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RZYSIEK\Desktop\"/>
    </mc:Choice>
  </mc:AlternateContent>
  <bookViews>
    <workbookView xWindow="0" yWindow="0" windowWidth="28800" windowHeight="13020"/>
  </bookViews>
  <sheets>
    <sheet name="zestawienie_Sejm_Okręg21" sheetId="1" r:id="rId1"/>
  </sheets>
  <definedNames>
    <definedName name="_xlnm._FilterDatabase" localSheetId="0" hidden="1">zestawienie_Sejm_Okręg21!$A$1:$JK$972</definedName>
  </definedNames>
  <calcPr calcId="0"/>
</workbook>
</file>

<file path=xl/calcChain.xml><?xml version="1.0" encoding="utf-8"?>
<calcChain xmlns="http://schemas.openxmlformats.org/spreadsheetml/2006/main">
  <c r="JK971" i="1" l="1"/>
  <c r="JK970" i="1"/>
  <c r="JK969" i="1"/>
  <c r="JK968" i="1"/>
  <c r="JK967" i="1"/>
  <c r="JK966" i="1"/>
  <c r="JK965" i="1"/>
  <c r="JK964" i="1"/>
  <c r="JK963" i="1"/>
  <c r="JK962" i="1"/>
  <c r="JK961" i="1"/>
  <c r="JK960" i="1"/>
  <c r="JK959" i="1"/>
  <c r="JK958" i="1"/>
  <c r="JK957" i="1"/>
  <c r="JK956" i="1"/>
  <c r="JK955" i="1"/>
  <c r="JK954" i="1"/>
  <c r="JK953" i="1"/>
  <c r="JK952" i="1"/>
  <c r="JK951" i="1"/>
  <c r="JK950" i="1"/>
  <c r="JK949" i="1"/>
  <c r="JK948" i="1"/>
  <c r="JK947" i="1"/>
  <c r="JK946" i="1"/>
  <c r="JK945" i="1"/>
  <c r="JK944" i="1"/>
  <c r="JK943" i="1"/>
  <c r="JK942" i="1"/>
  <c r="JK941" i="1"/>
  <c r="JK940" i="1"/>
  <c r="JK939" i="1"/>
  <c r="JK938" i="1"/>
  <c r="JK937" i="1"/>
  <c r="JK936" i="1"/>
  <c r="JK935" i="1"/>
  <c r="JK934" i="1"/>
  <c r="JK933" i="1"/>
  <c r="JK932" i="1"/>
  <c r="JK931" i="1"/>
  <c r="JK930" i="1"/>
  <c r="JK929" i="1"/>
  <c r="JK928" i="1"/>
  <c r="JK927" i="1"/>
  <c r="JK926" i="1"/>
  <c r="JK925" i="1"/>
  <c r="JK924" i="1"/>
  <c r="JK923" i="1"/>
  <c r="JK922" i="1"/>
  <c r="JK921" i="1"/>
  <c r="JK920" i="1"/>
  <c r="JK919" i="1"/>
  <c r="JK918" i="1"/>
  <c r="JK917" i="1"/>
  <c r="JK916" i="1"/>
  <c r="JK915" i="1"/>
  <c r="JK914" i="1"/>
  <c r="JK913" i="1"/>
  <c r="JK912" i="1"/>
  <c r="JK911" i="1"/>
  <c r="JK910" i="1"/>
  <c r="JK909" i="1"/>
  <c r="JK908" i="1"/>
  <c r="JK907" i="1"/>
  <c r="JK906" i="1"/>
  <c r="JK905" i="1"/>
  <c r="JK904" i="1"/>
  <c r="JK903" i="1"/>
  <c r="JK902" i="1"/>
  <c r="JK901" i="1"/>
  <c r="JK900" i="1"/>
  <c r="JK899" i="1"/>
  <c r="JK897" i="1"/>
  <c r="JK896" i="1"/>
  <c r="JK895" i="1"/>
  <c r="JK894" i="1"/>
  <c r="JK893" i="1"/>
  <c r="JK892" i="1"/>
  <c r="JK890" i="1"/>
  <c r="JK889" i="1"/>
  <c r="JK888" i="1"/>
  <c r="JK887" i="1"/>
  <c r="JK886" i="1"/>
  <c r="JK885" i="1"/>
  <c r="JK884" i="1"/>
  <c r="JK882" i="1"/>
  <c r="JK881" i="1"/>
  <c r="JK880" i="1"/>
  <c r="JK879" i="1"/>
  <c r="JK878" i="1"/>
  <c r="JK877" i="1"/>
  <c r="JK876" i="1"/>
  <c r="JK875" i="1"/>
  <c r="JK874" i="1"/>
  <c r="JK873" i="1"/>
  <c r="JK872" i="1"/>
  <c r="JK871" i="1"/>
  <c r="JK870" i="1"/>
  <c r="JK869" i="1"/>
  <c r="JK868" i="1"/>
  <c r="JK867" i="1"/>
  <c r="JK866" i="1"/>
  <c r="JK865" i="1"/>
  <c r="JK864" i="1"/>
  <c r="JK863" i="1"/>
  <c r="JK862" i="1"/>
  <c r="JK861" i="1"/>
  <c r="JK860" i="1"/>
  <c r="JK859" i="1"/>
  <c r="JK858" i="1"/>
  <c r="JK857" i="1"/>
  <c r="JK856" i="1"/>
  <c r="JK855" i="1"/>
  <c r="JK854" i="1"/>
  <c r="JK853" i="1"/>
  <c r="JK852" i="1"/>
  <c r="JK851" i="1"/>
  <c r="JK850" i="1"/>
  <c r="JK848" i="1"/>
  <c r="JK847" i="1"/>
  <c r="JK846" i="1"/>
  <c r="JK845" i="1"/>
  <c r="JK844" i="1"/>
  <c r="JK843" i="1"/>
  <c r="JK842" i="1"/>
  <c r="JK841" i="1"/>
  <c r="JK839" i="1"/>
  <c r="JK838" i="1"/>
  <c r="JK837" i="1"/>
  <c r="JK836" i="1"/>
  <c r="JK835" i="1"/>
  <c r="JK834" i="1"/>
  <c r="JK832" i="1"/>
  <c r="JK831" i="1"/>
  <c r="JK830" i="1"/>
  <c r="JK829" i="1"/>
  <c r="JK828" i="1"/>
  <c r="JK827" i="1"/>
  <c r="JK826" i="1"/>
  <c r="JK824" i="1"/>
  <c r="JK823" i="1"/>
  <c r="JK822" i="1"/>
  <c r="JK821" i="1"/>
  <c r="JK820" i="1"/>
  <c r="JK819" i="1"/>
  <c r="JK817" i="1"/>
  <c r="JK816" i="1"/>
  <c r="JK815" i="1"/>
  <c r="JK814" i="1"/>
  <c r="JK813" i="1"/>
  <c r="JK812" i="1"/>
  <c r="JK811" i="1"/>
  <c r="JK810" i="1"/>
  <c r="JK809" i="1"/>
  <c r="JK808" i="1"/>
  <c r="JK807" i="1"/>
  <c r="JK806" i="1"/>
  <c r="JK805" i="1"/>
  <c r="JK804" i="1"/>
  <c r="JK803" i="1"/>
  <c r="JK802" i="1"/>
  <c r="JK801" i="1"/>
  <c r="JK800" i="1"/>
  <c r="JK799" i="1"/>
  <c r="JK798" i="1"/>
  <c r="JK797" i="1"/>
  <c r="JK796" i="1"/>
  <c r="JK795" i="1"/>
  <c r="JK794" i="1"/>
  <c r="JK793" i="1"/>
  <c r="JK792" i="1"/>
  <c r="JK791" i="1"/>
  <c r="JK790" i="1"/>
  <c r="JK788" i="1"/>
  <c r="JK787" i="1"/>
  <c r="JK786" i="1"/>
  <c r="JK785" i="1"/>
  <c r="JK784" i="1"/>
  <c r="JK783" i="1"/>
  <c r="JK782" i="1"/>
  <c r="JK781" i="1"/>
  <c r="JK780" i="1"/>
  <c r="JK779" i="1"/>
  <c r="JK777" i="1"/>
  <c r="JK776" i="1"/>
  <c r="JK775" i="1"/>
  <c r="JK774" i="1"/>
  <c r="JK773" i="1"/>
  <c r="JK772" i="1"/>
  <c r="JK771" i="1"/>
  <c r="JK770" i="1"/>
  <c r="JK769" i="1"/>
  <c r="JK768" i="1"/>
  <c r="JK767" i="1"/>
  <c r="JK766" i="1"/>
  <c r="JK765" i="1"/>
  <c r="JK764" i="1"/>
  <c r="JK763" i="1"/>
  <c r="JK762" i="1"/>
  <c r="JK760" i="1"/>
  <c r="JK759" i="1"/>
  <c r="JK758" i="1"/>
  <c r="JK757" i="1"/>
  <c r="JK756" i="1"/>
  <c r="JK755" i="1"/>
  <c r="JK754" i="1"/>
  <c r="JK753" i="1"/>
  <c r="JK752" i="1"/>
  <c r="JK751" i="1"/>
  <c r="JK750" i="1"/>
  <c r="JK749" i="1"/>
  <c r="JK748" i="1"/>
  <c r="JK747" i="1"/>
  <c r="JK746" i="1"/>
  <c r="JK745" i="1"/>
  <c r="JK744" i="1"/>
  <c r="JK743" i="1"/>
  <c r="JK742" i="1"/>
  <c r="JK741" i="1"/>
  <c r="JK740" i="1"/>
  <c r="JK739" i="1"/>
  <c r="JK738" i="1"/>
  <c r="JK737" i="1"/>
  <c r="JK736" i="1"/>
  <c r="JK735" i="1"/>
  <c r="JK734" i="1"/>
  <c r="JK733" i="1"/>
  <c r="JK732" i="1"/>
  <c r="JK730" i="1"/>
  <c r="JK729" i="1"/>
  <c r="JK728" i="1"/>
  <c r="JK727" i="1"/>
  <c r="JK726" i="1"/>
  <c r="JK725" i="1"/>
  <c r="JK723" i="1"/>
  <c r="JK722" i="1"/>
  <c r="JK721" i="1"/>
  <c r="JK720" i="1"/>
  <c r="JK719" i="1"/>
  <c r="JK718" i="1"/>
  <c r="JK717" i="1"/>
  <c r="JK716" i="1"/>
  <c r="JK715" i="1"/>
  <c r="JK713" i="1"/>
  <c r="JK712" i="1"/>
  <c r="JK711" i="1"/>
  <c r="JK710" i="1"/>
  <c r="JK709" i="1"/>
  <c r="JK708" i="1"/>
  <c r="JK707" i="1"/>
  <c r="JK706" i="1"/>
  <c r="JK705" i="1"/>
  <c r="JK704" i="1"/>
  <c r="JK702" i="1"/>
  <c r="JK701" i="1"/>
  <c r="JK700" i="1"/>
  <c r="JK699" i="1"/>
  <c r="JK698" i="1"/>
  <c r="JK697" i="1"/>
  <c r="JK696" i="1"/>
  <c r="JK695" i="1"/>
  <c r="JK693" i="1"/>
  <c r="JK692" i="1"/>
  <c r="JK691" i="1"/>
  <c r="JK690" i="1"/>
  <c r="JK689" i="1"/>
  <c r="JK688" i="1"/>
  <c r="JK687" i="1"/>
  <c r="JK686" i="1"/>
  <c r="JK685" i="1"/>
  <c r="JK684" i="1"/>
  <c r="JK683" i="1"/>
  <c r="JK682" i="1"/>
  <c r="JK681" i="1"/>
  <c r="JK680" i="1"/>
  <c r="JK679" i="1"/>
  <c r="JK678" i="1"/>
  <c r="JK676" i="1"/>
  <c r="JK675" i="1"/>
  <c r="JK674" i="1"/>
  <c r="JK673" i="1"/>
  <c r="JK672" i="1"/>
  <c r="JK671" i="1"/>
  <c r="JK670" i="1"/>
  <c r="JK669" i="1"/>
  <c r="JK668" i="1"/>
  <c r="JK667" i="1"/>
  <c r="JK666" i="1"/>
  <c r="JK665" i="1"/>
  <c r="JK664" i="1"/>
  <c r="JK663" i="1"/>
  <c r="JK662" i="1"/>
  <c r="JK660" i="1"/>
  <c r="JK659" i="1"/>
  <c r="JK658" i="1"/>
  <c r="JK657" i="1"/>
  <c r="JK656" i="1"/>
  <c r="JK655" i="1"/>
  <c r="JK654" i="1"/>
  <c r="JK652" i="1"/>
  <c r="JK651" i="1"/>
  <c r="JK650" i="1"/>
  <c r="JK649" i="1"/>
  <c r="JK648" i="1"/>
  <c r="JK647" i="1"/>
  <c r="JK645" i="1"/>
  <c r="JK644" i="1"/>
  <c r="JK643" i="1"/>
  <c r="JK642" i="1"/>
  <c r="JK641" i="1"/>
  <c r="JK640" i="1"/>
  <c r="JK639" i="1"/>
  <c r="JK638" i="1"/>
  <c r="JK636" i="1"/>
  <c r="JK635" i="1"/>
  <c r="JK634" i="1"/>
  <c r="JK633" i="1"/>
  <c r="JK632" i="1"/>
  <c r="JK631" i="1"/>
  <c r="JK630" i="1"/>
  <c r="JK629" i="1"/>
  <c r="JK628" i="1"/>
  <c r="JK627" i="1"/>
  <c r="JK626" i="1"/>
  <c r="JK625" i="1"/>
  <c r="JK624" i="1"/>
  <c r="JK623" i="1"/>
  <c r="JK622" i="1"/>
  <c r="JK620" i="1"/>
  <c r="JK619" i="1"/>
  <c r="JK618" i="1"/>
  <c r="JK617" i="1"/>
  <c r="JK616" i="1"/>
  <c r="JK615" i="1"/>
  <c r="JK614" i="1"/>
  <c r="JK613" i="1"/>
  <c r="JK612" i="1"/>
  <c r="JK611" i="1"/>
  <c r="JK609" i="1"/>
  <c r="JK608" i="1"/>
  <c r="JK607" i="1"/>
  <c r="JK606" i="1"/>
  <c r="JK605" i="1"/>
  <c r="JK603" i="1"/>
  <c r="JK602" i="1"/>
  <c r="JK601" i="1"/>
  <c r="JK600" i="1"/>
  <c r="JK598" i="1"/>
  <c r="JK597" i="1"/>
  <c r="JK596" i="1"/>
  <c r="JK595" i="1"/>
  <c r="JK594" i="1"/>
  <c r="JK592" i="1"/>
  <c r="JK591" i="1"/>
  <c r="JK590" i="1"/>
  <c r="JK589" i="1"/>
  <c r="JK588" i="1"/>
  <c r="JK587" i="1"/>
  <c r="JK585" i="1"/>
  <c r="JK584" i="1"/>
  <c r="JK583" i="1"/>
  <c r="JK582" i="1"/>
  <c r="JK581" i="1"/>
  <c r="JK580" i="1"/>
  <c r="JK579" i="1"/>
  <c r="JK578" i="1"/>
  <c r="JK577" i="1"/>
  <c r="JK576" i="1"/>
  <c r="JK575" i="1"/>
  <c r="JK573" i="1"/>
  <c r="JK572" i="1"/>
  <c r="JK571" i="1"/>
  <c r="JK570" i="1"/>
  <c r="JK569" i="1"/>
  <c r="JK568" i="1"/>
  <c r="JK567" i="1"/>
  <c r="JK566" i="1"/>
  <c r="JK565" i="1"/>
  <c r="JK564" i="1"/>
  <c r="JK563" i="1"/>
  <c r="JK562" i="1"/>
  <c r="JK561" i="1"/>
  <c r="JK560" i="1"/>
  <c r="JK559" i="1"/>
  <c r="JK558" i="1"/>
  <c r="JK557" i="1"/>
  <c r="JK556" i="1"/>
  <c r="JK554" i="1"/>
  <c r="JK553" i="1"/>
  <c r="JK552" i="1"/>
  <c r="JK551" i="1"/>
  <c r="JK550" i="1"/>
  <c r="JK549" i="1"/>
  <c r="JK548" i="1"/>
  <c r="JK546" i="1"/>
  <c r="JK545" i="1"/>
  <c r="JK544" i="1"/>
  <c r="JK543" i="1"/>
  <c r="JK542" i="1"/>
  <c r="JK541" i="1"/>
  <c r="JK540" i="1"/>
  <c r="JK538" i="1"/>
  <c r="JK537" i="1"/>
  <c r="JK536" i="1"/>
  <c r="JK535" i="1"/>
  <c r="JK534" i="1"/>
  <c r="JK533" i="1"/>
  <c r="JK531" i="1"/>
  <c r="JK530" i="1"/>
  <c r="JK529" i="1"/>
  <c r="JK528" i="1"/>
  <c r="JK527" i="1"/>
  <c r="JK526" i="1"/>
  <c r="JK524" i="1"/>
  <c r="JK523" i="1"/>
  <c r="JK522" i="1"/>
  <c r="JK521" i="1"/>
  <c r="JK520" i="1"/>
  <c r="JK519" i="1"/>
  <c r="JK518" i="1"/>
  <c r="JK517" i="1"/>
  <c r="JK516" i="1"/>
  <c r="JK515" i="1"/>
  <c r="JK514" i="1"/>
  <c r="JK513" i="1"/>
  <c r="JK512" i="1"/>
  <c r="JK511" i="1"/>
  <c r="JK509" i="1"/>
  <c r="JK508" i="1"/>
  <c r="JK507" i="1"/>
  <c r="JK506" i="1"/>
  <c r="JK505" i="1"/>
  <c r="JK504" i="1"/>
  <c r="JK503" i="1"/>
  <c r="JK502" i="1"/>
  <c r="JK501" i="1"/>
  <c r="JK500" i="1"/>
  <c r="JK499" i="1"/>
  <c r="JK498" i="1"/>
  <c r="JK497" i="1"/>
  <c r="JK496" i="1"/>
  <c r="JK494" i="1"/>
  <c r="JK493" i="1"/>
  <c r="JK492" i="1"/>
  <c r="JK491" i="1"/>
  <c r="JK490" i="1"/>
  <c r="JK489" i="1"/>
  <c r="JK488" i="1"/>
  <c r="JK487" i="1"/>
  <c r="JK486" i="1"/>
  <c r="JK485" i="1"/>
  <c r="JK484" i="1"/>
  <c r="JK483" i="1"/>
  <c r="JK482" i="1"/>
  <c r="JK481" i="1"/>
  <c r="JK480" i="1"/>
  <c r="JK479" i="1"/>
  <c r="JK478" i="1"/>
  <c r="JK477" i="1"/>
  <c r="JK476" i="1"/>
  <c r="JK475" i="1"/>
  <c r="JK474" i="1"/>
  <c r="JK473" i="1"/>
  <c r="JK472" i="1"/>
  <c r="JK471" i="1"/>
  <c r="JK470" i="1"/>
  <c r="JK469" i="1"/>
  <c r="JK468" i="1"/>
  <c r="JK467" i="1"/>
  <c r="JK466" i="1"/>
  <c r="JK465" i="1"/>
  <c r="JK464" i="1"/>
  <c r="JK463" i="1"/>
  <c r="JK462" i="1"/>
  <c r="JK461" i="1"/>
  <c r="JK459" i="1"/>
  <c r="JK458" i="1"/>
  <c r="JK457" i="1"/>
  <c r="JK456" i="1"/>
  <c r="JK455" i="1"/>
  <c r="JK454" i="1"/>
  <c r="JK453" i="1"/>
  <c r="JK452" i="1"/>
  <c r="JK450" i="1"/>
  <c r="JK449" i="1"/>
  <c r="JK448" i="1"/>
  <c r="JK447" i="1"/>
  <c r="JK446" i="1"/>
  <c r="JK445" i="1"/>
  <c r="JK444" i="1"/>
  <c r="JK443" i="1"/>
  <c r="JK442" i="1"/>
  <c r="JK441" i="1"/>
  <c r="JK440" i="1"/>
  <c r="JK438" i="1"/>
  <c r="JK437" i="1"/>
  <c r="JK436" i="1"/>
  <c r="JK435" i="1"/>
  <c r="JK434" i="1"/>
  <c r="JK433" i="1"/>
  <c r="JK431" i="1"/>
  <c r="JK430" i="1"/>
  <c r="JK429" i="1"/>
  <c r="JK428" i="1"/>
  <c r="JK427" i="1"/>
  <c r="JK426" i="1"/>
  <c r="JK425" i="1"/>
  <c r="JK424" i="1"/>
  <c r="JK423" i="1"/>
  <c r="JK422" i="1"/>
  <c r="JK421" i="1"/>
  <c r="JK420" i="1"/>
  <c r="JK419" i="1"/>
  <c r="JK418" i="1"/>
  <c r="JK417" i="1"/>
  <c r="JK416" i="1"/>
  <c r="JK415" i="1"/>
  <c r="JK414" i="1"/>
  <c r="JK413" i="1"/>
  <c r="JK412" i="1"/>
  <c r="JK411" i="1"/>
  <c r="JK410" i="1"/>
  <c r="JK409" i="1"/>
  <c r="JK408" i="1"/>
  <c r="JK407" i="1"/>
  <c r="JK406" i="1"/>
  <c r="JK405" i="1"/>
  <c r="JK403" i="1"/>
  <c r="JK402" i="1"/>
  <c r="JK401" i="1"/>
  <c r="JK400" i="1"/>
  <c r="JK399" i="1"/>
  <c r="JK398" i="1"/>
  <c r="JK397" i="1"/>
  <c r="JK395" i="1"/>
  <c r="JK394" i="1"/>
  <c r="JK393" i="1"/>
  <c r="JK392" i="1"/>
  <c r="JK391" i="1"/>
  <c r="JK389" i="1"/>
  <c r="JK388" i="1"/>
  <c r="JK387" i="1"/>
  <c r="JK386" i="1"/>
  <c r="JK385" i="1"/>
  <c r="JK384" i="1"/>
  <c r="JK383" i="1"/>
  <c r="JK382" i="1"/>
  <c r="JK381" i="1"/>
  <c r="JK379" i="1"/>
  <c r="JK378" i="1"/>
  <c r="JK377" i="1"/>
  <c r="JK376" i="1"/>
  <c r="JK375" i="1"/>
  <c r="JK374" i="1"/>
  <c r="JK373" i="1"/>
  <c r="JK372" i="1"/>
  <c r="JK371" i="1"/>
  <c r="JK370" i="1"/>
  <c r="JK369" i="1"/>
  <c r="JK368" i="1"/>
  <c r="JK367" i="1"/>
  <c r="JK366" i="1"/>
  <c r="JK365" i="1"/>
  <c r="JK364" i="1"/>
  <c r="JK363" i="1"/>
  <c r="JK362" i="1"/>
  <c r="JK361" i="1"/>
  <c r="JK360" i="1"/>
  <c r="JK359" i="1"/>
  <c r="JK358" i="1"/>
  <c r="JK357" i="1"/>
  <c r="JK356" i="1"/>
  <c r="JK355" i="1"/>
  <c r="JK354" i="1"/>
  <c r="JK353" i="1"/>
  <c r="JK352" i="1"/>
  <c r="JK350" i="1"/>
  <c r="JK349" i="1"/>
  <c r="JK348" i="1"/>
  <c r="JK347" i="1"/>
  <c r="JK346" i="1"/>
  <c r="JK345" i="1"/>
  <c r="JK344" i="1"/>
  <c r="JK342" i="1"/>
  <c r="JK341" i="1"/>
  <c r="JK340" i="1"/>
  <c r="JK339" i="1"/>
  <c r="JK338" i="1"/>
  <c r="JK337" i="1"/>
  <c r="JK336" i="1"/>
  <c r="JK335" i="1"/>
  <c r="JK334" i="1"/>
  <c r="JK333" i="1"/>
  <c r="JK331" i="1"/>
  <c r="JK330" i="1"/>
  <c r="JK329" i="1"/>
  <c r="JK328" i="1"/>
  <c r="JK327" i="1"/>
  <c r="JK326" i="1"/>
  <c r="JK324" i="1"/>
  <c r="JK323" i="1"/>
  <c r="JK322" i="1"/>
  <c r="JK321" i="1"/>
  <c r="JK320" i="1"/>
  <c r="JK319" i="1"/>
  <c r="JK317" i="1"/>
  <c r="JK316" i="1"/>
  <c r="JK315" i="1"/>
  <c r="JK314" i="1"/>
  <c r="JK313" i="1"/>
  <c r="JK312" i="1"/>
  <c r="JK311" i="1"/>
  <c r="JK310" i="1"/>
  <c r="JK309" i="1"/>
  <c r="JK308" i="1"/>
  <c r="JK307" i="1"/>
  <c r="JK306" i="1"/>
  <c r="JK305" i="1"/>
  <c r="JK304" i="1"/>
  <c r="JK303" i="1"/>
  <c r="JK302" i="1"/>
  <c r="JK301" i="1"/>
  <c r="JK300" i="1"/>
  <c r="JK299" i="1"/>
  <c r="JK298" i="1"/>
  <c r="JK297" i="1"/>
  <c r="JK296" i="1"/>
  <c r="JK295" i="1"/>
  <c r="JK294" i="1"/>
  <c r="JK292" i="1"/>
  <c r="JK291" i="1"/>
  <c r="JK290" i="1"/>
  <c r="JK289" i="1"/>
  <c r="JK288" i="1"/>
  <c r="JK287" i="1"/>
  <c r="JK286" i="1"/>
  <c r="JK285" i="1"/>
  <c r="JK284" i="1"/>
  <c r="JK283" i="1"/>
  <c r="JK282" i="1"/>
  <c r="JK281" i="1"/>
  <c r="JK279" i="1"/>
  <c r="JK278" i="1"/>
  <c r="JK277" i="1"/>
  <c r="JK276" i="1"/>
  <c r="JK275" i="1"/>
  <c r="JK274" i="1"/>
  <c r="JK273" i="1"/>
  <c r="JK272" i="1"/>
  <c r="JK271" i="1"/>
  <c r="JK270" i="1"/>
  <c r="JK269" i="1"/>
  <c r="JK268" i="1"/>
  <c r="JK267" i="1"/>
  <c r="JK266" i="1"/>
  <c r="JK265" i="1"/>
  <c r="JK263" i="1"/>
  <c r="JK262" i="1"/>
  <c r="JK261" i="1"/>
  <c r="JK260" i="1"/>
  <c r="JK259" i="1"/>
  <c r="JK258" i="1"/>
  <c r="JK257" i="1"/>
  <c r="JK256" i="1"/>
  <c r="JK255" i="1"/>
  <c r="JK254" i="1"/>
  <c r="JK252" i="1"/>
  <c r="JK251" i="1"/>
  <c r="JK250" i="1"/>
  <c r="JK249" i="1"/>
  <c r="JK248" i="1"/>
  <c r="JK247" i="1"/>
  <c r="JK246" i="1"/>
  <c r="JK245" i="1"/>
  <c r="JK244" i="1"/>
  <c r="JK243" i="1"/>
  <c r="JK242" i="1"/>
  <c r="JK241" i="1"/>
  <c r="JK240" i="1"/>
  <c r="JK239" i="1"/>
  <c r="JK238" i="1"/>
  <c r="JK237" i="1"/>
  <c r="JK236" i="1"/>
  <c r="JK235" i="1"/>
  <c r="JK234" i="1"/>
  <c r="JK233" i="1"/>
  <c r="JK232" i="1"/>
  <c r="JK231" i="1"/>
  <c r="JK230" i="1"/>
  <c r="JK229" i="1"/>
  <c r="JK228" i="1"/>
  <c r="JK227" i="1"/>
  <c r="JK226" i="1"/>
  <c r="JK225" i="1"/>
  <c r="JK223" i="1"/>
  <c r="JK222" i="1"/>
  <c r="JK221" i="1"/>
  <c r="JK220" i="1"/>
  <c r="JK219" i="1"/>
  <c r="JK218" i="1"/>
  <c r="JK217" i="1"/>
  <c r="JK216" i="1"/>
  <c r="JK215" i="1"/>
  <c r="JK213" i="1"/>
  <c r="JK212" i="1"/>
  <c r="JK211" i="1"/>
  <c r="JK210" i="1"/>
  <c r="JK209" i="1"/>
  <c r="JK208" i="1"/>
  <c r="JK206" i="1"/>
  <c r="JK205" i="1"/>
  <c r="JK204" i="1"/>
  <c r="JK203" i="1"/>
  <c r="JK202" i="1"/>
  <c r="JK200" i="1"/>
  <c r="JK199" i="1"/>
  <c r="JK198" i="1"/>
  <c r="JK197" i="1"/>
  <c r="JK196" i="1"/>
  <c r="JK195" i="1"/>
  <c r="JK194" i="1"/>
  <c r="JK192" i="1"/>
  <c r="JK191" i="1"/>
  <c r="JK190" i="1"/>
  <c r="JK189" i="1"/>
  <c r="JK187" i="1"/>
  <c r="JK186" i="1"/>
  <c r="JK185" i="1"/>
  <c r="JK184" i="1"/>
  <c r="JK183" i="1"/>
  <c r="JK182" i="1"/>
  <c r="JK181" i="1"/>
  <c r="JK179" i="1"/>
  <c r="JK178" i="1"/>
  <c r="JK177" i="1"/>
  <c r="JK176" i="1"/>
  <c r="JK175" i="1"/>
  <c r="JK174" i="1"/>
  <c r="JK173" i="1"/>
  <c r="JK172" i="1"/>
  <c r="JK171" i="1"/>
  <c r="JK170" i="1"/>
  <c r="JK169" i="1"/>
  <c r="JK168" i="1"/>
  <c r="JK167" i="1"/>
  <c r="JK166" i="1"/>
  <c r="JK165" i="1"/>
  <c r="JK164" i="1"/>
  <c r="JK163" i="1"/>
  <c r="JK162" i="1"/>
  <c r="JK161" i="1"/>
  <c r="JK160" i="1"/>
  <c r="JK159" i="1"/>
  <c r="JK158" i="1"/>
  <c r="JK157" i="1"/>
  <c r="JK156" i="1"/>
  <c r="JK155" i="1"/>
  <c r="JK154" i="1"/>
  <c r="JK153" i="1"/>
  <c r="JK152" i="1"/>
  <c r="JK151" i="1"/>
  <c r="JK150" i="1"/>
  <c r="JK149" i="1"/>
  <c r="JK148" i="1"/>
  <c r="JK147" i="1"/>
  <c r="JK146" i="1"/>
  <c r="JK145" i="1"/>
  <c r="JK143" i="1"/>
  <c r="JK142" i="1"/>
  <c r="JK141" i="1"/>
  <c r="JK140" i="1"/>
  <c r="JK139" i="1"/>
  <c r="JK138" i="1"/>
  <c r="JK137" i="1"/>
  <c r="JK136" i="1"/>
  <c r="JK135" i="1"/>
  <c r="JK134" i="1"/>
  <c r="JK133" i="1"/>
  <c r="JK131" i="1"/>
  <c r="JK130" i="1"/>
  <c r="JK129" i="1"/>
  <c r="JK128" i="1"/>
  <c r="JK127" i="1"/>
  <c r="JK126" i="1"/>
  <c r="JK125" i="1"/>
  <c r="JK124" i="1"/>
  <c r="JK123" i="1"/>
  <c r="JK122" i="1"/>
  <c r="JK121" i="1"/>
  <c r="JK120" i="1"/>
  <c r="JK119" i="1"/>
  <c r="JK118" i="1"/>
  <c r="JK117" i="1"/>
  <c r="JK116" i="1"/>
  <c r="JK115" i="1"/>
  <c r="JK114" i="1"/>
  <c r="JK113" i="1"/>
  <c r="JK112" i="1"/>
  <c r="JK111" i="1"/>
  <c r="JK110" i="1"/>
  <c r="JK109" i="1"/>
  <c r="JK108" i="1"/>
  <c r="JK107" i="1"/>
  <c r="JK105" i="1"/>
  <c r="JK104" i="1"/>
  <c r="JK103" i="1"/>
  <c r="JK102" i="1"/>
  <c r="JK101" i="1"/>
  <c r="JK100" i="1"/>
  <c r="JK99" i="1"/>
  <c r="JK98" i="1"/>
  <c r="JK97" i="1"/>
  <c r="JK96" i="1"/>
  <c r="JK95" i="1"/>
  <c r="JK94" i="1"/>
  <c r="JK92" i="1"/>
  <c r="JK91" i="1"/>
  <c r="JK90" i="1"/>
  <c r="JK89" i="1"/>
  <c r="JK88" i="1"/>
  <c r="JK86" i="1"/>
  <c r="JK85" i="1"/>
  <c r="JK84" i="1"/>
  <c r="JK83" i="1"/>
  <c r="JK82" i="1"/>
  <c r="JK81" i="1"/>
  <c r="JK79" i="1"/>
  <c r="JK78" i="1"/>
  <c r="JK77" i="1"/>
  <c r="JK76" i="1"/>
  <c r="JK75" i="1"/>
  <c r="JK74" i="1"/>
  <c r="JK73" i="1"/>
  <c r="JK72" i="1"/>
  <c r="JK71" i="1"/>
  <c r="JK70" i="1"/>
  <c r="JK69" i="1"/>
  <c r="JK67" i="1"/>
  <c r="JK66" i="1"/>
  <c r="JK65" i="1"/>
  <c r="JK64" i="1"/>
  <c r="JK63" i="1"/>
  <c r="JK62" i="1"/>
  <c r="JK61" i="1"/>
  <c r="JK59" i="1"/>
  <c r="JK58" i="1"/>
  <c r="JK57" i="1"/>
  <c r="JK56" i="1"/>
  <c r="JK55" i="1"/>
  <c r="JK54" i="1"/>
  <c r="JK53" i="1"/>
  <c r="JK52" i="1"/>
  <c r="JK51" i="1"/>
  <c r="JK50" i="1"/>
  <c r="JK49" i="1"/>
  <c r="JK48" i="1"/>
  <c r="JK47" i="1"/>
  <c r="JK46" i="1"/>
  <c r="JK45" i="1"/>
  <c r="JK44" i="1"/>
  <c r="JK43" i="1"/>
  <c r="JK42" i="1"/>
  <c r="JK41" i="1"/>
  <c r="JK40" i="1"/>
  <c r="JK38" i="1"/>
  <c r="JK37" i="1"/>
  <c r="JK36" i="1"/>
  <c r="JK35" i="1"/>
  <c r="JK34" i="1"/>
  <c r="JK33" i="1"/>
  <c r="JK32" i="1"/>
  <c r="JK31" i="1"/>
  <c r="JK30" i="1"/>
  <c r="JK29" i="1"/>
  <c r="JK28" i="1"/>
  <c r="JK26" i="1"/>
  <c r="JK25" i="1"/>
  <c r="JK24" i="1"/>
  <c r="JK23" i="1"/>
  <c r="JK22" i="1"/>
  <c r="JK21" i="1"/>
  <c r="JK20" i="1"/>
  <c r="JK19" i="1"/>
  <c r="JK18" i="1"/>
  <c r="JK17" i="1"/>
  <c r="JK16" i="1"/>
  <c r="JK15" i="1"/>
  <c r="JK14" i="1"/>
  <c r="JK13" i="1"/>
  <c r="JK12" i="1"/>
  <c r="JK11" i="1"/>
  <c r="JK10" i="1"/>
  <c r="JK9" i="1"/>
  <c r="JK8" i="1"/>
  <c r="JK7" i="1"/>
  <c r="JK6" i="1"/>
  <c r="JK5" i="1"/>
  <c r="JK4" i="1"/>
  <c r="JK3" i="1"/>
  <c r="JK2" i="1"/>
  <c r="JJ972" i="1"/>
  <c r="JI972" i="1"/>
  <c r="JH972" i="1"/>
  <c r="JG972" i="1"/>
  <c r="JF972" i="1"/>
  <c r="JE972" i="1"/>
  <c r="JD972" i="1"/>
  <c r="JC972" i="1"/>
  <c r="JB972" i="1"/>
  <c r="JA972" i="1"/>
  <c r="IZ972" i="1"/>
  <c r="IY972" i="1"/>
  <c r="IX972" i="1"/>
  <c r="IW972" i="1"/>
  <c r="IV972" i="1"/>
  <c r="IU972" i="1"/>
  <c r="IT972" i="1"/>
  <c r="IS972" i="1"/>
  <c r="IR972" i="1"/>
  <c r="IQ972" i="1"/>
  <c r="IP972" i="1"/>
  <c r="IO972" i="1"/>
  <c r="IN972" i="1"/>
  <c r="IM972" i="1"/>
  <c r="IL972" i="1"/>
  <c r="IK972" i="1"/>
  <c r="IJ972" i="1"/>
  <c r="II972" i="1"/>
  <c r="IH972" i="1"/>
  <c r="IG972" i="1"/>
  <c r="IF972" i="1"/>
  <c r="IE972" i="1"/>
  <c r="ID972" i="1"/>
  <c r="IC972" i="1"/>
  <c r="IB972" i="1"/>
  <c r="IA972" i="1"/>
  <c r="HZ972" i="1"/>
  <c r="HY972" i="1"/>
  <c r="HX972" i="1"/>
  <c r="HW972" i="1"/>
  <c r="HV972" i="1"/>
  <c r="HU972" i="1"/>
  <c r="HT972" i="1"/>
  <c r="HS972" i="1"/>
  <c r="HR972" i="1"/>
  <c r="HQ972" i="1"/>
  <c r="HP972" i="1"/>
  <c r="HO972" i="1"/>
  <c r="HN972" i="1"/>
  <c r="HM972" i="1"/>
  <c r="HL972" i="1"/>
  <c r="HK972" i="1"/>
  <c r="HJ972" i="1"/>
  <c r="HI972" i="1"/>
  <c r="HH972" i="1"/>
  <c r="HG972" i="1"/>
  <c r="HF972" i="1"/>
  <c r="HE972" i="1"/>
  <c r="HD972" i="1"/>
  <c r="HC972" i="1"/>
  <c r="HB972" i="1"/>
  <c r="HA972" i="1"/>
  <c r="GZ972" i="1"/>
  <c r="GY972" i="1"/>
  <c r="GX972" i="1"/>
  <c r="GW972" i="1"/>
  <c r="GV972" i="1"/>
  <c r="GU972" i="1"/>
  <c r="GT972" i="1"/>
  <c r="GS972" i="1"/>
  <c r="GR972" i="1"/>
  <c r="GQ972" i="1"/>
  <c r="GP972" i="1"/>
  <c r="GO972" i="1"/>
  <c r="GN972" i="1"/>
  <c r="GM972" i="1"/>
  <c r="GL972" i="1"/>
  <c r="GK972" i="1"/>
  <c r="GJ972" i="1"/>
  <c r="GI972" i="1"/>
  <c r="GH972" i="1"/>
  <c r="GG972" i="1"/>
  <c r="GF972" i="1"/>
  <c r="GE972" i="1"/>
  <c r="GD972" i="1"/>
  <c r="GC972" i="1"/>
  <c r="GB972" i="1"/>
  <c r="GA972" i="1"/>
  <c r="FZ972" i="1"/>
  <c r="FY972" i="1"/>
  <c r="FX972" i="1"/>
  <c r="FW972" i="1"/>
  <c r="FV972" i="1"/>
  <c r="FU972" i="1"/>
  <c r="FT972" i="1"/>
  <c r="FS972" i="1"/>
  <c r="FR972" i="1"/>
  <c r="FQ972" i="1"/>
  <c r="FP972" i="1"/>
  <c r="FO972" i="1"/>
  <c r="FN972" i="1"/>
  <c r="FM972" i="1"/>
  <c r="FL972" i="1"/>
  <c r="FK972" i="1"/>
  <c r="FJ972" i="1"/>
  <c r="FI972" i="1"/>
  <c r="FH972" i="1"/>
  <c r="FG972" i="1"/>
  <c r="FF972" i="1"/>
  <c r="FE972" i="1"/>
  <c r="FD972" i="1"/>
  <c r="FC972" i="1"/>
  <c r="FB972" i="1"/>
  <c r="FA972" i="1"/>
  <c r="EZ972" i="1"/>
  <c r="EY972" i="1"/>
  <c r="EX972" i="1"/>
  <c r="EW972" i="1"/>
  <c r="EV972" i="1"/>
  <c r="EU972" i="1"/>
  <c r="ET972" i="1"/>
  <c r="ES972" i="1"/>
  <c r="ER972" i="1"/>
  <c r="EQ972" i="1"/>
  <c r="EP972" i="1"/>
  <c r="EO972" i="1"/>
  <c r="EN972" i="1"/>
  <c r="EM972" i="1"/>
  <c r="EL972" i="1"/>
  <c r="EK972" i="1"/>
  <c r="EJ972" i="1"/>
  <c r="EI972" i="1"/>
  <c r="EH972" i="1"/>
  <c r="EG972" i="1"/>
  <c r="EF972" i="1"/>
  <c r="EE972" i="1"/>
  <c r="ED972" i="1"/>
  <c r="EC972" i="1"/>
  <c r="EB972" i="1"/>
  <c r="EA972" i="1"/>
  <c r="DZ972" i="1"/>
  <c r="DY972" i="1"/>
  <c r="DX972" i="1"/>
  <c r="DW972" i="1"/>
  <c r="DV972" i="1"/>
  <c r="DU972" i="1"/>
  <c r="DT972" i="1"/>
  <c r="DS972" i="1"/>
  <c r="DR972" i="1"/>
  <c r="DQ972" i="1"/>
  <c r="DP972" i="1"/>
  <c r="DO972" i="1"/>
  <c r="DN972" i="1"/>
  <c r="DM972" i="1"/>
  <c r="DL972" i="1"/>
  <c r="DK972" i="1"/>
  <c r="DJ972" i="1"/>
  <c r="DI972" i="1"/>
  <c r="DH972" i="1"/>
  <c r="DG972" i="1"/>
  <c r="DF972" i="1"/>
  <c r="DE972" i="1"/>
  <c r="DD972" i="1"/>
  <c r="DC972" i="1"/>
  <c r="DB972" i="1"/>
  <c r="DA972" i="1"/>
  <c r="CZ972" i="1"/>
  <c r="CY972" i="1"/>
  <c r="CX972" i="1"/>
  <c r="CW972" i="1"/>
  <c r="CV972" i="1"/>
  <c r="CU972" i="1"/>
  <c r="CT972" i="1"/>
  <c r="CS972" i="1"/>
  <c r="CR972" i="1"/>
  <c r="CQ972" i="1"/>
  <c r="CP972" i="1"/>
  <c r="CO972" i="1"/>
  <c r="CN972" i="1"/>
  <c r="CM972" i="1"/>
  <c r="CL972" i="1"/>
  <c r="CK972" i="1"/>
  <c r="CJ972" i="1"/>
  <c r="CI972" i="1"/>
  <c r="CH972" i="1"/>
  <c r="CG972" i="1"/>
  <c r="CF972" i="1"/>
  <c r="CE972" i="1"/>
  <c r="CD972" i="1"/>
  <c r="CC972" i="1"/>
  <c r="CB972" i="1"/>
  <c r="CA972" i="1"/>
  <c r="BZ972" i="1"/>
  <c r="BY972" i="1"/>
  <c r="BX972" i="1"/>
  <c r="BW972" i="1"/>
  <c r="BV972" i="1"/>
  <c r="BU972" i="1"/>
  <c r="BT972" i="1"/>
  <c r="BS972" i="1"/>
  <c r="BR972" i="1"/>
  <c r="BQ972" i="1"/>
  <c r="BP972" i="1"/>
  <c r="BO972" i="1"/>
  <c r="BN972" i="1"/>
  <c r="BM972" i="1"/>
  <c r="BL972" i="1"/>
  <c r="BK972" i="1"/>
  <c r="BJ972" i="1"/>
  <c r="BI972" i="1"/>
  <c r="BH972" i="1"/>
  <c r="BG972" i="1"/>
  <c r="BF972" i="1"/>
  <c r="BE972" i="1"/>
  <c r="BD972" i="1"/>
  <c r="BC972" i="1"/>
  <c r="BB972" i="1"/>
  <c r="BA972" i="1"/>
  <c r="AZ972" i="1"/>
  <c r="AY972" i="1"/>
  <c r="AX972" i="1"/>
  <c r="AW972" i="1"/>
  <c r="AV972" i="1"/>
  <c r="AU972" i="1"/>
  <c r="AT972" i="1"/>
  <c r="AS972" i="1"/>
  <c r="AR972" i="1"/>
  <c r="AQ972" i="1"/>
  <c r="AP972" i="1"/>
  <c r="AO972" i="1"/>
  <c r="AN972" i="1"/>
  <c r="AM972" i="1"/>
  <c r="AL972" i="1"/>
  <c r="AK972" i="1"/>
  <c r="AJ972" i="1"/>
  <c r="AI972" i="1"/>
  <c r="AH972" i="1"/>
  <c r="AG972" i="1"/>
  <c r="AF972" i="1"/>
  <c r="AE972" i="1"/>
  <c r="AD972" i="1"/>
  <c r="AC972" i="1"/>
  <c r="AB972" i="1"/>
  <c r="AA972" i="1"/>
  <c r="Z972" i="1"/>
  <c r="Y972" i="1"/>
  <c r="X972" i="1"/>
  <c r="W972" i="1"/>
  <c r="V972" i="1"/>
  <c r="U972" i="1"/>
  <c r="T972" i="1"/>
  <c r="JK972" i="1" s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JJ898" i="1"/>
  <c r="JI898" i="1"/>
  <c r="JH898" i="1"/>
  <c r="JG898" i="1"/>
  <c r="JF898" i="1"/>
  <c r="JE898" i="1"/>
  <c r="JD898" i="1"/>
  <c r="JC898" i="1"/>
  <c r="JB898" i="1"/>
  <c r="JA898" i="1"/>
  <c r="IZ898" i="1"/>
  <c r="IY898" i="1"/>
  <c r="IX898" i="1"/>
  <c r="IW898" i="1"/>
  <c r="IV898" i="1"/>
  <c r="IU898" i="1"/>
  <c r="IT898" i="1"/>
  <c r="IS898" i="1"/>
  <c r="IR898" i="1"/>
  <c r="IQ898" i="1"/>
  <c r="IP898" i="1"/>
  <c r="IO898" i="1"/>
  <c r="IN898" i="1"/>
  <c r="IM898" i="1"/>
  <c r="IL898" i="1"/>
  <c r="IK898" i="1"/>
  <c r="IJ898" i="1"/>
  <c r="II898" i="1"/>
  <c r="IH898" i="1"/>
  <c r="IG898" i="1"/>
  <c r="IF898" i="1"/>
  <c r="IE898" i="1"/>
  <c r="ID898" i="1"/>
  <c r="IC898" i="1"/>
  <c r="IB898" i="1"/>
  <c r="IA898" i="1"/>
  <c r="HZ898" i="1"/>
  <c r="HY898" i="1"/>
  <c r="HX898" i="1"/>
  <c r="HW898" i="1"/>
  <c r="HV898" i="1"/>
  <c r="HU898" i="1"/>
  <c r="HT898" i="1"/>
  <c r="HS898" i="1"/>
  <c r="HR898" i="1"/>
  <c r="HQ898" i="1"/>
  <c r="HP898" i="1"/>
  <c r="HO898" i="1"/>
  <c r="HN898" i="1"/>
  <c r="HM898" i="1"/>
  <c r="HL898" i="1"/>
  <c r="HK898" i="1"/>
  <c r="HJ898" i="1"/>
  <c r="HI898" i="1"/>
  <c r="HH898" i="1"/>
  <c r="HG898" i="1"/>
  <c r="HF898" i="1"/>
  <c r="HE898" i="1"/>
  <c r="HD898" i="1"/>
  <c r="HC898" i="1"/>
  <c r="HB898" i="1"/>
  <c r="HA898" i="1"/>
  <c r="GZ898" i="1"/>
  <c r="GY898" i="1"/>
  <c r="GX898" i="1"/>
  <c r="GW898" i="1"/>
  <c r="GV898" i="1"/>
  <c r="GU898" i="1"/>
  <c r="GT898" i="1"/>
  <c r="GS898" i="1"/>
  <c r="GR898" i="1"/>
  <c r="GQ898" i="1"/>
  <c r="GP898" i="1"/>
  <c r="GO898" i="1"/>
  <c r="GN898" i="1"/>
  <c r="GM898" i="1"/>
  <c r="GL898" i="1"/>
  <c r="GK898" i="1"/>
  <c r="GJ898" i="1"/>
  <c r="GI898" i="1"/>
  <c r="GH898" i="1"/>
  <c r="GG898" i="1"/>
  <c r="GF898" i="1"/>
  <c r="GE898" i="1"/>
  <c r="GD898" i="1"/>
  <c r="GC898" i="1"/>
  <c r="GB898" i="1"/>
  <c r="GA898" i="1"/>
  <c r="FZ898" i="1"/>
  <c r="FY898" i="1"/>
  <c r="FX898" i="1"/>
  <c r="FW898" i="1"/>
  <c r="FV898" i="1"/>
  <c r="FU898" i="1"/>
  <c r="FT898" i="1"/>
  <c r="FS898" i="1"/>
  <c r="FR898" i="1"/>
  <c r="FQ898" i="1"/>
  <c r="FP898" i="1"/>
  <c r="FO898" i="1"/>
  <c r="FN898" i="1"/>
  <c r="FM898" i="1"/>
  <c r="FL898" i="1"/>
  <c r="FK898" i="1"/>
  <c r="FJ898" i="1"/>
  <c r="FI898" i="1"/>
  <c r="FH898" i="1"/>
  <c r="FG898" i="1"/>
  <c r="FF898" i="1"/>
  <c r="FE898" i="1"/>
  <c r="FD898" i="1"/>
  <c r="FC898" i="1"/>
  <c r="FB898" i="1"/>
  <c r="FA898" i="1"/>
  <c r="EZ898" i="1"/>
  <c r="EY898" i="1"/>
  <c r="EX898" i="1"/>
  <c r="EW898" i="1"/>
  <c r="EV898" i="1"/>
  <c r="EU898" i="1"/>
  <c r="ET898" i="1"/>
  <c r="ES898" i="1"/>
  <c r="ER898" i="1"/>
  <c r="EQ898" i="1"/>
  <c r="EP898" i="1"/>
  <c r="EO898" i="1"/>
  <c r="EN898" i="1"/>
  <c r="EM898" i="1"/>
  <c r="EL898" i="1"/>
  <c r="EK898" i="1"/>
  <c r="EJ898" i="1"/>
  <c r="EI898" i="1"/>
  <c r="EH898" i="1"/>
  <c r="EG898" i="1"/>
  <c r="EF898" i="1"/>
  <c r="EE898" i="1"/>
  <c r="ED898" i="1"/>
  <c r="EC898" i="1"/>
  <c r="EB898" i="1"/>
  <c r="EA898" i="1"/>
  <c r="DZ898" i="1"/>
  <c r="DY898" i="1"/>
  <c r="DX898" i="1"/>
  <c r="DW898" i="1"/>
  <c r="DV898" i="1"/>
  <c r="DU898" i="1"/>
  <c r="DT898" i="1"/>
  <c r="DS898" i="1"/>
  <c r="DR898" i="1"/>
  <c r="DQ898" i="1"/>
  <c r="DP898" i="1"/>
  <c r="DO898" i="1"/>
  <c r="DN898" i="1"/>
  <c r="DM898" i="1"/>
  <c r="DL898" i="1"/>
  <c r="DK898" i="1"/>
  <c r="DJ898" i="1"/>
  <c r="DI898" i="1"/>
  <c r="DH898" i="1"/>
  <c r="DG898" i="1"/>
  <c r="DF898" i="1"/>
  <c r="DE898" i="1"/>
  <c r="DD898" i="1"/>
  <c r="DC898" i="1"/>
  <c r="DB898" i="1"/>
  <c r="DA898" i="1"/>
  <c r="CZ898" i="1"/>
  <c r="CY898" i="1"/>
  <c r="CX898" i="1"/>
  <c r="CW898" i="1"/>
  <c r="CV898" i="1"/>
  <c r="CU898" i="1"/>
  <c r="CT898" i="1"/>
  <c r="CS898" i="1"/>
  <c r="CR898" i="1"/>
  <c r="CQ898" i="1"/>
  <c r="CP898" i="1"/>
  <c r="CO898" i="1"/>
  <c r="CN898" i="1"/>
  <c r="CM898" i="1"/>
  <c r="CL898" i="1"/>
  <c r="CK898" i="1"/>
  <c r="CJ898" i="1"/>
  <c r="CI898" i="1"/>
  <c r="CH898" i="1"/>
  <c r="CG898" i="1"/>
  <c r="CF898" i="1"/>
  <c r="CE898" i="1"/>
  <c r="CD898" i="1"/>
  <c r="CC898" i="1"/>
  <c r="CB898" i="1"/>
  <c r="CA898" i="1"/>
  <c r="BZ898" i="1"/>
  <c r="BY898" i="1"/>
  <c r="BX898" i="1"/>
  <c r="BW898" i="1"/>
  <c r="BV898" i="1"/>
  <c r="BU898" i="1"/>
  <c r="BT898" i="1"/>
  <c r="BS898" i="1"/>
  <c r="BR898" i="1"/>
  <c r="BQ898" i="1"/>
  <c r="BP898" i="1"/>
  <c r="BO898" i="1"/>
  <c r="BN898" i="1"/>
  <c r="BM898" i="1"/>
  <c r="BL898" i="1"/>
  <c r="BK898" i="1"/>
  <c r="BJ898" i="1"/>
  <c r="BI898" i="1"/>
  <c r="BH898" i="1"/>
  <c r="BG898" i="1"/>
  <c r="BF898" i="1"/>
  <c r="BE898" i="1"/>
  <c r="BD898" i="1"/>
  <c r="BC898" i="1"/>
  <c r="BB898" i="1"/>
  <c r="BA898" i="1"/>
  <c r="AZ898" i="1"/>
  <c r="AY898" i="1"/>
  <c r="AX898" i="1"/>
  <c r="AW898" i="1"/>
  <c r="AV898" i="1"/>
  <c r="AU898" i="1"/>
  <c r="AT898" i="1"/>
  <c r="AS898" i="1"/>
  <c r="AR898" i="1"/>
  <c r="AQ898" i="1"/>
  <c r="AP898" i="1"/>
  <c r="AO898" i="1"/>
  <c r="AN898" i="1"/>
  <c r="AM898" i="1"/>
  <c r="AL898" i="1"/>
  <c r="AK898" i="1"/>
  <c r="AJ898" i="1"/>
  <c r="AI898" i="1"/>
  <c r="AH898" i="1"/>
  <c r="AG898" i="1"/>
  <c r="AF898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JK898" i="1" s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JJ891" i="1"/>
  <c r="JI891" i="1"/>
  <c r="JH891" i="1"/>
  <c r="JG891" i="1"/>
  <c r="JF891" i="1"/>
  <c r="JE891" i="1"/>
  <c r="JD891" i="1"/>
  <c r="JC891" i="1"/>
  <c r="JB891" i="1"/>
  <c r="JA891" i="1"/>
  <c r="IZ891" i="1"/>
  <c r="IY891" i="1"/>
  <c r="IX891" i="1"/>
  <c r="IW891" i="1"/>
  <c r="IV891" i="1"/>
  <c r="IU891" i="1"/>
  <c r="IT891" i="1"/>
  <c r="IS891" i="1"/>
  <c r="IR891" i="1"/>
  <c r="IQ891" i="1"/>
  <c r="IP891" i="1"/>
  <c r="IO891" i="1"/>
  <c r="IN891" i="1"/>
  <c r="IM891" i="1"/>
  <c r="IL891" i="1"/>
  <c r="IK891" i="1"/>
  <c r="IJ891" i="1"/>
  <c r="II891" i="1"/>
  <c r="IH891" i="1"/>
  <c r="IG891" i="1"/>
  <c r="IF891" i="1"/>
  <c r="IE891" i="1"/>
  <c r="ID891" i="1"/>
  <c r="IC891" i="1"/>
  <c r="IB891" i="1"/>
  <c r="IA891" i="1"/>
  <c r="HZ891" i="1"/>
  <c r="HY891" i="1"/>
  <c r="HX891" i="1"/>
  <c r="HW891" i="1"/>
  <c r="HV891" i="1"/>
  <c r="HU891" i="1"/>
  <c r="HT891" i="1"/>
  <c r="HS891" i="1"/>
  <c r="HR891" i="1"/>
  <c r="HQ891" i="1"/>
  <c r="HP891" i="1"/>
  <c r="HO891" i="1"/>
  <c r="HN891" i="1"/>
  <c r="HM891" i="1"/>
  <c r="HL891" i="1"/>
  <c r="HK891" i="1"/>
  <c r="HJ891" i="1"/>
  <c r="HI891" i="1"/>
  <c r="HH891" i="1"/>
  <c r="HG891" i="1"/>
  <c r="HF891" i="1"/>
  <c r="HE891" i="1"/>
  <c r="HD891" i="1"/>
  <c r="HC891" i="1"/>
  <c r="HB891" i="1"/>
  <c r="HA891" i="1"/>
  <c r="GZ891" i="1"/>
  <c r="GY891" i="1"/>
  <c r="GX891" i="1"/>
  <c r="GW891" i="1"/>
  <c r="GV891" i="1"/>
  <c r="GU891" i="1"/>
  <c r="GT891" i="1"/>
  <c r="GS891" i="1"/>
  <c r="GR891" i="1"/>
  <c r="GQ891" i="1"/>
  <c r="GP891" i="1"/>
  <c r="GO891" i="1"/>
  <c r="GN891" i="1"/>
  <c r="GM891" i="1"/>
  <c r="GL891" i="1"/>
  <c r="GK891" i="1"/>
  <c r="GJ891" i="1"/>
  <c r="GI891" i="1"/>
  <c r="GH891" i="1"/>
  <c r="GG891" i="1"/>
  <c r="GF891" i="1"/>
  <c r="GE891" i="1"/>
  <c r="GD891" i="1"/>
  <c r="GC891" i="1"/>
  <c r="GB891" i="1"/>
  <c r="GA891" i="1"/>
  <c r="FZ891" i="1"/>
  <c r="FY891" i="1"/>
  <c r="FX891" i="1"/>
  <c r="FW891" i="1"/>
  <c r="FV891" i="1"/>
  <c r="FU891" i="1"/>
  <c r="FT891" i="1"/>
  <c r="FS891" i="1"/>
  <c r="FR891" i="1"/>
  <c r="FQ891" i="1"/>
  <c r="FP891" i="1"/>
  <c r="FO891" i="1"/>
  <c r="FN891" i="1"/>
  <c r="FM891" i="1"/>
  <c r="FL891" i="1"/>
  <c r="FK891" i="1"/>
  <c r="FJ891" i="1"/>
  <c r="FI891" i="1"/>
  <c r="FH891" i="1"/>
  <c r="FG891" i="1"/>
  <c r="FF891" i="1"/>
  <c r="FE891" i="1"/>
  <c r="FD891" i="1"/>
  <c r="FC891" i="1"/>
  <c r="FB891" i="1"/>
  <c r="FA891" i="1"/>
  <c r="EZ891" i="1"/>
  <c r="EY891" i="1"/>
  <c r="EX891" i="1"/>
  <c r="EW891" i="1"/>
  <c r="EV891" i="1"/>
  <c r="EU891" i="1"/>
  <c r="ET891" i="1"/>
  <c r="ES891" i="1"/>
  <c r="ER891" i="1"/>
  <c r="EQ891" i="1"/>
  <c r="EP891" i="1"/>
  <c r="EO891" i="1"/>
  <c r="EN891" i="1"/>
  <c r="EM891" i="1"/>
  <c r="EL891" i="1"/>
  <c r="EK891" i="1"/>
  <c r="EJ891" i="1"/>
  <c r="EI891" i="1"/>
  <c r="EH891" i="1"/>
  <c r="EG891" i="1"/>
  <c r="EF891" i="1"/>
  <c r="EE891" i="1"/>
  <c r="ED891" i="1"/>
  <c r="EC891" i="1"/>
  <c r="EB891" i="1"/>
  <c r="EA891" i="1"/>
  <c r="DZ891" i="1"/>
  <c r="DY891" i="1"/>
  <c r="DX891" i="1"/>
  <c r="DW891" i="1"/>
  <c r="DV891" i="1"/>
  <c r="DU891" i="1"/>
  <c r="DT891" i="1"/>
  <c r="DS891" i="1"/>
  <c r="DR891" i="1"/>
  <c r="DQ891" i="1"/>
  <c r="DP891" i="1"/>
  <c r="DO891" i="1"/>
  <c r="DN891" i="1"/>
  <c r="DM891" i="1"/>
  <c r="DL891" i="1"/>
  <c r="DK891" i="1"/>
  <c r="DJ891" i="1"/>
  <c r="DI891" i="1"/>
  <c r="DH891" i="1"/>
  <c r="DG891" i="1"/>
  <c r="DF891" i="1"/>
  <c r="DE891" i="1"/>
  <c r="DD891" i="1"/>
  <c r="DC891" i="1"/>
  <c r="DB891" i="1"/>
  <c r="DA891" i="1"/>
  <c r="CZ891" i="1"/>
  <c r="CY891" i="1"/>
  <c r="CX891" i="1"/>
  <c r="CW891" i="1"/>
  <c r="CV891" i="1"/>
  <c r="CU891" i="1"/>
  <c r="CT891" i="1"/>
  <c r="CS891" i="1"/>
  <c r="CR891" i="1"/>
  <c r="CQ891" i="1"/>
  <c r="CP891" i="1"/>
  <c r="CO891" i="1"/>
  <c r="CN891" i="1"/>
  <c r="CM891" i="1"/>
  <c r="CL891" i="1"/>
  <c r="CK891" i="1"/>
  <c r="CJ891" i="1"/>
  <c r="CI891" i="1"/>
  <c r="CH891" i="1"/>
  <c r="CG891" i="1"/>
  <c r="CF891" i="1"/>
  <c r="CE891" i="1"/>
  <c r="CD891" i="1"/>
  <c r="CC891" i="1"/>
  <c r="CB891" i="1"/>
  <c r="CA891" i="1"/>
  <c r="BZ891" i="1"/>
  <c r="BY891" i="1"/>
  <c r="BX891" i="1"/>
  <c r="BW891" i="1"/>
  <c r="BV891" i="1"/>
  <c r="BU891" i="1"/>
  <c r="BT891" i="1"/>
  <c r="BS891" i="1"/>
  <c r="BR891" i="1"/>
  <c r="BQ891" i="1"/>
  <c r="BP891" i="1"/>
  <c r="BO891" i="1"/>
  <c r="BN891" i="1"/>
  <c r="BM891" i="1"/>
  <c r="BL891" i="1"/>
  <c r="BK891" i="1"/>
  <c r="BJ891" i="1"/>
  <c r="BI891" i="1"/>
  <c r="BH891" i="1"/>
  <c r="BG891" i="1"/>
  <c r="BF891" i="1"/>
  <c r="BE891" i="1"/>
  <c r="BD891" i="1"/>
  <c r="BC891" i="1"/>
  <c r="BB891" i="1"/>
  <c r="BA891" i="1"/>
  <c r="AZ891" i="1"/>
  <c r="AY891" i="1"/>
  <c r="AX891" i="1"/>
  <c r="AW891" i="1"/>
  <c r="AV891" i="1"/>
  <c r="AU891" i="1"/>
  <c r="AT891" i="1"/>
  <c r="AS891" i="1"/>
  <c r="AR891" i="1"/>
  <c r="AQ891" i="1"/>
  <c r="AP891" i="1"/>
  <c r="AO891" i="1"/>
  <c r="AN891" i="1"/>
  <c r="AM891" i="1"/>
  <c r="AL891" i="1"/>
  <c r="AK891" i="1"/>
  <c r="AJ891" i="1"/>
  <c r="AI891" i="1"/>
  <c r="AH891" i="1"/>
  <c r="AG891" i="1"/>
  <c r="AF891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JJ883" i="1"/>
  <c r="JI883" i="1"/>
  <c r="JH883" i="1"/>
  <c r="JG883" i="1"/>
  <c r="JF883" i="1"/>
  <c r="JE883" i="1"/>
  <c r="JD883" i="1"/>
  <c r="JC883" i="1"/>
  <c r="JB883" i="1"/>
  <c r="JA883" i="1"/>
  <c r="IZ883" i="1"/>
  <c r="IY883" i="1"/>
  <c r="IX883" i="1"/>
  <c r="IW883" i="1"/>
  <c r="IV883" i="1"/>
  <c r="IU883" i="1"/>
  <c r="IT883" i="1"/>
  <c r="IS883" i="1"/>
  <c r="IR883" i="1"/>
  <c r="IQ883" i="1"/>
  <c r="IP883" i="1"/>
  <c r="IO883" i="1"/>
  <c r="IN883" i="1"/>
  <c r="IM883" i="1"/>
  <c r="IL883" i="1"/>
  <c r="IK883" i="1"/>
  <c r="IJ883" i="1"/>
  <c r="II883" i="1"/>
  <c r="IH883" i="1"/>
  <c r="IG883" i="1"/>
  <c r="IF883" i="1"/>
  <c r="IE883" i="1"/>
  <c r="ID883" i="1"/>
  <c r="IC883" i="1"/>
  <c r="IB883" i="1"/>
  <c r="IA883" i="1"/>
  <c r="HZ883" i="1"/>
  <c r="HY883" i="1"/>
  <c r="HX883" i="1"/>
  <c r="HW883" i="1"/>
  <c r="HV883" i="1"/>
  <c r="HU883" i="1"/>
  <c r="HT883" i="1"/>
  <c r="HS883" i="1"/>
  <c r="HR883" i="1"/>
  <c r="HQ883" i="1"/>
  <c r="HP883" i="1"/>
  <c r="HO883" i="1"/>
  <c r="HN883" i="1"/>
  <c r="HM883" i="1"/>
  <c r="HL883" i="1"/>
  <c r="HK883" i="1"/>
  <c r="HJ883" i="1"/>
  <c r="HI883" i="1"/>
  <c r="HH883" i="1"/>
  <c r="HG883" i="1"/>
  <c r="HF883" i="1"/>
  <c r="HE883" i="1"/>
  <c r="HD883" i="1"/>
  <c r="HC883" i="1"/>
  <c r="HB883" i="1"/>
  <c r="HA883" i="1"/>
  <c r="GZ883" i="1"/>
  <c r="GY883" i="1"/>
  <c r="GX883" i="1"/>
  <c r="GW883" i="1"/>
  <c r="GV883" i="1"/>
  <c r="GU883" i="1"/>
  <c r="GT883" i="1"/>
  <c r="GS883" i="1"/>
  <c r="GR883" i="1"/>
  <c r="GQ883" i="1"/>
  <c r="GP883" i="1"/>
  <c r="GO883" i="1"/>
  <c r="GN883" i="1"/>
  <c r="GM883" i="1"/>
  <c r="GL883" i="1"/>
  <c r="GK883" i="1"/>
  <c r="GJ883" i="1"/>
  <c r="GI883" i="1"/>
  <c r="GH883" i="1"/>
  <c r="GG883" i="1"/>
  <c r="GF883" i="1"/>
  <c r="GE883" i="1"/>
  <c r="GD883" i="1"/>
  <c r="GC883" i="1"/>
  <c r="GB883" i="1"/>
  <c r="GA883" i="1"/>
  <c r="FZ883" i="1"/>
  <c r="FY883" i="1"/>
  <c r="FX883" i="1"/>
  <c r="FW883" i="1"/>
  <c r="FV883" i="1"/>
  <c r="FU883" i="1"/>
  <c r="FT883" i="1"/>
  <c r="FS883" i="1"/>
  <c r="FR883" i="1"/>
  <c r="FQ883" i="1"/>
  <c r="FP883" i="1"/>
  <c r="FO883" i="1"/>
  <c r="FN883" i="1"/>
  <c r="FM883" i="1"/>
  <c r="FL883" i="1"/>
  <c r="FK883" i="1"/>
  <c r="FJ883" i="1"/>
  <c r="FI883" i="1"/>
  <c r="FH883" i="1"/>
  <c r="FG883" i="1"/>
  <c r="FF883" i="1"/>
  <c r="FE883" i="1"/>
  <c r="FD883" i="1"/>
  <c r="FC883" i="1"/>
  <c r="FB883" i="1"/>
  <c r="FA883" i="1"/>
  <c r="EZ883" i="1"/>
  <c r="EY883" i="1"/>
  <c r="EX883" i="1"/>
  <c r="EW883" i="1"/>
  <c r="EV883" i="1"/>
  <c r="EU883" i="1"/>
  <c r="ET883" i="1"/>
  <c r="ES883" i="1"/>
  <c r="ER883" i="1"/>
  <c r="EQ883" i="1"/>
  <c r="EP883" i="1"/>
  <c r="EO883" i="1"/>
  <c r="EN883" i="1"/>
  <c r="EM883" i="1"/>
  <c r="EL883" i="1"/>
  <c r="EK883" i="1"/>
  <c r="EJ883" i="1"/>
  <c r="EI883" i="1"/>
  <c r="EH883" i="1"/>
  <c r="EG883" i="1"/>
  <c r="EF883" i="1"/>
  <c r="EE883" i="1"/>
  <c r="ED883" i="1"/>
  <c r="EC883" i="1"/>
  <c r="EB883" i="1"/>
  <c r="EA883" i="1"/>
  <c r="DZ883" i="1"/>
  <c r="DY883" i="1"/>
  <c r="DX883" i="1"/>
  <c r="DW883" i="1"/>
  <c r="DV883" i="1"/>
  <c r="DU883" i="1"/>
  <c r="DT883" i="1"/>
  <c r="DS883" i="1"/>
  <c r="DR883" i="1"/>
  <c r="DQ883" i="1"/>
  <c r="DP883" i="1"/>
  <c r="DO883" i="1"/>
  <c r="DN883" i="1"/>
  <c r="DM883" i="1"/>
  <c r="DL883" i="1"/>
  <c r="DK883" i="1"/>
  <c r="DJ883" i="1"/>
  <c r="DI883" i="1"/>
  <c r="DH883" i="1"/>
  <c r="DG883" i="1"/>
  <c r="DF883" i="1"/>
  <c r="DE883" i="1"/>
  <c r="DD883" i="1"/>
  <c r="DC883" i="1"/>
  <c r="DB883" i="1"/>
  <c r="DA883" i="1"/>
  <c r="CZ883" i="1"/>
  <c r="CY883" i="1"/>
  <c r="CX883" i="1"/>
  <c r="CW883" i="1"/>
  <c r="CV883" i="1"/>
  <c r="CU883" i="1"/>
  <c r="CT883" i="1"/>
  <c r="CS883" i="1"/>
  <c r="CR883" i="1"/>
  <c r="CQ883" i="1"/>
  <c r="CP883" i="1"/>
  <c r="CO883" i="1"/>
  <c r="CN883" i="1"/>
  <c r="CM883" i="1"/>
  <c r="CL883" i="1"/>
  <c r="CK883" i="1"/>
  <c r="CJ883" i="1"/>
  <c r="CI883" i="1"/>
  <c r="CH883" i="1"/>
  <c r="CG883" i="1"/>
  <c r="CF883" i="1"/>
  <c r="CE883" i="1"/>
  <c r="CD883" i="1"/>
  <c r="CC883" i="1"/>
  <c r="CB883" i="1"/>
  <c r="CA883" i="1"/>
  <c r="BZ883" i="1"/>
  <c r="BY883" i="1"/>
  <c r="BX883" i="1"/>
  <c r="BW883" i="1"/>
  <c r="BV883" i="1"/>
  <c r="BU883" i="1"/>
  <c r="BT883" i="1"/>
  <c r="BS883" i="1"/>
  <c r="BR883" i="1"/>
  <c r="BQ883" i="1"/>
  <c r="BP883" i="1"/>
  <c r="BO883" i="1"/>
  <c r="BN883" i="1"/>
  <c r="BM883" i="1"/>
  <c r="BL883" i="1"/>
  <c r="BK883" i="1"/>
  <c r="BJ883" i="1"/>
  <c r="BI883" i="1"/>
  <c r="BH883" i="1"/>
  <c r="BG883" i="1"/>
  <c r="BF883" i="1"/>
  <c r="BE883" i="1"/>
  <c r="BD883" i="1"/>
  <c r="BC883" i="1"/>
  <c r="BB883" i="1"/>
  <c r="BA883" i="1"/>
  <c r="AZ883" i="1"/>
  <c r="AY883" i="1"/>
  <c r="AX883" i="1"/>
  <c r="AW883" i="1"/>
  <c r="AV883" i="1"/>
  <c r="AU883" i="1"/>
  <c r="AT883" i="1"/>
  <c r="AS883" i="1"/>
  <c r="AR883" i="1"/>
  <c r="AQ883" i="1"/>
  <c r="AP883" i="1"/>
  <c r="AO883" i="1"/>
  <c r="AN883" i="1"/>
  <c r="AM883" i="1"/>
  <c r="AL883" i="1"/>
  <c r="AK883" i="1"/>
  <c r="AJ883" i="1"/>
  <c r="AI883" i="1"/>
  <c r="AH883" i="1"/>
  <c r="AG883" i="1"/>
  <c r="AF883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JJ849" i="1"/>
  <c r="JI849" i="1"/>
  <c r="JH849" i="1"/>
  <c r="JG849" i="1"/>
  <c r="JF849" i="1"/>
  <c r="JE849" i="1"/>
  <c r="JD849" i="1"/>
  <c r="JC849" i="1"/>
  <c r="JB849" i="1"/>
  <c r="JA849" i="1"/>
  <c r="IZ849" i="1"/>
  <c r="IY849" i="1"/>
  <c r="IX849" i="1"/>
  <c r="IW849" i="1"/>
  <c r="IV849" i="1"/>
  <c r="IU849" i="1"/>
  <c r="IT849" i="1"/>
  <c r="IS849" i="1"/>
  <c r="IR849" i="1"/>
  <c r="IQ849" i="1"/>
  <c r="IP849" i="1"/>
  <c r="IO849" i="1"/>
  <c r="IN849" i="1"/>
  <c r="IM849" i="1"/>
  <c r="IL849" i="1"/>
  <c r="IK849" i="1"/>
  <c r="IJ849" i="1"/>
  <c r="II849" i="1"/>
  <c r="IH849" i="1"/>
  <c r="IG849" i="1"/>
  <c r="IF849" i="1"/>
  <c r="IE849" i="1"/>
  <c r="ID849" i="1"/>
  <c r="IC849" i="1"/>
  <c r="IB849" i="1"/>
  <c r="IA849" i="1"/>
  <c r="HZ849" i="1"/>
  <c r="HY849" i="1"/>
  <c r="HX849" i="1"/>
  <c r="HW849" i="1"/>
  <c r="HV849" i="1"/>
  <c r="HU849" i="1"/>
  <c r="HT849" i="1"/>
  <c r="HS849" i="1"/>
  <c r="HR849" i="1"/>
  <c r="HQ849" i="1"/>
  <c r="HP849" i="1"/>
  <c r="HO849" i="1"/>
  <c r="HN849" i="1"/>
  <c r="HM849" i="1"/>
  <c r="HL849" i="1"/>
  <c r="HK849" i="1"/>
  <c r="HJ849" i="1"/>
  <c r="HI849" i="1"/>
  <c r="HH849" i="1"/>
  <c r="HG849" i="1"/>
  <c r="HF849" i="1"/>
  <c r="HE849" i="1"/>
  <c r="HD849" i="1"/>
  <c r="HC849" i="1"/>
  <c r="HB849" i="1"/>
  <c r="HA849" i="1"/>
  <c r="GZ849" i="1"/>
  <c r="GY849" i="1"/>
  <c r="GX849" i="1"/>
  <c r="GW849" i="1"/>
  <c r="GV849" i="1"/>
  <c r="GU849" i="1"/>
  <c r="GT849" i="1"/>
  <c r="GS849" i="1"/>
  <c r="GR849" i="1"/>
  <c r="GQ849" i="1"/>
  <c r="GP849" i="1"/>
  <c r="GO849" i="1"/>
  <c r="GN849" i="1"/>
  <c r="GM849" i="1"/>
  <c r="GL849" i="1"/>
  <c r="GK849" i="1"/>
  <c r="GJ849" i="1"/>
  <c r="GI849" i="1"/>
  <c r="GH849" i="1"/>
  <c r="GG849" i="1"/>
  <c r="GF849" i="1"/>
  <c r="GE849" i="1"/>
  <c r="GD849" i="1"/>
  <c r="GC849" i="1"/>
  <c r="GB849" i="1"/>
  <c r="GA849" i="1"/>
  <c r="FZ849" i="1"/>
  <c r="FY849" i="1"/>
  <c r="FX849" i="1"/>
  <c r="FW849" i="1"/>
  <c r="FV849" i="1"/>
  <c r="FU849" i="1"/>
  <c r="FT849" i="1"/>
  <c r="FS849" i="1"/>
  <c r="FR849" i="1"/>
  <c r="FQ849" i="1"/>
  <c r="FP849" i="1"/>
  <c r="FO849" i="1"/>
  <c r="FN849" i="1"/>
  <c r="FM849" i="1"/>
  <c r="FL849" i="1"/>
  <c r="FK849" i="1"/>
  <c r="FJ849" i="1"/>
  <c r="FI849" i="1"/>
  <c r="FH849" i="1"/>
  <c r="FG849" i="1"/>
  <c r="FF849" i="1"/>
  <c r="FE849" i="1"/>
  <c r="FD849" i="1"/>
  <c r="FC849" i="1"/>
  <c r="FB849" i="1"/>
  <c r="FA849" i="1"/>
  <c r="EZ849" i="1"/>
  <c r="EY849" i="1"/>
  <c r="EX849" i="1"/>
  <c r="EW849" i="1"/>
  <c r="EV849" i="1"/>
  <c r="EU849" i="1"/>
  <c r="ET849" i="1"/>
  <c r="ES849" i="1"/>
  <c r="ER849" i="1"/>
  <c r="EQ849" i="1"/>
  <c r="EP849" i="1"/>
  <c r="EO849" i="1"/>
  <c r="EN849" i="1"/>
  <c r="EM849" i="1"/>
  <c r="EL849" i="1"/>
  <c r="EK849" i="1"/>
  <c r="EJ849" i="1"/>
  <c r="EI849" i="1"/>
  <c r="EH849" i="1"/>
  <c r="EG849" i="1"/>
  <c r="EF849" i="1"/>
  <c r="EE849" i="1"/>
  <c r="ED849" i="1"/>
  <c r="EC849" i="1"/>
  <c r="EB849" i="1"/>
  <c r="EA849" i="1"/>
  <c r="DZ849" i="1"/>
  <c r="DY849" i="1"/>
  <c r="DX849" i="1"/>
  <c r="DW849" i="1"/>
  <c r="DV849" i="1"/>
  <c r="DU849" i="1"/>
  <c r="DT849" i="1"/>
  <c r="DS849" i="1"/>
  <c r="DR849" i="1"/>
  <c r="DQ849" i="1"/>
  <c r="DP849" i="1"/>
  <c r="DO849" i="1"/>
  <c r="DN849" i="1"/>
  <c r="DM849" i="1"/>
  <c r="DL849" i="1"/>
  <c r="DK849" i="1"/>
  <c r="DJ849" i="1"/>
  <c r="DI849" i="1"/>
  <c r="DH849" i="1"/>
  <c r="DG849" i="1"/>
  <c r="DF849" i="1"/>
  <c r="DE849" i="1"/>
  <c r="DD849" i="1"/>
  <c r="DC849" i="1"/>
  <c r="DB849" i="1"/>
  <c r="DA849" i="1"/>
  <c r="CZ849" i="1"/>
  <c r="CY849" i="1"/>
  <c r="CX849" i="1"/>
  <c r="CW849" i="1"/>
  <c r="CV849" i="1"/>
  <c r="CU849" i="1"/>
  <c r="CT849" i="1"/>
  <c r="CS849" i="1"/>
  <c r="CR849" i="1"/>
  <c r="CQ849" i="1"/>
  <c r="CP849" i="1"/>
  <c r="CO849" i="1"/>
  <c r="CN849" i="1"/>
  <c r="CM849" i="1"/>
  <c r="CL849" i="1"/>
  <c r="CK849" i="1"/>
  <c r="CJ849" i="1"/>
  <c r="CI849" i="1"/>
  <c r="CH849" i="1"/>
  <c r="CG849" i="1"/>
  <c r="CF849" i="1"/>
  <c r="CE849" i="1"/>
  <c r="CD849" i="1"/>
  <c r="CC849" i="1"/>
  <c r="CB849" i="1"/>
  <c r="CA849" i="1"/>
  <c r="BZ849" i="1"/>
  <c r="BY849" i="1"/>
  <c r="BX849" i="1"/>
  <c r="BW849" i="1"/>
  <c r="BV849" i="1"/>
  <c r="BU849" i="1"/>
  <c r="BT849" i="1"/>
  <c r="BS849" i="1"/>
  <c r="BR849" i="1"/>
  <c r="BQ849" i="1"/>
  <c r="BP849" i="1"/>
  <c r="BO849" i="1"/>
  <c r="BN849" i="1"/>
  <c r="BM849" i="1"/>
  <c r="BL849" i="1"/>
  <c r="BK849" i="1"/>
  <c r="BJ849" i="1"/>
  <c r="BI849" i="1"/>
  <c r="BH849" i="1"/>
  <c r="BG849" i="1"/>
  <c r="BF849" i="1"/>
  <c r="BE849" i="1"/>
  <c r="BD849" i="1"/>
  <c r="BC849" i="1"/>
  <c r="BB849" i="1"/>
  <c r="BA849" i="1"/>
  <c r="AZ849" i="1"/>
  <c r="AY849" i="1"/>
  <c r="AX849" i="1"/>
  <c r="AW849" i="1"/>
  <c r="AV849" i="1"/>
  <c r="AU849" i="1"/>
  <c r="AT849" i="1"/>
  <c r="AS849" i="1"/>
  <c r="AR849" i="1"/>
  <c r="AQ849" i="1"/>
  <c r="AP849" i="1"/>
  <c r="AO849" i="1"/>
  <c r="AN849" i="1"/>
  <c r="AM849" i="1"/>
  <c r="AL849" i="1"/>
  <c r="AK849" i="1"/>
  <c r="AJ849" i="1"/>
  <c r="AI849" i="1"/>
  <c r="AH849" i="1"/>
  <c r="AG849" i="1"/>
  <c r="AF849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JJ840" i="1"/>
  <c r="JI840" i="1"/>
  <c r="JH840" i="1"/>
  <c r="JG840" i="1"/>
  <c r="JF840" i="1"/>
  <c r="JE840" i="1"/>
  <c r="JD840" i="1"/>
  <c r="JC840" i="1"/>
  <c r="JB840" i="1"/>
  <c r="JA840" i="1"/>
  <c r="IZ840" i="1"/>
  <c r="IY840" i="1"/>
  <c r="IX840" i="1"/>
  <c r="IW840" i="1"/>
  <c r="IV840" i="1"/>
  <c r="IU840" i="1"/>
  <c r="IT840" i="1"/>
  <c r="IS840" i="1"/>
  <c r="IR840" i="1"/>
  <c r="IQ840" i="1"/>
  <c r="IP840" i="1"/>
  <c r="IO840" i="1"/>
  <c r="IN840" i="1"/>
  <c r="IM840" i="1"/>
  <c r="IL840" i="1"/>
  <c r="IK840" i="1"/>
  <c r="IJ840" i="1"/>
  <c r="II840" i="1"/>
  <c r="IH840" i="1"/>
  <c r="IG840" i="1"/>
  <c r="IF840" i="1"/>
  <c r="IE840" i="1"/>
  <c r="ID840" i="1"/>
  <c r="IC840" i="1"/>
  <c r="IB840" i="1"/>
  <c r="IA840" i="1"/>
  <c r="HZ840" i="1"/>
  <c r="HY840" i="1"/>
  <c r="HX840" i="1"/>
  <c r="HW840" i="1"/>
  <c r="HV840" i="1"/>
  <c r="HU840" i="1"/>
  <c r="HT840" i="1"/>
  <c r="HS840" i="1"/>
  <c r="HR840" i="1"/>
  <c r="HQ840" i="1"/>
  <c r="HP840" i="1"/>
  <c r="HO840" i="1"/>
  <c r="HN840" i="1"/>
  <c r="HM840" i="1"/>
  <c r="HL840" i="1"/>
  <c r="HK840" i="1"/>
  <c r="HJ840" i="1"/>
  <c r="HI840" i="1"/>
  <c r="HH840" i="1"/>
  <c r="HG840" i="1"/>
  <c r="HF840" i="1"/>
  <c r="HE840" i="1"/>
  <c r="HD840" i="1"/>
  <c r="HC840" i="1"/>
  <c r="HB840" i="1"/>
  <c r="HA840" i="1"/>
  <c r="GZ840" i="1"/>
  <c r="GY840" i="1"/>
  <c r="GX840" i="1"/>
  <c r="GW840" i="1"/>
  <c r="GV840" i="1"/>
  <c r="GU840" i="1"/>
  <c r="GT840" i="1"/>
  <c r="GS840" i="1"/>
  <c r="GR840" i="1"/>
  <c r="GQ840" i="1"/>
  <c r="GP840" i="1"/>
  <c r="GO840" i="1"/>
  <c r="GN840" i="1"/>
  <c r="GM840" i="1"/>
  <c r="GL840" i="1"/>
  <c r="GK840" i="1"/>
  <c r="GJ840" i="1"/>
  <c r="GI840" i="1"/>
  <c r="GH840" i="1"/>
  <c r="GG840" i="1"/>
  <c r="GF840" i="1"/>
  <c r="GE840" i="1"/>
  <c r="GD840" i="1"/>
  <c r="GC840" i="1"/>
  <c r="GB840" i="1"/>
  <c r="GA840" i="1"/>
  <c r="FZ840" i="1"/>
  <c r="FY840" i="1"/>
  <c r="FX840" i="1"/>
  <c r="FW840" i="1"/>
  <c r="FV840" i="1"/>
  <c r="FU840" i="1"/>
  <c r="FT840" i="1"/>
  <c r="FS840" i="1"/>
  <c r="FR840" i="1"/>
  <c r="FQ840" i="1"/>
  <c r="FP840" i="1"/>
  <c r="FO840" i="1"/>
  <c r="FN840" i="1"/>
  <c r="FM840" i="1"/>
  <c r="FL840" i="1"/>
  <c r="FK840" i="1"/>
  <c r="FJ840" i="1"/>
  <c r="FI840" i="1"/>
  <c r="FH840" i="1"/>
  <c r="FG840" i="1"/>
  <c r="FF840" i="1"/>
  <c r="FE840" i="1"/>
  <c r="FD840" i="1"/>
  <c r="FC840" i="1"/>
  <c r="FB840" i="1"/>
  <c r="FA840" i="1"/>
  <c r="EZ840" i="1"/>
  <c r="EY840" i="1"/>
  <c r="EX840" i="1"/>
  <c r="EW840" i="1"/>
  <c r="EV840" i="1"/>
  <c r="EU840" i="1"/>
  <c r="ET840" i="1"/>
  <c r="ES840" i="1"/>
  <c r="ER840" i="1"/>
  <c r="EQ840" i="1"/>
  <c r="EP840" i="1"/>
  <c r="EO840" i="1"/>
  <c r="EN840" i="1"/>
  <c r="EM840" i="1"/>
  <c r="EL840" i="1"/>
  <c r="EK840" i="1"/>
  <c r="EJ840" i="1"/>
  <c r="EI840" i="1"/>
  <c r="EH840" i="1"/>
  <c r="EG840" i="1"/>
  <c r="EF840" i="1"/>
  <c r="EE840" i="1"/>
  <c r="ED840" i="1"/>
  <c r="EC840" i="1"/>
  <c r="EB840" i="1"/>
  <c r="EA840" i="1"/>
  <c r="DZ840" i="1"/>
  <c r="DY840" i="1"/>
  <c r="DX840" i="1"/>
  <c r="DW840" i="1"/>
  <c r="DV840" i="1"/>
  <c r="DU840" i="1"/>
  <c r="DT840" i="1"/>
  <c r="DS840" i="1"/>
  <c r="DR840" i="1"/>
  <c r="DQ840" i="1"/>
  <c r="DP840" i="1"/>
  <c r="DO840" i="1"/>
  <c r="DN840" i="1"/>
  <c r="DM840" i="1"/>
  <c r="DL840" i="1"/>
  <c r="DK840" i="1"/>
  <c r="DJ840" i="1"/>
  <c r="DI840" i="1"/>
  <c r="DH840" i="1"/>
  <c r="DG840" i="1"/>
  <c r="DF840" i="1"/>
  <c r="DE840" i="1"/>
  <c r="DD840" i="1"/>
  <c r="DC840" i="1"/>
  <c r="DB840" i="1"/>
  <c r="DA840" i="1"/>
  <c r="CZ840" i="1"/>
  <c r="CY840" i="1"/>
  <c r="CX840" i="1"/>
  <c r="CW840" i="1"/>
  <c r="CV840" i="1"/>
  <c r="CU840" i="1"/>
  <c r="CT840" i="1"/>
  <c r="CS840" i="1"/>
  <c r="CR840" i="1"/>
  <c r="CQ840" i="1"/>
  <c r="CP840" i="1"/>
  <c r="CO840" i="1"/>
  <c r="CN840" i="1"/>
  <c r="CM840" i="1"/>
  <c r="CL840" i="1"/>
  <c r="CK840" i="1"/>
  <c r="CJ840" i="1"/>
  <c r="CI840" i="1"/>
  <c r="CH840" i="1"/>
  <c r="CG840" i="1"/>
  <c r="CF840" i="1"/>
  <c r="CE840" i="1"/>
  <c r="CD840" i="1"/>
  <c r="CC840" i="1"/>
  <c r="CB840" i="1"/>
  <c r="CA840" i="1"/>
  <c r="BZ840" i="1"/>
  <c r="BY840" i="1"/>
  <c r="BX840" i="1"/>
  <c r="BW840" i="1"/>
  <c r="BV840" i="1"/>
  <c r="BU840" i="1"/>
  <c r="BT840" i="1"/>
  <c r="BS840" i="1"/>
  <c r="BR840" i="1"/>
  <c r="BQ840" i="1"/>
  <c r="BP840" i="1"/>
  <c r="BO840" i="1"/>
  <c r="BN840" i="1"/>
  <c r="BM840" i="1"/>
  <c r="BL840" i="1"/>
  <c r="BK840" i="1"/>
  <c r="BJ840" i="1"/>
  <c r="BI840" i="1"/>
  <c r="BH840" i="1"/>
  <c r="BG840" i="1"/>
  <c r="BF840" i="1"/>
  <c r="BE840" i="1"/>
  <c r="BD840" i="1"/>
  <c r="BC840" i="1"/>
  <c r="BB840" i="1"/>
  <c r="BA840" i="1"/>
  <c r="AZ840" i="1"/>
  <c r="AY840" i="1"/>
  <c r="AX840" i="1"/>
  <c r="AW840" i="1"/>
  <c r="AV840" i="1"/>
  <c r="AU840" i="1"/>
  <c r="AT840" i="1"/>
  <c r="AS840" i="1"/>
  <c r="AR840" i="1"/>
  <c r="AQ840" i="1"/>
  <c r="AP840" i="1"/>
  <c r="AO840" i="1"/>
  <c r="AN840" i="1"/>
  <c r="AM840" i="1"/>
  <c r="AL840" i="1"/>
  <c r="AK840" i="1"/>
  <c r="AJ840" i="1"/>
  <c r="AI840" i="1"/>
  <c r="AH840" i="1"/>
  <c r="AG840" i="1"/>
  <c r="AF840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JK840" i="1" s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JJ833" i="1"/>
  <c r="JI833" i="1"/>
  <c r="JH833" i="1"/>
  <c r="JG833" i="1"/>
  <c r="JF833" i="1"/>
  <c r="JE833" i="1"/>
  <c r="JD833" i="1"/>
  <c r="JC833" i="1"/>
  <c r="JB833" i="1"/>
  <c r="JA833" i="1"/>
  <c r="IZ833" i="1"/>
  <c r="IY833" i="1"/>
  <c r="IX833" i="1"/>
  <c r="IW833" i="1"/>
  <c r="IV833" i="1"/>
  <c r="IU833" i="1"/>
  <c r="IT833" i="1"/>
  <c r="IS833" i="1"/>
  <c r="IR833" i="1"/>
  <c r="IQ833" i="1"/>
  <c r="IP833" i="1"/>
  <c r="IO833" i="1"/>
  <c r="IN833" i="1"/>
  <c r="IM833" i="1"/>
  <c r="IL833" i="1"/>
  <c r="IK833" i="1"/>
  <c r="IJ833" i="1"/>
  <c r="II833" i="1"/>
  <c r="IH833" i="1"/>
  <c r="IG833" i="1"/>
  <c r="IF833" i="1"/>
  <c r="IE833" i="1"/>
  <c r="ID833" i="1"/>
  <c r="IC833" i="1"/>
  <c r="IB833" i="1"/>
  <c r="IA833" i="1"/>
  <c r="HZ833" i="1"/>
  <c r="HY833" i="1"/>
  <c r="HX833" i="1"/>
  <c r="HW833" i="1"/>
  <c r="HV833" i="1"/>
  <c r="HU833" i="1"/>
  <c r="HT833" i="1"/>
  <c r="HS833" i="1"/>
  <c r="HR833" i="1"/>
  <c r="HQ833" i="1"/>
  <c r="HP833" i="1"/>
  <c r="HO833" i="1"/>
  <c r="HN833" i="1"/>
  <c r="HM833" i="1"/>
  <c r="HL833" i="1"/>
  <c r="HK833" i="1"/>
  <c r="HJ833" i="1"/>
  <c r="HI833" i="1"/>
  <c r="HH833" i="1"/>
  <c r="HG833" i="1"/>
  <c r="HF833" i="1"/>
  <c r="HE833" i="1"/>
  <c r="HD833" i="1"/>
  <c r="HC833" i="1"/>
  <c r="HB833" i="1"/>
  <c r="HA833" i="1"/>
  <c r="GZ833" i="1"/>
  <c r="GY833" i="1"/>
  <c r="GX833" i="1"/>
  <c r="GW833" i="1"/>
  <c r="GV833" i="1"/>
  <c r="GU833" i="1"/>
  <c r="GT833" i="1"/>
  <c r="GS833" i="1"/>
  <c r="GR833" i="1"/>
  <c r="GQ833" i="1"/>
  <c r="GP833" i="1"/>
  <c r="GO833" i="1"/>
  <c r="GN833" i="1"/>
  <c r="GM833" i="1"/>
  <c r="GL833" i="1"/>
  <c r="GK833" i="1"/>
  <c r="GJ833" i="1"/>
  <c r="GI833" i="1"/>
  <c r="GH833" i="1"/>
  <c r="GG833" i="1"/>
  <c r="GF833" i="1"/>
  <c r="GE833" i="1"/>
  <c r="GD833" i="1"/>
  <c r="GC833" i="1"/>
  <c r="GB833" i="1"/>
  <c r="GA833" i="1"/>
  <c r="FZ833" i="1"/>
  <c r="FY833" i="1"/>
  <c r="FX833" i="1"/>
  <c r="FW833" i="1"/>
  <c r="FV833" i="1"/>
  <c r="FU833" i="1"/>
  <c r="FT833" i="1"/>
  <c r="FS833" i="1"/>
  <c r="FR833" i="1"/>
  <c r="FQ833" i="1"/>
  <c r="FP833" i="1"/>
  <c r="FO833" i="1"/>
  <c r="FN833" i="1"/>
  <c r="FM833" i="1"/>
  <c r="FL833" i="1"/>
  <c r="FK833" i="1"/>
  <c r="FJ833" i="1"/>
  <c r="FI833" i="1"/>
  <c r="FH833" i="1"/>
  <c r="FG833" i="1"/>
  <c r="FF833" i="1"/>
  <c r="FE833" i="1"/>
  <c r="FD833" i="1"/>
  <c r="FC833" i="1"/>
  <c r="FB833" i="1"/>
  <c r="FA833" i="1"/>
  <c r="EZ833" i="1"/>
  <c r="EY833" i="1"/>
  <c r="EX833" i="1"/>
  <c r="EW833" i="1"/>
  <c r="EV833" i="1"/>
  <c r="EU833" i="1"/>
  <c r="ET833" i="1"/>
  <c r="ES833" i="1"/>
  <c r="ER833" i="1"/>
  <c r="EQ833" i="1"/>
  <c r="EP833" i="1"/>
  <c r="EO833" i="1"/>
  <c r="EN833" i="1"/>
  <c r="EM833" i="1"/>
  <c r="EL833" i="1"/>
  <c r="EK833" i="1"/>
  <c r="EJ833" i="1"/>
  <c r="EI833" i="1"/>
  <c r="EH833" i="1"/>
  <c r="EG833" i="1"/>
  <c r="EF833" i="1"/>
  <c r="EE833" i="1"/>
  <c r="ED833" i="1"/>
  <c r="EC833" i="1"/>
  <c r="EB833" i="1"/>
  <c r="EA833" i="1"/>
  <c r="DZ833" i="1"/>
  <c r="DY833" i="1"/>
  <c r="DX833" i="1"/>
  <c r="DW833" i="1"/>
  <c r="DV833" i="1"/>
  <c r="DU833" i="1"/>
  <c r="DT833" i="1"/>
  <c r="DS833" i="1"/>
  <c r="DR833" i="1"/>
  <c r="DQ833" i="1"/>
  <c r="DP833" i="1"/>
  <c r="DO833" i="1"/>
  <c r="DN833" i="1"/>
  <c r="DM833" i="1"/>
  <c r="DL833" i="1"/>
  <c r="DK833" i="1"/>
  <c r="DJ833" i="1"/>
  <c r="DI833" i="1"/>
  <c r="DH833" i="1"/>
  <c r="DG833" i="1"/>
  <c r="DF833" i="1"/>
  <c r="DE833" i="1"/>
  <c r="DD833" i="1"/>
  <c r="DC833" i="1"/>
  <c r="DB833" i="1"/>
  <c r="DA833" i="1"/>
  <c r="CZ833" i="1"/>
  <c r="CY833" i="1"/>
  <c r="CX833" i="1"/>
  <c r="CW833" i="1"/>
  <c r="CV833" i="1"/>
  <c r="CU833" i="1"/>
  <c r="CT833" i="1"/>
  <c r="CS833" i="1"/>
  <c r="CR833" i="1"/>
  <c r="CQ833" i="1"/>
  <c r="CP833" i="1"/>
  <c r="CO833" i="1"/>
  <c r="CN833" i="1"/>
  <c r="CM833" i="1"/>
  <c r="CL833" i="1"/>
  <c r="CK833" i="1"/>
  <c r="CJ833" i="1"/>
  <c r="CI833" i="1"/>
  <c r="CH833" i="1"/>
  <c r="CG833" i="1"/>
  <c r="CF833" i="1"/>
  <c r="CE833" i="1"/>
  <c r="CD833" i="1"/>
  <c r="CC833" i="1"/>
  <c r="CB833" i="1"/>
  <c r="CA833" i="1"/>
  <c r="BZ833" i="1"/>
  <c r="BY833" i="1"/>
  <c r="BX833" i="1"/>
  <c r="BW833" i="1"/>
  <c r="BV833" i="1"/>
  <c r="BU833" i="1"/>
  <c r="BT833" i="1"/>
  <c r="BS833" i="1"/>
  <c r="BR833" i="1"/>
  <c r="BQ833" i="1"/>
  <c r="BP833" i="1"/>
  <c r="BO833" i="1"/>
  <c r="BN833" i="1"/>
  <c r="BM833" i="1"/>
  <c r="BL833" i="1"/>
  <c r="BK833" i="1"/>
  <c r="BJ833" i="1"/>
  <c r="BI833" i="1"/>
  <c r="BH833" i="1"/>
  <c r="BG833" i="1"/>
  <c r="BF833" i="1"/>
  <c r="BE833" i="1"/>
  <c r="BD833" i="1"/>
  <c r="BC833" i="1"/>
  <c r="BB833" i="1"/>
  <c r="BA833" i="1"/>
  <c r="AZ833" i="1"/>
  <c r="AY833" i="1"/>
  <c r="AX833" i="1"/>
  <c r="AW833" i="1"/>
  <c r="AV833" i="1"/>
  <c r="AU833" i="1"/>
  <c r="AT833" i="1"/>
  <c r="AS833" i="1"/>
  <c r="AR833" i="1"/>
  <c r="AQ833" i="1"/>
  <c r="AP833" i="1"/>
  <c r="AO833" i="1"/>
  <c r="AN833" i="1"/>
  <c r="AM833" i="1"/>
  <c r="AL833" i="1"/>
  <c r="AK833" i="1"/>
  <c r="AJ833" i="1"/>
  <c r="AI833" i="1"/>
  <c r="AH833" i="1"/>
  <c r="AG833" i="1"/>
  <c r="AF833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JJ825" i="1"/>
  <c r="JI825" i="1"/>
  <c r="JH825" i="1"/>
  <c r="JG825" i="1"/>
  <c r="JF825" i="1"/>
  <c r="JE825" i="1"/>
  <c r="JD825" i="1"/>
  <c r="JC825" i="1"/>
  <c r="JB825" i="1"/>
  <c r="JA825" i="1"/>
  <c r="IZ825" i="1"/>
  <c r="IY825" i="1"/>
  <c r="IX825" i="1"/>
  <c r="IW825" i="1"/>
  <c r="IV825" i="1"/>
  <c r="IU825" i="1"/>
  <c r="IT825" i="1"/>
  <c r="IS825" i="1"/>
  <c r="IR825" i="1"/>
  <c r="IQ825" i="1"/>
  <c r="IP825" i="1"/>
  <c r="IO825" i="1"/>
  <c r="IN825" i="1"/>
  <c r="IM825" i="1"/>
  <c r="IL825" i="1"/>
  <c r="IK825" i="1"/>
  <c r="IJ825" i="1"/>
  <c r="II825" i="1"/>
  <c r="IH825" i="1"/>
  <c r="IG825" i="1"/>
  <c r="IF825" i="1"/>
  <c r="IE825" i="1"/>
  <c r="ID825" i="1"/>
  <c r="IC825" i="1"/>
  <c r="IB825" i="1"/>
  <c r="IA825" i="1"/>
  <c r="HZ825" i="1"/>
  <c r="HY825" i="1"/>
  <c r="HX825" i="1"/>
  <c r="HW825" i="1"/>
  <c r="HV825" i="1"/>
  <c r="HU825" i="1"/>
  <c r="HT825" i="1"/>
  <c r="HS825" i="1"/>
  <c r="HR825" i="1"/>
  <c r="HQ825" i="1"/>
  <c r="HP825" i="1"/>
  <c r="HO825" i="1"/>
  <c r="HN825" i="1"/>
  <c r="HM825" i="1"/>
  <c r="HL825" i="1"/>
  <c r="HK825" i="1"/>
  <c r="HJ825" i="1"/>
  <c r="HI825" i="1"/>
  <c r="HH825" i="1"/>
  <c r="HG825" i="1"/>
  <c r="HF825" i="1"/>
  <c r="HE825" i="1"/>
  <c r="HD825" i="1"/>
  <c r="HC825" i="1"/>
  <c r="HB825" i="1"/>
  <c r="HA825" i="1"/>
  <c r="GZ825" i="1"/>
  <c r="GY825" i="1"/>
  <c r="GX825" i="1"/>
  <c r="GW825" i="1"/>
  <c r="GV825" i="1"/>
  <c r="GU825" i="1"/>
  <c r="GT825" i="1"/>
  <c r="GS825" i="1"/>
  <c r="GR825" i="1"/>
  <c r="GQ825" i="1"/>
  <c r="GP825" i="1"/>
  <c r="GO825" i="1"/>
  <c r="GN825" i="1"/>
  <c r="GM825" i="1"/>
  <c r="GL825" i="1"/>
  <c r="GK825" i="1"/>
  <c r="GJ825" i="1"/>
  <c r="GI825" i="1"/>
  <c r="GH825" i="1"/>
  <c r="GG825" i="1"/>
  <c r="GF825" i="1"/>
  <c r="GE825" i="1"/>
  <c r="GD825" i="1"/>
  <c r="GC825" i="1"/>
  <c r="GB825" i="1"/>
  <c r="GA825" i="1"/>
  <c r="FZ825" i="1"/>
  <c r="FY825" i="1"/>
  <c r="FX825" i="1"/>
  <c r="FW825" i="1"/>
  <c r="FV825" i="1"/>
  <c r="FU825" i="1"/>
  <c r="FT825" i="1"/>
  <c r="FS825" i="1"/>
  <c r="FR825" i="1"/>
  <c r="FQ825" i="1"/>
  <c r="FP825" i="1"/>
  <c r="FO825" i="1"/>
  <c r="FN825" i="1"/>
  <c r="FM825" i="1"/>
  <c r="FL825" i="1"/>
  <c r="FK825" i="1"/>
  <c r="FJ825" i="1"/>
  <c r="FI825" i="1"/>
  <c r="FH825" i="1"/>
  <c r="FG825" i="1"/>
  <c r="FF825" i="1"/>
  <c r="FE825" i="1"/>
  <c r="FD825" i="1"/>
  <c r="FC825" i="1"/>
  <c r="FB825" i="1"/>
  <c r="FA825" i="1"/>
  <c r="EZ825" i="1"/>
  <c r="EY825" i="1"/>
  <c r="EX825" i="1"/>
  <c r="EW825" i="1"/>
  <c r="EV825" i="1"/>
  <c r="EU825" i="1"/>
  <c r="ET825" i="1"/>
  <c r="ES825" i="1"/>
  <c r="ER825" i="1"/>
  <c r="EQ825" i="1"/>
  <c r="EP825" i="1"/>
  <c r="EO825" i="1"/>
  <c r="EN825" i="1"/>
  <c r="EM825" i="1"/>
  <c r="EL825" i="1"/>
  <c r="EK825" i="1"/>
  <c r="EJ825" i="1"/>
  <c r="EI825" i="1"/>
  <c r="EH825" i="1"/>
  <c r="EG825" i="1"/>
  <c r="EF825" i="1"/>
  <c r="EE825" i="1"/>
  <c r="ED825" i="1"/>
  <c r="EC825" i="1"/>
  <c r="EB825" i="1"/>
  <c r="EA825" i="1"/>
  <c r="DZ825" i="1"/>
  <c r="DY825" i="1"/>
  <c r="DX825" i="1"/>
  <c r="DW825" i="1"/>
  <c r="DV825" i="1"/>
  <c r="DU825" i="1"/>
  <c r="DT825" i="1"/>
  <c r="DS825" i="1"/>
  <c r="DR825" i="1"/>
  <c r="DQ825" i="1"/>
  <c r="DP825" i="1"/>
  <c r="DO825" i="1"/>
  <c r="DN825" i="1"/>
  <c r="DM825" i="1"/>
  <c r="DL825" i="1"/>
  <c r="DK825" i="1"/>
  <c r="DJ825" i="1"/>
  <c r="DI825" i="1"/>
  <c r="DH825" i="1"/>
  <c r="DG825" i="1"/>
  <c r="DF825" i="1"/>
  <c r="DE825" i="1"/>
  <c r="DD825" i="1"/>
  <c r="DC825" i="1"/>
  <c r="DB825" i="1"/>
  <c r="DA825" i="1"/>
  <c r="CZ825" i="1"/>
  <c r="CY825" i="1"/>
  <c r="CX825" i="1"/>
  <c r="CW825" i="1"/>
  <c r="CV825" i="1"/>
  <c r="CU825" i="1"/>
  <c r="CT825" i="1"/>
  <c r="CS825" i="1"/>
  <c r="CR825" i="1"/>
  <c r="CQ825" i="1"/>
  <c r="CP825" i="1"/>
  <c r="CO825" i="1"/>
  <c r="CN825" i="1"/>
  <c r="CM825" i="1"/>
  <c r="CL825" i="1"/>
  <c r="CK825" i="1"/>
  <c r="CJ825" i="1"/>
  <c r="CI825" i="1"/>
  <c r="CH825" i="1"/>
  <c r="CG825" i="1"/>
  <c r="CF825" i="1"/>
  <c r="CE825" i="1"/>
  <c r="CD825" i="1"/>
  <c r="CC825" i="1"/>
  <c r="CB825" i="1"/>
  <c r="CA825" i="1"/>
  <c r="BZ825" i="1"/>
  <c r="BY825" i="1"/>
  <c r="BX825" i="1"/>
  <c r="BW825" i="1"/>
  <c r="BV825" i="1"/>
  <c r="BU825" i="1"/>
  <c r="BT825" i="1"/>
  <c r="BS825" i="1"/>
  <c r="BR825" i="1"/>
  <c r="BQ825" i="1"/>
  <c r="BP825" i="1"/>
  <c r="BO825" i="1"/>
  <c r="BN825" i="1"/>
  <c r="BM825" i="1"/>
  <c r="BL825" i="1"/>
  <c r="BK825" i="1"/>
  <c r="BJ825" i="1"/>
  <c r="BI825" i="1"/>
  <c r="BH825" i="1"/>
  <c r="BG825" i="1"/>
  <c r="BF825" i="1"/>
  <c r="BE825" i="1"/>
  <c r="BD825" i="1"/>
  <c r="BC825" i="1"/>
  <c r="BB825" i="1"/>
  <c r="BA825" i="1"/>
  <c r="AZ825" i="1"/>
  <c r="AY825" i="1"/>
  <c r="AX825" i="1"/>
  <c r="AW825" i="1"/>
  <c r="AV825" i="1"/>
  <c r="AU825" i="1"/>
  <c r="AT825" i="1"/>
  <c r="AS825" i="1"/>
  <c r="AR825" i="1"/>
  <c r="AQ825" i="1"/>
  <c r="AP825" i="1"/>
  <c r="AO825" i="1"/>
  <c r="AN825" i="1"/>
  <c r="AM825" i="1"/>
  <c r="AL825" i="1"/>
  <c r="AK825" i="1"/>
  <c r="AJ825" i="1"/>
  <c r="AI825" i="1"/>
  <c r="AH825" i="1"/>
  <c r="AG825" i="1"/>
  <c r="AF825" i="1"/>
  <c r="AE825" i="1"/>
  <c r="AD825" i="1"/>
  <c r="AC825" i="1"/>
  <c r="AB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JJ818" i="1"/>
  <c r="JI818" i="1"/>
  <c r="JH818" i="1"/>
  <c r="JG818" i="1"/>
  <c r="JF818" i="1"/>
  <c r="JE818" i="1"/>
  <c r="JD818" i="1"/>
  <c r="JC818" i="1"/>
  <c r="JB818" i="1"/>
  <c r="JA818" i="1"/>
  <c r="IZ818" i="1"/>
  <c r="IY818" i="1"/>
  <c r="IX818" i="1"/>
  <c r="IW818" i="1"/>
  <c r="IV818" i="1"/>
  <c r="IU818" i="1"/>
  <c r="IT818" i="1"/>
  <c r="IS818" i="1"/>
  <c r="IR818" i="1"/>
  <c r="IQ818" i="1"/>
  <c r="IP818" i="1"/>
  <c r="IO818" i="1"/>
  <c r="IN818" i="1"/>
  <c r="IM818" i="1"/>
  <c r="IL818" i="1"/>
  <c r="IK818" i="1"/>
  <c r="IJ818" i="1"/>
  <c r="II818" i="1"/>
  <c r="IH818" i="1"/>
  <c r="IG818" i="1"/>
  <c r="IF818" i="1"/>
  <c r="IE818" i="1"/>
  <c r="ID818" i="1"/>
  <c r="IC818" i="1"/>
  <c r="IB818" i="1"/>
  <c r="IA818" i="1"/>
  <c r="HZ818" i="1"/>
  <c r="HY818" i="1"/>
  <c r="HX818" i="1"/>
  <c r="HW818" i="1"/>
  <c r="HV818" i="1"/>
  <c r="HU818" i="1"/>
  <c r="HT818" i="1"/>
  <c r="HS818" i="1"/>
  <c r="HR818" i="1"/>
  <c r="HQ818" i="1"/>
  <c r="HP818" i="1"/>
  <c r="HO818" i="1"/>
  <c r="HN818" i="1"/>
  <c r="HM818" i="1"/>
  <c r="HL818" i="1"/>
  <c r="HK818" i="1"/>
  <c r="HJ818" i="1"/>
  <c r="HI818" i="1"/>
  <c r="HH818" i="1"/>
  <c r="HG818" i="1"/>
  <c r="HF818" i="1"/>
  <c r="HE818" i="1"/>
  <c r="HD818" i="1"/>
  <c r="HC818" i="1"/>
  <c r="HB818" i="1"/>
  <c r="HA818" i="1"/>
  <c r="GZ818" i="1"/>
  <c r="GY818" i="1"/>
  <c r="GX818" i="1"/>
  <c r="GW818" i="1"/>
  <c r="GV818" i="1"/>
  <c r="GU818" i="1"/>
  <c r="GT818" i="1"/>
  <c r="GS818" i="1"/>
  <c r="GR818" i="1"/>
  <c r="GQ818" i="1"/>
  <c r="GP818" i="1"/>
  <c r="GO818" i="1"/>
  <c r="GN818" i="1"/>
  <c r="GM818" i="1"/>
  <c r="GL818" i="1"/>
  <c r="GK818" i="1"/>
  <c r="GJ818" i="1"/>
  <c r="GI818" i="1"/>
  <c r="GH818" i="1"/>
  <c r="GG818" i="1"/>
  <c r="GF818" i="1"/>
  <c r="GE818" i="1"/>
  <c r="GD818" i="1"/>
  <c r="GC818" i="1"/>
  <c r="GB818" i="1"/>
  <c r="GA818" i="1"/>
  <c r="FZ818" i="1"/>
  <c r="FY818" i="1"/>
  <c r="FX818" i="1"/>
  <c r="FW818" i="1"/>
  <c r="FV818" i="1"/>
  <c r="FU818" i="1"/>
  <c r="FT818" i="1"/>
  <c r="FS818" i="1"/>
  <c r="FR818" i="1"/>
  <c r="FQ818" i="1"/>
  <c r="FP818" i="1"/>
  <c r="FO818" i="1"/>
  <c r="FN818" i="1"/>
  <c r="FM818" i="1"/>
  <c r="FL818" i="1"/>
  <c r="FK818" i="1"/>
  <c r="FJ818" i="1"/>
  <c r="FI818" i="1"/>
  <c r="FH818" i="1"/>
  <c r="FG818" i="1"/>
  <c r="FF818" i="1"/>
  <c r="FE818" i="1"/>
  <c r="FD818" i="1"/>
  <c r="FC818" i="1"/>
  <c r="FB818" i="1"/>
  <c r="FA818" i="1"/>
  <c r="EZ818" i="1"/>
  <c r="EY818" i="1"/>
  <c r="EX818" i="1"/>
  <c r="EW818" i="1"/>
  <c r="EV818" i="1"/>
  <c r="EU818" i="1"/>
  <c r="ET818" i="1"/>
  <c r="ES818" i="1"/>
  <c r="ER818" i="1"/>
  <c r="EQ818" i="1"/>
  <c r="EP818" i="1"/>
  <c r="EO818" i="1"/>
  <c r="EN818" i="1"/>
  <c r="EM818" i="1"/>
  <c r="EL818" i="1"/>
  <c r="EK818" i="1"/>
  <c r="EJ818" i="1"/>
  <c r="EI818" i="1"/>
  <c r="EH818" i="1"/>
  <c r="EG818" i="1"/>
  <c r="EF818" i="1"/>
  <c r="EE818" i="1"/>
  <c r="ED818" i="1"/>
  <c r="EC818" i="1"/>
  <c r="EB818" i="1"/>
  <c r="EA818" i="1"/>
  <c r="DZ818" i="1"/>
  <c r="DY818" i="1"/>
  <c r="DX818" i="1"/>
  <c r="DW818" i="1"/>
  <c r="DV818" i="1"/>
  <c r="DU818" i="1"/>
  <c r="DT818" i="1"/>
  <c r="DS818" i="1"/>
  <c r="DR818" i="1"/>
  <c r="DQ818" i="1"/>
  <c r="DP818" i="1"/>
  <c r="DO818" i="1"/>
  <c r="DN818" i="1"/>
  <c r="DM818" i="1"/>
  <c r="DL818" i="1"/>
  <c r="DK818" i="1"/>
  <c r="DJ818" i="1"/>
  <c r="DI818" i="1"/>
  <c r="DH818" i="1"/>
  <c r="DG818" i="1"/>
  <c r="DF818" i="1"/>
  <c r="DE818" i="1"/>
  <c r="DD818" i="1"/>
  <c r="DC818" i="1"/>
  <c r="DB818" i="1"/>
  <c r="DA818" i="1"/>
  <c r="CZ818" i="1"/>
  <c r="CY818" i="1"/>
  <c r="CX818" i="1"/>
  <c r="CW818" i="1"/>
  <c r="CV818" i="1"/>
  <c r="CU818" i="1"/>
  <c r="CT818" i="1"/>
  <c r="CS818" i="1"/>
  <c r="CR818" i="1"/>
  <c r="CQ818" i="1"/>
  <c r="CP818" i="1"/>
  <c r="CO818" i="1"/>
  <c r="CN818" i="1"/>
  <c r="CM818" i="1"/>
  <c r="CL818" i="1"/>
  <c r="CK818" i="1"/>
  <c r="CJ818" i="1"/>
  <c r="CI818" i="1"/>
  <c r="CH818" i="1"/>
  <c r="CG818" i="1"/>
  <c r="CF818" i="1"/>
  <c r="CE818" i="1"/>
  <c r="CD818" i="1"/>
  <c r="CC818" i="1"/>
  <c r="CB818" i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O818" i="1"/>
  <c r="BN818" i="1"/>
  <c r="BM818" i="1"/>
  <c r="BL818" i="1"/>
  <c r="BK818" i="1"/>
  <c r="BJ818" i="1"/>
  <c r="BI818" i="1"/>
  <c r="BH818" i="1"/>
  <c r="BG818" i="1"/>
  <c r="BF818" i="1"/>
  <c r="BE818" i="1"/>
  <c r="BD818" i="1"/>
  <c r="BC818" i="1"/>
  <c r="BB818" i="1"/>
  <c r="BA818" i="1"/>
  <c r="AZ818" i="1"/>
  <c r="AY818" i="1"/>
  <c r="AX818" i="1"/>
  <c r="AW818" i="1"/>
  <c r="AV818" i="1"/>
  <c r="AU818" i="1"/>
  <c r="AT818" i="1"/>
  <c r="AS818" i="1"/>
  <c r="AR818" i="1"/>
  <c r="AQ818" i="1"/>
  <c r="AP818" i="1"/>
  <c r="AO818" i="1"/>
  <c r="AN818" i="1"/>
  <c r="AM818" i="1"/>
  <c r="AL818" i="1"/>
  <c r="AK818" i="1"/>
  <c r="AJ818" i="1"/>
  <c r="AI818" i="1"/>
  <c r="AH818" i="1"/>
  <c r="AG818" i="1"/>
  <c r="AF818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JK818" i="1" s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JJ789" i="1"/>
  <c r="JI789" i="1"/>
  <c r="JH789" i="1"/>
  <c r="JG789" i="1"/>
  <c r="JF789" i="1"/>
  <c r="JE789" i="1"/>
  <c r="JD789" i="1"/>
  <c r="JC789" i="1"/>
  <c r="JB789" i="1"/>
  <c r="JA789" i="1"/>
  <c r="IZ789" i="1"/>
  <c r="IY789" i="1"/>
  <c r="IX789" i="1"/>
  <c r="IW789" i="1"/>
  <c r="IV789" i="1"/>
  <c r="IU789" i="1"/>
  <c r="IT789" i="1"/>
  <c r="IS789" i="1"/>
  <c r="IR789" i="1"/>
  <c r="IQ789" i="1"/>
  <c r="IP789" i="1"/>
  <c r="IO789" i="1"/>
  <c r="IN789" i="1"/>
  <c r="IM789" i="1"/>
  <c r="IL789" i="1"/>
  <c r="IK789" i="1"/>
  <c r="IJ789" i="1"/>
  <c r="II789" i="1"/>
  <c r="IH789" i="1"/>
  <c r="IG789" i="1"/>
  <c r="IF789" i="1"/>
  <c r="IE789" i="1"/>
  <c r="ID789" i="1"/>
  <c r="IC789" i="1"/>
  <c r="IB789" i="1"/>
  <c r="IA789" i="1"/>
  <c r="HZ789" i="1"/>
  <c r="HY789" i="1"/>
  <c r="HX789" i="1"/>
  <c r="HW789" i="1"/>
  <c r="HV789" i="1"/>
  <c r="HU789" i="1"/>
  <c r="HT789" i="1"/>
  <c r="HS789" i="1"/>
  <c r="HR789" i="1"/>
  <c r="HQ789" i="1"/>
  <c r="HP789" i="1"/>
  <c r="HO789" i="1"/>
  <c r="HN789" i="1"/>
  <c r="HM789" i="1"/>
  <c r="HL789" i="1"/>
  <c r="HK789" i="1"/>
  <c r="HJ789" i="1"/>
  <c r="HI789" i="1"/>
  <c r="HH789" i="1"/>
  <c r="HG789" i="1"/>
  <c r="HF789" i="1"/>
  <c r="HE789" i="1"/>
  <c r="HD789" i="1"/>
  <c r="HC789" i="1"/>
  <c r="HB789" i="1"/>
  <c r="HA789" i="1"/>
  <c r="GZ789" i="1"/>
  <c r="GY789" i="1"/>
  <c r="GX789" i="1"/>
  <c r="GW789" i="1"/>
  <c r="GV789" i="1"/>
  <c r="GU789" i="1"/>
  <c r="GT789" i="1"/>
  <c r="GS789" i="1"/>
  <c r="GR789" i="1"/>
  <c r="GQ789" i="1"/>
  <c r="GP789" i="1"/>
  <c r="GO789" i="1"/>
  <c r="GN789" i="1"/>
  <c r="GM789" i="1"/>
  <c r="GL789" i="1"/>
  <c r="GK789" i="1"/>
  <c r="GJ789" i="1"/>
  <c r="GI789" i="1"/>
  <c r="GH789" i="1"/>
  <c r="GG789" i="1"/>
  <c r="GF789" i="1"/>
  <c r="GE789" i="1"/>
  <c r="GD789" i="1"/>
  <c r="GC789" i="1"/>
  <c r="GB789" i="1"/>
  <c r="GA789" i="1"/>
  <c r="FZ789" i="1"/>
  <c r="FY789" i="1"/>
  <c r="FX789" i="1"/>
  <c r="FW789" i="1"/>
  <c r="FV789" i="1"/>
  <c r="FU789" i="1"/>
  <c r="FT789" i="1"/>
  <c r="FS789" i="1"/>
  <c r="FR789" i="1"/>
  <c r="FQ789" i="1"/>
  <c r="FP789" i="1"/>
  <c r="FO789" i="1"/>
  <c r="FN789" i="1"/>
  <c r="FM789" i="1"/>
  <c r="FL789" i="1"/>
  <c r="FK789" i="1"/>
  <c r="FJ789" i="1"/>
  <c r="FI789" i="1"/>
  <c r="FH789" i="1"/>
  <c r="FG789" i="1"/>
  <c r="FF789" i="1"/>
  <c r="FE789" i="1"/>
  <c r="FD789" i="1"/>
  <c r="FC789" i="1"/>
  <c r="FB789" i="1"/>
  <c r="FA789" i="1"/>
  <c r="EZ789" i="1"/>
  <c r="EY789" i="1"/>
  <c r="EX789" i="1"/>
  <c r="EW789" i="1"/>
  <c r="EV789" i="1"/>
  <c r="EU789" i="1"/>
  <c r="ET789" i="1"/>
  <c r="ES789" i="1"/>
  <c r="ER789" i="1"/>
  <c r="EQ789" i="1"/>
  <c r="EP789" i="1"/>
  <c r="EO789" i="1"/>
  <c r="EN789" i="1"/>
  <c r="EM789" i="1"/>
  <c r="EL789" i="1"/>
  <c r="EK789" i="1"/>
  <c r="EJ789" i="1"/>
  <c r="EI789" i="1"/>
  <c r="EH789" i="1"/>
  <c r="EG789" i="1"/>
  <c r="EF789" i="1"/>
  <c r="EE789" i="1"/>
  <c r="ED789" i="1"/>
  <c r="EC789" i="1"/>
  <c r="EB789" i="1"/>
  <c r="EA789" i="1"/>
  <c r="DZ789" i="1"/>
  <c r="DY789" i="1"/>
  <c r="DX789" i="1"/>
  <c r="DW789" i="1"/>
  <c r="DV789" i="1"/>
  <c r="DU789" i="1"/>
  <c r="DT789" i="1"/>
  <c r="DS789" i="1"/>
  <c r="DR789" i="1"/>
  <c r="DQ789" i="1"/>
  <c r="DP789" i="1"/>
  <c r="DO789" i="1"/>
  <c r="DN789" i="1"/>
  <c r="DM789" i="1"/>
  <c r="DL789" i="1"/>
  <c r="DK789" i="1"/>
  <c r="DJ789" i="1"/>
  <c r="DI789" i="1"/>
  <c r="DH789" i="1"/>
  <c r="DG789" i="1"/>
  <c r="DF789" i="1"/>
  <c r="DE789" i="1"/>
  <c r="DD789" i="1"/>
  <c r="DC789" i="1"/>
  <c r="DB789" i="1"/>
  <c r="DA789" i="1"/>
  <c r="CZ789" i="1"/>
  <c r="CY789" i="1"/>
  <c r="CX789" i="1"/>
  <c r="CW789" i="1"/>
  <c r="CV789" i="1"/>
  <c r="CU789" i="1"/>
  <c r="CT789" i="1"/>
  <c r="CS789" i="1"/>
  <c r="CR789" i="1"/>
  <c r="CQ789" i="1"/>
  <c r="CP789" i="1"/>
  <c r="CO789" i="1"/>
  <c r="CN789" i="1"/>
  <c r="CM789" i="1"/>
  <c r="CL789" i="1"/>
  <c r="CK789" i="1"/>
  <c r="CJ789" i="1"/>
  <c r="CI789" i="1"/>
  <c r="CH789" i="1"/>
  <c r="CG789" i="1"/>
  <c r="CF789" i="1"/>
  <c r="CE789" i="1"/>
  <c r="CD789" i="1"/>
  <c r="CC789" i="1"/>
  <c r="CB789" i="1"/>
  <c r="CA789" i="1"/>
  <c r="BZ789" i="1"/>
  <c r="BY789" i="1"/>
  <c r="BX789" i="1"/>
  <c r="BW789" i="1"/>
  <c r="BV789" i="1"/>
  <c r="BU789" i="1"/>
  <c r="BT789" i="1"/>
  <c r="BS789" i="1"/>
  <c r="BR789" i="1"/>
  <c r="BQ789" i="1"/>
  <c r="BP789" i="1"/>
  <c r="BO789" i="1"/>
  <c r="BN789" i="1"/>
  <c r="BM789" i="1"/>
  <c r="BL789" i="1"/>
  <c r="BK789" i="1"/>
  <c r="BJ789" i="1"/>
  <c r="BI789" i="1"/>
  <c r="BH789" i="1"/>
  <c r="BG789" i="1"/>
  <c r="BF789" i="1"/>
  <c r="BE789" i="1"/>
  <c r="BD789" i="1"/>
  <c r="BC789" i="1"/>
  <c r="BB789" i="1"/>
  <c r="BA789" i="1"/>
  <c r="AZ789" i="1"/>
  <c r="AY789" i="1"/>
  <c r="AX789" i="1"/>
  <c r="AW789" i="1"/>
  <c r="AV789" i="1"/>
  <c r="AU789" i="1"/>
  <c r="AT789" i="1"/>
  <c r="AS789" i="1"/>
  <c r="AR789" i="1"/>
  <c r="AQ789" i="1"/>
  <c r="AP789" i="1"/>
  <c r="AO789" i="1"/>
  <c r="AN789" i="1"/>
  <c r="AM789" i="1"/>
  <c r="AL789" i="1"/>
  <c r="AK789" i="1"/>
  <c r="AJ789" i="1"/>
  <c r="AI789" i="1"/>
  <c r="AH789" i="1"/>
  <c r="AG789" i="1"/>
  <c r="AF789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JJ778" i="1"/>
  <c r="JI778" i="1"/>
  <c r="JH778" i="1"/>
  <c r="JG778" i="1"/>
  <c r="JF778" i="1"/>
  <c r="JE778" i="1"/>
  <c r="JD778" i="1"/>
  <c r="JC778" i="1"/>
  <c r="JB778" i="1"/>
  <c r="JA778" i="1"/>
  <c r="IZ778" i="1"/>
  <c r="IY778" i="1"/>
  <c r="IX778" i="1"/>
  <c r="IW778" i="1"/>
  <c r="IV778" i="1"/>
  <c r="IU778" i="1"/>
  <c r="IT778" i="1"/>
  <c r="IS778" i="1"/>
  <c r="IR778" i="1"/>
  <c r="IQ778" i="1"/>
  <c r="IP778" i="1"/>
  <c r="IO778" i="1"/>
  <c r="IN778" i="1"/>
  <c r="IM778" i="1"/>
  <c r="IL778" i="1"/>
  <c r="IK778" i="1"/>
  <c r="IJ778" i="1"/>
  <c r="II778" i="1"/>
  <c r="IH778" i="1"/>
  <c r="IG778" i="1"/>
  <c r="IF778" i="1"/>
  <c r="IE778" i="1"/>
  <c r="ID778" i="1"/>
  <c r="IC778" i="1"/>
  <c r="IB778" i="1"/>
  <c r="IA778" i="1"/>
  <c r="HZ778" i="1"/>
  <c r="HY778" i="1"/>
  <c r="HX778" i="1"/>
  <c r="HW778" i="1"/>
  <c r="HV778" i="1"/>
  <c r="HU778" i="1"/>
  <c r="HT778" i="1"/>
  <c r="HS778" i="1"/>
  <c r="HR778" i="1"/>
  <c r="HQ778" i="1"/>
  <c r="HP778" i="1"/>
  <c r="HO778" i="1"/>
  <c r="HN778" i="1"/>
  <c r="HM778" i="1"/>
  <c r="HL778" i="1"/>
  <c r="HK778" i="1"/>
  <c r="HJ778" i="1"/>
  <c r="HI778" i="1"/>
  <c r="HH778" i="1"/>
  <c r="HG778" i="1"/>
  <c r="HF778" i="1"/>
  <c r="HE778" i="1"/>
  <c r="HD778" i="1"/>
  <c r="HC778" i="1"/>
  <c r="HB778" i="1"/>
  <c r="HA778" i="1"/>
  <c r="GZ778" i="1"/>
  <c r="GY778" i="1"/>
  <c r="GX778" i="1"/>
  <c r="GW778" i="1"/>
  <c r="GV778" i="1"/>
  <c r="GU778" i="1"/>
  <c r="GT778" i="1"/>
  <c r="GS778" i="1"/>
  <c r="GR778" i="1"/>
  <c r="GQ778" i="1"/>
  <c r="GP778" i="1"/>
  <c r="GO778" i="1"/>
  <c r="GN778" i="1"/>
  <c r="GM778" i="1"/>
  <c r="GL778" i="1"/>
  <c r="GK778" i="1"/>
  <c r="GJ778" i="1"/>
  <c r="GI778" i="1"/>
  <c r="GH778" i="1"/>
  <c r="GG778" i="1"/>
  <c r="GF778" i="1"/>
  <c r="GE778" i="1"/>
  <c r="GD778" i="1"/>
  <c r="GC778" i="1"/>
  <c r="GB778" i="1"/>
  <c r="GA778" i="1"/>
  <c r="FZ778" i="1"/>
  <c r="FY778" i="1"/>
  <c r="FX778" i="1"/>
  <c r="FW778" i="1"/>
  <c r="FV778" i="1"/>
  <c r="FU778" i="1"/>
  <c r="FT778" i="1"/>
  <c r="FS778" i="1"/>
  <c r="FR778" i="1"/>
  <c r="FQ778" i="1"/>
  <c r="FP778" i="1"/>
  <c r="FO778" i="1"/>
  <c r="FN778" i="1"/>
  <c r="FM778" i="1"/>
  <c r="FL778" i="1"/>
  <c r="FK778" i="1"/>
  <c r="FJ778" i="1"/>
  <c r="FI778" i="1"/>
  <c r="FH778" i="1"/>
  <c r="FG778" i="1"/>
  <c r="FF778" i="1"/>
  <c r="FE778" i="1"/>
  <c r="FD778" i="1"/>
  <c r="FC778" i="1"/>
  <c r="FB778" i="1"/>
  <c r="FA778" i="1"/>
  <c r="EZ778" i="1"/>
  <c r="EY778" i="1"/>
  <c r="EX778" i="1"/>
  <c r="EW778" i="1"/>
  <c r="EV778" i="1"/>
  <c r="EU778" i="1"/>
  <c r="ET778" i="1"/>
  <c r="ES778" i="1"/>
  <c r="ER778" i="1"/>
  <c r="EQ778" i="1"/>
  <c r="EP778" i="1"/>
  <c r="EO778" i="1"/>
  <c r="EN778" i="1"/>
  <c r="EM778" i="1"/>
  <c r="EL778" i="1"/>
  <c r="EK778" i="1"/>
  <c r="EJ778" i="1"/>
  <c r="EI778" i="1"/>
  <c r="EH778" i="1"/>
  <c r="EG778" i="1"/>
  <c r="EF778" i="1"/>
  <c r="EE778" i="1"/>
  <c r="ED778" i="1"/>
  <c r="EC778" i="1"/>
  <c r="EB778" i="1"/>
  <c r="EA778" i="1"/>
  <c r="DZ778" i="1"/>
  <c r="DY778" i="1"/>
  <c r="DX778" i="1"/>
  <c r="DW778" i="1"/>
  <c r="DV778" i="1"/>
  <c r="DU778" i="1"/>
  <c r="DT778" i="1"/>
  <c r="DS778" i="1"/>
  <c r="DR778" i="1"/>
  <c r="DQ778" i="1"/>
  <c r="DP778" i="1"/>
  <c r="DO778" i="1"/>
  <c r="DN778" i="1"/>
  <c r="DM778" i="1"/>
  <c r="DL778" i="1"/>
  <c r="DK778" i="1"/>
  <c r="DJ778" i="1"/>
  <c r="DI778" i="1"/>
  <c r="DH778" i="1"/>
  <c r="DG778" i="1"/>
  <c r="DF778" i="1"/>
  <c r="DE778" i="1"/>
  <c r="DD778" i="1"/>
  <c r="DC778" i="1"/>
  <c r="DB778" i="1"/>
  <c r="DA778" i="1"/>
  <c r="CZ778" i="1"/>
  <c r="CY778" i="1"/>
  <c r="CX778" i="1"/>
  <c r="CW778" i="1"/>
  <c r="CV778" i="1"/>
  <c r="CU778" i="1"/>
  <c r="CT778" i="1"/>
  <c r="CS778" i="1"/>
  <c r="CR778" i="1"/>
  <c r="CQ778" i="1"/>
  <c r="CP778" i="1"/>
  <c r="CO778" i="1"/>
  <c r="CN778" i="1"/>
  <c r="CM778" i="1"/>
  <c r="CL778" i="1"/>
  <c r="CK778" i="1"/>
  <c r="CJ778" i="1"/>
  <c r="CI778" i="1"/>
  <c r="CH778" i="1"/>
  <c r="CG778" i="1"/>
  <c r="CF778" i="1"/>
  <c r="CE778" i="1"/>
  <c r="CD778" i="1"/>
  <c r="CC778" i="1"/>
  <c r="CB778" i="1"/>
  <c r="CA778" i="1"/>
  <c r="BZ778" i="1"/>
  <c r="BY778" i="1"/>
  <c r="BX778" i="1"/>
  <c r="BW778" i="1"/>
  <c r="BV778" i="1"/>
  <c r="BU778" i="1"/>
  <c r="BT778" i="1"/>
  <c r="BS778" i="1"/>
  <c r="BR778" i="1"/>
  <c r="BQ778" i="1"/>
  <c r="BP778" i="1"/>
  <c r="BO778" i="1"/>
  <c r="BN778" i="1"/>
  <c r="BM778" i="1"/>
  <c r="BL778" i="1"/>
  <c r="BK778" i="1"/>
  <c r="BJ778" i="1"/>
  <c r="BI778" i="1"/>
  <c r="BH778" i="1"/>
  <c r="BG778" i="1"/>
  <c r="BF778" i="1"/>
  <c r="BE778" i="1"/>
  <c r="BD778" i="1"/>
  <c r="BC778" i="1"/>
  <c r="BB778" i="1"/>
  <c r="BA778" i="1"/>
  <c r="AZ778" i="1"/>
  <c r="AY778" i="1"/>
  <c r="AX778" i="1"/>
  <c r="AW778" i="1"/>
  <c r="AV778" i="1"/>
  <c r="AU778" i="1"/>
  <c r="AT778" i="1"/>
  <c r="AS778" i="1"/>
  <c r="AR778" i="1"/>
  <c r="AQ778" i="1"/>
  <c r="AP778" i="1"/>
  <c r="AO778" i="1"/>
  <c r="AN778" i="1"/>
  <c r="AM778" i="1"/>
  <c r="AL778" i="1"/>
  <c r="AK778" i="1"/>
  <c r="AJ778" i="1"/>
  <c r="AI778" i="1"/>
  <c r="AH778" i="1"/>
  <c r="AG778" i="1"/>
  <c r="AF778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JK778" i="1" s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JJ761" i="1"/>
  <c r="JI761" i="1"/>
  <c r="JH761" i="1"/>
  <c r="JG761" i="1"/>
  <c r="JF761" i="1"/>
  <c r="JE761" i="1"/>
  <c r="JD761" i="1"/>
  <c r="JC761" i="1"/>
  <c r="JB761" i="1"/>
  <c r="JA761" i="1"/>
  <c r="IZ761" i="1"/>
  <c r="IY761" i="1"/>
  <c r="IX761" i="1"/>
  <c r="IW761" i="1"/>
  <c r="IV761" i="1"/>
  <c r="IU761" i="1"/>
  <c r="IT761" i="1"/>
  <c r="IS761" i="1"/>
  <c r="IR761" i="1"/>
  <c r="IQ761" i="1"/>
  <c r="IP761" i="1"/>
  <c r="IO761" i="1"/>
  <c r="IN761" i="1"/>
  <c r="IM761" i="1"/>
  <c r="IL761" i="1"/>
  <c r="IK761" i="1"/>
  <c r="IJ761" i="1"/>
  <c r="II761" i="1"/>
  <c r="IH761" i="1"/>
  <c r="IG761" i="1"/>
  <c r="IF761" i="1"/>
  <c r="IE761" i="1"/>
  <c r="ID761" i="1"/>
  <c r="IC761" i="1"/>
  <c r="IB761" i="1"/>
  <c r="IA761" i="1"/>
  <c r="HZ761" i="1"/>
  <c r="HY761" i="1"/>
  <c r="HX761" i="1"/>
  <c r="HW761" i="1"/>
  <c r="HV761" i="1"/>
  <c r="HU761" i="1"/>
  <c r="HT761" i="1"/>
  <c r="HS761" i="1"/>
  <c r="HR761" i="1"/>
  <c r="HQ761" i="1"/>
  <c r="HP761" i="1"/>
  <c r="HO761" i="1"/>
  <c r="HN761" i="1"/>
  <c r="HM761" i="1"/>
  <c r="HL761" i="1"/>
  <c r="HK761" i="1"/>
  <c r="HJ761" i="1"/>
  <c r="HI761" i="1"/>
  <c r="HH761" i="1"/>
  <c r="HG761" i="1"/>
  <c r="HF761" i="1"/>
  <c r="HE761" i="1"/>
  <c r="HD761" i="1"/>
  <c r="HC761" i="1"/>
  <c r="HB761" i="1"/>
  <c r="HA761" i="1"/>
  <c r="GZ761" i="1"/>
  <c r="GY761" i="1"/>
  <c r="GX761" i="1"/>
  <c r="GW761" i="1"/>
  <c r="GV761" i="1"/>
  <c r="GU761" i="1"/>
  <c r="GT761" i="1"/>
  <c r="GS761" i="1"/>
  <c r="GR761" i="1"/>
  <c r="GQ761" i="1"/>
  <c r="GP761" i="1"/>
  <c r="GO761" i="1"/>
  <c r="GN761" i="1"/>
  <c r="GM761" i="1"/>
  <c r="GL761" i="1"/>
  <c r="GK761" i="1"/>
  <c r="GJ761" i="1"/>
  <c r="GI761" i="1"/>
  <c r="GH761" i="1"/>
  <c r="GG761" i="1"/>
  <c r="GF761" i="1"/>
  <c r="GE761" i="1"/>
  <c r="GD761" i="1"/>
  <c r="GC761" i="1"/>
  <c r="GB761" i="1"/>
  <c r="GA761" i="1"/>
  <c r="FZ761" i="1"/>
  <c r="FY761" i="1"/>
  <c r="FX761" i="1"/>
  <c r="FW761" i="1"/>
  <c r="FV761" i="1"/>
  <c r="FU761" i="1"/>
  <c r="FT761" i="1"/>
  <c r="FS761" i="1"/>
  <c r="FR761" i="1"/>
  <c r="FQ761" i="1"/>
  <c r="FP761" i="1"/>
  <c r="FO761" i="1"/>
  <c r="FN761" i="1"/>
  <c r="FM761" i="1"/>
  <c r="FL761" i="1"/>
  <c r="FK761" i="1"/>
  <c r="FJ761" i="1"/>
  <c r="FI761" i="1"/>
  <c r="FH761" i="1"/>
  <c r="FG761" i="1"/>
  <c r="FF761" i="1"/>
  <c r="FE761" i="1"/>
  <c r="FD761" i="1"/>
  <c r="FC761" i="1"/>
  <c r="FB761" i="1"/>
  <c r="FA761" i="1"/>
  <c r="EZ761" i="1"/>
  <c r="EY761" i="1"/>
  <c r="EX761" i="1"/>
  <c r="EW761" i="1"/>
  <c r="EV761" i="1"/>
  <c r="EU761" i="1"/>
  <c r="ET761" i="1"/>
  <c r="ES761" i="1"/>
  <c r="ER761" i="1"/>
  <c r="EQ761" i="1"/>
  <c r="EP761" i="1"/>
  <c r="EO761" i="1"/>
  <c r="EN761" i="1"/>
  <c r="EM761" i="1"/>
  <c r="EL761" i="1"/>
  <c r="EK761" i="1"/>
  <c r="EJ761" i="1"/>
  <c r="EI761" i="1"/>
  <c r="EH761" i="1"/>
  <c r="EG761" i="1"/>
  <c r="EF761" i="1"/>
  <c r="EE761" i="1"/>
  <c r="ED761" i="1"/>
  <c r="EC761" i="1"/>
  <c r="EB761" i="1"/>
  <c r="EA761" i="1"/>
  <c r="DZ761" i="1"/>
  <c r="DY761" i="1"/>
  <c r="DX761" i="1"/>
  <c r="DW761" i="1"/>
  <c r="DV761" i="1"/>
  <c r="DU761" i="1"/>
  <c r="DT761" i="1"/>
  <c r="DS761" i="1"/>
  <c r="DR761" i="1"/>
  <c r="DQ761" i="1"/>
  <c r="DP761" i="1"/>
  <c r="DO761" i="1"/>
  <c r="DN761" i="1"/>
  <c r="DM761" i="1"/>
  <c r="DL761" i="1"/>
  <c r="DK761" i="1"/>
  <c r="DJ761" i="1"/>
  <c r="DI761" i="1"/>
  <c r="DH761" i="1"/>
  <c r="DG761" i="1"/>
  <c r="DF761" i="1"/>
  <c r="DE761" i="1"/>
  <c r="DD761" i="1"/>
  <c r="DC761" i="1"/>
  <c r="DB761" i="1"/>
  <c r="DA761" i="1"/>
  <c r="CZ761" i="1"/>
  <c r="CY761" i="1"/>
  <c r="CX761" i="1"/>
  <c r="CW761" i="1"/>
  <c r="CV761" i="1"/>
  <c r="CU761" i="1"/>
  <c r="CT761" i="1"/>
  <c r="CS761" i="1"/>
  <c r="CR761" i="1"/>
  <c r="CQ761" i="1"/>
  <c r="CP761" i="1"/>
  <c r="CO761" i="1"/>
  <c r="CN761" i="1"/>
  <c r="CM761" i="1"/>
  <c r="CL761" i="1"/>
  <c r="CK761" i="1"/>
  <c r="CJ761" i="1"/>
  <c r="CI761" i="1"/>
  <c r="CH761" i="1"/>
  <c r="CG761" i="1"/>
  <c r="CF761" i="1"/>
  <c r="CE761" i="1"/>
  <c r="CD761" i="1"/>
  <c r="CC761" i="1"/>
  <c r="CB761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BN761" i="1"/>
  <c r="BM761" i="1"/>
  <c r="BL761" i="1"/>
  <c r="BK761" i="1"/>
  <c r="BJ761" i="1"/>
  <c r="BI761" i="1"/>
  <c r="BH761" i="1"/>
  <c r="BG761" i="1"/>
  <c r="BF761" i="1"/>
  <c r="BE761" i="1"/>
  <c r="BD761" i="1"/>
  <c r="BC761" i="1"/>
  <c r="BB761" i="1"/>
  <c r="BA761" i="1"/>
  <c r="AZ761" i="1"/>
  <c r="AY761" i="1"/>
  <c r="AX761" i="1"/>
  <c r="AW761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AH761" i="1"/>
  <c r="AG761" i="1"/>
  <c r="AF761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JJ742" i="1"/>
  <c r="JI742" i="1"/>
  <c r="JH742" i="1"/>
  <c r="JG742" i="1"/>
  <c r="JF742" i="1"/>
  <c r="JE742" i="1"/>
  <c r="JD742" i="1"/>
  <c r="JC742" i="1"/>
  <c r="JB742" i="1"/>
  <c r="JA742" i="1"/>
  <c r="IZ742" i="1"/>
  <c r="IY742" i="1"/>
  <c r="IX742" i="1"/>
  <c r="IW742" i="1"/>
  <c r="IV742" i="1"/>
  <c r="IU742" i="1"/>
  <c r="IT742" i="1"/>
  <c r="IS742" i="1"/>
  <c r="IR742" i="1"/>
  <c r="IQ742" i="1"/>
  <c r="IP742" i="1"/>
  <c r="IO742" i="1"/>
  <c r="IN742" i="1"/>
  <c r="IM742" i="1"/>
  <c r="IL742" i="1"/>
  <c r="IK742" i="1"/>
  <c r="IJ742" i="1"/>
  <c r="II742" i="1"/>
  <c r="IH742" i="1"/>
  <c r="IG742" i="1"/>
  <c r="IF742" i="1"/>
  <c r="IE742" i="1"/>
  <c r="ID742" i="1"/>
  <c r="IC742" i="1"/>
  <c r="IB742" i="1"/>
  <c r="IA742" i="1"/>
  <c r="HZ742" i="1"/>
  <c r="HY742" i="1"/>
  <c r="HX742" i="1"/>
  <c r="HW742" i="1"/>
  <c r="HV742" i="1"/>
  <c r="HU742" i="1"/>
  <c r="HT742" i="1"/>
  <c r="HS742" i="1"/>
  <c r="HR742" i="1"/>
  <c r="HQ742" i="1"/>
  <c r="HP742" i="1"/>
  <c r="HO742" i="1"/>
  <c r="HN742" i="1"/>
  <c r="HM742" i="1"/>
  <c r="HL742" i="1"/>
  <c r="HK742" i="1"/>
  <c r="HJ742" i="1"/>
  <c r="HI742" i="1"/>
  <c r="HH742" i="1"/>
  <c r="HG742" i="1"/>
  <c r="HF742" i="1"/>
  <c r="HE742" i="1"/>
  <c r="HD742" i="1"/>
  <c r="HC742" i="1"/>
  <c r="HB742" i="1"/>
  <c r="HA742" i="1"/>
  <c r="GZ742" i="1"/>
  <c r="GY742" i="1"/>
  <c r="GX742" i="1"/>
  <c r="GW742" i="1"/>
  <c r="GV742" i="1"/>
  <c r="GU742" i="1"/>
  <c r="GT742" i="1"/>
  <c r="GS742" i="1"/>
  <c r="GR742" i="1"/>
  <c r="GQ742" i="1"/>
  <c r="GP742" i="1"/>
  <c r="GO742" i="1"/>
  <c r="GN742" i="1"/>
  <c r="GM742" i="1"/>
  <c r="GL742" i="1"/>
  <c r="GK742" i="1"/>
  <c r="GJ742" i="1"/>
  <c r="GI742" i="1"/>
  <c r="GH742" i="1"/>
  <c r="GG742" i="1"/>
  <c r="GF742" i="1"/>
  <c r="GE742" i="1"/>
  <c r="GD742" i="1"/>
  <c r="GC742" i="1"/>
  <c r="GB742" i="1"/>
  <c r="GA742" i="1"/>
  <c r="FZ742" i="1"/>
  <c r="FY742" i="1"/>
  <c r="FX742" i="1"/>
  <c r="FW742" i="1"/>
  <c r="FV742" i="1"/>
  <c r="FU742" i="1"/>
  <c r="FT742" i="1"/>
  <c r="FS742" i="1"/>
  <c r="FR742" i="1"/>
  <c r="FQ742" i="1"/>
  <c r="FP742" i="1"/>
  <c r="FO742" i="1"/>
  <c r="FN742" i="1"/>
  <c r="FM742" i="1"/>
  <c r="FL742" i="1"/>
  <c r="FK742" i="1"/>
  <c r="FJ742" i="1"/>
  <c r="FI742" i="1"/>
  <c r="FH742" i="1"/>
  <c r="FG742" i="1"/>
  <c r="FF742" i="1"/>
  <c r="FE742" i="1"/>
  <c r="FD742" i="1"/>
  <c r="FC742" i="1"/>
  <c r="FB742" i="1"/>
  <c r="FA742" i="1"/>
  <c r="EZ742" i="1"/>
  <c r="EY742" i="1"/>
  <c r="EX742" i="1"/>
  <c r="EW742" i="1"/>
  <c r="EV742" i="1"/>
  <c r="EU742" i="1"/>
  <c r="ET742" i="1"/>
  <c r="ES742" i="1"/>
  <c r="ER742" i="1"/>
  <c r="EQ742" i="1"/>
  <c r="EP742" i="1"/>
  <c r="EO742" i="1"/>
  <c r="EN742" i="1"/>
  <c r="EM742" i="1"/>
  <c r="EL742" i="1"/>
  <c r="EK742" i="1"/>
  <c r="EJ742" i="1"/>
  <c r="EI742" i="1"/>
  <c r="EH742" i="1"/>
  <c r="EG742" i="1"/>
  <c r="EF742" i="1"/>
  <c r="EE742" i="1"/>
  <c r="ED742" i="1"/>
  <c r="EC742" i="1"/>
  <c r="EB742" i="1"/>
  <c r="EA742" i="1"/>
  <c r="DZ742" i="1"/>
  <c r="DY742" i="1"/>
  <c r="DX742" i="1"/>
  <c r="DW742" i="1"/>
  <c r="DV742" i="1"/>
  <c r="DU742" i="1"/>
  <c r="DT742" i="1"/>
  <c r="DS742" i="1"/>
  <c r="DR742" i="1"/>
  <c r="DQ742" i="1"/>
  <c r="DP742" i="1"/>
  <c r="DO742" i="1"/>
  <c r="DN742" i="1"/>
  <c r="DM742" i="1"/>
  <c r="DL742" i="1"/>
  <c r="DK742" i="1"/>
  <c r="DJ742" i="1"/>
  <c r="DI742" i="1"/>
  <c r="DH742" i="1"/>
  <c r="DG742" i="1"/>
  <c r="DF742" i="1"/>
  <c r="DE742" i="1"/>
  <c r="DD742" i="1"/>
  <c r="DC742" i="1"/>
  <c r="DB742" i="1"/>
  <c r="DA742" i="1"/>
  <c r="CZ742" i="1"/>
  <c r="CY742" i="1"/>
  <c r="CX742" i="1"/>
  <c r="CW742" i="1"/>
  <c r="CV742" i="1"/>
  <c r="CU742" i="1"/>
  <c r="CT742" i="1"/>
  <c r="CS742" i="1"/>
  <c r="CR742" i="1"/>
  <c r="CQ742" i="1"/>
  <c r="CP742" i="1"/>
  <c r="CO742" i="1"/>
  <c r="CN742" i="1"/>
  <c r="CM742" i="1"/>
  <c r="CL742" i="1"/>
  <c r="CK742" i="1"/>
  <c r="CJ742" i="1"/>
  <c r="CI742" i="1"/>
  <c r="CH742" i="1"/>
  <c r="CG742" i="1"/>
  <c r="CF742" i="1"/>
  <c r="CE742" i="1"/>
  <c r="CD742" i="1"/>
  <c r="CC742" i="1"/>
  <c r="CB742" i="1"/>
  <c r="CA742" i="1"/>
  <c r="BZ742" i="1"/>
  <c r="BY742" i="1"/>
  <c r="BX742" i="1"/>
  <c r="BW742" i="1"/>
  <c r="BV742" i="1"/>
  <c r="BU742" i="1"/>
  <c r="BT742" i="1"/>
  <c r="BS742" i="1"/>
  <c r="BR742" i="1"/>
  <c r="BQ742" i="1"/>
  <c r="BP742" i="1"/>
  <c r="BO742" i="1"/>
  <c r="BN742" i="1"/>
  <c r="BM742" i="1"/>
  <c r="BL742" i="1"/>
  <c r="BK742" i="1"/>
  <c r="BJ742" i="1"/>
  <c r="BI742" i="1"/>
  <c r="BH742" i="1"/>
  <c r="BG742" i="1"/>
  <c r="BF742" i="1"/>
  <c r="BE742" i="1"/>
  <c r="BD742" i="1"/>
  <c r="BC742" i="1"/>
  <c r="BB742" i="1"/>
  <c r="BA742" i="1"/>
  <c r="AZ742" i="1"/>
  <c r="AY742" i="1"/>
  <c r="AX742" i="1"/>
  <c r="AW742" i="1"/>
  <c r="AV742" i="1"/>
  <c r="AU742" i="1"/>
  <c r="AT742" i="1"/>
  <c r="AS742" i="1"/>
  <c r="AR742" i="1"/>
  <c r="AQ742" i="1"/>
  <c r="AP742" i="1"/>
  <c r="AO742" i="1"/>
  <c r="AN742" i="1"/>
  <c r="AM742" i="1"/>
  <c r="AL742" i="1"/>
  <c r="AK742" i="1"/>
  <c r="AJ742" i="1"/>
  <c r="AI742" i="1"/>
  <c r="AH742" i="1"/>
  <c r="AG742" i="1"/>
  <c r="AF742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JJ731" i="1"/>
  <c r="JI731" i="1"/>
  <c r="JH731" i="1"/>
  <c r="JG731" i="1"/>
  <c r="JF731" i="1"/>
  <c r="JE731" i="1"/>
  <c r="JD731" i="1"/>
  <c r="JC731" i="1"/>
  <c r="JB731" i="1"/>
  <c r="JA731" i="1"/>
  <c r="IZ731" i="1"/>
  <c r="IY731" i="1"/>
  <c r="IX731" i="1"/>
  <c r="IW731" i="1"/>
  <c r="IV731" i="1"/>
  <c r="IU731" i="1"/>
  <c r="IT731" i="1"/>
  <c r="IS731" i="1"/>
  <c r="IR731" i="1"/>
  <c r="IQ731" i="1"/>
  <c r="IP731" i="1"/>
  <c r="IO731" i="1"/>
  <c r="IN731" i="1"/>
  <c r="IM731" i="1"/>
  <c r="IL731" i="1"/>
  <c r="IK731" i="1"/>
  <c r="IJ731" i="1"/>
  <c r="II731" i="1"/>
  <c r="IH731" i="1"/>
  <c r="IG731" i="1"/>
  <c r="IF731" i="1"/>
  <c r="IE731" i="1"/>
  <c r="ID731" i="1"/>
  <c r="IC731" i="1"/>
  <c r="IB731" i="1"/>
  <c r="IA731" i="1"/>
  <c r="HZ731" i="1"/>
  <c r="HY731" i="1"/>
  <c r="HX731" i="1"/>
  <c r="HW731" i="1"/>
  <c r="HV731" i="1"/>
  <c r="HU731" i="1"/>
  <c r="HT731" i="1"/>
  <c r="HS731" i="1"/>
  <c r="HR731" i="1"/>
  <c r="HQ731" i="1"/>
  <c r="HP731" i="1"/>
  <c r="HO731" i="1"/>
  <c r="HN731" i="1"/>
  <c r="HM731" i="1"/>
  <c r="HL731" i="1"/>
  <c r="HK731" i="1"/>
  <c r="HJ731" i="1"/>
  <c r="HI731" i="1"/>
  <c r="HH731" i="1"/>
  <c r="HG731" i="1"/>
  <c r="HF731" i="1"/>
  <c r="HE731" i="1"/>
  <c r="HD731" i="1"/>
  <c r="HC731" i="1"/>
  <c r="HB731" i="1"/>
  <c r="HA731" i="1"/>
  <c r="GZ731" i="1"/>
  <c r="GY731" i="1"/>
  <c r="GX731" i="1"/>
  <c r="GW731" i="1"/>
  <c r="GV731" i="1"/>
  <c r="GU731" i="1"/>
  <c r="GT731" i="1"/>
  <c r="GS731" i="1"/>
  <c r="GR731" i="1"/>
  <c r="GQ731" i="1"/>
  <c r="GP731" i="1"/>
  <c r="GO731" i="1"/>
  <c r="GN731" i="1"/>
  <c r="GM731" i="1"/>
  <c r="GL731" i="1"/>
  <c r="GK731" i="1"/>
  <c r="GJ731" i="1"/>
  <c r="GI731" i="1"/>
  <c r="GH731" i="1"/>
  <c r="GG731" i="1"/>
  <c r="GF731" i="1"/>
  <c r="GE731" i="1"/>
  <c r="GD731" i="1"/>
  <c r="GC731" i="1"/>
  <c r="GB731" i="1"/>
  <c r="GA731" i="1"/>
  <c r="FZ731" i="1"/>
  <c r="FY731" i="1"/>
  <c r="FX731" i="1"/>
  <c r="FW731" i="1"/>
  <c r="FV731" i="1"/>
  <c r="FU731" i="1"/>
  <c r="FT731" i="1"/>
  <c r="FS731" i="1"/>
  <c r="FR731" i="1"/>
  <c r="FQ731" i="1"/>
  <c r="FP731" i="1"/>
  <c r="FO731" i="1"/>
  <c r="FN731" i="1"/>
  <c r="FM731" i="1"/>
  <c r="FL731" i="1"/>
  <c r="FK731" i="1"/>
  <c r="FJ731" i="1"/>
  <c r="FI731" i="1"/>
  <c r="FH731" i="1"/>
  <c r="FG731" i="1"/>
  <c r="FF731" i="1"/>
  <c r="FE731" i="1"/>
  <c r="FD731" i="1"/>
  <c r="FC731" i="1"/>
  <c r="FB731" i="1"/>
  <c r="FA731" i="1"/>
  <c r="EZ731" i="1"/>
  <c r="EY731" i="1"/>
  <c r="EX731" i="1"/>
  <c r="EW731" i="1"/>
  <c r="EV731" i="1"/>
  <c r="EU731" i="1"/>
  <c r="ET731" i="1"/>
  <c r="ES731" i="1"/>
  <c r="ER731" i="1"/>
  <c r="EQ731" i="1"/>
  <c r="EP731" i="1"/>
  <c r="EO731" i="1"/>
  <c r="EN731" i="1"/>
  <c r="EM731" i="1"/>
  <c r="EL731" i="1"/>
  <c r="EK731" i="1"/>
  <c r="EJ731" i="1"/>
  <c r="EI731" i="1"/>
  <c r="EH731" i="1"/>
  <c r="EG731" i="1"/>
  <c r="EF731" i="1"/>
  <c r="EE731" i="1"/>
  <c r="ED731" i="1"/>
  <c r="EC731" i="1"/>
  <c r="EB731" i="1"/>
  <c r="EA731" i="1"/>
  <c r="DZ731" i="1"/>
  <c r="DY731" i="1"/>
  <c r="DX731" i="1"/>
  <c r="DW731" i="1"/>
  <c r="DV731" i="1"/>
  <c r="DU731" i="1"/>
  <c r="DT731" i="1"/>
  <c r="DS731" i="1"/>
  <c r="DR731" i="1"/>
  <c r="DQ731" i="1"/>
  <c r="DP731" i="1"/>
  <c r="DO731" i="1"/>
  <c r="DN731" i="1"/>
  <c r="DM731" i="1"/>
  <c r="DL731" i="1"/>
  <c r="DK731" i="1"/>
  <c r="DJ731" i="1"/>
  <c r="DI731" i="1"/>
  <c r="DH731" i="1"/>
  <c r="DG731" i="1"/>
  <c r="DF731" i="1"/>
  <c r="DE731" i="1"/>
  <c r="DD731" i="1"/>
  <c r="DC731" i="1"/>
  <c r="DB731" i="1"/>
  <c r="DA731" i="1"/>
  <c r="CZ731" i="1"/>
  <c r="CY731" i="1"/>
  <c r="CX731" i="1"/>
  <c r="CW731" i="1"/>
  <c r="CV731" i="1"/>
  <c r="CU731" i="1"/>
  <c r="CT731" i="1"/>
  <c r="CS731" i="1"/>
  <c r="CR731" i="1"/>
  <c r="CQ731" i="1"/>
  <c r="CP731" i="1"/>
  <c r="CO731" i="1"/>
  <c r="CN731" i="1"/>
  <c r="CM731" i="1"/>
  <c r="CL731" i="1"/>
  <c r="CK731" i="1"/>
  <c r="CJ731" i="1"/>
  <c r="CI731" i="1"/>
  <c r="CH731" i="1"/>
  <c r="CG731" i="1"/>
  <c r="CF731" i="1"/>
  <c r="CE731" i="1"/>
  <c r="CD731" i="1"/>
  <c r="CC731" i="1"/>
  <c r="CB731" i="1"/>
  <c r="CA731" i="1"/>
  <c r="BZ731" i="1"/>
  <c r="BY731" i="1"/>
  <c r="BX731" i="1"/>
  <c r="BW731" i="1"/>
  <c r="BV731" i="1"/>
  <c r="BU731" i="1"/>
  <c r="BT731" i="1"/>
  <c r="BS731" i="1"/>
  <c r="BR731" i="1"/>
  <c r="BQ731" i="1"/>
  <c r="BP731" i="1"/>
  <c r="BO731" i="1"/>
  <c r="BN731" i="1"/>
  <c r="BM731" i="1"/>
  <c r="BL731" i="1"/>
  <c r="BK731" i="1"/>
  <c r="BJ731" i="1"/>
  <c r="BI731" i="1"/>
  <c r="BH731" i="1"/>
  <c r="BG731" i="1"/>
  <c r="BF731" i="1"/>
  <c r="BE731" i="1"/>
  <c r="BD731" i="1"/>
  <c r="BC731" i="1"/>
  <c r="BB731" i="1"/>
  <c r="BA731" i="1"/>
  <c r="AZ731" i="1"/>
  <c r="AY731" i="1"/>
  <c r="AX731" i="1"/>
  <c r="AW731" i="1"/>
  <c r="AV731" i="1"/>
  <c r="AU731" i="1"/>
  <c r="AT731" i="1"/>
  <c r="AS731" i="1"/>
  <c r="AR731" i="1"/>
  <c r="AQ731" i="1"/>
  <c r="AP731" i="1"/>
  <c r="AO731" i="1"/>
  <c r="AN731" i="1"/>
  <c r="AM731" i="1"/>
  <c r="AL731" i="1"/>
  <c r="AK731" i="1"/>
  <c r="AJ731" i="1"/>
  <c r="AI731" i="1"/>
  <c r="AH731" i="1"/>
  <c r="AG731" i="1"/>
  <c r="AF731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JJ724" i="1"/>
  <c r="JI724" i="1"/>
  <c r="JH724" i="1"/>
  <c r="JG724" i="1"/>
  <c r="JF724" i="1"/>
  <c r="JE724" i="1"/>
  <c r="JD724" i="1"/>
  <c r="JC724" i="1"/>
  <c r="JB724" i="1"/>
  <c r="JA724" i="1"/>
  <c r="IZ724" i="1"/>
  <c r="IY724" i="1"/>
  <c r="IX724" i="1"/>
  <c r="IW724" i="1"/>
  <c r="IV724" i="1"/>
  <c r="IU724" i="1"/>
  <c r="IT724" i="1"/>
  <c r="IS724" i="1"/>
  <c r="IR724" i="1"/>
  <c r="IQ724" i="1"/>
  <c r="IP724" i="1"/>
  <c r="IO724" i="1"/>
  <c r="IN724" i="1"/>
  <c r="IM724" i="1"/>
  <c r="IL724" i="1"/>
  <c r="IK724" i="1"/>
  <c r="IJ724" i="1"/>
  <c r="II724" i="1"/>
  <c r="IH724" i="1"/>
  <c r="IG724" i="1"/>
  <c r="IF724" i="1"/>
  <c r="IE724" i="1"/>
  <c r="ID724" i="1"/>
  <c r="IC724" i="1"/>
  <c r="IB724" i="1"/>
  <c r="IA724" i="1"/>
  <c r="HZ724" i="1"/>
  <c r="HY724" i="1"/>
  <c r="HX724" i="1"/>
  <c r="HW724" i="1"/>
  <c r="HV724" i="1"/>
  <c r="HU724" i="1"/>
  <c r="HT724" i="1"/>
  <c r="HS724" i="1"/>
  <c r="HR724" i="1"/>
  <c r="HQ724" i="1"/>
  <c r="HP724" i="1"/>
  <c r="HO724" i="1"/>
  <c r="HN724" i="1"/>
  <c r="HM724" i="1"/>
  <c r="HL724" i="1"/>
  <c r="HK724" i="1"/>
  <c r="HJ724" i="1"/>
  <c r="HI724" i="1"/>
  <c r="HH724" i="1"/>
  <c r="HG724" i="1"/>
  <c r="HF724" i="1"/>
  <c r="HE724" i="1"/>
  <c r="HD724" i="1"/>
  <c r="HC724" i="1"/>
  <c r="HB724" i="1"/>
  <c r="HA724" i="1"/>
  <c r="GZ724" i="1"/>
  <c r="GY724" i="1"/>
  <c r="GX724" i="1"/>
  <c r="GW724" i="1"/>
  <c r="GV724" i="1"/>
  <c r="GU724" i="1"/>
  <c r="GT724" i="1"/>
  <c r="GS724" i="1"/>
  <c r="GR724" i="1"/>
  <c r="GQ724" i="1"/>
  <c r="GP724" i="1"/>
  <c r="GO724" i="1"/>
  <c r="GN724" i="1"/>
  <c r="GM724" i="1"/>
  <c r="GL724" i="1"/>
  <c r="GK724" i="1"/>
  <c r="GJ724" i="1"/>
  <c r="GI724" i="1"/>
  <c r="GH724" i="1"/>
  <c r="GG724" i="1"/>
  <c r="GF724" i="1"/>
  <c r="GE724" i="1"/>
  <c r="GD724" i="1"/>
  <c r="GC724" i="1"/>
  <c r="GB724" i="1"/>
  <c r="GA724" i="1"/>
  <c r="FZ724" i="1"/>
  <c r="FY724" i="1"/>
  <c r="FX724" i="1"/>
  <c r="FW724" i="1"/>
  <c r="FV724" i="1"/>
  <c r="FU724" i="1"/>
  <c r="FT724" i="1"/>
  <c r="FS724" i="1"/>
  <c r="FR724" i="1"/>
  <c r="FQ724" i="1"/>
  <c r="FP724" i="1"/>
  <c r="FO724" i="1"/>
  <c r="FN724" i="1"/>
  <c r="FM724" i="1"/>
  <c r="FL724" i="1"/>
  <c r="FK724" i="1"/>
  <c r="FJ724" i="1"/>
  <c r="FI724" i="1"/>
  <c r="FH724" i="1"/>
  <c r="FG724" i="1"/>
  <c r="FF724" i="1"/>
  <c r="FE724" i="1"/>
  <c r="FD724" i="1"/>
  <c r="FC724" i="1"/>
  <c r="FB724" i="1"/>
  <c r="FA724" i="1"/>
  <c r="EZ724" i="1"/>
  <c r="EY724" i="1"/>
  <c r="EX724" i="1"/>
  <c r="EW724" i="1"/>
  <c r="EV724" i="1"/>
  <c r="EU724" i="1"/>
  <c r="ET724" i="1"/>
  <c r="ES724" i="1"/>
  <c r="ER724" i="1"/>
  <c r="EQ724" i="1"/>
  <c r="EP724" i="1"/>
  <c r="EO724" i="1"/>
  <c r="EN724" i="1"/>
  <c r="EM724" i="1"/>
  <c r="EL724" i="1"/>
  <c r="EK724" i="1"/>
  <c r="EJ724" i="1"/>
  <c r="EI724" i="1"/>
  <c r="EH724" i="1"/>
  <c r="EG724" i="1"/>
  <c r="EF724" i="1"/>
  <c r="EE724" i="1"/>
  <c r="ED724" i="1"/>
  <c r="EC724" i="1"/>
  <c r="EB724" i="1"/>
  <c r="EA724" i="1"/>
  <c r="DZ724" i="1"/>
  <c r="DY724" i="1"/>
  <c r="DX724" i="1"/>
  <c r="DW724" i="1"/>
  <c r="DV724" i="1"/>
  <c r="DU724" i="1"/>
  <c r="DT724" i="1"/>
  <c r="DS724" i="1"/>
  <c r="DR724" i="1"/>
  <c r="DQ724" i="1"/>
  <c r="DP724" i="1"/>
  <c r="DO724" i="1"/>
  <c r="DN724" i="1"/>
  <c r="DM724" i="1"/>
  <c r="DL724" i="1"/>
  <c r="DK724" i="1"/>
  <c r="DJ724" i="1"/>
  <c r="DI724" i="1"/>
  <c r="DH724" i="1"/>
  <c r="DG724" i="1"/>
  <c r="DF724" i="1"/>
  <c r="DE724" i="1"/>
  <c r="DD724" i="1"/>
  <c r="DC724" i="1"/>
  <c r="DB724" i="1"/>
  <c r="DA724" i="1"/>
  <c r="CZ724" i="1"/>
  <c r="CY724" i="1"/>
  <c r="CX724" i="1"/>
  <c r="CW724" i="1"/>
  <c r="CV724" i="1"/>
  <c r="CU724" i="1"/>
  <c r="CT724" i="1"/>
  <c r="CS724" i="1"/>
  <c r="CR724" i="1"/>
  <c r="CQ724" i="1"/>
  <c r="CP724" i="1"/>
  <c r="CO724" i="1"/>
  <c r="CN724" i="1"/>
  <c r="CM724" i="1"/>
  <c r="CL724" i="1"/>
  <c r="CK724" i="1"/>
  <c r="CJ724" i="1"/>
  <c r="CI724" i="1"/>
  <c r="CH724" i="1"/>
  <c r="CG724" i="1"/>
  <c r="CF724" i="1"/>
  <c r="CE724" i="1"/>
  <c r="CD724" i="1"/>
  <c r="CC724" i="1"/>
  <c r="CB724" i="1"/>
  <c r="CA724" i="1"/>
  <c r="BZ724" i="1"/>
  <c r="BY724" i="1"/>
  <c r="BX724" i="1"/>
  <c r="BW724" i="1"/>
  <c r="BV724" i="1"/>
  <c r="BU724" i="1"/>
  <c r="BT724" i="1"/>
  <c r="BS724" i="1"/>
  <c r="BR724" i="1"/>
  <c r="BQ724" i="1"/>
  <c r="BP724" i="1"/>
  <c r="BO724" i="1"/>
  <c r="BN724" i="1"/>
  <c r="BM724" i="1"/>
  <c r="BL724" i="1"/>
  <c r="BK724" i="1"/>
  <c r="BJ724" i="1"/>
  <c r="BI724" i="1"/>
  <c r="BH724" i="1"/>
  <c r="BG724" i="1"/>
  <c r="BF724" i="1"/>
  <c r="BE724" i="1"/>
  <c r="BD724" i="1"/>
  <c r="BC724" i="1"/>
  <c r="BB724" i="1"/>
  <c r="BA724" i="1"/>
  <c r="AZ724" i="1"/>
  <c r="AY724" i="1"/>
  <c r="AX724" i="1"/>
  <c r="AW724" i="1"/>
  <c r="AV724" i="1"/>
  <c r="AU724" i="1"/>
  <c r="AT724" i="1"/>
  <c r="AS724" i="1"/>
  <c r="AR724" i="1"/>
  <c r="AQ724" i="1"/>
  <c r="AP724" i="1"/>
  <c r="AO724" i="1"/>
  <c r="AN724" i="1"/>
  <c r="AM724" i="1"/>
  <c r="AL724" i="1"/>
  <c r="AK724" i="1"/>
  <c r="AJ724" i="1"/>
  <c r="AI724" i="1"/>
  <c r="AH724" i="1"/>
  <c r="AG724" i="1"/>
  <c r="AF724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JK724" i="1" s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JJ714" i="1"/>
  <c r="JI714" i="1"/>
  <c r="JH714" i="1"/>
  <c r="JG714" i="1"/>
  <c r="JF714" i="1"/>
  <c r="JE714" i="1"/>
  <c r="JD714" i="1"/>
  <c r="JC714" i="1"/>
  <c r="JB714" i="1"/>
  <c r="JA714" i="1"/>
  <c r="IZ714" i="1"/>
  <c r="IY714" i="1"/>
  <c r="IX714" i="1"/>
  <c r="IW714" i="1"/>
  <c r="IV714" i="1"/>
  <c r="IU714" i="1"/>
  <c r="IT714" i="1"/>
  <c r="IS714" i="1"/>
  <c r="IR714" i="1"/>
  <c r="IQ714" i="1"/>
  <c r="IP714" i="1"/>
  <c r="IO714" i="1"/>
  <c r="IN714" i="1"/>
  <c r="IM714" i="1"/>
  <c r="IL714" i="1"/>
  <c r="IK714" i="1"/>
  <c r="IJ714" i="1"/>
  <c r="II714" i="1"/>
  <c r="IH714" i="1"/>
  <c r="IG714" i="1"/>
  <c r="IF714" i="1"/>
  <c r="IE714" i="1"/>
  <c r="ID714" i="1"/>
  <c r="IC714" i="1"/>
  <c r="IB714" i="1"/>
  <c r="IA714" i="1"/>
  <c r="HZ714" i="1"/>
  <c r="HY714" i="1"/>
  <c r="HX714" i="1"/>
  <c r="HW714" i="1"/>
  <c r="HV714" i="1"/>
  <c r="HU714" i="1"/>
  <c r="HT714" i="1"/>
  <c r="HS714" i="1"/>
  <c r="HR714" i="1"/>
  <c r="HQ714" i="1"/>
  <c r="HP714" i="1"/>
  <c r="HO714" i="1"/>
  <c r="HN714" i="1"/>
  <c r="HM714" i="1"/>
  <c r="HL714" i="1"/>
  <c r="HK714" i="1"/>
  <c r="HJ714" i="1"/>
  <c r="HI714" i="1"/>
  <c r="HH714" i="1"/>
  <c r="HG714" i="1"/>
  <c r="HF714" i="1"/>
  <c r="HE714" i="1"/>
  <c r="HD714" i="1"/>
  <c r="HC714" i="1"/>
  <c r="HB714" i="1"/>
  <c r="HA714" i="1"/>
  <c r="GZ714" i="1"/>
  <c r="GY714" i="1"/>
  <c r="GX714" i="1"/>
  <c r="GW714" i="1"/>
  <c r="GV714" i="1"/>
  <c r="GU714" i="1"/>
  <c r="GT714" i="1"/>
  <c r="GS714" i="1"/>
  <c r="GR714" i="1"/>
  <c r="GQ714" i="1"/>
  <c r="GP714" i="1"/>
  <c r="GO714" i="1"/>
  <c r="GN714" i="1"/>
  <c r="GM714" i="1"/>
  <c r="GL714" i="1"/>
  <c r="GK714" i="1"/>
  <c r="GJ714" i="1"/>
  <c r="GI714" i="1"/>
  <c r="GH714" i="1"/>
  <c r="GG714" i="1"/>
  <c r="GF714" i="1"/>
  <c r="GE714" i="1"/>
  <c r="GD714" i="1"/>
  <c r="GC714" i="1"/>
  <c r="GB714" i="1"/>
  <c r="GA714" i="1"/>
  <c r="FZ714" i="1"/>
  <c r="FY714" i="1"/>
  <c r="FX714" i="1"/>
  <c r="FW714" i="1"/>
  <c r="FV714" i="1"/>
  <c r="FU714" i="1"/>
  <c r="FT714" i="1"/>
  <c r="FS714" i="1"/>
  <c r="FR714" i="1"/>
  <c r="FQ714" i="1"/>
  <c r="FP714" i="1"/>
  <c r="FO714" i="1"/>
  <c r="FN714" i="1"/>
  <c r="FM714" i="1"/>
  <c r="FL714" i="1"/>
  <c r="FK714" i="1"/>
  <c r="FJ714" i="1"/>
  <c r="FI714" i="1"/>
  <c r="FH714" i="1"/>
  <c r="FG714" i="1"/>
  <c r="FF714" i="1"/>
  <c r="FE714" i="1"/>
  <c r="FD714" i="1"/>
  <c r="FC714" i="1"/>
  <c r="FB714" i="1"/>
  <c r="FA714" i="1"/>
  <c r="EZ714" i="1"/>
  <c r="EY714" i="1"/>
  <c r="EX714" i="1"/>
  <c r="EW714" i="1"/>
  <c r="EV714" i="1"/>
  <c r="EU714" i="1"/>
  <c r="ET714" i="1"/>
  <c r="ES714" i="1"/>
  <c r="ER714" i="1"/>
  <c r="EQ714" i="1"/>
  <c r="EP714" i="1"/>
  <c r="EO714" i="1"/>
  <c r="EN714" i="1"/>
  <c r="EM714" i="1"/>
  <c r="EL714" i="1"/>
  <c r="EK714" i="1"/>
  <c r="EJ714" i="1"/>
  <c r="EI714" i="1"/>
  <c r="EH714" i="1"/>
  <c r="EG714" i="1"/>
  <c r="EF714" i="1"/>
  <c r="EE714" i="1"/>
  <c r="ED714" i="1"/>
  <c r="EC714" i="1"/>
  <c r="EB714" i="1"/>
  <c r="EA714" i="1"/>
  <c r="DZ714" i="1"/>
  <c r="DY714" i="1"/>
  <c r="DX714" i="1"/>
  <c r="DW714" i="1"/>
  <c r="DV714" i="1"/>
  <c r="DU714" i="1"/>
  <c r="DT714" i="1"/>
  <c r="DS714" i="1"/>
  <c r="DR714" i="1"/>
  <c r="DQ714" i="1"/>
  <c r="DP714" i="1"/>
  <c r="DO714" i="1"/>
  <c r="DN714" i="1"/>
  <c r="DM714" i="1"/>
  <c r="DL714" i="1"/>
  <c r="DK714" i="1"/>
  <c r="DJ714" i="1"/>
  <c r="DI714" i="1"/>
  <c r="DH714" i="1"/>
  <c r="DG714" i="1"/>
  <c r="DF714" i="1"/>
  <c r="DE714" i="1"/>
  <c r="DD714" i="1"/>
  <c r="DC714" i="1"/>
  <c r="DB714" i="1"/>
  <c r="DA714" i="1"/>
  <c r="CZ714" i="1"/>
  <c r="CY714" i="1"/>
  <c r="CX714" i="1"/>
  <c r="CW714" i="1"/>
  <c r="CV714" i="1"/>
  <c r="CU714" i="1"/>
  <c r="CT714" i="1"/>
  <c r="CS714" i="1"/>
  <c r="CR714" i="1"/>
  <c r="CQ714" i="1"/>
  <c r="CP714" i="1"/>
  <c r="CO714" i="1"/>
  <c r="CN714" i="1"/>
  <c r="CM714" i="1"/>
  <c r="CL714" i="1"/>
  <c r="CK714" i="1"/>
  <c r="CJ714" i="1"/>
  <c r="CI714" i="1"/>
  <c r="CH714" i="1"/>
  <c r="CG714" i="1"/>
  <c r="CF714" i="1"/>
  <c r="CE714" i="1"/>
  <c r="CD714" i="1"/>
  <c r="CC714" i="1"/>
  <c r="CB714" i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BN714" i="1"/>
  <c r="BM714" i="1"/>
  <c r="BL714" i="1"/>
  <c r="BK714" i="1"/>
  <c r="BJ714" i="1"/>
  <c r="BI714" i="1"/>
  <c r="BH714" i="1"/>
  <c r="BG714" i="1"/>
  <c r="BF714" i="1"/>
  <c r="BE714" i="1"/>
  <c r="BD714" i="1"/>
  <c r="BC714" i="1"/>
  <c r="BB714" i="1"/>
  <c r="BA714" i="1"/>
  <c r="AZ714" i="1"/>
  <c r="AY714" i="1"/>
  <c r="AX714" i="1"/>
  <c r="AW714" i="1"/>
  <c r="AV714" i="1"/>
  <c r="AU714" i="1"/>
  <c r="AT714" i="1"/>
  <c r="AS714" i="1"/>
  <c r="AR714" i="1"/>
  <c r="AQ714" i="1"/>
  <c r="AP714" i="1"/>
  <c r="AO714" i="1"/>
  <c r="AN714" i="1"/>
  <c r="AM714" i="1"/>
  <c r="AL714" i="1"/>
  <c r="AK714" i="1"/>
  <c r="AJ714" i="1"/>
  <c r="AI714" i="1"/>
  <c r="AH714" i="1"/>
  <c r="AG714" i="1"/>
  <c r="AF714" i="1"/>
  <c r="AE714" i="1"/>
  <c r="AD714" i="1"/>
  <c r="AC714" i="1"/>
  <c r="AB714" i="1"/>
  <c r="AA714" i="1"/>
  <c r="Z714" i="1"/>
  <c r="Y714" i="1"/>
  <c r="X714" i="1"/>
  <c r="W714" i="1"/>
  <c r="V714" i="1"/>
  <c r="U714" i="1"/>
  <c r="T714" i="1"/>
  <c r="JK714" i="1" s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JJ703" i="1"/>
  <c r="JI703" i="1"/>
  <c r="JH703" i="1"/>
  <c r="JG703" i="1"/>
  <c r="JF703" i="1"/>
  <c r="JE703" i="1"/>
  <c r="JD703" i="1"/>
  <c r="JC703" i="1"/>
  <c r="JB703" i="1"/>
  <c r="JA703" i="1"/>
  <c r="IZ703" i="1"/>
  <c r="IY703" i="1"/>
  <c r="IX703" i="1"/>
  <c r="IW703" i="1"/>
  <c r="IV703" i="1"/>
  <c r="IU703" i="1"/>
  <c r="IT703" i="1"/>
  <c r="IS703" i="1"/>
  <c r="IR703" i="1"/>
  <c r="IQ703" i="1"/>
  <c r="IP703" i="1"/>
  <c r="IO703" i="1"/>
  <c r="IN703" i="1"/>
  <c r="IM703" i="1"/>
  <c r="IL703" i="1"/>
  <c r="IK703" i="1"/>
  <c r="IJ703" i="1"/>
  <c r="II703" i="1"/>
  <c r="IH703" i="1"/>
  <c r="IG703" i="1"/>
  <c r="IF703" i="1"/>
  <c r="IE703" i="1"/>
  <c r="ID703" i="1"/>
  <c r="IC703" i="1"/>
  <c r="IB703" i="1"/>
  <c r="IA703" i="1"/>
  <c r="HZ703" i="1"/>
  <c r="HY703" i="1"/>
  <c r="HX703" i="1"/>
  <c r="HW703" i="1"/>
  <c r="HV703" i="1"/>
  <c r="HU703" i="1"/>
  <c r="HT703" i="1"/>
  <c r="HS703" i="1"/>
  <c r="HR703" i="1"/>
  <c r="HQ703" i="1"/>
  <c r="HP703" i="1"/>
  <c r="HO703" i="1"/>
  <c r="HN703" i="1"/>
  <c r="HM703" i="1"/>
  <c r="HL703" i="1"/>
  <c r="HK703" i="1"/>
  <c r="HJ703" i="1"/>
  <c r="HI703" i="1"/>
  <c r="HH703" i="1"/>
  <c r="HG703" i="1"/>
  <c r="HF703" i="1"/>
  <c r="HE703" i="1"/>
  <c r="HD703" i="1"/>
  <c r="HC703" i="1"/>
  <c r="HB703" i="1"/>
  <c r="HA703" i="1"/>
  <c r="GZ703" i="1"/>
  <c r="GY703" i="1"/>
  <c r="GX703" i="1"/>
  <c r="GW703" i="1"/>
  <c r="GV703" i="1"/>
  <c r="GU703" i="1"/>
  <c r="GT703" i="1"/>
  <c r="GS703" i="1"/>
  <c r="GR703" i="1"/>
  <c r="GQ703" i="1"/>
  <c r="GP703" i="1"/>
  <c r="GO703" i="1"/>
  <c r="GN703" i="1"/>
  <c r="GM703" i="1"/>
  <c r="GL703" i="1"/>
  <c r="GK703" i="1"/>
  <c r="GJ703" i="1"/>
  <c r="GI703" i="1"/>
  <c r="GH703" i="1"/>
  <c r="GG703" i="1"/>
  <c r="GF703" i="1"/>
  <c r="GE703" i="1"/>
  <c r="GD703" i="1"/>
  <c r="GC703" i="1"/>
  <c r="GB703" i="1"/>
  <c r="GA703" i="1"/>
  <c r="FZ703" i="1"/>
  <c r="FY703" i="1"/>
  <c r="FX703" i="1"/>
  <c r="FW703" i="1"/>
  <c r="FV703" i="1"/>
  <c r="FU703" i="1"/>
  <c r="FT703" i="1"/>
  <c r="FS703" i="1"/>
  <c r="FR703" i="1"/>
  <c r="FQ703" i="1"/>
  <c r="FP703" i="1"/>
  <c r="FO703" i="1"/>
  <c r="FN703" i="1"/>
  <c r="FM703" i="1"/>
  <c r="FL703" i="1"/>
  <c r="FK703" i="1"/>
  <c r="FJ703" i="1"/>
  <c r="FI703" i="1"/>
  <c r="FH703" i="1"/>
  <c r="FG703" i="1"/>
  <c r="FF703" i="1"/>
  <c r="FE703" i="1"/>
  <c r="FD703" i="1"/>
  <c r="FC703" i="1"/>
  <c r="FB703" i="1"/>
  <c r="FA703" i="1"/>
  <c r="EZ703" i="1"/>
  <c r="EY703" i="1"/>
  <c r="EX703" i="1"/>
  <c r="EW703" i="1"/>
  <c r="EV703" i="1"/>
  <c r="EU703" i="1"/>
  <c r="ET703" i="1"/>
  <c r="ES703" i="1"/>
  <c r="ER703" i="1"/>
  <c r="EQ703" i="1"/>
  <c r="EP703" i="1"/>
  <c r="EO703" i="1"/>
  <c r="EN703" i="1"/>
  <c r="EM703" i="1"/>
  <c r="EL703" i="1"/>
  <c r="EK703" i="1"/>
  <c r="EJ703" i="1"/>
  <c r="EI703" i="1"/>
  <c r="EH703" i="1"/>
  <c r="EG703" i="1"/>
  <c r="EF703" i="1"/>
  <c r="EE703" i="1"/>
  <c r="ED703" i="1"/>
  <c r="EC703" i="1"/>
  <c r="EB703" i="1"/>
  <c r="EA703" i="1"/>
  <c r="DZ703" i="1"/>
  <c r="DY703" i="1"/>
  <c r="DX703" i="1"/>
  <c r="DW703" i="1"/>
  <c r="DV703" i="1"/>
  <c r="DU703" i="1"/>
  <c r="DT703" i="1"/>
  <c r="DS703" i="1"/>
  <c r="DR703" i="1"/>
  <c r="DQ703" i="1"/>
  <c r="DP703" i="1"/>
  <c r="DO703" i="1"/>
  <c r="DN703" i="1"/>
  <c r="DM703" i="1"/>
  <c r="DL703" i="1"/>
  <c r="DK703" i="1"/>
  <c r="DJ703" i="1"/>
  <c r="DI703" i="1"/>
  <c r="DH703" i="1"/>
  <c r="DG703" i="1"/>
  <c r="DF703" i="1"/>
  <c r="DE703" i="1"/>
  <c r="DD703" i="1"/>
  <c r="DC703" i="1"/>
  <c r="DB703" i="1"/>
  <c r="DA703" i="1"/>
  <c r="CZ703" i="1"/>
  <c r="CY703" i="1"/>
  <c r="CX703" i="1"/>
  <c r="CW703" i="1"/>
  <c r="CV703" i="1"/>
  <c r="CU703" i="1"/>
  <c r="CT703" i="1"/>
  <c r="CS703" i="1"/>
  <c r="CR703" i="1"/>
  <c r="CQ703" i="1"/>
  <c r="CP703" i="1"/>
  <c r="CO703" i="1"/>
  <c r="CN703" i="1"/>
  <c r="CM703" i="1"/>
  <c r="CL703" i="1"/>
  <c r="CK703" i="1"/>
  <c r="CJ703" i="1"/>
  <c r="CI703" i="1"/>
  <c r="CH703" i="1"/>
  <c r="CG703" i="1"/>
  <c r="CF703" i="1"/>
  <c r="CE703" i="1"/>
  <c r="CD703" i="1"/>
  <c r="CC703" i="1"/>
  <c r="CB703" i="1"/>
  <c r="CA703" i="1"/>
  <c r="BZ703" i="1"/>
  <c r="BY703" i="1"/>
  <c r="BX703" i="1"/>
  <c r="BW703" i="1"/>
  <c r="BV703" i="1"/>
  <c r="BU703" i="1"/>
  <c r="BT703" i="1"/>
  <c r="BS703" i="1"/>
  <c r="BR703" i="1"/>
  <c r="BQ703" i="1"/>
  <c r="BP703" i="1"/>
  <c r="BO703" i="1"/>
  <c r="BN703" i="1"/>
  <c r="BM703" i="1"/>
  <c r="BL703" i="1"/>
  <c r="BK703" i="1"/>
  <c r="BJ703" i="1"/>
  <c r="BI703" i="1"/>
  <c r="BH703" i="1"/>
  <c r="BG703" i="1"/>
  <c r="BF703" i="1"/>
  <c r="BE703" i="1"/>
  <c r="BD703" i="1"/>
  <c r="BC703" i="1"/>
  <c r="BB703" i="1"/>
  <c r="BA703" i="1"/>
  <c r="AZ703" i="1"/>
  <c r="AY703" i="1"/>
  <c r="AX703" i="1"/>
  <c r="AW703" i="1"/>
  <c r="AV703" i="1"/>
  <c r="AU703" i="1"/>
  <c r="AT703" i="1"/>
  <c r="AS703" i="1"/>
  <c r="AR703" i="1"/>
  <c r="AQ703" i="1"/>
  <c r="AP703" i="1"/>
  <c r="AO703" i="1"/>
  <c r="AN703" i="1"/>
  <c r="AM703" i="1"/>
  <c r="AL703" i="1"/>
  <c r="AK703" i="1"/>
  <c r="AJ703" i="1"/>
  <c r="AI703" i="1"/>
  <c r="AH703" i="1"/>
  <c r="AG703" i="1"/>
  <c r="AF703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JJ694" i="1"/>
  <c r="JI694" i="1"/>
  <c r="JH694" i="1"/>
  <c r="JG694" i="1"/>
  <c r="JF694" i="1"/>
  <c r="JE694" i="1"/>
  <c r="JD694" i="1"/>
  <c r="JC694" i="1"/>
  <c r="JB694" i="1"/>
  <c r="JA694" i="1"/>
  <c r="IZ694" i="1"/>
  <c r="IY694" i="1"/>
  <c r="IX694" i="1"/>
  <c r="IW694" i="1"/>
  <c r="IV694" i="1"/>
  <c r="IU694" i="1"/>
  <c r="IT694" i="1"/>
  <c r="IS694" i="1"/>
  <c r="IR694" i="1"/>
  <c r="IQ694" i="1"/>
  <c r="IP694" i="1"/>
  <c r="IO694" i="1"/>
  <c r="IN694" i="1"/>
  <c r="IM694" i="1"/>
  <c r="IL694" i="1"/>
  <c r="IK694" i="1"/>
  <c r="IJ694" i="1"/>
  <c r="II694" i="1"/>
  <c r="IH694" i="1"/>
  <c r="IG694" i="1"/>
  <c r="IF694" i="1"/>
  <c r="IE694" i="1"/>
  <c r="ID694" i="1"/>
  <c r="IC694" i="1"/>
  <c r="IB694" i="1"/>
  <c r="IA694" i="1"/>
  <c r="HZ694" i="1"/>
  <c r="HY694" i="1"/>
  <c r="HX694" i="1"/>
  <c r="HW694" i="1"/>
  <c r="HV694" i="1"/>
  <c r="HU694" i="1"/>
  <c r="HT694" i="1"/>
  <c r="HS694" i="1"/>
  <c r="HR694" i="1"/>
  <c r="HQ694" i="1"/>
  <c r="HP694" i="1"/>
  <c r="HO694" i="1"/>
  <c r="HN694" i="1"/>
  <c r="HM694" i="1"/>
  <c r="HL694" i="1"/>
  <c r="HK694" i="1"/>
  <c r="HJ694" i="1"/>
  <c r="HI694" i="1"/>
  <c r="HH694" i="1"/>
  <c r="HG694" i="1"/>
  <c r="HF694" i="1"/>
  <c r="HE694" i="1"/>
  <c r="HD694" i="1"/>
  <c r="HC694" i="1"/>
  <c r="HB694" i="1"/>
  <c r="HA694" i="1"/>
  <c r="GZ694" i="1"/>
  <c r="GY694" i="1"/>
  <c r="GX694" i="1"/>
  <c r="GW694" i="1"/>
  <c r="GV694" i="1"/>
  <c r="GU694" i="1"/>
  <c r="GT694" i="1"/>
  <c r="GS694" i="1"/>
  <c r="GR694" i="1"/>
  <c r="GQ694" i="1"/>
  <c r="GP694" i="1"/>
  <c r="GO694" i="1"/>
  <c r="GN694" i="1"/>
  <c r="GM694" i="1"/>
  <c r="GL694" i="1"/>
  <c r="GK694" i="1"/>
  <c r="GJ694" i="1"/>
  <c r="GI694" i="1"/>
  <c r="GH694" i="1"/>
  <c r="GG694" i="1"/>
  <c r="GF694" i="1"/>
  <c r="GE694" i="1"/>
  <c r="GD694" i="1"/>
  <c r="GC694" i="1"/>
  <c r="GB694" i="1"/>
  <c r="GA694" i="1"/>
  <c r="FZ694" i="1"/>
  <c r="FY694" i="1"/>
  <c r="FX694" i="1"/>
  <c r="FW694" i="1"/>
  <c r="FV694" i="1"/>
  <c r="FU694" i="1"/>
  <c r="FT694" i="1"/>
  <c r="FS694" i="1"/>
  <c r="FR694" i="1"/>
  <c r="FQ694" i="1"/>
  <c r="FP694" i="1"/>
  <c r="FO694" i="1"/>
  <c r="FN694" i="1"/>
  <c r="FM694" i="1"/>
  <c r="FL694" i="1"/>
  <c r="FK694" i="1"/>
  <c r="FJ694" i="1"/>
  <c r="FI694" i="1"/>
  <c r="FH694" i="1"/>
  <c r="FG694" i="1"/>
  <c r="FF694" i="1"/>
  <c r="FE694" i="1"/>
  <c r="FD694" i="1"/>
  <c r="FC694" i="1"/>
  <c r="FB694" i="1"/>
  <c r="FA694" i="1"/>
  <c r="EZ694" i="1"/>
  <c r="EY694" i="1"/>
  <c r="EX694" i="1"/>
  <c r="EW694" i="1"/>
  <c r="EV694" i="1"/>
  <c r="EU694" i="1"/>
  <c r="ET694" i="1"/>
  <c r="ES694" i="1"/>
  <c r="ER694" i="1"/>
  <c r="EQ694" i="1"/>
  <c r="EP694" i="1"/>
  <c r="EO694" i="1"/>
  <c r="EN694" i="1"/>
  <c r="EM694" i="1"/>
  <c r="EL694" i="1"/>
  <c r="EK694" i="1"/>
  <c r="EJ694" i="1"/>
  <c r="EI694" i="1"/>
  <c r="EH694" i="1"/>
  <c r="EG694" i="1"/>
  <c r="EF694" i="1"/>
  <c r="EE694" i="1"/>
  <c r="ED694" i="1"/>
  <c r="EC694" i="1"/>
  <c r="EB694" i="1"/>
  <c r="EA694" i="1"/>
  <c r="DZ694" i="1"/>
  <c r="DY694" i="1"/>
  <c r="DX694" i="1"/>
  <c r="DW694" i="1"/>
  <c r="DV694" i="1"/>
  <c r="DU694" i="1"/>
  <c r="DT694" i="1"/>
  <c r="DS694" i="1"/>
  <c r="DR694" i="1"/>
  <c r="DQ694" i="1"/>
  <c r="DP694" i="1"/>
  <c r="DO694" i="1"/>
  <c r="DN694" i="1"/>
  <c r="DM694" i="1"/>
  <c r="DL694" i="1"/>
  <c r="DK694" i="1"/>
  <c r="DJ694" i="1"/>
  <c r="DI694" i="1"/>
  <c r="DH694" i="1"/>
  <c r="DG694" i="1"/>
  <c r="DF694" i="1"/>
  <c r="DE694" i="1"/>
  <c r="DD694" i="1"/>
  <c r="DC694" i="1"/>
  <c r="DB694" i="1"/>
  <c r="DA694" i="1"/>
  <c r="CZ694" i="1"/>
  <c r="CY694" i="1"/>
  <c r="CX694" i="1"/>
  <c r="CW694" i="1"/>
  <c r="CV694" i="1"/>
  <c r="CU694" i="1"/>
  <c r="CT694" i="1"/>
  <c r="CS694" i="1"/>
  <c r="CR694" i="1"/>
  <c r="CQ694" i="1"/>
  <c r="CP694" i="1"/>
  <c r="CO694" i="1"/>
  <c r="CN694" i="1"/>
  <c r="CM694" i="1"/>
  <c r="CL694" i="1"/>
  <c r="CK694" i="1"/>
  <c r="CJ694" i="1"/>
  <c r="CI694" i="1"/>
  <c r="CH694" i="1"/>
  <c r="CG694" i="1"/>
  <c r="CF694" i="1"/>
  <c r="CE694" i="1"/>
  <c r="CD694" i="1"/>
  <c r="CC694" i="1"/>
  <c r="CB694" i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M694" i="1"/>
  <c r="BL694" i="1"/>
  <c r="BK694" i="1"/>
  <c r="BJ694" i="1"/>
  <c r="BI694" i="1"/>
  <c r="BH694" i="1"/>
  <c r="BG694" i="1"/>
  <c r="BF694" i="1"/>
  <c r="BE694" i="1"/>
  <c r="BD694" i="1"/>
  <c r="BC694" i="1"/>
  <c r="BB694" i="1"/>
  <c r="BA694" i="1"/>
  <c r="AZ694" i="1"/>
  <c r="AY694" i="1"/>
  <c r="AX694" i="1"/>
  <c r="AW694" i="1"/>
  <c r="AV694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H694" i="1"/>
  <c r="AG694" i="1"/>
  <c r="AF694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JK694" i="1" s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JJ677" i="1"/>
  <c r="JI677" i="1"/>
  <c r="JH677" i="1"/>
  <c r="JG677" i="1"/>
  <c r="JF677" i="1"/>
  <c r="JE677" i="1"/>
  <c r="JD677" i="1"/>
  <c r="JC677" i="1"/>
  <c r="JB677" i="1"/>
  <c r="JA677" i="1"/>
  <c r="IZ677" i="1"/>
  <c r="IY677" i="1"/>
  <c r="IX677" i="1"/>
  <c r="IW677" i="1"/>
  <c r="IV677" i="1"/>
  <c r="IU677" i="1"/>
  <c r="IT677" i="1"/>
  <c r="IS677" i="1"/>
  <c r="IR677" i="1"/>
  <c r="IQ677" i="1"/>
  <c r="IP677" i="1"/>
  <c r="IO677" i="1"/>
  <c r="IN677" i="1"/>
  <c r="IM677" i="1"/>
  <c r="IL677" i="1"/>
  <c r="IK677" i="1"/>
  <c r="IJ677" i="1"/>
  <c r="II677" i="1"/>
  <c r="IH677" i="1"/>
  <c r="IG677" i="1"/>
  <c r="IF677" i="1"/>
  <c r="IE677" i="1"/>
  <c r="ID677" i="1"/>
  <c r="IC677" i="1"/>
  <c r="IB677" i="1"/>
  <c r="IA677" i="1"/>
  <c r="HZ677" i="1"/>
  <c r="HY677" i="1"/>
  <c r="HX677" i="1"/>
  <c r="HW677" i="1"/>
  <c r="HV677" i="1"/>
  <c r="HU677" i="1"/>
  <c r="HT677" i="1"/>
  <c r="HS677" i="1"/>
  <c r="HR677" i="1"/>
  <c r="HQ677" i="1"/>
  <c r="HP677" i="1"/>
  <c r="HO677" i="1"/>
  <c r="HN677" i="1"/>
  <c r="HM677" i="1"/>
  <c r="HL677" i="1"/>
  <c r="HK677" i="1"/>
  <c r="HJ677" i="1"/>
  <c r="HI677" i="1"/>
  <c r="HH677" i="1"/>
  <c r="HG677" i="1"/>
  <c r="HF677" i="1"/>
  <c r="HE677" i="1"/>
  <c r="HD677" i="1"/>
  <c r="HC677" i="1"/>
  <c r="HB677" i="1"/>
  <c r="HA677" i="1"/>
  <c r="GZ677" i="1"/>
  <c r="GY677" i="1"/>
  <c r="GX677" i="1"/>
  <c r="GW677" i="1"/>
  <c r="GV677" i="1"/>
  <c r="GU677" i="1"/>
  <c r="GT677" i="1"/>
  <c r="GS677" i="1"/>
  <c r="GR677" i="1"/>
  <c r="GQ677" i="1"/>
  <c r="GP677" i="1"/>
  <c r="GO677" i="1"/>
  <c r="GN677" i="1"/>
  <c r="GM677" i="1"/>
  <c r="GL677" i="1"/>
  <c r="GK677" i="1"/>
  <c r="GJ677" i="1"/>
  <c r="GI677" i="1"/>
  <c r="GH677" i="1"/>
  <c r="GG677" i="1"/>
  <c r="GF677" i="1"/>
  <c r="GE677" i="1"/>
  <c r="GD677" i="1"/>
  <c r="GC677" i="1"/>
  <c r="GB677" i="1"/>
  <c r="GA677" i="1"/>
  <c r="FZ677" i="1"/>
  <c r="FY677" i="1"/>
  <c r="FX677" i="1"/>
  <c r="FW677" i="1"/>
  <c r="FV677" i="1"/>
  <c r="FU677" i="1"/>
  <c r="FT677" i="1"/>
  <c r="FS677" i="1"/>
  <c r="FR677" i="1"/>
  <c r="FQ677" i="1"/>
  <c r="FP677" i="1"/>
  <c r="FO677" i="1"/>
  <c r="FN677" i="1"/>
  <c r="FM677" i="1"/>
  <c r="FL677" i="1"/>
  <c r="FK677" i="1"/>
  <c r="FJ677" i="1"/>
  <c r="FI677" i="1"/>
  <c r="FH677" i="1"/>
  <c r="FG677" i="1"/>
  <c r="FF677" i="1"/>
  <c r="FE677" i="1"/>
  <c r="FD677" i="1"/>
  <c r="FC677" i="1"/>
  <c r="FB677" i="1"/>
  <c r="FA677" i="1"/>
  <c r="EZ677" i="1"/>
  <c r="EY677" i="1"/>
  <c r="EX677" i="1"/>
  <c r="EW677" i="1"/>
  <c r="EV677" i="1"/>
  <c r="EU677" i="1"/>
  <c r="ET677" i="1"/>
  <c r="ES677" i="1"/>
  <c r="ER677" i="1"/>
  <c r="EQ677" i="1"/>
  <c r="EP677" i="1"/>
  <c r="EO677" i="1"/>
  <c r="EN677" i="1"/>
  <c r="EM677" i="1"/>
  <c r="EL677" i="1"/>
  <c r="EK677" i="1"/>
  <c r="EJ677" i="1"/>
  <c r="EI677" i="1"/>
  <c r="EH677" i="1"/>
  <c r="EG677" i="1"/>
  <c r="EF677" i="1"/>
  <c r="EE677" i="1"/>
  <c r="ED677" i="1"/>
  <c r="EC677" i="1"/>
  <c r="EB677" i="1"/>
  <c r="EA677" i="1"/>
  <c r="DZ677" i="1"/>
  <c r="DY677" i="1"/>
  <c r="DX677" i="1"/>
  <c r="DW677" i="1"/>
  <c r="DV677" i="1"/>
  <c r="DU677" i="1"/>
  <c r="DT677" i="1"/>
  <c r="DS677" i="1"/>
  <c r="DR677" i="1"/>
  <c r="DQ677" i="1"/>
  <c r="DP677" i="1"/>
  <c r="DO677" i="1"/>
  <c r="DN677" i="1"/>
  <c r="DM677" i="1"/>
  <c r="DL677" i="1"/>
  <c r="DK677" i="1"/>
  <c r="DJ677" i="1"/>
  <c r="DI677" i="1"/>
  <c r="DH677" i="1"/>
  <c r="DG677" i="1"/>
  <c r="DF677" i="1"/>
  <c r="DE677" i="1"/>
  <c r="DD677" i="1"/>
  <c r="DC677" i="1"/>
  <c r="DB677" i="1"/>
  <c r="DA677" i="1"/>
  <c r="CZ677" i="1"/>
  <c r="CY677" i="1"/>
  <c r="CX677" i="1"/>
  <c r="CW677" i="1"/>
  <c r="CV677" i="1"/>
  <c r="CU677" i="1"/>
  <c r="CT677" i="1"/>
  <c r="CS677" i="1"/>
  <c r="CR677" i="1"/>
  <c r="CQ677" i="1"/>
  <c r="CP677" i="1"/>
  <c r="CO677" i="1"/>
  <c r="CN677" i="1"/>
  <c r="CM677" i="1"/>
  <c r="CL677" i="1"/>
  <c r="CK677" i="1"/>
  <c r="CJ677" i="1"/>
  <c r="CI677" i="1"/>
  <c r="CH677" i="1"/>
  <c r="CG677" i="1"/>
  <c r="CF677" i="1"/>
  <c r="CE677" i="1"/>
  <c r="CD677" i="1"/>
  <c r="CC677" i="1"/>
  <c r="CB677" i="1"/>
  <c r="CA677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M677" i="1"/>
  <c r="BL677" i="1"/>
  <c r="BK677" i="1"/>
  <c r="BJ677" i="1"/>
  <c r="BI677" i="1"/>
  <c r="BH677" i="1"/>
  <c r="BG677" i="1"/>
  <c r="BF677" i="1"/>
  <c r="BE677" i="1"/>
  <c r="BD677" i="1"/>
  <c r="BC677" i="1"/>
  <c r="BB677" i="1"/>
  <c r="BA677" i="1"/>
  <c r="AZ677" i="1"/>
  <c r="AY677" i="1"/>
  <c r="AX677" i="1"/>
  <c r="AW677" i="1"/>
  <c r="AV677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H677" i="1"/>
  <c r="AG677" i="1"/>
  <c r="AF677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JJ661" i="1"/>
  <c r="JI661" i="1"/>
  <c r="JH661" i="1"/>
  <c r="JG661" i="1"/>
  <c r="JF661" i="1"/>
  <c r="JE661" i="1"/>
  <c r="JD661" i="1"/>
  <c r="JC661" i="1"/>
  <c r="JB661" i="1"/>
  <c r="JA661" i="1"/>
  <c r="IZ661" i="1"/>
  <c r="IY661" i="1"/>
  <c r="IX661" i="1"/>
  <c r="IW661" i="1"/>
  <c r="IV661" i="1"/>
  <c r="IU661" i="1"/>
  <c r="IT661" i="1"/>
  <c r="IS661" i="1"/>
  <c r="IR661" i="1"/>
  <c r="IQ661" i="1"/>
  <c r="IP661" i="1"/>
  <c r="IO661" i="1"/>
  <c r="IN661" i="1"/>
  <c r="IM661" i="1"/>
  <c r="IL661" i="1"/>
  <c r="IK661" i="1"/>
  <c r="IJ661" i="1"/>
  <c r="II661" i="1"/>
  <c r="IH661" i="1"/>
  <c r="IG661" i="1"/>
  <c r="IF661" i="1"/>
  <c r="IE661" i="1"/>
  <c r="ID661" i="1"/>
  <c r="IC661" i="1"/>
  <c r="IB661" i="1"/>
  <c r="IA661" i="1"/>
  <c r="HZ661" i="1"/>
  <c r="HY661" i="1"/>
  <c r="HX661" i="1"/>
  <c r="HW661" i="1"/>
  <c r="HV661" i="1"/>
  <c r="HU661" i="1"/>
  <c r="HT661" i="1"/>
  <c r="HS661" i="1"/>
  <c r="HR661" i="1"/>
  <c r="HQ661" i="1"/>
  <c r="HP661" i="1"/>
  <c r="HO661" i="1"/>
  <c r="HN661" i="1"/>
  <c r="HM661" i="1"/>
  <c r="HL661" i="1"/>
  <c r="HK661" i="1"/>
  <c r="HJ661" i="1"/>
  <c r="HI661" i="1"/>
  <c r="HH661" i="1"/>
  <c r="HG661" i="1"/>
  <c r="HF661" i="1"/>
  <c r="HE661" i="1"/>
  <c r="HD661" i="1"/>
  <c r="HC661" i="1"/>
  <c r="HB661" i="1"/>
  <c r="HA661" i="1"/>
  <c r="GZ661" i="1"/>
  <c r="GY661" i="1"/>
  <c r="GX661" i="1"/>
  <c r="GW661" i="1"/>
  <c r="GV661" i="1"/>
  <c r="GU661" i="1"/>
  <c r="GT661" i="1"/>
  <c r="GS661" i="1"/>
  <c r="GR661" i="1"/>
  <c r="GQ661" i="1"/>
  <c r="GP661" i="1"/>
  <c r="GO661" i="1"/>
  <c r="GN661" i="1"/>
  <c r="GM661" i="1"/>
  <c r="GL661" i="1"/>
  <c r="GK661" i="1"/>
  <c r="GJ661" i="1"/>
  <c r="GI661" i="1"/>
  <c r="GH661" i="1"/>
  <c r="GG661" i="1"/>
  <c r="GF661" i="1"/>
  <c r="GE661" i="1"/>
  <c r="GD661" i="1"/>
  <c r="GC661" i="1"/>
  <c r="GB661" i="1"/>
  <c r="GA661" i="1"/>
  <c r="FZ661" i="1"/>
  <c r="FY661" i="1"/>
  <c r="FX661" i="1"/>
  <c r="FW661" i="1"/>
  <c r="FV661" i="1"/>
  <c r="FU661" i="1"/>
  <c r="FT661" i="1"/>
  <c r="FS661" i="1"/>
  <c r="FR661" i="1"/>
  <c r="FQ661" i="1"/>
  <c r="FP661" i="1"/>
  <c r="FO661" i="1"/>
  <c r="FN661" i="1"/>
  <c r="FM661" i="1"/>
  <c r="FL661" i="1"/>
  <c r="FK661" i="1"/>
  <c r="FJ661" i="1"/>
  <c r="FI661" i="1"/>
  <c r="FH661" i="1"/>
  <c r="FG661" i="1"/>
  <c r="FF661" i="1"/>
  <c r="FE661" i="1"/>
  <c r="FD661" i="1"/>
  <c r="FC661" i="1"/>
  <c r="FB661" i="1"/>
  <c r="FA661" i="1"/>
  <c r="EZ661" i="1"/>
  <c r="EY661" i="1"/>
  <c r="EX661" i="1"/>
  <c r="EW661" i="1"/>
  <c r="EV661" i="1"/>
  <c r="EU661" i="1"/>
  <c r="ET661" i="1"/>
  <c r="ES661" i="1"/>
  <c r="ER661" i="1"/>
  <c r="EQ661" i="1"/>
  <c r="EP661" i="1"/>
  <c r="EO661" i="1"/>
  <c r="EN661" i="1"/>
  <c r="EM661" i="1"/>
  <c r="EL661" i="1"/>
  <c r="EK661" i="1"/>
  <c r="EJ661" i="1"/>
  <c r="EI661" i="1"/>
  <c r="EH661" i="1"/>
  <c r="EG661" i="1"/>
  <c r="EF661" i="1"/>
  <c r="EE661" i="1"/>
  <c r="ED661" i="1"/>
  <c r="EC661" i="1"/>
  <c r="EB661" i="1"/>
  <c r="EA661" i="1"/>
  <c r="DZ661" i="1"/>
  <c r="DY661" i="1"/>
  <c r="DX661" i="1"/>
  <c r="DW661" i="1"/>
  <c r="DV661" i="1"/>
  <c r="DU661" i="1"/>
  <c r="DT661" i="1"/>
  <c r="DS661" i="1"/>
  <c r="DR661" i="1"/>
  <c r="DQ661" i="1"/>
  <c r="DP661" i="1"/>
  <c r="DO661" i="1"/>
  <c r="DN661" i="1"/>
  <c r="DM661" i="1"/>
  <c r="DL661" i="1"/>
  <c r="DK661" i="1"/>
  <c r="DJ661" i="1"/>
  <c r="DI661" i="1"/>
  <c r="DH661" i="1"/>
  <c r="DG661" i="1"/>
  <c r="DF661" i="1"/>
  <c r="DE661" i="1"/>
  <c r="DD661" i="1"/>
  <c r="DC661" i="1"/>
  <c r="DB661" i="1"/>
  <c r="DA661" i="1"/>
  <c r="CZ661" i="1"/>
  <c r="CY661" i="1"/>
  <c r="CX661" i="1"/>
  <c r="CW661" i="1"/>
  <c r="CV661" i="1"/>
  <c r="CU661" i="1"/>
  <c r="CT661" i="1"/>
  <c r="CS661" i="1"/>
  <c r="CR661" i="1"/>
  <c r="CQ661" i="1"/>
  <c r="CP661" i="1"/>
  <c r="CO661" i="1"/>
  <c r="CN661" i="1"/>
  <c r="CM661" i="1"/>
  <c r="CL661" i="1"/>
  <c r="CK661" i="1"/>
  <c r="CJ661" i="1"/>
  <c r="CI661" i="1"/>
  <c r="CH661" i="1"/>
  <c r="CG661" i="1"/>
  <c r="CF661" i="1"/>
  <c r="CE661" i="1"/>
  <c r="CD661" i="1"/>
  <c r="CC661" i="1"/>
  <c r="CB661" i="1"/>
  <c r="CA661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M661" i="1"/>
  <c r="BL661" i="1"/>
  <c r="BK661" i="1"/>
  <c r="BJ661" i="1"/>
  <c r="BI661" i="1"/>
  <c r="BH661" i="1"/>
  <c r="BG661" i="1"/>
  <c r="BF661" i="1"/>
  <c r="BE661" i="1"/>
  <c r="BD661" i="1"/>
  <c r="BC661" i="1"/>
  <c r="BB661" i="1"/>
  <c r="BA661" i="1"/>
  <c r="AZ661" i="1"/>
  <c r="AY661" i="1"/>
  <c r="AX661" i="1"/>
  <c r="AW661" i="1"/>
  <c r="AV661" i="1"/>
  <c r="AU661" i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H661" i="1"/>
  <c r="AG661" i="1"/>
  <c r="AF661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JJ653" i="1"/>
  <c r="JI653" i="1"/>
  <c r="JH653" i="1"/>
  <c r="JG653" i="1"/>
  <c r="JF653" i="1"/>
  <c r="JE653" i="1"/>
  <c r="JD653" i="1"/>
  <c r="JC653" i="1"/>
  <c r="JB653" i="1"/>
  <c r="JA653" i="1"/>
  <c r="IZ653" i="1"/>
  <c r="IY653" i="1"/>
  <c r="IX653" i="1"/>
  <c r="IW653" i="1"/>
  <c r="IV653" i="1"/>
  <c r="IU653" i="1"/>
  <c r="IT653" i="1"/>
  <c r="IS653" i="1"/>
  <c r="IR653" i="1"/>
  <c r="IQ653" i="1"/>
  <c r="IP653" i="1"/>
  <c r="IO653" i="1"/>
  <c r="IN653" i="1"/>
  <c r="IM653" i="1"/>
  <c r="IL653" i="1"/>
  <c r="IK653" i="1"/>
  <c r="IJ653" i="1"/>
  <c r="II653" i="1"/>
  <c r="IH653" i="1"/>
  <c r="IG653" i="1"/>
  <c r="IF653" i="1"/>
  <c r="IE653" i="1"/>
  <c r="ID653" i="1"/>
  <c r="IC653" i="1"/>
  <c r="IB653" i="1"/>
  <c r="IA653" i="1"/>
  <c r="HZ653" i="1"/>
  <c r="HY653" i="1"/>
  <c r="HX653" i="1"/>
  <c r="HW653" i="1"/>
  <c r="HV653" i="1"/>
  <c r="HU653" i="1"/>
  <c r="HT653" i="1"/>
  <c r="HS653" i="1"/>
  <c r="HR653" i="1"/>
  <c r="HQ653" i="1"/>
  <c r="HP653" i="1"/>
  <c r="HO653" i="1"/>
  <c r="HN653" i="1"/>
  <c r="HM653" i="1"/>
  <c r="HL653" i="1"/>
  <c r="HK653" i="1"/>
  <c r="HJ653" i="1"/>
  <c r="HI653" i="1"/>
  <c r="HH653" i="1"/>
  <c r="HG653" i="1"/>
  <c r="HF653" i="1"/>
  <c r="HE653" i="1"/>
  <c r="HD653" i="1"/>
  <c r="HC653" i="1"/>
  <c r="HB653" i="1"/>
  <c r="HA653" i="1"/>
  <c r="GZ653" i="1"/>
  <c r="GY653" i="1"/>
  <c r="GX653" i="1"/>
  <c r="GW653" i="1"/>
  <c r="GV653" i="1"/>
  <c r="GU653" i="1"/>
  <c r="GT653" i="1"/>
  <c r="GS653" i="1"/>
  <c r="GR653" i="1"/>
  <c r="GQ653" i="1"/>
  <c r="GP653" i="1"/>
  <c r="GO653" i="1"/>
  <c r="GN653" i="1"/>
  <c r="GM653" i="1"/>
  <c r="GL653" i="1"/>
  <c r="GK653" i="1"/>
  <c r="GJ653" i="1"/>
  <c r="GI653" i="1"/>
  <c r="GH653" i="1"/>
  <c r="GG653" i="1"/>
  <c r="GF653" i="1"/>
  <c r="GE653" i="1"/>
  <c r="GD653" i="1"/>
  <c r="GC653" i="1"/>
  <c r="GB653" i="1"/>
  <c r="GA653" i="1"/>
  <c r="FZ653" i="1"/>
  <c r="FY653" i="1"/>
  <c r="FX653" i="1"/>
  <c r="FW653" i="1"/>
  <c r="FV653" i="1"/>
  <c r="FU653" i="1"/>
  <c r="FT653" i="1"/>
  <c r="FS653" i="1"/>
  <c r="FR653" i="1"/>
  <c r="FQ653" i="1"/>
  <c r="FP653" i="1"/>
  <c r="FO653" i="1"/>
  <c r="FN653" i="1"/>
  <c r="FM653" i="1"/>
  <c r="FL653" i="1"/>
  <c r="FK653" i="1"/>
  <c r="FJ653" i="1"/>
  <c r="FI653" i="1"/>
  <c r="FH653" i="1"/>
  <c r="FG653" i="1"/>
  <c r="FF653" i="1"/>
  <c r="FE653" i="1"/>
  <c r="FD653" i="1"/>
  <c r="FC653" i="1"/>
  <c r="FB653" i="1"/>
  <c r="FA653" i="1"/>
  <c r="EZ653" i="1"/>
  <c r="EY653" i="1"/>
  <c r="EX653" i="1"/>
  <c r="EW653" i="1"/>
  <c r="EV653" i="1"/>
  <c r="EU653" i="1"/>
  <c r="ET653" i="1"/>
  <c r="ES653" i="1"/>
  <c r="ER653" i="1"/>
  <c r="EQ653" i="1"/>
  <c r="EP653" i="1"/>
  <c r="EO653" i="1"/>
  <c r="EN653" i="1"/>
  <c r="EM653" i="1"/>
  <c r="EL653" i="1"/>
  <c r="EK653" i="1"/>
  <c r="EJ653" i="1"/>
  <c r="EI653" i="1"/>
  <c r="EH653" i="1"/>
  <c r="EG653" i="1"/>
  <c r="EF653" i="1"/>
  <c r="EE653" i="1"/>
  <c r="ED653" i="1"/>
  <c r="EC653" i="1"/>
  <c r="EB653" i="1"/>
  <c r="EA653" i="1"/>
  <c r="DZ653" i="1"/>
  <c r="DY653" i="1"/>
  <c r="DX653" i="1"/>
  <c r="DW653" i="1"/>
  <c r="DV653" i="1"/>
  <c r="DU653" i="1"/>
  <c r="DT653" i="1"/>
  <c r="DS653" i="1"/>
  <c r="DR653" i="1"/>
  <c r="DQ653" i="1"/>
  <c r="DP653" i="1"/>
  <c r="DO653" i="1"/>
  <c r="DN653" i="1"/>
  <c r="DM653" i="1"/>
  <c r="DL653" i="1"/>
  <c r="DK653" i="1"/>
  <c r="DJ653" i="1"/>
  <c r="DI653" i="1"/>
  <c r="DH653" i="1"/>
  <c r="DG653" i="1"/>
  <c r="DF653" i="1"/>
  <c r="DE653" i="1"/>
  <c r="DD653" i="1"/>
  <c r="DC653" i="1"/>
  <c r="DB653" i="1"/>
  <c r="DA653" i="1"/>
  <c r="CZ653" i="1"/>
  <c r="CY653" i="1"/>
  <c r="CX653" i="1"/>
  <c r="CW653" i="1"/>
  <c r="CV653" i="1"/>
  <c r="CU653" i="1"/>
  <c r="CT653" i="1"/>
  <c r="CS653" i="1"/>
  <c r="CR653" i="1"/>
  <c r="CQ653" i="1"/>
  <c r="CP653" i="1"/>
  <c r="CO653" i="1"/>
  <c r="CN653" i="1"/>
  <c r="CM653" i="1"/>
  <c r="CL653" i="1"/>
  <c r="CK653" i="1"/>
  <c r="CJ653" i="1"/>
  <c r="CI653" i="1"/>
  <c r="CH653" i="1"/>
  <c r="CG653" i="1"/>
  <c r="CF653" i="1"/>
  <c r="CE653" i="1"/>
  <c r="CD653" i="1"/>
  <c r="CC653" i="1"/>
  <c r="CB653" i="1"/>
  <c r="CA653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BM653" i="1"/>
  <c r="BL653" i="1"/>
  <c r="BK653" i="1"/>
  <c r="BJ653" i="1"/>
  <c r="BI653" i="1"/>
  <c r="BH653" i="1"/>
  <c r="BG653" i="1"/>
  <c r="BF653" i="1"/>
  <c r="BE653" i="1"/>
  <c r="BD653" i="1"/>
  <c r="BC653" i="1"/>
  <c r="BB653" i="1"/>
  <c r="BA653" i="1"/>
  <c r="AZ653" i="1"/>
  <c r="AY653" i="1"/>
  <c r="AX653" i="1"/>
  <c r="AW653" i="1"/>
  <c r="AV653" i="1"/>
  <c r="AU653" i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H653" i="1"/>
  <c r="AG653" i="1"/>
  <c r="AF653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JJ646" i="1"/>
  <c r="JI646" i="1"/>
  <c r="JH646" i="1"/>
  <c r="JG646" i="1"/>
  <c r="JF646" i="1"/>
  <c r="JE646" i="1"/>
  <c r="JD646" i="1"/>
  <c r="JC646" i="1"/>
  <c r="JB646" i="1"/>
  <c r="JA646" i="1"/>
  <c r="IZ646" i="1"/>
  <c r="IY646" i="1"/>
  <c r="IX646" i="1"/>
  <c r="IW646" i="1"/>
  <c r="IV646" i="1"/>
  <c r="IU646" i="1"/>
  <c r="IT646" i="1"/>
  <c r="IS646" i="1"/>
  <c r="IR646" i="1"/>
  <c r="IQ646" i="1"/>
  <c r="IP646" i="1"/>
  <c r="IO646" i="1"/>
  <c r="IN646" i="1"/>
  <c r="IM646" i="1"/>
  <c r="IL646" i="1"/>
  <c r="IK646" i="1"/>
  <c r="IJ646" i="1"/>
  <c r="II646" i="1"/>
  <c r="IH646" i="1"/>
  <c r="IG646" i="1"/>
  <c r="IF646" i="1"/>
  <c r="IE646" i="1"/>
  <c r="ID646" i="1"/>
  <c r="IC646" i="1"/>
  <c r="IB646" i="1"/>
  <c r="IA646" i="1"/>
  <c r="HZ646" i="1"/>
  <c r="HY646" i="1"/>
  <c r="HX646" i="1"/>
  <c r="HW646" i="1"/>
  <c r="HV646" i="1"/>
  <c r="HU646" i="1"/>
  <c r="HT646" i="1"/>
  <c r="HS646" i="1"/>
  <c r="HR646" i="1"/>
  <c r="HQ646" i="1"/>
  <c r="HP646" i="1"/>
  <c r="HO646" i="1"/>
  <c r="HN646" i="1"/>
  <c r="HM646" i="1"/>
  <c r="HL646" i="1"/>
  <c r="HK646" i="1"/>
  <c r="HJ646" i="1"/>
  <c r="HI646" i="1"/>
  <c r="HH646" i="1"/>
  <c r="HG646" i="1"/>
  <c r="HF646" i="1"/>
  <c r="HE646" i="1"/>
  <c r="HD646" i="1"/>
  <c r="HC646" i="1"/>
  <c r="HB646" i="1"/>
  <c r="HA646" i="1"/>
  <c r="GZ646" i="1"/>
  <c r="GY646" i="1"/>
  <c r="GX646" i="1"/>
  <c r="GW646" i="1"/>
  <c r="GV646" i="1"/>
  <c r="GU646" i="1"/>
  <c r="GT646" i="1"/>
  <c r="GS646" i="1"/>
  <c r="GR646" i="1"/>
  <c r="GQ646" i="1"/>
  <c r="GP646" i="1"/>
  <c r="GO646" i="1"/>
  <c r="GN646" i="1"/>
  <c r="GM646" i="1"/>
  <c r="GL646" i="1"/>
  <c r="GK646" i="1"/>
  <c r="GJ646" i="1"/>
  <c r="GI646" i="1"/>
  <c r="GH646" i="1"/>
  <c r="GG646" i="1"/>
  <c r="GF646" i="1"/>
  <c r="GE646" i="1"/>
  <c r="GD646" i="1"/>
  <c r="GC646" i="1"/>
  <c r="GB646" i="1"/>
  <c r="GA646" i="1"/>
  <c r="FZ646" i="1"/>
  <c r="FY646" i="1"/>
  <c r="FX646" i="1"/>
  <c r="FW646" i="1"/>
  <c r="FV646" i="1"/>
  <c r="FU646" i="1"/>
  <c r="FT646" i="1"/>
  <c r="FS646" i="1"/>
  <c r="FR646" i="1"/>
  <c r="FQ646" i="1"/>
  <c r="FP646" i="1"/>
  <c r="FO646" i="1"/>
  <c r="FN646" i="1"/>
  <c r="FM646" i="1"/>
  <c r="FL646" i="1"/>
  <c r="FK646" i="1"/>
  <c r="FJ646" i="1"/>
  <c r="FI646" i="1"/>
  <c r="FH646" i="1"/>
  <c r="FG646" i="1"/>
  <c r="FF646" i="1"/>
  <c r="FE646" i="1"/>
  <c r="FD646" i="1"/>
  <c r="FC646" i="1"/>
  <c r="FB646" i="1"/>
  <c r="FA646" i="1"/>
  <c r="EZ646" i="1"/>
  <c r="EY646" i="1"/>
  <c r="EX646" i="1"/>
  <c r="EW646" i="1"/>
  <c r="EV646" i="1"/>
  <c r="EU646" i="1"/>
  <c r="ET646" i="1"/>
  <c r="ES646" i="1"/>
  <c r="ER646" i="1"/>
  <c r="EQ646" i="1"/>
  <c r="EP646" i="1"/>
  <c r="EO646" i="1"/>
  <c r="EN646" i="1"/>
  <c r="EM646" i="1"/>
  <c r="EL646" i="1"/>
  <c r="EK646" i="1"/>
  <c r="EJ646" i="1"/>
  <c r="EI646" i="1"/>
  <c r="EH646" i="1"/>
  <c r="EG646" i="1"/>
  <c r="EF646" i="1"/>
  <c r="EE646" i="1"/>
  <c r="ED646" i="1"/>
  <c r="EC646" i="1"/>
  <c r="EB646" i="1"/>
  <c r="EA646" i="1"/>
  <c r="DZ646" i="1"/>
  <c r="DY646" i="1"/>
  <c r="DX646" i="1"/>
  <c r="DW646" i="1"/>
  <c r="DV646" i="1"/>
  <c r="DU646" i="1"/>
  <c r="DT646" i="1"/>
  <c r="DS646" i="1"/>
  <c r="DR646" i="1"/>
  <c r="DQ646" i="1"/>
  <c r="DP646" i="1"/>
  <c r="DO646" i="1"/>
  <c r="DN646" i="1"/>
  <c r="DM646" i="1"/>
  <c r="DL646" i="1"/>
  <c r="DK646" i="1"/>
  <c r="DJ646" i="1"/>
  <c r="DI646" i="1"/>
  <c r="DH646" i="1"/>
  <c r="DG646" i="1"/>
  <c r="DF646" i="1"/>
  <c r="DE646" i="1"/>
  <c r="DD646" i="1"/>
  <c r="DC646" i="1"/>
  <c r="DB646" i="1"/>
  <c r="DA646" i="1"/>
  <c r="CZ646" i="1"/>
  <c r="CY646" i="1"/>
  <c r="CX646" i="1"/>
  <c r="CW646" i="1"/>
  <c r="CV646" i="1"/>
  <c r="CU646" i="1"/>
  <c r="CT646" i="1"/>
  <c r="CS646" i="1"/>
  <c r="CR646" i="1"/>
  <c r="CQ646" i="1"/>
  <c r="CP646" i="1"/>
  <c r="CO646" i="1"/>
  <c r="CN646" i="1"/>
  <c r="CM646" i="1"/>
  <c r="CL646" i="1"/>
  <c r="CK646" i="1"/>
  <c r="CJ646" i="1"/>
  <c r="CI646" i="1"/>
  <c r="CH646" i="1"/>
  <c r="CG646" i="1"/>
  <c r="CF646" i="1"/>
  <c r="CE646" i="1"/>
  <c r="CD646" i="1"/>
  <c r="CC646" i="1"/>
  <c r="CB646" i="1"/>
  <c r="CA646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M646" i="1"/>
  <c r="BL646" i="1"/>
  <c r="BK646" i="1"/>
  <c r="BJ646" i="1"/>
  <c r="BI646" i="1"/>
  <c r="BH646" i="1"/>
  <c r="BG646" i="1"/>
  <c r="BF646" i="1"/>
  <c r="BE646" i="1"/>
  <c r="BD646" i="1"/>
  <c r="BC646" i="1"/>
  <c r="BB646" i="1"/>
  <c r="BA646" i="1"/>
  <c r="AZ646" i="1"/>
  <c r="AY646" i="1"/>
  <c r="AX646" i="1"/>
  <c r="AW646" i="1"/>
  <c r="AV646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H646" i="1"/>
  <c r="AG646" i="1"/>
  <c r="AF646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JK646" i="1" s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JJ637" i="1"/>
  <c r="JI637" i="1"/>
  <c r="JH637" i="1"/>
  <c r="JG637" i="1"/>
  <c r="JF637" i="1"/>
  <c r="JE637" i="1"/>
  <c r="JD637" i="1"/>
  <c r="JC637" i="1"/>
  <c r="JB637" i="1"/>
  <c r="JA637" i="1"/>
  <c r="IZ637" i="1"/>
  <c r="IY637" i="1"/>
  <c r="IX637" i="1"/>
  <c r="IW637" i="1"/>
  <c r="IV637" i="1"/>
  <c r="IU637" i="1"/>
  <c r="IT637" i="1"/>
  <c r="IS637" i="1"/>
  <c r="IR637" i="1"/>
  <c r="IQ637" i="1"/>
  <c r="IP637" i="1"/>
  <c r="IO637" i="1"/>
  <c r="IN637" i="1"/>
  <c r="IM637" i="1"/>
  <c r="IL637" i="1"/>
  <c r="IK637" i="1"/>
  <c r="IJ637" i="1"/>
  <c r="II637" i="1"/>
  <c r="IH637" i="1"/>
  <c r="IG637" i="1"/>
  <c r="IF637" i="1"/>
  <c r="IE637" i="1"/>
  <c r="ID637" i="1"/>
  <c r="IC637" i="1"/>
  <c r="IB637" i="1"/>
  <c r="IA637" i="1"/>
  <c r="HZ637" i="1"/>
  <c r="HY637" i="1"/>
  <c r="HX637" i="1"/>
  <c r="HW637" i="1"/>
  <c r="HV637" i="1"/>
  <c r="HU637" i="1"/>
  <c r="HT637" i="1"/>
  <c r="HS637" i="1"/>
  <c r="HR637" i="1"/>
  <c r="HQ637" i="1"/>
  <c r="HP637" i="1"/>
  <c r="HO637" i="1"/>
  <c r="HN637" i="1"/>
  <c r="HM637" i="1"/>
  <c r="HL637" i="1"/>
  <c r="HK637" i="1"/>
  <c r="HJ637" i="1"/>
  <c r="HI637" i="1"/>
  <c r="HH637" i="1"/>
  <c r="HG637" i="1"/>
  <c r="HF637" i="1"/>
  <c r="HE637" i="1"/>
  <c r="HD637" i="1"/>
  <c r="HC637" i="1"/>
  <c r="HB637" i="1"/>
  <c r="HA637" i="1"/>
  <c r="GZ637" i="1"/>
  <c r="GY637" i="1"/>
  <c r="GX637" i="1"/>
  <c r="GW637" i="1"/>
  <c r="GV637" i="1"/>
  <c r="GU637" i="1"/>
  <c r="GT637" i="1"/>
  <c r="GS637" i="1"/>
  <c r="GR637" i="1"/>
  <c r="GQ637" i="1"/>
  <c r="GP637" i="1"/>
  <c r="GO637" i="1"/>
  <c r="GN637" i="1"/>
  <c r="GM637" i="1"/>
  <c r="GL637" i="1"/>
  <c r="GK637" i="1"/>
  <c r="GJ637" i="1"/>
  <c r="GI637" i="1"/>
  <c r="GH637" i="1"/>
  <c r="GG637" i="1"/>
  <c r="GF637" i="1"/>
  <c r="GE637" i="1"/>
  <c r="GD637" i="1"/>
  <c r="GC637" i="1"/>
  <c r="GB637" i="1"/>
  <c r="GA637" i="1"/>
  <c r="FZ637" i="1"/>
  <c r="FY637" i="1"/>
  <c r="FX637" i="1"/>
  <c r="FW637" i="1"/>
  <c r="FV637" i="1"/>
  <c r="FU637" i="1"/>
  <c r="FT637" i="1"/>
  <c r="FS637" i="1"/>
  <c r="FR637" i="1"/>
  <c r="FQ637" i="1"/>
  <c r="FP637" i="1"/>
  <c r="FO637" i="1"/>
  <c r="FN637" i="1"/>
  <c r="FM637" i="1"/>
  <c r="FL637" i="1"/>
  <c r="FK637" i="1"/>
  <c r="FJ637" i="1"/>
  <c r="FI637" i="1"/>
  <c r="FH637" i="1"/>
  <c r="FG637" i="1"/>
  <c r="FF637" i="1"/>
  <c r="FE637" i="1"/>
  <c r="FD637" i="1"/>
  <c r="FC637" i="1"/>
  <c r="FB637" i="1"/>
  <c r="FA637" i="1"/>
  <c r="EZ637" i="1"/>
  <c r="EY637" i="1"/>
  <c r="EX637" i="1"/>
  <c r="EW637" i="1"/>
  <c r="EV637" i="1"/>
  <c r="EU637" i="1"/>
  <c r="ET637" i="1"/>
  <c r="ES637" i="1"/>
  <c r="ER637" i="1"/>
  <c r="EQ637" i="1"/>
  <c r="EP637" i="1"/>
  <c r="EO637" i="1"/>
  <c r="EN637" i="1"/>
  <c r="EM637" i="1"/>
  <c r="EL637" i="1"/>
  <c r="EK637" i="1"/>
  <c r="EJ637" i="1"/>
  <c r="EI637" i="1"/>
  <c r="EH637" i="1"/>
  <c r="EG637" i="1"/>
  <c r="EF637" i="1"/>
  <c r="EE637" i="1"/>
  <c r="ED637" i="1"/>
  <c r="EC637" i="1"/>
  <c r="EB637" i="1"/>
  <c r="EA637" i="1"/>
  <c r="DZ637" i="1"/>
  <c r="DY637" i="1"/>
  <c r="DX637" i="1"/>
  <c r="DW637" i="1"/>
  <c r="DV637" i="1"/>
  <c r="DU637" i="1"/>
  <c r="DT637" i="1"/>
  <c r="DS637" i="1"/>
  <c r="DR637" i="1"/>
  <c r="DQ637" i="1"/>
  <c r="DP637" i="1"/>
  <c r="DO637" i="1"/>
  <c r="DN637" i="1"/>
  <c r="DM637" i="1"/>
  <c r="DL637" i="1"/>
  <c r="DK637" i="1"/>
  <c r="DJ637" i="1"/>
  <c r="DI637" i="1"/>
  <c r="DH637" i="1"/>
  <c r="DG637" i="1"/>
  <c r="DF637" i="1"/>
  <c r="DE637" i="1"/>
  <c r="DD637" i="1"/>
  <c r="DC637" i="1"/>
  <c r="DB637" i="1"/>
  <c r="DA637" i="1"/>
  <c r="CZ637" i="1"/>
  <c r="CY637" i="1"/>
  <c r="CX637" i="1"/>
  <c r="CW637" i="1"/>
  <c r="CV637" i="1"/>
  <c r="CU637" i="1"/>
  <c r="CT637" i="1"/>
  <c r="CS637" i="1"/>
  <c r="CR637" i="1"/>
  <c r="CQ637" i="1"/>
  <c r="CP637" i="1"/>
  <c r="CO637" i="1"/>
  <c r="CN637" i="1"/>
  <c r="CM637" i="1"/>
  <c r="CL637" i="1"/>
  <c r="CK637" i="1"/>
  <c r="CJ637" i="1"/>
  <c r="CI637" i="1"/>
  <c r="CH637" i="1"/>
  <c r="CG637" i="1"/>
  <c r="CF637" i="1"/>
  <c r="CE637" i="1"/>
  <c r="CD637" i="1"/>
  <c r="CC637" i="1"/>
  <c r="CB637" i="1"/>
  <c r="CA637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M637" i="1"/>
  <c r="BL637" i="1"/>
  <c r="BK637" i="1"/>
  <c r="BJ637" i="1"/>
  <c r="BI637" i="1"/>
  <c r="BH637" i="1"/>
  <c r="BG637" i="1"/>
  <c r="BF637" i="1"/>
  <c r="BE637" i="1"/>
  <c r="BD637" i="1"/>
  <c r="BC637" i="1"/>
  <c r="BB637" i="1"/>
  <c r="BA637" i="1"/>
  <c r="AZ637" i="1"/>
  <c r="AY637" i="1"/>
  <c r="AX637" i="1"/>
  <c r="AW637" i="1"/>
  <c r="AV637" i="1"/>
  <c r="AU637" i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H637" i="1"/>
  <c r="AG637" i="1"/>
  <c r="AF637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JJ621" i="1"/>
  <c r="JI621" i="1"/>
  <c r="JH621" i="1"/>
  <c r="JG621" i="1"/>
  <c r="JF621" i="1"/>
  <c r="JE621" i="1"/>
  <c r="JD621" i="1"/>
  <c r="JC621" i="1"/>
  <c r="JB621" i="1"/>
  <c r="JA621" i="1"/>
  <c r="IZ621" i="1"/>
  <c r="IY621" i="1"/>
  <c r="IX621" i="1"/>
  <c r="IW621" i="1"/>
  <c r="IV621" i="1"/>
  <c r="IU621" i="1"/>
  <c r="IT621" i="1"/>
  <c r="IS621" i="1"/>
  <c r="IR621" i="1"/>
  <c r="IQ621" i="1"/>
  <c r="IP621" i="1"/>
  <c r="IO621" i="1"/>
  <c r="IN621" i="1"/>
  <c r="IM621" i="1"/>
  <c r="IL621" i="1"/>
  <c r="IK621" i="1"/>
  <c r="IJ621" i="1"/>
  <c r="II621" i="1"/>
  <c r="IH621" i="1"/>
  <c r="IG621" i="1"/>
  <c r="IF621" i="1"/>
  <c r="IE621" i="1"/>
  <c r="ID621" i="1"/>
  <c r="IC621" i="1"/>
  <c r="IB621" i="1"/>
  <c r="IA621" i="1"/>
  <c r="HZ621" i="1"/>
  <c r="HY621" i="1"/>
  <c r="HX621" i="1"/>
  <c r="HW621" i="1"/>
  <c r="HV621" i="1"/>
  <c r="HU621" i="1"/>
  <c r="HT621" i="1"/>
  <c r="HS621" i="1"/>
  <c r="HR621" i="1"/>
  <c r="HQ621" i="1"/>
  <c r="HP621" i="1"/>
  <c r="HO621" i="1"/>
  <c r="HN621" i="1"/>
  <c r="HM621" i="1"/>
  <c r="HL621" i="1"/>
  <c r="HK621" i="1"/>
  <c r="HJ621" i="1"/>
  <c r="HI621" i="1"/>
  <c r="HH621" i="1"/>
  <c r="HG621" i="1"/>
  <c r="HF621" i="1"/>
  <c r="HE621" i="1"/>
  <c r="HD621" i="1"/>
  <c r="HC621" i="1"/>
  <c r="HB621" i="1"/>
  <c r="HA621" i="1"/>
  <c r="GZ621" i="1"/>
  <c r="GY621" i="1"/>
  <c r="GX621" i="1"/>
  <c r="GW621" i="1"/>
  <c r="GV621" i="1"/>
  <c r="GU621" i="1"/>
  <c r="GT621" i="1"/>
  <c r="GS621" i="1"/>
  <c r="GR621" i="1"/>
  <c r="GQ621" i="1"/>
  <c r="GP621" i="1"/>
  <c r="GO621" i="1"/>
  <c r="GN621" i="1"/>
  <c r="GM621" i="1"/>
  <c r="GL621" i="1"/>
  <c r="GK621" i="1"/>
  <c r="GJ621" i="1"/>
  <c r="GI621" i="1"/>
  <c r="GH621" i="1"/>
  <c r="GG621" i="1"/>
  <c r="GF621" i="1"/>
  <c r="GE621" i="1"/>
  <c r="GD621" i="1"/>
  <c r="GC621" i="1"/>
  <c r="GB621" i="1"/>
  <c r="GA621" i="1"/>
  <c r="FZ621" i="1"/>
  <c r="FY621" i="1"/>
  <c r="FX621" i="1"/>
  <c r="FW621" i="1"/>
  <c r="FV621" i="1"/>
  <c r="FU621" i="1"/>
  <c r="FT621" i="1"/>
  <c r="FS621" i="1"/>
  <c r="FR621" i="1"/>
  <c r="FQ621" i="1"/>
  <c r="FP621" i="1"/>
  <c r="FO621" i="1"/>
  <c r="FN621" i="1"/>
  <c r="FM621" i="1"/>
  <c r="FL621" i="1"/>
  <c r="FK621" i="1"/>
  <c r="FJ621" i="1"/>
  <c r="FI621" i="1"/>
  <c r="FH621" i="1"/>
  <c r="FG621" i="1"/>
  <c r="FF621" i="1"/>
  <c r="FE621" i="1"/>
  <c r="FD621" i="1"/>
  <c r="FC621" i="1"/>
  <c r="FB621" i="1"/>
  <c r="FA621" i="1"/>
  <c r="EZ621" i="1"/>
  <c r="EY621" i="1"/>
  <c r="EX621" i="1"/>
  <c r="EW621" i="1"/>
  <c r="EV621" i="1"/>
  <c r="EU621" i="1"/>
  <c r="ET621" i="1"/>
  <c r="ES621" i="1"/>
  <c r="ER621" i="1"/>
  <c r="EQ621" i="1"/>
  <c r="EP621" i="1"/>
  <c r="EO621" i="1"/>
  <c r="EN621" i="1"/>
  <c r="EM621" i="1"/>
  <c r="EL621" i="1"/>
  <c r="EK621" i="1"/>
  <c r="EJ621" i="1"/>
  <c r="EI621" i="1"/>
  <c r="EH621" i="1"/>
  <c r="EG621" i="1"/>
  <c r="EF621" i="1"/>
  <c r="EE621" i="1"/>
  <c r="ED621" i="1"/>
  <c r="EC621" i="1"/>
  <c r="EB621" i="1"/>
  <c r="EA621" i="1"/>
  <c r="DZ621" i="1"/>
  <c r="DY621" i="1"/>
  <c r="DX621" i="1"/>
  <c r="DW621" i="1"/>
  <c r="DV621" i="1"/>
  <c r="DU621" i="1"/>
  <c r="DT621" i="1"/>
  <c r="DS621" i="1"/>
  <c r="DR621" i="1"/>
  <c r="DQ621" i="1"/>
  <c r="DP621" i="1"/>
  <c r="DO621" i="1"/>
  <c r="DN621" i="1"/>
  <c r="DM621" i="1"/>
  <c r="DL621" i="1"/>
  <c r="DK621" i="1"/>
  <c r="DJ621" i="1"/>
  <c r="DI621" i="1"/>
  <c r="DH621" i="1"/>
  <c r="DG621" i="1"/>
  <c r="DF621" i="1"/>
  <c r="DE621" i="1"/>
  <c r="DD621" i="1"/>
  <c r="DC621" i="1"/>
  <c r="DB621" i="1"/>
  <c r="DA621" i="1"/>
  <c r="CZ621" i="1"/>
  <c r="CY621" i="1"/>
  <c r="CX621" i="1"/>
  <c r="CW621" i="1"/>
  <c r="CV621" i="1"/>
  <c r="CU621" i="1"/>
  <c r="CT621" i="1"/>
  <c r="CS621" i="1"/>
  <c r="CR621" i="1"/>
  <c r="CQ621" i="1"/>
  <c r="CP621" i="1"/>
  <c r="CO621" i="1"/>
  <c r="CN621" i="1"/>
  <c r="CM621" i="1"/>
  <c r="CL621" i="1"/>
  <c r="CK621" i="1"/>
  <c r="CJ621" i="1"/>
  <c r="CI621" i="1"/>
  <c r="CH621" i="1"/>
  <c r="CG621" i="1"/>
  <c r="CF621" i="1"/>
  <c r="CE621" i="1"/>
  <c r="CD621" i="1"/>
  <c r="CC621" i="1"/>
  <c r="CB621" i="1"/>
  <c r="CA621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M621" i="1"/>
  <c r="BL621" i="1"/>
  <c r="BK621" i="1"/>
  <c r="BJ621" i="1"/>
  <c r="BI621" i="1"/>
  <c r="BH621" i="1"/>
  <c r="BG621" i="1"/>
  <c r="BF621" i="1"/>
  <c r="BE621" i="1"/>
  <c r="BD621" i="1"/>
  <c r="BC621" i="1"/>
  <c r="BB621" i="1"/>
  <c r="BA621" i="1"/>
  <c r="AZ621" i="1"/>
  <c r="AY621" i="1"/>
  <c r="AX621" i="1"/>
  <c r="AW621" i="1"/>
  <c r="AV621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JJ610" i="1"/>
  <c r="JI610" i="1"/>
  <c r="JH610" i="1"/>
  <c r="JG610" i="1"/>
  <c r="JF610" i="1"/>
  <c r="JE610" i="1"/>
  <c r="JD610" i="1"/>
  <c r="JC610" i="1"/>
  <c r="JB610" i="1"/>
  <c r="JA610" i="1"/>
  <c r="IZ610" i="1"/>
  <c r="IY610" i="1"/>
  <c r="IX610" i="1"/>
  <c r="IW610" i="1"/>
  <c r="IV610" i="1"/>
  <c r="IU610" i="1"/>
  <c r="IT610" i="1"/>
  <c r="IS610" i="1"/>
  <c r="IR610" i="1"/>
  <c r="IQ610" i="1"/>
  <c r="IP610" i="1"/>
  <c r="IO610" i="1"/>
  <c r="IN610" i="1"/>
  <c r="IM610" i="1"/>
  <c r="IL610" i="1"/>
  <c r="IK610" i="1"/>
  <c r="IJ610" i="1"/>
  <c r="II610" i="1"/>
  <c r="IH610" i="1"/>
  <c r="IG610" i="1"/>
  <c r="IF610" i="1"/>
  <c r="IE610" i="1"/>
  <c r="ID610" i="1"/>
  <c r="IC610" i="1"/>
  <c r="IB610" i="1"/>
  <c r="IA610" i="1"/>
  <c r="HZ610" i="1"/>
  <c r="HY610" i="1"/>
  <c r="HX610" i="1"/>
  <c r="HW610" i="1"/>
  <c r="HV610" i="1"/>
  <c r="HU610" i="1"/>
  <c r="HT610" i="1"/>
  <c r="HS610" i="1"/>
  <c r="HR610" i="1"/>
  <c r="HQ610" i="1"/>
  <c r="HP610" i="1"/>
  <c r="HO610" i="1"/>
  <c r="HN610" i="1"/>
  <c r="HM610" i="1"/>
  <c r="HL610" i="1"/>
  <c r="HK610" i="1"/>
  <c r="HJ610" i="1"/>
  <c r="HI610" i="1"/>
  <c r="HH610" i="1"/>
  <c r="HG610" i="1"/>
  <c r="HF610" i="1"/>
  <c r="HE610" i="1"/>
  <c r="HD610" i="1"/>
  <c r="HC610" i="1"/>
  <c r="HB610" i="1"/>
  <c r="HA610" i="1"/>
  <c r="GZ610" i="1"/>
  <c r="GY610" i="1"/>
  <c r="GX610" i="1"/>
  <c r="GW610" i="1"/>
  <c r="GV610" i="1"/>
  <c r="GU610" i="1"/>
  <c r="GT610" i="1"/>
  <c r="GS610" i="1"/>
  <c r="GR610" i="1"/>
  <c r="GQ610" i="1"/>
  <c r="GP610" i="1"/>
  <c r="GO610" i="1"/>
  <c r="GN610" i="1"/>
  <c r="GM610" i="1"/>
  <c r="GL610" i="1"/>
  <c r="GK610" i="1"/>
  <c r="GJ610" i="1"/>
  <c r="GI610" i="1"/>
  <c r="GH610" i="1"/>
  <c r="GG610" i="1"/>
  <c r="GF610" i="1"/>
  <c r="GE610" i="1"/>
  <c r="GD610" i="1"/>
  <c r="GC610" i="1"/>
  <c r="GB610" i="1"/>
  <c r="GA610" i="1"/>
  <c r="FZ610" i="1"/>
  <c r="FY610" i="1"/>
  <c r="FX610" i="1"/>
  <c r="FW610" i="1"/>
  <c r="FV610" i="1"/>
  <c r="FU610" i="1"/>
  <c r="FT610" i="1"/>
  <c r="FS610" i="1"/>
  <c r="FR610" i="1"/>
  <c r="FQ610" i="1"/>
  <c r="FP610" i="1"/>
  <c r="FO610" i="1"/>
  <c r="FN610" i="1"/>
  <c r="FM610" i="1"/>
  <c r="FL610" i="1"/>
  <c r="FK610" i="1"/>
  <c r="FJ610" i="1"/>
  <c r="FI610" i="1"/>
  <c r="FH610" i="1"/>
  <c r="FG610" i="1"/>
  <c r="FF610" i="1"/>
  <c r="FE610" i="1"/>
  <c r="FD610" i="1"/>
  <c r="FC610" i="1"/>
  <c r="FB610" i="1"/>
  <c r="FA610" i="1"/>
  <c r="EZ610" i="1"/>
  <c r="EY610" i="1"/>
  <c r="EX610" i="1"/>
  <c r="EW610" i="1"/>
  <c r="EV610" i="1"/>
  <c r="EU610" i="1"/>
  <c r="ET610" i="1"/>
  <c r="ES610" i="1"/>
  <c r="ER610" i="1"/>
  <c r="EQ610" i="1"/>
  <c r="EP610" i="1"/>
  <c r="EO610" i="1"/>
  <c r="EN610" i="1"/>
  <c r="EM610" i="1"/>
  <c r="EL610" i="1"/>
  <c r="EK610" i="1"/>
  <c r="EJ610" i="1"/>
  <c r="EI610" i="1"/>
  <c r="EH610" i="1"/>
  <c r="EG610" i="1"/>
  <c r="EF610" i="1"/>
  <c r="EE610" i="1"/>
  <c r="ED610" i="1"/>
  <c r="EC610" i="1"/>
  <c r="EB610" i="1"/>
  <c r="EA610" i="1"/>
  <c r="DZ610" i="1"/>
  <c r="DY610" i="1"/>
  <c r="DX610" i="1"/>
  <c r="DW610" i="1"/>
  <c r="DV610" i="1"/>
  <c r="DU610" i="1"/>
  <c r="DT610" i="1"/>
  <c r="DS610" i="1"/>
  <c r="DR610" i="1"/>
  <c r="DQ610" i="1"/>
  <c r="DP610" i="1"/>
  <c r="DO610" i="1"/>
  <c r="DN610" i="1"/>
  <c r="DM610" i="1"/>
  <c r="DL610" i="1"/>
  <c r="DK610" i="1"/>
  <c r="DJ610" i="1"/>
  <c r="DI610" i="1"/>
  <c r="DH610" i="1"/>
  <c r="DG610" i="1"/>
  <c r="DF610" i="1"/>
  <c r="DE610" i="1"/>
  <c r="DD610" i="1"/>
  <c r="DC610" i="1"/>
  <c r="DB610" i="1"/>
  <c r="DA610" i="1"/>
  <c r="CZ610" i="1"/>
  <c r="CY610" i="1"/>
  <c r="CX610" i="1"/>
  <c r="CW610" i="1"/>
  <c r="CV610" i="1"/>
  <c r="CU610" i="1"/>
  <c r="CT610" i="1"/>
  <c r="CS610" i="1"/>
  <c r="CR610" i="1"/>
  <c r="CQ610" i="1"/>
  <c r="CP610" i="1"/>
  <c r="CO610" i="1"/>
  <c r="CN610" i="1"/>
  <c r="CM610" i="1"/>
  <c r="CL610" i="1"/>
  <c r="CK610" i="1"/>
  <c r="CJ610" i="1"/>
  <c r="CI610" i="1"/>
  <c r="CH610" i="1"/>
  <c r="CG610" i="1"/>
  <c r="CF610" i="1"/>
  <c r="CE610" i="1"/>
  <c r="CD610" i="1"/>
  <c r="CC610" i="1"/>
  <c r="CB610" i="1"/>
  <c r="CA610" i="1"/>
  <c r="BZ610" i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BM610" i="1"/>
  <c r="BL610" i="1"/>
  <c r="BK610" i="1"/>
  <c r="BJ610" i="1"/>
  <c r="BI610" i="1"/>
  <c r="BH610" i="1"/>
  <c r="BG610" i="1"/>
  <c r="BF610" i="1"/>
  <c r="BE610" i="1"/>
  <c r="BD610" i="1"/>
  <c r="BC610" i="1"/>
  <c r="BB610" i="1"/>
  <c r="BA610" i="1"/>
  <c r="AZ610" i="1"/>
  <c r="AY610" i="1"/>
  <c r="AX610" i="1"/>
  <c r="AW610" i="1"/>
  <c r="AV610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H610" i="1"/>
  <c r="AG610" i="1"/>
  <c r="AF610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JK610" i="1" s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JJ604" i="1"/>
  <c r="JI604" i="1"/>
  <c r="JH604" i="1"/>
  <c r="JG604" i="1"/>
  <c r="JF604" i="1"/>
  <c r="JE604" i="1"/>
  <c r="JD604" i="1"/>
  <c r="JC604" i="1"/>
  <c r="JB604" i="1"/>
  <c r="JA604" i="1"/>
  <c r="IZ604" i="1"/>
  <c r="IY604" i="1"/>
  <c r="IX604" i="1"/>
  <c r="IW604" i="1"/>
  <c r="IV604" i="1"/>
  <c r="IU604" i="1"/>
  <c r="IT604" i="1"/>
  <c r="IS604" i="1"/>
  <c r="IR604" i="1"/>
  <c r="IQ604" i="1"/>
  <c r="IP604" i="1"/>
  <c r="IO604" i="1"/>
  <c r="IN604" i="1"/>
  <c r="IM604" i="1"/>
  <c r="IL604" i="1"/>
  <c r="IK604" i="1"/>
  <c r="IJ604" i="1"/>
  <c r="II604" i="1"/>
  <c r="IH604" i="1"/>
  <c r="IG604" i="1"/>
  <c r="IF604" i="1"/>
  <c r="IE604" i="1"/>
  <c r="ID604" i="1"/>
  <c r="IC604" i="1"/>
  <c r="IB604" i="1"/>
  <c r="IA604" i="1"/>
  <c r="HZ604" i="1"/>
  <c r="HY604" i="1"/>
  <c r="HX604" i="1"/>
  <c r="HW604" i="1"/>
  <c r="HV604" i="1"/>
  <c r="HU604" i="1"/>
  <c r="HT604" i="1"/>
  <c r="HS604" i="1"/>
  <c r="HR604" i="1"/>
  <c r="HQ604" i="1"/>
  <c r="HP604" i="1"/>
  <c r="HO604" i="1"/>
  <c r="HN604" i="1"/>
  <c r="HM604" i="1"/>
  <c r="HL604" i="1"/>
  <c r="HK604" i="1"/>
  <c r="HJ604" i="1"/>
  <c r="HI604" i="1"/>
  <c r="HH604" i="1"/>
  <c r="HG604" i="1"/>
  <c r="HF604" i="1"/>
  <c r="HE604" i="1"/>
  <c r="HD604" i="1"/>
  <c r="HC604" i="1"/>
  <c r="HB604" i="1"/>
  <c r="HA604" i="1"/>
  <c r="GZ604" i="1"/>
  <c r="GY604" i="1"/>
  <c r="GX604" i="1"/>
  <c r="GW604" i="1"/>
  <c r="GV604" i="1"/>
  <c r="GU604" i="1"/>
  <c r="GT604" i="1"/>
  <c r="GS604" i="1"/>
  <c r="GR604" i="1"/>
  <c r="GQ604" i="1"/>
  <c r="GP604" i="1"/>
  <c r="GO604" i="1"/>
  <c r="GN604" i="1"/>
  <c r="GM604" i="1"/>
  <c r="GL604" i="1"/>
  <c r="GK604" i="1"/>
  <c r="GJ604" i="1"/>
  <c r="GI604" i="1"/>
  <c r="GH604" i="1"/>
  <c r="GG604" i="1"/>
  <c r="GF604" i="1"/>
  <c r="GE604" i="1"/>
  <c r="GD604" i="1"/>
  <c r="GC604" i="1"/>
  <c r="GB604" i="1"/>
  <c r="GA604" i="1"/>
  <c r="FZ604" i="1"/>
  <c r="FY604" i="1"/>
  <c r="FX604" i="1"/>
  <c r="FW604" i="1"/>
  <c r="FV604" i="1"/>
  <c r="FU604" i="1"/>
  <c r="FT604" i="1"/>
  <c r="FS604" i="1"/>
  <c r="FR604" i="1"/>
  <c r="FQ604" i="1"/>
  <c r="FP604" i="1"/>
  <c r="FO604" i="1"/>
  <c r="FN604" i="1"/>
  <c r="FM604" i="1"/>
  <c r="FL604" i="1"/>
  <c r="FK604" i="1"/>
  <c r="FJ604" i="1"/>
  <c r="FI604" i="1"/>
  <c r="FH604" i="1"/>
  <c r="FG604" i="1"/>
  <c r="FF604" i="1"/>
  <c r="FE604" i="1"/>
  <c r="FD604" i="1"/>
  <c r="FC604" i="1"/>
  <c r="FB604" i="1"/>
  <c r="FA604" i="1"/>
  <c r="EZ604" i="1"/>
  <c r="EY604" i="1"/>
  <c r="EX604" i="1"/>
  <c r="EW604" i="1"/>
  <c r="EV604" i="1"/>
  <c r="EU604" i="1"/>
  <c r="ET604" i="1"/>
  <c r="ES604" i="1"/>
  <c r="ER604" i="1"/>
  <c r="EQ604" i="1"/>
  <c r="EP604" i="1"/>
  <c r="EO604" i="1"/>
  <c r="EN604" i="1"/>
  <c r="EM604" i="1"/>
  <c r="EL604" i="1"/>
  <c r="EK604" i="1"/>
  <c r="EJ604" i="1"/>
  <c r="EI604" i="1"/>
  <c r="EH604" i="1"/>
  <c r="EG604" i="1"/>
  <c r="EF604" i="1"/>
  <c r="EE604" i="1"/>
  <c r="ED604" i="1"/>
  <c r="EC604" i="1"/>
  <c r="EB604" i="1"/>
  <c r="EA604" i="1"/>
  <c r="DZ604" i="1"/>
  <c r="DY604" i="1"/>
  <c r="DX604" i="1"/>
  <c r="DW604" i="1"/>
  <c r="DV604" i="1"/>
  <c r="DU604" i="1"/>
  <c r="DT604" i="1"/>
  <c r="DS604" i="1"/>
  <c r="DR604" i="1"/>
  <c r="DQ604" i="1"/>
  <c r="DP604" i="1"/>
  <c r="DO604" i="1"/>
  <c r="DN604" i="1"/>
  <c r="DM604" i="1"/>
  <c r="DL604" i="1"/>
  <c r="DK604" i="1"/>
  <c r="DJ604" i="1"/>
  <c r="DI604" i="1"/>
  <c r="DH604" i="1"/>
  <c r="DG604" i="1"/>
  <c r="DF604" i="1"/>
  <c r="DE604" i="1"/>
  <c r="DD604" i="1"/>
  <c r="DC604" i="1"/>
  <c r="DB604" i="1"/>
  <c r="DA604" i="1"/>
  <c r="CZ604" i="1"/>
  <c r="CY604" i="1"/>
  <c r="CX604" i="1"/>
  <c r="CW604" i="1"/>
  <c r="CV604" i="1"/>
  <c r="CU604" i="1"/>
  <c r="CT604" i="1"/>
  <c r="CS604" i="1"/>
  <c r="CR604" i="1"/>
  <c r="CQ604" i="1"/>
  <c r="CP604" i="1"/>
  <c r="CO604" i="1"/>
  <c r="CN604" i="1"/>
  <c r="CM604" i="1"/>
  <c r="CL604" i="1"/>
  <c r="CK604" i="1"/>
  <c r="CJ604" i="1"/>
  <c r="CI604" i="1"/>
  <c r="CH604" i="1"/>
  <c r="CG604" i="1"/>
  <c r="CF604" i="1"/>
  <c r="CE604" i="1"/>
  <c r="CD604" i="1"/>
  <c r="CC604" i="1"/>
  <c r="CB604" i="1"/>
  <c r="CA604" i="1"/>
  <c r="BZ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BM604" i="1"/>
  <c r="BL604" i="1"/>
  <c r="BK604" i="1"/>
  <c r="BJ604" i="1"/>
  <c r="BI604" i="1"/>
  <c r="BH604" i="1"/>
  <c r="BG604" i="1"/>
  <c r="BF604" i="1"/>
  <c r="BE604" i="1"/>
  <c r="BD604" i="1"/>
  <c r="BC604" i="1"/>
  <c r="BB604" i="1"/>
  <c r="BA604" i="1"/>
  <c r="AZ604" i="1"/>
  <c r="AY604" i="1"/>
  <c r="AX604" i="1"/>
  <c r="AW604" i="1"/>
  <c r="AV604" i="1"/>
  <c r="AU604" i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H604" i="1"/>
  <c r="AG604" i="1"/>
  <c r="AF604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JK604" i="1" s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JJ599" i="1"/>
  <c r="JI599" i="1"/>
  <c r="JH599" i="1"/>
  <c r="JG599" i="1"/>
  <c r="JF599" i="1"/>
  <c r="JE599" i="1"/>
  <c r="JD599" i="1"/>
  <c r="JC599" i="1"/>
  <c r="JB599" i="1"/>
  <c r="JA599" i="1"/>
  <c r="IZ599" i="1"/>
  <c r="IY599" i="1"/>
  <c r="IX599" i="1"/>
  <c r="IW599" i="1"/>
  <c r="IV599" i="1"/>
  <c r="IU599" i="1"/>
  <c r="IT599" i="1"/>
  <c r="IS599" i="1"/>
  <c r="IR599" i="1"/>
  <c r="IQ599" i="1"/>
  <c r="IP599" i="1"/>
  <c r="IO599" i="1"/>
  <c r="IN599" i="1"/>
  <c r="IM599" i="1"/>
  <c r="IL599" i="1"/>
  <c r="IK599" i="1"/>
  <c r="IJ599" i="1"/>
  <c r="II599" i="1"/>
  <c r="IH599" i="1"/>
  <c r="IG599" i="1"/>
  <c r="IF599" i="1"/>
  <c r="IE599" i="1"/>
  <c r="ID599" i="1"/>
  <c r="IC599" i="1"/>
  <c r="IB599" i="1"/>
  <c r="IA599" i="1"/>
  <c r="HZ599" i="1"/>
  <c r="HY599" i="1"/>
  <c r="HX599" i="1"/>
  <c r="HW599" i="1"/>
  <c r="HV599" i="1"/>
  <c r="HU599" i="1"/>
  <c r="HT599" i="1"/>
  <c r="HS599" i="1"/>
  <c r="HR599" i="1"/>
  <c r="HQ599" i="1"/>
  <c r="HP599" i="1"/>
  <c r="HO599" i="1"/>
  <c r="HN599" i="1"/>
  <c r="HM599" i="1"/>
  <c r="HL599" i="1"/>
  <c r="HK599" i="1"/>
  <c r="HJ599" i="1"/>
  <c r="HI599" i="1"/>
  <c r="HH599" i="1"/>
  <c r="HG599" i="1"/>
  <c r="HF599" i="1"/>
  <c r="HE599" i="1"/>
  <c r="HD599" i="1"/>
  <c r="HC599" i="1"/>
  <c r="HB599" i="1"/>
  <c r="HA599" i="1"/>
  <c r="GZ599" i="1"/>
  <c r="GY599" i="1"/>
  <c r="GX599" i="1"/>
  <c r="GW599" i="1"/>
  <c r="GV599" i="1"/>
  <c r="GU599" i="1"/>
  <c r="GT599" i="1"/>
  <c r="GS599" i="1"/>
  <c r="GR599" i="1"/>
  <c r="GQ599" i="1"/>
  <c r="GP599" i="1"/>
  <c r="GO599" i="1"/>
  <c r="GN599" i="1"/>
  <c r="GM599" i="1"/>
  <c r="GL599" i="1"/>
  <c r="GK599" i="1"/>
  <c r="GJ599" i="1"/>
  <c r="GI599" i="1"/>
  <c r="GH599" i="1"/>
  <c r="GG599" i="1"/>
  <c r="GF599" i="1"/>
  <c r="GE599" i="1"/>
  <c r="GD599" i="1"/>
  <c r="GC599" i="1"/>
  <c r="GB599" i="1"/>
  <c r="GA599" i="1"/>
  <c r="FZ599" i="1"/>
  <c r="FY599" i="1"/>
  <c r="FX599" i="1"/>
  <c r="FW599" i="1"/>
  <c r="FV599" i="1"/>
  <c r="FU599" i="1"/>
  <c r="FT599" i="1"/>
  <c r="FS599" i="1"/>
  <c r="FR599" i="1"/>
  <c r="FQ599" i="1"/>
  <c r="FP599" i="1"/>
  <c r="FO599" i="1"/>
  <c r="FN599" i="1"/>
  <c r="FM599" i="1"/>
  <c r="FL599" i="1"/>
  <c r="FK599" i="1"/>
  <c r="FJ599" i="1"/>
  <c r="FI599" i="1"/>
  <c r="FH599" i="1"/>
  <c r="FG599" i="1"/>
  <c r="FF599" i="1"/>
  <c r="FE599" i="1"/>
  <c r="FD599" i="1"/>
  <c r="FC599" i="1"/>
  <c r="FB599" i="1"/>
  <c r="FA599" i="1"/>
  <c r="EZ599" i="1"/>
  <c r="EY599" i="1"/>
  <c r="EX599" i="1"/>
  <c r="EW599" i="1"/>
  <c r="EV599" i="1"/>
  <c r="EU599" i="1"/>
  <c r="ET599" i="1"/>
  <c r="ES599" i="1"/>
  <c r="ER599" i="1"/>
  <c r="EQ599" i="1"/>
  <c r="EP599" i="1"/>
  <c r="EO599" i="1"/>
  <c r="EN599" i="1"/>
  <c r="EM599" i="1"/>
  <c r="EL599" i="1"/>
  <c r="EK599" i="1"/>
  <c r="EJ599" i="1"/>
  <c r="EI599" i="1"/>
  <c r="EH599" i="1"/>
  <c r="EG599" i="1"/>
  <c r="EF599" i="1"/>
  <c r="EE599" i="1"/>
  <c r="ED599" i="1"/>
  <c r="EC599" i="1"/>
  <c r="EB599" i="1"/>
  <c r="EA599" i="1"/>
  <c r="DZ599" i="1"/>
  <c r="DY599" i="1"/>
  <c r="DX599" i="1"/>
  <c r="DW599" i="1"/>
  <c r="DV599" i="1"/>
  <c r="DU599" i="1"/>
  <c r="DT599" i="1"/>
  <c r="DS599" i="1"/>
  <c r="DR599" i="1"/>
  <c r="DQ599" i="1"/>
  <c r="DP599" i="1"/>
  <c r="DO599" i="1"/>
  <c r="DN599" i="1"/>
  <c r="DM599" i="1"/>
  <c r="DL599" i="1"/>
  <c r="DK599" i="1"/>
  <c r="DJ599" i="1"/>
  <c r="DI599" i="1"/>
  <c r="DH599" i="1"/>
  <c r="DG599" i="1"/>
  <c r="DF599" i="1"/>
  <c r="DE599" i="1"/>
  <c r="DD599" i="1"/>
  <c r="DC599" i="1"/>
  <c r="DB599" i="1"/>
  <c r="DA599" i="1"/>
  <c r="CZ599" i="1"/>
  <c r="CY599" i="1"/>
  <c r="CX599" i="1"/>
  <c r="CW599" i="1"/>
  <c r="CV599" i="1"/>
  <c r="CU599" i="1"/>
  <c r="CT599" i="1"/>
  <c r="CS599" i="1"/>
  <c r="CR599" i="1"/>
  <c r="CQ599" i="1"/>
  <c r="CP599" i="1"/>
  <c r="CO599" i="1"/>
  <c r="CN599" i="1"/>
  <c r="CM599" i="1"/>
  <c r="CL599" i="1"/>
  <c r="CK599" i="1"/>
  <c r="CJ599" i="1"/>
  <c r="CI599" i="1"/>
  <c r="CH599" i="1"/>
  <c r="CG599" i="1"/>
  <c r="CF599" i="1"/>
  <c r="CE599" i="1"/>
  <c r="CD599" i="1"/>
  <c r="CC599" i="1"/>
  <c r="CB599" i="1"/>
  <c r="CA599" i="1"/>
  <c r="BZ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BM599" i="1"/>
  <c r="BL599" i="1"/>
  <c r="BK599" i="1"/>
  <c r="BJ599" i="1"/>
  <c r="BI599" i="1"/>
  <c r="BH599" i="1"/>
  <c r="BG599" i="1"/>
  <c r="BF599" i="1"/>
  <c r="BE599" i="1"/>
  <c r="BD599" i="1"/>
  <c r="BC599" i="1"/>
  <c r="BB599" i="1"/>
  <c r="BA599" i="1"/>
  <c r="AZ599" i="1"/>
  <c r="AY599" i="1"/>
  <c r="AX599" i="1"/>
  <c r="AW599" i="1"/>
  <c r="AV599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H599" i="1"/>
  <c r="AG599" i="1"/>
  <c r="AF599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JJ593" i="1"/>
  <c r="JI593" i="1"/>
  <c r="JH593" i="1"/>
  <c r="JG593" i="1"/>
  <c r="JF593" i="1"/>
  <c r="JE593" i="1"/>
  <c r="JD593" i="1"/>
  <c r="JC593" i="1"/>
  <c r="JB593" i="1"/>
  <c r="JA593" i="1"/>
  <c r="IZ593" i="1"/>
  <c r="IY593" i="1"/>
  <c r="IX593" i="1"/>
  <c r="IW593" i="1"/>
  <c r="IV593" i="1"/>
  <c r="IU593" i="1"/>
  <c r="IT593" i="1"/>
  <c r="IS593" i="1"/>
  <c r="IR593" i="1"/>
  <c r="IQ593" i="1"/>
  <c r="IP593" i="1"/>
  <c r="IO593" i="1"/>
  <c r="IN593" i="1"/>
  <c r="IM593" i="1"/>
  <c r="IL593" i="1"/>
  <c r="IK593" i="1"/>
  <c r="IJ593" i="1"/>
  <c r="II593" i="1"/>
  <c r="IH593" i="1"/>
  <c r="IG593" i="1"/>
  <c r="IF593" i="1"/>
  <c r="IE593" i="1"/>
  <c r="ID593" i="1"/>
  <c r="IC593" i="1"/>
  <c r="IB593" i="1"/>
  <c r="IA593" i="1"/>
  <c r="HZ593" i="1"/>
  <c r="HY593" i="1"/>
  <c r="HX593" i="1"/>
  <c r="HW593" i="1"/>
  <c r="HV593" i="1"/>
  <c r="HU593" i="1"/>
  <c r="HT593" i="1"/>
  <c r="HS593" i="1"/>
  <c r="HR593" i="1"/>
  <c r="HQ593" i="1"/>
  <c r="HP593" i="1"/>
  <c r="HO593" i="1"/>
  <c r="HN593" i="1"/>
  <c r="HM593" i="1"/>
  <c r="HL593" i="1"/>
  <c r="HK593" i="1"/>
  <c r="HJ593" i="1"/>
  <c r="HI593" i="1"/>
  <c r="HH593" i="1"/>
  <c r="HG593" i="1"/>
  <c r="HF593" i="1"/>
  <c r="HE593" i="1"/>
  <c r="HD593" i="1"/>
  <c r="HC593" i="1"/>
  <c r="HB593" i="1"/>
  <c r="HA593" i="1"/>
  <c r="GZ593" i="1"/>
  <c r="GY593" i="1"/>
  <c r="GX593" i="1"/>
  <c r="GW593" i="1"/>
  <c r="GV593" i="1"/>
  <c r="GU593" i="1"/>
  <c r="GT593" i="1"/>
  <c r="GS593" i="1"/>
  <c r="GR593" i="1"/>
  <c r="GQ593" i="1"/>
  <c r="GP593" i="1"/>
  <c r="GO593" i="1"/>
  <c r="GN593" i="1"/>
  <c r="GM593" i="1"/>
  <c r="GL593" i="1"/>
  <c r="GK593" i="1"/>
  <c r="GJ593" i="1"/>
  <c r="GI593" i="1"/>
  <c r="GH593" i="1"/>
  <c r="GG593" i="1"/>
  <c r="GF593" i="1"/>
  <c r="GE593" i="1"/>
  <c r="GD593" i="1"/>
  <c r="GC593" i="1"/>
  <c r="GB593" i="1"/>
  <c r="GA593" i="1"/>
  <c r="FZ593" i="1"/>
  <c r="FY593" i="1"/>
  <c r="FX593" i="1"/>
  <c r="FW593" i="1"/>
  <c r="FV593" i="1"/>
  <c r="FU593" i="1"/>
  <c r="FT593" i="1"/>
  <c r="FS593" i="1"/>
  <c r="FR593" i="1"/>
  <c r="FQ593" i="1"/>
  <c r="FP593" i="1"/>
  <c r="FO593" i="1"/>
  <c r="FN593" i="1"/>
  <c r="FM593" i="1"/>
  <c r="FL593" i="1"/>
  <c r="FK593" i="1"/>
  <c r="FJ593" i="1"/>
  <c r="FI593" i="1"/>
  <c r="FH593" i="1"/>
  <c r="FG593" i="1"/>
  <c r="FF593" i="1"/>
  <c r="FE593" i="1"/>
  <c r="FD593" i="1"/>
  <c r="FC593" i="1"/>
  <c r="FB593" i="1"/>
  <c r="FA593" i="1"/>
  <c r="EZ593" i="1"/>
  <c r="EY593" i="1"/>
  <c r="EX593" i="1"/>
  <c r="EW593" i="1"/>
  <c r="EV593" i="1"/>
  <c r="EU593" i="1"/>
  <c r="ET593" i="1"/>
  <c r="ES593" i="1"/>
  <c r="ER593" i="1"/>
  <c r="EQ593" i="1"/>
  <c r="EP593" i="1"/>
  <c r="EO593" i="1"/>
  <c r="EN593" i="1"/>
  <c r="EM593" i="1"/>
  <c r="EL593" i="1"/>
  <c r="EK593" i="1"/>
  <c r="EJ593" i="1"/>
  <c r="EI593" i="1"/>
  <c r="EH593" i="1"/>
  <c r="EG593" i="1"/>
  <c r="EF593" i="1"/>
  <c r="EE593" i="1"/>
  <c r="ED593" i="1"/>
  <c r="EC593" i="1"/>
  <c r="EB593" i="1"/>
  <c r="EA593" i="1"/>
  <c r="DZ593" i="1"/>
  <c r="DY593" i="1"/>
  <c r="DX593" i="1"/>
  <c r="DW593" i="1"/>
  <c r="DV593" i="1"/>
  <c r="DU593" i="1"/>
  <c r="DT593" i="1"/>
  <c r="DS593" i="1"/>
  <c r="DR593" i="1"/>
  <c r="DQ593" i="1"/>
  <c r="DP593" i="1"/>
  <c r="DO593" i="1"/>
  <c r="DN593" i="1"/>
  <c r="DM593" i="1"/>
  <c r="DL593" i="1"/>
  <c r="DK593" i="1"/>
  <c r="DJ593" i="1"/>
  <c r="DI593" i="1"/>
  <c r="DH593" i="1"/>
  <c r="DG593" i="1"/>
  <c r="DF593" i="1"/>
  <c r="DE593" i="1"/>
  <c r="DD593" i="1"/>
  <c r="DC593" i="1"/>
  <c r="DB593" i="1"/>
  <c r="DA593" i="1"/>
  <c r="CZ593" i="1"/>
  <c r="CY593" i="1"/>
  <c r="CX593" i="1"/>
  <c r="CW593" i="1"/>
  <c r="CV593" i="1"/>
  <c r="CU593" i="1"/>
  <c r="CT593" i="1"/>
  <c r="CS593" i="1"/>
  <c r="CR593" i="1"/>
  <c r="CQ593" i="1"/>
  <c r="CP593" i="1"/>
  <c r="CO593" i="1"/>
  <c r="CN593" i="1"/>
  <c r="CM593" i="1"/>
  <c r="CL593" i="1"/>
  <c r="CK593" i="1"/>
  <c r="CJ593" i="1"/>
  <c r="CI593" i="1"/>
  <c r="CH593" i="1"/>
  <c r="CG593" i="1"/>
  <c r="CF593" i="1"/>
  <c r="CE593" i="1"/>
  <c r="CD593" i="1"/>
  <c r="CC593" i="1"/>
  <c r="CB593" i="1"/>
  <c r="CA593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M593" i="1"/>
  <c r="BL593" i="1"/>
  <c r="BK593" i="1"/>
  <c r="BJ593" i="1"/>
  <c r="BI593" i="1"/>
  <c r="BH593" i="1"/>
  <c r="BG593" i="1"/>
  <c r="BF593" i="1"/>
  <c r="BE593" i="1"/>
  <c r="BD593" i="1"/>
  <c r="BC593" i="1"/>
  <c r="BB593" i="1"/>
  <c r="BA593" i="1"/>
  <c r="AZ593" i="1"/>
  <c r="AY593" i="1"/>
  <c r="AX593" i="1"/>
  <c r="AW593" i="1"/>
  <c r="AV593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H593" i="1"/>
  <c r="AG593" i="1"/>
  <c r="AF593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JJ586" i="1"/>
  <c r="JI586" i="1"/>
  <c r="JH586" i="1"/>
  <c r="JG586" i="1"/>
  <c r="JF586" i="1"/>
  <c r="JE586" i="1"/>
  <c r="JD586" i="1"/>
  <c r="JC586" i="1"/>
  <c r="JB586" i="1"/>
  <c r="JA586" i="1"/>
  <c r="IZ586" i="1"/>
  <c r="IY586" i="1"/>
  <c r="IX586" i="1"/>
  <c r="IW586" i="1"/>
  <c r="IV586" i="1"/>
  <c r="IU586" i="1"/>
  <c r="IT586" i="1"/>
  <c r="IS586" i="1"/>
  <c r="IR586" i="1"/>
  <c r="IQ586" i="1"/>
  <c r="IP586" i="1"/>
  <c r="IO586" i="1"/>
  <c r="IN586" i="1"/>
  <c r="IM586" i="1"/>
  <c r="IL586" i="1"/>
  <c r="IK586" i="1"/>
  <c r="IJ586" i="1"/>
  <c r="II586" i="1"/>
  <c r="IH586" i="1"/>
  <c r="IG586" i="1"/>
  <c r="IF586" i="1"/>
  <c r="IE586" i="1"/>
  <c r="ID586" i="1"/>
  <c r="IC586" i="1"/>
  <c r="IB586" i="1"/>
  <c r="IA586" i="1"/>
  <c r="HZ586" i="1"/>
  <c r="HY586" i="1"/>
  <c r="HX586" i="1"/>
  <c r="HW586" i="1"/>
  <c r="HV586" i="1"/>
  <c r="HU586" i="1"/>
  <c r="HT586" i="1"/>
  <c r="HS586" i="1"/>
  <c r="HR586" i="1"/>
  <c r="HQ586" i="1"/>
  <c r="HP586" i="1"/>
  <c r="HO586" i="1"/>
  <c r="HN586" i="1"/>
  <c r="HM586" i="1"/>
  <c r="HL586" i="1"/>
  <c r="HK586" i="1"/>
  <c r="HJ586" i="1"/>
  <c r="HI586" i="1"/>
  <c r="HH586" i="1"/>
  <c r="HG586" i="1"/>
  <c r="HF586" i="1"/>
  <c r="HE586" i="1"/>
  <c r="HD586" i="1"/>
  <c r="HC586" i="1"/>
  <c r="HB586" i="1"/>
  <c r="HA586" i="1"/>
  <c r="GZ586" i="1"/>
  <c r="GY586" i="1"/>
  <c r="GX586" i="1"/>
  <c r="GW586" i="1"/>
  <c r="GV586" i="1"/>
  <c r="GU586" i="1"/>
  <c r="GT586" i="1"/>
  <c r="GS586" i="1"/>
  <c r="GR586" i="1"/>
  <c r="GQ586" i="1"/>
  <c r="GP586" i="1"/>
  <c r="GO586" i="1"/>
  <c r="GN586" i="1"/>
  <c r="GM586" i="1"/>
  <c r="GL586" i="1"/>
  <c r="GK586" i="1"/>
  <c r="GJ586" i="1"/>
  <c r="GI586" i="1"/>
  <c r="GH586" i="1"/>
  <c r="GG586" i="1"/>
  <c r="GF586" i="1"/>
  <c r="GE586" i="1"/>
  <c r="GD586" i="1"/>
  <c r="GC586" i="1"/>
  <c r="GB586" i="1"/>
  <c r="GA586" i="1"/>
  <c r="FZ586" i="1"/>
  <c r="FY586" i="1"/>
  <c r="FX586" i="1"/>
  <c r="FW586" i="1"/>
  <c r="FV586" i="1"/>
  <c r="FU586" i="1"/>
  <c r="FT586" i="1"/>
  <c r="FS586" i="1"/>
  <c r="FR586" i="1"/>
  <c r="FQ586" i="1"/>
  <c r="FP586" i="1"/>
  <c r="FO586" i="1"/>
  <c r="FN586" i="1"/>
  <c r="FM586" i="1"/>
  <c r="FL586" i="1"/>
  <c r="FK586" i="1"/>
  <c r="FJ586" i="1"/>
  <c r="FI586" i="1"/>
  <c r="FH586" i="1"/>
  <c r="FG586" i="1"/>
  <c r="FF586" i="1"/>
  <c r="FE586" i="1"/>
  <c r="FD586" i="1"/>
  <c r="FC586" i="1"/>
  <c r="FB586" i="1"/>
  <c r="FA586" i="1"/>
  <c r="EZ586" i="1"/>
  <c r="EY586" i="1"/>
  <c r="EX586" i="1"/>
  <c r="EW586" i="1"/>
  <c r="EV586" i="1"/>
  <c r="EU586" i="1"/>
  <c r="ET586" i="1"/>
  <c r="ES586" i="1"/>
  <c r="ER586" i="1"/>
  <c r="EQ586" i="1"/>
  <c r="EP586" i="1"/>
  <c r="EO586" i="1"/>
  <c r="EN586" i="1"/>
  <c r="EM586" i="1"/>
  <c r="EL586" i="1"/>
  <c r="EK586" i="1"/>
  <c r="EJ586" i="1"/>
  <c r="EI586" i="1"/>
  <c r="EH586" i="1"/>
  <c r="EG586" i="1"/>
  <c r="EF586" i="1"/>
  <c r="EE586" i="1"/>
  <c r="ED586" i="1"/>
  <c r="EC586" i="1"/>
  <c r="EB586" i="1"/>
  <c r="EA586" i="1"/>
  <c r="DZ586" i="1"/>
  <c r="DY586" i="1"/>
  <c r="DX586" i="1"/>
  <c r="DW586" i="1"/>
  <c r="DV586" i="1"/>
  <c r="DU586" i="1"/>
  <c r="DT586" i="1"/>
  <c r="DS586" i="1"/>
  <c r="DR586" i="1"/>
  <c r="DQ586" i="1"/>
  <c r="DP586" i="1"/>
  <c r="DO586" i="1"/>
  <c r="DN586" i="1"/>
  <c r="DM586" i="1"/>
  <c r="DL586" i="1"/>
  <c r="DK586" i="1"/>
  <c r="DJ586" i="1"/>
  <c r="DI586" i="1"/>
  <c r="DH586" i="1"/>
  <c r="DG586" i="1"/>
  <c r="DF586" i="1"/>
  <c r="DE586" i="1"/>
  <c r="DD586" i="1"/>
  <c r="DC586" i="1"/>
  <c r="DB586" i="1"/>
  <c r="DA586" i="1"/>
  <c r="CZ586" i="1"/>
  <c r="CY586" i="1"/>
  <c r="CX586" i="1"/>
  <c r="CW586" i="1"/>
  <c r="CV586" i="1"/>
  <c r="CU586" i="1"/>
  <c r="CT586" i="1"/>
  <c r="CS586" i="1"/>
  <c r="CR586" i="1"/>
  <c r="CQ586" i="1"/>
  <c r="CP586" i="1"/>
  <c r="CO586" i="1"/>
  <c r="CN586" i="1"/>
  <c r="CM586" i="1"/>
  <c r="CL586" i="1"/>
  <c r="CK586" i="1"/>
  <c r="CJ586" i="1"/>
  <c r="CI586" i="1"/>
  <c r="CH586" i="1"/>
  <c r="CG586" i="1"/>
  <c r="CF586" i="1"/>
  <c r="CE586" i="1"/>
  <c r="CD586" i="1"/>
  <c r="CC586" i="1"/>
  <c r="CB586" i="1"/>
  <c r="CA586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M586" i="1"/>
  <c r="BL586" i="1"/>
  <c r="BK586" i="1"/>
  <c r="BJ586" i="1"/>
  <c r="BI586" i="1"/>
  <c r="BH586" i="1"/>
  <c r="BG586" i="1"/>
  <c r="BF586" i="1"/>
  <c r="BE586" i="1"/>
  <c r="BD586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AF586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JK586" i="1" s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JJ574" i="1"/>
  <c r="JI574" i="1"/>
  <c r="JH574" i="1"/>
  <c r="JG574" i="1"/>
  <c r="JF574" i="1"/>
  <c r="JE574" i="1"/>
  <c r="JD574" i="1"/>
  <c r="JC574" i="1"/>
  <c r="JB574" i="1"/>
  <c r="JA574" i="1"/>
  <c r="IZ574" i="1"/>
  <c r="IY574" i="1"/>
  <c r="IX574" i="1"/>
  <c r="IW574" i="1"/>
  <c r="IV574" i="1"/>
  <c r="IU574" i="1"/>
  <c r="IT574" i="1"/>
  <c r="IS574" i="1"/>
  <c r="IR574" i="1"/>
  <c r="IQ574" i="1"/>
  <c r="IP574" i="1"/>
  <c r="IO574" i="1"/>
  <c r="IN574" i="1"/>
  <c r="IM574" i="1"/>
  <c r="IL574" i="1"/>
  <c r="IK574" i="1"/>
  <c r="IJ574" i="1"/>
  <c r="II574" i="1"/>
  <c r="IH574" i="1"/>
  <c r="IG574" i="1"/>
  <c r="IF574" i="1"/>
  <c r="IE574" i="1"/>
  <c r="ID574" i="1"/>
  <c r="IC574" i="1"/>
  <c r="IB574" i="1"/>
  <c r="IA574" i="1"/>
  <c r="HZ574" i="1"/>
  <c r="HY574" i="1"/>
  <c r="HX574" i="1"/>
  <c r="HW574" i="1"/>
  <c r="HV574" i="1"/>
  <c r="HU574" i="1"/>
  <c r="HT574" i="1"/>
  <c r="HS574" i="1"/>
  <c r="HR574" i="1"/>
  <c r="HQ574" i="1"/>
  <c r="HP574" i="1"/>
  <c r="HO574" i="1"/>
  <c r="HN574" i="1"/>
  <c r="HM574" i="1"/>
  <c r="HL574" i="1"/>
  <c r="HK574" i="1"/>
  <c r="HJ574" i="1"/>
  <c r="HI574" i="1"/>
  <c r="HH574" i="1"/>
  <c r="HG574" i="1"/>
  <c r="HF574" i="1"/>
  <c r="HE574" i="1"/>
  <c r="HD574" i="1"/>
  <c r="HC574" i="1"/>
  <c r="HB574" i="1"/>
  <c r="HA574" i="1"/>
  <c r="GZ574" i="1"/>
  <c r="GY574" i="1"/>
  <c r="GX574" i="1"/>
  <c r="GW574" i="1"/>
  <c r="GV574" i="1"/>
  <c r="GU574" i="1"/>
  <c r="GT574" i="1"/>
  <c r="GS574" i="1"/>
  <c r="GR574" i="1"/>
  <c r="GQ574" i="1"/>
  <c r="GP574" i="1"/>
  <c r="GO574" i="1"/>
  <c r="GN574" i="1"/>
  <c r="GM574" i="1"/>
  <c r="GL574" i="1"/>
  <c r="GK574" i="1"/>
  <c r="GJ574" i="1"/>
  <c r="GI574" i="1"/>
  <c r="GH574" i="1"/>
  <c r="GG574" i="1"/>
  <c r="GF574" i="1"/>
  <c r="GE574" i="1"/>
  <c r="GD574" i="1"/>
  <c r="GC574" i="1"/>
  <c r="GB574" i="1"/>
  <c r="GA574" i="1"/>
  <c r="FZ574" i="1"/>
  <c r="FY574" i="1"/>
  <c r="FX574" i="1"/>
  <c r="FW574" i="1"/>
  <c r="FV574" i="1"/>
  <c r="FU574" i="1"/>
  <c r="FT574" i="1"/>
  <c r="FS574" i="1"/>
  <c r="FR574" i="1"/>
  <c r="FQ574" i="1"/>
  <c r="FP574" i="1"/>
  <c r="FO574" i="1"/>
  <c r="FN574" i="1"/>
  <c r="FM574" i="1"/>
  <c r="FL574" i="1"/>
  <c r="FK574" i="1"/>
  <c r="FJ574" i="1"/>
  <c r="FI574" i="1"/>
  <c r="FH574" i="1"/>
  <c r="FG574" i="1"/>
  <c r="FF574" i="1"/>
  <c r="FE574" i="1"/>
  <c r="FD574" i="1"/>
  <c r="FC574" i="1"/>
  <c r="FB574" i="1"/>
  <c r="FA574" i="1"/>
  <c r="EZ574" i="1"/>
  <c r="EY574" i="1"/>
  <c r="EX574" i="1"/>
  <c r="EW574" i="1"/>
  <c r="EV574" i="1"/>
  <c r="EU574" i="1"/>
  <c r="ET574" i="1"/>
  <c r="ES574" i="1"/>
  <c r="ER574" i="1"/>
  <c r="EQ574" i="1"/>
  <c r="EP574" i="1"/>
  <c r="EO574" i="1"/>
  <c r="EN574" i="1"/>
  <c r="EM574" i="1"/>
  <c r="EL574" i="1"/>
  <c r="EK574" i="1"/>
  <c r="EJ574" i="1"/>
  <c r="EI574" i="1"/>
  <c r="EH574" i="1"/>
  <c r="EG574" i="1"/>
  <c r="EF574" i="1"/>
  <c r="EE574" i="1"/>
  <c r="ED574" i="1"/>
  <c r="EC574" i="1"/>
  <c r="EB574" i="1"/>
  <c r="EA574" i="1"/>
  <c r="DZ574" i="1"/>
  <c r="DY574" i="1"/>
  <c r="DX574" i="1"/>
  <c r="DW574" i="1"/>
  <c r="DV574" i="1"/>
  <c r="DU574" i="1"/>
  <c r="DT574" i="1"/>
  <c r="DS574" i="1"/>
  <c r="DR574" i="1"/>
  <c r="DQ574" i="1"/>
  <c r="DP574" i="1"/>
  <c r="DO574" i="1"/>
  <c r="DN574" i="1"/>
  <c r="DM574" i="1"/>
  <c r="DL574" i="1"/>
  <c r="DK574" i="1"/>
  <c r="DJ574" i="1"/>
  <c r="DI574" i="1"/>
  <c r="DH574" i="1"/>
  <c r="DG574" i="1"/>
  <c r="DF574" i="1"/>
  <c r="DE574" i="1"/>
  <c r="DD574" i="1"/>
  <c r="DC574" i="1"/>
  <c r="DB574" i="1"/>
  <c r="DA574" i="1"/>
  <c r="CZ574" i="1"/>
  <c r="CY574" i="1"/>
  <c r="CX574" i="1"/>
  <c r="CW574" i="1"/>
  <c r="CV574" i="1"/>
  <c r="CU574" i="1"/>
  <c r="CT574" i="1"/>
  <c r="CS574" i="1"/>
  <c r="CR574" i="1"/>
  <c r="CQ574" i="1"/>
  <c r="CP574" i="1"/>
  <c r="CO574" i="1"/>
  <c r="CN574" i="1"/>
  <c r="CM574" i="1"/>
  <c r="CL574" i="1"/>
  <c r="CK574" i="1"/>
  <c r="CJ574" i="1"/>
  <c r="CI574" i="1"/>
  <c r="CH574" i="1"/>
  <c r="CG574" i="1"/>
  <c r="CF574" i="1"/>
  <c r="CE574" i="1"/>
  <c r="CD574" i="1"/>
  <c r="CC574" i="1"/>
  <c r="CB574" i="1"/>
  <c r="CA574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M574" i="1"/>
  <c r="BL574" i="1"/>
  <c r="BK574" i="1"/>
  <c r="BJ574" i="1"/>
  <c r="BI574" i="1"/>
  <c r="BH574" i="1"/>
  <c r="BG574" i="1"/>
  <c r="BF574" i="1"/>
  <c r="BE574" i="1"/>
  <c r="BD574" i="1"/>
  <c r="BC574" i="1"/>
  <c r="BB574" i="1"/>
  <c r="BA574" i="1"/>
  <c r="AZ574" i="1"/>
  <c r="AY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AF574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JK574" i="1" s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JJ555" i="1"/>
  <c r="JI555" i="1"/>
  <c r="JH555" i="1"/>
  <c r="JG555" i="1"/>
  <c r="JF555" i="1"/>
  <c r="JE555" i="1"/>
  <c r="JD555" i="1"/>
  <c r="JC555" i="1"/>
  <c r="JB555" i="1"/>
  <c r="JA555" i="1"/>
  <c r="IZ555" i="1"/>
  <c r="IY555" i="1"/>
  <c r="IX555" i="1"/>
  <c r="IW555" i="1"/>
  <c r="IV555" i="1"/>
  <c r="IU555" i="1"/>
  <c r="IT555" i="1"/>
  <c r="IS555" i="1"/>
  <c r="IR555" i="1"/>
  <c r="IQ555" i="1"/>
  <c r="IP555" i="1"/>
  <c r="IO555" i="1"/>
  <c r="IN555" i="1"/>
  <c r="IM555" i="1"/>
  <c r="IL555" i="1"/>
  <c r="IK555" i="1"/>
  <c r="IJ555" i="1"/>
  <c r="II555" i="1"/>
  <c r="IH555" i="1"/>
  <c r="IG555" i="1"/>
  <c r="IF555" i="1"/>
  <c r="IE555" i="1"/>
  <c r="ID555" i="1"/>
  <c r="IC555" i="1"/>
  <c r="IB555" i="1"/>
  <c r="IA555" i="1"/>
  <c r="HZ555" i="1"/>
  <c r="HY555" i="1"/>
  <c r="HX555" i="1"/>
  <c r="HW555" i="1"/>
  <c r="HV555" i="1"/>
  <c r="HU555" i="1"/>
  <c r="HT555" i="1"/>
  <c r="HS555" i="1"/>
  <c r="HR555" i="1"/>
  <c r="HQ555" i="1"/>
  <c r="HP555" i="1"/>
  <c r="HO555" i="1"/>
  <c r="HN555" i="1"/>
  <c r="HM555" i="1"/>
  <c r="HL555" i="1"/>
  <c r="HK555" i="1"/>
  <c r="HJ555" i="1"/>
  <c r="HI555" i="1"/>
  <c r="HH555" i="1"/>
  <c r="HG555" i="1"/>
  <c r="HF555" i="1"/>
  <c r="HE555" i="1"/>
  <c r="HD555" i="1"/>
  <c r="HC555" i="1"/>
  <c r="HB555" i="1"/>
  <c r="HA555" i="1"/>
  <c r="GZ555" i="1"/>
  <c r="GY555" i="1"/>
  <c r="GX555" i="1"/>
  <c r="GW555" i="1"/>
  <c r="GV555" i="1"/>
  <c r="GU555" i="1"/>
  <c r="GT555" i="1"/>
  <c r="GS555" i="1"/>
  <c r="GR555" i="1"/>
  <c r="GQ555" i="1"/>
  <c r="GP555" i="1"/>
  <c r="GO555" i="1"/>
  <c r="GN555" i="1"/>
  <c r="GM555" i="1"/>
  <c r="GL555" i="1"/>
  <c r="GK555" i="1"/>
  <c r="GJ555" i="1"/>
  <c r="GI555" i="1"/>
  <c r="GH555" i="1"/>
  <c r="GG555" i="1"/>
  <c r="GF555" i="1"/>
  <c r="GE555" i="1"/>
  <c r="GD555" i="1"/>
  <c r="GC555" i="1"/>
  <c r="GB555" i="1"/>
  <c r="GA555" i="1"/>
  <c r="FZ555" i="1"/>
  <c r="FY555" i="1"/>
  <c r="FX555" i="1"/>
  <c r="FW555" i="1"/>
  <c r="FV555" i="1"/>
  <c r="FU555" i="1"/>
  <c r="FT555" i="1"/>
  <c r="FS555" i="1"/>
  <c r="FR555" i="1"/>
  <c r="FQ555" i="1"/>
  <c r="FP555" i="1"/>
  <c r="FO555" i="1"/>
  <c r="FN555" i="1"/>
  <c r="FM555" i="1"/>
  <c r="FL555" i="1"/>
  <c r="FK555" i="1"/>
  <c r="FJ555" i="1"/>
  <c r="FI555" i="1"/>
  <c r="FH555" i="1"/>
  <c r="FG555" i="1"/>
  <c r="FF555" i="1"/>
  <c r="FE555" i="1"/>
  <c r="FD555" i="1"/>
  <c r="FC555" i="1"/>
  <c r="FB555" i="1"/>
  <c r="FA555" i="1"/>
  <c r="EZ555" i="1"/>
  <c r="EY555" i="1"/>
  <c r="EX555" i="1"/>
  <c r="EW555" i="1"/>
  <c r="EV555" i="1"/>
  <c r="EU555" i="1"/>
  <c r="ET555" i="1"/>
  <c r="ES555" i="1"/>
  <c r="ER555" i="1"/>
  <c r="EQ555" i="1"/>
  <c r="EP555" i="1"/>
  <c r="EO555" i="1"/>
  <c r="EN555" i="1"/>
  <c r="EM555" i="1"/>
  <c r="EL555" i="1"/>
  <c r="EK555" i="1"/>
  <c r="EJ555" i="1"/>
  <c r="EI555" i="1"/>
  <c r="EH555" i="1"/>
  <c r="EG555" i="1"/>
  <c r="EF555" i="1"/>
  <c r="EE555" i="1"/>
  <c r="ED555" i="1"/>
  <c r="EC555" i="1"/>
  <c r="EB555" i="1"/>
  <c r="EA555" i="1"/>
  <c r="DZ555" i="1"/>
  <c r="DY555" i="1"/>
  <c r="DX555" i="1"/>
  <c r="DW555" i="1"/>
  <c r="DV555" i="1"/>
  <c r="DU555" i="1"/>
  <c r="DT555" i="1"/>
  <c r="DS555" i="1"/>
  <c r="DR555" i="1"/>
  <c r="DQ555" i="1"/>
  <c r="DP555" i="1"/>
  <c r="DO555" i="1"/>
  <c r="DN555" i="1"/>
  <c r="DM555" i="1"/>
  <c r="DL555" i="1"/>
  <c r="DK555" i="1"/>
  <c r="DJ555" i="1"/>
  <c r="DI555" i="1"/>
  <c r="DH555" i="1"/>
  <c r="DG555" i="1"/>
  <c r="DF555" i="1"/>
  <c r="DE555" i="1"/>
  <c r="DD555" i="1"/>
  <c r="DC555" i="1"/>
  <c r="DB555" i="1"/>
  <c r="DA555" i="1"/>
  <c r="CZ555" i="1"/>
  <c r="CY555" i="1"/>
  <c r="CX555" i="1"/>
  <c r="CW555" i="1"/>
  <c r="CV555" i="1"/>
  <c r="CU555" i="1"/>
  <c r="CT555" i="1"/>
  <c r="CS555" i="1"/>
  <c r="CR555" i="1"/>
  <c r="CQ555" i="1"/>
  <c r="CP555" i="1"/>
  <c r="CO555" i="1"/>
  <c r="CN555" i="1"/>
  <c r="CM555" i="1"/>
  <c r="CL555" i="1"/>
  <c r="CK555" i="1"/>
  <c r="CJ555" i="1"/>
  <c r="CI555" i="1"/>
  <c r="CH555" i="1"/>
  <c r="CG555" i="1"/>
  <c r="CF555" i="1"/>
  <c r="CE555" i="1"/>
  <c r="CD555" i="1"/>
  <c r="CC555" i="1"/>
  <c r="CB555" i="1"/>
  <c r="CA555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M555" i="1"/>
  <c r="BL555" i="1"/>
  <c r="BK555" i="1"/>
  <c r="BJ555" i="1"/>
  <c r="BI555" i="1"/>
  <c r="BH555" i="1"/>
  <c r="BG555" i="1"/>
  <c r="BF555" i="1"/>
  <c r="BE555" i="1"/>
  <c r="BD555" i="1"/>
  <c r="BC555" i="1"/>
  <c r="BB555" i="1"/>
  <c r="BA555" i="1"/>
  <c r="AZ555" i="1"/>
  <c r="AY555" i="1"/>
  <c r="AX555" i="1"/>
  <c r="AW555" i="1"/>
  <c r="AV555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H555" i="1"/>
  <c r="AG555" i="1"/>
  <c r="AF555" i="1"/>
  <c r="AE555" i="1"/>
  <c r="AD555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JJ547" i="1"/>
  <c r="JI547" i="1"/>
  <c r="JH547" i="1"/>
  <c r="JG547" i="1"/>
  <c r="JF547" i="1"/>
  <c r="JE547" i="1"/>
  <c r="JD547" i="1"/>
  <c r="JC547" i="1"/>
  <c r="JB547" i="1"/>
  <c r="JA547" i="1"/>
  <c r="IZ547" i="1"/>
  <c r="IY547" i="1"/>
  <c r="IX547" i="1"/>
  <c r="IW547" i="1"/>
  <c r="IV547" i="1"/>
  <c r="IU547" i="1"/>
  <c r="IT547" i="1"/>
  <c r="IS547" i="1"/>
  <c r="IR547" i="1"/>
  <c r="IQ547" i="1"/>
  <c r="IP547" i="1"/>
  <c r="IO547" i="1"/>
  <c r="IN547" i="1"/>
  <c r="IM547" i="1"/>
  <c r="IL547" i="1"/>
  <c r="IK547" i="1"/>
  <c r="IJ547" i="1"/>
  <c r="II547" i="1"/>
  <c r="IH547" i="1"/>
  <c r="IG547" i="1"/>
  <c r="IF547" i="1"/>
  <c r="IE547" i="1"/>
  <c r="ID547" i="1"/>
  <c r="IC547" i="1"/>
  <c r="IB547" i="1"/>
  <c r="IA547" i="1"/>
  <c r="HZ547" i="1"/>
  <c r="HY547" i="1"/>
  <c r="HX547" i="1"/>
  <c r="HW547" i="1"/>
  <c r="HV547" i="1"/>
  <c r="HU547" i="1"/>
  <c r="HT547" i="1"/>
  <c r="HS547" i="1"/>
  <c r="HR547" i="1"/>
  <c r="HQ547" i="1"/>
  <c r="HP547" i="1"/>
  <c r="HO547" i="1"/>
  <c r="HN547" i="1"/>
  <c r="HM547" i="1"/>
  <c r="HL547" i="1"/>
  <c r="HK547" i="1"/>
  <c r="HJ547" i="1"/>
  <c r="HI547" i="1"/>
  <c r="HH547" i="1"/>
  <c r="HG547" i="1"/>
  <c r="HF547" i="1"/>
  <c r="HE547" i="1"/>
  <c r="HD547" i="1"/>
  <c r="HC547" i="1"/>
  <c r="HB547" i="1"/>
  <c r="HA547" i="1"/>
  <c r="GZ547" i="1"/>
  <c r="GY547" i="1"/>
  <c r="GX547" i="1"/>
  <c r="GW547" i="1"/>
  <c r="GV547" i="1"/>
  <c r="GU547" i="1"/>
  <c r="GT547" i="1"/>
  <c r="GS547" i="1"/>
  <c r="GR547" i="1"/>
  <c r="GQ547" i="1"/>
  <c r="GP547" i="1"/>
  <c r="GO547" i="1"/>
  <c r="GN547" i="1"/>
  <c r="GM547" i="1"/>
  <c r="GL547" i="1"/>
  <c r="GK547" i="1"/>
  <c r="GJ547" i="1"/>
  <c r="GI547" i="1"/>
  <c r="GH547" i="1"/>
  <c r="GG547" i="1"/>
  <c r="GF547" i="1"/>
  <c r="GE547" i="1"/>
  <c r="GD547" i="1"/>
  <c r="GC547" i="1"/>
  <c r="GB547" i="1"/>
  <c r="GA547" i="1"/>
  <c r="FZ547" i="1"/>
  <c r="FY547" i="1"/>
  <c r="FX547" i="1"/>
  <c r="FW547" i="1"/>
  <c r="FV547" i="1"/>
  <c r="FU547" i="1"/>
  <c r="FT547" i="1"/>
  <c r="FS547" i="1"/>
  <c r="FR547" i="1"/>
  <c r="FQ547" i="1"/>
  <c r="FP547" i="1"/>
  <c r="FO547" i="1"/>
  <c r="FN547" i="1"/>
  <c r="FM547" i="1"/>
  <c r="FL547" i="1"/>
  <c r="FK547" i="1"/>
  <c r="FJ547" i="1"/>
  <c r="FI547" i="1"/>
  <c r="FH547" i="1"/>
  <c r="FG547" i="1"/>
  <c r="FF547" i="1"/>
  <c r="FE547" i="1"/>
  <c r="FD547" i="1"/>
  <c r="FC547" i="1"/>
  <c r="FB547" i="1"/>
  <c r="FA547" i="1"/>
  <c r="EZ547" i="1"/>
  <c r="EY547" i="1"/>
  <c r="EX547" i="1"/>
  <c r="EW547" i="1"/>
  <c r="EV547" i="1"/>
  <c r="EU547" i="1"/>
  <c r="ET547" i="1"/>
  <c r="ES547" i="1"/>
  <c r="ER547" i="1"/>
  <c r="EQ547" i="1"/>
  <c r="EP547" i="1"/>
  <c r="EO547" i="1"/>
  <c r="EN547" i="1"/>
  <c r="EM547" i="1"/>
  <c r="EL547" i="1"/>
  <c r="EK547" i="1"/>
  <c r="EJ547" i="1"/>
  <c r="EI547" i="1"/>
  <c r="EH547" i="1"/>
  <c r="EG547" i="1"/>
  <c r="EF547" i="1"/>
  <c r="EE547" i="1"/>
  <c r="ED547" i="1"/>
  <c r="EC547" i="1"/>
  <c r="EB547" i="1"/>
  <c r="EA547" i="1"/>
  <c r="DZ547" i="1"/>
  <c r="DY547" i="1"/>
  <c r="DX547" i="1"/>
  <c r="DW547" i="1"/>
  <c r="DV547" i="1"/>
  <c r="DU547" i="1"/>
  <c r="DT547" i="1"/>
  <c r="DS547" i="1"/>
  <c r="DR547" i="1"/>
  <c r="DQ547" i="1"/>
  <c r="DP547" i="1"/>
  <c r="DO547" i="1"/>
  <c r="DN547" i="1"/>
  <c r="DM547" i="1"/>
  <c r="DL547" i="1"/>
  <c r="DK547" i="1"/>
  <c r="DJ547" i="1"/>
  <c r="DI547" i="1"/>
  <c r="DH547" i="1"/>
  <c r="DG547" i="1"/>
  <c r="DF547" i="1"/>
  <c r="DE547" i="1"/>
  <c r="DD547" i="1"/>
  <c r="DC547" i="1"/>
  <c r="DB547" i="1"/>
  <c r="DA547" i="1"/>
  <c r="CZ547" i="1"/>
  <c r="CY547" i="1"/>
  <c r="CX547" i="1"/>
  <c r="CW547" i="1"/>
  <c r="CV547" i="1"/>
  <c r="CU547" i="1"/>
  <c r="CT547" i="1"/>
  <c r="CS547" i="1"/>
  <c r="CR547" i="1"/>
  <c r="CQ547" i="1"/>
  <c r="CP547" i="1"/>
  <c r="CO547" i="1"/>
  <c r="CN547" i="1"/>
  <c r="CM547" i="1"/>
  <c r="CL547" i="1"/>
  <c r="CK547" i="1"/>
  <c r="CJ547" i="1"/>
  <c r="CI547" i="1"/>
  <c r="CH547" i="1"/>
  <c r="CG547" i="1"/>
  <c r="CF547" i="1"/>
  <c r="CE547" i="1"/>
  <c r="CD547" i="1"/>
  <c r="CC547" i="1"/>
  <c r="CB547" i="1"/>
  <c r="CA547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M547" i="1"/>
  <c r="BL547" i="1"/>
  <c r="BK547" i="1"/>
  <c r="BJ547" i="1"/>
  <c r="BI547" i="1"/>
  <c r="BH547" i="1"/>
  <c r="BG547" i="1"/>
  <c r="BF547" i="1"/>
  <c r="BE547" i="1"/>
  <c r="BD547" i="1"/>
  <c r="BC547" i="1"/>
  <c r="BB547" i="1"/>
  <c r="BA547" i="1"/>
  <c r="AZ547" i="1"/>
  <c r="AY547" i="1"/>
  <c r="AX547" i="1"/>
  <c r="AW547" i="1"/>
  <c r="AV547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H547" i="1"/>
  <c r="AG547" i="1"/>
  <c r="AF547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JJ539" i="1"/>
  <c r="JI539" i="1"/>
  <c r="JH539" i="1"/>
  <c r="JG539" i="1"/>
  <c r="JF539" i="1"/>
  <c r="JE539" i="1"/>
  <c r="JD539" i="1"/>
  <c r="JC539" i="1"/>
  <c r="JB539" i="1"/>
  <c r="JA539" i="1"/>
  <c r="IZ539" i="1"/>
  <c r="IY539" i="1"/>
  <c r="IX539" i="1"/>
  <c r="IW539" i="1"/>
  <c r="IV539" i="1"/>
  <c r="IU539" i="1"/>
  <c r="IT539" i="1"/>
  <c r="IS539" i="1"/>
  <c r="IR539" i="1"/>
  <c r="IQ539" i="1"/>
  <c r="IP539" i="1"/>
  <c r="IO539" i="1"/>
  <c r="IN539" i="1"/>
  <c r="IM539" i="1"/>
  <c r="IL539" i="1"/>
  <c r="IK539" i="1"/>
  <c r="IJ539" i="1"/>
  <c r="II539" i="1"/>
  <c r="IH539" i="1"/>
  <c r="IG539" i="1"/>
  <c r="IF539" i="1"/>
  <c r="IE539" i="1"/>
  <c r="ID539" i="1"/>
  <c r="IC539" i="1"/>
  <c r="IB539" i="1"/>
  <c r="IA539" i="1"/>
  <c r="HZ539" i="1"/>
  <c r="HY539" i="1"/>
  <c r="HX539" i="1"/>
  <c r="HW539" i="1"/>
  <c r="HV539" i="1"/>
  <c r="HU539" i="1"/>
  <c r="HT539" i="1"/>
  <c r="HS539" i="1"/>
  <c r="HR539" i="1"/>
  <c r="HQ539" i="1"/>
  <c r="HP539" i="1"/>
  <c r="HO539" i="1"/>
  <c r="HN539" i="1"/>
  <c r="HM539" i="1"/>
  <c r="HL539" i="1"/>
  <c r="HK539" i="1"/>
  <c r="HJ539" i="1"/>
  <c r="HI539" i="1"/>
  <c r="HH539" i="1"/>
  <c r="HG539" i="1"/>
  <c r="HF539" i="1"/>
  <c r="HE539" i="1"/>
  <c r="HD539" i="1"/>
  <c r="HC539" i="1"/>
  <c r="HB539" i="1"/>
  <c r="HA539" i="1"/>
  <c r="GZ539" i="1"/>
  <c r="GY539" i="1"/>
  <c r="GX539" i="1"/>
  <c r="GW539" i="1"/>
  <c r="GV539" i="1"/>
  <c r="GU539" i="1"/>
  <c r="GT539" i="1"/>
  <c r="GS539" i="1"/>
  <c r="GR539" i="1"/>
  <c r="GQ539" i="1"/>
  <c r="GP539" i="1"/>
  <c r="GO539" i="1"/>
  <c r="GN539" i="1"/>
  <c r="GM539" i="1"/>
  <c r="GL539" i="1"/>
  <c r="GK539" i="1"/>
  <c r="GJ539" i="1"/>
  <c r="GI539" i="1"/>
  <c r="GH539" i="1"/>
  <c r="GG539" i="1"/>
  <c r="GF539" i="1"/>
  <c r="GE539" i="1"/>
  <c r="GD539" i="1"/>
  <c r="GC539" i="1"/>
  <c r="GB539" i="1"/>
  <c r="GA539" i="1"/>
  <c r="FZ539" i="1"/>
  <c r="FY539" i="1"/>
  <c r="FX539" i="1"/>
  <c r="FW539" i="1"/>
  <c r="FV539" i="1"/>
  <c r="FU539" i="1"/>
  <c r="FT539" i="1"/>
  <c r="FS539" i="1"/>
  <c r="FR539" i="1"/>
  <c r="FQ539" i="1"/>
  <c r="FP539" i="1"/>
  <c r="FO539" i="1"/>
  <c r="FN539" i="1"/>
  <c r="FM539" i="1"/>
  <c r="FL539" i="1"/>
  <c r="FK539" i="1"/>
  <c r="FJ539" i="1"/>
  <c r="FI539" i="1"/>
  <c r="FH539" i="1"/>
  <c r="FG539" i="1"/>
  <c r="FF539" i="1"/>
  <c r="FE539" i="1"/>
  <c r="FD539" i="1"/>
  <c r="FC539" i="1"/>
  <c r="FB539" i="1"/>
  <c r="FA539" i="1"/>
  <c r="EZ539" i="1"/>
  <c r="EY539" i="1"/>
  <c r="EX539" i="1"/>
  <c r="EW539" i="1"/>
  <c r="EV539" i="1"/>
  <c r="EU539" i="1"/>
  <c r="ET539" i="1"/>
  <c r="ES539" i="1"/>
  <c r="ER539" i="1"/>
  <c r="EQ539" i="1"/>
  <c r="EP539" i="1"/>
  <c r="EO539" i="1"/>
  <c r="EN539" i="1"/>
  <c r="EM539" i="1"/>
  <c r="EL539" i="1"/>
  <c r="EK539" i="1"/>
  <c r="EJ539" i="1"/>
  <c r="EI539" i="1"/>
  <c r="EH539" i="1"/>
  <c r="EG539" i="1"/>
  <c r="EF539" i="1"/>
  <c r="EE539" i="1"/>
  <c r="ED539" i="1"/>
  <c r="EC539" i="1"/>
  <c r="EB539" i="1"/>
  <c r="EA539" i="1"/>
  <c r="DZ539" i="1"/>
  <c r="DY539" i="1"/>
  <c r="DX539" i="1"/>
  <c r="DW539" i="1"/>
  <c r="DV539" i="1"/>
  <c r="DU539" i="1"/>
  <c r="DT539" i="1"/>
  <c r="DS539" i="1"/>
  <c r="DR539" i="1"/>
  <c r="DQ539" i="1"/>
  <c r="DP539" i="1"/>
  <c r="DO539" i="1"/>
  <c r="DN539" i="1"/>
  <c r="DM539" i="1"/>
  <c r="DL539" i="1"/>
  <c r="DK539" i="1"/>
  <c r="DJ539" i="1"/>
  <c r="DI539" i="1"/>
  <c r="DH539" i="1"/>
  <c r="DG539" i="1"/>
  <c r="DF539" i="1"/>
  <c r="DE539" i="1"/>
  <c r="DD539" i="1"/>
  <c r="DC539" i="1"/>
  <c r="DB539" i="1"/>
  <c r="DA539" i="1"/>
  <c r="CZ539" i="1"/>
  <c r="CY539" i="1"/>
  <c r="CX539" i="1"/>
  <c r="CW539" i="1"/>
  <c r="CV539" i="1"/>
  <c r="CU539" i="1"/>
  <c r="CT539" i="1"/>
  <c r="CS539" i="1"/>
  <c r="CR539" i="1"/>
  <c r="CQ539" i="1"/>
  <c r="CP539" i="1"/>
  <c r="CO539" i="1"/>
  <c r="CN539" i="1"/>
  <c r="CM539" i="1"/>
  <c r="CL539" i="1"/>
  <c r="CK539" i="1"/>
  <c r="CJ539" i="1"/>
  <c r="CI539" i="1"/>
  <c r="CH539" i="1"/>
  <c r="CG539" i="1"/>
  <c r="CF539" i="1"/>
  <c r="CE539" i="1"/>
  <c r="CD539" i="1"/>
  <c r="CC539" i="1"/>
  <c r="CB539" i="1"/>
  <c r="CA539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M539" i="1"/>
  <c r="BL539" i="1"/>
  <c r="BK539" i="1"/>
  <c r="BJ539" i="1"/>
  <c r="BI539" i="1"/>
  <c r="BH539" i="1"/>
  <c r="BG539" i="1"/>
  <c r="BF539" i="1"/>
  <c r="BE539" i="1"/>
  <c r="BD539" i="1"/>
  <c r="BC539" i="1"/>
  <c r="BB539" i="1"/>
  <c r="BA539" i="1"/>
  <c r="AZ539" i="1"/>
  <c r="AY539" i="1"/>
  <c r="AX539" i="1"/>
  <c r="AW539" i="1"/>
  <c r="AV539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H539" i="1"/>
  <c r="AG539" i="1"/>
  <c r="AF539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JJ532" i="1"/>
  <c r="JI532" i="1"/>
  <c r="JH532" i="1"/>
  <c r="JG532" i="1"/>
  <c r="JF532" i="1"/>
  <c r="JE532" i="1"/>
  <c r="JD532" i="1"/>
  <c r="JC532" i="1"/>
  <c r="JB532" i="1"/>
  <c r="JA532" i="1"/>
  <c r="IZ532" i="1"/>
  <c r="IY532" i="1"/>
  <c r="IX532" i="1"/>
  <c r="IW532" i="1"/>
  <c r="IV532" i="1"/>
  <c r="IU532" i="1"/>
  <c r="IT532" i="1"/>
  <c r="IS532" i="1"/>
  <c r="IR532" i="1"/>
  <c r="IQ532" i="1"/>
  <c r="IP532" i="1"/>
  <c r="IO532" i="1"/>
  <c r="IN532" i="1"/>
  <c r="IM532" i="1"/>
  <c r="IL532" i="1"/>
  <c r="IK532" i="1"/>
  <c r="IJ532" i="1"/>
  <c r="II532" i="1"/>
  <c r="IH532" i="1"/>
  <c r="IG532" i="1"/>
  <c r="IF532" i="1"/>
  <c r="IE532" i="1"/>
  <c r="ID532" i="1"/>
  <c r="IC532" i="1"/>
  <c r="IB532" i="1"/>
  <c r="IA532" i="1"/>
  <c r="HZ532" i="1"/>
  <c r="HY532" i="1"/>
  <c r="HX532" i="1"/>
  <c r="HW532" i="1"/>
  <c r="HV532" i="1"/>
  <c r="HU532" i="1"/>
  <c r="HT532" i="1"/>
  <c r="HS532" i="1"/>
  <c r="HR532" i="1"/>
  <c r="HQ532" i="1"/>
  <c r="HP532" i="1"/>
  <c r="HO532" i="1"/>
  <c r="HN532" i="1"/>
  <c r="HM532" i="1"/>
  <c r="HL532" i="1"/>
  <c r="HK532" i="1"/>
  <c r="HJ532" i="1"/>
  <c r="HI532" i="1"/>
  <c r="HH532" i="1"/>
  <c r="HG532" i="1"/>
  <c r="HF532" i="1"/>
  <c r="HE532" i="1"/>
  <c r="HD532" i="1"/>
  <c r="HC532" i="1"/>
  <c r="HB532" i="1"/>
  <c r="HA532" i="1"/>
  <c r="GZ532" i="1"/>
  <c r="GY532" i="1"/>
  <c r="GX532" i="1"/>
  <c r="GW532" i="1"/>
  <c r="GV532" i="1"/>
  <c r="GU532" i="1"/>
  <c r="GT532" i="1"/>
  <c r="GS532" i="1"/>
  <c r="GR532" i="1"/>
  <c r="GQ532" i="1"/>
  <c r="GP532" i="1"/>
  <c r="GO532" i="1"/>
  <c r="GN532" i="1"/>
  <c r="GM532" i="1"/>
  <c r="GL532" i="1"/>
  <c r="GK532" i="1"/>
  <c r="GJ532" i="1"/>
  <c r="GI532" i="1"/>
  <c r="GH532" i="1"/>
  <c r="GG532" i="1"/>
  <c r="GF532" i="1"/>
  <c r="GE532" i="1"/>
  <c r="GD532" i="1"/>
  <c r="GC532" i="1"/>
  <c r="GB532" i="1"/>
  <c r="GA532" i="1"/>
  <c r="FZ532" i="1"/>
  <c r="FY532" i="1"/>
  <c r="FX532" i="1"/>
  <c r="FW532" i="1"/>
  <c r="FV532" i="1"/>
  <c r="FU532" i="1"/>
  <c r="FT532" i="1"/>
  <c r="FS532" i="1"/>
  <c r="FR532" i="1"/>
  <c r="FQ532" i="1"/>
  <c r="FP532" i="1"/>
  <c r="FO532" i="1"/>
  <c r="FN532" i="1"/>
  <c r="FM532" i="1"/>
  <c r="FL532" i="1"/>
  <c r="FK532" i="1"/>
  <c r="FJ532" i="1"/>
  <c r="FI532" i="1"/>
  <c r="FH532" i="1"/>
  <c r="FG532" i="1"/>
  <c r="FF532" i="1"/>
  <c r="FE532" i="1"/>
  <c r="FD532" i="1"/>
  <c r="FC532" i="1"/>
  <c r="FB532" i="1"/>
  <c r="FA532" i="1"/>
  <c r="EZ532" i="1"/>
  <c r="EY532" i="1"/>
  <c r="EX532" i="1"/>
  <c r="EW532" i="1"/>
  <c r="EV532" i="1"/>
  <c r="EU532" i="1"/>
  <c r="ET532" i="1"/>
  <c r="ES532" i="1"/>
  <c r="ER532" i="1"/>
  <c r="EQ532" i="1"/>
  <c r="EP532" i="1"/>
  <c r="EO532" i="1"/>
  <c r="EN532" i="1"/>
  <c r="EM532" i="1"/>
  <c r="EL532" i="1"/>
  <c r="EK532" i="1"/>
  <c r="EJ532" i="1"/>
  <c r="EI532" i="1"/>
  <c r="EH532" i="1"/>
  <c r="EG532" i="1"/>
  <c r="EF532" i="1"/>
  <c r="EE532" i="1"/>
  <c r="ED532" i="1"/>
  <c r="EC532" i="1"/>
  <c r="EB532" i="1"/>
  <c r="EA532" i="1"/>
  <c r="DZ532" i="1"/>
  <c r="DY532" i="1"/>
  <c r="DX532" i="1"/>
  <c r="DW532" i="1"/>
  <c r="DV532" i="1"/>
  <c r="DU532" i="1"/>
  <c r="DT532" i="1"/>
  <c r="DS532" i="1"/>
  <c r="DR532" i="1"/>
  <c r="DQ532" i="1"/>
  <c r="DP532" i="1"/>
  <c r="DO532" i="1"/>
  <c r="DN532" i="1"/>
  <c r="DM532" i="1"/>
  <c r="DL532" i="1"/>
  <c r="DK532" i="1"/>
  <c r="DJ532" i="1"/>
  <c r="DI532" i="1"/>
  <c r="DH532" i="1"/>
  <c r="DG532" i="1"/>
  <c r="DF532" i="1"/>
  <c r="DE532" i="1"/>
  <c r="DD532" i="1"/>
  <c r="DC532" i="1"/>
  <c r="DB532" i="1"/>
  <c r="DA532" i="1"/>
  <c r="CZ532" i="1"/>
  <c r="CY532" i="1"/>
  <c r="CX532" i="1"/>
  <c r="CW532" i="1"/>
  <c r="CV532" i="1"/>
  <c r="CU532" i="1"/>
  <c r="CT532" i="1"/>
  <c r="CS532" i="1"/>
  <c r="CR532" i="1"/>
  <c r="CQ532" i="1"/>
  <c r="CP532" i="1"/>
  <c r="CO532" i="1"/>
  <c r="CN532" i="1"/>
  <c r="CM532" i="1"/>
  <c r="CL532" i="1"/>
  <c r="CK532" i="1"/>
  <c r="CJ532" i="1"/>
  <c r="CI532" i="1"/>
  <c r="CH532" i="1"/>
  <c r="CG532" i="1"/>
  <c r="CF532" i="1"/>
  <c r="CE532" i="1"/>
  <c r="CD532" i="1"/>
  <c r="CC532" i="1"/>
  <c r="CB532" i="1"/>
  <c r="CA532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M532" i="1"/>
  <c r="BL532" i="1"/>
  <c r="BK532" i="1"/>
  <c r="BJ532" i="1"/>
  <c r="BI532" i="1"/>
  <c r="BH532" i="1"/>
  <c r="BG532" i="1"/>
  <c r="BF532" i="1"/>
  <c r="BE532" i="1"/>
  <c r="BD532" i="1"/>
  <c r="BC532" i="1"/>
  <c r="BB532" i="1"/>
  <c r="BA532" i="1"/>
  <c r="AZ532" i="1"/>
  <c r="AY532" i="1"/>
  <c r="AX532" i="1"/>
  <c r="AW532" i="1"/>
  <c r="AV532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H532" i="1"/>
  <c r="AG532" i="1"/>
  <c r="AF532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JK532" i="1" s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JJ525" i="1"/>
  <c r="JI525" i="1"/>
  <c r="JH525" i="1"/>
  <c r="JG525" i="1"/>
  <c r="JF525" i="1"/>
  <c r="JE525" i="1"/>
  <c r="JD525" i="1"/>
  <c r="JC525" i="1"/>
  <c r="JB525" i="1"/>
  <c r="JA525" i="1"/>
  <c r="IZ525" i="1"/>
  <c r="IY525" i="1"/>
  <c r="IX525" i="1"/>
  <c r="IW525" i="1"/>
  <c r="IV525" i="1"/>
  <c r="IU525" i="1"/>
  <c r="IT525" i="1"/>
  <c r="IS525" i="1"/>
  <c r="IR525" i="1"/>
  <c r="IQ525" i="1"/>
  <c r="IP525" i="1"/>
  <c r="IO525" i="1"/>
  <c r="IN525" i="1"/>
  <c r="IM525" i="1"/>
  <c r="IL525" i="1"/>
  <c r="IK525" i="1"/>
  <c r="IJ525" i="1"/>
  <c r="II525" i="1"/>
  <c r="IH525" i="1"/>
  <c r="IG525" i="1"/>
  <c r="IF525" i="1"/>
  <c r="IE525" i="1"/>
  <c r="ID525" i="1"/>
  <c r="IC525" i="1"/>
  <c r="IB525" i="1"/>
  <c r="IA525" i="1"/>
  <c r="HZ525" i="1"/>
  <c r="HY525" i="1"/>
  <c r="HX525" i="1"/>
  <c r="HW525" i="1"/>
  <c r="HV525" i="1"/>
  <c r="HU525" i="1"/>
  <c r="HT525" i="1"/>
  <c r="HS525" i="1"/>
  <c r="HR525" i="1"/>
  <c r="HQ525" i="1"/>
  <c r="HP525" i="1"/>
  <c r="HO525" i="1"/>
  <c r="HN525" i="1"/>
  <c r="HM525" i="1"/>
  <c r="HL525" i="1"/>
  <c r="HK525" i="1"/>
  <c r="HJ525" i="1"/>
  <c r="HI525" i="1"/>
  <c r="HH525" i="1"/>
  <c r="HG525" i="1"/>
  <c r="HF525" i="1"/>
  <c r="HE525" i="1"/>
  <c r="HD525" i="1"/>
  <c r="HC525" i="1"/>
  <c r="HB525" i="1"/>
  <c r="HA525" i="1"/>
  <c r="GZ525" i="1"/>
  <c r="GY525" i="1"/>
  <c r="GX525" i="1"/>
  <c r="GW525" i="1"/>
  <c r="GV525" i="1"/>
  <c r="GU525" i="1"/>
  <c r="GT525" i="1"/>
  <c r="GS525" i="1"/>
  <c r="GR525" i="1"/>
  <c r="GQ525" i="1"/>
  <c r="GP525" i="1"/>
  <c r="GO525" i="1"/>
  <c r="GN525" i="1"/>
  <c r="GM525" i="1"/>
  <c r="GL525" i="1"/>
  <c r="GK525" i="1"/>
  <c r="GJ525" i="1"/>
  <c r="GI525" i="1"/>
  <c r="GH525" i="1"/>
  <c r="GG525" i="1"/>
  <c r="GF525" i="1"/>
  <c r="GE525" i="1"/>
  <c r="GD525" i="1"/>
  <c r="GC525" i="1"/>
  <c r="GB525" i="1"/>
  <c r="GA525" i="1"/>
  <c r="FZ525" i="1"/>
  <c r="FY525" i="1"/>
  <c r="FX525" i="1"/>
  <c r="FW525" i="1"/>
  <c r="FV525" i="1"/>
  <c r="FU525" i="1"/>
  <c r="FT525" i="1"/>
  <c r="FS525" i="1"/>
  <c r="FR525" i="1"/>
  <c r="FQ525" i="1"/>
  <c r="FP525" i="1"/>
  <c r="FO525" i="1"/>
  <c r="FN525" i="1"/>
  <c r="FM525" i="1"/>
  <c r="FL525" i="1"/>
  <c r="FK525" i="1"/>
  <c r="FJ525" i="1"/>
  <c r="FI525" i="1"/>
  <c r="FH525" i="1"/>
  <c r="FG525" i="1"/>
  <c r="FF525" i="1"/>
  <c r="FE525" i="1"/>
  <c r="FD525" i="1"/>
  <c r="FC525" i="1"/>
  <c r="FB525" i="1"/>
  <c r="FA525" i="1"/>
  <c r="EZ525" i="1"/>
  <c r="EY525" i="1"/>
  <c r="EX525" i="1"/>
  <c r="EW525" i="1"/>
  <c r="EV525" i="1"/>
  <c r="EU525" i="1"/>
  <c r="ET525" i="1"/>
  <c r="ES525" i="1"/>
  <c r="ER525" i="1"/>
  <c r="EQ525" i="1"/>
  <c r="EP525" i="1"/>
  <c r="EO525" i="1"/>
  <c r="EN525" i="1"/>
  <c r="EM525" i="1"/>
  <c r="EL525" i="1"/>
  <c r="EK525" i="1"/>
  <c r="EJ525" i="1"/>
  <c r="EI525" i="1"/>
  <c r="EH525" i="1"/>
  <c r="EG525" i="1"/>
  <c r="EF525" i="1"/>
  <c r="EE525" i="1"/>
  <c r="ED525" i="1"/>
  <c r="EC525" i="1"/>
  <c r="EB525" i="1"/>
  <c r="EA525" i="1"/>
  <c r="DZ525" i="1"/>
  <c r="DY525" i="1"/>
  <c r="DX525" i="1"/>
  <c r="DW525" i="1"/>
  <c r="DV525" i="1"/>
  <c r="DU525" i="1"/>
  <c r="DT525" i="1"/>
  <c r="DS525" i="1"/>
  <c r="DR525" i="1"/>
  <c r="DQ525" i="1"/>
  <c r="DP525" i="1"/>
  <c r="DO525" i="1"/>
  <c r="DN525" i="1"/>
  <c r="DM525" i="1"/>
  <c r="DL525" i="1"/>
  <c r="DK525" i="1"/>
  <c r="DJ525" i="1"/>
  <c r="DI525" i="1"/>
  <c r="DH525" i="1"/>
  <c r="DG525" i="1"/>
  <c r="DF525" i="1"/>
  <c r="DE525" i="1"/>
  <c r="DD525" i="1"/>
  <c r="DC525" i="1"/>
  <c r="DB525" i="1"/>
  <c r="DA525" i="1"/>
  <c r="CZ525" i="1"/>
  <c r="CY525" i="1"/>
  <c r="CX525" i="1"/>
  <c r="CW525" i="1"/>
  <c r="CV525" i="1"/>
  <c r="CU525" i="1"/>
  <c r="CT525" i="1"/>
  <c r="CS525" i="1"/>
  <c r="CR525" i="1"/>
  <c r="CQ525" i="1"/>
  <c r="CP525" i="1"/>
  <c r="CO525" i="1"/>
  <c r="CN525" i="1"/>
  <c r="CM525" i="1"/>
  <c r="CL525" i="1"/>
  <c r="CK525" i="1"/>
  <c r="CJ525" i="1"/>
  <c r="CI525" i="1"/>
  <c r="CH525" i="1"/>
  <c r="CG525" i="1"/>
  <c r="CF525" i="1"/>
  <c r="CE525" i="1"/>
  <c r="CD525" i="1"/>
  <c r="CC525" i="1"/>
  <c r="CB525" i="1"/>
  <c r="CA525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BM525" i="1"/>
  <c r="BL525" i="1"/>
  <c r="BK525" i="1"/>
  <c r="BJ525" i="1"/>
  <c r="BI525" i="1"/>
  <c r="BH525" i="1"/>
  <c r="BG525" i="1"/>
  <c r="BF525" i="1"/>
  <c r="BE525" i="1"/>
  <c r="BD525" i="1"/>
  <c r="BC525" i="1"/>
  <c r="BB525" i="1"/>
  <c r="BA525" i="1"/>
  <c r="AZ525" i="1"/>
  <c r="AY525" i="1"/>
  <c r="AX525" i="1"/>
  <c r="AW525" i="1"/>
  <c r="AV525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H525" i="1"/>
  <c r="AG525" i="1"/>
  <c r="AF525" i="1"/>
  <c r="AE525" i="1"/>
  <c r="AD525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JJ510" i="1"/>
  <c r="JI510" i="1"/>
  <c r="JH510" i="1"/>
  <c r="JG510" i="1"/>
  <c r="JF510" i="1"/>
  <c r="JE510" i="1"/>
  <c r="JD510" i="1"/>
  <c r="JC510" i="1"/>
  <c r="JB510" i="1"/>
  <c r="JA510" i="1"/>
  <c r="IZ510" i="1"/>
  <c r="IY510" i="1"/>
  <c r="IX510" i="1"/>
  <c r="IW510" i="1"/>
  <c r="IV510" i="1"/>
  <c r="IU510" i="1"/>
  <c r="IT510" i="1"/>
  <c r="IS510" i="1"/>
  <c r="IR510" i="1"/>
  <c r="IQ510" i="1"/>
  <c r="IP510" i="1"/>
  <c r="IO510" i="1"/>
  <c r="IN510" i="1"/>
  <c r="IM510" i="1"/>
  <c r="IL510" i="1"/>
  <c r="IK510" i="1"/>
  <c r="IJ510" i="1"/>
  <c r="II510" i="1"/>
  <c r="IH510" i="1"/>
  <c r="IG510" i="1"/>
  <c r="IF510" i="1"/>
  <c r="IE510" i="1"/>
  <c r="ID510" i="1"/>
  <c r="IC510" i="1"/>
  <c r="IB510" i="1"/>
  <c r="IA510" i="1"/>
  <c r="HZ510" i="1"/>
  <c r="HY510" i="1"/>
  <c r="HX510" i="1"/>
  <c r="HW510" i="1"/>
  <c r="HV510" i="1"/>
  <c r="HU510" i="1"/>
  <c r="HT510" i="1"/>
  <c r="HS510" i="1"/>
  <c r="HR510" i="1"/>
  <c r="HQ510" i="1"/>
  <c r="HP510" i="1"/>
  <c r="HO510" i="1"/>
  <c r="HN510" i="1"/>
  <c r="HM510" i="1"/>
  <c r="HL510" i="1"/>
  <c r="HK510" i="1"/>
  <c r="HJ510" i="1"/>
  <c r="HI510" i="1"/>
  <c r="HH510" i="1"/>
  <c r="HG510" i="1"/>
  <c r="HF510" i="1"/>
  <c r="HE510" i="1"/>
  <c r="HD510" i="1"/>
  <c r="HC510" i="1"/>
  <c r="HB510" i="1"/>
  <c r="HA510" i="1"/>
  <c r="GZ510" i="1"/>
  <c r="GY510" i="1"/>
  <c r="GX510" i="1"/>
  <c r="GW510" i="1"/>
  <c r="GV510" i="1"/>
  <c r="GU510" i="1"/>
  <c r="GT510" i="1"/>
  <c r="GS510" i="1"/>
  <c r="GR510" i="1"/>
  <c r="GQ510" i="1"/>
  <c r="GP510" i="1"/>
  <c r="GO510" i="1"/>
  <c r="GN510" i="1"/>
  <c r="GM510" i="1"/>
  <c r="GL510" i="1"/>
  <c r="GK510" i="1"/>
  <c r="GJ510" i="1"/>
  <c r="GI510" i="1"/>
  <c r="GH510" i="1"/>
  <c r="GG510" i="1"/>
  <c r="GF510" i="1"/>
  <c r="GE510" i="1"/>
  <c r="GD510" i="1"/>
  <c r="GC510" i="1"/>
  <c r="GB510" i="1"/>
  <c r="GA510" i="1"/>
  <c r="FZ510" i="1"/>
  <c r="FY510" i="1"/>
  <c r="FX510" i="1"/>
  <c r="FW510" i="1"/>
  <c r="FV510" i="1"/>
  <c r="FU510" i="1"/>
  <c r="FT510" i="1"/>
  <c r="FS510" i="1"/>
  <c r="FR510" i="1"/>
  <c r="FQ510" i="1"/>
  <c r="FP510" i="1"/>
  <c r="FO510" i="1"/>
  <c r="FN510" i="1"/>
  <c r="FM510" i="1"/>
  <c r="FL510" i="1"/>
  <c r="FK510" i="1"/>
  <c r="FJ510" i="1"/>
  <c r="FI510" i="1"/>
  <c r="FH510" i="1"/>
  <c r="FG510" i="1"/>
  <c r="FF510" i="1"/>
  <c r="FE510" i="1"/>
  <c r="FD510" i="1"/>
  <c r="FC510" i="1"/>
  <c r="FB510" i="1"/>
  <c r="FA510" i="1"/>
  <c r="EZ510" i="1"/>
  <c r="EY510" i="1"/>
  <c r="EX510" i="1"/>
  <c r="EW510" i="1"/>
  <c r="EV510" i="1"/>
  <c r="EU510" i="1"/>
  <c r="ET510" i="1"/>
  <c r="ES510" i="1"/>
  <c r="ER510" i="1"/>
  <c r="EQ510" i="1"/>
  <c r="EP510" i="1"/>
  <c r="EO510" i="1"/>
  <c r="EN510" i="1"/>
  <c r="EM510" i="1"/>
  <c r="EL510" i="1"/>
  <c r="EK510" i="1"/>
  <c r="EJ510" i="1"/>
  <c r="EI510" i="1"/>
  <c r="EH510" i="1"/>
  <c r="EG510" i="1"/>
  <c r="EF510" i="1"/>
  <c r="EE510" i="1"/>
  <c r="ED510" i="1"/>
  <c r="EC510" i="1"/>
  <c r="EB510" i="1"/>
  <c r="EA510" i="1"/>
  <c r="DZ510" i="1"/>
  <c r="DY510" i="1"/>
  <c r="DX510" i="1"/>
  <c r="DW510" i="1"/>
  <c r="DV510" i="1"/>
  <c r="DU510" i="1"/>
  <c r="DT510" i="1"/>
  <c r="DS510" i="1"/>
  <c r="DR510" i="1"/>
  <c r="DQ510" i="1"/>
  <c r="DP510" i="1"/>
  <c r="DO510" i="1"/>
  <c r="DN510" i="1"/>
  <c r="DM510" i="1"/>
  <c r="DL510" i="1"/>
  <c r="DK510" i="1"/>
  <c r="DJ510" i="1"/>
  <c r="DI510" i="1"/>
  <c r="DH510" i="1"/>
  <c r="DG510" i="1"/>
  <c r="DF510" i="1"/>
  <c r="DE510" i="1"/>
  <c r="DD510" i="1"/>
  <c r="DC510" i="1"/>
  <c r="DB510" i="1"/>
  <c r="DA510" i="1"/>
  <c r="CZ510" i="1"/>
  <c r="CY510" i="1"/>
  <c r="CX510" i="1"/>
  <c r="CW510" i="1"/>
  <c r="CV510" i="1"/>
  <c r="CU510" i="1"/>
  <c r="CT510" i="1"/>
  <c r="CS510" i="1"/>
  <c r="CR510" i="1"/>
  <c r="CQ510" i="1"/>
  <c r="CP510" i="1"/>
  <c r="CO510" i="1"/>
  <c r="CN510" i="1"/>
  <c r="CM510" i="1"/>
  <c r="CL510" i="1"/>
  <c r="CK510" i="1"/>
  <c r="CJ510" i="1"/>
  <c r="CI510" i="1"/>
  <c r="CH510" i="1"/>
  <c r="CG510" i="1"/>
  <c r="CF510" i="1"/>
  <c r="CE510" i="1"/>
  <c r="CD510" i="1"/>
  <c r="CC510" i="1"/>
  <c r="CB510" i="1"/>
  <c r="CA510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M510" i="1"/>
  <c r="BL510" i="1"/>
  <c r="BK510" i="1"/>
  <c r="BJ510" i="1"/>
  <c r="BI510" i="1"/>
  <c r="BH510" i="1"/>
  <c r="BG510" i="1"/>
  <c r="BF510" i="1"/>
  <c r="BE510" i="1"/>
  <c r="BD510" i="1"/>
  <c r="BC510" i="1"/>
  <c r="BB510" i="1"/>
  <c r="BA510" i="1"/>
  <c r="AZ510" i="1"/>
  <c r="AY510" i="1"/>
  <c r="AX510" i="1"/>
  <c r="AW510" i="1"/>
  <c r="AV510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H510" i="1"/>
  <c r="AG510" i="1"/>
  <c r="AF510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JJ495" i="1"/>
  <c r="JI495" i="1"/>
  <c r="JH495" i="1"/>
  <c r="JG495" i="1"/>
  <c r="JF495" i="1"/>
  <c r="JE495" i="1"/>
  <c r="JD495" i="1"/>
  <c r="JC495" i="1"/>
  <c r="JB495" i="1"/>
  <c r="JA495" i="1"/>
  <c r="IZ495" i="1"/>
  <c r="IY495" i="1"/>
  <c r="IX495" i="1"/>
  <c r="IW495" i="1"/>
  <c r="IV495" i="1"/>
  <c r="IU495" i="1"/>
  <c r="IT495" i="1"/>
  <c r="IS495" i="1"/>
  <c r="IR495" i="1"/>
  <c r="IQ495" i="1"/>
  <c r="IP495" i="1"/>
  <c r="IO495" i="1"/>
  <c r="IN495" i="1"/>
  <c r="IM495" i="1"/>
  <c r="IL495" i="1"/>
  <c r="IK495" i="1"/>
  <c r="IJ495" i="1"/>
  <c r="II495" i="1"/>
  <c r="IH495" i="1"/>
  <c r="IG495" i="1"/>
  <c r="IF495" i="1"/>
  <c r="IE495" i="1"/>
  <c r="ID495" i="1"/>
  <c r="IC495" i="1"/>
  <c r="IB495" i="1"/>
  <c r="IA495" i="1"/>
  <c r="HZ495" i="1"/>
  <c r="HY495" i="1"/>
  <c r="HX495" i="1"/>
  <c r="HW495" i="1"/>
  <c r="HV495" i="1"/>
  <c r="HU495" i="1"/>
  <c r="HT495" i="1"/>
  <c r="HS495" i="1"/>
  <c r="HR495" i="1"/>
  <c r="HQ495" i="1"/>
  <c r="HP495" i="1"/>
  <c r="HO495" i="1"/>
  <c r="HN495" i="1"/>
  <c r="HM495" i="1"/>
  <c r="HL495" i="1"/>
  <c r="HK495" i="1"/>
  <c r="HJ495" i="1"/>
  <c r="HI495" i="1"/>
  <c r="HH495" i="1"/>
  <c r="HG495" i="1"/>
  <c r="HF495" i="1"/>
  <c r="HE495" i="1"/>
  <c r="HD495" i="1"/>
  <c r="HC495" i="1"/>
  <c r="HB495" i="1"/>
  <c r="HA495" i="1"/>
  <c r="GZ495" i="1"/>
  <c r="GY495" i="1"/>
  <c r="GX495" i="1"/>
  <c r="GW495" i="1"/>
  <c r="GV495" i="1"/>
  <c r="GU495" i="1"/>
  <c r="GT495" i="1"/>
  <c r="GS495" i="1"/>
  <c r="GR495" i="1"/>
  <c r="GQ495" i="1"/>
  <c r="GP495" i="1"/>
  <c r="GO495" i="1"/>
  <c r="GN495" i="1"/>
  <c r="GM495" i="1"/>
  <c r="GL495" i="1"/>
  <c r="GK495" i="1"/>
  <c r="GJ495" i="1"/>
  <c r="GI495" i="1"/>
  <c r="GH495" i="1"/>
  <c r="GG495" i="1"/>
  <c r="GF495" i="1"/>
  <c r="GE495" i="1"/>
  <c r="GD495" i="1"/>
  <c r="GC495" i="1"/>
  <c r="GB495" i="1"/>
  <c r="GA495" i="1"/>
  <c r="FZ495" i="1"/>
  <c r="FY495" i="1"/>
  <c r="FX495" i="1"/>
  <c r="FW495" i="1"/>
  <c r="FV495" i="1"/>
  <c r="FU495" i="1"/>
  <c r="FT495" i="1"/>
  <c r="FS495" i="1"/>
  <c r="FR495" i="1"/>
  <c r="FQ495" i="1"/>
  <c r="FP495" i="1"/>
  <c r="FO495" i="1"/>
  <c r="FN495" i="1"/>
  <c r="FM495" i="1"/>
  <c r="FL495" i="1"/>
  <c r="FK495" i="1"/>
  <c r="FJ495" i="1"/>
  <c r="FI495" i="1"/>
  <c r="FH495" i="1"/>
  <c r="FG495" i="1"/>
  <c r="FF495" i="1"/>
  <c r="FE495" i="1"/>
  <c r="FD495" i="1"/>
  <c r="FC495" i="1"/>
  <c r="FB495" i="1"/>
  <c r="FA495" i="1"/>
  <c r="EZ495" i="1"/>
  <c r="EY495" i="1"/>
  <c r="EX495" i="1"/>
  <c r="EW495" i="1"/>
  <c r="EV495" i="1"/>
  <c r="EU495" i="1"/>
  <c r="ET495" i="1"/>
  <c r="ES495" i="1"/>
  <c r="ER495" i="1"/>
  <c r="EQ495" i="1"/>
  <c r="EP495" i="1"/>
  <c r="EO495" i="1"/>
  <c r="EN495" i="1"/>
  <c r="EM495" i="1"/>
  <c r="EL495" i="1"/>
  <c r="EK495" i="1"/>
  <c r="EJ495" i="1"/>
  <c r="EI495" i="1"/>
  <c r="EH495" i="1"/>
  <c r="EG495" i="1"/>
  <c r="EF495" i="1"/>
  <c r="EE495" i="1"/>
  <c r="ED495" i="1"/>
  <c r="EC495" i="1"/>
  <c r="EB495" i="1"/>
  <c r="EA495" i="1"/>
  <c r="DZ495" i="1"/>
  <c r="DY495" i="1"/>
  <c r="DX495" i="1"/>
  <c r="DW495" i="1"/>
  <c r="DV495" i="1"/>
  <c r="DU495" i="1"/>
  <c r="DT495" i="1"/>
  <c r="DS495" i="1"/>
  <c r="DR495" i="1"/>
  <c r="DQ495" i="1"/>
  <c r="DP495" i="1"/>
  <c r="DO495" i="1"/>
  <c r="DN495" i="1"/>
  <c r="DM495" i="1"/>
  <c r="DL495" i="1"/>
  <c r="DK495" i="1"/>
  <c r="DJ495" i="1"/>
  <c r="DI495" i="1"/>
  <c r="DH495" i="1"/>
  <c r="DG495" i="1"/>
  <c r="DF495" i="1"/>
  <c r="DE495" i="1"/>
  <c r="DD495" i="1"/>
  <c r="DC495" i="1"/>
  <c r="DB495" i="1"/>
  <c r="DA495" i="1"/>
  <c r="CZ495" i="1"/>
  <c r="CY495" i="1"/>
  <c r="CX495" i="1"/>
  <c r="CW495" i="1"/>
  <c r="CV495" i="1"/>
  <c r="CU495" i="1"/>
  <c r="CT495" i="1"/>
  <c r="CS495" i="1"/>
  <c r="CR495" i="1"/>
  <c r="CQ495" i="1"/>
  <c r="CP495" i="1"/>
  <c r="CO495" i="1"/>
  <c r="CN495" i="1"/>
  <c r="CM495" i="1"/>
  <c r="CL495" i="1"/>
  <c r="CK495" i="1"/>
  <c r="CJ495" i="1"/>
  <c r="CI495" i="1"/>
  <c r="CH495" i="1"/>
  <c r="CG495" i="1"/>
  <c r="CF495" i="1"/>
  <c r="CE495" i="1"/>
  <c r="CD495" i="1"/>
  <c r="CC495" i="1"/>
  <c r="CB495" i="1"/>
  <c r="CA495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M495" i="1"/>
  <c r="BL495" i="1"/>
  <c r="BK495" i="1"/>
  <c r="BJ495" i="1"/>
  <c r="BI495" i="1"/>
  <c r="BH495" i="1"/>
  <c r="BG495" i="1"/>
  <c r="BF495" i="1"/>
  <c r="BE495" i="1"/>
  <c r="BD495" i="1"/>
  <c r="BC495" i="1"/>
  <c r="BB495" i="1"/>
  <c r="BA495" i="1"/>
  <c r="AZ495" i="1"/>
  <c r="AY495" i="1"/>
  <c r="AX495" i="1"/>
  <c r="AW495" i="1"/>
  <c r="AV495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H495" i="1"/>
  <c r="AG495" i="1"/>
  <c r="AF495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JJ460" i="1"/>
  <c r="JI460" i="1"/>
  <c r="JH460" i="1"/>
  <c r="JG460" i="1"/>
  <c r="JF460" i="1"/>
  <c r="JE460" i="1"/>
  <c r="JD460" i="1"/>
  <c r="JC460" i="1"/>
  <c r="JB460" i="1"/>
  <c r="JA460" i="1"/>
  <c r="IZ460" i="1"/>
  <c r="IY460" i="1"/>
  <c r="IX460" i="1"/>
  <c r="IW460" i="1"/>
  <c r="IV460" i="1"/>
  <c r="IU460" i="1"/>
  <c r="IT460" i="1"/>
  <c r="IS460" i="1"/>
  <c r="IR460" i="1"/>
  <c r="IQ460" i="1"/>
  <c r="IP460" i="1"/>
  <c r="IO460" i="1"/>
  <c r="IN460" i="1"/>
  <c r="IM460" i="1"/>
  <c r="IL460" i="1"/>
  <c r="IK460" i="1"/>
  <c r="IJ460" i="1"/>
  <c r="II460" i="1"/>
  <c r="IH460" i="1"/>
  <c r="IG460" i="1"/>
  <c r="IF460" i="1"/>
  <c r="IE460" i="1"/>
  <c r="ID460" i="1"/>
  <c r="IC460" i="1"/>
  <c r="IB460" i="1"/>
  <c r="IA460" i="1"/>
  <c r="HZ460" i="1"/>
  <c r="HY460" i="1"/>
  <c r="HX460" i="1"/>
  <c r="HW460" i="1"/>
  <c r="HV460" i="1"/>
  <c r="HU460" i="1"/>
  <c r="HT460" i="1"/>
  <c r="HS460" i="1"/>
  <c r="HR460" i="1"/>
  <c r="HQ460" i="1"/>
  <c r="HP460" i="1"/>
  <c r="HO460" i="1"/>
  <c r="HN460" i="1"/>
  <c r="HM460" i="1"/>
  <c r="HL460" i="1"/>
  <c r="HK460" i="1"/>
  <c r="HJ460" i="1"/>
  <c r="HI460" i="1"/>
  <c r="HH460" i="1"/>
  <c r="HG460" i="1"/>
  <c r="HF460" i="1"/>
  <c r="HE460" i="1"/>
  <c r="HD460" i="1"/>
  <c r="HC460" i="1"/>
  <c r="HB460" i="1"/>
  <c r="HA460" i="1"/>
  <c r="GZ460" i="1"/>
  <c r="GY460" i="1"/>
  <c r="GX460" i="1"/>
  <c r="GW460" i="1"/>
  <c r="GV460" i="1"/>
  <c r="GU460" i="1"/>
  <c r="GT460" i="1"/>
  <c r="GS460" i="1"/>
  <c r="GR460" i="1"/>
  <c r="GQ460" i="1"/>
  <c r="GP460" i="1"/>
  <c r="GO460" i="1"/>
  <c r="GN460" i="1"/>
  <c r="GM460" i="1"/>
  <c r="GL460" i="1"/>
  <c r="GK460" i="1"/>
  <c r="GJ460" i="1"/>
  <c r="GI460" i="1"/>
  <c r="GH460" i="1"/>
  <c r="GG460" i="1"/>
  <c r="GF460" i="1"/>
  <c r="GE460" i="1"/>
  <c r="GD460" i="1"/>
  <c r="GC460" i="1"/>
  <c r="GB460" i="1"/>
  <c r="GA460" i="1"/>
  <c r="FZ460" i="1"/>
  <c r="FY460" i="1"/>
  <c r="FX460" i="1"/>
  <c r="FW460" i="1"/>
  <c r="FV460" i="1"/>
  <c r="FU460" i="1"/>
  <c r="FT460" i="1"/>
  <c r="FS460" i="1"/>
  <c r="FR460" i="1"/>
  <c r="FQ460" i="1"/>
  <c r="FP460" i="1"/>
  <c r="FO460" i="1"/>
  <c r="FN460" i="1"/>
  <c r="FM460" i="1"/>
  <c r="FL460" i="1"/>
  <c r="FK460" i="1"/>
  <c r="FJ460" i="1"/>
  <c r="FI460" i="1"/>
  <c r="FH460" i="1"/>
  <c r="FG460" i="1"/>
  <c r="FF460" i="1"/>
  <c r="FE460" i="1"/>
  <c r="FD460" i="1"/>
  <c r="FC460" i="1"/>
  <c r="FB460" i="1"/>
  <c r="FA460" i="1"/>
  <c r="EZ460" i="1"/>
  <c r="EY460" i="1"/>
  <c r="EX460" i="1"/>
  <c r="EW460" i="1"/>
  <c r="EV460" i="1"/>
  <c r="EU460" i="1"/>
  <c r="ET460" i="1"/>
  <c r="ES460" i="1"/>
  <c r="ER460" i="1"/>
  <c r="EQ460" i="1"/>
  <c r="EP460" i="1"/>
  <c r="EO460" i="1"/>
  <c r="EN460" i="1"/>
  <c r="EM460" i="1"/>
  <c r="EL460" i="1"/>
  <c r="EK460" i="1"/>
  <c r="EJ460" i="1"/>
  <c r="EI460" i="1"/>
  <c r="EH460" i="1"/>
  <c r="EG460" i="1"/>
  <c r="EF460" i="1"/>
  <c r="EE460" i="1"/>
  <c r="ED460" i="1"/>
  <c r="EC460" i="1"/>
  <c r="EB460" i="1"/>
  <c r="EA460" i="1"/>
  <c r="DZ460" i="1"/>
  <c r="DY460" i="1"/>
  <c r="DX460" i="1"/>
  <c r="DW460" i="1"/>
  <c r="DV460" i="1"/>
  <c r="DU460" i="1"/>
  <c r="DT460" i="1"/>
  <c r="DS460" i="1"/>
  <c r="DR460" i="1"/>
  <c r="DQ460" i="1"/>
  <c r="DP460" i="1"/>
  <c r="DO460" i="1"/>
  <c r="DN460" i="1"/>
  <c r="DM460" i="1"/>
  <c r="DL460" i="1"/>
  <c r="DK460" i="1"/>
  <c r="DJ460" i="1"/>
  <c r="DI460" i="1"/>
  <c r="DH460" i="1"/>
  <c r="DG460" i="1"/>
  <c r="DF460" i="1"/>
  <c r="DE460" i="1"/>
  <c r="DD460" i="1"/>
  <c r="DC460" i="1"/>
  <c r="DB460" i="1"/>
  <c r="DA460" i="1"/>
  <c r="CZ460" i="1"/>
  <c r="CY460" i="1"/>
  <c r="CX460" i="1"/>
  <c r="CW460" i="1"/>
  <c r="CV460" i="1"/>
  <c r="CU460" i="1"/>
  <c r="CT460" i="1"/>
  <c r="CS460" i="1"/>
  <c r="CR460" i="1"/>
  <c r="CQ460" i="1"/>
  <c r="CP460" i="1"/>
  <c r="CO460" i="1"/>
  <c r="CN460" i="1"/>
  <c r="CM460" i="1"/>
  <c r="CL460" i="1"/>
  <c r="CK460" i="1"/>
  <c r="CJ460" i="1"/>
  <c r="CI460" i="1"/>
  <c r="CH460" i="1"/>
  <c r="CG460" i="1"/>
  <c r="CF460" i="1"/>
  <c r="CE460" i="1"/>
  <c r="CD460" i="1"/>
  <c r="CC460" i="1"/>
  <c r="CB460" i="1"/>
  <c r="CA460" i="1"/>
  <c r="BZ460" i="1"/>
  <c r="BY460" i="1"/>
  <c r="BX460" i="1"/>
  <c r="BW460" i="1"/>
  <c r="BV460" i="1"/>
  <c r="BU460" i="1"/>
  <c r="BT460" i="1"/>
  <c r="BS460" i="1"/>
  <c r="BR460" i="1"/>
  <c r="BQ460" i="1"/>
  <c r="BP460" i="1"/>
  <c r="BO460" i="1"/>
  <c r="BN460" i="1"/>
  <c r="BM460" i="1"/>
  <c r="BL460" i="1"/>
  <c r="BK460" i="1"/>
  <c r="BJ460" i="1"/>
  <c r="BI460" i="1"/>
  <c r="BH460" i="1"/>
  <c r="BG460" i="1"/>
  <c r="BF460" i="1"/>
  <c r="BE460" i="1"/>
  <c r="BD460" i="1"/>
  <c r="BC460" i="1"/>
  <c r="BB460" i="1"/>
  <c r="BA460" i="1"/>
  <c r="AZ460" i="1"/>
  <c r="AY460" i="1"/>
  <c r="AX460" i="1"/>
  <c r="AW460" i="1"/>
  <c r="AV460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H460" i="1"/>
  <c r="AG460" i="1"/>
  <c r="AF460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JK460" i="1" s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JJ451" i="1"/>
  <c r="JI451" i="1"/>
  <c r="JH451" i="1"/>
  <c r="JG451" i="1"/>
  <c r="JF451" i="1"/>
  <c r="JE451" i="1"/>
  <c r="JD451" i="1"/>
  <c r="JC451" i="1"/>
  <c r="JB451" i="1"/>
  <c r="JA451" i="1"/>
  <c r="IZ451" i="1"/>
  <c r="IY451" i="1"/>
  <c r="IX451" i="1"/>
  <c r="IW451" i="1"/>
  <c r="IV451" i="1"/>
  <c r="IU451" i="1"/>
  <c r="IT451" i="1"/>
  <c r="IS451" i="1"/>
  <c r="IR451" i="1"/>
  <c r="IQ451" i="1"/>
  <c r="IP451" i="1"/>
  <c r="IO451" i="1"/>
  <c r="IN451" i="1"/>
  <c r="IM451" i="1"/>
  <c r="IL451" i="1"/>
  <c r="IK451" i="1"/>
  <c r="IJ451" i="1"/>
  <c r="II451" i="1"/>
  <c r="IH451" i="1"/>
  <c r="IG451" i="1"/>
  <c r="IF451" i="1"/>
  <c r="IE451" i="1"/>
  <c r="ID451" i="1"/>
  <c r="IC451" i="1"/>
  <c r="IB451" i="1"/>
  <c r="IA451" i="1"/>
  <c r="HZ451" i="1"/>
  <c r="HY451" i="1"/>
  <c r="HX451" i="1"/>
  <c r="HW451" i="1"/>
  <c r="HV451" i="1"/>
  <c r="HU451" i="1"/>
  <c r="HT451" i="1"/>
  <c r="HS451" i="1"/>
  <c r="HR451" i="1"/>
  <c r="HQ451" i="1"/>
  <c r="HP451" i="1"/>
  <c r="HO451" i="1"/>
  <c r="HN451" i="1"/>
  <c r="HM451" i="1"/>
  <c r="HL451" i="1"/>
  <c r="HK451" i="1"/>
  <c r="HJ451" i="1"/>
  <c r="HI451" i="1"/>
  <c r="HH451" i="1"/>
  <c r="HG451" i="1"/>
  <c r="HF451" i="1"/>
  <c r="HE451" i="1"/>
  <c r="HD451" i="1"/>
  <c r="HC451" i="1"/>
  <c r="HB451" i="1"/>
  <c r="HA451" i="1"/>
  <c r="GZ451" i="1"/>
  <c r="GY451" i="1"/>
  <c r="GX451" i="1"/>
  <c r="GW451" i="1"/>
  <c r="GV451" i="1"/>
  <c r="GU451" i="1"/>
  <c r="GT451" i="1"/>
  <c r="GS451" i="1"/>
  <c r="GR451" i="1"/>
  <c r="GQ451" i="1"/>
  <c r="GP451" i="1"/>
  <c r="GO451" i="1"/>
  <c r="GN451" i="1"/>
  <c r="GM451" i="1"/>
  <c r="GL451" i="1"/>
  <c r="GK451" i="1"/>
  <c r="GJ451" i="1"/>
  <c r="GI451" i="1"/>
  <c r="GH451" i="1"/>
  <c r="GG451" i="1"/>
  <c r="GF451" i="1"/>
  <c r="GE451" i="1"/>
  <c r="GD451" i="1"/>
  <c r="GC451" i="1"/>
  <c r="GB451" i="1"/>
  <c r="GA451" i="1"/>
  <c r="FZ451" i="1"/>
  <c r="FY451" i="1"/>
  <c r="FX451" i="1"/>
  <c r="FW451" i="1"/>
  <c r="FV451" i="1"/>
  <c r="FU451" i="1"/>
  <c r="FT451" i="1"/>
  <c r="FS451" i="1"/>
  <c r="FR451" i="1"/>
  <c r="FQ451" i="1"/>
  <c r="FP451" i="1"/>
  <c r="FO451" i="1"/>
  <c r="FN451" i="1"/>
  <c r="FM451" i="1"/>
  <c r="FL451" i="1"/>
  <c r="FK451" i="1"/>
  <c r="FJ451" i="1"/>
  <c r="FI451" i="1"/>
  <c r="FH451" i="1"/>
  <c r="FG451" i="1"/>
  <c r="FF451" i="1"/>
  <c r="FE451" i="1"/>
  <c r="FD451" i="1"/>
  <c r="FC451" i="1"/>
  <c r="FB451" i="1"/>
  <c r="FA451" i="1"/>
  <c r="EZ451" i="1"/>
  <c r="EY451" i="1"/>
  <c r="EX451" i="1"/>
  <c r="EW451" i="1"/>
  <c r="EV451" i="1"/>
  <c r="EU451" i="1"/>
  <c r="ET451" i="1"/>
  <c r="ES451" i="1"/>
  <c r="ER451" i="1"/>
  <c r="EQ451" i="1"/>
  <c r="EP451" i="1"/>
  <c r="EO451" i="1"/>
  <c r="EN451" i="1"/>
  <c r="EM451" i="1"/>
  <c r="EL451" i="1"/>
  <c r="EK451" i="1"/>
  <c r="EJ451" i="1"/>
  <c r="EI451" i="1"/>
  <c r="EH451" i="1"/>
  <c r="EG451" i="1"/>
  <c r="EF451" i="1"/>
  <c r="EE451" i="1"/>
  <c r="ED451" i="1"/>
  <c r="EC451" i="1"/>
  <c r="EB451" i="1"/>
  <c r="EA451" i="1"/>
  <c r="DZ451" i="1"/>
  <c r="DY451" i="1"/>
  <c r="DX451" i="1"/>
  <c r="DW451" i="1"/>
  <c r="DV451" i="1"/>
  <c r="DU451" i="1"/>
  <c r="DT451" i="1"/>
  <c r="DS451" i="1"/>
  <c r="DR451" i="1"/>
  <c r="DQ451" i="1"/>
  <c r="DP451" i="1"/>
  <c r="DO451" i="1"/>
  <c r="DN451" i="1"/>
  <c r="DM451" i="1"/>
  <c r="DL451" i="1"/>
  <c r="DK451" i="1"/>
  <c r="DJ451" i="1"/>
  <c r="DI451" i="1"/>
  <c r="DH451" i="1"/>
  <c r="DG451" i="1"/>
  <c r="DF451" i="1"/>
  <c r="DE451" i="1"/>
  <c r="DD451" i="1"/>
  <c r="DC451" i="1"/>
  <c r="DB451" i="1"/>
  <c r="DA451" i="1"/>
  <c r="CZ451" i="1"/>
  <c r="CY451" i="1"/>
  <c r="CX451" i="1"/>
  <c r="CW451" i="1"/>
  <c r="CV451" i="1"/>
  <c r="CU451" i="1"/>
  <c r="CT451" i="1"/>
  <c r="CS451" i="1"/>
  <c r="CR451" i="1"/>
  <c r="CQ451" i="1"/>
  <c r="CP451" i="1"/>
  <c r="CO451" i="1"/>
  <c r="CN451" i="1"/>
  <c r="CM451" i="1"/>
  <c r="CL451" i="1"/>
  <c r="CK451" i="1"/>
  <c r="CJ451" i="1"/>
  <c r="CI451" i="1"/>
  <c r="CH451" i="1"/>
  <c r="CG451" i="1"/>
  <c r="CF451" i="1"/>
  <c r="CE451" i="1"/>
  <c r="CD451" i="1"/>
  <c r="CC451" i="1"/>
  <c r="CB451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M451" i="1"/>
  <c r="BL451" i="1"/>
  <c r="BK451" i="1"/>
  <c r="BJ451" i="1"/>
  <c r="BI451" i="1"/>
  <c r="BH451" i="1"/>
  <c r="BG451" i="1"/>
  <c r="BF451" i="1"/>
  <c r="BE451" i="1"/>
  <c r="BD451" i="1"/>
  <c r="BC451" i="1"/>
  <c r="BB451" i="1"/>
  <c r="BA451" i="1"/>
  <c r="AZ451" i="1"/>
  <c r="AY451" i="1"/>
  <c r="AX451" i="1"/>
  <c r="AW451" i="1"/>
  <c r="AV451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H451" i="1"/>
  <c r="AG451" i="1"/>
  <c r="AF451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JJ439" i="1"/>
  <c r="JI439" i="1"/>
  <c r="JH439" i="1"/>
  <c r="JG439" i="1"/>
  <c r="JF439" i="1"/>
  <c r="JE439" i="1"/>
  <c r="JD439" i="1"/>
  <c r="JC439" i="1"/>
  <c r="JB439" i="1"/>
  <c r="JA439" i="1"/>
  <c r="IZ439" i="1"/>
  <c r="IY439" i="1"/>
  <c r="IX439" i="1"/>
  <c r="IW439" i="1"/>
  <c r="IV439" i="1"/>
  <c r="IU439" i="1"/>
  <c r="IT439" i="1"/>
  <c r="IS439" i="1"/>
  <c r="IR439" i="1"/>
  <c r="IQ439" i="1"/>
  <c r="IP439" i="1"/>
  <c r="IO439" i="1"/>
  <c r="IN439" i="1"/>
  <c r="IM439" i="1"/>
  <c r="IL439" i="1"/>
  <c r="IK439" i="1"/>
  <c r="IJ439" i="1"/>
  <c r="II439" i="1"/>
  <c r="IH439" i="1"/>
  <c r="IG439" i="1"/>
  <c r="IF439" i="1"/>
  <c r="IE439" i="1"/>
  <c r="ID439" i="1"/>
  <c r="IC439" i="1"/>
  <c r="IB439" i="1"/>
  <c r="IA439" i="1"/>
  <c r="HZ439" i="1"/>
  <c r="HY439" i="1"/>
  <c r="HX439" i="1"/>
  <c r="HW439" i="1"/>
  <c r="HV439" i="1"/>
  <c r="HU439" i="1"/>
  <c r="HT439" i="1"/>
  <c r="HS439" i="1"/>
  <c r="HR439" i="1"/>
  <c r="HQ439" i="1"/>
  <c r="HP439" i="1"/>
  <c r="HO439" i="1"/>
  <c r="HN439" i="1"/>
  <c r="HM439" i="1"/>
  <c r="HL439" i="1"/>
  <c r="HK439" i="1"/>
  <c r="HJ439" i="1"/>
  <c r="HI439" i="1"/>
  <c r="HH439" i="1"/>
  <c r="HG439" i="1"/>
  <c r="HF439" i="1"/>
  <c r="HE439" i="1"/>
  <c r="HD439" i="1"/>
  <c r="HC439" i="1"/>
  <c r="HB439" i="1"/>
  <c r="HA439" i="1"/>
  <c r="GZ439" i="1"/>
  <c r="GY439" i="1"/>
  <c r="GX439" i="1"/>
  <c r="GW439" i="1"/>
  <c r="GV439" i="1"/>
  <c r="GU439" i="1"/>
  <c r="GT439" i="1"/>
  <c r="GS439" i="1"/>
  <c r="GR439" i="1"/>
  <c r="GQ439" i="1"/>
  <c r="GP439" i="1"/>
  <c r="GO439" i="1"/>
  <c r="GN439" i="1"/>
  <c r="GM439" i="1"/>
  <c r="GL439" i="1"/>
  <c r="GK439" i="1"/>
  <c r="GJ439" i="1"/>
  <c r="GI439" i="1"/>
  <c r="GH439" i="1"/>
  <c r="GG439" i="1"/>
  <c r="GF439" i="1"/>
  <c r="GE439" i="1"/>
  <c r="GD439" i="1"/>
  <c r="GC439" i="1"/>
  <c r="GB439" i="1"/>
  <c r="GA439" i="1"/>
  <c r="FZ439" i="1"/>
  <c r="FY439" i="1"/>
  <c r="FX439" i="1"/>
  <c r="FW439" i="1"/>
  <c r="FV439" i="1"/>
  <c r="FU439" i="1"/>
  <c r="FT439" i="1"/>
  <c r="FS439" i="1"/>
  <c r="FR439" i="1"/>
  <c r="FQ439" i="1"/>
  <c r="FP439" i="1"/>
  <c r="FO439" i="1"/>
  <c r="FN439" i="1"/>
  <c r="FM439" i="1"/>
  <c r="FL439" i="1"/>
  <c r="FK439" i="1"/>
  <c r="FJ439" i="1"/>
  <c r="FI439" i="1"/>
  <c r="FH439" i="1"/>
  <c r="FG439" i="1"/>
  <c r="FF439" i="1"/>
  <c r="FE439" i="1"/>
  <c r="FD439" i="1"/>
  <c r="FC439" i="1"/>
  <c r="FB439" i="1"/>
  <c r="FA439" i="1"/>
  <c r="EZ439" i="1"/>
  <c r="EY439" i="1"/>
  <c r="EX439" i="1"/>
  <c r="EW439" i="1"/>
  <c r="EV439" i="1"/>
  <c r="EU439" i="1"/>
  <c r="ET439" i="1"/>
  <c r="ES439" i="1"/>
  <c r="ER439" i="1"/>
  <c r="EQ439" i="1"/>
  <c r="EP439" i="1"/>
  <c r="EO439" i="1"/>
  <c r="EN439" i="1"/>
  <c r="EM439" i="1"/>
  <c r="EL439" i="1"/>
  <c r="EK439" i="1"/>
  <c r="EJ439" i="1"/>
  <c r="EI439" i="1"/>
  <c r="EH439" i="1"/>
  <c r="EG439" i="1"/>
  <c r="EF439" i="1"/>
  <c r="EE439" i="1"/>
  <c r="ED439" i="1"/>
  <c r="EC439" i="1"/>
  <c r="EB439" i="1"/>
  <c r="EA439" i="1"/>
  <c r="DZ439" i="1"/>
  <c r="DY439" i="1"/>
  <c r="DX439" i="1"/>
  <c r="DW439" i="1"/>
  <c r="DV439" i="1"/>
  <c r="DU439" i="1"/>
  <c r="DT439" i="1"/>
  <c r="DS439" i="1"/>
  <c r="DR439" i="1"/>
  <c r="DQ439" i="1"/>
  <c r="DP439" i="1"/>
  <c r="DO439" i="1"/>
  <c r="DN439" i="1"/>
  <c r="DM439" i="1"/>
  <c r="DL439" i="1"/>
  <c r="DK439" i="1"/>
  <c r="DJ439" i="1"/>
  <c r="DI439" i="1"/>
  <c r="DH439" i="1"/>
  <c r="DG439" i="1"/>
  <c r="DF439" i="1"/>
  <c r="DE439" i="1"/>
  <c r="DD439" i="1"/>
  <c r="DC439" i="1"/>
  <c r="DB439" i="1"/>
  <c r="DA439" i="1"/>
  <c r="CZ439" i="1"/>
  <c r="CY439" i="1"/>
  <c r="CX439" i="1"/>
  <c r="CW439" i="1"/>
  <c r="CV439" i="1"/>
  <c r="CU439" i="1"/>
  <c r="CT439" i="1"/>
  <c r="CS439" i="1"/>
  <c r="CR439" i="1"/>
  <c r="CQ439" i="1"/>
  <c r="CP439" i="1"/>
  <c r="CO439" i="1"/>
  <c r="CN439" i="1"/>
  <c r="CM439" i="1"/>
  <c r="CL439" i="1"/>
  <c r="CK439" i="1"/>
  <c r="CJ439" i="1"/>
  <c r="CI439" i="1"/>
  <c r="CH439" i="1"/>
  <c r="CG439" i="1"/>
  <c r="CF439" i="1"/>
  <c r="CE439" i="1"/>
  <c r="CD439" i="1"/>
  <c r="CC439" i="1"/>
  <c r="CB439" i="1"/>
  <c r="CA439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BM439" i="1"/>
  <c r="BL439" i="1"/>
  <c r="BK439" i="1"/>
  <c r="BJ439" i="1"/>
  <c r="BI439" i="1"/>
  <c r="BH439" i="1"/>
  <c r="BG439" i="1"/>
  <c r="BF439" i="1"/>
  <c r="BE439" i="1"/>
  <c r="BD439" i="1"/>
  <c r="BC439" i="1"/>
  <c r="BB439" i="1"/>
  <c r="BA439" i="1"/>
  <c r="AZ439" i="1"/>
  <c r="AY439" i="1"/>
  <c r="AX439" i="1"/>
  <c r="AW439" i="1"/>
  <c r="AV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AF439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JJ432" i="1"/>
  <c r="JI432" i="1"/>
  <c r="JH432" i="1"/>
  <c r="JG432" i="1"/>
  <c r="JF432" i="1"/>
  <c r="JE432" i="1"/>
  <c r="JD432" i="1"/>
  <c r="JC432" i="1"/>
  <c r="JB432" i="1"/>
  <c r="JA432" i="1"/>
  <c r="IZ432" i="1"/>
  <c r="IY432" i="1"/>
  <c r="IX432" i="1"/>
  <c r="IW432" i="1"/>
  <c r="IV432" i="1"/>
  <c r="IU432" i="1"/>
  <c r="IT432" i="1"/>
  <c r="IS432" i="1"/>
  <c r="IR432" i="1"/>
  <c r="IQ432" i="1"/>
  <c r="IP432" i="1"/>
  <c r="IO432" i="1"/>
  <c r="IN432" i="1"/>
  <c r="IM432" i="1"/>
  <c r="IL432" i="1"/>
  <c r="IK432" i="1"/>
  <c r="IJ432" i="1"/>
  <c r="II432" i="1"/>
  <c r="IH432" i="1"/>
  <c r="IG432" i="1"/>
  <c r="IF432" i="1"/>
  <c r="IE432" i="1"/>
  <c r="ID432" i="1"/>
  <c r="IC432" i="1"/>
  <c r="IB432" i="1"/>
  <c r="IA432" i="1"/>
  <c r="HZ432" i="1"/>
  <c r="HY432" i="1"/>
  <c r="HX432" i="1"/>
  <c r="HW432" i="1"/>
  <c r="HV432" i="1"/>
  <c r="HU432" i="1"/>
  <c r="HT432" i="1"/>
  <c r="HS432" i="1"/>
  <c r="HR432" i="1"/>
  <c r="HQ432" i="1"/>
  <c r="HP432" i="1"/>
  <c r="HO432" i="1"/>
  <c r="HN432" i="1"/>
  <c r="HM432" i="1"/>
  <c r="HL432" i="1"/>
  <c r="HK432" i="1"/>
  <c r="HJ432" i="1"/>
  <c r="HI432" i="1"/>
  <c r="HH432" i="1"/>
  <c r="HG432" i="1"/>
  <c r="HF432" i="1"/>
  <c r="HE432" i="1"/>
  <c r="HD432" i="1"/>
  <c r="HC432" i="1"/>
  <c r="HB432" i="1"/>
  <c r="HA432" i="1"/>
  <c r="GZ432" i="1"/>
  <c r="GY432" i="1"/>
  <c r="GX432" i="1"/>
  <c r="GW432" i="1"/>
  <c r="GV432" i="1"/>
  <c r="GU432" i="1"/>
  <c r="GT432" i="1"/>
  <c r="GS432" i="1"/>
  <c r="GR432" i="1"/>
  <c r="GQ432" i="1"/>
  <c r="GP432" i="1"/>
  <c r="GO432" i="1"/>
  <c r="GN432" i="1"/>
  <c r="GM432" i="1"/>
  <c r="GL432" i="1"/>
  <c r="GK432" i="1"/>
  <c r="GJ432" i="1"/>
  <c r="GI432" i="1"/>
  <c r="GH432" i="1"/>
  <c r="GG432" i="1"/>
  <c r="GF432" i="1"/>
  <c r="GE432" i="1"/>
  <c r="GD432" i="1"/>
  <c r="GC432" i="1"/>
  <c r="GB432" i="1"/>
  <c r="GA432" i="1"/>
  <c r="FZ432" i="1"/>
  <c r="FY432" i="1"/>
  <c r="FX432" i="1"/>
  <c r="FW432" i="1"/>
  <c r="FV432" i="1"/>
  <c r="FU432" i="1"/>
  <c r="FT432" i="1"/>
  <c r="FS432" i="1"/>
  <c r="FR432" i="1"/>
  <c r="FQ432" i="1"/>
  <c r="FP432" i="1"/>
  <c r="FO432" i="1"/>
  <c r="FN432" i="1"/>
  <c r="FM432" i="1"/>
  <c r="FL432" i="1"/>
  <c r="FK432" i="1"/>
  <c r="FJ432" i="1"/>
  <c r="FI432" i="1"/>
  <c r="FH432" i="1"/>
  <c r="FG432" i="1"/>
  <c r="FF432" i="1"/>
  <c r="FE432" i="1"/>
  <c r="FD432" i="1"/>
  <c r="FC432" i="1"/>
  <c r="FB432" i="1"/>
  <c r="FA432" i="1"/>
  <c r="EZ432" i="1"/>
  <c r="EY432" i="1"/>
  <c r="EX432" i="1"/>
  <c r="EW432" i="1"/>
  <c r="EV432" i="1"/>
  <c r="EU432" i="1"/>
  <c r="ET432" i="1"/>
  <c r="ES432" i="1"/>
  <c r="ER432" i="1"/>
  <c r="EQ432" i="1"/>
  <c r="EP432" i="1"/>
  <c r="EO432" i="1"/>
  <c r="EN432" i="1"/>
  <c r="EM432" i="1"/>
  <c r="EL432" i="1"/>
  <c r="EK432" i="1"/>
  <c r="EJ432" i="1"/>
  <c r="EI432" i="1"/>
  <c r="EH432" i="1"/>
  <c r="EG432" i="1"/>
  <c r="EF432" i="1"/>
  <c r="EE432" i="1"/>
  <c r="ED432" i="1"/>
  <c r="EC432" i="1"/>
  <c r="EB432" i="1"/>
  <c r="EA432" i="1"/>
  <c r="DZ432" i="1"/>
  <c r="DY432" i="1"/>
  <c r="DX432" i="1"/>
  <c r="DW432" i="1"/>
  <c r="DV432" i="1"/>
  <c r="DU432" i="1"/>
  <c r="DT432" i="1"/>
  <c r="DS432" i="1"/>
  <c r="DR432" i="1"/>
  <c r="DQ432" i="1"/>
  <c r="DP432" i="1"/>
  <c r="DO432" i="1"/>
  <c r="DN432" i="1"/>
  <c r="DM432" i="1"/>
  <c r="DL432" i="1"/>
  <c r="DK432" i="1"/>
  <c r="DJ432" i="1"/>
  <c r="DI432" i="1"/>
  <c r="DH432" i="1"/>
  <c r="DG432" i="1"/>
  <c r="DF432" i="1"/>
  <c r="DE432" i="1"/>
  <c r="DD432" i="1"/>
  <c r="DC432" i="1"/>
  <c r="DB432" i="1"/>
  <c r="DA432" i="1"/>
  <c r="CZ432" i="1"/>
  <c r="CY432" i="1"/>
  <c r="CX432" i="1"/>
  <c r="CW432" i="1"/>
  <c r="CV432" i="1"/>
  <c r="CU432" i="1"/>
  <c r="CT432" i="1"/>
  <c r="CS432" i="1"/>
  <c r="CR432" i="1"/>
  <c r="CQ432" i="1"/>
  <c r="CP432" i="1"/>
  <c r="CO432" i="1"/>
  <c r="CN432" i="1"/>
  <c r="CM432" i="1"/>
  <c r="CL432" i="1"/>
  <c r="CK432" i="1"/>
  <c r="CJ432" i="1"/>
  <c r="CI432" i="1"/>
  <c r="CH432" i="1"/>
  <c r="CG432" i="1"/>
  <c r="CF432" i="1"/>
  <c r="CE432" i="1"/>
  <c r="CD432" i="1"/>
  <c r="CC432" i="1"/>
  <c r="CB432" i="1"/>
  <c r="CA432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BM432" i="1"/>
  <c r="BL432" i="1"/>
  <c r="BK432" i="1"/>
  <c r="BJ432" i="1"/>
  <c r="BI432" i="1"/>
  <c r="BH432" i="1"/>
  <c r="BG432" i="1"/>
  <c r="BF432" i="1"/>
  <c r="BE432" i="1"/>
  <c r="BD432" i="1"/>
  <c r="BC432" i="1"/>
  <c r="BB432" i="1"/>
  <c r="BA432" i="1"/>
  <c r="AZ432" i="1"/>
  <c r="AY432" i="1"/>
  <c r="AX432" i="1"/>
  <c r="AW432" i="1"/>
  <c r="AV432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H432" i="1"/>
  <c r="AG432" i="1"/>
  <c r="AF432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JK432" i="1" s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JJ404" i="1"/>
  <c r="JI404" i="1"/>
  <c r="JH404" i="1"/>
  <c r="JG404" i="1"/>
  <c r="JF404" i="1"/>
  <c r="JE404" i="1"/>
  <c r="JD404" i="1"/>
  <c r="JC404" i="1"/>
  <c r="JB404" i="1"/>
  <c r="JA404" i="1"/>
  <c r="IZ404" i="1"/>
  <c r="IY404" i="1"/>
  <c r="IX404" i="1"/>
  <c r="IW404" i="1"/>
  <c r="IV404" i="1"/>
  <c r="IU404" i="1"/>
  <c r="IT404" i="1"/>
  <c r="IS404" i="1"/>
  <c r="IR404" i="1"/>
  <c r="IQ404" i="1"/>
  <c r="IP404" i="1"/>
  <c r="IO404" i="1"/>
  <c r="IN404" i="1"/>
  <c r="IM404" i="1"/>
  <c r="IL404" i="1"/>
  <c r="IK404" i="1"/>
  <c r="IJ404" i="1"/>
  <c r="II404" i="1"/>
  <c r="IH404" i="1"/>
  <c r="IG404" i="1"/>
  <c r="IF404" i="1"/>
  <c r="IE404" i="1"/>
  <c r="ID404" i="1"/>
  <c r="IC404" i="1"/>
  <c r="IB404" i="1"/>
  <c r="IA404" i="1"/>
  <c r="HZ404" i="1"/>
  <c r="HY404" i="1"/>
  <c r="HX404" i="1"/>
  <c r="HW404" i="1"/>
  <c r="HV404" i="1"/>
  <c r="HU404" i="1"/>
  <c r="HT404" i="1"/>
  <c r="HS404" i="1"/>
  <c r="HR404" i="1"/>
  <c r="HQ404" i="1"/>
  <c r="HP404" i="1"/>
  <c r="HO404" i="1"/>
  <c r="HN404" i="1"/>
  <c r="HM404" i="1"/>
  <c r="HL404" i="1"/>
  <c r="HK404" i="1"/>
  <c r="HJ404" i="1"/>
  <c r="HI404" i="1"/>
  <c r="HH404" i="1"/>
  <c r="HG404" i="1"/>
  <c r="HF404" i="1"/>
  <c r="HE404" i="1"/>
  <c r="HD404" i="1"/>
  <c r="HC404" i="1"/>
  <c r="HB404" i="1"/>
  <c r="HA404" i="1"/>
  <c r="GZ404" i="1"/>
  <c r="GY404" i="1"/>
  <c r="GX404" i="1"/>
  <c r="GW404" i="1"/>
  <c r="GV404" i="1"/>
  <c r="GU404" i="1"/>
  <c r="GT404" i="1"/>
  <c r="GS404" i="1"/>
  <c r="GR404" i="1"/>
  <c r="GQ404" i="1"/>
  <c r="GP404" i="1"/>
  <c r="GO404" i="1"/>
  <c r="GN404" i="1"/>
  <c r="GM404" i="1"/>
  <c r="GL404" i="1"/>
  <c r="GK404" i="1"/>
  <c r="GJ404" i="1"/>
  <c r="GI404" i="1"/>
  <c r="GH404" i="1"/>
  <c r="GG404" i="1"/>
  <c r="GF404" i="1"/>
  <c r="GE404" i="1"/>
  <c r="GD404" i="1"/>
  <c r="GC404" i="1"/>
  <c r="GB404" i="1"/>
  <c r="GA404" i="1"/>
  <c r="FZ404" i="1"/>
  <c r="FY404" i="1"/>
  <c r="FX404" i="1"/>
  <c r="FW404" i="1"/>
  <c r="FV404" i="1"/>
  <c r="FU404" i="1"/>
  <c r="FT404" i="1"/>
  <c r="FS404" i="1"/>
  <c r="FR404" i="1"/>
  <c r="FQ404" i="1"/>
  <c r="FP404" i="1"/>
  <c r="FO404" i="1"/>
  <c r="FN404" i="1"/>
  <c r="FM404" i="1"/>
  <c r="FL404" i="1"/>
  <c r="FK404" i="1"/>
  <c r="FJ404" i="1"/>
  <c r="FI404" i="1"/>
  <c r="FH404" i="1"/>
  <c r="FG404" i="1"/>
  <c r="FF404" i="1"/>
  <c r="FE404" i="1"/>
  <c r="FD404" i="1"/>
  <c r="FC404" i="1"/>
  <c r="FB404" i="1"/>
  <c r="FA404" i="1"/>
  <c r="EZ404" i="1"/>
  <c r="EY404" i="1"/>
  <c r="EX404" i="1"/>
  <c r="EW404" i="1"/>
  <c r="EV404" i="1"/>
  <c r="EU404" i="1"/>
  <c r="ET404" i="1"/>
  <c r="ES404" i="1"/>
  <c r="ER404" i="1"/>
  <c r="EQ404" i="1"/>
  <c r="EP404" i="1"/>
  <c r="EO404" i="1"/>
  <c r="EN404" i="1"/>
  <c r="EM404" i="1"/>
  <c r="EL404" i="1"/>
  <c r="EK404" i="1"/>
  <c r="EJ404" i="1"/>
  <c r="EI404" i="1"/>
  <c r="EH404" i="1"/>
  <c r="EG404" i="1"/>
  <c r="EF404" i="1"/>
  <c r="EE404" i="1"/>
  <c r="ED404" i="1"/>
  <c r="EC404" i="1"/>
  <c r="EB404" i="1"/>
  <c r="EA404" i="1"/>
  <c r="DZ404" i="1"/>
  <c r="DY404" i="1"/>
  <c r="DX404" i="1"/>
  <c r="DW404" i="1"/>
  <c r="DV404" i="1"/>
  <c r="DU404" i="1"/>
  <c r="DT404" i="1"/>
  <c r="DS404" i="1"/>
  <c r="DR404" i="1"/>
  <c r="DQ404" i="1"/>
  <c r="DP404" i="1"/>
  <c r="DO404" i="1"/>
  <c r="DN404" i="1"/>
  <c r="DM404" i="1"/>
  <c r="DL404" i="1"/>
  <c r="DK404" i="1"/>
  <c r="DJ404" i="1"/>
  <c r="DI404" i="1"/>
  <c r="DH404" i="1"/>
  <c r="DG404" i="1"/>
  <c r="DF404" i="1"/>
  <c r="DE404" i="1"/>
  <c r="DD404" i="1"/>
  <c r="DC404" i="1"/>
  <c r="DB404" i="1"/>
  <c r="DA404" i="1"/>
  <c r="CZ404" i="1"/>
  <c r="CY404" i="1"/>
  <c r="CX404" i="1"/>
  <c r="CW404" i="1"/>
  <c r="CV404" i="1"/>
  <c r="CU404" i="1"/>
  <c r="CT404" i="1"/>
  <c r="CS404" i="1"/>
  <c r="CR404" i="1"/>
  <c r="CQ404" i="1"/>
  <c r="CP404" i="1"/>
  <c r="CO404" i="1"/>
  <c r="CN404" i="1"/>
  <c r="CM404" i="1"/>
  <c r="CL404" i="1"/>
  <c r="CK404" i="1"/>
  <c r="CJ404" i="1"/>
  <c r="CI404" i="1"/>
  <c r="CH404" i="1"/>
  <c r="CG404" i="1"/>
  <c r="CF404" i="1"/>
  <c r="CE404" i="1"/>
  <c r="CD404" i="1"/>
  <c r="CC404" i="1"/>
  <c r="CB404" i="1"/>
  <c r="CA404" i="1"/>
  <c r="BZ404" i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BM404" i="1"/>
  <c r="BL404" i="1"/>
  <c r="BK404" i="1"/>
  <c r="BJ404" i="1"/>
  <c r="BI404" i="1"/>
  <c r="BH404" i="1"/>
  <c r="BG404" i="1"/>
  <c r="BF404" i="1"/>
  <c r="BE404" i="1"/>
  <c r="BD404" i="1"/>
  <c r="BC404" i="1"/>
  <c r="BB404" i="1"/>
  <c r="BA404" i="1"/>
  <c r="AZ404" i="1"/>
  <c r="AY404" i="1"/>
  <c r="AX404" i="1"/>
  <c r="AW404" i="1"/>
  <c r="AV404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H404" i="1"/>
  <c r="AG404" i="1"/>
  <c r="AF404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JK404" i="1" s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JJ396" i="1"/>
  <c r="JI396" i="1"/>
  <c r="JH396" i="1"/>
  <c r="JG396" i="1"/>
  <c r="JF396" i="1"/>
  <c r="JE396" i="1"/>
  <c r="JD396" i="1"/>
  <c r="JC396" i="1"/>
  <c r="JB396" i="1"/>
  <c r="JA396" i="1"/>
  <c r="IZ396" i="1"/>
  <c r="IY396" i="1"/>
  <c r="IX396" i="1"/>
  <c r="IW396" i="1"/>
  <c r="IV396" i="1"/>
  <c r="IU396" i="1"/>
  <c r="IT396" i="1"/>
  <c r="IS396" i="1"/>
  <c r="IR396" i="1"/>
  <c r="IQ396" i="1"/>
  <c r="IP396" i="1"/>
  <c r="IO396" i="1"/>
  <c r="IN396" i="1"/>
  <c r="IM396" i="1"/>
  <c r="IL396" i="1"/>
  <c r="IK396" i="1"/>
  <c r="IJ396" i="1"/>
  <c r="II396" i="1"/>
  <c r="IH396" i="1"/>
  <c r="IG396" i="1"/>
  <c r="IF396" i="1"/>
  <c r="IE396" i="1"/>
  <c r="ID396" i="1"/>
  <c r="IC396" i="1"/>
  <c r="IB396" i="1"/>
  <c r="IA396" i="1"/>
  <c r="HZ396" i="1"/>
  <c r="HY396" i="1"/>
  <c r="HX396" i="1"/>
  <c r="HW396" i="1"/>
  <c r="HV396" i="1"/>
  <c r="HU396" i="1"/>
  <c r="HT396" i="1"/>
  <c r="HS396" i="1"/>
  <c r="HR396" i="1"/>
  <c r="HQ396" i="1"/>
  <c r="HP396" i="1"/>
  <c r="HO396" i="1"/>
  <c r="HN396" i="1"/>
  <c r="HM396" i="1"/>
  <c r="HL396" i="1"/>
  <c r="HK396" i="1"/>
  <c r="HJ396" i="1"/>
  <c r="HI396" i="1"/>
  <c r="HH396" i="1"/>
  <c r="HG396" i="1"/>
  <c r="HF396" i="1"/>
  <c r="HE396" i="1"/>
  <c r="HD396" i="1"/>
  <c r="HC396" i="1"/>
  <c r="HB396" i="1"/>
  <c r="HA396" i="1"/>
  <c r="GZ396" i="1"/>
  <c r="GY396" i="1"/>
  <c r="GX396" i="1"/>
  <c r="GW396" i="1"/>
  <c r="GV396" i="1"/>
  <c r="GU396" i="1"/>
  <c r="GT396" i="1"/>
  <c r="GS396" i="1"/>
  <c r="GR396" i="1"/>
  <c r="GQ396" i="1"/>
  <c r="GP396" i="1"/>
  <c r="GO396" i="1"/>
  <c r="GN396" i="1"/>
  <c r="GM396" i="1"/>
  <c r="GL396" i="1"/>
  <c r="GK396" i="1"/>
  <c r="GJ396" i="1"/>
  <c r="GI396" i="1"/>
  <c r="GH396" i="1"/>
  <c r="GG396" i="1"/>
  <c r="GF396" i="1"/>
  <c r="GE396" i="1"/>
  <c r="GD396" i="1"/>
  <c r="GC396" i="1"/>
  <c r="GB396" i="1"/>
  <c r="GA396" i="1"/>
  <c r="FZ396" i="1"/>
  <c r="FY396" i="1"/>
  <c r="FX396" i="1"/>
  <c r="FW396" i="1"/>
  <c r="FV396" i="1"/>
  <c r="FU396" i="1"/>
  <c r="FT396" i="1"/>
  <c r="FS396" i="1"/>
  <c r="FR396" i="1"/>
  <c r="FQ396" i="1"/>
  <c r="FP396" i="1"/>
  <c r="FO396" i="1"/>
  <c r="FN396" i="1"/>
  <c r="FM396" i="1"/>
  <c r="FL396" i="1"/>
  <c r="FK396" i="1"/>
  <c r="FJ396" i="1"/>
  <c r="FI396" i="1"/>
  <c r="FH396" i="1"/>
  <c r="FG396" i="1"/>
  <c r="FF396" i="1"/>
  <c r="FE396" i="1"/>
  <c r="FD396" i="1"/>
  <c r="FC396" i="1"/>
  <c r="FB396" i="1"/>
  <c r="FA396" i="1"/>
  <c r="EZ396" i="1"/>
  <c r="EY396" i="1"/>
  <c r="EX396" i="1"/>
  <c r="EW396" i="1"/>
  <c r="EV396" i="1"/>
  <c r="EU396" i="1"/>
  <c r="ET396" i="1"/>
  <c r="ES396" i="1"/>
  <c r="ER396" i="1"/>
  <c r="EQ396" i="1"/>
  <c r="EP396" i="1"/>
  <c r="EO396" i="1"/>
  <c r="EN396" i="1"/>
  <c r="EM396" i="1"/>
  <c r="EL396" i="1"/>
  <c r="EK396" i="1"/>
  <c r="EJ396" i="1"/>
  <c r="EI396" i="1"/>
  <c r="EH396" i="1"/>
  <c r="EG396" i="1"/>
  <c r="EF396" i="1"/>
  <c r="EE396" i="1"/>
  <c r="ED396" i="1"/>
  <c r="EC396" i="1"/>
  <c r="EB396" i="1"/>
  <c r="EA396" i="1"/>
  <c r="DZ396" i="1"/>
  <c r="DY396" i="1"/>
  <c r="DX396" i="1"/>
  <c r="DW396" i="1"/>
  <c r="DV396" i="1"/>
  <c r="DU396" i="1"/>
  <c r="DT396" i="1"/>
  <c r="DS396" i="1"/>
  <c r="DR396" i="1"/>
  <c r="DQ396" i="1"/>
  <c r="DP396" i="1"/>
  <c r="DO396" i="1"/>
  <c r="DN396" i="1"/>
  <c r="DM396" i="1"/>
  <c r="DL396" i="1"/>
  <c r="DK396" i="1"/>
  <c r="DJ396" i="1"/>
  <c r="DI396" i="1"/>
  <c r="DH396" i="1"/>
  <c r="DG396" i="1"/>
  <c r="DF396" i="1"/>
  <c r="DE396" i="1"/>
  <c r="DD396" i="1"/>
  <c r="DC396" i="1"/>
  <c r="DB396" i="1"/>
  <c r="DA396" i="1"/>
  <c r="CZ396" i="1"/>
  <c r="CY396" i="1"/>
  <c r="CX396" i="1"/>
  <c r="CW396" i="1"/>
  <c r="CV396" i="1"/>
  <c r="CU396" i="1"/>
  <c r="CT396" i="1"/>
  <c r="CS396" i="1"/>
  <c r="CR396" i="1"/>
  <c r="CQ396" i="1"/>
  <c r="CP396" i="1"/>
  <c r="CO396" i="1"/>
  <c r="CN396" i="1"/>
  <c r="CM396" i="1"/>
  <c r="CL396" i="1"/>
  <c r="CK396" i="1"/>
  <c r="CJ396" i="1"/>
  <c r="CI396" i="1"/>
  <c r="CH396" i="1"/>
  <c r="CG396" i="1"/>
  <c r="CF396" i="1"/>
  <c r="CE396" i="1"/>
  <c r="CD396" i="1"/>
  <c r="CC396" i="1"/>
  <c r="CB396" i="1"/>
  <c r="CA396" i="1"/>
  <c r="BZ396" i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BM396" i="1"/>
  <c r="BL396" i="1"/>
  <c r="BK396" i="1"/>
  <c r="BJ396" i="1"/>
  <c r="BI396" i="1"/>
  <c r="BH396" i="1"/>
  <c r="BG396" i="1"/>
  <c r="BF396" i="1"/>
  <c r="BE396" i="1"/>
  <c r="BD396" i="1"/>
  <c r="BC396" i="1"/>
  <c r="BB396" i="1"/>
  <c r="BA39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AF396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JK396" i="1" s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JJ390" i="1"/>
  <c r="JI390" i="1"/>
  <c r="JH390" i="1"/>
  <c r="JG390" i="1"/>
  <c r="JF390" i="1"/>
  <c r="JE390" i="1"/>
  <c r="JD390" i="1"/>
  <c r="JC390" i="1"/>
  <c r="JB390" i="1"/>
  <c r="JA390" i="1"/>
  <c r="IZ390" i="1"/>
  <c r="IY390" i="1"/>
  <c r="IX390" i="1"/>
  <c r="IW390" i="1"/>
  <c r="IV390" i="1"/>
  <c r="IU390" i="1"/>
  <c r="IT390" i="1"/>
  <c r="IS390" i="1"/>
  <c r="IR390" i="1"/>
  <c r="IQ390" i="1"/>
  <c r="IP390" i="1"/>
  <c r="IO390" i="1"/>
  <c r="IN390" i="1"/>
  <c r="IM390" i="1"/>
  <c r="IL390" i="1"/>
  <c r="IK390" i="1"/>
  <c r="IJ390" i="1"/>
  <c r="II390" i="1"/>
  <c r="IH390" i="1"/>
  <c r="IG390" i="1"/>
  <c r="IF390" i="1"/>
  <c r="IE390" i="1"/>
  <c r="ID390" i="1"/>
  <c r="IC390" i="1"/>
  <c r="IB390" i="1"/>
  <c r="IA390" i="1"/>
  <c r="HZ390" i="1"/>
  <c r="HY390" i="1"/>
  <c r="HX390" i="1"/>
  <c r="HW390" i="1"/>
  <c r="HV390" i="1"/>
  <c r="HU390" i="1"/>
  <c r="HT390" i="1"/>
  <c r="HS390" i="1"/>
  <c r="HR390" i="1"/>
  <c r="HQ390" i="1"/>
  <c r="HP390" i="1"/>
  <c r="HO390" i="1"/>
  <c r="HN390" i="1"/>
  <c r="HM390" i="1"/>
  <c r="HL390" i="1"/>
  <c r="HK390" i="1"/>
  <c r="HJ390" i="1"/>
  <c r="HI390" i="1"/>
  <c r="HH390" i="1"/>
  <c r="HG390" i="1"/>
  <c r="HF390" i="1"/>
  <c r="HE390" i="1"/>
  <c r="HD390" i="1"/>
  <c r="HC390" i="1"/>
  <c r="HB390" i="1"/>
  <c r="HA390" i="1"/>
  <c r="GZ390" i="1"/>
  <c r="GY390" i="1"/>
  <c r="GX390" i="1"/>
  <c r="GW390" i="1"/>
  <c r="GV390" i="1"/>
  <c r="GU390" i="1"/>
  <c r="GT390" i="1"/>
  <c r="GS390" i="1"/>
  <c r="GR390" i="1"/>
  <c r="GQ390" i="1"/>
  <c r="GP390" i="1"/>
  <c r="GO390" i="1"/>
  <c r="GN390" i="1"/>
  <c r="GM390" i="1"/>
  <c r="GL390" i="1"/>
  <c r="GK390" i="1"/>
  <c r="GJ390" i="1"/>
  <c r="GI390" i="1"/>
  <c r="GH390" i="1"/>
  <c r="GG390" i="1"/>
  <c r="GF390" i="1"/>
  <c r="GE390" i="1"/>
  <c r="GD390" i="1"/>
  <c r="GC390" i="1"/>
  <c r="GB390" i="1"/>
  <c r="GA390" i="1"/>
  <c r="FZ390" i="1"/>
  <c r="FY390" i="1"/>
  <c r="FX390" i="1"/>
  <c r="FW390" i="1"/>
  <c r="FV390" i="1"/>
  <c r="FU390" i="1"/>
  <c r="FT390" i="1"/>
  <c r="FS390" i="1"/>
  <c r="FR390" i="1"/>
  <c r="FQ390" i="1"/>
  <c r="FP390" i="1"/>
  <c r="FO390" i="1"/>
  <c r="FN390" i="1"/>
  <c r="FM390" i="1"/>
  <c r="FL390" i="1"/>
  <c r="FK390" i="1"/>
  <c r="FJ390" i="1"/>
  <c r="FI390" i="1"/>
  <c r="FH390" i="1"/>
  <c r="FG390" i="1"/>
  <c r="FF390" i="1"/>
  <c r="FE390" i="1"/>
  <c r="FD390" i="1"/>
  <c r="FC390" i="1"/>
  <c r="FB390" i="1"/>
  <c r="FA390" i="1"/>
  <c r="EZ390" i="1"/>
  <c r="EY390" i="1"/>
  <c r="EX390" i="1"/>
  <c r="EW390" i="1"/>
  <c r="EV390" i="1"/>
  <c r="EU390" i="1"/>
  <c r="ET390" i="1"/>
  <c r="ES390" i="1"/>
  <c r="ER390" i="1"/>
  <c r="EQ390" i="1"/>
  <c r="EP390" i="1"/>
  <c r="EO390" i="1"/>
  <c r="EN390" i="1"/>
  <c r="EM390" i="1"/>
  <c r="EL390" i="1"/>
  <c r="EK390" i="1"/>
  <c r="EJ390" i="1"/>
  <c r="EI390" i="1"/>
  <c r="EH390" i="1"/>
  <c r="EG390" i="1"/>
  <c r="EF390" i="1"/>
  <c r="EE390" i="1"/>
  <c r="ED390" i="1"/>
  <c r="EC390" i="1"/>
  <c r="EB390" i="1"/>
  <c r="EA390" i="1"/>
  <c r="DZ390" i="1"/>
  <c r="DY390" i="1"/>
  <c r="DX390" i="1"/>
  <c r="DW390" i="1"/>
  <c r="DV390" i="1"/>
  <c r="DU390" i="1"/>
  <c r="DT390" i="1"/>
  <c r="DS390" i="1"/>
  <c r="DR390" i="1"/>
  <c r="DQ390" i="1"/>
  <c r="DP390" i="1"/>
  <c r="DO390" i="1"/>
  <c r="DN390" i="1"/>
  <c r="DM390" i="1"/>
  <c r="DL390" i="1"/>
  <c r="DK390" i="1"/>
  <c r="DJ390" i="1"/>
  <c r="DI390" i="1"/>
  <c r="DH390" i="1"/>
  <c r="DG390" i="1"/>
  <c r="DF390" i="1"/>
  <c r="DE390" i="1"/>
  <c r="DD390" i="1"/>
  <c r="DC390" i="1"/>
  <c r="DB390" i="1"/>
  <c r="DA390" i="1"/>
  <c r="CZ390" i="1"/>
  <c r="CY390" i="1"/>
  <c r="CX390" i="1"/>
  <c r="CW390" i="1"/>
  <c r="CV390" i="1"/>
  <c r="CU390" i="1"/>
  <c r="CT390" i="1"/>
  <c r="CS390" i="1"/>
  <c r="CR390" i="1"/>
  <c r="CQ390" i="1"/>
  <c r="CP390" i="1"/>
  <c r="CO390" i="1"/>
  <c r="CN390" i="1"/>
  <c r="CM390" i="1"/>
  <c r="CL390" i="1"/>
  <c r="CK390" i="1"/>
  <c r="CJ390" i="1"/>
  <c r="CI390" i="1"/>
  <c r="CH390" i="1"/>
  <c r="CG390" i="1"/>
  <c r="CF390" i="1"/>
  <c r="CE390" i="1"/>
  <c r="CD390" i="1"/>
  <c r="CC390" i="1"/>
  <c r="CB390" i="1"/>
  <c r="CA390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BM390" i="1"/>
  <c r="BL390" i="1"/>
  <c r="BK390" i="1"/>
  <c r="BJ390" i="1"/>
  <c r="BI390" i="1"/>
  <c r="BH390" i="1"/>
  <c r="BG390" i="1"/>
  <c r="BF390" i="1"/>
  <c r="BE390" i="1"/>
  <c r="BD390" i="1"/>
  <c r="BC390" i="1"/>
  <c r="BB390" i="1"/>
  <c r="BA390" i="1"/>
  <c r="AZ390" i="1"/>
  <c r="AY390" i="1"/>
  <c r="AX390" i="1"/>
  <c r="AW390" i="1"/>
  <c r="AV390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G390" i="1"/>
  <c r="AF390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JJ380" i="1"/>
  <c r="JI380" i="1"/>
  <c r="JH380" i="1"/>
  <c r="JG380" i="1"/>
  <c r="JF380" i="1"/>
  <c r="JE380" i="1"/>
  <c r="JD380" i="1"/>
  <c r="JC380" i="1"/>
  <c r="JB380" i="1"/>
  <c r="JA380" i="1"/>
  <c r="IZ380" i="1"/>
  <c r="IY380" i="1"/>
  <c r="IX380" i="1"/>
  <c r="IW380" i="1"/>
  <c r="IV380" i="1"/>
  <c r="IU380" i="1"/>
  <c r="IT380" i="1"/>
  <c r="IS380" i="1"/>
  <c r="IR380" i="1"/>
  <c r="IQ380" i="1"/>
  <c r="IP380" i="1"/>
  <c r="IO380" i="1"/>
  <c r="IN380" i="1"/>
  <c r="IM380" i="1"/>
  <c r="IL380" i="1"/>
  <c r="IK380" i="1"/>
  <c r="IJ380" i="1"/>
  <c r="II380" i="1"/>
  <c r="IH380" i="1"/>
  <c r="IG380" i="1"/>
  <c r="IF380" i="1"/>
  <c r="IE380" i="1"/>
  <c r="ID380" i="1"/>
  <c r="IC380" i="1"/>
  <c r="IB380" i="1"/>
  <c r="IA380" i="1"/>
  <c r="HZ380" i="1"/>
  <c r="HY380" i="1"/>
  <c r="HX380" i="1"/>
  <c r="HW380" i="1"/>
  <c r="HV380" i="1"/>
  <c r="HU380" i="1"/>
  <c r="HT380" i="1"/>
  <c r="HS380" i="1"/>
  <c r="HR380" i="1"/>
  <c r="HQ380" i="1"/>
  <c r="HP380" i="1"/>
  <c r="HO380" i="1"/>
  <c r="HN380" i="1"/>
  <c r="HM380" i="1"/>
  <c r="HL380" i="1"/>
  <c r="HK380" i="1"/>
  <c r="HJ380" i="1"/>
  <c r="HI380" i="1"/>
  <c r="HH380" i="1"/>
  <c r="HG380" i="1"/>
  <c r="HF380" i="1"/>
  <c r="HE380" i="1"/>
  <c r="HD380" i="1"/>
  <c r="HC380" i="1"/>
  <c r="HB380" i="1"/>
  <c r="HA380" i="1"/>
  <c r="GZ380" i="1"/>
  <c r="GY380" i="1"/>
  <c r="GX380" i="1"/>
  <c r="GW380" i="1"/>
  <c r="GV380" i="1"/>
  <c r="GU380" i="1"/>
  <c r="GT380" i="1"/>
  <c r="GS380" i="1"/>
  <c r="GR380" i="1"/>
  <c r="GQ380" i="1"/>
  <c r="GP380" i="1"/>
  <c r="GO380" i="1"/>
  <c r="GN380" i="1"/>
  <c r="GM380" i="1"/>
  <c r="GL380" i="1"/>
  <c r="GK380" i="1"/>
  <c r="GJ380" i="1"/>
  <c r="GI380" i="1"/>
  <c r="GH380" i="1"/>
  <c r="GG380" i="1"/>
  <c r="GF380" i="1"/>
  <c r="GE380" i="1"/>
  <c r="GD380" i="1"/>
  <c r="GC380" i="1"/>
  <c r="GB380" i="1"/>
  <c r="GA380" i="1"/>
  <c r="FZ380" i="1"/>
  <c r="FY380" i="1"/>
  <c r="FX380" i="1"/>
  <c r="FW380" i="1"/>
  <c r="FV380" i="1"/>
  <c r="FU380" i="1"/>
  <c r="FT380" i="1"/>
  <c r="FS380" i="1"/>
  <c r="FR380" i="1"/>
  <c r="FQ380" i="1"/>
  <c r="FP380" i="1"/>
  <c r="FO380" i="1"/>
  <c r="FN380" i="1"/>
  <c r="FM380" i="1"/>
  <c r="FL380" i="1"/>
  <c r="FK380" i="1"/>
  <c r="FJ380" i="1"/>
  <c r="FI380" i="1"/>
  <c r="FH380" i="1"/>
  <c r="FG380" i="1"/>
  <c r="FF380" i="1"/>
  <c r="FE380" i="1"/>
  <c r="FD380" i="1"/>
  <c r="FC380" i="1"/>
  <c r="FB380" i="1"/>
  <c r="FA380" i="1"/>
  <c r="EZ380" i="1"/>
  <c r="EY380" i="1"/>
  <c r="EX380" i="1"/>
  <c r="EW380" i="1"/>
  <c r="EV380" i="1"/>
  <c r="EU380" i="1"/>
  <c r="ET380" i="1"/>
  <c r="ES380" i="1"/>
  <c r="ER380" i="1"/>
  <c r="EQ380" i="1"/>
  <c r="EP380" i="1"/>
  <c r="EO380" i="1"/>
  <c r="EN380" i="1"/>
  <c r="EM380" i="1"/>
  <c r="EL380" i="1"/>
  <c r="EK380" i="1"/>
  <c r="EJ380" i="1"/>
  <c r="EI380" i="1"/>
  <c r="EH380" i="1"/>
  <c r="EG380" i="1"/>
  <c r="EF380" i="1"/>
  <c r="EE380" i="1"/>
  <c r="ED380" i="1"/>
  <c r="EC380" i="1"/>
  <c r="EB380" i="1"/>
  <c r="EA380" i="1"/>
  <c r="DZ380" i="1"/>
  <c r="DY380" i="1"/>
  <c r="DX380" i="1"/>
  <c r="DW380" i="1"/>
  <c r="DV380" i="1"/>
  <c r="DU380" i="1"/>
  <c r="DT380" i="1"/>
  <c r="DS380" i="1"/>
  <c r="DR380" i="1"/>
  <c r="DQ380" i="1"/>
  <c r="DP380" i="1"/>
  <c r="DO380" i="1"/>
  <c r="DN380" i="1"/>
  <c r="DM380" i="1"/>
  <c r="DL380" i="1"/>
  <c r="DK380" i="1"/>
  <c r="DJ380" i="1"/>
  <c r="DI380" i="1"/>
  <c r="DH380" i="1"/>
  <c r="DG380" i="1"/>
  <c r="DF380" i="1"/>
  <c r="DE380" i="1"/>
  <c r="DD380" i="1"/>
  <c r="DC380" i="1"/>
  <c r="DB380" i="1"/>
  <c r="DA380" i="1"/>
  <c r="CZ380" i="1"/>
  <c r="CY380" i="1"/>
  <c r="CX380" i="1"/>
  <c r="CW380" i="1"/>
  <c r="CV380" i="1"/>
  <c r="CU380" i="1"/>
  <c r="CT380" i="1"/>
  <c r="CS380" i="1"/>
  <c r="CR380" i="1"/>
  <c r="CQ380" i="1"/>
  <c r="CP380" i="1"/>
  <c r="CO380" i="1"/>
  <c r="CN380" i="1"/>
  <c r="CM380" i="1"/>
  <c r="CL380" i="1"/>
  <c r="CK380" i="1"/>
  <c r="CJ380" i="1"/>
  <c r="CI380" i="1"/>
  <c r="CH380" i="1"/>
  <c r="CG380" i="1"/>
  <c r="CF380" i="1"/>
  <c r="CE380" i="1"/>
  <c r="CD380" i="1"/>
  <c r="CC380" i="1"/>
  <c r="CB380" i="1"/>
  <c r="CA380" i="1"/>
  <c r="BZ380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BM380" i="1"/>
  <c r="BL380" i="1"/>
  <c r="BK380" i="1"/>
  <c r="BJ380" i="1"/>
  <c r="BI380" i="1"/>
  <c r="BH380" i="1"/>
  <c r="BG380" i="1"/>
  <c r="BF380" i="1"/>
  <c r="BE380" i="1"/>
  <c r="BD380" i="1"/>
  <c r="BC380" i="1"/>
  <c r="BB380" i="1"/>
  <c r="BA380" i="1"/>
  <c r="AZ380" i="1"/>
  <c r="AY380" i="1"/>
  <c r="AX380" i="1"/>
  <c r="AW380" i="1"/>
  <c r="AV380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JK380" i="1" s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JJ351" i="1"/>
  <c r="JI351" i="1"/>
  <c r="JH351" i="1"/>
  <c r="JG351" i="1"/>
  <c r="JF351" i="1"/>
  <c r="JE351" i="1"/>
  <c r="JD351" i="1"/>
  <c r="JC351" i="1"/>
  <c r="JB351" i="1"/>
  <c r="JA351" i="1"/>
  <c r="IZ351" i="1"/>
  <c r="IY351" i="1"/>
  <c r="IX351" i="1"/>
  <c r="IW351" i="1"/>
  <c r="IV351" i="1"/>
  <c r="IU351" i="1"/>
  <c r="IT351" i="1"/>
  <c r="IS351" i="1"/>
  <c r="IR351" i="1"/>
  <c r="IQ351" i="1"/>
  <c r="IP351" i="1"/>
  <c r="IO351" i="1"/>
  <c r="IN351" i="1"/>
  <c r="IM351" i="1"/>
  <c r="IL351" i="1"/>
  <c r="IK351" i="1"/>
  <c r="IJ351" i="1"/>
  <c r="II351" i="1"/>
  <c r="IH351" i="1"/>
  <c r="IG351" i="1"/>
  <c r="IF351" i="1"/>
  <c r="IE351" i="1"/>
  <c r="ID351" i="1"/>
  <c r="IC351" i="1"/>
  <c r="IB351" i="1"/>
  <c r="IA351" i="1"/>
  <c r="HZ351" i="1"/>
  <c r="HY351" i="1"/>
  <c r="HX351" i="1"/>
  <c r="HW351" i="1"/>
  <c r="HV351" i="1"/>
  <c r="HU351" i="1"/>
  <c r="HT351" i="1"/>
  <c r="HS351" i="1"/>
  <c r="HR351" i="1"/>
  <c r="HQ351" i="1"/>
  <c r="HP351" i="1"/>
  <c r="HO351" i="1"/>
  <c r="HN351" i="1"/>
  <c r="HM351" i="1"/>
  <c r="HL351" i="1"/>
  <c r="HK351" i="1"/>
  <c r="HJ351" i="1"/>
  <c r="HI351" i="1"/>
  <c r="HH351" i="1"/>
  <c r="HG351" i="1"/>
  <c r="HF351" i="1"/>
  <c r="HE351" i="1"/>
  <c r="HD351" i="1"/>
  <c r="HC351" i="1"/>
  <c r="HB351" i="1"/>
  <c r="HA351" i="1"/>
  <c r="GZ351" i="1"/>
  <c r="GY351" i="1"/>
  <c r="GX351" i="1"/>
  <c r="GW351" i="1"/>
  <c r="GV351" i="1"/>
  <c r="GU351" i="1"/>
  <c r="GT351" i="1"/>
  <c r="GS351" i="1"/>
  <c r="GR351" i="1"/>
  <c r="GQ351" i="1"/>
  <c r="GP351" i="1"/>
  <c r="GO351" i="1"/>
  <c r="GN351" i="1"/>
  <c r="GM351" i="1"/>
  <c r="GL351" i="1"/>
  <c r="GK351" i="1"/>
  <c r="GJ351" i="1"/>
  <c r="GI351" i="1"/>
  <c r="GH351" i="1"/>
  <c r="GG351" i="1"/>
  <c r="GF351" i="1"/>
  <c r="GE351" i="1"/>
  <c r="GD351" i="1"/>
  <c r="GC351" i="1"/>
  <c r="GB351" i="1"/>
  <c r="GA351" i="1"/>
  <c r="FZ351" i="1"/>
  <c r="FY351" i="1"/>
  <c r="FX351" i="1"/>
  <c r="FW351" i="1"/>
  <c r="FV351" i="1"/>
  <c r="FU351" i="1"/>
  <c r="FT351" i="1"/>
  <c r="FS351" i="1"/>
  <c r="FR351" i="1"/>
  <c r="FQ351" i="1"/>
  <c r="FP351" i="1"/>
  <c r="FO351" i="1"/>
  <c r="FN351" i="1"/>
  <c r="FM351" i="1"/>
  <c r="FL351" i="1"/>
  <c r="FK351" i="1"/>
  <c r="FJ351" i="1"/>
  <c r="FI351" i="1"/>
  <c r="FH351" i="1"/>
  <c r="FG351" i="1"/>
  <c r="FF351" i="1"/>
  <c r="FE351" i="1"/>
  <c r="FD351" i="1"/>
  <c r="FC351" i="1"/>
  <c r="FB351" i="1"/>
  <c r="FA351" i="1"/>
  <c r="EZ351" i="1"/>
  <c r="EY351" i="1"/>
  <c r="EX351" i="1"/>
  <c r="EW351" i="1"/>
  <c r="EV351" i="1"/>
  <c r="EU351" i="1"/>
  <c r="ET351" i="1"/>
  <c r="ES351" i="1"/>
  <c r="ER351" i="1"/>
  <c r="EQ351" i="1"/>
  <c r="EP351" i="1"/>
  <c r="EO351" i="1"/>
  <c r="EN351" i="1"/>
  <c r="EM351" i="1"/>
  <c r="EL351" i="1"/>
  <c r="EK351" i="1"/>
  <c r="EJ351" i="1"/>
  <c r="EI351" i="1"/>
  <c r="EH351" i="1"/>
  <c r="EG351" i="1"/>
  <c r="EF351" i="1"/>
  <c r="EE351" i="1"/>
  <c r="ED351" i="1"/>
  <c r="EC351" i="1"/>
  <c r="EB351" i="1"/>
  <c r="EA351" i="1"/>
  <c r="DZ351" i="1"/>
  <c r="DY351" i="1"/>
  <c r="DX351" i="1"/>
  <c r="DW351" i="1"/>
  <c r="DV351" i="1"/>
  <c r="DU351" i="1"/>
  <c r="DT351" i="1"/>
  <c r="DS351" i="1"/>
  <c r="DR351" i="1"/>
  <c r="DQ351" i="1"/>
  <c r="DP351" i="1"/>
  <c r="DO351" i="1"/>
  <c r="DN351" i="1"/>
  <c r="DM351" i="1"/>
  <c r="DL351" i="1"/>
  <c r="DK351" i="1"/>
  <c r="DJ351" i="1"/>
  <c r="DI351" i="1"/>
  <c r="DH351" i="1"/>
  <c r="DG351" i="1"/>
  <c r="DF351" i="1"/>
  <c r="DE351" i="1"/>
  <c r="DD351" i="1"/>
  <c r="DC351" i="1"/>
  <c r="DB351" i="1"/>
  <c r="DA351" i="1"/>
  <c r="CZ351" i="1"/>
  <c r="CY351" i="1"/>
  <c r="CX351" i="1"/>
  <c r="CW351" i="1"/>
  <c r="CV351" i="1"/>
  <c r="CU351" i="1"/>
  <c r="CT351" i="1"/>
  <c r="CS351" i="1"/>
  <c r="CR351" i="1"/>
  <c r="CQ351" i="1"/>
  <c r="CP351" i="1"/>
  <c r="CO351" i="1"/>
  <c r="CN351" i="1"/>
  <c r="CM351" i="1"/>
  <c r="CL351" i="1"/>
  <c r="CK351" i="1"/>
  <c r="CJ351" i="1"/>
  <c r="CI351" i="1"/>
  <c r="CH351" i="1"/>
  <c r="CG351" i="1"/>
  <c r="CF351" i="1"/>
  <c r="CE351" i="1"/>
  <c r="CD351" i="1"/>
  <c r="CC351" i="1"/>
  <c r="CB351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BM351" i="1"/>
  <c r="BL351" i="1"/>
  <c r="BK351" i="1"/>
  <c r="BJ351" i="1"/>
  <c r="BI351" i="1"/>
  <c r="BH351" i="1"/>
  <c r="BG351" i="1"/>
  <c r="BF351" i="1"/>
  <c r="BE351" i="1"/>
  <c r="BD351" i="1"/>
  <c r="BC351" i="1"/>
  <c r="BB351" i="1"/>
  <c r="BA351" i="1"/>
  <c r="AZ351" i="1"/>
  <c r="AY351" i="1"/>
  <c r="AX351" i="1"/>
  <c r="AW351" i="1"/>
  <c r="AV351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JJ343" i="1"/>
  <c r="JI343" i="1"/>
  <c r="JH343" i="1"/>
  <c r="JG343" i="1"/>
  <c r="JF343" i="1"/>
  <c r="JE343" i="1"/>
  <c r="JD343" i="1"/>
  <c r="JC343" i="1"/>
  <c r="JB343" i="1"/>
  <c r="JA343" i="1"/>
  <c r="IZ343" i="1"/>
  <c r="IY343" i="1"/>
  <c r="IX343" i="1"/>
  <c r="IW343" i="1"/>
  <c r="IV343" i="1"/>
  <c r="IU343" i="1"/>
  <c r="IT343" i="1"/>
  <c r="IS343" i="1"/>
  <c r="IR343" i="1"/>
  <c r="IQ343" i="1"/>
  <c r="IP343" i="1"/>
  <c r="IO343" i="1"/>
  <c r="IN343" i="1"/>
  <c r="IM343" i="1"/>
  <c r="IL343" i="1"/>
  <c r="IK343" i="1"/>
  <c r="IJ343" i="1"/>
  <c r="II343" i="1"/>
  <c r="IH343" i="1"/>
  <c r="IG343" i="1"/>
  <c r="IF343" i="1"/>
  <c r="IE343" i="1"/>
  <c r="ID343" i="1"/>
  <c r="IC343" i="1"/>
  <c r="IB343" i="1"/>
  <c r="IA343" i="1"/>
  <c r="HZ343" i="1"/>
  <c r="HY343" i="1"/>
  <c r="HX343" i="1"/>
  <c r="HW343" i="1"/>
  <c r="HV343" i="1"/>
  <c r="HU343" i="1"/>
  <c r="HT343" i="1"/>
  <c r="HS343" i="1"/>
  <c r="HR343" i="1"/>
  <c r="HQ343" i="1"/>
  <c r="HP343" i="1"/>
  <c r="HO343" i="1"/>
  <c r="HN343" i="1"/>
  <c r="HM343" i="1"/>
  <c r="HL343" i="1"/>
  <c r="HK343" i="1"/>
  <c r="HJ343" i="1"/>
  <c r="HI343" i="1"/>
  <c r="HH343" i="1"/>
  <c r="HG343" i="1"/>
  <c r="HF343" i="1"/>
  <c r="HE343" i="1"/>
  <c r="HD343" i="1"/>
  <c r="HC343" i="1"/>
  <c r="HB343" i="1"/>
  <c r="HA343" i="1"/>
  <c r="GZ343" i="1"/>
  <c r="GY343" i="1"/>
  <c r="GX343" i="1"/>
  <c r="GW343" i="1"/>
  <c r="GV343" i="1"/>
  <c r="GU343" i="1"/>
  <c r="GT343" i="1"/>
  <c r="GS343" i="1"/>
  <c r="GR343" i="1"/>
  <c r="GQ343" i="1"/>
  <c r="GP343" i="1"/>
  <c r="GO343" i="1"/>
  <c r="GN343" i="1"/>
  <c r="GM343" i="1"/>
  <c r="GL343" i="1"/>
  <c r="GK343" i="1"/>
  <c r="GJ343" i="1"/>
  <c r="GI343" i="1"/>
  <c r="GH343" i="1"/>
  <c r="GG343" i="1"/>
  <c r="GF343" i="1"/>
  <c r="GE343" i="1"/>
  <c r="GD343" i="1"/>
  <c r="GC343" i="1"/>
  <c r="GB343" i="1"/>
  <c r="GA343" i="1"/>
  <c r="FZ343" i="1"/>
  <c r="FY343" i="1"/>
  <c r="FX343" i="1"/>
  <c r="FW343" i="1"/>
  <c r="FV343" i="1"/>
  <c r="FU343" i="1"/>
  <c r="FT343" i="1"/>
  <c r="FS343" i="1"/>
  <c r="FR343" i="1"/>
  <c r="FQ343" i="1"/>
  <c r="FP343" i="1"/>
  <c r="FO343" i="1"/>
  <c r="FN343" i="1"/>
  <c r="FM343" i="1"/>
  <c r="FL343" i="1"/>
  <c r="FK343" i="1"/>
  <c r="FJ343" i="1"/>
  <c r="FI343" i="1"/>
  <c r="FH343" i="1"/>
  <c r="FG343" i="1"/>
  <c r="FF343" i="1"/>
  <c r="FE343" i="1"/>
  <c r="FD343" i="1"/>
  <c r="FC343" i="1"/>
  <c r="FB343" i="1"/>
  <c r="FA343" i="1"/>
  <c r="EZ343" i="1"/>
  <c r="EY343" i="1"/>
  <c r="EX343" i="1"/>
  <c r="EW343" i="1"/>
  <c r="EV343" i="1"/>
  <c r="EU343" i="1"/>
  <c r="ET343" i="1"/>
  <c r="ES343" i="1"/>
  <c r="ER343" i="1"/>
  <c r="EQ343" i="1"/>
  <c r="EP343" i="1"/>
  <c r="EO343" i="1"/>
  <c r="EN343" i="1"/>
  <c r="EM343" i="1"/>
  <c r="EL343" i="1"/>
  <c r="EK343" i="1"/>
  <c r="EJ343" i="1"/>
  <c r="EI343" i="1"/>
  <c r="EH343" i="1"/>
  <c r="EG343" i="1"/>
  <c r="EF343" i="1"/>
  <c r="EE343" i="1"/>
  <c r="ED343" i="1"/>
  <c r="EC343" i="1"/>
  <c r="EB343" i="1"/>
  <c r="EA343" i="1"/>
  <c r="DZ343" i="1"/>
  <c r="DY343" i="1"/>
  <c r="DX343" i="1"/>
  <c r="DW343" i="1"/>
  <c r="DV343" i="1"/>
  <c r="DU343" i="1"/>
  <c r="DT343" i="1"/>
  <c r="DS343" i="1"/>
  <c r="DR343" i="1"/>
  <c r="DQ343" i="1"/>
  <c r="DP343" i="1"/>
  <c r="DO343" i="1"/>
  <c r="DN343" i="1"/>
  <c r="DM343" i="1"/>
  <c r="DL343" i="1"/>
  <c r="DK343" i="1"/>
  <c r="DJ343" i="1"/>
  <c r="DI343" i="1"/>
  <c r="DH343" i="1"/>
  <c r="DG343" i="1"/>
  <c r="DF343" i="1"/>
  <c r="DE343" i="1"/>
  <c r="DD343" i="1"/>
  <c r="DC343" i="1"/>
  <c r="DB343" i="1"/>
  <c r="DA343" i="1"/>
  <c r="CZ343" i="1"/>
  <c r="CY343" i="1"/>
  <c r="CX343" i="1"/>
  <c r="CW343" i="1"/>
  <c r="CV343" i="1"/>
  <c r="CU343" i="1"/>
  <c r="CT343" i="1"/>
  <c r="CS343" i="1"/>
  <c r="CR343" i="1"/>
  <c r="CQ343" i="1"/>
  <c r="CP343" i="1"/>
  <c r="CO343" i="1"/>
  <c r="CN343" i="1"/>
  <c r="CM343" i="1"/>
  <c r="CL343" i="1"/>
  <c r="CK343" i="1"/>
  <c r="CJ343" i="1"/>
  <c r="CI343" i="1"/>
  <c r="CH343" i="1"/>
  <c r="CG343" i="1"/>
  <c r="CF343" i="1"/>
  <c r="CE343" i="1"/>
  <c r="CD343" i="1"/>
  <c r="CC343" i="1"/>
  <c r="CB343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M343" i="1"/>
  <c r="BL343" i="1"/>
  <c r="BK343" i="1"/>
  <c r="BJ343" i="1"/>
  <c r="BI343" i="1"/>
  <c r="BH343" i="1"/>
  <c r="BG343" i="1"/>
  <c r="BF343" i="1"/>
  <c r="BE343" i="1"/>
  <c r="BD343" i="1"/>
  <c r="BC343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JJ332" i="1"/>
  <c r="JI332" i="1"/>
  <c r="JH332" i="1"/>
  <c r="JG332" i="1"/>
  <c r="JF332" i="1"/>
  <c r="JE332" i="1"/>
  <c r="JD332" i="1"/>
  <c r="JC332" i="1"/>
  <c r="JB332" i="1"/>
  <c r="JA332" i="1"/>
  <c r="IZ332" i="1"/>
  <c r="IY332" i="1"/>
  <c r="IX332" i="1"/>
  <c r="IW332" i="1"/>
  <c r="IV332" i="1"/>
  <c r="IU332" i="1"/>
  <c r="IT332" i="1"/>
  <c r="IS332" i="1"/>
  <c r="IR332" i="1"/>
  <c r="IQ332" i="1"/>
  <c r="IP332" i="1"/>
  <c r="IO332" i="1"/>
  <c r="IN332" i="1"/>
  <c r="IM332" i="1"/>
  <c r="IL332" i="1"/>
  <c r="IK332" i="1"/>
  <c r="IJ332" i="1"/>
  <c r="II332" i="1"/>
  <c r="IH332" i="1"/>
  <c r="IG332" i="1"/>
  <c r="IF332" i="1"/>
  <c r="IE332" i="1"/>
  <c r="ID332" i="1"/>
  <c r="IC332" i="1"/>
  <c r="IB332" i="1"/>
  <c r="IA332" i="1"/>
  <c r="HZ332" i="1"/>
  <c r="HY332" i="1"/>
  <c r="HX332" i="1"/>
  <c r="HW332" i="1"/>
  <c r="HV332" i="1"/>
  <c r="HU332" i="1"/>
  <c r="HT332" i="1"/>
  <c r="HS332" i="1"/>
  <c r="HR332" i="1"/>
  <c r="HQ332" i="1"/>
  <c r="HP332" i="1"/>
  <c r="HO332" i="1"/>
  <c r="HN332" i="1"/>
  <c r="HM332" i="1"/>
  <c r="HL332" i="1"/>
  <c r="HK332" i="1"/>
  <c r="HJ332" i="1"/>
  <c r="HI332" i="1"/>
  <c r="HH332" i="1"/>
  <c r="HG332" i="1"/>
  <c r="HF332" i="1"/>
  <c r="HE332" i="1"/>
  <c r="HD332" i="1"/>
  <c r="HC332" i="1"/>
  <c r="HB332" i="1"/>
  <c r="HA332" i="1"/>
  <c r="GZ332" i="1"/>
  <c r="GY332" i="1"/>
  <c r="GX332" i="1"/>
  <c r="GW332" i="1"/>
  <c r="GV332" i="1"/>
  <c r="GU332" i="1"/>
  <c r="GT332" i="1"/>
  <c r="GS332" i="1"/>
  <c r="GR332" i="1"/>
  <c r="GQ332" i="1"/>
  <c r="GP332" i="1"/>
  <c r="GO332" i="1"/>
  <c r="GN332" i="1"/>
  <c r="GM332" i="1"/>
  <c r="GL332" i="1"/>
  <c r="GK332" i="1"/>
  <c r="GJ332" i="1"/>
  <c r="GI332" i="1"/>
  <c r="GH332" i="1"/>
  <c r="GG332" i="1"/>
  <c r="GF332" i="1"/>
  <c r="GE332" i="1"/>
  <c r="GD332" i="1"/>
  <c r="GC332" i="1"/>
  <c r="GB332" i="1"/>
  <c r="GA332" i="1"/>
  <c r="FZ332" i="1"/>
  <c r="FY332" i="1"/>
  <c r="FX332" i="1"/>
  <c r="FW332" i="1"/>
  <c r="FV332" i="1"/>
  <c r="FU332" i="1"/>
  <c r="FT332" i="1"/>
  <c r="FS332" i="1"/>
  <c r="FR332" i="1"/>
  <c r="FQ332" i="1"/>
  <c r="FP332" i="1"/>
  <c r="FO332" i="1"/>
  <c r="FN332" i="1"/>
  <c r="FM332" i="1"/>
  <c r="FL332" i="1"/>
  <c r="FK332" i="1"/>
  <c r="FJ332" i="1"/>
  <c r="FI332" i="1"/>
  <c r="FH332" i="1"/>
  <c r="FG332" i="1"/>
  <c r="FF332" i="1"/>
  <c r="FE332" i="1"/>
  <c r="FD332" i="1"/>
  <c r="FC332" i="1"/>
  <c r="FB332" i="1"/>
  <c r="FA332" i="1"/>
  <c r="EZ332" i="1"/>
  <c r="EY332" i="1"/>
  <c r="EX332" i="1"/>
  <c r="EW332" i="1"/>
  <c r="EV332" i="1"/>
  <c r="EU332" i="1"/>
  <c r="ET332" i="1"/>
  <c r="ES332" i="1"/>
  <c r="ER332" i="1"/>
  <c r="EQ332" i="1"/>
  <c r="EP332" i="1"/>
  <c r="EO332" i="1"/>
  <c r="EN332" i="1"/>
  <c r="EM332" i="1"/>
  <c r="EL332" i="1"/>
  <c r="EK332" i="1"/>
  <c r="EJ332" i="1"/>
  <c r="EI332" i="1"/>
  <c r="EH332" i="1"/>
  <c r="EG332" i="1"/>
  <c r="EF332" i="1"/>
  <c r="EE332" i="1"/>
  <c r="ED332" i="1"/>
  <c r="EC332" i="1"/>
  <c r="EB332" i="1"/>
  <c r="EA332" i="1"/>
  <c r="DZ332" i="1"/>
  <c r="DY332" i="1"/>
  <c r="DX332" i="1"/>
  <c r="DW332" i="1"/>
  <c r="DV332" i="1"/>
  <c r="DU332" i="1"/>
  <c r="DT332" i="1"/>
  <c r="DS332" i="1"/>
  <c r="DR332" i="1"/>
  <c r="DQ332" i="1"/>
  <c r="DP332" i="1"/>
  <c r="DO332" i="1"/>
  <c r="DN332" i="1"/>
  <c r="DM332" i="1"/>
  <c r="DL332" i="1"/>
  <c r="DK332" i="1"/>
  <c r="DJ332" i="1"/>
  <c r="DI332" i="1"/>
  <c r="DH332" i="1"/>
  <c r="DG332" i="1"/>
  <c r="DF332" i="1"/>
  <c r="DE332" i="1"/>
  <c r="DD332" i="1"/>
  <c r="DC332" i="1"/>
  <c r="DB332" i="1"/>
  <c r="DA332" i="1"/>
  <c r="CZ332" i="1"/>
  <c r="CY332" i="1"/>
  <c r="CX332" i="1"/>
  <c r="CW332" i="1"/>
  <c r="CV332" i="1"/>
  <c r="CU332" i="1"/>
  <c r="CT332" i="1"/>
  <c r="CS332" i="1"/>
  <c r="CR332" i="1"/>
  <c r="CQ332" i="1"/>
  <c r="CP332" i="1"/>
  <c r="CO332" i="1"/>
  <c r="CN332" i="1"/>
  <c r="CM332" i="1"/>
  <c r="CL332" i="1"/>
  <c r="CK332" i="1"/>
  <c r="CJ332" i="1"/>
  <c r="CI332" i="1"/>
  <c r="CH332" i="1"/>
  <c r="CG332" i="1"/>
  <c r="CF332" i="1"/>
  <c r="CE332" i="1"/>
  <c r="CD332" i="1"/>
  <c r="CC332" i="1"/>
  <c r="CB332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BG332" i="1"/>
  <c r="BF332" i="1"/>
  <c r="BE332" i="1"/>
  <c r="BD332" i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JJ325" i="1"/>
  <c r="JI325" i="1"/>
  <c r="JH325" i="1"/>
  <c r="JG325" i="1"/>
  <c r="JF325" i="1"/>
  <c r="JE325" i="1"/>
  <c r="JD325" i="1"/>
  <c r="JC325" i="1"/>
  <c r="JB325" i="1"/>
  <c r="JA325" i="1"/>
  <c r="IZ325" i="1"/>
  <c r="IY325" i="1"/>
  <c r="IX325" i="1"/>
  <c r="IW325" i="1"/>
  <c r="IV325" i="1"/>
  <c r="IU325" i="1"/>
  <c r="IT325" i="1"/>
  <c r="IS325" i="1"/>
  <c r="IR325" i="1"/>
  <c r="IQ325" i="1"/>
  <c r="IP325" i="1"/>
  <c r="IO325" i="1"/>
  <c r="IN325" i="1"/>
  <c r="IM325" i="1"/>
  <c r="IL325" i="1"/>
  <c r="IK325" i="1"/>
  <c r="IJ325" i="1"/>
  <c r="II325" i="1"/>
  <c r="IH325" i="1"/>
  <c r="IG325" i="1"/>
  <c r="IF325" i="1"/>
  <c r="IE325" i="1"/>
  <c r="ID325" i="1"/>
  <c r="IC325" i="1"/>
  <c r="IB325" i="1"/>
  <c r="IA325" i="1"/>
  <c r="HZ325" i="1"/>
  <c r="HY325" i="1"/>
  <c r="HX325" i="1"/>
  <c r="HW325" i="1"/>
  <c r="HV325" i="1"/>
  <c r="HU325" i="1"/>
  <c r="HT325" i="1"/>
  <c r="HS325" i="1"/>
  <c r="HR325" i="1"/>
  <c r="HQ325" i="1"/>
  <c r="HP325" i="1"/>
  <c r="HO325" i="1"/>
  <c r="HN325" i="1"/>
  <c r="HM325" i="1"/>
  <c r="HL325" i="1"/>
  <c r="HK325" i="1"/>
  <c r="HJ325" i="1"/>
  <c r="HI325" i="1"/>
  <c r="HH325" i="1"/>
  <c r="HG325" i="1"/>
  <c r="HF325" i="1"/>
  <c r="HE325" i="1"/>
  <c r="HD325" i="1"/>
  <c r="HC325" i="1"/>
  <c r="HB325" i="1"/>
  <c r="HA325" i="1"/>
  <c r="GZ325" i="1"/>
  <c r="GY325" i="1"/>
  <c r="GX325" i="1"/>
  <c r="GW325" i="1"/>
  <c r="GV325" i="1"/>
  <c r="GU325" i="1"/>
  <c r="GT325" i="1"/>
  <c r="GS325" i="1"/>
  <c r="GR325" i="1"/>
  <c r="GQ325" i="1"/>
  <c r="GP325" i="1"/>
  <c r="GO325" i="1"/>
  <c r="GN325" i="1"/>
  <c r="GM325" i="1"/>
  <c r="GL325" i="1"/>
  <c r="GK325" i="1"/>
  <c r="GJ325" i="1"/>
  <c r="GI325" i="1"/>
  <c r="GH325" i="1"/>
  <c r="GG325" i="1"/>
  <c r="GF325" i="1"/>
  <c r="GE325" i="1"/>
  <c r="GD325" i="1"/>
  <c r="GC325" i="1"/>
  <c r="GB325" i="1"/>
  <c r="GA325" i="1"/>
  <c r="FZ325" i="1"/>
  <c r="FY325" i="1"/>
  <c r="FX325" i="1"/>
  <c r="FW325" i="1"/>
  <c r="FV325" i="1"/>
  <c r="FU325" i="1"/>
  <c r="FT325" i="1"/>
  <c r="FS325" i="1"/>
  <c r="FR325" i="1"/>
  <c r="FQ325" i="1"/>
  <c r="FP325" i="1"/>
  <c r="FO325" i="1"/>
  <c r="FN325" i="1"/>
  <c r="FM325" i="1"/>
  <c r="FL325" i="1"/>
  <c r="FK325" i="1"/>
  <c r="FJ325" i="1"/>
  <c r="FI325" i="1"/>
  <c r="FH325" i="1"/>
  <c r="FG325" i="1"/>
  <c r="FF325" i="1"/>
  <c r="FE325" i="1"/>
  <c r="FD325" i="1"/>
  <c r="FC325" i="1"/>
  <c r="FB325" i="1"/>
  <c r="FA325" i="1"/>
  <c r="EZ325" i="1"/>
  <c r="EY325" i="1"/>
  <c r="EX325" i="1"/>
  <c r="EW325" i="1"/>
  <c r="EV325" i="1"/>
  <c r="EU325" i="1"/>
  <c r="ET325" i="1"/>
  <c r="ES325" i="1"/>
  <c r="ER325" i="1"/>
  <c r="EQ325" i="1"/>
  <c r="EP325" i="1"/>
  <c r="EO325" i="1"/>
  <c r="EN325" i="1"/>
  <c r="EM325" i="1"/>
  <c r="EL325" i="1"/>
  <c r="EK325" i="1"/>
  <c r="EJ325" i="1"/>
  <c r="EI325" i="1"/>
  <c r="EH325" i="1"/>
  <c r="EG325" i="1"/>
  <c r="EF325" i="1"/>
  <c r="EE325" i="1"/>
  <c r="ED325" i="1"/>
  <c r="EC325" i="1"/>
  <c r="EB325" i="1"/>
  <c r="EA325" i="1"/>
  <c r="DZ325" i="1"/>
  <c r="DY325" i="1"/>
  <c r="DX325" i="1"/>
  <c r="DW325" i="1"/>
  <c r="DV325" i="1"/>
  <c r="DU325" i="1"/>
  <c r="DT325" i="1"/>
  <c r="DS325" i="1"/>
  <c r="DR325" i="1"/>
  <c r="DQ325" i="1"/>
  <c r="DP325" i="1"/>
  <c r="DO325" i="1"/>
  <c r="DN325" i="1"/>
  <c r="DM325" i="1"/>
  <c r="DL325" i="1"/>
  <c r="DK325" i="1"/>
  <c r="DJ325" i="1"/>
  <c r="DI325" i="1"/>
  <c r="DH325" i="1"/>
  <c r="DG325" i="1"/>
  <c r="DF325" i="1"/>
  <c r="DE325" i="1"/>
  <c r="DD325" i="1"/>
  <c r="DC325" i="1"/>
  <c r="DB325" i="1"/>
  <c r="DA325" i="1"/>
  <c r="CZ325" i="1"/>
  <c r="CY325" i="1"/>
  <c r="CX325" i="1"/>
  <c r="CW325" i="1"/>
  <c r="CV325" i="1"/>
  <c r="CU325" i="1"/>
  <c r="CT325" i="1"/>
  <c r="CS325" i="1"/>
  <c r="CR325" i="1"/>
  <c r="CQ325" i="1"/>
  <c r="CP325" i="1"/>
  <c r="CO325" i="1"/>
  <c r="CN325" i="1"/>
  <c r="CM325" i="1"/>
  <c r="CL325" i="1"/>
  <c r="CK325" i="1"/>
  <c r="CJ325" i="1"/>
  <c r="CI325" i="1"/>
  <c r="CH325" i="1"/>
  <c r="CG325" i="1"/>
  <c r="CF325" i="1"/>
  <c r="CE325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BK325" i="1"/>
  <c r="BJ325" i="1"/>
  <c r="BI325" i="1"/>
  <c r="BH325" i="1"/>
  <c r="BG325" i="1"/>
  <c r="BF325" i="1"/>
  <c r="BE325" i="1"/>
  <c r="BD325" i="1"/>
  <c r="BC325" i="1"/>
  <c r="BB325" i="1"/>
  <c r="BA325" i="1"/>
  <c r="AZ325" i="1"/>
  <c r="AY325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JJ318" i="1"/>
  <c r="JI318" i="1"/>
  <c r="JH318" i="1"/>
  <c r="JG318" i="1"/>
  <c r="JF318" i="1"/>
  <c r="JE318" i="1"/>
  <c r="JD318" i="1"/>
  <c r="JC318" i="1"/>
  <c r="JB318" i="1"/>
  <c r="JA318" i="1"/>
  <c r="IZ318" i="1"/>
  <c r="IY318" i="1"/>
  <c r="IX318" i="1"/>
  <c r="IW318" i="1"/>
  <c r="IV318" i="1"/>
  <c r="IU318" i="1"/>
  <c r="IT318" i="1"/>
  <c r="IS318" i="1"/>
  <c r="IR318" i="1"/>
  <c r="IQ318" i="1"/>
  <c r="IP318" i="1"/>
  <c r="IO318" i="1"/>
  <c r="IN318" i="1"/>
  <c r="IM318" i="1"/>
  <c r="IL318" i="1"/>
  <c r="IK318" i="1"/>
  <c r="IJ318" i="1"/>
  <c r="II318" i="1"/>
  <c r="IH318" i="1"/>
  <c r="IG318" i="1"/>
  <c r="IF318" i="1"/>
  <c r="IE318" i="1"/>
  <c r="ID318" i="1"/>
  <c r="IC318" i="1"/>
  <c r="IB318" i="1"/>
  <c r="IA318" i="1"/>
  <c r="HZ318" i="1"/>
  <c r="HY318" i="1"/>
  <c r="HX318" i="1"/>
  <c r="HW318" i="1"/>
  <c r="HV318" i="1"/>
  <c r="HU318" i="1"/>
  <c r="HT318" i="1"/>
  <c r="HS318" i="1"/>
  <c r="HR318" i="1"/>
  <c r="HQ318" i="1"/>
  <c r="HP318" i="1"/>
  <c r="HO318" i="1"/>
  <c r="HN318" i="1"/>
  <c r="HM318" i="1"/>
  <c r="HL318" i="1"/>
  <c r="HK318" i="1"/>
  <c r="HJ318" i="1"/>
  <c r="HI318" i="1"/>
  <c r="HH318" i="1"/>
  <c r="HG318" i="1"/>
  <c r="HF318" i="1"/>
  <c r="HE318" i="1"/>
  <c r="HD318" i="1"/>
  <c r="HC318" i="1"/>
  <c r="HB318" i="1"/>
  <c r="HA318" i="1"/>
  <c r="GZ318" i="1"/>
  <c r="GY318" i="1"/>
  <c r="GX318" i="1"/>
  <c r="GW318" i="1"/>
  <c r="GV318" i="1"/>
  <c r="GU318" i="1"/>
  <c r="GT318" i="1"/>
  <c r="GS318" i="1"/>
  <c r="GR318" i="1"/>
  <c r="GQ318" i="1"/>
  <c r="GP318" i="1"/>
  <c r="GO318" i="1"/>
  <c r="GN318" i="1"/>
  <c r="GM318" i="1"/>
  <c r="GL318" i="1"/>
  <c r="GK318" i="1"/>
  <c r="GJ318" i="1"/>
  <c r="GI318" i="1"/>
  <c r="GH318" i="1"/>
  <c r="GG318" i="1"/>
  <c r="GF318" i="1"/>
  <c r="GE318" i="1"/>
  <c r="GD318" i="1"/>
  <c r="GC318" i="1"/>
  <c r="GB318" i="1"/>
  <c r="GA318" i="1"/>
  <c r="FZ318" i="1"/>
  <c r="FY318" i="1"/>
  <c r="FX318" i="1"/>
  <c r="FW318" i="1"/>
  <c r="FV318" i="1"/>
  <c r="FU318" i="1"/>
  <c r="FT318" i="1"/>
  <c r="FS318" i="1"/>
  <c r="FR318" i="1"/>
  <c r="FQ318" i="1"/>
  <c r="FP318" i="1"/>
  <c r="FO318" i="1"/>
  <c r="FN318" i="1"/>
  <c r="FM318" i="1"/>
  <c r="FL318" i="1"/>
  <c r="FK318" i="1"/>
  <c r="FJ318" i="1"/>
  <c r="FI318" i="1"/>
  <c r="FH318" i="1"/>
  <c r="FG318" i="1"/>
  <c r="FF318" i="1"/>
  <c r="FE318" i="1"/>
  <c r="FD318" i="1"/>
  <c r="FC318" i="1"/>
  <c r="FB318" i="1"/>
  <c r="FA318" i="1"/>
  <c r="EZ318" i="1"/>
  <c r="EY318" i="1"/>
  <c r="EX318" i="1"/>
  <c r="EW318" i="1"/>
  <c r="EV318" i="1"/>
  <c r="EU318" i="1"/>
  <c r="ET318" i="1"/>
  <c r="ES318" i="1"/>
  <c r="ER318" i="1"/>
  <c r="EQ318" i="1"/>
  <c r="EP318" i="1"/>
  <c r="EO318" i="1"/>
  <c r="EN318" i="1"/>
  <c r="EM318" i="1"/>
  <c r="EL318" i="1"/>
  <c r="EK318" i="1"/>
  <c r="EJ318" i="1"/>
  <c r="EI318" i="1"/>
  <c r="EH318" i="1"/>
  <c r="EG318" i="1"/>
  <c r="EF318" i="1"/>
  <c r="EE318" i="1"/>
  <c r="ED318" i="1"/>
  <c r="EC318" i="1"/>
  <c r="EB318" i="1"/>
  <c r="EA318" i="1"/>
  <c r="DZ318" i="1"/>
  <c r="DY318" i="1"/>
  <c r="DX318" i="1"/>
  <c r="DW318" i="1"/>
  <c r="DV318" i="1"/>
  <c r="DU318" i="1"/>
  <c r="DT318" i="1"/>
  <c r="DS318" i="1"/>
  <c r="DR318" i="1"/>
  <c r="DQ318" i="1"/>
  <c r="DP318" i="1"/>
  <c r="DO318" i="1"/>
  <c r="DN318" i="1"/>
  <c r="DM318" i="1"/>
  <c r="DL318" i="1"/>
  <c r="DK318" i="1"/>
  <c r="DJ318" i="1"/>
  <c r="DI318" i="1"/>
  <c r="DH318" i="1"/>
  <c r="DG318" i="1"/>
  <c r="DF318" i="1"/>
  <c r="DE318" i="1"/>
  <c r="DD318" i="1"/>
  <c r="DC318" i="1"/>
  <c r="DB318" i="1"/>
  <c r="DA318" i="1"/>
  <c r="CZ318" i="1"/>
  <c r="CY318" i="1"/>
  <c r="CX318" i="1"/>
  <c r="CW318" i="1"/>
  <c r="CV318" i="1"/>
  <c r="CU318" i="1"/>
  <c r="CT318" i="1"/>
  <c r="CS318" i="1"/>
  <c r="CR318" i="1"/>
  <c r="CQ318" i="1"/>
  <c r="CP318" i="1"/>
  <c r="CO318" i="1"/>
  <c r="CN318" i="1"/>
  <c r="CM318" i="1"/>
  <c r="CL318" i="1"/>
  <c r="CK318" i="1"/>
  <c r="CJ318" i="1"/>
  <c r="CI318" i="1"/>
  <c r="CH318" i="1"/>
  <c r="CG318" i="1"/>
  <c r="CF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BG318" i="1"/>
  <c r="BF318" i="1"/>
  <c r="BE318" i="1"/>
  <c r="BD318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JK318" i="1" s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JJ293" i="1"/>
  <c r="JI293" i="1"/>
  <c r="JH293" i="1"/>
  <c r="JG293" i="1"/>
  <c r="JF293" i="1"/>
  <c r="JE293" i="1"/>
  <c r="JD293" i="1"/>
  <c r="JC293" i="1"/>
  <c r="JB293" i="1"/>
  <c r="JA293" i="1"/>
  <c r="IZ293" i="1"/>
  <c r="IY293" i="1"/>
  <c r="IX293" i="1"/>
  <c r="IW293" i="1"/>
  <c r="IV293" i="1"/>
  <c r="IU293" i="1"/>
  <c r="IT293" i="1"/>
  <c r="IS293" i="1"/>
  <c r="IR293" i="1"/>
  <c r="IQ293" i="1"/>
  <c r="IP293" i="1"/>
  <c r="IO293" i="1"/>
  <c r="IN293" i="1"/>
  <c r="IM293" i="1"/>
  <c r="IL293" i="1"/>
  <c r="IK293" i="1"/>
  <c r="IJ293" i="1"/>
  <c r="II293" i="1"/>
  <c r="IH293" i="1"/>
  <c r="IG293" i="1"/>
  <c r="IF293" i="1"/>
  <c r="IE293" i="1"/>
  <c r="ID293" i="1"/>
  <c r="IC293" i="1"/>
  <c r="IB293" i="1"/>
  <c r="IA293" i="1"/>
  <c r="HZ293" i="1"/>
  <c r="HY293" i="1"/>
  <c r="HX293" i="1"/>
  <c r="HW293" i="1"/>
  <c r="HV293" i="1"/>
  <c r="HU293" i="1"/>
  <c r="HT293" i="1"/>
  <c r="HS293" i="1"/>
  <c r="HR293" i="1"/>
  <c r="HQ293" i="1"/>
  <c r="HP293" i="1"/>
  <c r="HO293" i="1"/>
  <c r="HN293" i="1"/>
  <c r="HM293" i="1"/>
  <c r="HL293" i="1"/>
  <c r="HK293" i="1"/>
  <c r="HJ293" i="1"/>
  <c r="HI293" i="1"/>
  <c r="HH293" i="1"/>
  <c r="HG293" i="1"/>
  <c r="HF293" i="1"/>
  <c r="HE293" i="1"/>
  <c r="HD293" i="1"/>
  <c r="HC293" i="1"/>
  <c r="HB293" i="1"/>
  <c r="HA293" i="1"/>
  <c r="GZ293" i="1"/>
  <c r="GY293" i="1"/>
  <c r="GX293" i="1"/>
  <c r="GW293" i="1"/>
  <c r="GV293" i="1"/>
  <c r="GU293" i="1"/>
  <c r="GT293" i="1"/>
  <c r="GS293" i="1"/>
  <c r="GR293" i="1"/>
  <c r="GQ293" i="1"/>
  <c r="GP293" i="1"/>
  <c r="GO293" i="1"/>
  <c r="GN293" i="1"/>
  <c r="GM293" i="1"/>
  <c r="GL293" i="1"/>
  <c r="GK293" i="1"/>
  <c r="GJ293" i="1"/>
  <c r="GI293" i="1"/>
  <c r="GH293" i="1"/>
  <c r="GG293" i="1"/>
  <c r="GF293" i="1"/>
  <c r="GE293" i="1"/>
  <c r="GD293" i="1"/>
  <c r="GC293" i="1"/>
  <c r="GB293" i="1"/>
  <c r="GA293" i="1"/>
  <c r="FZ293" i="1"/>
  <c r="FY293" i="1"/>
  <c r="FX293" i="1"/>
  <c r="FW293" i="1"/>
  <c r="FV293" i="1"/>
  <c r="FU293" i="1"/>
  <c r="FT293" i="1"/>
  <c r="FS293" i="1"/>
  <c r="FR293" i="1"/>
  <c r="FQ293" i="1"/>
  <c r="FP293" i="1"/>
  <c r="FO293" i="1"/>
  <c r="FN293" i="1"/>
  <c r="FM293" i="1"/>
  <c r="FL293" i="1"/>
  <c r="FK293" i="1"/>
  <c r="FJ293" i="1"/>
  <c r="FI293" i="1"/>
  <c r="FH293" i="1"/>
  <c r="FG293" i="1"/>
  <c r="FF293" i="1"/>
  <c r="FE293" i="1"/>
  <c r="FD293" i="1"/>
  <c r="FC293" i="1"/>
  <c r="FB293" i="1"/>
  <c r="FA293" i="1"/>
  <c r="EZ293" i="1"/>
  <c r="EY293" i="1"/>
  <c r="EX293" i="1"/>
  <c r="EW293" i="1"/>
  <c r="EV293" i="1"/>
  <c r="EU293" i="1"/>
  <c r="ET293" i="1"/>
  <c r="ES293" i="1"/>
  <c r="ER293" i="1"/>
  <c r="EQ293" i="1"/>
  <c r="EP293" i="1"/>
  <c r="EO293" i="1"/>
  <c r="EN293" i="1"/>
  <c r="EM293" i="1"/>
  <c r="EL293" i="1"/>
  <c r="EK293" i="1"/>
  <c r="EJ293" i="1"/>
  <c r="EI293" i="1"/>
  <c r="EH293" i="1"/>
  <c r="EG293" i="1"/>
  <c r="EF293" i="1"/>
  <c r="EE293" i="1"/>
  <c r="ED293" i="1"/>
  <c r="EC293" i="1"/>
  <c r="EB293" i="1"/>
  <c r="EA293" i="1"/>
  <c r="DZ293" i="1"/>
  <c r="DY293" i="1"/>
  <c r="DX293" i="1"/>
  <c r="DW293" i="1"/>
  <c r="DV293" i="1"/>
  <c r="DU293" i="1"/>
  <c r="DT293" i="1"/>
  <c r="DS293" i="1"/>
  <c r="DR293" i="1"/>
  <c r="DQ293" i="1"/>
  <c r="DP293" i="1"/>
  <c r="DO293" i="1"/>
  <c r="DN293" i="1"/>
  <c r="DM293" i="1"/>
  <c r="DL293" i="1"/>
  <c r="DK293" i="1"/>
  <c r="DJ293" i="1"/>
  <c r="DI293" i="1"/>
  <c r="DH293" i="1"/>
  <c r="DG293" i="1"/>
  <c r="DF293" i="1"/>
  <c r="DE293" i="1"/>
  <c r="DD293" i="1"/>
  <c r="DC293" i="1"/>
  <c r="DB293" i="1"/>
  <c r="DA293" i="1"/>
  <c r="CZ293" i="1"/>
  <c r="CY293" i="1"/>
  <c r="CX293" i="1"/>
  <c r="CW293" i="1"/>
  <c r="CV293" i="1"/>
  <c r="CU293" i="1"/>
  <c r="CT293" i="1"/>
  <c r="CS293" i="1"/>
  <c r="CR293" i="1"/>
  <c r="CQ293" i="1"/>
  <c r="CP293" i="1"/>
  <c r="CO293" i="1"/>
  <c r="CN293" i="1"/>
  <c r="CM293" i="1"/>
  <c r="CL293" i="1"/>
  <c r="CK293" i="1"/>
  <c r="CJ293" i="1"/>
  <c r="CI293" i="1"/>
  <c r="CH293" i="1"/>
  <c r="CG293" i="1"/>
  <c r="CF293" i="1"/>
  <c r="CE293" i="1"/>
  <c r="CD293" i="1"/>
  <c r="CC293" i="1"/>
  <c r="CB293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M293" i="1"/>
  <c r="BL293" i="1"/>
  <c r="BK293" i="1"/>
  <c r="BJ293" i="1"/>
  <c r="BI293" i="1"/>
  <c r="BH293" i="1"/>
  <c r="BG293" i="1"/>
  <c r="BF293" i="1"/>
  <c r="BE293" i="1"/>
  <c r="BD293" i="1"/>
  <c r="BC293" i="1"/>
  <c r="BB293" i="1"/>
  <c r="BA293" i="1"/>
  <c r="AZ293" i="1"/>
  <c r="AY293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JJ280" i="1"/>
  <c r="JI280" i="1"/>
  <c r="JH280" i="1"/>
  <c r="JG280" i="1"/>
  <c r="JF280" i="1"/>
  <c r="JE280" i="1"/>
  <c r="JD280" i="1"/>
  <c r="JC280" i="1"/>
  <c r="JB280" i="1"/>
  <c r="JA280" i="1"/>
  <c r="IZ280" i="1"/>
  <c r="IY280" i="1"/>
  <c r="IX280" i="1"/>
  <c r="IW280" i="1"/>
  <c r="IV280" i="1"/>
  <c r="IU280" i="1"/>
  <c r="IT280" i="1"/>
  <c r="IS280" i="1"/>
  <c r="IR280" i="1"/>
  <c r="IQ280" i="1"/>
  <c r="IP280" i="1"/>
  <c r="IO280" i="1"/>
  <c r="IN280" i="1"/>
  <c r="IM280" i="1"/>
  <c r="IL280" i="1"/>
  <c r="IK280" i="1"/>
  <c r="IJ280" i="1"/>
  <c r="II280" i="1"/>
  <c r="IH280" i="1"/>
  <c r="IG280" i="1"/>
  <c r="IF280" i="1"/>
  <c r="IE280" i="1"/>
  <c r="ID280" i="1"/>
  <c r="IC280" i="1"/>
  <c r="IB280" i="1"/>
  <c r="IA280" i="1"/>
  <c r="HZ280" i="1"/>
  <c r="HY280" i="1"/>
  <c r="HX280" i="1"/>
  <c r="HW280" i="1"/>
  <c r="HV280" i="1"/>
  <c r="HU280" i="1"/>
  <c r="HT280" i="1"/>
  <c r="HS280" i="1"/>
  <c r="HR280" i="1"/>
  <c r="HQ280" i="1"/>
  <c r="HP280" i="1"/>
  <c r="HO280" i="1"/>
  <c r="HN280" i="1"/>
  <c r="HM280" i="1"/>
  <c r="HL280" i="1"/>
  <c r="HK280" i="1"/>
  <c r="HJ280" i="1"/>
  <c r="HI280" i="1"/>
  <c r="HH280" i="1"/>
  <c r="HG280" i="1"/>
  <c r="HF280" i="1"/>
  <c r="HE280" i="1"/>
  <c r="HD280" i="1"/>
  <c r="HC280" i="1"/>
  <c r="HB280" i="1"/>
  <c r="HA280" i="1"/>
  <c r="GZ280" i="1"/>
  <c r="GY280" i="1"/>
  <c r="GX280" i="1"/>
  <c r="GW280" i="1"/>
  <c r="GV280" i="1"/>
  <c r="GU280" i="1"/>
  <c r="GT280" i="1"/>
  <c r="GS280" i="1"/>
  <c r="GR280" i="1"/>
  <c r="GQ280" i="1"/>
  <c r="GP280" i="1"/>
  <c r="GO280" i="1"/>
  <c r="GN280" i="1"/>
  <c r="GM280" i="1"/>
  <c r="GL280" i="1"/>
  <c r="GK280" i="1"/>
  <c r="GJ280" i="1"/>
  <c r="GI280" i="1"/>
  <c r="GH280" i="1"/>
  <c r="GG280" i="1"/>
  <c r="GF280" i="1"/>
  <c r="GE280" i="1"/>
  <c r="GD280" i="1"/>
  <c r="GC280" i="1"/>
  <c r="GB280" i="1"/>
  <c r="GA280" i="1"/>
  <c r="FZ280" i="1"/>
  <c r="FY280" i="1"/>
  <c r="FX280" i="1"/>
  <c r="FW280" i="1"/>
  <c r="FV280" i="1"/>
  <c r="FU280" i="1"/>
  <c r="FT280" i="1"/>
  <c r="FS280" i="1"/>
  <c r="FR280" i="1"/>
  <c r="FQ280" i="1"/>
  <c r="FP280" i="1"/>
  <c r="FO280" i="1"/>
  <c r="FN280" i="1"/>
  <c r="FM280" i="1"/>
  <c r="FL280" i="1"/>
  <c r="FK280" i="1"/>
  <c r="FJ280" i="1"/>
  <c r="FI280" i="1"/>
  <c r="FH280" i="1"/>
  <c r="FG280" i="1"/>
  <c r="FF280" i="1"/>
  <c r="FE280" i="1"/>
  <c r="FD280" i="1"/>
  <c r="FC280" i="1"/>
  <c r="FB280" i="1"/>
  <c r="FA280" i="1"/>
  <c r="EZ280" i="1"/>
  <c r="EY280" i="1"/>
  <c r="EX280" i="1"/>
  <c r="EW280" i="1"/>
  <c r="EV280" i="1"/>
  <c r="EU280" i="1"/>
  <c r="ET280" i="1"/>
  <c r="ES280" i="1"/>
  <c r="ER280" i="1"/>
  <c r="EQ280" i="1"/>
  <c r="EP280" i="1"/>
  <c r="EO280" i="1"/>
  <c r="EN280" i="1"/>
  <c r="EM280" i="1"/>
  <c r="EL280" i="1"/>
  <c r="EK280" i="1"/>
  <c r="EJ280" i="1"/>
  <c r="EI280" i="1"/>
  <c r="EH280" i="1"/>
  <c r="EG280" i="1"/>
  <c r="EF280" i="1"/>
  <c r="EE280" i="1"/>
  <c r="ED280" i="1"/>
  <c r="EC280" i="1"/>
  <c r="EB280" i="1"/>
  <c r="EA280" i="1"/>
  <c r="DZ280" i="1"/>
  <c r="DY280" i="1"/>
  <c r="DX280" i="1"/>
  <c r="DW280" i="1"/>
  <c r="DV280" i="1"/>
  <c r="DU280" i="1"/>
  <c r="DT280" i="1"/>
  <c r="DS280" i="1"/>
  <c r="DR280" i="1"/>
  <c r="DQ280" i="1"/>
  <c r="DP280" i="1"/>
  <c r="DO280" i="1"/>
  <c r="DN280" i="1"/>
  <c r="DM280" i="1"/>
  <c r="DL280" i="1"/>
  <c r="DK280" i="1"/>
  <c r="DJ280" i="1"/>
  <c r="DI280" i="1"/>
  <c r="DH280" i="1"/>
  <c r="DG280" i="1"/>
  <c r="DF280" i="1"/>
  <c r="DE280" i="1"/>
  <c r="DD280" i="1"/>
  <c r="DC280" i="1"/>
  <c r="DB280" i="1"/>
  <c r="DA280" i="1"/>
  <c r="CZ280" i="1"/>
  <c r="CY280" i="1"/>
  <c r="CX280" i="1"/>
  <c r="CW280" i="1"/>
  <c r="CV280" i="1"/>
  <c r="CU280" i="1"/>
  <c r="CT280" i="1"/>
  <c r="CS280" i="1"/>
  <c r="CR280" i="1"/>
  <c r="CQ280" i="1"/>
  <c r="CP280" i="1"/>
  <c r="CO280" i="1"/>
  <c r="CN280" i="1"/>
  <c r="CM280" i="1"/>
  <c r="CL280" i="1"/>
  <c r="CK280" i="1"/>
  <c r="CJ280" i="1"/>
  <c r="CI280" i="1"/>
  <c r="CH280" i="1"/>
  <c r="CG280" i="1"/>
  <c r="CF280" i="1"/>
  <c r="CE280" i="1"/>
  <c r="CD280" i="1"/>
  <c r="CC280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BG280" i="1"/>
  <c r="BF280" i="1"/>
  <c r="BE280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JJ264" i="1"/>
  <c r="JI264" i="1"/>
  <c r="JH264" i="1"/>
  <c r="JG264" i="1"/>
  <c r="JF264" i="1"/>
  <c r="JE264" i="1"/>
  <c r="JD264" i="1"/>
  <c r="JC264" i="1"/>
  <c r="JB264" i="1"/>
  <c r="JA264" i="1"/>
  <c r="IZ264" i="1"/>
  <c r="IY264" i="1"/>
  <c r="IX264" i="1"/>
  <c r="IW264" i="1"/>
  <c r="IV264" i="1"/>
  <c r="IU264" i="1"/>
  <c r="IT264" i="1"/>
  <c r="IS264" i="1"/>
  <c r="IR264" i="1"/>
  <c r="IQ264" i="1"/>
  <c r="IP264" i="1"/>
  <c r="IO264" i="1"/>
  <c r="IN264" i="1"/>
  <c r="IM264" i="1"/>
  <c r="IL264" i="1"/>
  <c r="IK264" i="1"/>
  <c r="IJ264" i="1"/>
  <c r="II264" i="1"/>
  <c r="IH264" i="1"/>
  <c r="IG264" i="1"/>
  <c r="IF264" i="1"/>
  <c r="IE264" i="1"/>
  <c r="ID264" i="1"/>
  <c r="IC264" i="1"/>
  <c r="IB264" i="1"/>
  <c r="IA264" i="1"/>
  <c r="HZ264" i="1"/>
  <c r="HY264" i="1"/>
  <c r="HX264" i="1"/>
  <c r="HW264" i="1"/>
  <c r="HV264" i="1"/>
  <c r="HU264" i="1"/>
  <c r="HT264" i="1"/>
  <c r="HS264" i="1"/>
  <c r="HR264" i="1"/>
  <c r="HQ264" i="1"/>
  <c r="HP264" i="1"/>
  <c r="HO264" i="1"/>
  <c r="HN264" i="1"/>
  <c r="HM264" i="1"/>
  <c r="HL264" i="1"/>
  <c r="HK264" i="1"/>
  <c r="HJ264" i="1"/>
  <c r="HI264" i="1"/>
  <c r="HH264" i="1"/>
  <c r="HG264" i="1"/>
  <c r="HF264" i="1"/>
  <c r="HE264" i="1"/>
  <c r="HD264" i="1"/>
  <c r="HC264" i="1"/>
  <c r="HB264" i="1"/>
  <c r="HA264" i="1"/>
  <c r="GZ264" i="1"/>
  <c r="GY264" i="1"/>
  <c r="GX264" i="1"/>
  <c r="GW264" i="1"/>
  <c r="GV264" i="1"/>
  <c r="GU264" i="1"/>
  <c r="GT264" i="1"/>
  <c r="GS264" i="1"/>
  <c r="GR264" i="1"/>
  <c r="GQ264" i="1"/>
  <c r="GP264" i="1"/>
  <c r="GO264" i="1"/>
  <c r="GN264" i="1"/>
  <c r="GM264" i="1"/>
  <c r="GL264" i="1"/>
  <c r="GK264" i="1"/>
  <c r="GJ264" i="1"/>
  <c r="GI264" i="1"/>
  <c r="GH264" i="1"/>
  <c r="GG264" i="1"/>
  <c r="GF264" i="1"/>
  <c r="GE264" i="1"/>
  <c r="GD264" i="1"/>
  <c r="GC264" i="1"/>
  <c r="GB264" i="1"/>
  <c r="GA264" i="1"/>
  <c r="FZ264" i="1"/>
  <c r="FY264" i="1"/>
  <c r="FX264" i="1"/>
  <c r="FW264" i="1"/>
  <c r="FV264" i="1"/>
  <c r="FU264" i="1"/>
  <c r="FT264" i="1"/>
  <c r="FS264" i="1"/>
  <c r="FR264" i="1"/>
  <c r="FQ264" i="1"/>
  <c r="FP264" i="1"/>
  <c r="FO264" i="1"/>
  <c r="FN264" i="1"/>
  <c r="FM264" i="1"/>
  <c r="FL264" i="1"/>
  <c r="FK264" i="1"/>
  <c r="FJ264" i="1"/>
  <c r="FI264" i="1"/>
  <c r="FH264" i="1"/>
  <c r="FG264" i="1"/>
  <c r="FF264" i="1"/>
  <c r="FE264" i="1"/>
  <c r="FD264" i="1"/>
  <c r="FC264" i="1"/>
  <c r="FB264" i="1"/>
  <c r="FA264" i="1"/>
  <c r="EZ264" i="1"/>
  <c r="EY264" i="1"/>
  <c r="EX264" i="1"/>
  <c r="EW264" i="1"/>
  <c r="EV264" i="1"/>
  <c r="EU264" i="1"/>
  <c r="ET264" i="1"/>
  <c r="ES264" i="1"/>
  <c r="ER264" i="1"/>
  <c r="EQ264" i="1"/>
  <c r="EP264" i="1"/>
  <c r="EO264" i="1"/>
  <c r="EN264" i="1"/>
  <c r="EM264" i="1"/>
  <c r="EL264" i="1"/>
  <c r="EK264" i="1"/>
  <c r="EJ264" i="1"/>
  <c r="EI264" i="1"/>
  <c r="EH264" i="1"/>
  <c r="EG264" i="1"/>
  <c r="EF264" i="1"/>
  <c r="EE264" i="1"/>
  <c r="ED264" i="1"/>
  <c r="EC264" i="1"/>
  <c r="EB264" i="1"/>
  <c r="EA264" i="1"/>
  <c r="DZ264" i="1"/>
  <c r="DY264" i="1"/>
  <c r="DX264" i="1"/>
  <c r="DW264" i="1"/>
  <c r="DV264" i="1"/>
  <c r="DU264" i="1"/>
  <c r="DT264" i="1"/>
  <c r="DS264" i="1"/>
  <c r="DR264" i="1"/>
  <c r="DQ264" i="1"/>
  <c r="DP264" i="1"/>
  <c r="DO264" i="1"/>
  <c r="DN264" i="1"/>
  <c r="DM264" i="1"/>
  <c r="DL264" i="1"/>
  <c r="DK264" i="1"/>
  <c r="DJ264" i="1"/>
  <c r="DI264" i="1"/>
  <c r="DH264" i="1"/>
  <c r="DG264" i="1"/>
  <c r="DF264" i="1"/>
  <c r="DE264" i="1"/>
  <c r="DD264" i="1"/>
  <c r="DC264" i="1"/>
  <c r="DB264" i="1"/>
  <c r="DA264" i="1"/>
  <c r="CZ264" i="1"/>
  <c r="CY264" i="1"/>
  <c r="CX264" i="1"/>
  <c r="CW264" i="1"/>
  <c r="CV264" i="1"/>
  <c r="CU264" i="1"/>
  <c r="CT264" i="1"/>
  <c r="CS264" i="1"/>
  <c r="CR264" i="1"/>
  <c r="CQ264" i="1"/>
  <c r="CP264" i="1"/>
  <c r="CO264" i="1"/>
  <c r="CN264" i="1"/>
  <c r="CM264" i="1"/>
  <c r="CL264" i="1"/>
  <c r="CK264" i="1"/>
  <c r="CJ264" i="1"/>
  <c r="CI264" i="1"/>
  <c r="CH264" i="1"/>
  <c r="CG264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BE264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JK264" i="1" s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JJ253" i="1"/>
  <c r="JI253" i="1"/>
  <c r="JH253" i="1"/>
  <c r="JG253" i="1"/>
  <c r="JF253" i="1"/>
  <c r="JE253" i="1"/>
  <c r="JD253" i="1"/>
  <c r="JC253" i="1"/>
  <c r="JB253" i="1"/>
  <c r="JA253" i="1"/>
  <c r="IZ253" i="1"/>
  <c r="IY253" i="1"/>
  <c r="IX253" i="1"/>
  <c r="IW253" i="1"/>
  <c r="IV253" i="1"/>
  <c r="IU253" i="1"/>
  <c r="IT253" i="1"/>
  <c r="IS253" i="1"/>
  <c r="IR253" i="1"/>
  <c r="IQ253" i="1"/>
  <c r="IP253" i="1"/>
  <c r="IO253" i="1"/>
  <c r="IN253" i="1"/>
  <c r="IM253" i="1"/>
  <c r="IL253" i="1"/>
  <c r="IK253" i="1"/>
  <c r="IJ253" i="1"/>
  <c r="II253" i="1"/>
  <c r="IH253" i="1"/>
  <c r="IG253" i="1"/>
  <c r="IF253" i="1"/>
  <c r="IE253" i="1"/>
  <c r="ID253" i="1"/>
  <c r="IC253" i="1"/>
  <c r="IB253" i="1"/>
  <c r="IA253" i="1"/>
  <c r="HZ253" i="1"/>
  <c r="HY253" i="1"/>
  <c r="HX253" i="1"/>
  <c r="HW253" i="1"/>
  <c r="HV253" i="1"/>
  <c r="HU253" i="1"/>
  <c r="HT253" i="1"/>
  <c r="HS253" i="1"/>
  <c r="HR253" i="1"/>
  <c r="HQ253" i="1"/>
  <c r="HP253" i="1"/>
  <c r="HO253" i="1"/>
  <c r="HN253" i="1"/>
  <c r="HM253" i="1"/>
  <c r="HL253" i="1"/>
  <c r="HK253" i="1"/>
  <c r="HJ253" i="1"/>
  <c r="HI253" i="1"/>
  <c r="HH253" i="1"/>
  <c r="HG253" i="1"/>
  <c r="HF253" i="1"/>
  <c r="HE253" i="1"/>
  <c r="HD253" i="1"/>
  <c r="HC253" i="1"/>
  <c r="HB253" i="1"/>
  <c r="HA253" i="1"/>
  <c r="GZ253" i="1"/>
  <c r="GY253" i="1"/>
  <c r="GX253" i="1"/>
  <c r="GW253" i="1"/>
  <c r="GV253" i="1"/>
  <c r="GU253" i="1"/>
  <c r="GT253" i="1"/>
  <c r="GS253" i="1"/>
  <c r="GR253" i="1"/>
  <c r="GQ253" i="1"/>
  <c r="GP253" i="1"/>
  <c r="GO253" i="1"/>
  <c r="GN253" i="1"/>
  <c r="GM253" i="1"/>
  <c r="GL253" i="1"/>
  <c r="GK253" i="1"/>
  <c r="GJ253" i="1"/>
  <c r="GI253" i="1"/>
  <c r="GH253" i="1"/>
  <c r="GG253" i="1"/>
  <c r="GF253" i="1"/>
  <c r="GE253" i="1"/>
  <c r="GD253" i="1"/>
  <c r="GC253" i="1"/>
  <c r="GB253" i="1"/>
  <c r="GA253" i="1"/>
  <c r="FZ253" i="1"/>
  <c r="FY253" i="1"/>
  <c r="FX253" i="1"/>
  <c r="FW253" i="1"/>
  <c r="FV253" i="1"/>
  <c r="FU253" i="1"/>
  <c r="FT253" i="1"/>
  <c r="FS253" i="1"/>
  <c r="FR253" i="1"/>
  <c r="FQ253" i="1"/>
  <c r="FP253" i="1"/>
  <c r="FO253" i="1"/>
  <c r="FN253" i="1"/>
  <c r="FM253" i="1"/>
  <c r="FL253" i="1"/>
  <c r="FK253" i="1"/>
  <c r="FJ253" i="1"/>
  <c r="FI253" i="1"/>
  <c r="FH253" i="1"/>
  <c r="FG253" i="1"/>
  <c r="FF253" i="1"/>
  <c r="FE253" i="1"/>
  <c r="FD253" i="1"/>
  <c r="FC253" i="1"/>
  <c r="FB253" i="1"/>
  <c r="FA253" i="1"/>
  <c r="EZ253" i="1"/>
  <c r="EY253" i="1"/>
  <c r="EX253" i="1"/>
  <c r="EW253" i="1"/>
  <c r="EV253" i="1"/>
  <c r="EU253" i="1"/>
  <c r="ET253" i="1"/>
  <c r="ES253" i="1"/>
  <c r="ER253" i="1"/>
  <c r="EQ253" i="1"/>
  <c r="EP253" i="1"/>
  <c r="EO253" i="1"/>
  <c r="EN253" i="1"/>
  <c r="EM253" i="1"/>
  <c r="EL253" i="1"/>
  <c r="EK253" i="1"/>
  <c r="EJ253" i="1"/>
  <c r="EI253" i="1"/>
  <c r="EH253" i="1"/>
  <c r="EG253" i="1"/>
  <c r="EF253" i="1"/>
  <c r="EE253" i="1"/>
  <c r="ED253" i="1"/>
  <c r="EC253" i="1"/>
  <c r="EB253" i="1"/>
  <c r="EA253" i="1"/>
  <c r="DZ253" i="1"/>
  <c r="DY253" i="1"/>
  <c r="DX253" i="1"/>
  <c r="DW253" i="1"/>
  <c r="DV253" i="1"/>
  <c r="DU253" i="1"/>
  <c r="DT253" i="1"/>
  <c r="DS253" i="1"/>
  <c r="DR253" i="1"/>
  <c r="DQ253" i="1"/>
  <c r="DP253" i="1"/>
  <c r="DO253" i="1"/>
  <c r="DN253" i="1"/>
  <c r="DM253" i="1"/>
  <c r="DL253" i="1"/>
  <c r="DK253" i="1"/>
  <c r="DJ253" i="1"/>
  <c r="DI253" i="1"/>
  <c r="DH253" i="1"/>
  <c r="DG253" i="1"/>
  <c r="DF253" i="1"/>
  <c r="DE253" i="1"/>
  <c r="DD253" i="1"/>
  <c r="DC253" i="1"/>
  <c r="DB253" i="1"/>
  <c r="DA253" i="1"/>
  <c r="CZ253" i="1"/>
  <c r="CY253" i="1"/>
  <c r="CX253" i="1"/>
  <c r="CW253" i="1"/>
  <c r="CV253" i="1"/>
  <c r="CU253" i="1"/>
  <c r="CT253" i="1"/>
  <c r="CS253" i="1"/>
  <c r="CR253" i="1"/>
  <c r="CQ253" i="1"/>
  <c r="CP253" i="1"/>
  <c r="CO253" i="1"/>
  <c r="CN253" i="1"/>
  <c r="CM253" i="1"/>
  <c r="CL253" i="1"/>
  <c r="CK253" i="1"/>
  <c r="CJ253" i="1"/>
  <c r="CI253" i="1"/>
  <c r="CH253" i="1"/>
  <c r="CG253" i="1"/>
  <c r="CF253" i="1"/>
  <c r="CE253" i="1"/>
  <c r="CD253" i="1"/>
  <c r="CC253" i="1"/>
  <c r="CB253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BG253" i="1"/>
  <c r="BF253" i="1"/>
  <c r="BE253" i="1"/>
  <c r="BD253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JJ224" i="1"/>
  <c r="JI224" i="1"/>
  <c r="JH224" i="1"/>
  <c r="JG224" i="1"/>
  <c r="JF224" i="1"/>
  <c r="JE224" i="1"/>
  <c r="JD224" i="1"/>
  <c r="JC224" i="1"/>
  <c r="JB224" i="1"/>
  <c r="JA224" i="1"/>
  <c r="IZ224" i="1"/>
  <c r="IY224" i="1"/>
  <c r="IX224" i="1"/>
  <c r="IW224" i="1"/>
  <c r="IV224" i="1"/>
  <c r="IU224" i="1"/>
  <c r="IT224" i="1"/>
  <c r="IS224" i="1"/>
  <c r="IR224" i="1"/>
  <c r="IQ224" i="1"/>
  <c r="IP224" i="1"/>
  <c r="IO224" i="1"/>
  <c r="IN224" i="1"/>
  <c r="IM224" i="1"/>
  <c r="IL224" i="1"/>
  <c r="IK224" i="1"/>
  <c r="IJ224" i="1"/>
  <c r="II224" i="1"/>
  <c r="IH224" i="1"/>
  <c r="IG224" i="1"/>
  <c r="IF224" i="1"/>
  <c r="IE224" i="1"/>
  <c r="ID224" i="1"/>
  <c r="IC224" i="1"/>
  <c r="IB224" i="1"/>
  <c r="IA224" i="1"/>
  <c r="HZ224" i="1"/>
  <c r="HY224" i="1"/>
  <c r="HX224" i="1"/>
  <c r="HW224" i="1"/>
  <c r="HV224" i="1"/>
  <c r="HU224" i="1"/>
  <c r="HT224" i="1"/>
  <c r="HS224" i="1"/>
  <c r="HR224" i="1"/>
  <c r="HQ224" i="1"/>
  <c r="HP224" i="1"/>
  <c r="HO224" i="1"/>
  <c r="HN224" i="1"/>
  <c r="HM224" i="1"/>
  <c r="HL224" i="1"/>
  <c r="HK224" i="1"/>
  <c r="HJ224" i="1"/>
  <c r="HI224" i="1"/>
  <c r="HH224" i="1"/>
  <c r="HG224" i="1"/>
  <c r="HF224" i="1"/>
  <c r="HE224" i="1"/>
  <c r="HD224" i="1"/>
  <c r="HC224" i="1"/>
  <c r="HB224" i="1"/>
  <c r="HA224" i="1"/>
  <c r="GZ224" i="1"/>
  <c r="GY224" i="1"/>
  <c r="GX224" i="1"/>
  <c r="GW224" i="1"/>
  <c r="GV224" i="1"/>
  <c r="GU224" i="1"/>
  <c r="GT224" i="1"/>
  <c r="GS224" i="1"/>
  <c r="GR224" i="1"/>
  <c r="GQ224" i="1"/>
  <c r="GP224" i="1"/>
  <c r="GO224" i="1"/>
  <c r="GN224" i="1"/>
  <c r="GM224" i="1"/>
  <c r="GL224" i="1"/>
  <c r="GK224" i="1"/>
  <c r="GJ224" i="1"/>
  <c r="GI224" i="1"/>
  <c r="GH224" i="1"/>
  <c r="GG224" i="1"/>
  <c r="GF224" i="1"/>
  <c r="GE224" i="1"/>
  <c r="GD224" i="1"/>
  <c r="GC224" i="1"/>
  <c r="GB224" i="1"/>
  <c r="GA224" i="1"/>
  <c r="FZ224" i="1"/>
  <c r="FY224" i="1"/>
  <c r="FX224" i="1"/>
  <c r="FW224" i="1"/>
  <c r="FV224" i="1"/>
  <c r="FU224" i="1"/>
  <c r="FT224" i="1"/>
  <c r="FS224" i="1"/>
  <c r="FR224" i="1"/>
  <c r="FQ224" i="1"/>
  <c r="FP224" i="1"/>
  <c r="FO224" i="1"/>
  <c r="FN224" i="1"/>
  <c r="FM224" i="1"/>
  <c r="FL224" i="1"/>
  <c r="FK224" i="1"/>
  <c r="FJ224" i="1"/>
  <c r="FI224" i="1"/>
  <c r="FH224" i="1"/>
  <c r="FG224" i="1"/>
  <c r="FF224" i="1"/>
  <c r="FE224" i="1"/>
  <c r="FD224" i="1"/>
  <c r="FC224" i="1"/>
  <c r="FB224" i="1"/>
  <c r="FA224" i="1"/>
  <c r="EZ224" i="1"/>
  <c r="EY224" i="1"/>
  <c r="EX224" i="1"/>
  <c r="EW224" i="1"/>
  <c r="EV224" i="1"/>
  <c r="EU224" i="1"/>
  <c r="ET224" i="1"/>
  <c r="ES224" i="1"/>
  <c r="ER224" i="1"/>
  <c r="EQ224" i="1"/>
  <c r="EP224" i="1"/>
  <c r="EO224" i="1"/>
  <c r="EN224" i="1"/>
  <c r="EM224" i="1"/>
  <c r="EL224" i="1"/>
  <c r="EK224" i="1"/>
  <c r="EJ224" i="1"/>
  <c r="EI224" i="1"/>
  <c r="EH224" i="1"/>
  <c r="EG224" i="1"/>
  <c r="EF224" i="1"/>
  <c r="EE224" i="1"/>
  <c r="ED224" i="1"/>
  <c r="EC224" i="1"/>
  <c r="EB224" i="1"/>
  <c r="EA224" i="1"/>
  <c r="DZ224" i="1"/>
  <c r="DY224" i="1"/>
  <c r="DX224" i="1"/>
  <c r="DW224" i="1"/>
  <c r="DV224" i="1"/>
  <c r="DU224" i="1"/>
  <c r="DT224" i="1"/>
  <c r="DS224" i="1"/>
  <c r="DR224" i="1"/>
  <c r="DQ224" i="1"/>
  <c r="DP224" i="1"/>
  <c r="DO224" i="1"/>
  <c r="DN224" i="1"/>
  <c r="DM224" i="1"/>
  <c r="DL224" i="1"/>
  <c r="DK224" i="1"/>
  <c r="DJ224" i="1"/>
  <c r="DI224" i="1"/>
  <c r="DH224" i="1"/>
  <c r="DG224" i="1"/>
  <c r="DF224" i="1"/>
  <c r="DE224" i="1"/>
  <c r="DD224" i="1"/>
  <c r="DC224" i="1"/>
  <c r="DB224" i="1"/>
  <c r="DA224" i="1"/>
  <c r="CZ224" i="1"/>
  <c r="CY224" i="1"/>
  <c r="CX224" i="1"/>
  <c r="CW224" i="1"/>
  <c r="CV224" i="1"/>
  <c r="CU224" i="1"/>
  <c r="CT224" i="1"/>
  <c r="CS224" i="1"/>
  <c r="CR224" i="1"/>
  <c r="CQ224" i="1"/>
  <c r="CP224" i="1"/>
  <c r="CO224" i="1"/>
  <c r="CN224" i="1"/>
  <c r="CM224" i="1"/>
  <c r="CL224" i="1"/>
  <c r="CK224" i="1"/>
  <c r="CJ224" i="1"/>
  <c r="CI224" i="1"/>
  <c r="CH224" i="1"/>
  <c r="CG224" i="1"/>
  <c r="CF224" i="1"/>
  <c r="CE224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BG224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JK224" i="1" s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JJ214" i="1"/>
  <c r="JI214" i="1"/>
  <c r="JH214" i="1"/>
  <c r="JG214" i="1"/>
  <c r="JF214" i="1"/>
  <c r="JE214" i="1"/>
  <c r="JD214" i="1"/>
  <c r="JC214" i="1"/>
  <c r="JB214" i="1"/>
  <c r="JA214" i="1"/>
  <c r="IZ214" i="1"/>
  <c r="IY214" i="1"/>
  <c r="IX214" i="1"/>
  <c r="IW214" i="1"/>
  <c r="IV214" i="1"/>
  <c r="IU214" i="1"/>
  <c r="IT214" i="1"/>
  <c r="IS214" i="1"/>
  <c r="IR214" i="1"/>
  <c r="IQ214" i="1"/>
  <c r="IP214" i="1"/>
  <c r="IO214" i="1"/>
  <c r="IN214" i="1"/>
  <c r="IM214" i="1"/>
  <c r="IL214" i="1"/>
  <c r="IK214" i="1"/>
  <c r="IJ214" i="1"/>
  <c r="II214" i="1"/>
  <c r="IH214" i="1"/>
  <c r="IG214" i="1"/>
  <c r="IF214" i="1"/>
  <c r="IE214" i="1"/>
  <c r="ID214" i="1"/>
  <c r="IC214" i="1"/>
  <c r="IB214" i="1"/>
  <c r="IA214" i="1"/>
  <c r="HZ214" i="1"/>
  <c r="HY214" i="1"/>
  <c r="HX214" i="1"/>
  <c r="HW214" i="1"/>
  <c r="HV214" i="1"/>
  <c r="HU214" i="1"/>
  <c r="HT214" i="1"/>
  <c r="HS214" i="1"/>
  <c r="HR214" i="1"/>
  <c r="HQ214" i="1"/>
  <c r="HP214" i="1"/>
  <c r="HO214" i="1"/>
  <c r="HN214" i="1"/>
  <c r="HM214" i="1"/>
  <c r="HL214" i="1"/>
  <c r="HK214" i="1"/>
  <c r="HJ214" i="1"/>
  <c r="HI214" i="1"/>
  <c r="HH214" i="1"/>
  <c r="HG214" i="1"/>
  <c r="HF214" i="1"/>
  <c r="HE214" i="1"/>
  <c r="HD214" i="1"/>
  <c r="HC214" i="1"/>
  <c r="HB214" i="1"/>
  <c r="HA214" i="1"/>
  <c r="GZ214" i="1"/>
  <c r="GY214" i="1"/>
  <c r="GX214" i="1"/>
  <c r="GW214" i="1"/>
  <c r="GV214" i="1"/>
  <c r="GU214" i="1"/>
  <c r="GT214" i="1"/>
  <c r="GS214" i="1"/>
  <c r="GR214" i="1"/>
  <c r="GQ214" i="1"/>
  <c r="GP214" i="1"/>
  <c r="GO214" i="1"/>
  <c r="GN214" i="1"/>
  <c r="GM214" i="1"/>
  <c r="GL214" i="1"/>
  <c r="GK214" i="1"/>
  <c r="GJ214" i="1"/>
  <c r="GI214" i="1"/>
  <c r="GH214" i="1"/>
  <c r="GG214" i="1"/>
  <c r="GF214" i="1"/>
  <c r="GE214" i="1"/>
  <c r="GD214" i="1"/>
  <c r="GC214" i="1"/>
  <c r="GB214" i="1"/>
  <c r="GA214" i="1"/>
  <c r="FZ214" i="1"/>
  <c r="FY214" i="1"/>
  <c r="FX214" i="1"/>
  <c r="FW214" i="1"/>
  <c r="FV214" i="1"/>
  <c r="FU214" i="1"/>
  <c r="FT214" i="1"/>
  <c r="FS214" i="1"/>
  <c r="FR214" i="1"/>
  <c r="FQ214" i="1"/>
  <c r="FP214" i="1"/>
  <c r="FO214" i="1"/>
  <c r="FN214" i="1"/>
  <c r="FM214" i="1"/>
  <c r="FL214" i="1"/>
  <c r="FK214" i="1"/>
  <c r="FJ214" i="1"/>
  <c r="FI214" i="1"/>
  <c r="FH214" i="1"/>
  <c r="FG214" i="1"/>
  <c r="FF214" i="1"/>
  <c r="FE214" i="1"/>
  <c r="FD214" i="1"/>
  <c r="FC214" i="1"/>
  <c r="FB214" i="1"/>
  <c r="FA214" i="1"/>
  <c r="EZ214" i="1"/>
  <c r="EY214" i="1"/>
  <c r="EX214" i="1"/>
  <c r="EW214" i="1"/>
  <c r="EV214" i="1"/>
  <c r="EU214" i="1"/>
  <c r="ET214" i="1"/>
  <c r="ES214" i="1"/>
  <c r="ER214" i="1"/>
  <c r="EQ214" i="1"/>
  <c r="EP214" i="1"/>
  <c r="EO214" i="1"/>
  <c r="EN214" i="1"/>
  <c r="EM214" i="1"/>
  <c r="EL214" i="1"/>
  <c r="EK214" i="1"/>
  <c r="EJ214" i="1"/>
  <c r="EI214" i="1"/>
  <c r="EH214" i="1"/>
  <c r="EG214" i="1"/>
  <c r="EF214" i="1"/>
  <c r="EE214" i="1"/>
  <c r="ED214" i="1"/>
  <c r="EC214" i="1"/>
  <c r="EB214" i="1"/>
  <c r="EA214" i="1"/>
  <c r="DZ214" i="1"/>
  <c r="DY214" i="1"/>
  <c r="DX214" i="1"/>
  <c r="DW214" i="1"/>
  <c r="DV214" i="1"/>
  <c r="DU214" i="1"/>
  <c r="DT214" i="1"/>
  <c r="DS214" i="1"/>
  <c r="DR214" i="1"/>
  <c r="DQ214" i="1"/>
  <c r="DP214" i="1"/>
  <c r="DO214" i="1"/>
  <c r="DN214" i="1"/>
  <c r="DM214" i="1"/>
  <c r="DL214" i="1"/>
  <c r="DK214" i="1"/>
  <c r="DJ214" i="1"/>
  <c r="DI214" i="1"/>
  <c r="DH214" i="1"/>
  <c r="DG214" i="1"/>
  <c r="DF214" i="1"/>
  <c r="DE214" i="1"/>
  <c r="DD214" i="1"/>
  <c r="DC214" i="1"/>
  <c r="DB214" i="1"/>
  <c r="DA214" i="1"/>
  <c r="CZ214" i="1"/>
  <c r="CY214" i="1"/>
  <c r="CX214" i="1"/>
  <c r="CW214" i="1"/>
  <c r="CV214" i="1"/>
  <c r="CU214" i="1"/>
  <c r="CT214" i="1"/>
  <c r="CS214" i="1"/>
  <c r="CR214" i="1"/>
  <c r="CQ214" i="1"/>
  <c r="CP214" i="1"/>
  <c r="CO214" i="1"/>
  <c r="CN214" i="1"/>
  <c r="CM214" i="1"/>
  <c r="CL214" i="1"/>
  <c r="CK214" i="1"/>
  <c r="CJ214" i="1"/>
  <c r="CI214" i="1"/>
  <c r="CH214" i="1"/>
  <c r="CG214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JJ207" i="1"/>
  <c r="JI207" i="1"/>
  <c r="JH207" i="1"/>
  <c r="JG207" i="1"/>
  <c r="JF207" i="1"/>
  <c r="JE207" i="1"/>
  <c r="JD207" i="1"/>
  <c r="JC207" i="1"/>
  <c r="JB207" i="1"/>
  <c r="JA207" i="1"/>
  <c r="IZ207" i="1"/>
  <c r="IY207" i="1"/>
  <c r="IX207" i="1"/>
  <c r="IW207" i="1"/>
  <c r="IV207" i="1"/>
  <c r="IU207" i="1"/>
  <c r="IT207" i="1"/>
  <c r="IS207" i="1"/>
  <c r="IR207" i="1"/>
  <c r="IQ207" i="1"/>
  <c r="IP207" i="1"/>
  <c r="IO207" i="1"/>
  <c r="IN207" i="1"/>
  <c r="IM207" i="1"/>
  <c r="IL207" i="1"/>
  <c r="IK207" i="1"/>
  <c r="IJ207" i="1"/>
  <c r="II207" i="1"/>
  <c r="IH207" i="1"/>
  <c r="IG207" i="1"/>
  <c r="IF207" i="1"/>
  <c r="IE207" i="1"/>
  <c r="ID207" i="1"/>
  <c r="IC207" i="1"/>
  <c r="IB207" i="1"/>
  <c r="IA207" i="1"/>
  <c r="HZ207" i="1"/>
  <c r="HY207" i="1"/>
  <c r="HX207" i="1"/>
  <c r="HW207" i="1"/>
  <c r="HV207" i="1"/>
  <c r="HU207" i="1"/>
  <c r="HT207" i="1"/>
  <c r="HS207" i="1"/>
  <c r="HR207" i="1"/>
  <c r="HQ207" i="1"/>
  <c r="HP207" i="1"/>
  <c r="HO207" i="1"/>
  <c r="HN207" i="1"/>
  <c r="HM207" i="1"/>
  <c r="HL207" i="1"/>
  <c r="HK207" i="1"/>
  <c r="HJ207" i="1"/>
  <c r="HI207" i="1"/>
  <c r="HH207" i="1"/>
  <c r="HG207" i="1"/>
  <c r="HF207" i="1"/>
  <c r="HE207" i="1"/>
  <c r="HD207" i="1"/>
  <c r="HC207" i="1"/>
  <c r="HB207" i="1"/>
  <c r="HA207" i="1"/>
  <c r="GZ207" i="1"/>
  <c r="GY207" i="1"/>
  <c r="GX207" i="1"/>
  <c r="GW207" i="1"/>
  <c r="GV207" i="1"/>
  <c r="GU207" i="1"/>
  <c r="GT207" i="1"/>
  <c r="GS207" i="1"/>
  <c r="GR207" i="1"/>
  <c r="GQ207" i="1"/>
  <c r="GP207" i="1"/>
  <c r="GO207" i="1"/>
  <c r="GN207" i="1"/>
  <c r="GM207" i="1"/>
  <c r="GL207" i="1"/>
  <c r="GK207" i="1"/>
  <c r="GJ207" i="1"/>
  <c r="GI207" i="1"/>
  <c r="GH207" i="1"/>
  <c r="GG207" i="1"/>
  <c r="GF207" i="1"/>
  <c r="GE207" i="1"/>
  <c r="GD207" i="1"/>
  <c r="GC207" i="1"/>
  <c r="GB207" i="1"/>
  <c r="GA207" i="1"/>
  <c r="FZ207" i="1"/>
  <c r="FY207" i="1"/>
  <c r="FX207" i="1"/>
  <c r="FW207" i="1"/>
  <c r="FV207" i="1"/>
  <c r="FU207" i="1"/>
  <c r="FT207" i="1"/>
  <c r="FS207" i="1"/>
  <c r="FR207" i="1"/>
  <c r="FQ207" i="1"/>
  <c r="FP207" i="1"/>
  <c r="FO207" i="1"/>
  <c r="FN207" i="1"/>
  <c r="FM207" i="1"/>
  <c r="FL207" i="1"/>
  <c r="FK207" i="1"/>
  <c r="FJ207" i="1"/>
  <c r="FI207" i="1"/>
  <c r="FH207" i="1"/>
  <c r="FG207" i="1"/>
  <c r="FF207" i="1"/>
  <c r="FE207" i="1"/>
  <c r="FD207" i="1"/>
  <c r="FC207" i="1"/>
  <c r="FB207" i="1"/>
  <c r="FA207" i="1"/>
  <c r="EZ207" i="1"/>
  <c r="EY207" i="1"/>
  <c r="EX207" i="1"/>
  <c r="EW207" i="1"/>
  <c r="EV207" i="1"/>
  <c r="EU207" i="1"/>
  <c r="ET207" i="1"/>
  <c r="ES207" i="1"/>
  <c r="ER207" i="1"/>
  <c r="EQ207" i="1"/>
  <c r="EP207" i="1"/>
  <c r="EO207" i="1"/>
  <c r="EN207" i="1"/>
  <c r="EM207" i="1"/>
  <c r="EL207" i="1"/>
  <c r="EK207" i="1"/>
  <c r="EJ207" i="1"/>
  <c r="EI207" i="1"/>
  <c r="EH207" i="1"/>
  <c r="EG207" i="1"/>
  <c r="EF207" i="1"/>
  <c r="EE207" i="1"/>
  <c r="ED207" i="1"/>
  <c r="EC207" i="1"/>
  <c r="EB207" i="1"/>
  <c r="EA207" i="1"/>
  <c r="DZ207" i="1"/>
  <c r="DY207" i="1"/>
  <c r="DX207" i="1"/>
  <c r="DW207" i="1"/>
  <c r="DV207" i="1"/>
  <c r="DU207" i="1"/>
  <c r="DT207" i="1"/>
  <c r="DS207" i="1"/>
  <c r="DR207" i="1"/>
  <c r="DQ207" i="1"/>
  <c r="DP207" i="1"/>
  <c r="DO207" i="1"/>
  <c r="DN207" i="1"/>
  <c r="DM207" i="1"/>
  <c r="DL207" i="1"/>
  <c r="DK207" i="1"/>
  <c r="DJ207" i="1"/>
  <c r="DI207" i="1"/>
  <c r="DH207" i="1"/>
  <c r="DG207" i="1"/>
  <c r="DF207" i="1"/>
  <c r="DE207" i="1"/>
  <c r="DD207" i="1"/>
  <c r="DC207" i="1"/>
  <c r="DB207" i="1"/>
  <c r="DA207" i="1"/>
  <c r="CZ207" i="1"/>
  <c r="CY207" i="1"/>
  <c r="CX207" i="1"/>
  <c r="CW207" i="1"/>
  <c r="CV207" i="1"/>
  <c r="CU207" i="1"/>
  <c r="CT207" i="1"/>
  <c r="CS207" i="1"/>
  <c r="CR207" i="1"/>
  <c r="CQ207" i="1"/>
  <c r="CP207" i="1"/>
  <c r="CO207" i="1"/>
  <c r="CN207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JJ201" i="1"/>
  <c r="JI201" i="1"/>
  <c r="JH201" i="1"/>
  <c r="JG201" i="1"/>
  <c r="JF201" i="1"/>
  <c r="JE201" i="1"/>
  <c r="JD201" i="1"/>
  <c r="JC201" i="1"/>
  <c r="JB201" i="1"/>
  <c r="JA201" i="1"/>
  <c r="IZ201" i="1"/>
  <c r="IY201" i="1"/>
  <c r="IX201" i="1"/>
  <c r="IW201" i="1"/>
  <c r="IV201" i="1"/>
  <c r="IU201" i="1"/>
  <c r="IT201" i="1"/>
  <c r="IS201" i="1"/>
  <c r="IR201" i="1"/>
  <c r="IQ201" i="1"/>
  <c r="IP201" i="1"/>
  <c r="IO201" i="1"/>
  <c r="IN201" i="1"/>
  <c r="IM201" i="1"/>
  <c r="IL201" i="1"/>
  <c r="IK201" i="1"/>
  <c r="IJ201" i="1"/>
  <c r="II201" i="1"/>
  <c r="IH201" i="1"/>
  <c r="IG201" i="1"/>
  <c r="IF201" i="1"/>
  <c r="IE201" i="1"/>
  <c r="ID201" i="1"/>
  <c r="IC201" i="1"/>
  <c r="IB201" i="1"/>
  <c r="IA201" i="1"/>
  <c r="HZ201" i="1"/>
  <c r="HY201" i="1"/>
  <c r="HX201" i="1"/>
  <c r="HW201" i="1"/>
  <c r="HV201" i="1"/>
  <c r="HU201" i="1"/>
  <c r="HT201" i="1"/>
  <c r="HS201" i="1"/>
  <c r="HR201" i="1"/>
  <c r="HQ201" i="1"/>
  <c r="HP201" i="1"/>
  <c r="HO201" i="1"/>
  <c r="HN201" i="1"/>
  <c r="HM201" i="1"/>
  <c r="HL201" i="1"/>
  <c r="HK201" i="1"/>
  <c r="HJ201" i="1"/>
  <c r="HI201" i="1"/>
  <c r="HH201" i="1"/>
  <c r="HG201" i="1"/>
  <c r="HF201" i="1"/>
  <c r="HE201" i="1"/>
  <c r="HD201" i="1"/>
  <c r="HC201" i="1"/>
  <c r="HB201" i="1"/>
  <c r="HA201" i="1"/>
  <c r="GZ201" i="1"/>
  <c r="GY201" i="1"/>
  <c r="GX201" i="1"/>
  <c r="GW201" i="1"/>
  <c r="GV201" i="1"/>
  <c r="GU201" i="1"/>
  <c r="GT201" i="1"/>
  <c r="GS201" i="1"/>
  <c r="GR201" i="1"/>
  <c r="GQ201" i="1"/>
  <c r="GP201" i="1"/>
  <c r="GO201" i="1"/>
  <c r="GN201" i="1"/>
  <c r="GM201" i="1"/>
  <c r="GL201" i="1"/>
  <c r="GK201" i="1"/>
  <c r="GJ201" i="1"/>
  <c r="GI201" i="1"/>
  <c r="GH201" i="1"/>
  <c r="GG201" i="1"/>
  <c r="GF201" i="1"/>
  <c r="GE201" i="1"/>
  <c r="GD201" i="1"/>
  <c r="GC201" i="1"/>
  <c r="GB201" i="1"/>
  <c r="GA201" i="1"/>
  <c r="FZ201" i="1"/>
  <c r="FY201" i="1"/>
  <c r="FX201" i="1"/>
  <c r="FW201" i="1"/>
  <c r="FV201" i="1"/>
  <c r="FU201" i="1"/>
  <c r="FT201" i="1"/>
  <c r="FS201" i="1"/>
  <c r="FR201" i="1"/>
  <c r="FQ201" i="1"/>
  <c r="FP201" i="1"/>
  <c r="FO201" i="1"/>
  <c r="FN201" i="1"/>
  <c r="FM201" i="1"/>
  <c r="FL201" i="1"/>
  <c r="FK201" i="1"/>
  <c r="FJ201" i="1"/>
  <c r="FI201" i="1"/>
  <c r="FH201" i="1"/>
  <c r="FG201" i="1"/>
  <c r="FF201" i="1"/>
  <c r="FE201" i="1"/>
  <c r="FD201" i="1"/>
  <c r="FC201" i="1"/>
  <c r="FB201" i="1"/>
  <c r="FA201" i="1"/>
  <c r="EZ201" i="1"/>
  <c r="EY201" i="1"/>
  <c r="EX201" i="1"/>
  <c r="EW201" i="1"/>
  <c r="EV201" i="1"/>
  <c r="EU201" i="1"/>
  <c r="ET201" i="1"/>
  <c r="ES201" i="1"/>
  <c r="ER201" i="1"/>
  <c r="EQ201" i="1"/>
  <c r="EP201" i="1"/>
  <c r="EO201" i="1"/>
  <c r="EN201" i="1"/>
  <c r="EM201" i="1"/>
  <c r="EL201" i="1"/>
  <c r="EK201" i="1"/>
  <c r="EJ201" i="1"/>
  <c r="EI201" i="1"/>
  <c r="EH201" i="1"/>
  <c r="EG201" i="1"/>
  <c r="EF201" i="1"/>
  <c r="EE201" i="1"/>
  <c r="ED201" i="1"/>
  <c r="EC201" i="1"/>
  <c r="EB201" i="1"/>
  <c r="EA201" i="1"/>
  <c r="DZ201" i="1"/>
  <c r="DY201" i="1"/>
  <c r="DX201" i="1"/>
  <c r="DW201" i="1"/>
  <c r="DV201" i="1"/>
  <c r="DU201" i="1"/>
  <c r="DT201" i="1"/>
  <c r="DS201" i="1"/>
  <c r="DR201" i="1"/>
  <c r="DQ201" i="1"/>
  <c r="DP201" i="1"/>
  <c r="DO201" i="1"/>
  <c r="DN201" i="1"/>
  <c r="DM201" i="1"/>
  <c r="DL201" i="1"/>
  <c r="DK201" i="1"/>
  <c r="DJ201" i="1"/>
  <c r="DI201" i="1"/>
  <c r="DH201" i="1"/>
  <c r="DG201" i="1"/>
  <c r="DF201" i="1"/>
  <c r="DE201" i="1"/>
  <c r="DD201" i="1"/>
  <c r="DC201" i="1"/>
  <c r="DB201" i="1"/>
  <c r="DA201" i="1"/>
  <c r="CZ201" i="1"/>
  <c r="CY201" i="1"/>
  <c r="CX201" i="1"/>
  <c r="CW201" i="1"/>
  <c r="CV201" i="1"/>
  <c r="CU201" i="1"/>
  <c r="CT201" i="1"/>
  <c r="CS201" i="1"/>
  <c r="CR201" i="1"/>
  <c r="CQ201" i="1"/>
  <c r="CP201" i="1"/>
  <c r="CO201" i="1"/>
  <c r="CN201" i="1"/>
  <c r="CM201" i="1"/>
  <c r="CL201" i="1"/>
  <c r="CK201" i="1"/>
  <c r="CJ201" i="1"/>
  <c r="CI201" i="1"/>
  <c r="CH201" i="1"/>
  <c r="CG201" i="1"/>
  <c r="CF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JJ193" i="1"/>
  <c r="JI193" i="1"/>
  <c r="JH193" i="1"/>
  <c r="JG193" i="1"/>
  <c r="JF193" i="1"/>
  <c r="JE193" i="1"/>
  <c r="JD193" i="1"/>
  <c r="JC193" i="1"/>
  <c r="JB193" i="1"/>
  <c r="JA193" i="1"/>
  <c r="IZ193" i="1"/>
  <c r="IY193" i="1"/>
  <c r="IX193" i="1"/>
  <c r="IW193" i="1"/>
  <c r="IV193" i="1"/>
  <c r="IU193" i="1"/>
  <c r="IT193" i="1"/>
  <c r="IS193" i="1"/>
  <c r="IR193" i="1"/>
  <c r="IQ193" i="1"/>
  <c r="IP193" i="1"/>
  <c r="IO193" i="1"/>
  <c r="IN193" i="1"/>
  <c r="IM193" i="1"/>
  <c r="IL193" i="1"/>
  <c r="IK193" i="1"/>
  <c r="IJ193" i="1"/>
  <c r="II193" i="1"/>
  <c r="IH193" i="1"/>
  <c r="IG193" i="1"/>
  <c r="IF193" i="1"/>
  <c r="IE193" i="1"/>
  <c r="ID193" i="1"/>
  <c r="IC193" i="1"/>
  <c r="IB193" i="1"/>
  <c r="IA193" i="1"/>
  <c r="HZ193" i="1"/>
  <c r="HY193" i="1"/>
  <c r="HX193" i="1"/>
  <c r="HW193" i="1"/>
  <c r="HV193" i="1"/>
  <c r="HU193" i="1"/>
  <c r="HT193" i="1"/>
  <c r="HS193" i="1"/>
  <c r="HR193" i="1"/>
  <c r="HQ193" i="1"/>
  <c r="HP193" i="1"/>
  <c r="HO193" i="1"/>
  <c r="HN193" i="1"/>
  <c r="HM193" i="1"/>
  <c r="HL193" i="1"/>
  <c r="HK193" i="1"/>
  <c r="HJ193" i="1"/>
  <c r="HI193" i="1"/>
  <c r="HH193" i="1"/>
  <c r="HG193" i="1"/>
  <c r="HF193" i="1"/>
  <c r="HE193" i="1"/>
  <c r="HD193" i="1"/>
  <c r="HC193" i="1"/>
  <c r="HB193" i="1"/>
  <c r="HA193" i="1"/>
  <c r="GZ193" i="1"/>
  <c r="GY193" i="1"/>
  <c r="GX193" i="1"/>
  <c r="GW193" i="1"/>
  <c r="GV193" i="1"/>
  <c r="GU193" i="1"/>
  <c r="GT193" i="1"/>
  <c r="GS193" i="1"/>
  <c r="GR193" i="1"/>
  <c r="GQ193" i="1"/>
  <c r="GP193" i="1"/>
  <c r="GO193" i="1"/>
  <c r="GN193" i="1"/>
  <c r="GM193" i="1"/>
  <c r="GL193" i="1"/>
  <c r="GK193" i="1"/>
  <c r="GJ193" i="1"/>
  <c r="GI193" i="1"/>
  <c r="GH193" i="1"/>
  <c r="GG193" i="1"/>
  <c r="GF193" i="1"/>
  <c r="GE193" i="1"/>
  <c r="GD193" i="1"/>
  <c r="GC193" i="1"/>
  <c r="GB193" i="1"/>
  <c r="GA193" i="1"/>
  <c r="FZ193" i="1"/>
  <c r="FY193" i="1"/>
  <c r="FX193" i="1"/>
  <c r="FW193" i="1"/>
  <c r="FV193" i="1"/>
  <c r="FU193" i="1"/>
  <c r="FT193" i="1"/>
  <c r="FS193" i="1"/>
  <c r="FR193" i="1"/>
  <c r="FQ193" i="1"/>
  <c r="FP193" i="1"/>
  <c r="FO193" i="1"/>
  <c r="FN193" i="1"/>
  <c r="FM193" i="1"/>
  <c r="FL193" i="1"/>
  <c r="FK193" i="1"/>
  <c r="FJ193" i="1"/>
  <c r="FI193" i="1"/>
  <c r="FH193" i="1"/>
  <c r="FG193" i="1"/>
  <c r="FF193" i="1"/>
  <c r="FE193" i="1"/>
  <c r="FD193" i="1"/>
  <c r="FC193" i="1"/>
  <c r="FB193" i="1"/>
  <c r="FA193" i="1"/>
  <c r="EZ193" i="1"/>
  <c r="EY193" i="1"/>
  <c r="EX193" i="1"/>
  <c r="EW193" i="1"/>
  <c r="EV193" i="1"/>
  <c r="EU193" i="1"/>
  <c r="ET193" i="1"/>
  <c r="ES193" i="1"/>
  <c r="ER193" i="1"/>
  <c r="EQ193" i="1"/>
  <c r="EP193" i="1"/>
  <c r="EO193" i="1"/>
  <c r="EN193" i="1"/>
  <c r="EM193" i="1"/>
  <c r="EL193" i="1"/>
  <c r="EK193" i="1"/>
  <c r="EJ193" i="1"/>
  <c r="EI193" i="1"/>
  <c r="EH193" i="1"/>
  <c r="EG193" i="1"/>
  <c r="EF193" i="1"/>
  <c r="EE193" i="1"/>
  <c r="ED193" i="1"/>
  <c r="EC193" i="1"/>
  <c r="EB193" i="1"/>
  <c r="EA193" i="1"/>
  <c r="DZ193" i="1"/>
  <c r="DY193" i="1"/>
  <c r="DX193" i="1"/>
  <c r="DW193" i="1"/>
  <c r="DV193" i="1"/>
  <c r="DU193" i="1"/>
  <c r="DT193" i="1"/>
  <c r="DS193" i="1"/>
  <c r="DR193" i="1"/>
  <c r="DQ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JJ188" i="1"/>
  <c r="JI188" i="1"/>
  <c r="JH188" i="1"/>
  <c r="JG188" i="1"/>
  <c r="JF188" i="1"/>
  <c r="JE188" i="1"/>
  <c r="JD188" i="1"/>
  <c r="JC188" i="1"/>
  <c r="JB188" i="1"/>
  <c r="JA188" i="1"/>
  <c r="IZ188" i="1"/>
  <c r="IY188" i="1"/>
  <c r="IX188" i="1"/>
  <c r="IW188" i="1"/>
  <c r="IV188" i="1"/>
  <c r="IU188" i="1"/>
  <c r="IT188" i="1"/>
  <c r="IS188" i="1"/>
  <c r="IR188" i="1"/>
  <c r="IQ188" i="1"/>
  <c r="IP188" i="1"/>
  <c r="IO188" i="1"/>
  <c r="IN188" i="1"/>
  <c r="IM188" i="1"/>
  <c r="IL188" i="1"/>
  <c r="IK188" i="1"/>
  <c r="IJ188" i="1"/>
  <c r="II188" i="1"/>
  <c r="IH188" i="1"/>
  <c r="IG188" i="1"/>
  <c r="IF188" i="1"/>
  <c r="IE188" i="1"/>
  <c r="ID188" i="1"/>
  <c r="IC188" i="1"/>
  <c r="IB188" i="1"/>
  <c r="IA188" i="1"/>
  <c r="HZ188" i="1"/>
  <c r="HY188" i="1"/>
  <c r="HX188" i="1"/>
  <c r="HW188" i="1"/>
  <c r="HV188" i="1"/>
  <c r="HU188" i="1"/>
  <c r="HT188" i="1"/>
  <c r="HS188" i="1"/>
  <c r="HR188" i="1"/>
  <c r="HQ188" i="1"/>
  <c r="HP188" i="1"/>
  <c r="HO188" i="1"/>
  <c r="HN188" i="1"/>
  <c r="HM188" i="1"/>
  <c r="HL188" i="1"/>
  <c r="HK188" i="1"/>
  <c r="HJ188" i="1"/>
  <c r="HI188" i="1"/>
  <c r="HH188" i="1"/>
  <c r="HG188" i="1"/>
  <c r="HF188" i="1"/>
  <c r="HE188" i="1"/>
  <c r="HD188" i="1"/>
  <c r="HC188" i="1"/>
  <c r="HB188" i="1"/>
  <c r="HA188" i="1"/>
  <c r="GZ188" i="1"/>
  <c r="GY188" i="1"/>
  <c r="GX188" i="1"/>
  <c r="GW188" i="1"/>
  <c r="GV188" i="1"/>
  <c r="GU188" i="1"/>
  <c r="GT188" i="1"/>
  <c r="GS188" i="1"/>
  <c r="GR188" i="1"/>
  <c r="GQ188" i="1"/>
  <c r="GP188" i="1"/>
  <c r="GO188" i="1"/>
  <c r="GN188" i="1"/>
  <c r="GM188" i="1"/>
  <c r="GL188" i="1"/>
  <c r="GK188" i="1"/>
  <c r="GJ188" i="1"/>
  <c r="GI188" i="1"/>
  <c r="GH188" i="1"/>
  <c r="GG188" i="1"/>
  <c r="GF188" i="1"/>
  <c r="GE188" i="1"/>
  <c r="GD188" i="1"/>
  <c r="GC188" i="1"/>
  <c r="GB188" i="1"/>
  <c r="GA188" i="1"/>
  <c r="FZ188" i="1"/>
  <c r="FY188" i="1"/>
  <c r="FX188" i="1"/>
  <c r="FW188" i="1"/>
  <c r="FV188" i="1"/>
  <c r="FU188" i="1"/>
  <c r="FT188" i="1"/>
  <c r="FS188" i="1"/>
  <c r="FR188" i="1"/>
  <c r="FQ188" i="1"/>
  <c r="FP188" i="1"/>
  <c r="FO188" i="1"/>
  <c r="FN188" i="1"/>
  <c r="FM188" i="1"/>
  <c r="FL188" i="1"/>
  <c r="FK188" i="1"/>
  <c r="FJ188" i="1"/>
  <c r="FI188" i="1"/>
  <c r="FH188" i="1"/>
  <c r="FG188" i="1"/>
  <c r="FF188" i="1"/>
  <c r="FE188" i="1"/>
  <c r="FD188" i="1"/>
  <c r="FC188" i="1"/>
  <c r="FB188" i="1"/>
  <c r="FA188" i="1"/>
  <c r="EZ188" i="1"/>
  <c r="EY188" i="1"/>
  <c r="EX188" i="1"/>
  <c r="EW188" i="1"/>
  <c r="EV188" i="1"/>
  <c r="EU188" i="1"/>
  <c r="ET188" i="1"/>
  <c r="ES188" i="1"/>
  <c r="ER188" i="1"/>
  <c r="EQ188" i="1"/>
  <c r="EP188" i="1"/>
  <c r="EO188" i="1"/>
  <c r="EN188" i="1"/>
  <c r="EM188" i="1"/>
  <c r="EL188" i="1"/>
  <c r="EK188" i="1"/>
  <c r="EJ188" i="1"/>
  <c r="EI188" i="1"/>
  <c r="EH188" i="1"/>
  <c r="EG188" i="1"/>
  <c r="EF188" i="1"/>
  <c r="EE188" i="1"/>
  <c r="ED188" i="1"/>
  <c r="EC188" i="1"/>
  <c r="EB188" i="1"/>
  <c r="EA188" i="1"/>
  <c r="DZ188" i="1"/>
  <c r="DY188" i="1"/>
  <c r="DX188" i="1"/>
  <c r="DW188" i="1"/>
  <c r="DV188" i="1"/>
  <c r="DU188" i="1"/>
  <c r="DT188" i="1"/>
  <c r="DS188" i="1"/>
  <c r="DR188" i="1"/>
  <c r="DQ188" i="1"/>
  <c r="DP188" i="1"/>
  <c r="DO188" i="1"/>
  <c r="DN188" i="1"/>
  <c r="DM188" i="1"/>
  <c r="DL188" i="1"/>
  <c r="DK188" i="1"/>
  <c r="DJ188" i="1"/>
  <c r="DI188" i="1"/>
  <c r="DH188" i="1"/>
  <c r="DG188" i="1"/>
  <c r="DF188" i="1"/>
  <c r="DE188" i="1"/>
  <c r="DD188" i="1"/>
  <c r="DC188" i="1"/>
  <c r="DB188" i="1"/>
  <c r="DA188" i="1"/>
  <c r="CZ188" i="1"/>
  <c r="CY188" i="1"/>
  <c r="CX188" i="1"/>
  <c r="CW188" i="1"/>
  <c r="CV188" i="1"/>
  <c r="CU188" i="1"/>
  <c r="CT188" i="1"/>
  <c r="CS188" i="1"/>
  <c r="CR188" i="1"/>
  <c r="CQ188" i="1"/>
  <c r="CP188" i="1"/>
  <c r="CO188" i="1"/>
  <c r="CN188" i="1"/>
  <c r="CM188" i="1"/>
  <c r="CL188" i="1"/>
  <c r="CK188" i="1"/>
  <c r="CJ188" i="1"/>
  <c r="CI188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JJ180" i="1"/>
  <c r="JI180" i="1"/>
  <c r="JH180" i="1"/>
  <c r="JG180" i="1"/>
  <c r="JF180" i="1"/>
  <c r="JE180" i="1"/>
  <c r="JD180" i="1"/>
  <c r="JC180" i="1"/>
  <c r="JB180" i="1"/>
  <c r="JA180" i="1"/>
  <c r="IZ180" i="1"/>
  <c r="IY180" i="1"/>
  <c r="IX180" i="1"/>
  <c r="IW180" i="1"/>
  <c r="IV180" i="1"/>
  <c r="IU180" i="1"/>
  <c r="IT180" i="1"/>
  <c r="IS180" i="1"/>
  <c r="IR180" i="1"/>
  <c r="IQ180" i="1"/>
  <c r="IP180" i="1"/>
  <c r="IO180" i="1"/>
  <c r="IN180" i="1"/>
  <c r="IM180" i="1"/>
  <c r="IL180" i="1"/>
  <c r="IK180" i="1"/>
  <c r="IJ180" i="1"/>
  <c r="II180" i="1"/>
  <c r="IH180" i="1"/>
  <c r="IG180" i="1"/>
  <c r="IF180" i="1"/>
  <c r="IE180" i="1"/>
  <c r="ID180" i="1"/>
  <c r="IC180" i="1"/>
  <c r="IB180" i="1"/>
  <c r="IA180" i="1"/>
  <c r="HZ180" i="1"/>
  <c r="HY180" i="1"/>
  <c r="HX180" i="1"/>
  <c r="HW180" i="1"/>
  <c r="HV180" i="1"/>
  <c r="HU180" i="1"/>
  <c r="HT180" i="1"/>
  <c r="HS180" i="1"/>
  <c r="HR180" i="1"/>
  <c r="HQ180" i="1"/>
  <c r="HP180" i="1"/>
  <c r="HO180" i="1"/>
  <c r="HN180" i="1"/>
  <c r="HM180" i="1"/>
  <c r="HL180" i="1"/>
  <c r="HK180" i="1"/>
  <c r="HJ180" i="1"/>
  <c r="HI180" i="1"/>
  <c r="HH180" i="1"/>
  <c r="HG180" i="1"/>
  <c r="HF180" i="1"/>
  <c r="HE180" i="1"/>
  <c r="HD180" i="1"/>
  <c r="HC180" i="1"/>
  <c r="HB180" i="1"/>
  <c r="HA180" i="1"/>
  <c r="GZ180" i="1"/>
  <c r="GY180" i="1"/>
  <c r="GX180" i="1"/>
  <c r="GW180" i="1"/>
  <c r="GV180" i="1"/>
  <c r="GU180" i="1"/>
  <c r="GT180" i="1"/>
  <c r="GS180" i="1"/>
  <c r="GR180" i="1"/>
  <c r="GQ180" i="1"/>
  <c r="GP180" i="1"/>
  <c r="GO180" i="1"/>
  <c r="GN180" i="1"/>
  <c r="GM180" i="1"/>
  <c r="GL180" i="1"/>
  <c r="GK180" i="1"/>
  <c r="GJ180" i="1"/>
  <c r="GI180" i="1"/>
  <c r="GH180" i="1"/>
  <c r="GG180" i="1"/>
  <c r="GF180" i="1"/>
  <c r="GE180" i="1"/>
  <c r="GD180" i="1"/>
  <c r="GC180" i="1"/>
  <c r="GB180" i="1"/>
  <c r="GA180" i="1"/>
  <c r="FZ180" i="1"/>
  <c r="FY180" i="1"/>
  <c r="FX180" i="1"/>
  <c r="FW180" i="1"/>
  <c r="FV180" i="1"/>
  <c r="FU180" i="1"/>
  <c r="FT180" i="1"/>
  <c r="FS180" i="1"/>
  <c r="FR180" i="1"/>
  <c r="FQ180" i="1"/>
  <c r="FP180" i="1"/>
  <c r="FO180" i="1"/>
  <c r="FN180" i="1"/>
  <c r="FM180" i="1"/>
  <c r="FL180" i="1"/>
  <c r="FK180" i="1"/>
  <c r="FJ180" i="1"/>
  <c r="FI180" i="1"/>
  <c r="FH180" i="1"/>
  <c r="FG180" i="1"/>
  <c r="FF180" i="1"/>
  <c r="FE180" i="1"/>
  <c r="FD180" i="1"/>
  <c r="FC180" i="1"/>
  <c r="FB180" i="1"/>
  <c r="FA180" i="1"/>
  <c r="EZ180" i="1"/>
  <c r="EY180" i="1"/>
  <c r="EX180" i="1"/>
  <c r="EW180" i="1"/>
  <c r="EV180" i="1"/>
  <c r="EU180" i="1"/>
  <c r="ET180" i="1"/>
  <c r="ES180" i="1"/>
  <c r="ER180" i="1"/>
  <c r="EQ180" i="1"/>
  <c r="EP180" i="1"/>
  <c r="EO180" i="1"/>
  <c r="EN180" i="1"/>
  <c r="EM180" i="1"/>
  <c r="EL180" i="1"/>
  <c r="EK180" i="1"/>
  <c r="EJ180" i="1"/>
  <c r="EI180" i="1"/>
  <c r="EH180" i="1"/>
  <c r="EG180" i="1"/>
  <c r="EF180" i="1"/>
  <c r="EE180" i="1"/>
  <c r="ED180" i="1"/>
  <c r="EC180" i="1"/>
  <c r="EB180" i="1"/>
  <c r="EA180" i="1"/>
  <c r="DZ180" i="1"/>
  <c r="DY180" i="1"/>
  <c r="DX180" i="1"/>
  <c r="DW180" i="1"/>
  <c r="DV180" i="1"/>
  <c r="DU180" i="1"/>
  <c r="DT180" i="1"/>
  <c r="DS180" i="1"/>
  <c r="DR180" i="1"/>
  <c r="DQ180" i="1"/>
  <c r="DP180" i="1"/>
  <c r="DO180" i="1"/>
  <c r="DN180" i="1"/>
  <c r="DM180" i="1"/>
  <c r="DL180" i="1"/>
  <c r="DK180" i="1"/>
  <c r="DJ180" i="1"/>
  <c r="DI180" i="1"/>
  <c r="DH180" i="1"/>
  <c r="DG180" i="1"/>
  <c r="DF180" i="1"/>
  <c r="DE180" i="1"/>
  <c r="DD180" i="1"/>
  <c r="DC180" i="1"/>
  <c r="DB180" i="1"/>
  <c r="DA180" i="1"/>
  <c r="CZ180" i="1"/>
  <c r="CY180" i="1"/>
  <c r="CX180" i="1"/>
  <c r="CW180" i="1"/>
  <c r="CV180" i="1"/>
  <c r="CU180" i="1"/>
  <c r="CT180" i="1"/>
  <c r="CS180" i="1"/>
  <c r="CR180" i="1"/>
  <c r="CQ180" i="1"/>
  <c r="CP180" i="1"/>
  <c r="CO180" i="1"/>
  <c r="CN180" i="1"/>
  <c r="CM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JK180" i="1" s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JJ144" i="1"/>
  <c r="JI144" i="1"/>
  <c r="JH144" i="1"/>
  <c r="JG144" i="1"/>
  <c r="JF144" i="1"/>
  <c r="JE144" i="1"/>
  <c r="JD144" i="1"/>
  <c r="JC144" i="1"/>
  <c r="JB144" i="1"/>
  <c r="JA144" i="1"/>
  <c r="IZ144" i="1"/>
  <c r="IY144" i="1"/>
  <c r="IX144" i="1"/>
  <c r="IW144" i="1"/>
  <c r="IV144" i="1"/>
  <c r="IU144" i="1"/>
  <c r="IT144" i="1"/>
  <c r="IS144" i="1"/>
  <c r="IR144" i="1"/>
  <c r="IQ144" i="1"/>
  <c r="IP144" i="1"/>
  <c r="IO144" i="1"/>
  <c r="IN144" i="1"/>
  <c r="IM144" i="1"/>
  <c r="IL144" i="1"/>
  <c r="IK144" i="1"/>
  <c r="IJ144" i="1"/>
  <c r="II144" i="1"/>
  <c r="IH144" i="1"/>
  <c r="IG144" i="1"/>
  <c r="IF144" i="1"/>
  <c r="IE144" i="1"/>
  <c r="ID144" i="1"/>
  <c r="IC144" i="1"/>
  <c r="IB144" i="1"/>
  <c r="IA144" i="1"/>
  <c r="HZ144" i="1"/>
  <c r="HY144" i="1"/>
  <c r="HX144" i="1"/>
  <c r="HW144" i="1"/>
  <c r="HV144" i="1"/>
  <c r="HU144" i="1"/>
  <c r="HT144" i="1"/>
  <c r="HS144" i="1"/>
  <c r="HR144" i="1"/>
  <c r="HQ144" i="1"/>
  <c r="HP144" i="1"/>
  <c r="HO144" i="1"/>
  <c r="HN144" i="1"/>
  <c r="HM144" i="1"/>
  <c r="HL144" i="1"/>
  <c r="HK144" i="1"/>
  <c r="HJ144" i="1"/>
  <c r="HI144" i="1"/>
  <c r="HH144" i="1"/>
  <c r="HG144" i="1"/>
  <c r="HF144" i="1"/>
  <c r="HE144" i="1"/>
  <c r="HD144" i="1"/>
  <c r="HC144" i="1"/>
  <c r="HB144" i="1"/>
  <c r="HA144" i="1"/>
  <c r="GZ144" i="1"/>
  <c r="GY144" i="1"/>
  <c r="GX144" i="1"/>
  <c r="GW144" i="1"/>
  <c r="GV144" i="1"/>
  <c r="GU144" i="1"/>
  <c r="GT144" i="1"/>
  <c r="GS144" i="1"/>
  <c r="GR144" i="1"/>
  <c r="GQ144" i="1"/>
  <c r="GP144" i="1"/>
  <c r="GO144" i="1"/>
  <c r="GN144" i="1"/>
  <c r="GM144" i="1"/>
  <c r="GL144" i="1"/>
  <c r="GK144" i="1"/>
  <c r="GJ144" i="1"/>
  <c r="GI144" i="1"/>
  <c r="GH144" i="1"/>
  <c r="GG144" i="1"/>
  <c r="GF144" i="1"/>
  <c r="GE144" i="1"/>
  <c r="GD144" i="1"/>
  <c r="GC144" i="1"/>
  <c r="GB144" i="1"/>
  <c r="GA144" i="1"/>
  <c r="FZ144" i="1"/>
  <c r="FY144" i="1"/>
  <c r="FX144" i="1"/>
  <c r="FW144" i="1"/>
  <c r="FV144" i="1"/>
  <c r="FU144" i="1"/>
  <c r="FT144" i="1"/>
  <c r="FS144" i="1"/>
  <c r="FR144" i="1"/>
  <c r="FQ144" i="1"/>
  <c r="FP144" i="1"/>
  <c r="FO144" i="1"/>
  <c r="FN144" i="1"/>
  <c r="FM144" i="1"/>
  <c r="FL144" i="1"/>
  <c r="FK144" i="1"/>
  <c r="FJ144" i="1"/>
  <c r="FI144" i="1"/>
  <c r="FH144" i="1"/>
  <c r="FG144" i="1"/>
  <c r="FF144" i="1"/>
  <c r="FE144" i="1"/>
  <c r="FD144" i="1"/>
  <c r="FC144" i="1"/>
  <c r="FB144" i="1"/>
  <c r="FA144" i="1"/>
  <c r="EZ144" i="1"/>
  <c r="EY144" i="1"/>
  <c r="EX144" i="1"/>
  <c r="EW144" i="1"/>
  <c r="EV144" i="1"/>
  <c r="EU144" i="1"/>
  <c r="ET144" i="1"/>
  <c r="ES144" i="1"/>
  <c r="ER144" i="1"/>
  <c r="EQ144" i="1"/>
  <c r="EP144" i="1"/>
  <c r="EO144" i="1"/>
  <c r="EN144" i="1"/>
  <c r="EM144" i="1"/>
  <c r="EL144" i="1"/>
  <c r="EK144" i="1"/>
  <c r="EJ144" i="1"/>
  <c r="EI144" i="1"/>
  <c r="EH144" i="1"/>
  <c r="EG144" i="1"/>
  <c r="EF144" i="1"/>
  <c r="EE144" i="1"/>
  <c r="ED144" i="1"/>
  <c r="EC144" i="1"/>
  <c r="EB144" i="1"/>
  <c r="EA144" i="1"/>
  <c r="DZ144" i="1"/>
  <c r="DY144" i="1"/>
  <c r="DX144" i="1"/>
  <c r="DW144" i="1"/>
  <c r="DV144" i="1"/>
  <c r="DU144" i="1"/>
  <c r="DT144" i="1"/>
  <c r="DS144" i="1"/>
  <c r="DR144" i="1"/>
  <c r="DQ144" i="1"/>
  <c r="DP144" i="1"/>
  <c r="DO144" i="1"/>
  <c r="DN144" i="1"/>
  <c r="DM144" i="1"/>
  <c r="DL144" i="1"/>
  <c r="DK144" i="1"/>
  <c r="DJ144" i="1"/>
  <c r="DI144" i="1"/>
  <c r="DH144" i="1"/>
  <c r="DG144" i="1"/>
  <c r="DF144" i="1"/>
  <c r="DE144" i="1"/>
  <c r="DD144" i="1"/>
  <c r="DC144" i="1"/>
  <c r="DB144" i="1"/>
  <c r="DA144" i="1"/>
  <c r="CZ144" i="1"/>
  <c r="CY144" i="1"/>
  <c r="CX144" i="1"/>
  <c r="CW144" i="1"/>
  <c r="CV144" i="1"/>
  <c r="CU144" i="1"/>
  <c r="CT144" i="1"/>
  <c r="CS144" i="1"/>
  <c r="CR144" i="1"/>
  <c r="CQ144" i="1"/>
  <c r="CP144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JK144" i="1" s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JJ132" i="1"/>
  <c r="JI132" i="1"/>
  <c r="JH132" i="1"/>
  <c r="JG132" i="1"/>
  <c r="JF132" i="1"/>
  <c r="JE132" i="1"/>
  <c r="JD132" i="1"/>
  <c r="JC132" i="1"/>
  <c r="JB132" i="1"/>
  <c r="JA132" i="1"/>
  <c r="IZ132" i="1"/>
  <c r="IY132" i="1"/>
  <c r="IX132" i="1"/>
  <c r="IW132" i="1"/>
  <c r="IV132" i="1"/>
  <c r="IU132" i="1"/>
  <c r="IT132" i="1"/>
  <c r="IS132" i="1"/>
  <c r="IR132" i="1"/>
  <c r="IQ132" i="1"/>
  <c r="IP132" i="1"/>
  <c r="IO132" i="1"/>
  <c r="IN132" i="1"/>
  <c r="IM132" i="1"/>
  <c r="IL132" i="1"/>
  <c r="IK132" i="1"/>
  <c r="IJ132" i="1"/>
  <c r="II132" i="1"/>
  <c r="IH132" i="1"/>
  <c r="IG132" i="1"/>
  <c r="IF132" i="1"/>
  <c r="IE132" i="1"/>
  <c r="ID132" i="1"/>
  <c r="IC132" i="1"/>
  <c r="IB132" i="1"/>
  <c r="IA132" i="1"/>
  <c r="HZ132" i="1"/>
  <c r="HY132" i="1"/>
  <c r="HX132" i="1"/>
  <c r="HW132" i="1"/>
  <c r="HV132" i="1"/>
  <c r="HU132" i="1"/>
  <c r="HT132" i="1"/>
  <c r="HS132" i="1"/>
  <c r="HR132" i="1"/>
  <c r="HQ132" i="1"/>
  <c r="HP132" i="1"/>
  <c r="HO132" i="1"/>
  <c r="HN132" i="1"/>
  <c r="HM132" i="1"/>
  <c r="HL132" i="1"/>
  <c r="HK132" i="1"/>
  <c r="HJ132" i="1"/>
  <c r="HI132" i="1"/>
  <c r="HH132" i="1"/>
  <c r="HG132" i="1"/>
  <c r="HF132" i="1"/>
  <c r="HE132" i="1"/>
  <c r="HD132" i="1"/>
  <c r="HC132" i="1"/>
  <c r="HB132" i="1"/>
  <c r="HA132" i="1"/>
  <c r="GZ132" i="1"/>
  <c r="GY132" i="1"/>
  <c r="GX132" i="1"/>
  <c r="GW132" i="1"/>
  <c r="GV132" i="1"/>
  <c r="GU132" i="1"/>
  <c r="GT132" i="1"/>
  <c r="GS132" i="1"/>
  <c r="GR132" i="1"/>
  <c r="GQ132" i="1"/>
  <c r="GP132" i="1"/>
  <c r="GO132" i="1"/>
  <c r="GN132" i="1"/>
  <c r="GM132" i="1"/>
  <c r="GL132" i="1"/>
  <c r="GK132" i="1"/>
  <c r="GJ132" i="1"/>
  <c r="GI132" i="1"/>
  <c r="GH132" i="1"/>
  <c r="GG132" i="1"/>
  <c r="GF132" i="1"/>
  <c r="GE132" i="1"/>
  <c r="GD132" i="1"/>
  <c r="GC132" i="1"/>
  <c r="GB132" i="1"/>
  <c r="GA132" i="1"/>
  <c r="FZ132" i="1"/>
  <c r="FY132" i="1"/>
  <c r="FX132" i="1"/>
  <c r="FW132" i="1"/>
  <c r="FV132" i="1"/>
  <c r="FU132" i="1"/>
  <c r="FT132" i="1"/>
  <c r="FS132" i="1"/>
  <c r="FR132" i="1"/>
  <c r="FQ132" i="1"/>
  <c r="FP132" i="1"/>
  <c r="FO132" i="1"/>
  <c r="FN132" i="1"/>
  <c r="FM132" i="1"/>
  <c r="FL132" i="1"/>
  <c r="FK132" i="1"/>
  <c r="FJ132" i="1"/>
  <c r="FI132" i="1"/>
  <c r="FH132" i="1"/>
  <c r="FG132" i="1"/>
  <c r="FF132" i="1"/>
  <c r="FE132" i="1"/>
  <c r="FD132" i="1"/>
  <c r="FC132" i="1"/>
  <c r="FB132" i="1"/>
  <c r="FA132" i="1"/>
  <c r="EZ132" i="1"/>
  <c r="EY132" i="1"/>
  <c r="EX132" i="1"/>
  <c r="EW132" i="1"/>
  <c r="EV132" i="1"/>
  <c r="EU132" i="1"/>
  <c r="ET132" i="1"/>
  <c r="ES132" i="1"/>
  <c r="ER132" i="1"/>
  <c r="EQ132" i="1"/>
  <c r="EP132" i="1"/>
  <c r="EO132" i="1"/>
  <c r="EN132" i="1"/>
  <c r="EM132" i="1"/>
  <c r="EL132" i="1"/>
  <c r="EK132" i="1"/>
  <c r="EJ132" i="1"/>
  <c r="EI132" i="1"/>
  <c r="EH132" i="1"/>
  <c r="EG132" i="1"/>
  <c r="EF132" i="1"/>
  <c r="EE132" i="1"/>
  <c r="ED132" i="1"/>
  <c r="EC132" i="1"/>
  <c r="EB132" i="1"/>
  <c r="EA132" i="1"/>
  <c r="DZ132" i="1"/>
  <c r="DY132" i="1"/>
  <c r="DX132" i="1"/>
  <c r="DW132" i="1"/>
  <c r="DV132" i="1"/>
  <c r="DU132" i="1"/>
  <c r="DT132" i="1"/>
  <c r="DS132" i="1"/>
  <c r="DR132" i="1"/>
  <c r="DQ132" i="1"/>
  <c r="DP132" i="1"/>
  <c r="DO132" i="1"/>
  <c r="DN132" i="1"/>
  <c r="DM132" i="1"/>
  <c r="DL132" i="1"/>
  <c r="DK132" i="1"/>
  <c r="DJ132" i="1"/>
  <c r="DI132" i="1"/>
  <c r="DH132" i="1"/>
  <c r="DG132" i="1"/>
  <c r="DF132" i="1"/>
  <c r="DE132" i="1"/>
  <c r="DD132" i="1"/>
  <c r="DC132" i="1"/>
  <c r="DB132" i="1"/>
  <c r="DA132" i="1"/>
  <c r="CZ132" i="1"/>
  <c r="CY132" i="1"/>
  <c r="CX132" i="1"/>
  <c r="CW132" i="1"/>
  <c r="CV132" i="1"/>
  <c r="CU132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JK132" i="1" s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JJ106" i="1"/>
  <c r="JI106" i="1"/>
  <c r="JH106" i="1"/>
  <c r="JG106" i="1"/>
  <c r="JF106" i="1"/>
  <c r="JE106" i="1"/>
  <c r="JD106" i="1"/>
  <c r="JC106" i="1"/>
  <c r="JB106" i="1"/>
  <c r="JA106" i="1"/>
  <c r="IZ106" i="1"/>
  <c r="IY106" i="1"/>
  <c r="IX106" i="1"/>
  <c r="IW106" i="1"/>
  <c r="IV106" i="1"/>
  <c r="IU106" i="1"/>
  <c r="IT106" i="1"/>
  <c r="IS106" i="1"/>
  <c r="IR106" i="1"/>
  <c r="IQ106" i="1"/>
  <c r="IP106" i="1"/>
  <c r="IO106" i="1"/>
  <c r="IN106" i="1"/>
  <c r="IM106" i="1"/>
  <c r="IL106" i="1"/>
  <c r="IK106" i="1"/>
  <c r="IJ106" i="1"/>
  <c r="II106" i="1"/>
  <c r="IH106" i="1"/>
  <c r="IG106" i="1"/>
  <c r="IF106" i="1"/>
  <c r="IE106" i="1"/>
  <c r="ID106" i="1"/>
  <c r="IC106" i="1"/>
  <c r="IB106" i="1"/>
  <c r="IA106" i="1"/>
  <c r="HZ106" i="1"/>
  <c r="HY106" i="1"/>
  <c r="HX106" i="1"/>
  <c r="HW106" i="1"/>
  <c r="HV106" i="1"/>
  <c r="HU106" i="1"/>
  <c r="HT106" i="1"/>
  <c r="HS106" i="1"/>
  <c r="HR106" i="1"/>
  <c r="HQ106" i="1"/>
  <c r="HP106" i="1"/>
  <c r="HO106" i="1"/>
  <c r="HN106" i="1"/>
  <c r="HM106" i="1"/>
  <c r="HL106" i="1"/>
  <c r="HK106" i="1"/>
  <c r="HJ106" i="1"/>
  <c r="HI106" i="1"/>
  <c r="HH106" i="1"/>
  <c r="HG106" i="1"/>
  <c r="HF106" i="1"/>
  <c r="HE106" i="1"/>
  <c r="HD106" i="1"/>
  <c r="HC106" i="1"/>
  <c r="HB106" i="1"/>
  <c r="HA106" i="1"/>
  <c r="GZ106" i="1"/>
  <c r="GY106" i="1"/>
  <c r="GX106" i="1"/>
  <c r="GW106" i="1"/>
  <c r="GV106" i="1"/>
  <c r="GU106" i="1"/>
  <c r="GT106" i="1"/>
  <c r="GS106" i="1"/>
  <c r="GR106" i="1"/>
  <c r="GQ106" i="1"/>
  <c r="GP106" i="1"/>
  <c r="GO106" i="1"/>
  <c r="GN106" i="1"/>
  <c r="GM106" i="1"/>
  <c r="GL106" i="1"/>
  <c r="GK106" i="1"/>
  <c r="GJ106" i="1"/>
  <c r="GI106" i="1"/>
  <c r="GH106" i="1"/>
  <c r="GG106" i="1"/>
  <c r="GF106" i="1"/>
  <c r="GE106" i="1"/>
  <c r="GD106" i="1"/>
  <c r="GC106" i="1"/>
  <c r="GB106" i="1"/>
  <c r="GA106" i="1"/>
  <c r="FZ106" i="1"/>
  <c r="FY106" i="1"/>
  <c r="FX106" i="1"/>
  <c r="FW106" i="1"/>
  <c r="FV106" i="1"/>
  <c r="FU106" i="1"/>
  <c r="FT106" i="1"/>
  <c r="FS106" i="1"/>
  <c r="FR106" i="1"/>
  <c r="FQ106" i="1"/>
  <c r="FP106" i="1"/>
  <c r="FO106" i="1"/>
  <c r="FN106" i="1"/>
  <c r="FM106" i="1"/>
  <c r="FL106" i="1"/>
  <c r="FK106" i="1"/>
  <c r="FJ106" i="1"/>
  <c r="FI106" i="1"/>
  <c r="FH106" i="1"/>
  <c r="FG106" i="1"/>
  <c r="FF106" i="1"/>
  <c r="FE106" i="1"/>
  <c r="FD106" i="1"/>
  <c r="FC106" i="1"/>
  <c r="FB106" i="1"/>
  <c r="FA106" i="1"/>
  <c r="EZ106" i="1"/>
  <c r="EY106" i="1"/>
  <c r="EX106" i="1"/>
  <c r="EW106" i="1"/>
  <c r="EV106" i="1"/>
  <c r="EU106" i="1"/>
  <c r="ET106" i="1"/>
  <c r="ES106" i="1"/>
  <c r="ER106" i="1"/>
  <c r="EQ106" i="1"/>
  <c r="EP106" i="1"/>
  <c r="EO106" i="1"/>
  <c r="EN106" i="1"/>
  <c r="EM106" i="1"/>
  <c r="EL106" i="1"/>
  <c r="EK106" i="1"/>
  <c r="EJ106" i="1"/>
  <c r="EI106" i="1"/>
  <c r="EH106" i="1"/>
  <c r="EG106" i="1"/>
  <c r="EF106" i="1"/>
  <c r="EE106" i="1"/>
  <c r="ED106" i="1"/>
  <c r="EC106" i="1"/>
  <c r="EB106" i="1"/>
  <c r="EA106" i="1"/>
  <c r="DZ106" i="1"/>
  <c r="DY106" i="1"/>
  <c r="DX106" i="1"/>
  <c r="DW106" i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JJ93" i="1"/>
  <c r="JI93" i="1"/>
  <c r="JH93" i="1"/>
  <c r="JG93" i="1"/>
  <c r="JF93" i="1"/>
  <c r="JE93" i="1"/>
  <c r="JD93" i="1"/>
  <c r="JC93" i="1"/>
  <c r="JB93" i="1"/>
  <c r="JA93" i="1"/>
  <c r="IZ93" i="1"/>
  <c r="IY93" i="1"/>
  <c r="IX93" i="1"/>
  <c r="IW93" i="1"/>
  <c r="IV93" i="1"/>
  <c r="IU93" i="1"/>
  <c r="IT93" i="1"/>
  <c r="IS93" i="1"/>
  <c r="IR93" i="1"/>
  <c r="IQ93" i="1"/>
  <c r="IP93" i="1"/>
  <c r="IO93" i="1"/>
  <c r="IN93" i="1"/>
  <c r="IM93" i="1"/>
  <c r="IL93" i="1"/>
  <c r="IK93" i="1"/>
  <c r="IJ93" i="1"/>
  <c r="II93" i="1"/>
  <c r="IH93" i="1"/>
  <c r="IG93" i="1"/>
  <c r="IF93" i="1"/>
  <c r="IE93" i="1"/>
  <c r="ID93" i="1"/>
  <c r="IC93" i="1"/>
  <c r="IB93" i="1"/>
  <c r="IA93" i="1"/>
  <c r="HZ93" i="1"/>
  <c r="HY93" i="1"/>
  <c r="HX93" i="1"/>
  <c r="HW93" i="1"/>
  <c r="HV93" i="1"/>
  <c r="HU93" i="1"/>
  <c r="HT93" i="1"/>
  <c r="HS93" i="1"/>
  <c r="HR93" i="1"/>
  <c r="HQ93" i="1"/>
  <c r="HP93" i="1"/>
  <c r="HO93" i="1"/>
  <c r="HN93" i="1"/>
  <c r="HM93" i="1"/>
  <c r="HL93" i="1"/>
  <c r="HK93" i="1"/>
  <c r="HJ93" i="1"/>
  <c r="HI93" i="1"/>
  <c r="HH93" i="1"/>
  <c r="HG93" i="1"/>
  <c r="HF93" i="1"/>
  <c r="HE93" i="1"/>
  <c r="HD93" i="1"/>
  <c r="HC93" i="1"/>
  <c r="HB93" i="1"/>
  <c r="HA93" i="1"/>
  <c r="GZ93" i="1"/>
  <c r="GY93" i="1"/>
  <c r="GX93" i="1"/>
  <c r="GW93" i="1"/>
  <c r="GV93" i="1"/>
  <c r="GU93" i="1"/>
  <c r="GT93" i="1"/>
  <c r="GS93" i="1"/>
  <c r="GR93" i="1"/>
  <c r="GQ93" i="1"/>
  <c r="GP93" i="1"/>
  <c r="GO93" i="1"/>
  <c r="GN93" i="1"/>
  <c r="GM93" i="1"/>
  <c r="GL93" i="1"/>
  <c r="GK93" i="1"/>
  <c r="GJ93" i="1"/>
  <c r="GI93" i="1"/>
  <c r="GH93" i="1"/>
  <c r="GG93" i="1"/>
  <c r="GF93" i="1"/>
  <c r="GE93" i="1"/>
  <c r="GD93" i="1"/>
  <c r="GC93" i="1"/>
  <c r="GB93" i="1"/>
  <c r="GA93" i="1"/>
  <c r="FZ93" i="1"/>
  <c r="FY93" i="1"/>
  <c r="FX93" i="1"/>
  <c r="FW93" i="1"/>
  <c r="FV93" i="1"/>
  <c r="FU93" i="1"/>
  <c r="FT93" i="1"/>
  <c r="FS93" i="1"/>
  <c r="FR93" i="1"/>
  <c r="FQ93" i="1"/>
  <c r="FP93" i="1"/>
  <c r="FO93" i="1"/>
  <c r="FN93" i="1"/>
  <c r="FM93" i="1"/>
  <c r="FL93" i="1"/>
  <c r="FK93" i="1"/>
  <c r="FJ93" i="1"/>
  <c r="FI93" i="1"/>
  <c r="FH93" i="1"/>
  <c r="FG93" i="1"/>
  <c r="FF93" i="1"/>
  <c r="FE93" i="1"/>
  <c r="FD93" i="1"/>
  <c r="FC93" i="1"/>
  <c r="FB93" i="1"/>
  <c r="FA93" i="1"/>
  <c r="EZ93" i="1"/>
  <c r="EY93" i="1"/>
  <c r="EX93" i="1"/>
  <c r="EW93" i="1"/>
  <c r="EV93" i="1"/>
  <c r="EU93" i="1"/>
  <c r="ET93" i="1"/>
  <c r="ES93" i="1"/>
  <c r="ER93" i="1"/>
  <c r="EQ93" i="1"/>
  <c r="EP93" i="1"/>
  <c r="EO93" i="1"/>
  <c r="EN93" i="1"/>
  <c r="EM93" i="1"/>
  <c r="EL93" i="1"/>
  <c r="EK93" i="1"/>
  <c r="EJ93" i="1"/>
  <c r="EI93" i="1"/>
  <c r="EH93" i="1"/>
  <c r="EG93" i="1"/>
  <c r="EF93" i="1"/>
  <c r="EE93" i="1"/>
  <c r="ED93" i="1"/>
  <c r="EC93" i="1"/>
  <c r="EB93" i="1"/>
  <c r="EA93" i="1"/>
  <c r="DZ93" i="1"/>
  <c r="DY93" i="1"/>
  <c r="DX93" i="1"/>
  <c r="DW93" i="1"/>
  <c r="DV93" i="1"/>
  <c r="DU93" i="1"/>
  <c r="DT93" i="1"/>
  <c r="DS93" i="1"/>
  <c r="DR93" i="1"/>
  <c r="DQ93" i="1"/>
  <c r="DP93" i="1"/>
  <c r="DO93" i="1"/>
  <c r="DN93" i="1"/>
  <c r="DM93" i="1"/>
  <c r="DL93" i="1"/>
  <c r="DK93" i="1"/>
  <c r="DJ93" i="1"/>
  <c r="DI93" i="1"/>
  <c r="DH93" i="1"/>
  <c r="DG93" i="1"/>
  <c r="DF93" i="1"/>
  <c r="DE93" i="1"/>
  <c r="DD93" i="1"/>
  <c r="DC93" i="1"/>
  <c r="DB93" i="1"/>
  <c r="DA93" i="1"/>
  <c r="CZ93" i="1"/>
  <c r="CY93" i="1"/>
  <c r="CX93" i="1"/>
  <c r="CW93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JJ87" i="1"/>
  <c r="JI87" i="1"/>
  <c r="JH87" i="1"/>
  <c r="JG87" i="1"/>
  <c r="JF87" i="1"/>
  <c r="JE87" i="1"/>
  <c r="JD87" i="1"/>
  <c r="JC87" i="1"/>
  <c r="JB87" i="1"/>
  <c r="JA87" i="1"/>
  <c r="IZ87" i="1"/>
  <c r="IY87" i="1"/>
  <c r="IX87" i="1"/>
  <c r="IW87" i="1"/>
  <c r="IV87" i="1"/>
  <c r="IU87" i="1"/>
  <c r="IT87" i="1"/>
  <c r="IS87" i="1"/>
  <c r="IR87" i="1"/>
  <c r="IQ87" i="1"/>
  <c r="IP87" i="1"/>
  <c r="IO87" i="1"/>
  <c r="IN87" i="1"/>
  <c r="IM87" i="1"/>
  <c r="IL87" i="1"/>
  <c r="IK87" i="1"/>
  <c r="IJ87" i="1"/>
  <c r="II87" i="1"/>
  <c r="IH87" i="1"/>
  <c r="IG87" i="1"/>
  <c r="IF87" i="1"/>
  <c r="IE87" i="1"/>
  <c r="ID87" i="1"/>
  <c r="IC87" i="1"/>
  <c r="IB87" i="1"/>
  <c r="IA87" i="1"/>
  <c r="HZ87" i="1"/>
  <c r="HY87" i="1"/>
  <c r="HX87" i="1"/>
  <c r="HW87" i="1"/>
  <c r="HV87" i="1"/>
  <c r="HU87" i="1"/>
  <c r="HT87" i="1"/>
  <c r="HS87" i="1"/>
  <c r="HR87" i="1"/>
  <c r="HQ87" i="1"/>
  <c r="HP87" i="1"/>
  <c r="HO87" i="1"/>
  <c r="HN87" i="1"/>
  <c r="HM87" i="1"/>
  <c r="HL87" i="1"/>
  <c r="HK87" i="1"/>
  <c r="HJ87" i="1"/>
  <c r="HI87" i="1"/>
  <c r="HH87" i="1"/>
  <c r="HG87" i="1"/>
  <c r="HF87" i="1"/>
  <c r="HE87" i="1"/>
  <c r="HD87" i="1"/>
  <c r="HC87" i="1"/>
  <c r="HB87" i="1"/>
  <c r="HA87" i="1"/>
  <c r="GZ87" i="1"/>
  <c r="GY87" i="1"/>
  <c r="GX87" i="1"/>
  <c r="GW87" i="1"/>
  <c r="GV87" i="1"/>
  <c r="GU87" i="1"/>
  <c r="GT87" i="1"/>
  <c r="GS87" i="1"/>
  <c r="GR87" i="1"/>
  <c r="GQ87" i="1"/>
  <c r="GP87" i="1"/>
  <c r="GO87" i="1"/>
  <c r="GN87" i="1"/>
  <c r="GM87" i="1"/>
  <c r="GL87" i="1"/>
  <c r="GK87" i="1"/>
  <c r="GJ87" i="1"/>
  <c r="GI87" i="1"/>
  <c r="GH87" i="1"/>
  <c r="GG87" i="1"/>
  <c r="GF87" i="1"/>
  <c r="GE87" i="1"/>
  <c r="GD87" i="1"/>
  <c r="GC87" i="1"/>
  <c r="GB87" i="1"/>
  <c r="GA87" i="1"/>
  <c r="FZ87" i="1"/>
  <c r="FY87" i="1"/>
  <c r="FX87" i="1"/>
  <c r="FW87" i="1"/>
  <c r="FV87" i="1"/>
  <c r="FU87" i="1"/>
  <c r="FT87" i="1"/>
  <c r="FS87" i="1"/>
  <c r="FR87" i="1"/>
  <c r="FQ87" i="1"/>
  <c r="FP87" i="1"/>
  <c r="FO87" i="1"/>
  <c r="FN87" i="1"/>
  <c r="FM87" i="1"/>
  <c r="FL87" i="1"/>
  <c r="FK87" i="1"/>
  <c r="FJ87" i="1"/>
  <c r="FI87" i="1"/>
  <c r="FH87" i="1"/>
  <c r="FG87" i="1"/>
  <c r="FF87" i="1"/>
  <c r="FE87" i="1"/>
  <c r="FD87" i="1"/>
  <c r="FC87" i="1"/>
  <c r="FB87" i="1"/>
  <c r="FA87" i="1"/>
  <c r="EZ87" i="1"/>
  <c r="EY87" i="1"/>
  <c r="EX87" i="1"/>
  <c r="EW87" i="1"/>
  <c r="EV87" i="1"/>
  <c r="EU87" i="1"/>
  <c r="ET87" i="1"/>
  <c r="ES87" i="1"/>
  <c r="ER87" i="1"/>
  <c r="EQ87" i="1"/>
  <c r="EP87" i="1"/>
  <c r="EO87" i="1"/>
  <c r="EN87" i="1"/>
  <c r="EM87" i="1"/>
  <c r="EL87" i="1"/>
  <c r="EK87" i="1"/>
  <c r="EJ87" i="1"/>
  <c r="EI87" i="1"/>
  <c r="EH87" i="1"/>
  <c r="EG87" i="1"/>
  <c r="EF87" i="1"/>
  <c r="EE87" i="1"/>
  <c r="ED87" i="1"/>
  <c r="EC87" i="1"/>
  <c r="EB87" i="1"/>
  <c r="EA87" i="1"/>
  <c r="DZ87" i="1"/>
  <c r="DY87" i="1"/>
  <c r="DX87" i="1"/>
  <c r="DW87" i="1"/>
  <c r="DV87" i="1"/>
  <c r="DU87" i="1"/>
  <c r="DT87" i="1"/>
  <c r="DS87" i="1"/>
  <c r="DR87" i="1"/>
  <c r="DQ87" i="1"/>
  <c r="DP87" i="1"/>
  <c r="DO87" i="1"/>
  <c r="DN87" i="1"/>
  <c r="DM87" i="1"/>
  <c r="DL87" i="1"/>
  <c r="DK87" i="1"/>
  <c r="DJ87" i="1"/>
  <c r="DI87" i="1"/>
  <c r="DH87" i="1"/>
  <c r="DG87" i="1"/>
  <c r="DF87" i="1"/>
  <c r="DE87" i="1"/>
  <c r="DD87" i="1"/>
  <c r="DC87" i="1"/>
  <c r="DB87" i="1"/>
  <c r="DA87" i="1"/>
  <c r="CZ87" i="1"/>
  <c r="CY87" i="1"/>
  <c r="CX87" i="1"/>
  <c r="CW87" i="1"/>
  <c r="CV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JJ80" i="1"/>
  <c r="JI80" i="1"/>
  <c r="JH80" i="1"/>
  <c r="JG80" i="1"/>
  <c r="JF80" i="1"/>
  <c r="JE80" i="1"/>
  <c r="JD80" i="1"/>
  <c r="JC80" i="1"/>
  <c r="JB80" i="1"/>
  <c r="JA80" i="1"/>
  <c r="IZ80" i="1"/>
  <c r="IY80" i="1"/>
  <c r="IX80" i="1"/>
  <c r="IW80" i="1"/>
  <c r="IV80" i="1"/>
  <c r="IU80" i="1"/>
  <c r="IT80" i="1"/>
  <c r="IS80" i="1"/>
  <c r="IR80" i="1"/>
  <c r="IQ80" i="1"/>
  <c r="IP80" i="1"/>
  <c r="IO80" i="1"/>
  <c r="IN80" i="1"/>
  <c r="IM80" i="1"/>
  <c r="IL80" i="1"/>
  <c r="IK80" i="1"/>
  <c r="IJ80" i="1"/>
  <c r="II80" i="1"/>
  <c r="IH80" i="1"/>
  <c r="IG80" i="1"/>
  <c r="IF80" i="1"/>
  <c r="IE80" i="1"/>
  <c r="ID80" i="1"/>
  <c r="IC80" i="1"/>
  <c r="IB80" i="1"/>
  <c r="IA80" i="1"/>
  <c r="HZ80" i="1"/>
  <c r="HY80" i="1"/>
  <c r="HX80" i="1"/>
  <c r="HW80" i="1"/>
  <c r="HV80" i="1"/>
  <c r="HU80" i="1"/>
  <c r="HT80" i="1"/>
  <c r="HS80" i="1"/>
  <c r="HR80" i="1"/>
  <c r="HQ80" i="1"/>
  <c r="HP80" i="1"/>
  <c r="HO80" i="1"/>
  <c r="HN80" i="1"/>
  <c r="HM80" i="1"/>
  <c r="HL80" i="1"/>
  <c r="HK80" i="1"/>
  <c r="HJ80" i="1"/>
  <c r="HI80" i="1"/>
  <c r="HH80" i="1"/>
  <c r="HG80" i="1"/>
  <c r="HF80" i="1"/>
  <c r="HE80" i="1"/>
  <c r="HD80" i="1"/>
  <c r="HC80" i="1"/>
  <c r="HB80" i="1"/>
  <c r="HA80" i="1"/>
  <c r="GZ80" i="1"/>
  <c r="GY80" i="1"/>
  <c r="GX80" i="1"/>
  <c r="GW80" i="1"/>
  <c r="GV80" i="1"/>
  <c r="GU80" i="1"/>
  <c r="GT80" i="1"/>
  <c r="GS80" i="1"/>
  <c r="GR80" i="1"/>
  <c r="GQ80" i="1"/>
  <c r="GP80" i="1"/>
  <c r="GO80" i="1"/>
  <c r="GN80" i="1"/>
  <c r="GM80" i="1"/>
  <c r="GL80" i="1"/>
  <c r="GK80" i="1"/>
  <c r="GJ80" i="1"/>
  <c r="GI80" i="1"/>
  <c r="GH80" i="1"/>
  <c r="GG80" i="1"/>
  <c r="GF80" i="1"/>
  <c r="GE80" i="1"/>
  <c r="GD80" i="1"/>
  <c r="GC80" i="1"/>
  <c r="GB80" i="1"/>
  <c r="GA80" i="1"/>
  <c r="FZ80" i="1"/>
  <c r="FY80" i="1"/>
  <c r="FX80" i="1"/>
  <c r="FW80" i="1"/>
  <c r="FV80" i="1"/>
  <c r="FU80" i="1"/>
  <c r="FT80" i="1"/>
  <c r="FS80" i="1"/>
  <c r="FR80" i="1"/>
  <c r="FQ80" i="1"/>
  <c r="FP80" i="1"/>
  <c r="FO80" i="1"/>
  <c r="FN80" i="1"/>
  <c r="FM80" i="1"/>
  <c r="FL80" i="1"/>
  <c r="FK80" i="1"/>
  <c r="FJ80" i="1"/>
  <c r="FI80" i="1"/>
  <c r="FH80" i="1"/>
  <c r="FG80" i="1"/>
  <c r="FF80" i="1"/>
  <c r="FE80" i="1"/>
  <c r="FD80" i="1"/>
  <c r="FC80" i="1"/>
  <c r="FB80" i="1"/>
  <c r="FA80" i="1"/>
  <c r="EZ80" i="1"/>
  <c r="EY80" i="1"/>
  <c r="EX80" i="1"/>
  <c r="EW80" i="1"/>
  <c r="EV80" i="1"/>
  <c r="EU80" i="1"/>
  <c r="ET80" i="1"/>
  <c r="ES80" i="1"/>
  <c r="ER80" i="1"/>
  <c r="EQ80" i="1"/>
  <c r="EP80" i="1"/>
  <c r="EO80" i="1"/>
  <c r="EN80" i="1"/>
  <c r="EM80" i="1"/>
  <c r="EL80" i="1"/>
  <c r="EK80" i="1"/>
  <c r="EJ80" i="1"/>
  <c r="EI80" i="1"/>
  <c r="EH80" i="1"/>
  <c r="EG80" i="1"/>
  <c r="EF80" i="1"/>
  <c r="EE80" i="1"/>
  <c r="ED80" i="1"/>
  <c r="EC80" i="1"/>
  <c r="EB80" i="1"/>
  <c r="EA80" i="1"/>
  <c r="DZ80" i="1"/>
  <c r="DY80" i="1"/>
  <c r="DX80" i="1"/>
  <c r="DW80" i="1"/>
  <c r="DV80" i="1"/>
  <c r="DU80" i="1"/>
  <c r="DT80" i="1"/>
  <c r="DS80" i="1"/>
  <c r="DR80" i="1"/>
  <c r="DQ80" i="1"/>
  <c r="DP80" i="1"/>
  <c r="DO80" i="1"/>
  <c r="DN80" i="1"/>
  <c r="DM80" i="1"/>
  <c r="DL80" i="1"/>
  <c r="DK80" i="1"/>
  <c r="DJ80" i="1"/>
  <c r="DI80" i="1"/>
  <c r="DH80" i="1"/>
  <c r="DG80" i="1"/>
  <c r="DF80" i="1"/>
  <c r="DE80" i="1"/>
  <c r="DD80" i="1"/>
  <c r="DC80" i="1"/>
  <c r="DB80" i="1"/>
  <c r="DA80" i="1"/>
  <c r="CZ80" i="1"/>
  <c r="CY80" i="1"/>
  <c r="CX80" i="1"/>
  <c r="CW80" i="1"/>
  <c r="CV80" i="1"/>
  <c r="CU80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JK80" i="1" s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JJ68" i="1"/>
  <c r="JI68" i="1"/>
  <c r="JH68" i="1"/>
  <c r="JG68" i="1"/>
  <c r="JF68" i="1"/>
  <c r="JE68" i="1"/>
  <c r="JD68" i="1"/>
  <c r="JC68" i="1"/>
  <c r="JB68" i="1"/>
  <c r="JA68" i="1"/>
  <c r="IZ68" i="1"/>
  <c r="IY68" i="1"/>
  <c r="IX68" i="1"/>
  <c r="IW68" i="1"/>
  <c r="IV68" i="1"/>
  <c r="IU68" i="1"/>
  <c r="IT68" i="1"/>
  <c r="IS68" i="1"/>
  <c r="IR68" i="1"/>
  <c r="IQ68" i="1"/>
  <c r="IP68" i="1"/>
  <c r="IO68" i="1"/>
  <c r="IN68" i="1"/>
  <c r="IM68" i="1"/>
  <c r="IL68" i="1"/>
  <c r="IK68" i="1"/>
  <c r="IJ68" i="1"/>
  <c r="II68" i="1"/>
  <c r="IH68" i="1"/>
  <c r="IG68" i="1"/>
  <c r="IF68" i="1"/>
  <c r="IE68" i="1"/>
  <c r="ID68" i="1"/>
  <c r="IC68" i="1"/>
  <c r="IB68" i="1"/>
  <c r="IA68" i="1"/>
  <c r="HZ68" i="1"/>
  <c r="HY68" i="1"/>
  <c r="HX68" i="1"/>
  <c r="HW68" i="1"/>
  <c r="HV68" i="1"/>
  <c r="HU68" i="1"/>
  <c r="HT68" i="1"/>
  <c r="HS68" i="1"/>
  <c r="HR68" i="1"/>
  <c r="HQ68" i="1"/>
  <c r="HP68" i="1"/>
  <c r="HO68" i="1"/>
  <c r="HN68" i="1"/>
  <c r="HM68" i="1"/>
  <c r="HL68" i="1"/>
  <c r="HK68" i="1"/>
  <c r="HJ68" i="1"/>
  <c r="HI68" i="1"/>
  <c r="HH68" i="1"/>
  <c r="HG68" i="1"/>
  <c r="HF68" i="1"/>
  <c r="HE68" i="1"/>
  <c r="HD68" i="1"/>
  <c r="HC68" i="1"/>
  <c r="HB68" i="1"/>
  <c r="HA68" i="1"/>
  <c r="GZ68" i="1"/>
  <c r="GY68" i="1"/>
  <c r="GX68" i="1"/>
  <c r="GW68" i="1"/>
  <c r="GV68" i="1"/>
  <c r="GU68" i="1"/>
  <c r="GT68" i="1"/>
  <c r="GS68" i="1"/>
  <c r="GR68" i="1"/>
  <c r="GQ68" i="1"/>
  <c r="GP68" i="1"/>
  <c r="GO68" i="1"/>
  <c r="GN68" i="1"/>
  <c r="GM68" i="1"/>
  <c r="GL68" i="1"/>
  <c r="GK68" i="1"/>
  <c r="GJ68" i="1"/>
  <c r="GI68" i="1"/>
  <c r="GH68" i="1"/>
  <c r="GG68" i="1"/>
  <c r="GF68" i="1"/>
  <c r="GE68" i="1"/>
  <c r="GD68" i="1"/>
  <c r="GC68" i="1"/>
  <c r="GB68" i="1"/>
  <c r="GA68" i="1"/>
  <c r="FZ68" i="1"/>
  <c r="FY68" i="1"/>
  <c r="FX68" i="1"/>
  <c r="FW68" i="1"/>
  <c r="FV68" i="1"/>
  <c r="FU68" i="1"/>
  <c r="FT68" i="1"/>
  <c r="FS68" i="1"/>
  <c r="FR68" i="1"/>
  <c r="FQ68" i="1"/>
  <c r="FP68" i="1"/>
  <c r="FO68" i="1"/>
  <c r="FN68" i="1"/>
  <c r="FM68" i="1"/>
  <c r="FL68" i="1"/>
  <c r="FK68" i="1"/>
  <c r="FJ68" i="1"/>
  <c r="FI68" i="1"/>
  <c r="FH68" i="1"/>
  <c r="FG68" i="1"/>
  <c r="FF68" i="1"/>
  <c r="FE68" i="1"/>
  <c r="FD68" i="1"/>
  <c r="FC68" i="1"/>
  <c r="FB68" i="1"/>
  <c r="FA68" i="1"/>
  <c r="EZ68" i="1"/>
  <c r="EY68" i="1"/>
  <c r="EX68" i="1"/>
  <c r="EW68" i="1"/>
  <c r="EV68" i="1"/>
  <c r="EU68" i="1"/>
  <c r="ET68" i="1"/>
  <c r="ES68" i="1"/>
  <c r="ER68" i="1"/>
  <c r="EQ68" i="1"/>
  <c r="EP68" i="1"/>
  <c r="EO68" i="1"/>
  <c r="EN68" i="1"/>
  <c r="EM68" i="1"/>
  <c r="EL68" i="1"/>
  <c r="EK68" i="1"/>
  <c r="EJ68" i="1"/>
  <c r="EI68" i="1"/>
  <c r="EH68" i="1"/>
  <c r="EG68" i="1"/>
  <c r="EF68" i="1"/>
  <c r="EE68" i="1"/>
  <c r="ED68" i="1"/>
  <c r="EC68" i="1"/>
  <c r="EB68" i="1"/>
  <c r="EA68" i="1"/>
  <c r="DZ68" i="1"/>
  <c r="DY68" i="1"/>
  <c r="DX68" i="1"/>
  <c r="DW68" i="1"/>
  <c r="DV68" i="1"/>
  <c r="DU68" i="1"/>
  <c r="DT68" i="1"/>
  <c r="DS68" i="1"/>
  <c r="DR68" i="1"/>
  <c r="DQ68" i="1"/>
  <c r="DP68" i="1"/>
  <c r="DO68" i="1"/>
  <c r="DN68" i="1"/>
  <c r="DM68" i="1"/>
  <c r="DL68" i="1"/>
  <c r="DK68" i="1"/>
  <c r="DJ68" i="1"/>
  <c r="DI68" i="1"/>
  <c r="DH68" i="1"/>
  <c r="DG68" i="1"/>
  <c r="DF68" i="1"/>
  <c r="DE68" i="1"/>
  <c r="DD68" i="1"/>
  <c r="DC68" i="1"/>
  <c r="DB68" i="1"/>
  <c r="DA68" i="1"/>
  <c r="CZ68" i="1"/>
  <c r="CY68" i="1"/>
  <c r="CX68" i="1"/>
  <c r="CW68" i="1"/>
  <c r="CV68" i="1"/>
  <c r="CU68" i="1"/>
  <c r="CT68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JJ60" i="1"/>
  <c r="JI60" i="1"/>
  <c r="JH60" i="1"/>
  <c r="JG60" i="1"/>
  <c r="JF60" i="1"/>
  <c r="JE60" i="1"/>
  <c r="JD60" i="1"/>
  <c r="JC60" i="1"/>
  <c r="JB60" i="1"/>
  <c r="JA60" i="1"/>
  <c r="IZ60" i="1"/>
  <c r="IY60" i="1"/>
  <c r="IX60" i="1"/>
  <c r="IW60" i="1"/>
  <c r="IV60" i="1"/>
  <c r="IU60" i="1"/>
  <c r="IT60" i="1"/>
  <c r="IS60" i="1"/>
  <c r="IR60" i="1"/>
  <c r="IQ60" i="1"/>
  <c r="IP60" i="1"/>
  <c r="IO60" i="1"/>
  <c r="IN60" i="1"/>
  <c r="IM60" i="1"/>
  <c r="IL60" i="1"/>
  <c r="IK60" i="1"/>
  <c r="IJ60" i="1"/>
  <c r="II60" i="1"/>
  <c r="IH60" i="1"/>
  <c r="IG60" i="1"/>
  <c r="IF60" i="1"/>
  <c r="IE60" i="1"/>
  <c r="ID60" i="1"/>
  <c r="IC60" i="1"/>
  <c r="IB60" i="1"/>
  <c r="IA60" i="1"/>
  <c r="HZ60" i="1"/>
  <c r="HY60" i="1"/>
  <c r="HX60" i="1"/>
  <c r="HW60" i="1"/>
  <c r="HV60" i="1"/>
  <c r="HU60" i="1"/>
  <c r="HT60" i="1"/>
  <c r="HS60" i="1"/>
  <c r="HR60" i="1"/>
  <c r="HQ60" i="1"/>
  <c r="HP60" i="1"/>
  <c r="HO60" i="1"/>
  <c r="HN60" i="1"/>
  <c r="HM60" i="1"/>
  <c r="HL60" i="1"/>
  <c r="HK60" i="1"/>
  <c r="HJ60" i="1"/>
  <c r="HI60" i="1"/>
  <c r="HH60" i="1"/>
  <c r="HG60" i="1"/>
  <c r="HF60" i="1"/>
  <c r="HE60" i="1"/>
  <c r="HD60" i="1"/>
  <c r="HC60" i="1"/>
  <c r="HB60" i="1"/>
  <c r="HA60" i="1"/>
  <c r="GZ60" i="1"/>
  <c r="GY60" i="1"/>
  <c r="GX60" i="1"/>
  <c r="GW60" i="1"/>
  <c r="GV60" i="1"/>
  <c r="GU60" i="1"/>
  <c r="GT60" i="1"/>
  <c r="GS60" i="1"/>
  <c r="GR60" i="1"/>
  <c r="GQ60" i="1"/>
  <c r="GP60" i="1"/>
  <c r="GO60" i="1"/>
  <c r="GN60" i="1"/>
  <c r="GM60" i="1"/>
  <c r="GL60" i="1"/>
  <c r="GK60" i="1"/>
  <c r="GJ60" i="1"/>
  <c r="GI60" i="1"/>
  <c r="GH60" i="1"/>
  <c r="GG60" i="1"/>
  <c r="GF60" i="1"/>
  <c r="GE60" i="1"/>
  <c r="GD60" i="1"/>
  <c r="GC60" i="1"/>
  <c r="GB60" i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O60" i="1"/>
  <c r="FN60" i="1"/>
  <c r="FM60" i="1"/>
  <c r="FL60" i="1"/>
  <c r="FK60" i="1"/>
  <c r="FJ60" i="1"/>
  <c r="FI60" i="1"/>
  <c r="FH60" i="1"/>
  <c r="FG60" i="1"/>
  <c r="FF60" i="1"/>
  <c r="FE60" i="1"/>
  <c r="FD60" i="1"/>
  <c r="FC60" i="1"/>
  <c r="FB60" i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O60" i="1"/>
  <c r="EN60" i="1"/>
  <c r="EM60" i="1"/>
  <c r="EL60" i="1"/>
  <c r="EK60" i="1"/>
  <c r="EJ60" i="1"/>
  <c r="EI60" i="1"/>
  <c r="EH60" i="1"/>
  <c r="EG60" i="1"/>
  <c r="EF60" i="1"/>
  <c r="EE60" i="1"/>
  <c r="ED60" i="1"/>
  <c r="EC60" i="1"/>
  <c r="EB60" i="1"/>
  <c r="EA60" i="1"/>
  <c r="DZ60" i="1"/>
  <c r="DY60" i="1"/>
  <c r="DX60" i="1"/>
  <c r="DW60" i="1"/>
  <c r="DV60" i="1"/>
  <c r="DU60" i="1"/>
  <c r="DT60" i="1"/>
  <c r="DS60" i="1"/>
  <c r="DR60" i="1"/>
  <c r="DQ60" i="1"/>
  <c r="DP60" i="1"/>
  <c r="DO60" i="1"/>
  <c r="DN60" i="1"/>
  <c r="DM60" i="1"/>
  <c r="DL60" i="1"/>
  <c r="DK60" i="1"/>
  <c r="DJ60" i="1"/>
  <c r="DI60" i="1"/>
  <c r="DH60" i="1"/>
  <c r="DG60" i="1"/>
  <c r="DF60" i="1"/>
  <c r="DE60" i="1"/>
  <c r="DD60" i="1"/>
  <c r="DC60" i="1"/>
  <c r="DB60" i="1"/>
  <c r="DA60" i="1"/>
  <c r="CZ60" i="1"/>
  <c r="CY60" i="1"/>
  <c r="CX60" i="1"/>
  <c r="CW60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JK60" i="1" s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JJ39" i="1"/>
  <c r="JI39" i="1"/>
  <c r="JH39" i="1"/>
  <c r="JG39" i="1"/>
  <c r="JF39" i="1"/>
  <c r="JE39" i="1"/>
  <c r="JD39" i="1"/>
  <c r="JC39" i="1"/>
  <c r="JB39" i="1"/>
  <c r="JA39" i="1"/>
  <c r="IZ39" i="1"/>
  <c r="IY39" i="1"/>
  <c r="IX39" i="1"/>
  <c r="IW39" i="1"/>
  <c r="IV39" i="1"/>
  <c r="IU39" i="1"/>
  <c r="IT39" i="1"/>
  <c r="IS39" i="1"/>
  <c r="IR39" i="1"/>
  <c r="IQ39" i="1"/>
  <c r="IP39" i="1"/>
  <c r="IO39" i="1"/>
  <c r="IN39" i="1"/>
  <c r="IM39" i="1"/>
  <c r="IL39" i="1"/>
  <c r="IK39" i="1"/>
  <c r="IJ39" i="1"/>
  <c r="II39" i="1"/>
  <c r="IH39" i="1"/>
  <c r="IG39" i="1"/>
  <c r="IF39" i="1"/>
  <c r="IE39" i="1"/>
  <c r="ID39" i="1"/>
  <c r="IC39" i="1"/>
  <c r="IB39" i="1"/>
  <c r="IA39" i="1"/>
  <c r="HZ39" i="1"/>
  <c r="HY39" i="1"/>
  <c r="HX39" i="1"/>
  <c r="HW39" i="1"/>
  <c r="HV39" i="1"/>
  <c r="HU39" i="1"/>
  <c r="HT39" i="1"/>
  <c r="HS39" i="1"/>
  <c r="HR39" i="1"/>
  <c r="HQ39" i="1"/>
  <c r="HP39" i="1"/>
  <c r="HO39" i="1"/>
  <c r="HN39" i="1"/>
  <c r="HM39" i="1"/>
  <c r="HL39" i="1"/>
  <c r="HK39" i="1"/>
  <c r="HJ39" i="1"/>
  <c r="HI39" i="1"/>
  <c r="HH39" i="1"/>
  <c r="HG39" i="1"/>
  <c r="HF39" i="1"/>
  <c r="HE39" i="1"/>
  <c r="HD39" i="1"/>
  <c r="HC39" i="1"/>
  <c r="HB39" i="1"/>
  <c r="HA39" i="1"/>
  <c r="GZ39" i="1"/>
  <c r="GY39" i="1"/>
  <c r="GX39" i="1"/>
  <c r="GW39" i="1"/>
  <c r="GV39" i="1"/>
  <c r="GU39" i="1"/>
  <c r="GT39" i="1"/>
  <c r="GS39" i="1"/>
  <c r="GR39" i="1"/>
  <c r="GQ39" i="1"/>
  <c r="GP39" i="1"/>
  <c r="GO39" i="1"/>
  <c r="GN39" i="1"/>
  <c r="GM39" i="1"/>
  <c r="GL39" i="1"/>
  <c r="GK39" i="1"/>
  <c r="GJ39" i="1"/>
  <c r="GI39" i="1"/>
  <c r="GH39" i="1"/>
  <c r="GG39" i="1"/>
  <c r="GF39" i="1"/>
  <c r="GE39" i="1"/>
  <c r="GD39" i="1"/>
  <c r="GC39" i="1"/>
  <c r="GB39" i="1"/>
  <c r="GA39" i="1"/>
  <c r="FZ39" i="1"/>
  <c r="FY39" i="1"/>
  <c r="FX39" i="1"/>
  <c r="FW39" i="1"/>
  <c r="FV39" i="1"/>
  <c r="FU39" i="1"/>
  <c r="FT39" i="1"/>
  <c r="FS39" i="1"/>
  <c r="FR39" i="1"/>
  <c r="FQ39" i="1"/>
  <c r="FP39" i="1"/>
  <c r="FO39" i="1"/>
  <c r="FN39" i="1"/>
  <c r="FM39" i="1"/>
  <c r="FL39" i="1"/>
  <c r="FK39" i="1"/>
  <c r="FJ39" i="1"/>
  <c r="FI39" i="1"/>
  <c r="FH39" i="1"/>
  <c r="FG39" i="1"/>
  <c r="FF39" i="1"/>
  <c r="FE39" i="1"/>
  <c r="FD39" i="1"/>
  <c r="FC39" i="1"/>
  <c r="FB39" i="1"/>
  <c r="FA39" i="1"/>
  <c r="EZ39" i="1"/>
  <c r="EY39" i="1"/>
  <c r="EX39" i="1"/>
  <c r="EW39" i="1"/>
  <c r="EV39" i="1"/>
  <c r="EU39" i="1"/>
  <c r="ET39" i="1"/>
  <c r="ES39" i="1"/>
  <c r="ER39" i="1"/>
  <c r="EQ39" i="1"/>
  <c r="EP39" i="1"/>
  <c r="EO39" i="1"/>
  <c r="EN39" i="1"/>
  <c r="EM39" i="1"/>
  <c r="EL39" i="1"/>
  <c r="EK39" i="1"/>
  <c r="EJ39" i="1"/>
  <c r="EI39" i="1"/>
  <c r="EH39" i="1"/>
  <c r="EG39" i="1"/>
  <c r="EF39" i="1"/>
  <c r="EE39" i="1"/>
  <c r="ED39" i="1"/>
  <c r="EC39" i="1"/>
  <c r="EB39" i="1"/>
  <c r="EA39" i="1"/>
  <c r="DZ39" i="1"/>
  <c r="DY39" i="1"/>
  <c r="DX39" i="1"/>
  <c r="DW39" i="1"/>
  <c r="DV39" i="1"/>
  <c r="DU39" i="1"/>
  <c r="DT39" i="1"/>
  <c r="DS39" i="1"/>
  <c r="DR39" i="1"/>
  <c r="DQ39" i="1"/>
  <c r="DP39" i="1"/>
  <c r="DO39" i="1"/>
  <c r="DN39" i="1"/>
  <c r="DM39" i="1"/>
  <c r="DL39" i="1"/>
  <c r="DK39" i="1"/>
  <c r="DJ39" i="1"/>
  <c r="DI39" i="1"/>
  <c r="DH39" i="1"/>
  <c r="DG39" i="1"/>
  <c r="DF39" i="1"/>
  <c r="DE39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JJ27" i="1"/>
  <c r="JI27" i="1"/>
  <c r="JI973" i="1" s="1"/>
  <c r="JH27" i="1"/>
  <c r="JG27" i="1"/>
  <c r="JF27" i="1"/>
  <c r="JE27" i="1"/>
  <c r="JE973" i="1" s="1"/>
  <c r="JD27" i="1"/>
  <c r="JC27" i="1"/>
  <c r="JB27" i="1"/>
  <c r="JA27" i="1"/>
  <c r="JA973" i="1" s="1"/>
  <c r="IZ27" i="1"/>
  <c r="IY27" i="1"/>
  <c r="IX27" i="1"/>
  <c r="IW27" i="1"/>
  <c r="IW973" i="1" s="1"/>
  <c r="IV27" i="1"/>
  <c r="IU27" i="1"/>
  <c r="IT27" i="1"/>
  <c r="IS27" i="1"/>
  <c r="IS973" i="1" s="1"/>
  <c r="IR27" i="1"/>
  <c r="IQ27" i="1"/>
  <c r="IP27" i="1"/>
  <c r="IO27" i="1"/>
  <c r="IO973" i="1" s="1"/>
  <c r="IN27" i="1"/>
  <c r="IM27" i="1"/>
  <c r="IL27" i="1"/>
  <c r="IK27" i="1"/>
  <c r="IK973" i="1" s="1"/>
  <c r="IJ27" i="1"/>
  <c r="II27" i="1"/>
  <c r="IH27" i="1"/>
  <c r="IG27" i="1"/>
  <c r="IG973" i="1" s="1"/>
  <c r="IF27" i="1"/>
  <c r="IE27" i="1"/>
  <c r="ID27" i="1"/>
  <c r="IC27" i="1"/>
  <c r="IC973" i="1" s="1"/>
  <c r="IB27" i="1"/>
  <c r="IA27" i="1"/>
  <c r="HZ27" i="1"/>
  <c r="HY27" i="1"/>
  <c r="HY973" i="1" s="1"/>
  <c r="HX27" i="1"/>
  <c r="HW27" i="1"/>
  <c r="HV27" i="1"/>
  <c r="HU27" i="1"/>
  <c r="HU973" i="1" s="1"/>
  <c r="HT27" i="1"/>
  <c r="HS27" i="1"/>
  <c r="HR27" i="1"/>
  <c r="HQ27" i="1"/>
  <c r="HQ973" i="1" s="1"/>
  <c r="HP27" i="1"/>
  <c r="HO27" i="1"/>
  <c r="HN27" i="1"/>
  <c r="HM27" i="1"/>
  <c r="HM973" i="1" s="1"/>
  <c r="HL27" i="1"/>
  <c r="HK27" i="1"/>
  <c r="HJ27" i="1"/>
  <c r="HI27" i="1"/>
  <c r="HI973" i="1" s="1"/>
  <c r="HH27" i="1"/>
  <c r="HG27" i="1"/>
  <c r="HF27" i="1"/>
  <c r="HE27" i="1"/>
  <c r="HE973" i="1" s="1"/>
  <c r="HD27" i="1"/>
  <c r="HC27" i="1"/>
  <c r="HB27" i="1"/>
  <c r="HA27" i="1"/>
  <c r="HA973" i="1" s="1"/>
  <c r="GZ27" i="1"/>
  <c r="GY27" i="1"/>
  <c r="GX27" i="1"/>
  <c r="GW27" i="1"/>
  <c r="GW973" i="1" s="1"/>
  <c r="GV27" i="1"/>
  <c r="GU27" i="1"/>
  <c r="GT27" i="1"/>
  <c r="GS27" i="1"/>
  <c r="GS973" i="1" s="1"/>
  <c r="GR27" i="1"/>
  <c r="GQ27" i="1"/>
  <c r="GP27" i="1"/>
  <c r="GO27" i="1"/>
  <c r="GO973" i="1" s="1"/>
  <c r="GN27" i="1"/>
  <c r="GM27" i="1"/>
  <c r="GL27" i="1"/>
  <c r="GK27" i="1"/>
  <c r="GK973" i="1" s="1"/>
  <c r="GJ27" i="1"/>
  <c r="GI27" i="1"/>
  <c r="GH27" i="1"/>
  <c r="GG27" i="1"/>
  <c r="GG973" i="1" s="1"/>
  <c r="GF27" i="1"/>
  <c r="GE27" i="1"/>
  <c r="GD27" i="1"/>
  <c r="GC27" i="1"/>
  <c r="GC973" i="1" s="1"/>
  <c r="GB27" i="1"/>
  <c r="GA27" i="1"/>
  <c r="FZ27" i="1"/>
  <c r="FY27" i="1"/>
  <c r="FY973" i="1" s="1"/>
  <c r="FX27" i="1"/>
  <c r="FW27" i="1"/>
  <c r="FV27" i="1"/>
  <c r="FU27" i="1"/>
  <c r="FU973" i="1" s="1"/>
  <c r="FT27" i="1"/>
  <c r="FS27" i="1"/>
  <c r="FR27" i="1"/>
  <c r="FQ27" i="1"/>
  <c r="FQ973" i="1" s="1"/>
  <c r="FP27" i="1"/>
  <c r="FO27" i="1"/>
  <c r="FN27" i="1"/>
  <c r="FM27" i="1"/>
  <c r="FM973" i="1" s="1"/>
  <c r="FL27" i="1"/>
  <c r="FK27" i="1"/>
  <c r="FJ27" i="1"/>
  <c r="FI27" i="1"/>
  <c r="FI973" i="1" s="1"/>
  <c r="FH27" i="1"/>
  <c r="FG27" i="1"/>
  <c r="FF27" i="1"/>
  <c r="FE27" i="1"/>
  <c r="FE973" i="1" s="1"/>
  <c r="FD27" i="1"/>
  <c r="FC27" i="1"/>
  <c r="FB27" i="1"/>
  <c r="FA27" i="1"/>
  <c r="FA973" i="1" s="1"/>
  <c r="EZ27" i="1"/>
  <c r="EY27" i="1"/>
  <c r="EX27" i="1"/>
  <c r="EW27" i="1"/>
  <c r="EW973" i="1" s="1"/>
  <c r="EV27" i="1"/>
  <c r="EU27" i="1"/>
  <c r="ET27" i="1"/>
  <c r="ES27" i="1"/>
  <c r="ES973" i="1" s="1"/>
  <c r="ER27" i="1"/>
  <c r="EQ27" i="1"/>
  <c r="EP27" i="1"/>
  <c r="EO27" i="1"/>
  <c r="EO973" i="1" s="1"/>
  <c r="EN27" i="1"/>
  <c r="EM27" i="1"/>
  <c r="EL27" i="1"/>
  <c r="EK27" i="1"/>
  <c r="EK973" i="1" s="1"/>
  <c r="EJ27" i="1"/>
  <c r="EI27" i="1"/>
  <c r="EH27" i="1"/>
  <c r="EG27" i="1"/>
  <c r="EG973" i="1" s="1"/>
  <c r="EF27" i="1"/>
  <c r="EE27" i="1"/>
  <c r="ED27" i="1"/>
  <c r="EC27" i="1"/>
  <c r="EC973" i="1" s="1"/>
  <c r="EB27" i="1"/>
  <c r="EA27" i="1"/>
  <c r="DZ27" i="1"/>
  <c r="DY27" i="1"/>
  <c r="DY973" i="1" s="1"/>
  <c r="DX27" i="1"/>
  <c r="DW27" i="1"/>
  <c r="DV27" i="1"/>
  <c r="DU27" i="1"/>
  <c r="DU973" i="1" s="1"/>
  <c r="DT27" i="1"/>
  <c r="DS27" i="1"/>
  <c r="DR27" i="1"/>
  <c r="DQ27" i="1"/>
  <c r="DQ973" i="1" s="1"/>
  <c r="DP27" i="1"/>
  <c r="DO27" i="1"/>
  <c r="DN27" i="1"/>
  <c r="DM27" i="1"/>
  <c r="DM973" i="1" s="1"/>
  <c r="DL27" i="1"/>
  <c r="DK27" i="1"/>
  <c r="DJ27" i="1"/>
  <c r="DI27" i="1"/>
  <c r="DI973" i="1" s="1"/>
  <c r="DH27" i="1"/>
  <c r="DG27" i="1"/>
  <c r="DF27" i="1"/>
  <c r="DE27" i="1"/>
  <c r="DE973" i="1" s="1"/>
  <c r="DD27" i="1"/>
  <c r="DC27" i="1"/>
  <c r="DB27" i="1"/>
  <c r="DA27" i="1"/>
  <c r="DA973" i="1" s="1"/>
  <c r="CZ27" i="1"/>
  <c r="CY27" i="1"/>
  <c r="CX27" i="1"/>
  <c r="CW27" i="1"/>
  <c r="CW973" i="1" s="1"/>
  <c r="CV27" i="1"/>
  <c r="CU27" i="1"/>
  <c r="CT27" i="1"/>
  <c r="CS27" i="1"/>
  <c r="CS973" i="1" s="1"/>
  <c r="CR27" i="1"/>
  <c r="CQ27" i="1"/>
  <c r="CP27" i="1"/>
  <c r="CO27" i="1"/>
  <c r="CO973" i="1" s="1"/>
  <c r="CN27" i="1"/>
  <c r="CM27" i="1"/>
  <c r="CL27" i="1"/>
  <c r="CK27" i="1"/>
  <c r="CK973" i="1" s="1"/>
  <c r="CJ27" i="1"/>
  <c r="CI27" i="1"/>
  <c r="CH27" i="1"/>
  <c r="CG27" i="1"/>
  <c r="CG973" i="1" s="1"/>
  <c r="CF27" i="1"/>
  <c r="CE27" i="1"/>
  <c r="CD27" i="1"/>
  <c r="CC27" i="1"/>
  <c r="CC973" i="1" s="1"/>
  <c r="CB27" i="1"/>
  <c r="CA27" i="1"/>
  <c r="BZ27" i="1"/>
  <c r="BY27" i="1"/>
  <c r="BY973" i="1" s="1"/>
  <c r="BX27" i="1"/>
  <c r="BW27" i="1"/>
  <c r="BV27" i="1"/>
  <c r="BU27" i="1"/>
  <c r="BU973" i="1" s="1"/>
  <c r="BT27" i="1"/>
  <c r="BS27" i="1"/>
  <c r="BR27" i="1"/>
  <c r="BQ27" i="1"/>
  <c r="BQ973" i="1" s="1"/>
  <c r="BP27" i="1"/>
  <c r="BO27" i="1"/>
  <c r="BN27" i="1"/>
  <c r="BM27" i="1"/>
  <c r="BM973" i="1" s="1"/>
  <c r="BL27" i="1"/>
  <c r="BK27" i="1"/>
  <c r="BJ27" i="1"/>
  <c r="BI27" i="1"/>
  <c r="BI973" i="1" s="1"/>
  <c r="BH27" i="1"/>
  <c r="BG27" i="1"/>
  <c r="BF27" i="1"/>
  <c r="BE27" i="1"/>
  <c r="BE973" i="1" s="1"/>
  <c r="BD27" i="1"/>
  <c r="BC27" i="1"/>
  <c r="BB27" i="1"/>
  <c r="BA27" i="1"/>
  <c r="BA973" i="1" s="1"/>
  <c r="AZ27" i="1"/>
  <c r="AY27" i="1"/>
  <c r="AX27" i="1"/>
  <c r="AW27" i="1"/>
  <c r="AW973" i="1" s="1"/>
  <c r="AV27" i="1"/>
  <c r="AU27" i="1"/>
  <c r="AT27" i="1"/>
  <c r="AS27" i="1"/>
  <c r="AS973" i="1" s="1"/>
  <c r="AR27" i="1"/>
  <c r="AQ27" i="1"/>
  <c r="AP27" i="1"/>
  <c r="AO27" i="1"/>
  <c r="AO973" i="1" s="1"/>
  <c r="AN27" i="1"/>
  <c r="AM27" i="1"/>
  <c r="AL27" i="1"/>
  <c r="AK27" i="1"/>
  <c r="AK973" i="1" s="1"/>
  <c r="AJ27" i="1"/>
  <c r="AI27" i="1"/>
  <c r="AH27" i="1"/>
  <c r="AG27" i="1"/>
  <c r="AG973" i="1" s="1"/>
  <c r="AF27" i="1"/>
  <c r="AE27" i="1"/>
  <c r="AD27" i="1"/>
  <c r="AC27" i="1"/>
  <c r="AC973" i="1" s="1"/>
  <c r="AB27" i="1"/>
  <c r="AA27" i="1"/>
  <c r="Z27" i="1"/>
  <c r="Y27" i="1"/>
  <c r="Y973" i="1" s="1"/>
  <c r="X27" i="1"/>
  <c r="W27" i="1"/>
  <c r="V27" i="1"/>
  <c r="U27" i="1"/>
  <c r="U973" i="1" s="1"/>
  <c r="T27" i="1"/>
  <c r="S27" i="1"/>
  <c r="R27" i="1"/>
  <c r="Q27" i="1"/>
  <c r="Q973" i="1" s="1"/>
  <c r="P27" i="1"/>
  <c r="O27" i="1"/>
  <c r="N27" i="1"/>
  <c r="M27" i="1"/>
  <c r="M973" i="1" s="1"/>
  <c r="L27" i="1"/>
  <c r="K27" i="1"/>
  <c r="J27" i="1"/>
  <c r="I27" i="1"/>
  <c r="I973" i="1" s="1"/>
  <c r="H27" i="1"/>
  <c r="G27" i="1"/>
  <c r="F27" i="1"/>
  <c r="E27" i="1"/>
  <c r="E973" i="1" s="1"/>
  <c r="D27" i="1"/>
  <c r="A2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8" i="1"/>
  <c r="A29" i="1"/>
  <c r="A30" i="1"/>
  <c r="A31" i="1"/>
  <c r="A32" i="1"/>
  <c r="A33" i="1"/>
  <c r="A34" i="1"/>
  <c r="A35" i="1"/>
  <c r="A36" i="1"/>
  <c r="A37" i="1"/>
  <c r="A38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1" i="1"/>
  <c r="A62" i="1"/>
  <c r="A63" i="1"/>
  <c r="A64" i="1"/>
  <c r="A65" i="1"/>
  <c r="A66" i="1"/>
  <c r="A67" i="1"/>
  <c r="A69" i="1"/>
  <c r="A70" i="1"/>
  <c r="A71" i="1"/>
  <c r="A72" i="1"/>
  <c r="A73" i="1"/>
  <c r="A74" i="1"/>
  <c r="A75" i="1"/>
  <c r="A76" i="1"/>
  <c r="A77" i="1"/>
  <c r="A78" i="1"/>
  <c r="A79" i="1"/>
  <c r="A81" i="1"/>
  <c r="A82" i="1"/>
  <c r="A83" i="1"/>
  <c r="A84" i="1"/>
  <c r="A85" i="1"/>
  <c r="A86" i="1"/>
  <c r="A88" i="1"/>
  <c r="A89" i="1"/>
  <c r="A90" i="1"/>
  <c r="A91" i="1"/>
  <c r="A92" i="1"/>
  <c r="A94" i="1"/>
  <c r="A95" i="1"/>
  <c r="A96" i="1"/>
  <c r="A97" i="1"/>
  <c r="A98" i="1"/>
  <c r="A99" i="1"/>
  <c r="A100" i="1"/>
  <c r="A101" i="1"/>
  <c r="A102" i="1"/>
  <c r="A103" i="1"/>
  <c r="A104" i="1"/>
  <c r="A105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3" i="1"/>
  <c r="A134" i="1"/>
  <c r="A135" i="1"/>
  <c r="A136" i="1"/>
  <c r="A137" i="1"/>
  <c r="A138" i="1"/>
  <c r="A139" i="1"/>
  <c r="A140" i="1"/>
  <c r="A141" i="1"/>
  <c r="A142" i="1"/>
  <c r="A143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1" i="1"/>
  <c r="A182" i="1"/>
  <c r="A183" i="1"/>
  <c r="A184" i="1"/>
  <c r="A185" i="1"/>
  <c r="A186" i="1"/>
  <c r="A187" i="1"/>
  <c r="A189" i="1"/>
  <c r="A190" i="1"/>
  <c r="A191" i="1"/>
  <c r="A192" i="1"/>
  <c r="A194" i="1"/>
  <c r="A195" i="1"/>
  <c r="A196" i="1"/>
  <c r="A197" i="1"/>
  <c r="A198" i="1"/>
  <c r="A199" i="1"/>
  <c r="A200" i="1"/>
  <c r="A202" i="1"/>
  <c r="A203" i="1"/>
  <c r="A204" i="1"/>
  <c r="A205" i="1"/>
  <c r="A206" i="1"/>
  <c r="A208" i="1"/>
  <c r="A209" i="1"/>
  <c r="A210" i="1"/>
  <c r="A211" i="1"/>
  <c r="A212" i="1"/>
  <c r="A213" i="1"/>
  <c r="A215" i="1"/>
  <c r="A216" i="1"/>
  <c r="A217" i="1"/>
  <c r="A218" i="1"/>
  <c r="A219" i="1"/>
  <c r="A220" i="1"/>
  <c r="A221" i="1"/>
  <c r="A222" i="1"/>
  <c r="A223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4" i="1"/>
  <c r="A255" i="1"/>
  <c r="A256" i="1"/>
  <c r="A257" i="1"/>
  <c r="A258" i="1"/>
  <c r="A259" i="1"/>
  <c r="A260" i="1"/>
  <c r="A261" i="1"/>
  <c r="A262" i="1"/>
  <c r="A263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9" i="1"/>
  <c r="A320" i="1"/>
  <c r="A321" i="1"/>
  <c r="A322" i="1"/>
  <c r="A323" i="1"/>
  <c r="A324" i="1"/>
  <c r="A326" i="1"/>
  <c r="A327" i="1"/>
  <c r="A328" i="1"/>
  <c r="A329" i="1"/>
  <c r="A330" i="1"/>
  <c r="A331" i="1"/>
  <c r="A333" i="1"/>
  <c r="A334" i="1"/>
  <c r="A335" i="1"/>
  <c r="A336" i="1"/>
  <c r="A337" i="1"/>
  <c r="A338" i="1"/>
  <c r="A339" i="1"/>
  <c r="A340" i="1"/>
  <c r="A341" i="1"/>
  <c r="A342" i="1"/>
  <c r="A344" i="1"/>
  <c r="A345" i="1"/>
  <c r="A346" i="1"/>
  <c r="A347" i="1"/>
  <c r="A348" i="1"/>
  <c r="A349" i="1"/>
  <c r="A350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1" i="1"/>
  <c r="A382" i="1"/>
  <c r="A383" i="1"/>
  <c r="A384" i="1"/>
  <c r="A385" i="1"/>
  <c r="A386" i="1"/>
  <c r="A387" i="1"/>
  <c r="A388" i="1"/>
  <c r="A389" i="1"/>
  <c r="A391" i="1"/>
  <c r="A392" i="1"/>
  <c r="A393" i="1"/>
  <c r="A394" i="1"/>
  <c r="A395" i="1"/>
  <c r="A397" i="1"/>
  <c r="A398" i="1"/>
  <c r="A399" i="1"/>
  <c r="A400" i="1"/>
  <c r="A401" i="1"/>
  <c r="A402" i="1"/>
  <c r="A403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3" i="1"/>
  <c r="A434" i="1"/>
  <c r="A435" i="1"/>
  <c r="A436" i="1"/>
  <c r="A437" i="1"/>
  <c r="A438" i="1"/>
  <c r="A440" i="1"/>
  <c r="A441" i="1"/>
  <c r="A442" i="1"/>
  <c r="A443" i="1"/>
  <c r="A444" i="1"/>
  <c r="A445" i="1"/>
  <c r="A446" i="1"/>
  <c r="A447" i="1"/>
  <c r="A448" i="1"/>
  <c r="A449" i="1"/>
  <c r="A450" i="1"/>
  <c r="A452" i="1"/>
  <c r="A453" i="1"/>
  <c r="A454" i="1"/>
  <c r="A455" i="1"/>
  <c r="A456" i="1"/>
  <c r="A457" i="1"/>
  <c r="A458" i="1"/>
  <c r="A459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6" i="1"/>
  <c r="A527" i="1"/>
  <c r="A528" i="1"/>
  <c r="A529" i="1"/>
  <c r="A530" i="1"/>
  <c r="A531" i="1"/>
  <c r="A533" i="1"/>
  <c r="A534" i="1"/>
  <c r="A535" i="1"/>
  <c r="A536" i="1"/>
  <c r="A537" i="1"/>
  <c r="A538" i="1"/>
  <c r="A540" i="1"/>
  <c r="A541" i="1"/>
  <c r="A542" i="1"/>
  <c r="A543" i="1"/>
  <c r="A544" i="1"/>
  <c r="A545" i="1"/>
  <c r="A546" i="1"/>
  <c r="A548" i="1"/>
  <c r="A549" i="1"/>
  <c r="A550" i="1"/>
  <c r="A551" i="1"/>
  <c r="A552" i="1"/>
  <c r="A553" i="1"/>
  <c r="A554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5" i="1"/>
  <c r="A576" i="1"/>
  <c r="A577" i="1"/>
  <c r="A578" i="1"/>
  <c r="A579" i="1"/>
  <c r="A580" i="1"/>
  <c r="A581" i="1"/>
  <c r="A582" i="1"/>
  <c r="A583" i="1"/>
  <c r="A584" i="1"/>
  <c r="A585" i="1"/>
  <c r="A587" i="1"/>
  <c r="A588" i="1"/>
  <c r="A589" i="1"/>
  <c r="A590" i="1"/>
  <c r="A591" i="1"/>
  <c r="A592" i="1"/>
  <c r="A594" i="1"/>
  <c r="A595" i="1"/>
  <c r="A596" i="1"/>
  <c r="A597" i="1"/>
  <c r="A598" i="1"/>
  <c r="A600" i="1"/>
  <c r="A601" i="1"/>
  <c r="A602" i="1"/>
  <c r="A603" i="1"/>
  <c r="A605" i="1"/>
  <c r="A606" i="1"/>
  <c r="A607" i="1"/>
  <c r="A608" i="1"/>
  <c r="A609" i="1"/>
  <c r="A611" i="1"/>
  <c r="A612" i="1"/>
  <c r="A613" i="1"/>
  <c r="A614" i="1"/>
  <c r="A615" i="1"/>
  <c r="A616" i="1"/>
  <c r="A617" i="1"/>
  <c r="A618" i="1"/>
  <c r="A619" i="1"/>
  <c r="A620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8" i="1"/>
  <c r="A639" i="1"/>
  <c r="A640" i="1"/>
  <c r="A641" i="1"/>
  <c r="A642" i="1"/>
  <c r="A643" i="1"/>
  <c r="A644" i="1"/>
  <c r="A645" i="1"/>
  <c r="A647" i="1"/>
  <c r="A648" i="1"/>
  <c r="A649" i="1"/>
  <c r="A650" i="1"/>
  <c r="A651" i="1"/>
  <c r="A652" i="1"/>
  <c r="A654" i="1"/>
  <c r="A655" i="1"/>
  <c r="A656" i="1"/>
  <c r="A657" i="1"/>
  <c r="A658" i="1"/>
  <c r="A659" i="1"/>
  <c r="A660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5" i="1"/>
  <c r="A696" i="1"/>
  <c r="A697" i="1"/>
  <c r="A698" i="1"/>
  <c r="A699" i="1"/>
  <c r="A700" i="1"/>
  <c r="A701" i="1"/>
  <c r="A702" i="1"/>
  <c r="A704" i="1"/>
  <c r="A705" i="1"/>
  <c r="A706" i="1"/>
  <c r="A707" i="1"/>
  <c r="A708" i="1"/>
  <c r="A709" i="1"/>
  <c r="A710" i="1"/>
  <c r="A711" i="1"/>
  <c r="A712" i="1"/>
  <c r="A713" i="1"/>
  <c r="A715" i="1"/>
  <c r="A716" i="1"/>
  <c r="A717" i="1"/>
  <c r="A718" i="1"/>
  <c r="A719" i="1"/>
  <c r="A720" i="1"/>
  <c r="A721" i="1"/>
  <c r="A722" i="1"/>
  <c r="A723" i="1"/>
  <c r="A725" i="1"/>
  <c r="A726" i="1"/>
  <c r="A727" i="1"/>
  <c r="A728" i="1"/>
  <c r="A729" i="1"/>
  <c r="A730" i="1"/>
  <c r="A732" i="1"/>
  <c r="A733" i="1"/>
  <c r="A734" i="1"/>
  <c r="A735" i="1"/>
  <c r="A736" i="1"/>
  <c r="A737" i="1"/>
  <c r="A738" i="1"/>
  <c r="A739" i="1"/>
  <c r="A740" i="1"/>
  <c r="A741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9" i="1"/>
  <c r="A780" i="1"/>
  <c r="A781" i="1"/>
  <c r="A782" i="1"/>
  <c r="A783" i="1"/>
  <c r="A784" i="1"/>
  <c r="A785" i="1"/>
  <c r="A786" i="1"/>
  <c r="A787" i="1"/>
  <c r="A788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9" i="1"/>
  <c r="A820" i="1"/>
  <c r="A821" i="1"/>
  <c r="A822" i="1"/>
  <c r="A823" i="1"/>
  <c r="A824" i="1"/>
  <c r="A826" i="1"/>
  <c r="A827" i="1"/>
  <c r="A828" i="1"/>
  <c r="A829" i="1"/>
  <c r="A830" i="1"/>
  <c r="A831" i="1"/>
  <c r="A832" i="1"/>
  <c r="A834" i="1"/>
  <c r="A835" i="1"/>
  <c r="A836" i="1"/>
  <c r="A837" i="1"/>
  <c r="A838" i="1"/>
  <c r="A839" i="1"/>
  <c r="A841" i="1"/>
  <c r="A842" i="1"/>
  <c r="A843" i="1"/>
  <c r="A844" i="1"/>
  <c r="A845" i="1"/>
  <c r="A846" i="1"/>
  <c r="A847" i="1"/>
  <c r="A848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4" i="1"/>
  <c r="A885" i="1"/>
  <c r="A886" i="1"/>
  <c r="A887" i="1"/>
  <c r="A888" i="1"/>
  <c r="A889" i="1"/>
  <c r="A890" i="1"/>
  <c r="A892" i="1"/>
  <c r="A893" i="1"/>
  <c r="A894" i="1"/>
  <c r="A895" i="1"/>
  <c r="A896" i="1"/>
  <c r="A897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JK214" i="1" l="1"/>
  <c r="BB973" i="1"/>
  <c r="BJ973" i="1"/>
  <c r="BR973" i="1"/>
  <c r="BZ973" i="1"/>
  <c r="CH973" i="1"/>
  <c r="CP973" i="1"/>
  <c r="CX973" i="1"/>
  <c r="G973" i="1"/>
  <c r="K973" i="1"/>
  <c r="O973" i="1"/>
  <c r="HS973" i="1"/>
  <c r="IE973" i="1"/>
  <c r="IM973" i="1"/>
  <c r="IU973" i="1"/>
  <c r="JC973" i="1"/>
  <c r="JK68" i="1"/>
  <c r="JK106" i="1"/>
  <c r="JK280" i="1"/>
  <c r="F973" i="1"/>
  <c r="J973" i="1"/>
  <c r="N973" i="1"/>
  <c r="R973" i="1"/>
  <c r="V973" i="1"/>
  <c r="Z973" i="1"/>
  <c r="AD973" i="1"/>
  <c r="AH973" i="1"/>
  <c r="AL973" i="1"/>
  <c r="AP973" i="1"/>
  <c r="AT973" i="1"/>
  <c r="AX973" i="1"/>
  <c r="BF973" i="1"/>
  <c r="BN973" i="1"/>
  <c r="BV973" i="1"/>
  <c r="CD973" i="1"/>
  <c r="CL973" i="1"/>
  <c r="CT973" i="1"/>
  <c r="S973" i="1"/>
  <c r="W973" i="1"/>
  <c r="AA973" i="1"/>
  <c r="AE973" i="1"/>
  <c r="AI973" i="1"/>
  <c r="AM973" i="1"/>
  <c r="AQ973" i="1"/>
  <c r="AU973" i="1"/>
  <c r="AY973" i="1"/>
  <c r="BC973" i="1"/>
  <c r="BG973" i="1"/>
  <c r="BK973" i="1"/>
  <c r="BO973" i="1"/>
  <c r="BS973" i="1"/>
  <c r="BW973" i="1"/>
  <c r="CA973" i="1"/>
  <c r="CE973" i="1"/>
  <c r="CI973" i="1"/>
  <c r="CM973" i="1"/>
  <c r="CQ973" i="1"/>
  <c r="CU973" i="1"/>
  <c r="CY973" i="1"/>
  <c r="DC973" i="1"/>
  <c r="DG973" i="1"/>
  <c r="DK973" i="1"/>
  <c r="DO973" i="1"/>
  <c r="DS973" i="1"/>
  <c r="DW973" i="1"/>
  <c r="EA973" i="1"/>
  <c r="EE973" i="1"/>
  <c r="EI973" i="1"/>
  <c r="EM973" i="1"/>
  <c r="EQ973" i="1"/>
  <c r="EU973" i="1"/>
  <c r="EY973" i="1"/>
  <c r="FC973" i="1"/>
  <c r="FG973" i="1"/>
  <c r="FK973" i="1"/>
  <c r="FO973" i="1"/>
  <c r="FS973" i="1"/>
  <c r="FW973" i="1"/>
  <c r="GA973" i="1"/>
  <c r="GE973" i="1"/>
  <c r="GI973" i="1"/>
  <c r="GM973" i="1"/>
  <c r="GQ973" i="1"/>
  <c r="GU973" i="1"/>
  <c r="GY973" i="1"/>
  <c r="HC973" i="1"/>
  <c r="HG973" i="1"/>
  <c r="HK973" i="1"/>
  <c r="HO973" i="1"/>
  <c r="HW973" i="1"/>
  <c r="IA973" i="1"/>
  <c r="II973" i="1"/>
  <c r="IQ973" i="1"/>
  <c r="IY973" i="1"/>
  <c r="JG973" i="1"/>
  <c r="D973" i="1"/>
  <c r="H973" i="1"/>
  <c r="L973" i="1"/>
  <c r="P973" i="1"/>
  <c r="T973" i="1"/>
  <c r="JK973" i="1" s="1"/>
  <c r="X973" i="1"/>
  <c r="AB973" i="1"/>
  <c r="AF973" i="1"/>
  <c r="AJ973" i="1"/>
  <c r="AN973" i="1"/>
  <c r="AR973" i="1"/>
  <c r="AV973" i="1"/>
  <c r="AZ973" i="1"/>
  <c r="BD973" i="1"/>
  <c r="BH973" i="1"/>
  <c r="BL973" i="1"/>
  <c r="BP973" i="1"/>
  <c r="BT973" i="1"/>
  <c r="BX973" i="1"/>
  <c r="CB973" i="1"/>
  <c r="CF973" i="1"/>
  <c r="CJ973" i="1"/>
  <c r="CN973" i="1"/>
  <c r="CR973" i="1"/>
  <c r="CV973" i="1"/>
  <c r="CZ973" i="1"/>
  <c r="DD973" i="1"/>
  <c r="DH973" i="1"/>
  <c r="DL973" i="1"/>
  <c r="DP973" i="1"/>
  <c r="DT973" i="1"/>
  <c r="DX973" i="1"/>
  <c r="EB973" i="1"/>
  <c r="EF973" i="1"/>
  <c r="EJ973" i="1"/>
  <c r="EN973" i="1"/>
  <c r="ER973" i="1"/>
  <c r="EV973" i="1"/>
  <c r="EZ973" i="1"/>
  <c r="FD973" i="1"/>
  <c r="FH973" i="1"/>
  <c r="FL973" i="1"/>
  <c r="FP973" i="1"/>
  <c r="FT973" i="1"/>
  <c r="FX973" i="1"/>
  <c r="GB973" i="1"/>
  <c r="GF973" i="1"/>
  <c r="GJ973" i="1"/>
  <c r="GN973" i="1"/>
  <c r="GR973" i="1"/>
  <c r="GV973" i="1"/>
  <c r="GZ973" i="1"/>
  <c r="HD973" i="1"/>
  <c r="HH973" i="1"/>
  <c r="HL973" i="1"/>
  <c r="HP973" i="1"/>
  <c r="HT973" i="1"/>
  <c r="HX973" i="1"/>
  <c r="IB973" i="1"/>
  <c r="IF973" i="1"/>
  <c r="IJ973" i="1"/>
  <c r="IN973" i="1"/>
  <c r="IR973" i="1"/>
  <c r="IV973" i="1"/>
  <c r="IZ973" i="1"/>
  <c r="JD973" i="1"/>
  <c r="JK188" i="1"/>
  <c r="JK332" i="1"/>
  <c r="JK390" i="1"/>
  <c r="JK439" i="1"/>
  <c r="JK510" i="1"/>
  <c r="JK547" i="1"/>
  <c r="JK593" i="1"/>
  <c r="JK621" i="1"/>
  <c r="JK661" i="1"/>
  <c r="JK761" i="1"/>
  <c r="JK825" i="1"/>
  <c r="JK883" i="1"/>
  <c r="JK703" i="1"/>
  <c r="JK849" i="1"/>
  <c r="DF973" i="1"/>
  <c r="DN973" i="1"/>
  <c r="DZ973" i="1"/>
  <c r="EH973" i="1"/>
  <c r="ET973" i="1"/>
  <c r="FB973" i="1"/>
  <c r="FN973" i="1"/>
  <c r="FV973" i="1"/>
  <c r="GD973" i="1"/>
  <c r="GP973" i="1"/>
  <c r="GX973" i="1"/>
  <c r="HJ973" i="1"/>
  <c r="HR973" i="1"/>
  <c r="ID973" i="1"/>
  <c r="IL973" i="1"/>
  <c r="IX973" i="1"/>
  <c r="JJ973" i="1"/>
  <c r="JK495" i="1"/>
  <c r="JK201" i="1"/>
  <c r="JK731" i="1"/>
  <c r="JK789" i="1"/>
  <c r="DB973" i="1"/>
  <c r="DJ973" i="1"/>
  <c r="DR973" i="1"/>
  <c r="DV973" i="1"/>
  <c r="ED973" i="1"/>
  <c r="EL973" i="1"/>
  <c r="EP973" i="1"/>
  <c r="EX973" i="1"/>
  <c r="FF973" i="1"/>
  <c r="FJ973" i="1"/>
  <c r="FR973" i="1"/>
  <c r="FZ973" i="1"/>
  <c r="GH973" i="1"/>
  <c r="GL973" i="1"/>
  <c r="GT973" i="1"/>
  <c r="HB973" i="1"/>
  <c r="HF973" i="1"/>
  <c r="HN973" i="1"/>
  <c r="HV973" i="1"/>
  <c r="HZ973" i="1"/>
  <c r="IH973" i="1"/>
  <c r="IP973" i="1"/>
  <c r="IT973" i="1"/>
  <c r="JB973" i="1"/>
  <c r="JF973" i="1"/>
  <c r="JK93" i="1"/>
  <c r="JK207" i="1"/>
  <c r="JK325" i="1"/>
  <c r="JK539" i="1"/>
  <c r="JK653" i="1"/>
  <c r="JK39" i="1"/>
  <c r="JK87" i="1"/>
  <c r="JK253" i="1"/>
  <c r="JK351" i="1"/>
  <c r="JK27" i="1"/>
  <c r="JH973" i="1"/>
  <c r="JK193" i="1"/>
  <c r="JK293" i="1"/>
  <c r="JK343" i="1"/>
  <c r="JK451" i="1"/>
  <c r="JK525" i="1"/>
  <c r="JK555" i="1"/>
  <c r="JK599" i="1"/>
  <c r="JK637" i="1"/>
  <c r="JK677" i="1"/>
  <c r="JK833" i="1"/>
  <c r="JK891" i="1"/>
</calcChain>
</file>

<file path=xl/sharedStrings.xml><?xml version="1.0" encoding="utf-8"?>
<sst xmlns="http://schemas.openxmlformats.org/spreadsheetml/2006/main" count="1243" uniqueCount="414">
  <si>
    <t>Gmina</t>
  </si>
  <si>
    <t>TERYT gminy</t>
  </si>
  <si>
    <t>Numer obwodu</t>
  </si>
  <si>
    <t>Sejm - Liczba wyborców uprawnionych do głosowania</t>
  </si>
  <si>
    <t>Sejm - Komisja otrzymała kart do głosowania</t>
  </si>
  <si>
    <t>Sejm - Nie wykorzystano kart do głosowania</t>
  </si>
  <si>
    <t>Sejm - Liczba wyborców, którym wydano karty do głosowania</t>
  </si>
  <si>
    <t>Sejm - Liczba wyborców głosujących przez pełnomocnika</t>
  </si>
  <si>
    <t>Sejm - Liczba wyborców głosujących na podstawie zaświadczenia</t>
  </si>
  <si>
    <t>Sejm - Liczba wyborców, którym wysłano pakiety wyborcze</t>
  </si>
  <si>
    <t>Sejm - Liczba otrzymanych kopert zwrotnych</t>
  </si>
  <si>
    <t>Sejm - w których nie było oświadczenia</t>
  </si>
  <si>
    <t>Sejm - w których oświadczenie nie było podpisane</t>
  </si>
  <si>
    <t>Sejm - w których nie było koperty na karty do głosowania</t>
  </si>
  <si>
    <t>Sejm - w których znajdowała się niezaklejona koperta</t>
  </si>
  <si>
    <t>Sejm - Liczba kopert na kartę do głosowania wrzuconych do urny</t>
  </si>
  <si>
    <t>Sejm - Liczba kart wyjętych z urny</t>
  </si>
  <si>
    <t>Sejm - w tym liczba kart wyjętych z kopert</t>
  </si>
  <si>
    <t>Sejm - Liczba kart nieważnych</t>
  </si>
  <si>
    <t>Sejm - Liczba kart ważnych</t>
  </si>
  <si>
    <t>Sejm - Liczba głosów nieważnych</t>
  </si>
  <si>
    <t>Sejm - w tym z powodu postawienia znaku X obok nazwiska dwóch lub większej liczby kandydatów z różnych list</t>
  </si>
  <si>
    <t>Sejm - b w tym z powodu niepostawienia znaku X obok nazwiska żadnego kandydataz którejkolwiek z list</t>
  </si>
  <si>
    <t>Sejm - w tym z powodu postawienia znaku X wyłącznie obok nazwiska kandydata z listy, której rejestracja została unieważniona</t>
  </si>
  <si>
    <t>Sejm - Liczba głosów ważnych oddanych łącznie na wszystkie listy kandydatów</t>
  </si>
  <si>
    <t>KW Prawo i Sprawiedliwość</t>
  </si>
  <si>
    <t>Jerzy ŻYŻYŃSKI</t>
  </si>
  <si>
    <t>Sławomir KŁOSOWSKI</t>
  </si>
  <si>
    <t>Patryk Tomasz JAKI</t>
  </si>
  <si>
    <t>Antoni Eugeniusz DUDA</t>
  </si>
  <si>
    <t>Jacek Krzysztof CHWALENIA</t>
  </si>
  <si>
    <t>Katarzyna Beata CZOCHARA</t>
  </si>
  <si>
    <t>Jerzy Kazimierz NASZKIEWICZ</t>
  </si>
  <si>
    <t>Bartłomiej Eugeniusz STAWIARSKI</t>
  </si>
  <si>
    <t>Ewa BELKA</t>
  </si>
  <si>
    <t>Ryszard Dariusz REMIEŃ</t>
  </si>
  <si>
    <t>Wojciech Stanisław KOMARZYŃSKI</t>
  </si>
  <si>
    <t>Ewa Danuta LACH</t>
  </si>
  <si>
    <t>Beata Małgorzata TWOREK</t>
  </si>
  <si>
    <t>Agnieszka Estera IŁOWSKA</t>
  </si>
  <si>
    <t>Kamil BORTNICZUK</t>
  </si>
  <si>
    <t>Barbara Zofia BŁACHUT</t>
  </si>
  <si>
    <t>Bartłomiej Tomasz MORAWSKI</t>
  </si>
  <si>
    <t>Marek Mirosław URBAŃSKI</t>
  </si>
  <si>
    <t>Edyta Agnieszka TROJANOWSKA</t>
  </si>
  <si>
    <t>Andrzej TOKARCZYK</t>
  </si>
  <si>
    <t>Danuta Iwona TRZASKAWSKA</t>
  </si>
  <si>
    <t>Anna ŁUKASIEWICZ</t>
  </si>
  <si>
    <t>Sylwia Franciszka CZERWIŃSKA</t>
  </si>
  <si>
    <t>Artur Rafał KAMIŃSKI</t>
  </si>
  <si>
    <t>Razem KW Prawo i Sprawiedliwość</t>
  </si>
  <si>
    <t>KW Platforma Obywatelska RP</t>
  </si>
  <si>
    <t>Leszek Sylwester KORZENIOWSKI</t>
  </si>
  <si>
    <t>Rajmund Tadeusz MILLER</t>
  </si>
  <si>
    <t>Janina Władysława OKRĄGŁY</t>
  </si>
  <si>
    <t>Tomasz Tadeusz KOSTUŚ</t>
  </si>
  <si>
    <t>Brygida KOLENDA-ŁABUŚ</t>
  </si>
  <si>
    <t>Ryszard Jan WILCZYŃSKI</t>
  </si>
  <si>
    <t>Dorota Maria PIECHOWICZ-WITOŃ</t>
  </si>
  <si>
    <t>Zbigniew Józef ZIÓŁKO</t>
  </si>
  <si>
    <t>Jolanta KAWECKA</t>
  </si>
  <si>
    <t>Łukasz Maciej TUSK</t>
  </si>
  <si>
    <t>Jacek Rafał NIESŁUCHOWSKI</t>
  </si>
  <si>
    <t>Janusz Piotr ŻYŁKA</t>
  </si>
  <si>
    <t>Elżbieta Maria BIEŃ</t>
  </si>
  <si>
    <t>Bartosz Eugeniusz WAJMAN</t>
  </si>
  <si>
    <t>Grzegorz Krzysztof BIERNAT</t>
  </si>
  <si>
    <t>Maria Anna ŻMIJA-GLOMBIK</t>
  </si>
  <si>
    <t>Joanna Maria KOMAR</t>
  </si>
  <si>
    <t>Artur KRĘCISZ</t>
  </si>
  <si>
    <t>Barbara Ewa KAMIŃSKA</t>
  </si>
  <si>
    <t>Katarzyna Izabela ZAWADZKA</t>
  </si>
  <si>
    <t>Marcin Paweł PRUS</t>
  </si>
  <si>
    <t>Aneta Anna DZIKOWICZ</t>
  </si>
  <si>
    <t>Artur NOWAK</t>
  </si>
  <si>
    <t>Razem KW Platforma Obywatelska RP</t>
  </si>
  <si>
    <t>KW Razem</t>
  </si>
  <si>
    <t>Joanna Wanda BRONOWICKA</t>
  </si>
  <si>
    <t>Łukasz Paweł ZALEWSKI</t>
  </si>
  <si>
    <t>Grażyna JUSZCZYK</t>
  </si>
  <si>
    <t>Edward Mieczysław KORBEL</t>
  </si>
  <si>
    <t>Agnieszka MARCZAK</t>
  </si>
  <si>
    <t>Jerzy PRZYSTAJKO</t>
  </si>
  <si>
    <t>Justyna KOWALSKA</t>
  </si>
  <si>
    <t>Marcin Oktawiusz SZYMAŃSKI</t>
  </si>
  <si>
    <t>Magdalena HODYRA</t>
  </si>
  <si>
    <t>Tymon Cyprian RZEWUSKI</t>
  </si>
  <si>
    <t>Ewa Franciszka ŁUKASIEWICZ</t>
  </si>
  <si>
    <t>Paweł Józef KRZAK</t>
  </si>
  <si>
    <t>Anna Agnieszka LA FONTAINE</t>
  </si>
  <si>
    <t>Maciej KUBAT</t>
  </si>
  <si>
    <t>Razem KW Razem</t>
  </si>
  <si>
    <t>KW KORWiN</t>
  </si>
  <si>
    <t>Łukasz Leszek SZEWCZYK</t>
  </si>
  <si>
    <t>Mirosław Sebastian PATOŁA</t>
  </si>
  <si>
    <t>Bartosz Tomasz BACZYŃSKI</t>
  </si>
  <si>
    <t>Alicja Eugenia GUŻDA-KURDZIEL</t>
  </si>
  <si>
    <t>Grzegorz SOBOTA</t>
  </si>
  <si>
    <t>Anna Maria ORŁOWSKA</t>
  </si>
  <si>
    <t>Piotr Paweł WASIK</t>
  </si>
  <si>
    <t>Agnieszka KOWALCZYK</t>
  </si>
  <si>
    <t>Paweł Piotr DREWNIAK</t>
  </si>
  <si>
    <t>Karina Anna KAWKA</t>
  </si>
  <si>
    <t>Bartosz Dawid ROMANOWICZ</t>
  </si>
  <si>
    <t>Aleksandra Anna BARTNICKA-SZEWCZYK</t>
  </si>
  <si>
    <t>Michał Piotr TYMKIEWICZ</t>
  </si>
  <si>
    <t>Ewa Krystyna MARZEC</t>
  </si>
  <si>
    <t>Sławomir Waldemar IGNEROWICZ</t>
  </si>
  <si>
    <t>Marzena KACZKOWSKA</t>
  </si>
  <si>
    <t>Marcel Wojciech STACHURA</t>
  </si>
  <si>
    <t>Martyna FELIKS</t>
  </si>
  <si>
    <t>Patryk Marian IZAAK</t>
  </si>
  <si>
    <t>Justyna Magda KOZIOŁ</t>
  </si>
  <si>
    <t>Karol GREGOWSKI</t>
  </si>
  <si>
    <t>Kamil Adam KONIECZNY</t>
  </si>
  <si>
    <t>Jadwiga Aleksandra NOWAK</t>
  </si>
  <si>
    <t>Rafał ŁĘŻNY</t>
  </si>
  <si>
    <t>Razem KW KORWiN</t>
  </si>
  <si>
    <t>Komitet Wyborczy PSL</t>
  </si>
  <si>
    <t>Stanisław RAKOCZY</t>
  </si>
  <si>
    <t>Norbert Jan KRAJCZY</t>
  </si>
  <si>
    <t>Dorota KONCEWICZ</t>
  </si>
  <si>
    <t>Grzegorz Adam SAWICKI</t>
  </si>
  <si>
    <t>Antoni Piotr JASTRZEMBSKI</t>
  </si>
  <si>
    <t>Sylwia Karina ZAJĄC</t>
  </si>
  <si>
    <t>Antoni Jacek KONOPKA</t>
  </si>
  <si>
    <t>Kazimierz PYZIAK</t>
  </si>
  <si>
    <t>Teresa MARKIEWICZ</t>
  </si>
  <si>
    <t>Ryszard Bogusław KUCHCZYŃSKI</t>
  </si>
  <si>
    <t>Leszek Janusz FORNAL</t>
  </si>
  <si>
    <t>Leszek KAŁWAK</t>
  </si>
  <si>
    <t>Agnieszka Izabela ZAGOLA</t>
  </si>
  <si>
    <t>Dorota Barbara BARTOSZEWSKA</t>
  </si>
  <si>
    <t>Jerzy SZCZAKIEL</t>
  </si>
  <si>
    <t>Helena Maria KOCHAN</t>
  </si>
  <si>
    <t>Gabriela Maria MALORNA</t>
  </si>
  <si>
    <t>Dorota Edyta KANIA</t>
  </si>
  <si>
    <t>Michał Antoni KLIMEK</t>
  </si>
  <si>
    <t>Łukasz Ryszard SZERNER</t>
  </si>
  <si>
    <t>Ewa KRASOWSKA</t>
  </si>
  <si>
    <t>Agnieszka GUL</t>
  </si>
  <si>
    <t>Kamil Zbigniew GOŹDZIK</t>
  </si>
  <si>
    <t>Mariusz Ryszard KOZACZEK</t>
  </si>
  <si>
    <t>Razem Komitet Wyborczy PSL</t>
  </si>
  <si>
    <t>KKW Zjednoczona Lewica SLD+TR+PPS+UP+Zieloni</t>
  </si>
  <si>
    <t>Anna Maria KUBICA</t>
  </si>
  <si>
    <t>Tomasz Robert GARBOWSKI</t>
  </si>
  <si>
    <t>Piotr Jan WOŹNIAK</t>
  </si>
  <si>
    <t>Jarosław Stanisław PILC</t>
  </si>
  <si>
    <t>Paweł Jan KAMPA</t>
  </si>
  <si>
    <t>Andrzej Michał WALCZAK</t>
  </si>
  <si>
    <t>Andrzej Michał MAZUR</t>
  </si>
  <si>
    <t>Bartłomiej Jan TYCZYŃSKI</t>
  </si>
  <si>
    <t>Kryspin NOWAK</t>
  </si>
  <si>
    <t>Katarzyna Beata DUDA</t>
  </si>
  <si>
    <t>Krystyna WILK</t>
  </si>
  <si>
    <t>Wiesław Kazimierz FĄFARA</t>
  </si>
  <si>
    <t>Elżbieta Maria MALIK</t>
  </si>
  <si>
    <t>Grzegorz Paweł BEDNAREK</t>
  </si>
  <si>
    <t>Marcin STANISZEWSKI</t>
  </si>
  <si>
    <t>Jolanta KONSEK</t>
  </si>
  <si>
    <t>Angelika Wanda ADAMCZYK</t>
  </si>
  <si>
    <t>Sylwia Elżbieta URZĘDOWSKA</t>
  </si>
  <si>
    <t>Tadeusz KOTELUK</t>
  </si>
  <si>
    <t>Elżbieta Władysława RACZKOWSKA</t>
  </si>
  <si>
    <t>Beata Maria POPCZYK</t>
  </si>
  <si>
    <t>Andrzej Józef NAMYSŁO</t>
  </si>
  <si>
    <t>Razem KKW Zjednoczona Lewica SLD+TR+PPS+UP+Zieloni</t>
  </si>
  <si>
    <t>KWW „Kukiz'15”</t>
  </si>
  <si>
    <t>Janusz Antoni SANOCKI</t>
  </si>
  <si>
    <t>Grzegorz Józef ZAWIŚLAK</t>
  </si>
  <si>
    <t>Marek Jarosław PIASECKI</t>
  </si>
  <si>
    <t>Agnieszka Maria DAWID</t>
  </si>
  <si>
    <t>Olga POKORSKA-MŁODZIŃSKA</t>
  </si>
  <si>
    <t>Paweł GRABOWSKI</t>
  </si>
  <si>
    <t>Jerzy Stanisław TOKARCZYK</t>
  </si>
  <si>
    <t>Katarzyna Agnieszka MALIK-MENDELSKA</t>
  </si>
  <si>
    <t>Wojciech Jan JAGIEŁŁO</t>
  </si>
  <si>
    <t>Grzegorz Aleksander JĘDRZEJ</t>
  </si>
  <si>
    <t>Katarzyna Joanna GŁOWANIA</t>
  </si>
  <si>
    <t>Mateusz Denis PAWEŁCZYK</t>
  </si>
  <si>
    <t>Robert TISTEK</t>
  </si>
  <si>
    <t>Ewa Zofia RACZYŃSKA</t>
  </si>
  <si>
    <t>Anna Larysa GIL</t>
  </si>
  <si>
    <t>Joanna Iwona RĘBACZ</t>
  </si>
  <si>
    <t>Krzysztof Franciszek MARTYNOWICZ</t>
  </si>
  <si>
    <t>Mateusz Piotr PREDKO</t>
  </si>
  <si>
    <t>Anna Monika MUSZ</t>
  </si>
  <si>
    <t>Jędrzej Ryszard KOPECKI</t>
  </si>
  <si>
    <t>Alina Helena SIWEK</t>
  </si>
  <si>
    <t>Ewa Marianna KUŚMIERZAK</t>
  </si>
  <si>
    <t>Tomasz Mateusz SIGNUS</t>
  </si>
  <si>
    <t>Elżbieta Iwona STOLARCZUK</t>
  </si>
  <si>
    <t>Razem KWW „Kukiz'15”</t>
  </si>
  <si>
    <t>KW Nowoczesna Ryszarda Petru</t>
  </si>
  <si>
    <t>Witold Maciej ZEMBACZYŃSKI</t>
  </si>
  <si>
    <t>Jarosław Mariusz GRZEGORZAK</t>
  </si>
  <si>
    <t>Joanna Ryszarda MRÓZ</t>
  </si>
  <si>
    <t>Mariusz PLASKOTA</t>
  </si>
  <si>
    <t>Zuzanna Alicja ZAPOTOCZNA</t>
  </si>
  <si>
    <t>Marek Stanisław JURCZOK</t>
  </si>
  <si>
    <t>Paweł Piotr DYTKO</t>
  </si>
  <si>
    <t>Barbara STRAMKA</t>
  </si>
  <si>
    <t>Bogusław Czesław KULCZYCKI</t>
  </si>
  <si>
    <t>Magdalena WACŁAWCZYK</t>
  </si>
  <si>
    <t>Anna Maria GIŻYCKA-GNIŁKA</t>
  </si>
  <si>
    <t>Maciej Rafał MALIŃSKI</t>
  </si>
  <si>
    <t>Aleksander MALINOWSKI</t>
  </si>
  <si>
    <t>Maria JANAS</t>
  </si>
  <si>
    <t>Małgorzata Maria GWOŹDZIOWSKA</t>
  </si>
  <si>
    <t>Ewa Katarzyna JACIW</t>
  </si>
  <si>
    <t>Agnieszka Katarzyna ADAMEK</t>
  </si>
  <si>
    <t>Szymon Piotr GODYLA</t>
  </si>
  <si>
    <t>Razem KW Nowoczesna Ryszarda Petru</t>
  </si>
  <si>
    <t>KWW JOW Bezpartyjni</t>
  </si>
  <si>
    <t>Piotr Jan PURUL</t>
  </si>
  <si>
    <t>Paweł Władysław ZYGMUNT</t>
  </si>
  <si>
    <t>Piotr SZYMAŁA</t>
  </si>
  <si>
    <t>Dawid Adam KRUPIARZ</t>
  </si>
  <si>
    <t>Anna Krystyna PRZYBYŁKO</t>
  </si>
  <si>
    <t>Krzysztof Grzegorz MOLFA</t>
  </si>
  <si>
    <t>Sebastian Rafał KOŁODZIEJ</t>
  </si>
  <si>
    <t>Joanna Justyna GRUŻEWSKA</t>
  </si>
  <si>
    <t>Iwona Anna BORATYŃSKA</t>
  </si>
  <si>
    <t>Karolina Joanna SKUZA</t>
  </si>
  <si>
    <t>Teresa Maria BARTECKA</t>
  </si>
  <si>
    <t>Małgorzata Jolanta PAWLAK</t>
  </si>
  <si>
    <t>Razem KWW JOW Bezpartyjni</t>
  </si>
  <si>
    <t>KWW Grzegorza Brauna „Szczęść Boże!”</t>
  </si>
  <si>
    <t>Łukasz Rafał FOMICZ</t>
  </si>
  <si>
    <t>Jacek BEZEG</t>
  </si>
  <si>
    <t>Antoni KLUSIK</t>
  </si>
  <si>
    <t>Klaudiusz SZKUDLAREK</t>
  </si>
  <si>
    <t>Marzena SZADKOWSKA-SZKUDLAREK</t>
  </si>
  <si>
    <t>Magdalena KRZEMOWSKA</t>
  </si>
  <si>
    <t>Sebastian Jacek KRZEMOWSKI</t>
  </si>
  <si>
    <t>Teresa PRZEŁOŻNA</t>
  </si>
  <si>
    <t>Henryka Zdzisława MARCISZ</t>
  </si>
  <si>
    <t>Wanda BIELECKA</t>
  </si>
  <si>
    <t>Krzysztof SAWCZUK</t>
  </si>
  <si>
    <t>Agata Anna TECHMAŃSKA</t>
  </si>
  <si>
    <t>Jadwiga Anna NAKONIECZNA</t>
  </si>
  <si>
    <t>Andrzej Dariusz NAKONIECZNY</t>
  </si>
  <si>
    <t>Razem KWW Grzegorza Brauna „Szczęść Boże!”</t>
  </si>
  <si>
    <t>KWW Mniejszość Niemiecka</t>
  </si>
  <si>
    <t>Ryszard Jerzy GALLA</t>
  </si>
  <si>
    <t>Roman Jacek KOLEK</t>
  </si>
  <si>
    <t>Norbert Józef RASCH</t>
  </si>
  <si>
    <t>Zuzanna Teresa DONATH-KASIURA</t>
  </si>
  <si>
    <t>Rajmund Jan FRISCHKO</t>
  </si>
  <si>
    <t>Sebastian Andrzej GERSTENBERG</t>
  </si>
  <si>
    <t>Brygida Teresa PYTEL</t>
  </si>
  <si>
    <t>Krzysztof Franciszek BARON</t>
  </si>
  <si>
    <t>Łukasz Stefan JASTRZEMBSKI</t>
  </si>
  <si>
    <t>Sybilla STELMACH</t>
  </si>
  <si>
    <t>Aleksander SACHANBIŃSKI</t>
  </si>
  <si>
    <t>Arnold Marcin DONITZA</t>
  </si>
  <si>
    <t>Irena Bernadeta WEBER</t>
  </si>
  <si>
    <t>Marek Roman WITEK</t>
  </si>
  <si>
    <t>Rudolf URBAN</t>
  </si>
  <si>
    <t>Andrea Elżbieta HAMPEL</t>
  </si>
  <si>
    <t>Norbert Jan HONKA</t>
  </si>
  <si>
    <t>Jolanta Maria LABUS</t>
  </si>
  <si>
    <t>Danuta Maria WRÓBEL</t>
  </si>
  <si>
    <t>Roman Grzegorz JOKIEL</t>
  </si>
  <si>
    <t>Beata Danuta CZECH</t>
  </si>
  <si>
    <t>Tomasz Hubert KANDZIORA</t>
  </si>
  <si>
    <t>Ewelina BROL</t>
  </si>
  <si>
    <t>Arnold Aleksander HINDERA</t>
  </si>
  <si>
    <t>Razem KWW Mniejszość Niemiecka</t>
  </si>
  <si>
    <t>m. Brzeg</t>
  </si>
  <si>
    <t>gm. Skarbimierz</t>
  </si>
  <si>
    <t>gm. Grodków</t>
  </si>
  <si>
    <t>gm. Lewin Brzeski</t>
  </si>
  <si>
    <t>gm. Lubsza</t>
  </si>
  <si>
    <t>gm. Olszanka</t>
  </si>
  <si>
    <t>gm. Baborów</t>
  </si>
  <si>
    <t>gm. Branice</t>
  </si>
  <si>
    <t>gm. Głubczyce</t>
  </si>
  <si>
    <t>gm. Kietrz</t>
  </si>
  <si>
    <t>m. Kędzierzyn-Koźle</t>
  </si>
  <si>
    <t>gm. Bierawa</t>
  </si>
  <si>
    <t>gm. Cisek</t>
  </si>
  <si>
    <t>gm. Pawłowiczki</t>
  </si>
  <si>
    <t>gm. Polska Cerekiew</t>
  </si>
  <si>
    <t>gm. Reńska Wieś</t>
  </si>
  <si>
    <t>gm. Byczyna</t>
  </si>
  <si>
    <t>gm. Kluczbork</t>
  </si>
  <si>
    <t>gm. Lasowice Wielkie</t>
  </si>
  <si>
    <t>gm. Wołczyn</t>
  </si>
  <si>
    <t>gm. Gogolin</t>
  </si>
  <si>
    <t>gm. Krapkowice</t>
  </si>
  <si>
    <t>gm. Strzeleczki</t>
  </si>
  <si>
    <t>gm. Walce</t>
  </si>
  <si>
    <t>gm. Zdzieszowice</t>
  </si>
  <si>
    <t>gm. Domaszowice</t>
  </si>
  <si>
    <t>gm. Namysłów</t>
  </si>
  <si>
    <t>gm. Pokój</t>
  </si>
  <si>
    <t>gm. Świerczów</t>
  </si>
  <si>
    <t>gm. Wilków</t>
  </si>
  <si>
    <t>gm. Głuchołazy</t>
  </si>
  <si>
    <t>gm. Kamiennik</t>
  </si>
  <si>
    <t>gm. Korfantów</t>
  </si>
  <si>
    <t>gm. Łambinowice</t>
  </si>
  <si>
    <t>gm. Nysa</t>
  </si>
  <si>
    <t>gm. Otmuchów</t>
  </si>
  <si>
    <t>gm. Paczków</t>
  </si>
  <si>
    <t>gm. Pakosławice</t>
  </si>
  <si>
    <t>gm. Skoroszyce</t>
  </si>
  <si>
    <t>gm. Dobrodzień</t>
  </si>
  <si>
    <t>gm. Gorzów Śląski</t>
  </si>
  <si>
    <t>gm. Olesno</t>
  </si>
  <si>
    <t>gm. Praszka</t>
  </si>
  <si>
    <t>gm. Radłów</t>
  </si>
  <si>
    <t>gm. Rudniki</t>
  </si>
  <si>
    <t>gm. Zębowice</t>
  </si>
  <si>
    <t>gm. Chrząstowice</t>
  </si>
  <si>
    <t>gm. Dąbrowa</t>
  </si>
  <si>
    <t>gm. Dobrzeń Wielki</t>
  </si>
  <si>
    <t>gm. Komprachcice</t>
  </si>
  <si>
    <t>gm. Łubniany</t>
  </si>
  <si>
    <t>gm. Murów</t>
  </si>
  <si>
    <t>gm. Niemodlin</t>
  </si>
  <si>
    <t>gm. Ozimek</t>
  </si>
  <si>
    <t>gm. Popielów</t>
  </si>
  <si>
    <t>gm. Prószków</t>
  </si>
  <si>
    <t>gm. Tarnów Opolski</t>
  </si>
  <si>
    <t>gm. Tułowice</t>
  </si>
  <si>
    <t>gm. Turawa</t>
  </si>
  <si>
    <t>gm. Biała</t>
  </si>
  <si>
    <t>gm. Głogówek</t>
  </si>
  <si>
    <t>gm. Lubrza</t>
  </si>
  <si>
    <t>gm. Prudnik</t>
  </si>
  <si>
    <t>gm. Izbicko</t>
  </si>
  <si>
    <t>gm. Jemielnica</t>
  </si>
  <si>
    <t>gm. Kolonowskie</t>
  </si>
  <si>
    <t>gm. Leśnica</t>
  </si>
  <si>
    <t>gm. Strzelce Opolskie</t>
  </si>
  <si>
    <t>gm. Ujazd</t>
  </si>
  <si>
    <t>gm. Zawadzkie</t>
  </si>
  <si>
    <t>m. Opole</t>
  </si>
  <si>
    <t>m. Brzeg Suma</t>
  </si>
  <si>
    <t>gm. Skarbimierz Suma</t>
  </si>
  <si>
    <t>gm. Grodków Suma</t>
  </si>
  <si>
    <t>gm. Lewin Brzeski Suma</t>
  </si>
  <si>
    <t>gm. Lubsza Suma</t>
  </si>
  <si>
    <t>gm. Olszanka Suma</t>
  </si>
  <si>
    <t>gm. Baborów Suma</t>
  </si>
  <si>
    <t>gm. Branice Suma</t>
  </si>
  <si>
    <t>gm. Głubczyce Suma</t>
  </si>
  <si>
    <t>gm. Kietrz Suma</t>
  </si>
  <si>
    <t>m. Kędzierzyn-Koźle Suma</t>
  </si>
  <si>
    <t>gm. Bierawa Suma</t>
  </si>
  <si>
    <t>gm. Cisek Suma</t>
  </si>
  <si>
    <t>gm. Pawłowiczki Suma</t>
  </si>
  <si>
    <t>gm. Polska Cerekiew Suma</t>
  </si>
  <si>
    <t>gm. Reńska Wieś Suma</t>
  </si>
  <si>
    <t>gm. Byczyna Suma</t>
  </si>
  <si>
    <t>gm. Kluczbork Suma</t>
  </si>
  <si>
    <t>gm. Lasowice Wielkie Suma</t>
  </si>
  <si>
    <t>gm. Wołczyn Suma</t>
  </si>
  <si>
    <t>gm. Gogolin Suma</t>
  </si>
  <si>
    <t>gm. Krapkowice Suma</t>
  </si>
  <si>
    <t>gm. Strzeleczki Suma</t>
  </si>
  <si>
    <t>gm. Walce Suma</t>
  </si>
  <si>
    <t>gm. Zdzieszowice Suma</t>
  </si>
  <si>
    <t>gm. Domaszowice Suma</t>
  </si>
  <si>
    <t>gm. Namysłów Suma</t>
  </si>
  <si>
    <t>gm. Pokój Suma</t>
  </si>
  <si>
    <t>gm. Świerczów Suma</t>
  </si>
  <si>
    <t>gm. Wilków Suma</t>
  </si>
  <si>
    <t>gm. Głuchołazy Suma</t>
  </si>
  <si>
    <t>gm. Kamiennik Suma</t>
  </si>
  <si>
    <t>gm. Korfantów Suma</t>
  </si>
  <si>
    <t>gm. Łambinowice Suma</t>
  </si>
  <si>
    <t>gm. Nysa Suma</t>
  </si>
  <si>
    <t>gm. Otmuchów Suma</t>
  </si>
  <si>
    <t>gm. Paczków Suma</t>
  </si>
  <si>
    <t>gm. Pakosławice Suma</t>
  </si>
  <si>
    <t>gm. Skoroszyce Suma</t>
  </si>
  <si>
    <t>gm. Dobrodzień Suma</t>
  </si>
  <si>
    <t>gm. Gorzów Śląski Suma</t>
  </si>
  <si>
    <t>gm. Olesno Suma</t>
  </si>
  <si>
    <t>gm. Praszka Suma</t>
  </si>
  <si>
    <t>gm. Radłów Suma</t>
  </si>
  <si>
    <t>gm. Rudniki Suma</t>
  </si>
  <si>
    <t>gm. Zębowice Suma</t>
  </si>
  <si>
    <t>gm. Chrząstowice Suma</t>
  </si>
  <si>
    <t>gm. Dąbrowa Suma</t>
  </si>
  <si>
    <t>gm. Dobrzeń Wielki Suma</t>
  </si>
  <si>
    <t>gm. Komprachcice Suma</t>
  </si>
  <si>
    <t>gm. Łubniany Suma</t>
  </si>
  <si>
    <t>gm. Murów Suma</t>
  </si>
  <si>
    <t>gm. Niemodlin Suma</t>
  </si>
  <si>
    <t>gm. Ozimek Suma</t>
  </si>
  <si>
    <t>gm. Popielów Suma</t>
  </si>
  <si>
    <t>gm. Prószków Suma</t>
  </si>
  <si>
    <t>gm. Tarnów Opolski Suma</t>
  </si>
  <si>
    <t>gm. Tułowice Suma</t>
  </si>
  <si>
    <t>gm. Turawa Suma</t>
  </si>
  <si>
    <t>gm. Biała Suma</t>
  </si>
  <si>
    <t>gm. Głogówek Suma</t>
  </si>
  <si>
    <t>gm. Lubrza Suma</t>
  </si>
  <si>
    <t>gm. Prudnik Suma</t>
  </si>
  <si>
    <t>gm. Izbicko Suma</t>
  </si>
  <si>
    <t>gm. Jemielnica Suma</t>
  </si>
  <si>
    <t>gm. Kolonowskie Suma</t>
  </si>
  <si>
    <t>gm. Leśnica Suma</t>
  </si>
  <si>
    <t>gm. Strzelce Opolskie Suma</t>
  </si>
  <si>
    <t>gm. Ujazd Suma</t>
  </si>
  <si>
    <t>gm. Zawadzkie Suma</t>
  </si>
  <si>
    <t>m. Opole Suma</t>
  </si>
  <si>
    <t>Suma końcowa</t>
  </si>
  <si>
    <t>Frekwencja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</si>
</sst>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0">
    <xf numFmtId="0" fontId="0" fillId="0" borderId="0" xfId="0"/>
    <xf numFmtId="0" fontId="16" fillId="0" borderId="0" xfId="0" applyFont="1"/>
    <xf numFmtId="9" fontId="0" fillId="0" borderId="0" xfId="1" applyFont="1"/>
    <xf numFmtId="0" fontId="14" fillId="0" borderId="0" xfId="0" applyFont="1"/>
    <xf numFmtId="0" fontId="18" fillId="0" borderId="0" xfId="0" applyFont="1"/>
    <xf numFmtId="9" fontId="14" fillId="0" borderId="0" xfId="1" applyFont="1"/>
    <xf numFmtId="0" fontId="19" fillId="0" borderId="0" xfId="0" applyFont="1"/>
    <xf numFmtId="0" fontId="20" fillId="0" borderId="0" xfId="0" applyFont="1"/>
    <xf numFmtId="9" fontId="19" fillId="0" borderId="0" xfId="1" applyFont="1"/>
    <xf numFmtId="9" fontId="16" fillId="0" borderId="0" xfId="1" applyFont="1"/>
  </cellXfs>
  <cellStyles count="43">
    <cellStyle name="20% — akcent 1" xfId="20" builtinId="30" customBuiltin="1"/>
    <cellStyle name="20% — akcent 2" xfId="24" builtinId="34" customBuiltin="1"/>
    <cellStyle name="20% — akcent 3" xfId="28" builtinId="38" customBuiltin="1"/>
    <cellStyle name="20% — akcent 4" xfId="32" builtinId="42" customBuiltin="1"/>
    <cellStyle name="20% — akcent 5" xfId="36" builtinId="46" customBuiltin="1"/>
    <cellStyle name="20% — akcent 6" xfId="40" builtinId="50" customBuiltin="1"/>
    <cellStyle name="40% — akcent 1" xfId="21" builtinId="31" customBuiltin="1"/>
    <cellStyle name="40% — akcent 2" xfId="25" builtinId="35" customBuiltin="1"/>
    <cellStyle name="40% — akcent 3" xfId="29" builtinId="39" customBuiltin="1"/>
    <cellStyle name="40% — akcent 4" xfId="33" builtinId="43" customBuiltin="1"/>
    <cellStyle name="40% — akcent 5" xfId="37" builtinId="47" customBuiltin="1"/>
    <cellStyle name="40% — akcent 6" xfId="41" builtinId="51" customBuiltin="1"/>
    <cellStyle name="60% — akcent 1" xfId="22" builtinId="32" customBuiltin="1"/>
    <cellStyle name="60% — akcent 2" xfId="26" builtinId="36" customBuiltin="1"/>
    <cellStyle name="60% — akcent 3" xfId="30" builtinId="40" customBuiltin="1"/>
    <cellStyle name="60% — akcent 4" xfId="34" builtinId="44" customBuiltin="1"/>
    <cellStyle name="60% — akcent 5" xfId="38" builtinId="48" customBuiltin="1"/>
    <cellStyle name="60% — akcent 6" xfId="42" builtinId="52" customBuiltin="1"/>
    <cellStyle name="Akcent 1" xfId="19" builtinId="29" customBuiltin="1"/>
    <cellStyle name="Akcent 2" xfId="23" builtinId="33" customBuiltin="1"/>
    <cellStyle name="Akcent 3" xfId="27" builtinId="37" customBuiltin="1"/>
    <cellStyle name="Akcent 4" xfId="31" builtinId="41" customBuiltin="1"/>
    <cellStyle name="Akcent 5" xfId="35" builtinId="45" customBuiltin="1"/>
    <cellStyle name="Akcent 6" xfId="39" builtinId="49" customBuiltin="1"/>
    <cellStyle name="Dane wejściowe" xfId="10" builtinId="20" customBuiltin="1"/>
    <cellStyle name="Dane wyjściowe" xfId="11" builtinId="21" customBuiltin="1"/>
    <cellStyle name="Dobry" xfId="7" builtinId="26" customBuiltin="1"/>
    <cellStyle name="Komórka połączona" xfId="13" builtinId="24" customBuiltin="1"/>
    <cellStyle name="Komórka zaznaczona" xfId="14" builtinId="23" customBuiltin="1"/>
    <cellStyle name="Nagłówek 1" xfId="3" builtinId="16" customBuiltin="1"/>
    <cellStyle name="Nagłówek 2" xfId="4" builtinId="17" customBuiltin="1"/>
    <cellStyle name="Nagłówek 3" xfId="5" builtinId="18" customBuiltin="1"/>
    <cellStyle name="Nagłówek 4" xfId="6" builtinId="19" customBuiltin="1"/>
    <cellStyle name="Neutralny" xfId="9" builtinId="28" customBuiltin="1"/>
    <cellStyle name="Normalny" xfId="0" builtinId="0"/>
    <cellStyle name="Obliczenia" xfId="12" builtinId="22" customBuiltin="1"/>
    <cellStyle name="Procentowy" xfId="1" builtinId="5"/>
    <cellStyle name="Suma" xfId="18" builtinId="25" customBuiltin="1"/>
    <cellStyle name="Tekst objaśnienia" xfId="17" builtinId="53" customBuiltin="1"/>
    <cellStyle name="Tekst ostrzeżenia" xfId="15" builtinId="11" customBuiltin="1"/>
    <cellStyle name="Tytuł" xfId="2" builtinId="15" customBuiltin="1"/>
    <cellStyle name="Uwaga" xfId="16" builtinId="10" customBuiltin="1"/>
    <cellStyle name="Zły" xfId="8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K973"/>
  <sheetViews>
    <sheetView tabSelected="1" topLeftCell="A43" workbookViewId="0">
      <selection activeCell="G65" sqref="G65"/>
    </sheetView>
  </sheetViews>
  <sheetFormatPr defaultRowHeight="15" outlineLevelRow="2" x14ac:dyDescent="0.25"/>
  <cols>
    <col min="270" max="270" width="11" customWidth="1"/>
    <col min="271" max="271" width="9.140625" style="2"/>
  </cols>
  <sheetData>
    <row r="1" spans="1:271" s="1" customFormat="1" x14ac:dyDescent="0.25">
      <c r="A1" s="1" t="s">
        <v>1</v>
      </c>
      <c r="B1" s="1" t="s">
        <v>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  <c r="CL1" s="1" t="s">
        <v>89</v>
      </c>
      <c r="CM1" s="1" t="s">
        <v>90</v>
      </c>
      <c r="CN1" s="1" t="s">
        <v>91</v>
      </c>
      <c r="CO1" s="1" t="s">
        <v>92</v>
      </c>
      <c r="CP1" s="1" t="s">
        <v>93</v>
      </c>
      <c r="CQ1" s="1" t="s">
        <v>94</v>
      </c>
      <c r="CR1" s="1" t="s">
        <v>95</v>
      </c>
      <c r="CS1" s="1" t="s">
        <v>96</v>
      </c>
      <c r="CT1" s="1" t="s">
        <v>97</v>
      </c>
      <c r="CU1" s="1" t="s">
        <v>98</v>
      </c>
      <c r="CV1" s="1" t="s">
        <v>99</v>
      </c>
      <c r="CW1" s="1" t="s">
        <v>100</v>
      </c>
      <c r="CX1" s="1" t="s">
        <v>101</v>
      </c>
      <c r="CY1" s="1" t="s">
        <v>102</v>
      </c>
      <c r="CZ1" s="1" t="s">
        <v>103</v>
      </c>
      <c r="DA1" s="1" t="s">
        <v>104</v>
      </c>
      <c r="DB1" s="1" t="s">
        <v>105</v>
      </c>
      <c r="DC1" s="1" t="s">
        <v>106</v>
      </c>
      <c r="DD1" s="1" t="s">
        <v>107</v>
      </c>
      <c r="DE1" s="1" t="s">
        <v>108</v>
      </c>
      <c r="DF1" s="1" t="s">
        <v>109</v>
      </c>
      <c r="DG1" s="1" t="s">
        <v>110</v>
      </c>
      <c r="DH1" s="1" t="s">
        <v>111</v>
      </c>
      <c r="DI1" s="1" t="s">
        <v>112</v>
      </c>
      <c r="DJ1" s="1" t="s">
        <v>113</v>
      </c>
      <c r="DK1" s="1" t="s">
        <v>114</v>
      </c>
      <c r="DL1" s="1" t="s">
        <v>115</v>
      </c>
      <c r="DM1" s="1" t="s">
        <v>116</v>
      </c>
      <c r="DN1" s="1" t="s">
        <v>117</v>
      </c>
      <c r="DO1" s="1" t="s">
        <v>118</v>
      </c>
      <c r="DP1" s="1" t="s">
        <v>119</v>
      </c>
      <c r="DQ1" s="1" t="s">
        <v>120</v>
      </c>
      <c r="DR1" s="1" t="s">
        <v>121</v>
      </c>
      <c r="DS1" s="1" t="s">
        <v>122</v>
      </c>
      <c r="DT1" s="1" t="s">
        <v>123</v>
      </c>
      <c r="DU1" s="1" t="s">
        <v>124</v>
      </c>
      <c r="DV1" s="1" t="s">
        <v>125</v>
      </c>
      <c r="DW1" s="1" t="s">
        <v>126</v>
      </c>
      <c r="DX1" s="1" t="s">
        <v>127</v>
      </c>
      <c r="DY1" s="1" t="s">
        <v>128</v>
      </c>
      <c r="DZ1" s="1" t="s">
        <v>129</v>
      </c>
      <c r="EA1" s="1" t="s">
        <v>130</v>
      </c>
      <c r="EB1" s="1" t="s">
        <v>131</v>
      </c>
      <c r="EC1" s="1" t="s">
        <v>132</v>
      </c>
      <c r="ED1" s="1" t="s">
        <v>133</v>
      </c>
      <c r="EE1" s="1" t="s">
        <v>134</v>
      </c>
      <c r="EF1" s="1" t="s">
        <v>135</v>
      </c>
      <c r="EG1" s="1" t="s">
        <v>136</v>
      </c>
      <c r="EH1" s="1" t="s">
        <v>137</v>
      </c>
      <c r="EI1" s="1" t="s">
        <v>138</v>
      </c>
      <c r="EJ1" s="1" t="s">
        <v>139</v>
      </c>
      <c r="EK1" s="1" t="s">
        <v>140</v>
      </c>
      <c r="EL1" s="1" t="s">
        <v>141</v>
      </c>
      <c r="EM1" s="1" t="s">
        <v>142</v>
      </c>
      <c r="EN1" s="1" t="s">
        <v>143</v>
      </c>
      <c r="EO1" s="1" t="s">
        <v>144</v>
      </c>
      <c r="EP1" s="1" t="s">
        <v>145</v>
      </c>
      <c r="EQ1" s="1" t="s">
        <v>146</v>
      </c>
      <c r="ER1" s="1" t="s">
        <v>147</v>
      </c>
      <c r="ES1" s="1" t="s">
        <v>148</v>
      </c>
      <c r="ET1" s="1" t="s">
        <v>149</v>
      </c>
      <c r="EU1" s="1" t="s">
        <v>150</v>
      </c>
      <c r="EV1" s="1" t="s">
        <v>151</v>
      </c>
      <c r="EW1" s="1" t="s">
        <v>152</v>
      </c>
      <c r="EX1" s="1" t="s">
        <v>153</v>
      </c>
      <c r="EY1" s="1" t="s">
        <v>154</v>
      </c>
      <c r="EZ1" s="1" t="s">
        <v>155</v>
      </c>
      <c r="FA1" s="1" t="s">
        <v>156</v>
      </c>
      <c r="FB1" s="1" t="s">
        <v>157</v>
      </c>
      <c r="FC1" s="1" t="s">
        <v>158</v>
      </c>
      <c r="FD1" s="1" t="s">
        <v>159</v>
      </c>
      <c r="FE1" s="1" t="s">
        <v>160</v>
      </c>
      <c r="FF1" s="1" t="s">
        <v>161</v>
      </c>
      <c r="FG1" s="1" t="s">
        <v>162</v>
      </c>
      <c r="FH1" s="1" t="s">
        <v>163</v>
      </c>
      <c r="FI1" s="1" t="s">
        <v>164</v>
      </c>
      <c r="FJ1" s="1" t="s">
        <v>165</v>
      </c>
      <c r="FK1" s="1" t="s">
        <v>166</v>
      </c>
      <c r="FL1" s="1" t="s">
        <v>167</v>
      </c>
      <c r="FM1" s="1" t="s">
        <v>168</v>
      </c>
      <c r="FN1" s="1" t="s">
        <v>169</v>
      </c>
      <c r="FO1" s="1" t="s">
        <v>170</v>
      </c>
      <c r="FP1" s="1" t="s">
        <v>171</v>
      </c>
      <c r="FQ1" s="1" t="s">
        <v>172</v>
      </c>
      <c r="FR1" s="1" t="s">
        <v>173</v>
      </c>
      <c r="FS1" s="1" t="s">
        <v>174</v>
      </c>
      <c r="FT1" s="1" t="s">
        <v>175</v>
      </c>
      <c r="FU1" s="1" t="s">
        <v>176</v>
      </c>
      <c r="FV1" s="1" t="s">
        <v>177</v>
      </c>
      <c r="FW1" s="1" t="s">
        <v>178</v>
      </c>
      <c r="FX1" s="1" t="s">
        <v>179</v>
      </c>
      <c r="FY1" s="1" t="s">
        <v>180</v>
      </c>
      <c r="FZ1" s="1" t="s">
        <v>181</v>
      </c>
      <c r="GA1" s="1" t="s">
        <v>182</v>
      </c>
      <c r="GB1" s="1" t="s">
        <v>183</v>
      </c>
      <c r="GC1" s="1" t="s">
        <v>184</v>
      </c>
      <c r="GD1" s="1" t="s">
        <v>185</v>
      </c>
      <c r="GE1" s="1" t="s">
        <v>186</v>
      </c>
      <c r="GF1" s="1" t="s">
        <v>187</v>
      </c>
      <c r="GG1" s="1" t="s">
        <v>188</v>
      </c>
      <c r="GH1" s="1" t="s">
        <v>189</v>
      </c>
      <c r="GI1" s="1" t="s">
        <v>190</v>
      </c>
      <c r="GJ1" s="1" t="s">
        <v>191</v>
      </c>
      <c r="GK1" s="1" t="s">
        <v>192</v>
      </c>
      <c r="GL1" s="1" t="s">
        <v>193</v>
      </c>
      <c r="GM1" s="1" t="s">
        <v>194</v>
      </c>
      <c r="GN1" s="1" t="s">
        <v>195</v>
      </c>
      <c r="GO1" s="1" t="s">
        <v>196</v>
      </c>
      <c r="GP1" s="1" t="s">
        <v>197</v>
      </c>
      <c r="GQ1" s="1" t="s">
        <v>198</v>
      </c>
      <c r="GR1" s="1" t="s">
        <v>199</v>
      </c>
      <c r="GS1" s="1" t="s">
        <v>200</v>
      </c>
      <c r="GT1" s="1" t="s">
        <v>201</v>
      </c>
      <c r="GU1" s="1" t="s">
        <v>202</v>
      </c>
      <c r="GV1" s="1" t="s">
        <v>203</v>
      </c>
      <c r="GW1" s="1" t="s">
        <v>204</v>
      </c>
      <c r="GX1" s="1" t="s">
        <v>205</v>
      </c>
      <c r="GY1" s="1" t="s">
        <v>206</v>
      </c>
      <c r="GZ1" s="1" t="s">
        <v>207</v>
      </c>
      <c r="HA1" s="1" t="s">
        <v>208</v>
      </c>
      <c r="HB1" s="1" t="s">
        <v>209</v>
      </c>
      <c r="HC1" s="1" t="s">
        <v>210</v>
      </c>
      <c r="HD1" s="1" t="s">
        <v>211</v>
      </c>
      <c r="HE1" s="1" t="s">
        <v>212</v>
      </c>
      <c r="HF1" s="1" t="s">
        <v>213</v>
      </c>
      <c r="HG1" s="1" t="s">
        <v>214</v>
      </c>
      <c r="HH1" s="1" t="s">
        <v>215</v>
      </c>
      <c r="HI1" s="1" t="s">
        <v>216</v>
      </c>
      <c r="HJ1" s="1" t="s">
        <v>217</v>
      </c>
      <c r="HK1" s="1" t="s">
        <v>218</v>
      </c>
      <c r="HL1" s="1" t="s">
        <v>219</v>
      </c>
      <c r="HM1" s="1" t="s">
        <v>220</v>
      </c>
      <c r="HN1" s="1" t="s">
        <v>221</v>
      </c>
      <c r="HO1" s="1" t="s">
        <v>222</v>
      </c>
      <c r="HP1" s="1" t="s">
        <v>223</v>
      </c>
      <c r="HQ1" s="1" t="s">
        <v>224</v>
      </c>
      <c r="HR1" s="1" t="s">
        <v>225</v>
      </c>
      <c r="HS1" s="1" t="s">
        <v>226</v>
      </c>
      <c r="HT1" s="1" t="s">
        <v>227</v>
      </c>
      <c r="HU1" s="1" t="s">
        <v>228</v>
      </c>
      <c r="HV1" s="1" t="s">
        <v>229</v>
      </c>
      <c r="HW1" s="1" t="s">
        <v>230</v>
      </c>
      <c r="HX1" s="1" t="s">
        <v>231</v>
      </c>
      <c r="HY1" s="1" t="s">
        <v>232</v>
      </c>
      <c r="HZ1" s="1" t="s">
        <v>233</v>
      </c>
      <c r="IA1" s="1" t="s">
        <v>234</v>
      </c>
      <c r="IB1" s="1" t="s">
        <v>235</v>
      </c>
      <c r="IC1" s="1" t="s">
        <v>236</v>
      </c>
      <c r="ID1" s="1" t="s">
        <v>237</v>
      </c>
      <c r="IE1" s="1" t="s">
        <v>238</v>
      </c>
      <c r="IF1" s="1" t="s">
        <v>239</v>
      </c>
      <c r="IG1" s="1" t="s">
        <v>240</v>
      </c>
      <c r="IH1" s="1" t="s">
        <v>241</v>
      </c>
      <c r="II1" s="1" t="s">
        <v>242</v>
      </c>
      <c r="IJ1" s="1" t="s">
        <v>243</v>
      </c>
      <c r="IK1" s="1" t="s">
        <v>244</v>
      </c>
      <c r="IL1" s="1" t="s">
        <v>245</v>
      </c>
      <c r="IM1" s="1" t="s">
        <v>246</v>
      </c>
      <c r="IN1" s="1" t="s">
        <v>247</v>
      </c>
      <c r="IO1" s="1" t="s">
        <v>248</v>
      </c>
      <c r="IP1" s="1" t="s">
        <v>249</v>
      </c>
      <c r="IQ1" s="1" t="s">
        <v>250</v>
      </c>
      <c r="IR1" s="1" t="s">
        <v>251</v>
      </c>
      <c r="IS1" s="1" t="s">
        <v>252</v>
      </c>
      <c r="IT1" s="1" t="s">
        <v>253</v>
      </c>
      <c r="IU1" s="1" t="s">
        <v>254</v>
      </c>
      <c r="IV1" s="1" t="s">
        <v>255</v>
      </c>
      <c r="IW1" s="1" t="s">
        <v>256</v>
      </c>
      <c r="IX1" s="1" t="s">
        <v>257</v>
      </c>
      <c r="IY1" s="1" t="s">
        <v>258</v>
      </c>
      <c r="IZ1" s="1" t="s">
        <v>259</v>
      </c>
      <c r="JA1" s="1" t="s">
        <v>260</v>
      </c>
      <c r="JB1" s="1" t="s">
        <v>261</v>
      </c>
      <c r="JC1" s="1" t="s">
        <v>262</v>
      </c>
      <c r="JD1" s="1" t="s">
        <v>263</v>
      </c>
      <c r="JE1" s="1" t="s">
        <v>264</v>
      </c>
      <c r="JF1" s="1" t="s">
        <v>265</v>
      </c>
      <c r="JG1" s="1" t="s">
        <v>266</v>
      </c>
      <c r="JH1" s="1" t="s">
        <v>267</v>
      </c>
      <c r="JI1" s="1" t="s">
        <v>268</v>
      </c>
      <c r="JJ1" s="1" t="s">
        <v>269</v>
      </c>
      <c r="JK1" s="9" t="s">
        <v>413</v>
      </c>
    </row>
    <row r="2" spans="1:271" outlineLevel="2" x14ac:dyDescent="0.25">
      <c r="A2" t="str">
        <f t="shared" ref="A2:A26" si="0">"160101"</f>
        <v>160101</v>
      </c>
      <c r="B2" t="s">
        <v>270</v>
      </c>
      <c r="C2">
        <v>1</v>
      </c>
      <c r="D2">
        <v>1204</v>
      </c>
      <c r="E2">
        <v>920</v>
      </c>
      <c r="F2">
        <v>421</v>
      </c>
      <c r="G2">
        <v>499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499</v>
      </c>
      <c r="R2">
        <v>0</v>
      </c>
      <c r="S2">
        <v>0</v>
      </c>
      <c r="T2">
        <v>499</v>
      </c>
      <c r="U2">
        <v>23</v>
      </c>
      <c r="V2">
        <v>17</v>
      </c>
      <c r="W2">
        <v>3</v>
      </c>
      <c r="X2">
        <v>0</v>
      </c>
      <c r="Y2">
        <v>476</v>
      </c>
      <c r="Z2">
        <v>172</v>
      </c>
      <c r="AA2">
        <v>22</v>
      </c>
      <c r="AB2">
        <v>18</v>
      </c>
      <c r="AC2">
        <v>35</v>
      </c>
      <c r="AD2">
        <v>9</v>
      </c>
      <c r="AE2">
        <v>0</v>
      </c>
      <c r="AF2">
        <v>1</v>
      </c>
      <c r="AG2">
        <v>0</v>
      </c>
      <c r="AH2">
        <v>1</v>
      </c>
      <c r="AI2">
        <v>1</v>
      </c>
      <c r="AJ2">
        <v>1</v>
      </c>
      <c r="AK2">
        <v>72</v>
      </c>
      <c r="AL2">
        <v>1</v>
      </c>
      <c r="AM2">
        <v>0</v>
      </c>
      <c r="AN2">
        <v>1</v>
      </c>
      <c r="AO2">
        <v>0</v>
      </c>
      <c r="AP2">
        <v>2</v>
      </c>
      <c r="AQ2">
        <v>0</v>
      </c>
      <c r="AR2">
        <v>1</v>
      </c>
      <c r="AS2">
        <v>0</v>
      </c>
      <c r="AT2">
        <v>1</v>
      </c>
      <c r="AU2">
        <v>1</v>
      </c>
      <c r="AV2">
        <v>1</v>
      </c>
      <c r="AW2">
        <v>1</v>
      </c>
      <c r="AX2">
        <v>3</v>
      </c>
      <c r="AY2">
        <v>172</v>
      </c>
      <c r="AZ2">
        <v>113</v>
      </c>
      <c r="BA2">
        <v>29</v>
      </c>
      <c r="BB2">
        <v>2</v>
      </c>
      <c r="BC2">
        <v>0</v>
      </c>
      <c r="BD2">
        <v>7</v>
      </c>
      <c r="BE2">
        <v>3</v>
      </c>
      <c r="BF2">
        <v>4</v>
      </c>
      <c r="BG2">
        <v>1</v>
      </c>
      <c r="BH2">
        <v>0</v>
      </c>
      <c r="BI2">
        <v>3</v>
      </c>
      <c r="BJ2">
        <v>4</v>
      </c>
      <c r="BK2">
        <v>49</v>
      </c>
      <c r="BL2">
        <v>0</v>
      </c>
      <c r="BM2">
        <v>2</v>
      </c>
      <c r="BN2">
        <v>0</v>
      </c>
      <c r="BO2">
        <v>0</v>
      </c>
      <c r="BP2">
        <v>0</v>
      </c>
      <c r="BQ2">
        <v>0</v>
      </c>
      <c r="BR2">
        <v>2</v>
      </c>
      <c r="BS2">
        <v>2</v>
      </c>
      <c r="BT2">
        <v>1</v>
      </c>
      <c r="BU2">
        <v>1</v>
      </c>
      <c r="BV2">
        <v>2</v>
      </c>
      <c r="BW2">
        <v>1</v>
      </c>
      <c r="BX2">
        <v>113</v>
      </c>
      <c r="BY2">
        <v>22</v>
      </c>
      <c r="BZ2">
        <v>13</v>
      </c>
      <c r="CA2">
        <v>1</v>
      </c>
      <c r="CB2">
        <v>0</v>
      </c>
      <c r="CC2">
        <v>0</v>
      </c>
      <c r="CD2">
        <v>2</v>
      </c>
      <c r="CE2">
        <v>0</v>
      </c>
      <c r="CF2">
        <v>0</v>
      </c>
      <c r="CG2">
        <v>0</v>
      </c>
      <c r="CH2">
        <v>0</v>
      </c>
      <c r="CI2">
        <v>0</v>
      </c>
      <c r="CJ2">
        <v>1</v>
      </c>
      <c r="CK2">
        <v>1</v>
      </c>
      <c r="CL2">
        <v>2</v>
      </c>
      <c r="CM2">
        <v>2</v>
      </c>
      <c r="CN2">
        <v>22</v>
      </c>
      <c r="CO2">
        <v>13</v>
      </c>
      <c r="CP2">
        <v>12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1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0</v>
      </c>
      <c r="DL2">
        <v>0</v>
      </c>
      <c r="DM2">
        <v>0</v>
      </c>
      <c r="DN2">
        <v>13</v>
      </c>
      <c r="DO2">
        <v>4</v>
      </c>
      <c r="DP2">
        <v>1</v>
      </c>
      <c r="DQ2">
        <v>0</v>
      </c>
      <c r="DR2">
        <v>0</v>
      </c>
      <c r="DS2">
        <v>1</v>
      </c>
      <c r="DT2">
        <v>0</v>
      </c>
      <c r="DU2">
        <v>1</v>
      </c>
      <c r="DV2">
        <v>0</v>
      </c>
      <c r="DW2">
        <v>0</v>
      </c>
      <c r="DX2">
        <v>1</v>
      </c>
      <c r="DY2">
        <v>0</v>
      </c>
      <c r="DZ2">
        <v>0</v>
      </c>
      <c r="EA2">
        <v>0</v>
      </c>
      <c r="EB2">
        <v>0</v>
      </c>
      <c r="EC2">
        <v>0</v>
      </c>
      <c r="ED2">
        <v>0</v>
      </c>
      <c r="EE2">
        <v>0</v>
      </c>
      <c r="EF2">
        <v>0</v>
      </c>
      <c r="EG2">
        <v>0</v>
      </c>
      <c r="EH2">
        <v>0</v>
      </c>
      <c r="EI2">
        <v>0</v>
      </c>
      <c r="EJ2">
        <v>0</v>
      </c>
      <c r="EK2">
        <v>0</v>
      </c>
      <c r="EL2">
        <v>0</v>
      </c>
      <c r="EM2">
        <v>0</v>
      </c>
      <c r="EN2">
        <v>4</v>
      </c>
      <c r="EO2">
        <v>22</v>
      </c>
      <c r="EP2">
        <v>14</v>
      </c>
      <c r="EQ2">
        <v>3</v>
      </c>
      <c r="ER2">
        <v>1</v>
      </c>
      <c r="ES2">
        <v>0</v>
      </c>
      <c r="ET2">
        <v>1</v>
      </c>
      <c r="EU2">
        <v>0</v>
      </c>
      <c r="EV2">
        <v>0</v>
      </c>
      <c r="EW2">
        <v>2</v>
      </c>
      <c r="EX2">
        <v>0</v>
      </c>
      <c r="EY2">
        <v>0</v>
      </c>
      <c r="EZ2">
        <v>0</v>
      </c>
      <c r="FA2">
        <v>0</v>
      </c>
      <c r="FB2">
        <v>0</v>
      </c>
      <c r="FC2">
        <v>0</v>
      </c>
      <c r="FD2">
        <v>0</v>
      </c>
      <c r="FE2">
        <v>0</v>
      </c>
      <c r="FF2">
        <v>0</v>
      </c>
      <c r="FG2">
        <v>0</v>
      </c>
      <c r="FH2">
        <v>0</v>
      </c>
      <c r="FI2">
        <v>0</v>
      </c>
      <c r="FJ2">
        <v>1</v>
      </c>
      <c r="FK2">
        <v>0</v>
      </c>
      <c r="FL2">
        <v>22</v>
      </c>
      <c r="FM2">
        <v>100</v>
      </c>
      <c r="FN2">
        <v>23</v>
      </c>
      <c r="FO2">
        <v>11</v>
      </c>
      <c r="FP2">
        <v>2</v>
      </c>
      <c r="FQ2">
        <v>2</v>
      </c>
      <c r="FR2">
        <v>2</v>
      </c>
      <c r="FS2">
        <v>33</v>
      </c>
      <c r="FT2">
        <v>13</v>
      </c>
      <c r="FU2">
        <v>0</v>
      </c>
      <c r="FV2">
        <v>1</v>
      </c>
      <c r="FW2">
        <v>4</v>
      </c>
      <c r="FX2">
        <v>0</v>
      </c>
      <c r="FY2">
        <v>0</v>
      </c>
      <c r="FZ2">
        <v>0</v>
      </c>
      <c r="GA2">
        <v>4</v>
      </c>
      <c r="GB2">
        <v>0</v>
      </c>
      <c r="GC2">
        <v>0</v>
      </c>
      <c r="GD2">
        <v>0</v>
      </c>
      <c r="GE2">
        <v>0</v>
      </c>
      <c r="GF2">
        <v>1</v>
      </c>
      <c r="GG2">
        <v>1</v>
      </c>
      <c r="GH2">
        <v>0</v>
      </c>
      <c r="GI2">
        <v>1</v>
      </c>
      <c r="GJ2">
        <v>1</v>
      </c>
      <c r="GK2">
        <v>1</v>
      </c>
      <c r="GL2">
        <v>100</v>
      </c>
      <c r="GM2">
        <v>19</v>
      </c>
      <c r="GN2">
        <v>11</v>
      </c>
      <c r="GO2">
        <v>0</v>
      </c>
      <c r="GP2">
        <v>1</v>
      </c>
      <c r="GQ2">
        <v>1</v>
      </c>
      <c r="GR2">
        <v>1</v>
      </c>
      <c r="GS2">
        <v>0</v>
      </c>
      <c r="GT2">
        <v>1</v>
      </c>
      <c r="GU2">
        <v>0</v>
      </c>
      <c r="GV2">
        <v>1</v>
      </c>
      <c r="GW2">
        <v>0</v>
      </c>
      <c r="GX2">
        <v>0</v>
      </c>
      <c r="GY2">
        <v>0</v>
      </c>
      <c r="GZ2">
        <v>0</v>
      </c>
      <c r="HA2">
        <v>2</v>
      </c>
      <c r="HB2">
        <v>0</v>
      </c>
      <c r="HC2">
        <v>0</v>
      </c>
      <c r="HD2">
        <v>1</v>
      </c>
      <c r="HE2">
        <v>0</v>
      </c>
      <c r="HF2">
        <v>19</v>
      </c>
      <c r="HG2">
        <v>4</v>
      </c>
      <c r="HH2">
        <v>1</v>
      </c>
      <c r="HI2">
        <v>1</v>
      </c>
      <c r="HJ2">
        <v>0</v>
      </c>
      <c r="HK2">
        <v>0</v>
      </c>
      <c r="HL2">
        <v>0</v>
      </c>
      <c r="HM2">
        <v>0</v>
      </c>
      <c r="HN2">
        <v>1</v>
      </c>
      <c r="HO2">
        <v>0</v>
      </c>
      <c r="HP2">
        <v>0</v>
      </c>
      <c r="HQ2">
        <v>0</v>
      </c>
      <c r="HR2">
        <v>1</v>
      </c>
      <c r="HS2">
        <v>0</v>
      </c>
      <c r="HT2">
        <v>4</v>
      </c>
      <c r="HU2">
        <v>6</v>
      </c>
      <c r="HV2">
        <v>5</v>
      </c>
      <c r="HW2">
        <v>0</v>
      </c>
      <c r="HX2">
        <v>0</v>
      </c>
      <c r="HY2">
        <v>0</v>
      </c>
      <c r="HZ2">
        <v>0</v>
      </c>
      <c r="IA2">
        <v>0</v>
      </c>
      <c r="IB2">
        <v>1</v>
      </c>
      <c r="IC2">
        <v>0</v>
      </c>
      <c r="ID2">
        <v>0</v>
      </c>
      <c r="IE2">
        <v>0</v>
      </c>
      <c r="IF2">
        <v>0</v>
      </c>
      <c r="IG2">
        <v>0</v>
      </c>
      <c r="IH2">
        <v>0</v>
      </c>
      <c r="II2">
        <v>0</v>
      </c>
      <c r="IJ2">
        <v>6</v>
      </c>
      <c r="IK2">
        <v>1</v>
      </c>
      <c r="IL2">
        <v>1</v>
      </c>
      <c r="IM2">
        <v>0</v>
      </c>
      <c r="IN2">
        <v>0</v>
      </c>
      <c r="IO2">
        <v>0</v>
      </c>
      <c r="IP2">
        <v>0</v>
      </c>
      <c r="IQ2">
        <v>0</v>
      </c>
      <c r="IR2">
        <v>0</v>
      </c>
      <c r="IS2">
        <v>0</v>
      </c>
      <c r="IT2">
        <v>0</v>
      </c>
      <c r="IU2">
        <v>0</v>
      </c>
      <c r="IV2">
        <v>0</v>
      </c>
      <c r="IW2">
        <v>0</v>
      </c>
      <c r="IX2">
        <v>0</v>
      </c>
      <c r="IY2">
        <v>0</v>
      </c>
      <c r="IZ2">
        <v>0</v>
      </c>
      <c r="JA2">
        <v>0</v>
      </c>
      <c r="JB2">
        <v>0</v>
      </c>
      <c r="JC2">
        <v>0</v>
      </c>
      <c r="JD2">
        <v>0</v>
      </c>
      <c r="JE2">
        <v>0</v>
      </c>
      <c r="JF2">
        <v>0</v>
      </c>
      <c r="JG2">
        <v>0</v>
      </c>
      <c r="JH2">
        <v>0</v>
      </c>
      <c r="JI2">
        <v>0</v>
      </c>
      <c r="JJ2">
        <v>1</v>
      </c>
      <c r="JK2" s="2">
        <f>$T2/$D2</f>
        <v>0.41445182724252494</v>
      </c>
    </row>
    <row r="3" spans="1:271" outlineLevel="2" x14ac:dyDescent="0.25">
      <c r="A3" t="str">
        <f t="shared" si="0"/>
        <v>160101</v>
      </c>
      <c r="B3" t="s">
        <v>270</v>
      </c>
      <c r="C3">
        <v>2</v>
      </c>
      <c r="D3">
        <v>1319</v>
      </c>
      <c r="E3">
        <v>1000</v>
      </c>
      <c r="F3">
        <v>468</v>
      </c>
      <c r="G3">
        <v>532</v>
      </c>
      <c r="H3">
        <v>0</v>
      </c>
      <c r="I3">
        <v>11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532</v>
      </c>
      <c r="R3">
        <v>0</v>
      </c>
      <c r="S3">
        <v>0</v>
      </c>
      <c r="T3">
        <v>532</v>
      </c>
      <c r="U3">
        <v>6</v>
      </c>
      <c r="V3">
        <v>6</v>
      </c>
      <c r="W3">
        <v>0</v>
      </c>
      <c r="X3">
        <v>0</v>
      </c>
      <c r="Y3">
        <v>526</v>
      </c>
      <c r="Z3">
        <v>207</v>
      </c>
      <c r="AA3">
        <v>22</v>
      </c>
      <c r="AB3">
        <v>18</v>
      </c>
      <c r="AC3">
        <v>22</v>
      </c>
      <c r="AD3">
        <v>15</v>
      </c>
      <c r="AE3">
        <v>1</v>
      </c>
      <c r="AF3">
        <v>4</v>
      </c>
      <c r="AG3">
        <v>0</v>
      </c>
      <c r="AH3">
        <v>2</v>
      </c>
      <c r="AI3">
        <v>0</v>
      </c>
      <c r="AJ3">
        <v>1</v>
      </c>
      <c r="AK3">
        <v>96</v>
      </c>
      <c r="AL3">
        <v>1</v>
      </c>
      <c r="AM3">
        <v>2</v>
      </c>
      <c r="AN3">
        <v>0</v>
      </c>
      <c r="AO3">
        <v>2</v>
      </c>
      <c r="AP3">
        <v>4</v>
      </c>
      <c r="AQ3">
        <v>2</v>
      </c>
      <c r="AR3">
        <v>1</v>
      </c>
      <c r="AS3">
        <v>2</v>
      </c>
      <c r="AT3">
        <v>1</v>
      </c>
      <c r="AU3">
        <v>0</v>
      </c>
      <c r="AV3">
        <v>1</v>
      </c>
      <c r="AW3">
        <v>0</v>
      </c>
      <c r="AX3">
        <v>10</v>
      </c>
      <c r="AY3">
        <v>207</v>
      </c>
      <c r="AZ3">
        <v>109</v>
      </c>
      <c r="BA3">
        <v>19</v>
      </c>
      <c r="BB3">
        <v>2</v>
      </c>
      <c r="BC3">
        <v>1</v>
      </c>
      <c r="BD3">
        <v>7</v>
      </c>
      <c r="BE3">
        <v>3</v>
      </c>
      <c r="BF3">
        <v>5</v>
      </c>
      <c r="BG3">
        <v>4</v>
      </c>
      <c r="BH3">
        <v>0</v>
      </c>
      <c r="BI3">
        <v>0</v>
      </c>
      <c r="BJ3">
        <v>0</v>
      </c>
      <c r="BK3">
        <v>56</v>
      </c>
      <c r="BL3">
        <v>1</v>
      </c>
      <c r="BM3">
        <v>3</v>
      </c>
      <c r="BN3">
        <v>0</v>
      </c>
      <c r="BO3">
        <v>1</v>
      </c>
      <c r="BP3">
        <v>0</v>
      </c>
      <c r="BQ3">
        <v>0</v>
      </c>
      <c r="BR3">
        <v>3</v>
      </c>
      <c r="BS3">
        <v>1</v>
      </c>
      <c r="BT3">
        <v>0</v>
      </c>
      <c r="BU3">
        <v>1</v>
      </c>
      <c r="BV3">
        <v>1</v>
      </c>
      <c r="BW3">
        <v>1</v>
      </c>
      <c r="BX3">
        <v>109</v>
      </c>
      <c r="BY3">
        <v>29</v>
      </c>
      <c r="BZ3">
        <v>15</v>
      </c>
      <c r="CA3">
        <v>2</v>
      </c>
      <c r="CB3">
        <v>0</v>
      </c>
      <c r="CC3">
        <v>0</v>
      </c>
      <c r="CD3">
        <v>4</v>
      </c>
      <c r="CE3">
        <v>2</v>
      </c>
      <c r="CF3">
        <v>0</v>
      </c>
      <c r="CG3">
        <v>0</v>
      </c>
      <c r="CH3">
        <v>1</v>
      </c>
      <c r="CI3">
        <v>3</v>
      </c>
      <c r="CJ3">
        <v>0</v>
      </c>
      <c r="CK3">
        <v>0</v>
      </c>
      <c r="CL3">
        <v>2</v>
      </c>
      <c r="CM3">
        <v>0</v>
      </c>
      <c r="CN3">
        <v>29</v>
      </c>
      <c r="CO3">
        <v>22</v>
      </c>
      <c r="CP3">
        <v>13</v>
      </c>
      <c r="CQ3">
        <v>0</v>
      </c>
      <c r="CR3">
        <v>2</v>
      </c>
      <c r="CS3">
        <v>1</v>
      </c>
      <c r="CT3">
        <v>0</v>
      </c>
      <c r="CU3">
        <v>0</v>
      </c>
      <c r="CV3">
        <v>0</v>
      </c>
      <c r="CW3">
        <v>1</v>
      </c>
      <c r="CX3">
        <v>0</v>
      </c>
      <c r="CY3">
        <v>0</v>
      </c>
      <c r="CZ3">
        <v>1</v>
      </c>
      <c r="DA3">
        <v>1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1</v>
      </c>
      <c r="DK3">
        <v>2</v>
      </c>
      <c r="DL3">
        <v>0</v>
      </c>
      <c r="DM3">
        <v>0</v>
      </c>
      <c r="DN3">
        <v>22</v>
      </c>
      <c r="DO3">
        <v>6</v>
      </c>
      <c r="DP3">
        <v>2</v>
      </c>
      <c r="DQ3">
        <v>1</v>
      </c>
      <c r="DR3">
        <v>1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1</v>
      </c>
      <c r="DZ3">
        <v>0</v>
      </c>
      <c r="EA3">
        <v>0</v>
      </c>
      <c r="EB3">
        <v>1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6</v>
      </c>
      <c r="EO3">
        <v>22</v>
      </c>
      <c r="EP3">
        <v>7</v>
      </c>
      <c r="EQ3">
        <v>4</v>
      </c>
      <c r="ER3">
        <v>5</v>
      </c>
      <c r="ES3">
        <v>0</v>
      </c>
      <c r="ET3">
        <v>0</v>
      </c>
      <c r="EU3">
        <v>0</v>
      </c>
      <c r="EV3">
        <v>0</v>
      </c>
      <c r="EW3">
        <v>4</v>
      </c>
      <c r="EX3">
        <v>0</v>
      </c>
      <c r="EY3">
        <v>1</v>
      </c>
      <c r="EZ3">
        <v>0</v>
      </c>
      <c r="FA3">
        <v>0</v>
      </c>
      <c r="FB3">
        <v>1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22</v>
      </c>
      <c r="FM3">
        <v>102</v>
      </c>
      <c r="FN3">
        <v>15</v>
      </c>
      <c r="FO3">
        <v>13</v>
      </c>
      <c r="FP3">
        <v>2</v>
      </c>
      <c r="FQ3">
        <v>6</v>
      </c>
      <c r="FR3">
        <v>3</v>
      </c>
      <c r="FS3">
        <v>43</v>
      </c>
      <c r="FT3">
        <v>6</v>
      </c>
      <c r="FU3">
        <v>0</v>
      </c>
      <c r="FV3">
        <v>2</v>
      </c>
      <c r="FW3">
        <v>0</v>
      </c>
      <c r="FX3">
        <v>1</v>
      </c>
      <c r="FY3">
        <v>0</v>
      </c>
      <c r="FZ3">
        <v>0</v>
      </c>
      <c r="GA3">
        <v>2</v>
      </c>
      <c r="GB3">
        <v>0</v>
      </c>
      <c r="GC3">
        <v>1</v>
      </c>
      <c r="GD3">
        <v>0</v>
      </c>
      <c r="GE3">
        <v>1</v>
      </c>
      <c r="GF3">
        <v>1</v>
      </c>
      <c r="GG3">
        <v>0</v>
      </c>
      <c r="GH3">
        <v>1</v>
      </c>
      <c r="GI3">
        <v>4</v>
      </c>
      <c r="GJ3">
        <v>0</v>
      </c>
      <c r="GK3">
        <v>1</v>
      </c>
      <c r="GL3">
        <v>102</v>
      </c>
      <c r="GM3">
        <v>28</v>
      </c>
      <c r="GN3">
        <v>19</v>
      </c>
      <c r="GO3">
        <v>2</v>
      </c>
      <c r="GP3">
        <v>4</v>
      </c>
      <c r="GQ3">
        <v>0</v>
      </c>
      <c r="GR3">
        <v>0</v>
      </c>
      <c r="GS3">
        <v>0</v>
      </c>
      <c r="GT3">
        <v>3</v>
      </c>
      <c r="GU3">
        <v>0</v>
      </c>
      <c r="GV3">
        <v>0</v>
      </c>
      <c r="GW3">
        <v>0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28</v>
      </c>
      <c r="HG3">
        <v>0</v>
      </c>
      <c r="HH3">
        <v>0</v>
      </c>
      <c r="HI3">
        <v>0</v>
      </c>
      <c r="HJ3">
        <v>0</v>
      </c>
      <c r="HK3">
        <v>0</v>
      </c>
      <c r="HL3">
        <v>0</v>
      </c>
      <c r="HM3">
        <v>0</v>
      </c>
      <c r="HN3">
        <v>0</v>
      </c>
      <c r="HO3">
        <v>0</v>
      </c>
      <c r="HP3">
        <v>0</v>
      </c>
      <c r="HQ3">
        <v>0</v>
      </c>
      <c r="HR3">
        <v>0</v>
      </c>
      <c r="HS3">
        <v>0</v>
      </c>
      <c r="HT3">
        <v>0</v>
      </c>
      <c r="HU3">
        <v>1</v>
      </c>
      <c r="HV3">
        <v>0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1</v>
      </c>
      <c r="II3">
        <v>0</v>
      </c>
      <c r="IJ3">
        <v>1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0</v>
      </c>
      <c r="IY3">
        <v>0</v>
      </c>
      <c r="IZ3">
        <v>0</v>
      </c>
      <c r="JA3">
        <v>0</v>
      </c>
      <c r="JB3">
        <v>0</v>
      </c>
      <c r="JC3">
        <v>0</v>
      </c>
      <c r="JD3">
        <v>0</v>
      </c>
      <c r="JE3">
        <v>0</v>
      </c>
      <c r="JF3">
        <v>0</v>
      </c>
      <c r="JG3">
        <v>0</v>
      </c>
      <c r="JH3">
        <v>0</v>
      </c>
      <c r="JI3">
        <v>0</v>
      </c>
      <c r="JJ3">
        <v>0</v>
      </c>
      <c r="JK3" s="2">
        <f t="shared" ref="JK3:JK66" si="1">$T3/$D3</f>
        <v>0.40333586050037906</v>
      </c>
    </row>
    <row r="4" spans="1:271" outlineLevel="2" x14ac:dyDescent="0.25">
      <c r="A4" t="str">
        <f t="shared" si="0"/>
        <v>160101</v>
      </c>
      <c r="B4" t="s">
        <v>270</v>
      </c>
      <c r="C4">
        <v>3</v>
      </c>
      <c r="D4">
        <v>1506</v>
      </c>
      <c r="E4">
        <v>1149</v>
      </c>
      <c r="F4">
        <v>579</v>
      </c>
      <c r="G4">
        <v>570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570</v>
      </c>
      <c r="R4">
        <v>0</v>
      </c>
      <c r="S4">
        <v>0</v>
      </c>
      <c r="T4">
        <v>570</v>
      </c>
      <c r="U4">
        <v>24</v>
      </c>
      <c r="V4">
        <v>17</v>
      </c>
      <c r="W4">
        <v>7</v>
      </c>
      <c r="X4">
        <v>0</v>
      </c>
      <c r="Y4">
        <v>546</v>
      </c>
      <c r="Z4">
        <v>188</v>
      </c>
      <c r="AA4">
        <v>10</v>
      </c>
      <c r="AB4">
        <v>30</v>
      </c>
      <c r="AC4">
        <v>29</v>
      </c>
      <c r="AD4">
        <v>14</v>
      </c>
      <c r="AE4">
        <v>0</v>
      </c>
      <c r="AF4">
        <v>1</v>
      </c>
      <c r="AG4">
        <v>0</v>
      </c>
      <c r="AH4">
        <v>3</v>
      </c>
      <c r="AI4">
        <v>4</v>
      </c>
      <c r="AJ4">
        <v>1</v>
      </c>
      <c r="AK4">
        <v>76</v>
      </c>
      <c r="AL4">
        <v>2</v>
      </c>
      <c r="AM4">
        <v>1</v>
      </c>
      <c r="AN4">
        <v>0</v>
      </c>
      <c r="AO4">
        <v>1</v>
      </c>
      <c r="AP4">
        <v>2</v>
      </c>
      <c r="AQ4">
        <v>1</v>
      </c>
      <c r="AR4">
        <v>1</v>
      </c>
      <c r="AS4">
        <v>1</v>
      </c>
      <c r="AT4">
        <v>2</v>
      </c>
      <c r="AU4">
        <v>2</v>
      </c>
      <c r="AV4">
        <v>1</v>
      </c>
      <c r="AW4">
        <v>1</v>
      </c>
      <c r="AX4">
        <v>5</v>
      </c>
      <c r="AY4">
        <v>188</v>
      </c>
      <c r="AZ4">
        <v>119</v>
      </c>
      <c r="BA4">
        <v>21</v>
      </c>
      <c r="BB4">
        <v>2</v>
      </c>
      <c r="BC4">
        <v>2</v>
      </c>
      <c r="BD4">
        <v>12</v>
      </c>
      <c r="BE4">
        <v>3</v>
      </c>
      <c r="BF4">
        <v>3</v>
      </c>
      <c r="BG4">
        <v>5</v>
      </c>
      <c r="BH4">
        <v>1</v>
      </c>
      <c r="BI4">
        <v>0</v>
      </c>
      <c r="BJ4">
        <v>4</v>
      </c>
      <c r="BK4">
        <v>50</v>
      </c>
      <c r="BL4">
        <v>1</v>
      </c>
      <c r="BM4">
        <v>0</v>
      </c>
      <c r="BN4">
        <v>0</v>
      </c>
      <c r="BO4">
        <v>0</v>
      </c>
      <c r="BP4">
        <v>1</v>
      </c>
      <c r="BQ4">
        <v>1</v>
      </c>
      <c r="BR4">
        <v>8</v>
      </c>
      <c r="BS4">
        <v>4</v>
      </c>
      <c r="BT4">
        <v>1</v>
      </c>
      <c r="BU4">
        <v>0</v>
      </c>
      <c r="BV4">
        <v>0</v>
      </c>
      <c r="BW4">
        <v>0</v>
      </c>
      <c r="BX4">
        <v>119</v>
      </c>
      <c r="BY4">
        <v>15</v>
      </c>
      <c r="BZ4">
        <v>3</v>
      </c>
      <c r="CA4">
        <v>2</v>
      </c>
      <c r="CB4">
        <v>0</v>
      </c>
      <c r="CC4">
        <v>2</v>
      </c>
      <c r="CD4">
        <v>0</v>
      </c>
      <c r="CE4">
        <v>0</v>
      </c>
      <c r="CF4">
        <v>1</v>
      </c>
      <c r="CG4">
        <v>1</v>
      </c>
      <c r="CH4">
        <v>0</v>
      </c>
      <c r="CI4">
        <v>1</v>
      </c>
      <c r="CJ4">
        <v>0</v>
      </c>
      <c r="CK4">
        <v>0</v>
      </c>
      <c r="CL4">
        <v>1</v>
      </c>
      <c r="CM4">
        <v>4</v>
      </c>
      <c r="CN4">
        <v>15</v>
      </c>
      <c r="CO4">
        <v>14</v>
      </c>
      <c r="CP4">
        <v>9</v>
      </c>
      <c r="CQ4">
        <v>0</v>
      </c>
      <c r="CR4">
        <v>0</v>
      </c>
      <c r="CS4">
        <v>0</v>
      </c>
      <c r="CT4">
        <v>1</v>
      </c>
      <c r="CU4">
        <v>0</v>
      </c>
      <c r="CV4">
        <v>0</v>
      </c>
      <c r="CW4">
        <v>1</v>
      </c>
      <c r="CX4">
        <v>1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1</v>
      </c>
      <c r="DF4">
        <v>0</v>
      </c>
      <c r="DG4">
        <v>0</v>
      </c>
      <c r="DH4">
        <v>0</v>
      </c>
      <c r="DI4">
        <v>0</v>
      </c>
      <c r="DJ4">
        <v>0</v>
      </c>
      <c r="DK4">
        <v>1</v>
      </c>
      <c r="DL4">
        <v>0</v>
      </c>
      <c r="DM4">
        <v>0</v>
      </c>
      <c r="DN4">
        <v>14</v>
      </c>
      <c r="DO4">
        <v>11</v>
      </c>
      <c r="DP4">
        <v>1</v>
      </c>
      <c r="DQ4">
        <v>0</v>
      </c>
      <c r="DR4">
        <v>1</v>
      </c>
      <c r="DS4">
        <v>0</v>
      </c>
      <c r="DT4">
        <v>1</v>
      </c>
      <c r="DU4">
        <v>1</v>
      </c>
      <c r="DV4">
        <v>0</v>
      </c>
      <c r="DW4">
        <v>1</v>
      </c>
      <c r="DX4">
        <v>4</v>
      </c>
      <c r="DY4">
        <v>1</v>
      </c>
      <c r="DZ4">
        <v>0</v>
      </c>
      <c r="EA4">
        <v>1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11</v>
      </c>
      <c r="EO4">
        <v>41</v>
      </c>
      <c r="EP4">
        <v>18</v>
      </c>
      <c r="EQ4">
        <v>10</v>
      </c>
      <c r="ER4">
        <v>1</v>
      </c>
      <c r="ES4">
        <v>0</v>
      </c>
      <c r="ET4">
        <v>0</v>
      </c>
      <c r="EU4">
        <v>0</v>
      </c>
      <c r="EV4">
        <v>0</v>
      </c>
      <c r="EW4">
        <v>5</v>
      </c>
      <c r="EX4">
        <v>0</v>
      </c>
      <c r="EY4">
        <v>0</v>
      </c>
      <c r="EZ4">
        <v>0</v>
      </c>
      <c r="FA4">
        <v>1</v>
      </c>
      <c r="FB4">
        <v>1</v>
      </c>
      <c r="FC4">
        <v>0</v>
      </c>
      <c r="FD4">
        <v>0</v>
      </c>
      <c r="FE4">
        <v>0</v>
      </c>
      <c r="FF4">
        <v>2</v>
      </c>
      <c r="FG4">
        <v>1</v>
      </c>
      <c r="FH4">
        <v>0</v>
      </c>
      <c r="FI4">
        <v>0</v>
      </c>
      <c r="FJ4">
        <v>0</v>
      </c>
      <c r="FK4">
        <v>2</v>
      </c>
      <c r="FL4">
        <v>41</v>
      </c>
      <c r="FM4">
        <v>117</v>
      </c>
      <c r="FN4">
        <v>23</v>
      </c>
      <c r="FO4">
        <v>6</v>
      </c>
      <c r="FP4">
        <v>1</v>
      </c>
      <c r="FQ4">
        <v>3</v>
      </c>
      <c r="FR4">
        <v>1</v>
      </c>
      <c r="FS4">
        <v>53</v>
      </c>
      <c r="FT4">
        <v>8</v>
      </c>
      <c r="FU4">
        <v>0</v>
      </c>
      <c r="FV4">
        <v>2</v>
      </c>
      <c r="FW4">
        <v>3</v>
      </c>
      <c r="FX4">
        <v>1</v>
      </c>
      <c r="FY4">
        <v>3</v>
      </c>
      <c r="FZ4">
        <v>2</v>
      </c>
      <c r="GA4">
        <v>2</v>
      </c>
      <c r="GB4">
        <v>1</v>
      </c>
      <c r="GC4">
        <v>0</v>
      </c>
      <c r="GD4">
        <v>0</v>
      </c>
      <c r="GE4">
        <v>1</v>
      </c>
      <c r="GF4">
        <v>0</v>
      </c>
      <c r="GG4">
        <v>1</v>
      </c>
      <c r="GH4">
        <v>0</v>
      </c>
      <c r="GI4">
        <v>1</v>
      </c>
      <c r="GJ4">
        <v>2</v>
      </c>
      <c r="GK4">
        <v>3</v>
      </c>
      <c r="GL4">
        <v>117</v>
      </c>
      <c r="GM4">
        <v>33</v>
      </c>
      <c r="GN4">
        <v>19</v>
      </c>
      <c r="GO4">
        <v>2</v>
      </c>
      <c r="GP4">
        <v>2</v>
      </c>
      <c r="GQ4">
        <v>1</v>
      </c>
      <c r="GR4">
        <v>3</v>
      </c>
      <c r="GS4">
        <v>0</v>
      </c>
      <c r="GT4">
        <v>0</v>
      </c>
      <c r="GU4">
        <v>0</v>
      </c>
      <c r="GV4">
        <v>1</v>
      </c>
      <c r="GW4">
        <v>0</v>
      </c>
      <c r="GX4">
        <v>0</v>
      </c>
      <c r="GY4">
        <v>0</v>
      </c>
      <c r="GZ4">
        <v>2</v>
      </c>
      <c r="HA4">
        <v>1</v>
      </c>
      <c r="HB4">
        <v>0</v>
      </c>
      <c r="HC4">
        <v>0</v>
      </c>
      <c r="HD4">
        <v>1</v>
      </c>
      <c r="HE4">
        <v>1</v>
      </c>
      <c r="HF4">
        <v>33</v>
      </c>
      <c r="HG4">
        <v>1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0</v>
      </c>
      <c r="HS4">
        <v>1</v>
      </c>
      <c r="HT4">
        <v>1</v>
      </c>
      <c r="HU4">
        <v>6</v>
      </c>
      <c r="HV4">
        <v>4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1</v>
      </c>
      <c r="IF4">
        <v>0</v>
      </c>
      <c r="IG4">
        <v>1</v>
      </c>
      <c r="IH4">
        <v>0</v>
      </c>
      <c r="II4">
        <v>0</v>
      </c>
      <c r="IJ4">
        <v>6</v>
      </c>
      <c r="IK4">
        <v>1</v>
      </c>
      <c r="IL4">
        <v>0</v>
      </c>
      <c r="IM4">
        <v>0</v>
      </c>
      <c r="IN4">
        <v>0</v>
      </c>
      <c r="IO4">
        <v>1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0</v>
      </c>
      <c r="JD4">
        <v>0</v>
      </c>
      <c r="JE4">
        <v>0</v>
      </c>
      <c r="JF4">
        <v>0</v>
      </c>
      <c r="JG4">
        <v>0</v>
      </c>
      <c r="JH4">
        <v>0</v>
      </c>
      <c r="JI4">
        <v>0</v>
      </c>
      <c r="JJ4">
        <v>1</v>
      </c>
      <c r="JK4" s="2">
        <f t="shared" si="1"/>
        <v>0.37848605577689243</v>
      </c>
    </row>
    <row r="5" spans="1:271" outlineLevel="2" x14ac:dyDescent="0.25">
      <c r="A5" t="str">
        <f t="shared" si="0"/>
        <v>160101</v>
      </c>
      <c r="B5" t="s">
        <v>270</v>
      </c>
      <c r="C5">
        <v>4</v>
      </c>
      <c r="D5">
        <v>1153</v>
      </c>
      <c r="E5">
        <v>871</v>
      </c>
      <c r="F5">
        <v>324</v>
      </c>
      <c r="G5">
        <v>547</v>
      </c>
      <c r="H5">
        <v>0</v>
      </c>
      <c r="I5">
        <v>4</v>
      </c>
      <c r="J5">
        <v>6</v>
      </c>
      <c r="K5">
        <v>5</v>
      </c>
      <c r="L5">
        <v>1</v>
      </c>
      <c r="M5">
        <v>0</v>
      </c>
      <c r="N5">
        <v>0</v>
      </c>
      <c r="O5">
        <v>0</v>
      </c>
      <c r="P5">
        <v>4</v>
      </c>
      <c r="Q5">
        <v>551</v>
      </c>
      <c r="R5">
        <v>4</v>
      </c>
      <c r="S5">
        <v>0</v>
      </c>
      <c r="T5">
        <v>551</v>
      </c>
      <c r="U5">
        <v>15</v>
      </c>
      <c r="V5">
        <v>12</v>
      </c>
      <c r="W5">
        <v>3</v>
      </c>
      <c r="X5">
        <v>0</v>
      </c>
      <c r="Y5">
        <v>536</v>
      </c>
      <c r="Z5">
        <v>149</v>
      </c>
      <c r="AA5">
        <v>16</v>
      </c>
      <c r="AB5">
        <v>14</v>
      </c>
      <c r="AC5">
        <v>19</v>
      </c>
      <c r="AD5">
        <v>6</v>
      </c>
      <c r="AE5">
        <v>0</v>
      </c>
      <c r="AF5">
        <v>7</v>
      </c>
      <c r="AG5">
        <v>1</v>
      </c>
      <c r="AH5">
        <v>1</v>
      </c>
      <c r="AI5">
        <v>2</v>
      </c>
      <c r="AJ5">
        <v>0</v>
      </c>
      <c r="AK5">
        <v>61</v>
      </c>
      <c r="AL5">
        <v>2</v>
      </c>
      <c r="AM5">
        <v>1</v>
      </c>
      <c r="AN5">
        <v>0</v>
      </c>
      <c r="AO5">
        <v>1</v>
      </c>
      <c r="AP5">
        <v>6</v>
      </c>
      <c r="AQ5">
        <v>0</v>
      </c>
      <c r="AR5">
        <v>0</v>
      </c>
      <c r="AS5">
        <v>0</v>
      </c>
      <c r="AT5">
        <v>4</v>
      </c>
      <c r="AU5">
        <v>3</v>
      </c>
      <c r="AV5">
        <v>1</v>
      </c>
      <c r="AW5">
        <v>1</v>
      </c>
      <c r="AX5">
        <v>3</v>
      </c>
      <c r="AY5">
        <v>149</v>
      </c>
      <c r="AZ5">
        <v>158</v>
      </c>
      <c r="BA5">
        <v>30</v>
      </c>
      <c r="BB5">
        <v>3</v>
      </c>
      <c r="BC5">
        <v>8</v>
      </c>
      <c r="BD5">
        <v>13</v>
      </c>
      <c r="BE5">
        <v>4</v>
      </c>
      <c r="BF5">
        <v>16</v>
      </c>
      <c r="BG5">
        <v>1</v>
      </c>
      <c r="BH5">
        <v>1</v>
      </c>
      <c r="BI5">
        <v>2</v>
      </c>
      <c r="BJ5">
        <v>3</v>
      </c>
      <c r="BK5">
        <v>66</v>
      </c>
      <c r="BL5">
        <v>0</v>
      </c>
      <c r="BM5">
        <v>0</v>
      </c>
      <c r="BN5">
        <v>0</v>
      </c>
      <c r="BO5">
        <v>3</v>
      </c>
      <c r="BP5">
        <v>0</v>
      </c>
      <c r="BQ5">
        <v>0</v>
      </c>
      <c r="BR5">
        <v>3</v>
      </c>
      <c r="BS5">
        <v>3</v>
      </c>
      <c r="BT5">
        <v>1</v>
      </c>
      <c r="BU5">
        <v>1</v>
      </c>
      <c r="BV5">
        <v>0</v>
      </c>
      <c r="BW5">
        <v>0</v>
      </c>
      <c r="BX5">
        <v>158</v>
      </c>
      <c r="BY5">
        <v>19</v>
      </c>
      <c r="BZ5">
        <v>11</v>
      </c>
      <c r="CA5">
        <v>0</v>
      </c>
      <c r="CB5">
        <v>3</v>
      </c>
      <c r="CC5">
        <v>0</v>
      </c>
      <c r="CD5">
        <v>0</v>
      </c>
      <c r="CE5">
        <v>1</v>
      </c>
      <c r="CF5">
        <v>0</v>
      </c>
      <c r="CG5">
        <v>0</v>
      </c>
      <c r="CH5">
        <v>0</v>
      </c>
      <c r="CI5">
        <v>1</v>
      </c>
      <c r="CJ5">
        <v>0</v>
      </c>
      <c r="CK5">
        <v>0</v>
      </c>
      <c r="CL5">
        <v>0</v>
      </c>
      <c r="CM5">
        <v>3</v>
      </c>
      <c r="CN5">
        <v>19</v>
      </c>
      <c r="CO5">
        <v>19</v>
      </c>
      <c r="CP5">
        <v>10</v>
      </c>
      <c r="CQ5">
        <v>0</v>
      </c>
      <c r="CR5">
        <v>0</v>
      </c>
      <c r="CS5">
        <v>0</v>
      </c>
      <c r="CT5">
        <v>2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1</v>
      </c>
      <c r="DB5">
        <v>1</v>
      </c>
      <c r="DC5">
        <v>1</v>
      </c>
      <c r="DD5">
        <v>0</v>
      </c>
      <c r="DE5">
        <v>0</v>
      </c>
      <c r="DF5">
        <v>1</v>
      </c>
      <c r="DG5">
        <v>0</v>
      </c>
      <c r="DH5">
        <v>1</v>
      </c>
      <c r="DI5">
        <v>0</v>
      </c>
      <c r="DJ5">
        <v>0</v>
      </c>
      <c r="DK5">
        <v>0</v>
      </c>
      <c r="DL5">
        <v>0</v>
      </c>
      <c r="DM5">
        <v>2</v>
      </c>
      <c r="DN5">
        <v>19</v>
      </c>
      <c r="DO5">
        <v>8</v>
      </c>
      <c r="DP5">
        <v>0</v>
      </c>
      <c r="DQ5">
        <v>0</v>
      </c>
      <c r="DR5">
        <v>0</v>
      </c>
      <c r="DS5">
        <v>0</v>
      </c>
      <c r="DT5">
        <v>1</v>
      </c>
      <c r="DU5">
        <v>1</v>
      </c>
      <c r="DV5">
        <v>0</v>
      </c>
      <c r="DW5">
        <v>0</v>
      </c>
      <c r="DX5">
        <v>2</v>
      </c>
      <c r="DY5">
        <v>0</v>
      </c>
      <c r="DZ5">
        <v>0</v>
      </c>
      <c r="EA5">
        <v>0</v>
      </c>
      <c r="EB5">
        <v>2</v>
      </c>
      <c r="EC5">
        <v>0</v>
      </c>
      <c r="ED5">
        <v>1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1</v>
      </c>
      <c r="EN5">
        <v>8</v>
      </c>
      <c r="EO5">
        <v>28</v>
      </c>
      <c r="EP5">
        <v>13</v>
      </c>
      <c r="EQ5">
        <v>1</v>
      </c>
      <c r="ER5">
        <v>4</v>
      </c>
      <c r="ES5">
        <v>0</v>
      </c>
      <c r="ET5">
        <v>0</v>
      </c>
      <c r="EU5">
        <v>0</v>
      </c>
      <c r="EV5">
        <v>1</v>
      </c>
      <c r="EW5">
        <v>4</v>
      </c>
      <c r="EX5">
        <v>0</v>
      </c>
      <c r="EY5">
        <v>0</v>
      </c>
      <c r="EZ5">
        <v>1</v>
      </c>
      <c r="FA5">
        <v>2</v>
      </c>
      <c r="FB5">
        <v>0</v>
      </c>
      <c r="FC5">
        <v>1</v>
      </c>
      <c r="FD5">
        <v>0</v>
      </c>
      <c r="FE5">
        <v>0</v>
      </c>
      <c r="FF5">
        <v>0</v>
      </c>
      <c r="FG5">
        <v>0</v>
      </c>
      <c r="FH5">
        <v>0</v>
      </c>
      <c r="FI5">
        <v>1</v>
      </c>
      <c r="FJ5">
        <v>0</v>
      </c>
      <c r="FK5">
        <v>0</v>
      </c>
      <c r="FL5">
        <v>28</v>
      </c>
      <c r="FM5">
        <v>128</v>
      </c>
      <c r="FN5">
        <v>18</v>
      </c>
      <c r="FO5">
        <v>16</v>
      </c>
      <c r="FP5">
        <v>2</v>
      </c>
      <c r="FQ5">
        <v>0</v>
      </c>
      <c r="FR5">
        <v>0</v>
      </c>
      <c r="FS5">
        <v>68</v>
      </c>
      <c r="FT5">
        <v>6</v>
      </c>
      <c r="FU5">
        <v>0</v>
      </c>
      <c r="FV5">
        <v>2</v>
      </c>
      <c r="FW5">
        <v>0</v>
      </c>
      <c r="FX5">
        <v>1</v>
      </c>
      <c r="FY5">
        <v>3</v>
      </c>
      <c r="FZ5">
        <v>1</v>
      </c>
      <c r="GA5">
        <v>2</v>
      </c>
      <c r="GB5">
        <v>1</v>
      </c>
      <c r="GC5">
        <v>0</v>
      </c>
      <c r="GD5">
        <v>1</v>
      </c>
      <c r="GE5">
        <v>0</v>
      </c>
      <c r="GF5">
        <v>1</v>
      </c>
      <c r="GG5">
        <v>0</v>
      </c>
      <c r="GH5">
        <v>1</v>
      </c>
      <c r="GI5">
        <v>4</v>
      </c>
      <c r="GJ5">
        <v>1</v>
      </c>
      <c r="GK5">
        <v>0</v>
      </c>
      <c r="GL5">
        <v>128</v>
      </c>
      <c r="GM5">
        <v>20</v>
      </c>
      <c r="GN5">
        <v>14</v>
      </c>
      <c r="GO5">
        <v>0</v>
      </c>
      <c r="GP5">
        <v>0</v>
      </c>
      <c r="GQ5">
        <v>1</v>
      </c>
      <c r="GR5">
        <v>3</v>
      </c>
      <c r="GS5">
        <v>0</v>
      </c>
      <c r="GT5">
        <v>0</v>
      </c>
      <c r="GU5">
        <v>1</v>
      </c>
      <c r="GV5">
        <v>0</v>
      </c>
      <c r="GW5">
        <v>1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20</v>
      </c>
      <c r="HG5">
        <v>2</v>
      </c>
      <c r="HH5">
        <v>0</v>
      </c>
      <c r="HI5">
        <v>1</v>
      </c>
      <c r="HJ5">
        <v>0</v>
      </c>
      <c r="HK5">
        <v>0</v>
      </c>
      <c r="HL5">
        <v>0</v>
      </c>
      <c r="HM5">
        <v>1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2</v>
      </c>
      <c r="HU5">
        <v>4</v>
      </c>
      <c r="HV5">
        <v>3</v>
      </c>
      <c r="HW5">
        <v>1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4</v>
      </c>
      <c r="IK5">
        <v>1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  <c r="JD5">
        <v>0</v>
      </c>
      <c r="JE5">
        <v>0</v>
      </c>
      <c r="JF5">
        <v>0</v>
      </c>
      <c r="JG5">
        <v>0</v>
      </c>
      <c r="JH5">
        <v>0</v>
      </c>
      <c r="JI5">
        <v>1</v>
      </c>
      <c r="JJ5">
        <v>1</v>
      </c>
      <c r="JK5" s="2">
        <f t="shared" si="1"/>
        <v>0.47788378143972249</v>
      </c>
    </row>
    <row r="6" spans="1:271" outlineLevel="2" x14ac:dyDescent="0.25">
      <c r="A6" t="str">
        <f t="shared" si="0"/>
        <v>160101</v>
      </c>
      <c r="B6" t="s">
        <v>270</v>
      </c>
      <c r="C6">
        <v>5</v>
      </c>
      <c r="D6">
        <v>1494</v>
      </c>
      <c r="E6">
        <v>1145</v>
      </c>
      <c r="F6">
        <v>560</v>
      </c>
      <c r="G6">
        <v>585</v>
      </c>
      <c r="H6">
        <v>0</v>
      </c>
      <c r="I6">
        <v>7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585</v>
      </c>
      <c r="R6">
        <v>0</v>
      </c>
      <c r="S6">
        <v>0</v>
      </c>
      <c r="T6">
        <v>585</v>
      </c>
      <c r="U6">
        <v>20</v>
      </c>
      <c r="V6">
        <v>17</v>
      </c>
      <c r="W6">
        <v>3</v>
      </c>
      <c r="X6">
        <v>0</v>
      </c>
      <c r="Y6">
        <v>565</v>
      </c>
      <c r="Z6">
        <v>209</v>
      </c>
      <c r="AA6">
        <v>23</v>
      </c>
      <c r="AB6">
        <v>23</v>
      </c>
      <c r="AC6">
        <v>58</v>
      </c>
      <c r="AD6">
        <v>14</v>
      </c>
      <c r="AE6">
        <v>0</v>
      </c>
      <c r="AF6">
        <v>4</v>
      </c>
      <c r="AG6">
        <v>1</v>
      </c>
      <c r="AH6">
        <v>3</v>
      </c>
      <c r="AI6">
        <v>2</v>
      </c>
      <c r="AJ6">
        <v>1</v>
      </c>
      <c r="AK6">
        <v>61</v>
      </c>
      <c r="AL6">
        <v>1</v>
      </c>
      <c r="AM6">
        <v>1</v>
      </c>
      <c r="AN6">
        <v>0</v>
      </c>
      <c r="AO6">
        <v>3</v>
      </c>
      <c r="AP6">
        <v>5</v>
      </c>
      <c r="AQ6">
        <v>1</v>
      </c>
      <c r="AR6">
        <v>2</v>
      </c>
      <c r="AS6">
        <v>1</v>
      </c>
      <c r="AT6">
        <v>0</v>
      </c>
      <c r="AU6">
        <v>0</v>
      </c>
      <c r="AV6">
        <v>1</v>
      </c>
      <c r="AW6">
        <v>1</v>
      </c>
      <c r="AX6">
        <v>3</v>
      </c>
      <c r="AY6">
        <v>209</v>
      </c>
      <c r="AZ6">
        <v>126</v>
      </c>
      <c r="BA6">
        <v>19</v>
      </c>
      <c r="BB6">
        <v>4</v>
      </c>
      <c r="BC6">
        <v>3</v>
      </c>
      <c r="BD6">
        <v>12</v>
      </c>
      <c r="BE6">
        <v>1</v>
      </c>
      <c r="BF6">
        <v>2</v>
      </c>
      <c r="BG6">
        <v>1</v>
      </c>
      <c r="BH6">
        <v>0</v>
      </c>
      <c r="BI6">
        <v>3</v>
      </c>
      <c r="BJ6">
        <v>1</v>
      </c>
      <c r="BK6">
        <v>60</v>
      </c>
      <c r="BL6">
        <v>1</v>
      </c>
      <c r="BM6">
        <v>2</v>
      </c>
      <c r="BN6">
        <v>1</v>
      </c>
      <c r="BO6">
        <v>2</v>
      </c>
      <c r="BP6">
        <v>0</v>
      </c>
      <c r="BQ6">
        <v>0</v>
      </c>
      <c r="BR6">
        <v>9</v>
      </c>
      <c r="BS6">
        <v>2</v>
      </c>
      <c r="BT6">
        <v>0</v>
      </c>
      <c r="BU6">
        <v>1</v>
      </c>
      <c r="BV6">
        <v>0</v>
      </c>
      <c r="BW6">
        <v>2</v>
      </c>
      <c r="BX6">
        <v>126</v>
      </c>
      <c r="BY6">
        <v>22</v>
      </c>
      <c r="BZ6">
        <v>11</v>
      </c>
      <c r="CA6">
        <v>4</v>
      </c>
      <c r="CB6">
        <v>0</v>
      </c>
      <c r="CC6">
        <v>0</v>
      </c>
      <c r="CD6">
        <v>0</v>
      </c>
      <c r="CE6">
        <v>4</v>
      </c>
      <c r="CF6">
        <v>1</v>
      </c>
      <c r="CG6">
        <v>0</v>
      </c>
      <c r="CH6">
        <v>1</v>
      </c>
      <c r="CI6">
        <v>0</v>
      </c>
      <c r="CJ6">
        <v>0</v>
      </c>
      <c r="CK6">
        <v>0</v>
      </c>
      <c r="CL6">
        <v>1</v>
      </c>
      <c r="CM6">
        <v>0</v>
      </c>
      <c r="CN6">
        <v>22</v>
      </c>
      <c r="CO6">
        <v>14</v>
      </c>
      <c r="CP6">
        <v>9</v>
      </c>
      <c r="CQ6">
        <v>0</v>
      </c>
      <c r="CR6">
        <v>1</v>
      </c>
      <c r="CS6">
        <v>1</v>
      </c>
      <c r="CT6">
        <v>1</v>
      </c>
      <c r="CU6">
        <v>0</v>
      </c>
      <c r="CV6">
        <v>1</v>
      </c>
      <c r="CW6">
        <v>0</v>
      </c>
      <c r="CX6">
        <v>0</v>
      </c>
      <c r="CY6">
        <v>0</v>
      </c>
      <c r="CZ6">
        <v>1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14</v>
      </c>
      <c r="DO6">
        <v>10</v>
      </c>
      <c r="DP6">
        <v>3</v>
      </c>
      <c r="DQ6">
        <v>1</v>
      </c>
      <c r="DR6">
        <v>0</v>
      </c>
      <c r="DS6">
        <v>2</v>
      </c>
      <c r="DT6">
        <v>0</v>
      </c>
      <c r="DU6">
        <v>0</v>
      </c>
      <c r="DV6">
        <v>0</v>
      </c>
      <c r="DW6">
        <v>0</v>
      </c>
      <c r="DX6">
        <v>3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1</v>
      </c>
      <c r="EI6">
        <v>0</v>
      </c>
      <c r="EJ6">
        <v>0</v>
      </c>
      <c r="EK6">
        <v>0</v>
      </c>
      <c r="EL6">
        <v>0</v>
      </c>
      <c r="EM6">
        <v>0</v>
      </c>
      <c r="EN6">
        <v>10</v>
      </c>
      <c r="EO6">
        <v>33</v>
      </c>
      <c r="EP6">
        <v>13</v>
      </c>
      <c r="EQ6">
        <v>2</v>
      </c>
      <c r="ER6">
        <v>1</v>
      </c>
      <c r="ES6">
        <v>0</v>
      </c>
      <c r="ET6">
        <v>0</v>
      </c>
      <c r="EU6">
        <v>0</v>
      </c>
      <c r="EV6">
        <v>1</v>
      </c>
      <c r="EW6">
        <v>4</v>
      </c>
      <c r="EX6">
        <v>0</v>
      </c>
      <c r="EY6">
        <v>1</v>
      </c>
      <c r="EZ6">
        <v>1</v>
      </c>
      <c r="FA6">
        <v>1</v>
      </c>
      <c r="FB6">
        <v>0</v>
      </c>
      <c r="FC6">
        <v>0</v>
      </c>
      <c r="FD6">
        <v>1</v>
      </c>
      <c r="FE6">
        <v>0</v>
      </c>
      <c r="FF6">
        <v>1</v>
      </c>
      <c r="FG6">
        <v>1</v>
      </c>
      <c r="FH6">
        <v>0</v>
      </c>
      <c r="FI6">
        <v>1</v>
      </c>
      <c r="FJ6">
        <v>0</v>
      </c>
      <c r="FK6">
        <v>5</v>
      </c>
      <c r="FL6">
        <v>33</v>
      </c>
      <c r="FM6">
        <v>123</v>
      </c>
      <c r="FN6">
        <v>31</v>
      </c>
      <c r="FO6">
        <v>12</v>
      </c>
      <c r="FP6">
        <v>2</v>
      </c>
      <c r="FQ6">
        <v>2</v>
      </c>
      <c r="FR6">
        <v>0</v>
      </c>
      <c r="FS6">
        <v>43</v>
      </c>
      <c r="FT6">
        <v>16</v>
      </c>
      <c r="FU6">
        <v>1</v>
      </c>
      <c r="FV6">
        <v>3</v>
      </c>
      <c r="FW6">
        <v>2</v>
      </c>
      <c r="FX6">
        <v>1</v>
      </c>
      <c r="FY6">
        <v>1</v>
      </c>
      <c r="FZ6">
        <v>1</v>
      </c>
      <c r="GA6">
        <v>2</v>
      </c>
      <c r="GB6">
        <v>0</v>
      </c>
      <c r="GC6">
        <v>0</v>
      </c>
      <c r="GD6">
        <v>1</v>
      </c>
      <c r="GE6">
        <v>2</v>
      </c>
      <c r="GF6">
        <v>1</v>
      </c>
      <c r="GG6">
        <v>1</v>
      </c>
      <c r="GH6">
        <v>1</v>
      </c>
      <c r="GI6">
        <v>0</v>
      </c>
      <c r="GJ6">
        <v>0</v>
      </c>
      <c r="GK6">
        <v>0</v>
      </c>
      <c r="GL6">
        <v>123</v>
      </c>
      <c r="GM6">
        <v>24</v>
      </c>
      <c r="GN6">
        <v>13</v>
      </c>
      <c r="GO6">
        <v>0</v>
      </c>
      <c r="GP6">
        <v>1</v>
      </c>
      <c r="GQ6">
        <v>0</v>
      </c>
      <c r="GR6">
        <v>0</v>
      </c>
      <c r="GS6">
        <v>0</v>
      </c>
      <c r="GT6">
        <v>2</v>
      </c>
      <c r="GU6">
        <v>0</v>
      </c>
      <c r="GV6">
        <v>1</v>
      </c>
      <c r="GW6">
        <v>2</v>
      </c>
      <c r="GX6">
        <v>0</v>
      </c>
      <c r="GY6">
        <v>1</v>
      </c>
      <c r="GZ6">
        <v>2</v>
      </c>
      <c r="HA6">
        <v>1</v>
      </c>
      <c r="HB6">
        <v>0</v>
      </c>
      <c r="HC6">
        <v>0</v>
      </c>
      <c r="HD6">
        <v>0</v>
      </c>
      <c r="HE6">
        <v>1</v>
      </c>
      <c r="HF6">
        <v>24</v>
      </c>
      <c r="HG6">
        <v>2</v>
      </c>
      <c r="HH6">
        <v>1</v>
      </c>
      <c r="HI6">
        <v>0</v>
      </c>
      <c r="HJ6">
        <v>0</v>
      </c>
      <c r="HK6">
        <v>0</v>
      </c>
      <c r="HL6">
        <v>1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2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2</v>
      </c>
      <c r="IL6">
        <v>2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  <c r="JD6">
        <v>0</v>
      </c>
      <c r="JE6">
        <v>0</v>
      </c>
      <c r="JF6">
        <v>0</v>
      </c>
      <c r="JG6">
        <v>0</v>
      </c>
      <c r="JH6">
        <v>0</v>
      </c>
      <c r="JI6">
        <v>0</v>
      </c>
      <c r="JJ6">
        <v>2</v>
      </c>
      <c r="JK6" s="2">
        <f t="shared" si="1"/>
        <v>0.39156626506024095</v>
      </c>
    </row>
    <row r="7" spans="1:271" outlineLevel="2" x14ac:dyDescent="0.25">
      <c r="A7" t="str">
        <f t="shared" si="0"/>
        <v>160101</v>
      </c>
      <c r="B7" t="s">
        <v>270</v>
      </c>
      <c r="C7">
        <v>6</v>
      </c>
      <c r="D7">
        <v>1455</v>
      </c>
      <c r="E7">
        <v>1110</v>
      </c>
      <c r="F7">
        <v>442</v>
      </c>
      <c r="G7">
        <v>668</v>
      </c>
      <c r="H7">
        <v>3</v>
      </c>
      <c r="I7">
        <v>2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668</v>
      </c>
      <c r="R7">
        <v>0</v>
      </c>
      <c r="S7">
        <v>0</v>
      </c>
      <c r="T7">
        <v>668</v>
      </c>
      <c r="U7">
        <v>11</v>
      </c>
      <c r="V7">
        <v>8</v>
      </c>
      <c r="W7">
        <v>2</v>
      </c>
      <c r="X7">
        <v>0</v>
      </c>
      <c r="Y7">
        <v>657</v>
      </c>
      <c r="Z7">
        <v>239</v>
      </c>
      <c r="AA7">
        <v>19</v>
      </c>
      <c r="AB7">
        <v>25</v>
      </c>
      <c r="AC7">
        <v>62</v>
      </c>
      <c r="AD7">
        <v>13</v>
      </c>
      <c r="AE7">
        <v>0</v>
      </c>
      <c r="AF7">
        <v>2</v>
      </c>
      <c r="AG7">
        <v>2</v>
      </c>
      <c r="AH7">
        <v>1</v>
      </c>
      <c r="AI7">
        <v>1</v>
      </c>
      <c r="AJ7">
        <v>0</v>
      </c>
      <c r="AK7">
        <v>94</v>
      </c>
      <c r="AL7">
        <v>0</v>
      </c>
      <c r="AM7">
        <v>2</v>
      </c>
      <c r="AN7">
        <v>0</v>
      </c>
      <c r="AO7">
        <v>2</v>
      </c>
      <c r="AP7">
        <v>2</v>
      </c>
      <c r="AQ7">
        <v>3</v>
      </c>
      <c r="AR7">
        <v>0</v>
      </c>
      <c r="AS7">
        <v>2</v>
      </c>
      <c r="AT7">
        <v>1</v>
      </c>
      <c r="AU7">
        <v>0</v>
      </c>
      <c r="AV7">
        <v>1</v>
      </c>
      <c r="AW7">
        <v>1</v>
      </c>
      <c r="AX7">
        <v>6</v>
      </c>
      <c r="AY7">
        <v>239</v>
      </c>
      <c r="AZ7">
        <v>177</v>
      </c>
      <c r="BA7">
        <v>22</v>
      </c>
      <c r="BB7">
        <v>1</v>
      </c>
      <c r="BC7">
        <v>3</v>
      </c>
      <c r="BD7">
        <v>7</v>
      </c>
      <c r="BE7">
        <v>1</v>
      </c>
      <c r="BF7">
        <v>10</v>
      </c>
      <c r="BG7">
        <v>4</v>
      </c>
      <c r="BH7">
        <v>0</v>
      </c>
      <c r="BI7">
        <v>4</v>
      </c>
      <c r="BJ7">
        <v>3</v>
      </c>
      <c r="BK7">
        <v>90</v>
      </c>
      <c r="BL7">
        <v>0</v>
      </c>
      <c r="BM7">
        <v>4</v>
      </c>
      <c r="BN7">
        <v>0</v>
      </c>
      <c r="BO7">
        <v>0</v>
      </c>
      <c r="BP7">
        <v>0</v>
      </c>
      <c r="BQ7">
        <v>0</v>
      </c>
      <c r="BR7">
        <v>24</v>
      </c>
      <c r="BS7">
        <v>0</v>
      </c>
      <c r="BT7">
        <v>1</v>
      </c>
      <c r="BU7">
        <v>0</v>
      </c>
      <c r="BV7">
        <v>0</v>
      </c>
      <c r="BW7">
        <v>3</v>
      </c>
      <c r="BX7">
        <v>177</v>
      </c>
      <c r="BY7">
        <v>16</v>
      </c>
      <c r="BZ7">
        <v>7</v>
      </c>
      <c r="CA7">
        <v>4</v>
      </c>
      <c r="CB7">
        <v>0</v>
      </c>
      <c r="CC7">
        <v>0</v>
      </c>
      <c r="CD7">
        <v>2</v>
      </c>
      <c r="CE7">
        <v>0</v>
      </c>
      <c r="CF7">
        <v>1</v>
      </c>
      <c r="CG7">
        <v>0</v>
      </c>
      <c r="CH7">
        <v>1</v>
      </c>
      <c r="CI7">
        <v>0</v>
      </c>
      <c r="CJ7">
        <v>0</v>
      </c>
      <c r="CK7">
        <v>1</v>
      </c>
      <c r="CL7">
        <v>0</v>
      </c>
      <c r="CM7">
        <v>0</v>
      </c>
      <c r="CN7">
        <v>16</v>
      </c>
      <c r="CO7">
        <v>17</v>
      </c>
      <c r="CP7">
        <v>9</v>
      </c>
      <c r="CQ7">
        <v>0</v>
      </c>
      <c r="CR7">
        <v>1</v>
      </c>
      <c r="CS7">
        <v>0</v>
      </c>
      <c r="CT7">
        <v>0</v>
      </c>
      <c r="CU7">
        <v>1</v>
      </c>
      <c r="CV7">
        <v>0</v>
      </c>
      <c r="CW7">
        <v>2</v>
      </c>
      <c r="CX7">
        <v>1</v>
      </c>
      <c r="CY7">
        <v>1</v>
      </c>
      <c r="CZ7">
        <v>0</v>
      </c>
      <c r="DA7">
        <v>1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1</v>
      </c>
      <c r="DJ7">
        <v>0</v>
      </c>
      <c r="DK7">
        <v>0</v>
      </c>
      <c r="DL7">
        <v>0</v>
      </c>
      <c r="DM7">
        <v>0</v>
      </c>
      <c r="DN7">
        <v>17</v>
      </c>
      <c r="DO7">
        <v>8</v>
      </c>
      <c r="DP7">
        <v>4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4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8</v>
      </c>
      <c r="EO7">
        <v>41</v>
      </c>
      <c r="EP7">
        <v>16</v>
      </c>
      <c r="EQ7">
        <v>11</v>
      </c>
      <c r="ER7">
        <v>1</v>
      </c>
      <c r="ES7">
        <v>0</v>
      </c>
      <c r="ET7">
        <v>0</v>
      </c>
      <c r="EU7">
        <v>0</v>
      </c>
      <c r="EV7">
        <v>2</v>
      </c>
      <c r="EW7">
        <v>4</v>
      </c>
      <c r="EX7">
        <v>0</v>
      </c>
      <c r="EY7">
        <v>1</v>
      </c>
      <c r="EZ7">
        <v>2</v>
      </c>
      <c r="FA7">
        <v>0</v>
      </c>
      <c r="FB7">
        <v>0</v>
      </c>
      <c r="FC7">
        <v>0</v>
      </c>
      <c r="FD7">
        <v>0</v>
      </c>
      <c r="FE7">
        <v>0</v>
      </c>
      <c r="FF7">
        <v>1</v>
      </c>
      <c r="FG7">
        <v>0</v>
      </c>
      <c r="FH7">
        <v>0</v>
      </c>
      <c r="FI7">
        <v>1</v>
      </c>
      <c r="FJ7">
        <v>0</v>
      </c>
      <c r="FK7">
        <v>2</v>
      </c>
      <c r="FL7">
        <v>41</v>
      </c>
      <c r="FM7">
        <v>120</v>
      </c>
      <c r="FN7">
        <v>31</v>
      </c>
      <c r="FO7">
        <v>10</v>
      </c>
      <c r="FP7">
        <v>3</v>
      </c>
      <c r="FQ7">
        <v>1</v>
      </c>
      <c r="FR7">
        <v>3</v>
      </c>
      <c r="FS7">
        <v>35</v>
      </c>
      <c r="FT7">
        <v>16</v>
      </c>
      <c r="FU7">
        <v>1</v>
      </c>
      <c r="FV7">
        <v>3</v>
      </c>
      <c r="FW7">
        <v>1</v>
      </c>
      <c r="FX7">
        <v>0</v>
      </c>
      <c r="FY7">
        <v>1</v>
      </c>
      <c r="FZ7">
        <v>1</v>
      </c>
      <c r="GA7">
        <v>2</v>
      </c>
      <c r="GB7">
        <v>2</v>
      </c>
      <c r="GC7">
        <v>0</v>
      </c>
      <c r="GD7">
        <v>0</v>
      </c>
      <c r="GE7">
        <v>0</v>
      </c>
      <c r="GF7">
        <v>0</v>
      </c>
      <c r="GG7">
        <v>3</v>
      </c>
      <c r="GH7">
        <v>2</v>
      </c>
      <c r="GI7">
        <v>2</v>
      </c>
      <c r="GJ7">
        <v>0</v>
      </c>
      <c r="GK7">
        <v>3</v>
      </c>
      <c r="GL7">
        <v>120</v>
      </c>
      <c r="GM7">
        <v>33</v>
      </c>
      <c r="GN7">
        <v>14</v>
      </c>
      <c r="GO7">
        <v>2</v>
      </c>
      <c r="GP7">
        <v>4</v>
      </c>
      <c r="GQ7">
        <v>0</v>
      </c>
      <c r="GR7">
        <v>4</v>
      </c>
      <c r="GS7">
        <v>1</v>
      </c>
      <c r="GT7">
        <v>0</v>
      </c>
      <c r="GU7">
        <v>0</v>
      </c>
      <c r="GV7">
        <v>1</v>
      </c>
      <c r="GW7">
        <v>1</v>
      </c>
      <c r="GX7">
        <v>0</v>
      </c>
      <c r="GY7">
        <v>0</v>
      </c>
      <c r="GZ7">
        <v>1</v>
      </c>
      <c r="HA7">
        <v>3</v>
      </c>
      <c r="HB7">
        <v>0</v>
      </c>
      <c r="HC7">
        <v>0</v>
      </c>
      <c r="HD7">
        <v>1</v>
      </c>
      <c r="HE7">
        <v>1</v>
      </c>
      <c r="HF7">
        <v>33</v>
      </c>
      <c r="HG7">
        <v>3</v>
      </c>
      <c r="HH7">
        <v>1</v>
      </c>
      <c r="HI7">
        <v>0</v>
      </c>
      <c r="HJ7">
        <v>1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1</v>
      </c>
      <c r="HR7">
        <v>0</v>
      </c>
      <c r="HS7">
        <v>0</v>
      </c>
      <c r="HT7">
        <v>3</v>
      </c>
      <c r="HU7">
        <v>1</v>
      </c>
      <c r="HV7">
        <v>1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  <c r="IG7">
        <v>0</v>
      </c>
      <c r="IH7">
        <v>0</v>
      </c>
      <c r="II7">
        <v>0</v>
      </c>
      <c r="IJ7">
        <v>1</v>
      </c>
      <c r="IK7">
        <v>2</v>
      </c>
      <c r="IL7">
        <v>0</v>
      </c>
      <c r="IM7">
        <v>0</v>
      </c>
      <c r="IN7">
        <v>1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1</v>
      </c>
      <c r="IV7">
        <v>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  <c r="JD7">
        <v>0</v>
      </c>
      <c r="JE7">
        <v>0</v>
      </c>
      <c r="JF7">
        <v>0</v>
      </c>
      <c r="JG7">
        <v>0</v>
      </c>
      <c r="JH7">
        <v>0</v>
      </c>
      <c r="JI7">
        <v>0</v>
      </c>
      <c r="JJ7">
        <v>2</v>
      </c>
      <c r="JK7" s="2">
        <f t="shared" si="1"/>
        <v>0.45910652920962197</v>
      </c>
    </row>
    <row r="8" spans="1:271" outlineLevel="2" x14ac:dyDescent="0.25">
      <c r="A8" t="str">
        <f t="shared" si="0"/>
        <v>160101</v>
      </c>
      <c r="B8" t="s">
        <v>270</v>
      </c>
      <c r="C8">
        <v>7</v>
      </c>
      <c r="D8">
        <v>840</v>
      </c>
      <c r="E8">
        <v>650</v>
      </c>
      <c r="F8">
        <v>291</v>
      </c>
      <c r="G8">
        <v>359</v>
      </c>
      <c r="H8">
        <v>0</v>
      </c>
      <c r="I8">
        <v>1</v>
      </c>
      <c r="J8">
        <v>1</v>
      </c>
      <c r="K8">
        <v>1</v>
      </c>
      <c r="L8">
        <v>0</v>
      </c>
      <c r="M8">
        <v>0</v>
      </c>
      <c r="N8">
        <v>0</v>
      </c>
      <c r="O8">
        <v>0</v>
      </c>
      <c r="P8">
        <v>1</v>
      </c>
      <c r="Q8">
        <v>360</v>
      </c>
      <c r="R8">
        <v>1</v>
      </c>
      <c r="S8">
        <v>0</v>
      </c>
      <c r="T8">
        <v>360</v>
      </c>
      <c r="U8">
        <v>1</v>
      </c>
      <c r="V8">
        <v>1</v>
      </c>
      <c r="W8">
        <v>0</v>
      </c>
      <c r="X8">
        <v>0</v>
      </c>
      <c r="Y8">
        <v>359</v>
      </c>
      <c r="Z8">
        <v>119</v>
      </c>
      <c r="AA8">
        <v>8</v>
      </c>
      <c r="AB8">
        <v>16</v>
      </c>
      <c r="AC8">
        <v>21</v>
      </c>
      <c r="AD8">
        <v>6</v>
      </c>
      <c r="AE8">
        <v>1</v>
      </c>
      <c r="AF8">
        <v>1</v>
      </c>
      <c r="AG8">
        <v>0</v>
      </c>
      <c r="AH8">
        <v>4</v>
      </c>
      <c r="AI8">
        <v>0</v>
      </c>
      <c r="AJ8">
        <v>2</v>
      </c>
      <c r="AK8">
        <v>43</v>
      </c>
      <c r="AL8">
        <v>1</v>
      </c>
      <c r="AM8">
        <v>0</v>
      </c>
      <c r="AN8">
        <v>0</v>
      </c>
      <c r="AO8">
        <v>1</v>
      </c>
      <c r="AP8">
        <v>5</v>
      </c>
      <c r="AQ8">
        <v>2</v>
      </c>
      <c r="AR8">
        <v>0</v>
      </c>
      <c r="AS8">
        <v>2</v>
      </c>
      <c r="AT8">
        <v>2</v>
      </c>
      <c r="AU8">
        <v>0</v>
      </c>
      <c r="AV8">
        <v>1</v>
      </c>
      <c r="AW8">
        <v>1</v>
      </c>
      <c r="AX8">
        <v>2</v>
      </c>
      <c r="AY8">
        <v>119</v>
      </c>
      <c r="AZ8">
        <v>78</v>
      </c>
      <c r="BA8">
        <v>5</v>
      </c>
      <c r="BB8">
        <v>0</v>
      </c>
      <c r="BC8">
        <v>4</v>
      </c>
      <c r="BD8">
        <v>4</v>
      </c>
      <c r="BE8">
        <v>1</v>
      </c>
      <c r="BF8">
        <v>6</v>
      </c>
      <c r="BG8">
        <v>2</v>
      </c>
      <c r="BH8">
        <v>1</v>
      </c>
      <c r="BI8">
        <v>3</v>
      </c>
      <c r="BJ8">
        <v>1</v>
      </c>
      <c r="BK8">
        <v>38</v>
      </c>
      <c r="BL8">
        <v>0</v>
      </c>
      <c r="BM8">
        <v>3</v>
      </c>
      <c r="BN8">
        <v>0</v>
      </c>
      <c r="BO8">
        <v>1</v>
      </c>
      <c r="BP8">
        <v>0</v>
      </c>
      <c r="BQ8">
        <v>1</v>
      </c>
      <c r="BR8">
        <v>4</v>
      </c>
      <c r="BS8">
        <v>0</v>
      </c>
      <c r="BT8">
        <v>2</v>
      </c>
      <c r="BU8">
        <v>0</v>
      </c>
      <c r="BV8">
        <v>1</v>
      </c>
      <c r="BW8">
        <v>1</v>
      </c>
      <c r="BX8">
        <v>78</v>
      </c>
      <c r="BY8">
        <v>15</v>
      </c>
      <c r="BZ8">
        <v>5</v>
      </c>
      <c r="CA8">
        <v>3</v>
      </c>
      <c r="CB8">
        <v>0</v>
      </c>
      <c r="CC8">
        <v>0</v>
      </c>
      <c r="CD8">
        <v>1</v>
      </c>
      <c r="CE8">
        <v>0</v>
      </c>
      <c r="CF8">
        <v>1</v>
      </c>
      <c r="CG8">
        <v>0</v>
      </c>
      <c r="CH8">
        <v>0</v>
      </c>
      <c r="CI8">
        <v>0</v>
      </c>
      <c r="CJ8">
        <v>0</v>
      </c>
      <c r="CK8">
        <v>2</v>
      </c>
      <c r="CL8">
        <v>1</v>
      </c>
      <c r="CM8">
        <v>2</v>
      </c>
      <c r="CN8">
        <v>15</v>
      </c>
      <c r="CO8">
        <v>5</v>
      </c>
      <c r="CP8">
        <v>5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5</v>
      </c>
      <c r="DO8">
        <v>10</v>
      </c>
      <c r="DP8">
        <v>3</v>
      </c>
      <c r="DQ8">
        <v>0</v>
      </c>
      <c r="DR8">
        <v>0</v>
      </c>
      <c r="DS8">
        <v>0</v>
      </c>
      <c r="DT8">
        <v>0</v>
      </c>
      <c r="DU8">
        <v>2</v>
      </c>
      <c r="DV8">
        <v>0</v>
      </c>
      <c r="DW8">
        <v>1</v>
      </c>
      <c r="DX8">
        <v>1</v>
      </c>
      <c r="DY8">
        <v>0</v>
      </c>
      <c r="DZ8">
        <v>0</v>
      </c>
      <c r="EA8">
        <v>0</v>
      </c>
      <c r="EB8">
        <v>1</v>
      </c>
      <c r="EC8">
        <v>0</v>
      </c>
      <c r="ED8">
        <v>0</v>
      </c>
      <c r="EE8">
        <v>0</v>
      </c>
      <c r="EF8">
        <v>0</v>
      </c>
      <c r="EG8">
        <v>0</v>
      </c>
      <c r="EH8">
        <v>1</v>
      </c>
      <c r="EI8">
        <v>0</v>
      </c>
      <c r="EJ8">
        <v>0</v>
      </c>
      <c r="EK8">
        <v>0</v>
      </c>
      <c r="EL8">
        <v>0</v>
      </c>
      <c r="EM8">
        <v>1</v>
      </c>
      <c r="EN8">
        <v>10</v>
      </c>
      <c r="EO8">
        <v>29</v>
      </c>
      <c r="EP8">
        <v>16</v>
      </c>
      <c r="EQ8">
        <v>1</v>
      </c>
      <c r="ER8">
        <v>3</v>
      </c>
      <c r="ES8">
        <v>0</v>
      </c>
      <c r="ET8">
        <v>0</v>
      </c>
      <c r="EU8">
        <v>0</v>
      </c>
      <c r="EV8">
        <v>0</v>
      </c>
      <c r="EW8">
        <v>2</v>
      </c>
      <c r="EX8">
        <v>1</v>
      </c>
      <c r="EY8">
        <v>1</v>
      </c>
      <c r="EZ8">
        <v>0</v>
      </c>
      <c r="FA8">
        <v>0</v>
      </c>
      <c r="FB8">
        <v>4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1</v>
      </c>
      <c r="FL8">
        <v>29</v>
      </c>
      <c r="FM8">
        <v>75</v>
      </c>
      <c r="FN8">
        <v>20</v>
      </c>
      <c r="FO8">
        <v>10</v>
      </c>
      <c r="FP8">
        <v>1</v>
      </c>
      <c r="FQ8">
        <v>1</v>
      </c>
      <c r="FR8">
        <v>2</v>
      </c>
      <c r="FS8">
        <v>24</v>
      </c>
      <c r="FT8">
        <v>9</v>
      </c>
      <c r="FU8">
        <v>1</v>
      </c>
      <c r="FV8">
        <v>2</v>
      </c>
      <c r="FW8">
        <v>0</v>
      </c>
      <c r="FX8">
        <v>1</v>
      </c>
      <c r="FY8">
        <v>1</v>
      </c>
      <c r="FZ8">
        <v>0</v>
      </c>
      <c r="GA8">
        <v>0</v>
      </c>
      <c r="GB8">
        <v>1</v>
      </c>
      <c r="GC8">
        <v>0</v>
      </c>
      <c r="GD8">
        <v>0</v>
      </c>
      <c r="GE8">
        <v>0</v>
      </c>
      <c r="GF8">
        <v>0</v>
      </c>
      <c r="GG8">
        <v>1</v>
      </c>
      <c r="GH8">
        <v>0</v>
      </c>
      <c r="GI8">
        <v>0</v>
      </c>
      <c r="GJ8">
        <v>0</v>
      </c>
      <c r="GK8">
        <v>1</v>
      </c>
      <c r="GL8">
        <v>75</v>
      </c>
      <c r="GM8">
        <v>26</v>
      </c>
      <c r="GN8">
        <v>15</v>
      </c>
      <c r="GO8">
        <v>0</v>
      </c>
      <c r="GP8">
        <v>3</v>
      </c>
      <c r="GQ8">
        <v>0</v>
      </c>
      <c r="GR8">
        <v>3</v>
      </c>
      <c r="GS8">
        <v>0</v>
      </c>
      <c r="GT8">
        <v>0</v>
      </c>
      <c r="GU8">
        <v>0</v>
      </c>
      <c r="GV8">
        <v>1</v>
      </c>
      <c r="GW8">
        <v>1</v>
      </c>
      <c r="GX8">
        <v>0</v>
      </c>
      <c r="GY8">
        <v>0</v>
      </c>
      <c r="GZ8">
        <v>0</v>
      </c>
      <c r="HA8">
        <v>1</v>
      </c>
      <c r="HB8">
        <v>0</v>
      </c>
      <c r="HC8">
        <v>0</v>
      </c>
      <c r="HD8">
        <v>2</v>
      </c>
      <c r="HE8">
        <v>0</v>
      </c>
      <c r="HF8">
        <v>26</v>
      </c>
      <c r="HG8">
        <v>1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1</v>
      </c>
      <c r="HS8">
        <v>0</v>
      </c>
      <c r="HT8">
        <v>1</v>
      </c>
      <c r="HU8">
        <v>1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1</v>
      </c>
      <c r="II8">
        <v>0</v>
      </c>
      <c r="IJ8">
        <v>1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  <c r="JD8">
        <v>0</v>
      </c>
      <c r="JE8">
        <v>0</v>
      </c>
      <c r="JF8">
        <v>0</v>
      </c>
      <c r="JG8">
        <v>0</v>
      </c>
      <c r="JH8">
        <v>0</v>
      </c>
      <c r="JI8">
        <v>0</v>
      </c>
      <c r="JJ8">
        <v>0</v>
      </c>
      <c r="JK8" s="2">
        <f t="shared" si="1"/>
        <v>0.42857142857142855</v>
      </c>
    </row>
    <row r="9" spans="1:271" outlineLevel="2" x14ac:dyDescent="0.25">
      <c r="A9" t="str">
        <f t="shared" si="0"/>
        <v>160101</v>
      </c>
      <c r="B9" t="s">
        <v>270</v>
      </c>
      <c r="C9">
        <v>8</v>
      </c>
      <c r="D9">
        <v>1049</v>
      </c>
      <c r="E9">
        <v>800</v>
      </c>
      <c r="F9">
        <v>251</v>
      </c>
      <c r="G9">
        <v>549</v>
      </c>
      <c r="H9">
        <v>0</v>
      </c>
      <c r="I9">
        <v>3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549</v>
      </c>
      <c r="R9">
        <v>0</v>
      </c>
      <c r="S9">
        <v>0</v>
      </c>
      <c r="T9">
        <v>549</v>
      </c>
      <c r="U9">
        <v>18</v>
      </c>
      <c r="V9">
        <v>17</v>
      </c>
      <c r="W9">
        <v>1</v>
      </c>
      <c r="X9">
        <v>0</v>
      </c>
      <c r="Y9">
        <v>531</v>
      </c>
      <c r="Z9">
        <v>141</v>
      </c>
      <c r="AA9">
        <v>19</v>
      </c>
      <c r="AB9">
        <v>22</v>
      </c>
      <c r="AC9">
        <v>38</v>
      </c>
      <c r="AD9">
        <v>14</v>
      </c>
      <c r="AE9">
        <v>0</v>
      </c>
      <c r="AF9">
        <v>1</v>
      </c>
      <c r="AG9">
        <v>0</v>
      </c>
      <c r="AH9">
        <v>4</v>
      </c>
      <c r="AI9">
        <v>3</v>
      </c>
      <c r="AJ9">
        <v>0</v>
      </c>
      <c r="AK9">
        <v>25</v>
      </c>
      <c r="AL9">
        <v>0</v>
      </c>
      <c r="AM9">
        <v>0</v>
      </c>
      <c r="AN9">
        <v>0</v>
      </c>
      <c r="AO9">
        <v>0</v>
      </c>
      <c r="AP9">
        <v>1</v>
      </c>
      <c r="AQ9">
        <v>1</v>
      </c>
      <c r="AR9">
        <v>0</v>
      </c>
      <c r="AS9">
        <v>1</v>
      </c>
      <c r="AT9">
        <v>3</v>
      </c>
      <c r="AU9">
        <v>1</v>
      </c>
      <c r="AV9">
        <v>0</v>
      </c>
      <c r="AW9">
        <v>1</v>
      </c>
      <c r="AX9">
        <v>7</v>
      </c>
      <c r="AY9">
        <v>141</v>
      </c>
      <c r="AZ9">
        <v>133</v>
      </c>
      <c r="BA9">
        <v>32</v>
      </c>
      <c r="BB9">
        <v>1</v>
      </c>
      <c r="BC9">
        <v>9</v>
      </c>
      <c r="BD9">
        <v>15</v>
      </c>
      <c r="BE9">
        <v>1</v>
      </c>
      <c r="BF9">
        <v>10</v>
      </c>
      <c r="BG9">
        <v>2</v>
      </c>
      <c r="BH9">
        <v>0</v>
      </c>
      <c r="BI9">
        <v>0</v>
      </c>
      <c r="BJ9">
        <v>0</v>
      </c>
      <c r="BK9">
        <v>49</v>
      </c>
      <c r="BL9">
        <v>0</v>
      </c>
      <c r="BM9">
        <v>4</v>
      </c>
      <c r="BN9">
        <v>0</v>
      </c>
      <c r="BO9">
        <v>3</v>
      </c>
      <c r="BP9">
        <v>1</v>
      </c>
      <c r="BQ9">
        <v>0</v>
      </c>
      <c r="BR9">
        <v>0</v>
      </c>
      <c r="BS9">
        <v>1</v>
      </c>
      <c r="BT9">
        <v>3</v>
      </c>
      <c r="BU9">
        <v>1</v>
      </c>
      <c r="BV9">
        <v>0</v>
      </c>
      <c r="BW9">
        <v>1</v>
      </c>
      <c r="BX9">
        <v>133</v>
      </c>
      <c r="BY9">
        <v>12</v>
      </c>
      <c r="BZ9">
        <v>8</v>
      </c>
      <c r="CA9">
        <v>2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2</v>
      </c>
      <c r="CL9">
        <v>0</v>
      </c>
      <c r="CM9">
        <v>0</v>
      </c>
      <c r="CN9">
        <v>12</v>
      </c>
      <c r="CO9">
        <v>26</v>
      </c>
      <c r="CP9">
        <v>15</v>
      </c>
      <c r="CQ9">
        <v>0</v>
      </c>
      <c r="CR9">
        <v>2</v>
      </c>
      <c r="CS9">
        <v>0</v>
      </c>
      <c r="CT9">
        <v>0</v>
      </c>
      <c r="CU9">
        <v>0</v>
      </c>
      <c r="CV9">
        <v>0</v>
      </c>
      <c r="CW9">
        <v>3</v>
      </c>
      <c r="CX9">
        <v>3</v>
      </c>
      <c r="CY9">
        <v>0</v>
      </c>
      <c r="CZ9">
        <v>0</v>
      </c>
      <c r="DA9">
        <v>0</v>
      </c>
      <c r="DB9">
        <v>0</v>
      </c>
      <c r="DC9">
        <v>1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2</v>
      </c>
      <c r="DN9">
        <v>26</v>
      </c>
      <c r="DO9">
        <v>11</v>
      </c>
      <c r="DP9">
        <v>3</v>
      </c>
      <c r="DQ9">
        <v>0</v>
      </c>
      <c r="DR9">
        <v>0</v>
      </c>
      <c r="DS9">
        <v>1</v>
      </c>
      <c r="DT9">
        <v>0</v>
      </c>
      <c r="DU9">
        <v>1</v>
      </c>
      <c r="DV9">
        <v>0</v>
      </c>
      <c r="DW9">
        <v>0</v>
      </c>
      <c r="DX9">
        <v>0</v>
      </c>
      <c r="DY9">
        <v>0</v>
      </c>
      <c r="DZ9">
        <v>1</v>
      </c>
      <c r="EA9">
        <v>0</v>
      </c>
      <c r="EB9">
        <v>4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1</v>
      </c>
      <c r="EL9">
        <v>0</v>
      </c>
      <c r="EM9">
        <v>0</v>
      </c>
      <c r="EN9">
        <v>11</v>
      </c>
      <c r="EO9">
        <v>53</v>
      </c>
      <c r="EP9">
        <v>18</v>
      </c>
      <c r="EQ9">
        <v>16</v>
      </c>
      <c r="ER9">
        <v>3</v>
      </c>
      <c r="ES9">
        <v>0</v>
      </c>
      <c r="ET9">
        <v>0</v>
      </c>
      <c r="EU9">
        <v>1</v>
      </c>
      <c r="EV9">
        <v>0</v>
      </c>
      <c r="EW9">
        <v>3</v>
      </c>
      <c r="EX9">
        <v>1</v>
      </c>
      <c r="EY9">
        <v>2</v>
      </c>
      <c r="EZ9">
        <v>2</v>
      </c>
      <c r="FA9">
        <v>0</v>
      </c>
      <c r="FB9">
        <v>0</v>
      </c>
      <c r="FC9">
        <v>0</v>
      </c>
      <c r="FD9">
        <v>0</v>
      </c>
      <c r="FE9">
        <v>0</v>
      </c>
      <c r="FF9">
        <v>1</v>
      </c>
      <c r="FG9">
        <v>0</v>
      </c>
      <c r="FH9">
        <v>0</v>
      </c>
      <c r="FI9">
        <v>2</v>
      </c>
      <c r="FJ9">
        <v>3</v>
      </c>
      <c r="FK9">
        <v>1</v>
      </c>
      <c r="FL9">
        <v>53</v>
      </c>
      <c r="FM9">
        <v>87</v>
      </c>
      <c r="FN9">
        <v>17</v>
      </c>
      <c r="FO9">
        <v>8</v>
      </c>
      <c r="FP9">
        <v>4</v>
      </c>
      <c r="FQ9">
        <v>1</v>
      </c>
      <c r="FR9">
        <v>2</v>
      </c>
      <c r="FS9">
        <v>29</v>
      </c>
      <c r="FT9">
        <v>7</v>
      </c>
      <c r="FU9">
        <v>2</v>
      </c>
      <c r="FV9">
        <v>0</v>
      </c>
      <c r="FW9">
        <v>3</v>
      </c>
      <c r="FX9">
        <v>2</v>
      </c>
      <c r="FY9">
        <v>0</v>
      </c>
      <c r="FZ9">
        <v>0</v>
      </c>
      <c r="GA9">
        <v>0</v>
      </c>
      <c r="GB9">
        <v>1</v>
      </c>
      <c r="GC9">
        <v>0</v>
      </c>
      <c r="GD9">
        <v>0</v>
      </c>
      <c r="GE9">
        <v>0</v>
      </c>
      <c r="GF9">
        <v>0</v>
      </c>
      <c r="GG9">
        <v>3</v>
      </c>
      <c r="GH9">
        <v>3</v>
      </c>
      <c r="GI9">
        <v>0</v>
      </c>
      <c r="GJ9">
        <v>0</v>
      </c>
      <c r="GK9">
        <v>5</v>
      </c>
      <c r="GL9">
        <v>87</v>
      </c>
      <c r="GM9">
        <v>62</v>
      </c>
      <c r="GN9">
        <v>40</v>
      </c>
      <c r="GO9">
        <v>2</v>
      </c>
      <c r="GP9">
        <v>5</v>
      </c>
      <c r="GQ9">
        <v>2</v>
      </c>
      <c r="GR9">
        <v>1</v>
      </c>
      <c r="GS9">
        <v>0</v>
      </c>
      <c r="GT9">
        <v>0</v>
      </c>
      <c r="GU9">
        <v>2</v>
      </c>
      <c r="GV9">
        <v>3</v>
      </c>
      <c r="GW9">
        <v>0</v>
      </c>
      <c r="GX9">
        <v>1</v>
      </c>
      <c r="GY9">
        <v>0</v>
      </c>
      <c r="GZ9">
        <v>1</v>
      </c>
      <c r="HA9">
        <v>2</v>
      </c>
      <c r="HB9">
        <v>0</v>
      </c>
      <c r="HC9">
        <v>0</v>
      </c>
      <c r="HD9">
        <v>2</v>
      </c>
      <c r="HE9">
        <v>1</v>
      </c>
      <c r="HF9">
        <v>62</v>
      </c>
      <c r="HG9">
        <v>4</v>
      </c>
      <c r="HH9">
        <v>1</v>
      </c>
      <c r="HI9">
        <v>0</v>
      </c>
      <c r="HJ9">
        <v>0</v>
      </c>
      <c r="HK9">
        <v>1</v>
      </c>
      <c r="HL9">
        <v>1</v>
      </c>
      <c r="HM9">
        <v>0</v>
      </c>
      <c r="HN9">
        <v>1</v>
      </c>
      <c r="HO9">
        <v>0</v>
      </c>
      <c r="HP9">
        <v>0</v>
      </c>
      <c r="HQ9">
        <v>0</v>
      </c>
      <c r="HR9">
        <v>0</v>
      </c>
      <c r="HS9">
        <v>0</v>
      </c>
      <c r="HT9">
        <v>4</v>
      </c>
      <c r="HU9">
        <v>1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1</v>
      </c>
      <c r="IH9">
        <v>0</v>
      </c>
      <c r="II9">
        <v>0</v>
      </c>
      <c r="IJ9">
        <v>1</v>
      </c>
      <c r="IK9">
        <v>1</v>
      </c>
      <c r="IL9">
        <v>1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  <c r="JD9">
        <v>0</v>
      </c>
      <c r="JE9">
        <v>0</v>
      </c>
      <c r="JF9">
        <v>0</v>
      </c>
      <c r="JG9">
        <v>0</v>
      </c>
      <c r="JH9">
        <v>0</v>
      </c>
      <c r="JI9">
        <v>0</v>
      </c>
      <c r="JJ9">
        <v>1</v>
      </c>
      <c r="JK9" s="2">
        <f t="shared" si="1"/>
        <v>0.52335557673975219</v>
      </c>
    </row>
    <row r="10" spans="1:271" outlineLevel="2" x14ac:dyDescent="0.25">
      <c r="A10" t="str">
        <f t="shared" si="0"/>
        <v>160101</v>
      </c>
      <c r="B10" t="s">
        <v>270</v>
      </c>
      <c r="C10">
        <v>9</v>
      </c>
      <c r="D10">
        <v>2118</v>
      </c>
      <c r="E10">
        <v>1600</v>
      </c>
      <c r="F10">
        <v>513</v>
      </c>
      <c r="G10">
        <v>1087</v>
      </c>
      <c r="H10">
        <v>0</v>
      </c>
      <c r="I10">
        <v>1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1087</v>
      </c>
      <c r="R10">
        <v>0</v>
      </c>
      <c r="S10">
        <v>0</v>
      </c>
      <c r="T10">
        <v>1087</v>
      </c>
      <c r="U10">
        <v>24</v>
      </c>
      <c r="V10">
        <v>14</v>
      </c>
      <c r="W10">
        <v>10</v>
      </c>
      <c r="X10">
        <v>0</v>
      </c>
      <c r="Y10">
        <v>1063</v>
      </c>
      <c r="Z10">
        <v>294</v>
      </c>
      <c r="AA10">
        <v>35</v>
      </c>
      <c r="AB10">
        <v>47</v>
      </c>
      <c r="AC10">
        <v>80</v>
      </c>
      <c r="AD10">
        <v>22</v>
      </c>
      <c r="AE10">
        <v>0</v>
      </c>
      <c r="AF10">
        <v>8</v>
      </c>
      <c r="AG10">
        <v>0</v>
      </c>
      <c r="AH10">
        <v>10</v>
      </c>
      <c r="AI10">
        <v>0</v>
      </c>
      <c r="AJ10">
        <v>0</v>
      </c>
      <c r="AK10">
        <v>54</v>
      </c>
      <c r="AL10">
        <v>3</v>
      </c>
      <c r="AM10">
        <v>5</v>
      </c>
      <c r="AN10">
        <v>0</v>
      </c>
      <c r="AO10">
        <v>5</v>
      </c>
      <c r="AP10">
        <v>6</v>
      </c>
      <c r="AQ10">
        <v>2</v>
      </c>
      <c r="AR10">
        <v>0</v>
      </c>
      <c r="AS10">
        <v>1</v>
      </c>
      <c r="AT10">
        <v>3</v>
      </c>
      <c r="AU10">
        <v>1</v>
      </c>
      <c r="AV10">
        <v>2</v>
      </c>
      <c r="AW10">
        <v>4</v>
      </c>
      <c r="AX10">
        <v>6</v>
      </c>
      <c r="AY10">
        <v>294</v>
      </c>
      <c r="AZ10">
        <v>321</v>
      </c>
      <c r="BA10">
        <v>67</v>
      </c>
      <c r="BB10">
        <v>3</v>
      </c>
      <c r="BC10">
        <v>9</v>
      </c>
      <c r="BD10">
        <v>20</v>
      </c>
      <c r="BE10">
        <v>2</v>
      </c>
      <c r="BF10">
        <v>20</v>
      </c>
      <c r="BG10">
        <v>0</v>
      </c>
      <c r="BH10">
        <v>1</v>
      </c>
      <c r="BI10">
        <v>13</v>
      </c>
      <c r="BJ10">
        <v>5</v>
      </c>
      <c r="BK10">
        <v>139</v>
      </c>
      <c r="BL10">
        <v>0</v>
      </c>
      <c r="BM10">
        <v>8</v>
      </c>
      <c r="BN10">
        <v>1</v>
      </c>
      <c r="BO10">
        <v>1</v>
      </c>
      <c r="BP10">
        <v>1</v>
      </c>
      <c r="BQ10">
        <v>0</v>
      </c>
      <c r="BR10">
        <v>15</v>
      </c>
      <c r="BS10">
        <v>2</v>
      </c>
      <c r="BT10">
        <v>4</v>
      </c>
      <c r="BU10">
        <v>4</v>
      </c>
      <c r="BV10">
        <v>1</v>
      </c>
      <c r="BW10">
        <v>5</v>
      </c>
      <c r="BX10">
        <v>321</v>
      </c>
      <c r="BY10">
        <v>23</v>
      </c>
      <c r="BZ10">
        <v>14</v>
      </c>
      <c r="CA10">
        <v>3</v>
      </c>
      <c r="CB10">
        <v>1</v>
      </c>
      <c r="CC10">
        <v>0</v>
      </c>
      <c r="CD10">
        <v>1</v>
      </c>
      <c r="CE10">
        <v>0</v>
      </c>
      <c r="CF10">
        <v>0</v>
      </c>
      <c r="CG10">
        <v>0</v>
      </c>
      <c r="CH10">
        <v>2</v>
      </c>
      <c r="CI10">
        <v>0</v>
      </c>
      <c r="CJ10">
        <v>0</v>
      </c>
      <c r="CK10">
        <v>0</v>
      </c>
      <c r="CL10">
        <v>1</v>
      </c>
      <c r="CM10">
        <v>1</v>
      </c>
      <c r="CN10">
        <v>23</v>
      </c>
      <c r="CO10">
        <v>37</v>
      </c>
      <c r="CP10">
        <v>20</v>
      </c>
      <c r="CQ10">
        <v>0</v>
      </c>
      <c r="CR10">
        <v>5</v>
      </c>
      <c r="CS10">
        <v>1</v>
      </c>
      <c r="CT10">
        <v>1</v>
      </c>
      <c r="CU10">
        <v>1</v>
      </c>
      <c r="CV10">
        <v>1</v>
      </c>
      <c r="CW10">
        <v>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2</v>
      </c>
      <c r="DD10">
        <v>0</v>
      </c>
      <c r="DE10">
        <v>1</v>
      </c>
      <c r="DF10">
        <v>0</v>
      </c>
      <c r="DG10">
        <v>1</v>
      </c>
      <c r="DH10">
        <v>0</v>
      </c>
      <c r="DI10">
        <v>0</v>
      </c>
      <c r="DJ10">
        <v>1</v>
      </c>
      <c r="DK10">
        <v>0</v>
      </c>
      <c r="DL10">
        <v>0</v>
      </c>
      <c r="DM10">
        <v>1</v>
      </c>
      <c r="DN10">
        <v>37</v>
      </c>
      <c r="DO10">
        <v>14</v>
      </c>
      <c r="DP10">
        <v>5</v>
      </c>
      <c r="DQ10">
        <v>1</v>
      </c>
      <c r="DR10">
        <v>1</v>
      </c>
      <c r="DS10">
        <v>1</v>
      </c>
      <c r="DT10">
        <v>0</v>
      </c>
      <c r="DU10">
        <v>1</v>
      </c>
      <c r="DV10">
        <v>1</v>
      </c>
      <c r="DW10">
        <v>1</v>
      </c>
      <c r="DX10">
        <v>1</v>
      </c>
      <c r="DY10">
        <v>0</v>
      </c>
      <c r="DZ10">
        <v>0</v>
      </c>
      <c r="EA10">
        <v>0</v>
      </c>
      <c r="EB10">
        <v>1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1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14</v>
      </c>
      <c r="EO10">
        <v>86</v>
      </c>
      <c r="EP10">
        <v>41</v>
      </c>
      <c r="EQ10">
        <v>15</v>
      </c>
      <c r="ER10">
        <v>11</v>
      </c>
      <c r="ES10">
        <v>0</v>
      </c>
      <c r="ET10">
        <v>0</v>
      </c>
      <c r="EU10">
        <v>1</v>
      </c>
      <c r="EV10">
        <v>1</v>
      </c>
      <c r="EW10">
        <v>9</v>
      </c>
      <c r="EX10">
        <v>1</v>
      </c>
      <c r="EY10">
        <v>2</v>
      </c>
      <c r="EZ10">
        <v>1</v>
      </c>
      <c r="FA10">
        <v>0</v>
      </c>
      <c r="FB10">
        <v>1</v>
      </c>
      <c r="FC10">
        <v>1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1</v>
      </c>
      <c r="FK10">
        <v>1</v>
      </c>
      <c r="FL10">
        <v>86</v>
      </c>
      <c r="FM10">
        <v>209</v>
      </c>
      <c r="FN10">
        <v>52</v>
      </c>
      <c r="FO10">
        <v>13</v>
      </c>
      <c r="FP10">
        <v>8</v>
      </c>
      <c r="FQ10">
        <v>6</v>
      </c>
      <c r="FR10">
        <v>1</v>
      </c>
      <c r="FS10">
        <v>85</v>
      </c>
      <c r="FT10">
        <v>10</v>
      </c>
      <c r="FU10">
        <v>0</v>
      </c>
      <c r="FV10">
        <v>6</v>
      </c>
      <c r="FW10">
        <v>0</v>
      </c>
      <c r="FX10">
        <v>2</v>
      </c>
      <c r="FY10">
        <v>0</v>
      </c>
      <c r="FZ10">
        <v>1</v>
      </c>
      <c r="GA10">
        <v>2</v>
      </c>
      <c r="GB10">
        <v>3</v>
      </c>
      <c r="GC10">
        <v>1</v>
      </c>
      <c r="GD10">
        <v>1</v>
      </c>
      <c r="GE10">
        <v>0</v>
      </c>
      <c r="GF10">
        <v>1</v>
      </c>
      <c r="GG10">
        <v>3</v>
      </c>
      <c r="GH10">
        <v>6</v>
      </c>
      <c r="GI10">
        <v>4</v>
      </c>
      <c r="GJ10">
        <v>0</v>
      </c>
      <c r="GK10">
        <v>4</v>
      </c>
      <c r="GL10">
        <v>209</v>
      </c>
      <c r="GM10">
        <v>70</v>
      </c>
      <c r="GN10">
        <v>43</v>
      </c>
      <c r="GO10">
        <v>4</v>
      </c>
      <c r="GP10">
        <v>6</v>
      </c>
      <c r="GQ10">
        <v>1</v>
      </c>
      <c r="GR10">
        <v>6</v>
      </c>
      <c r="GS10">
        <v>1</v>
      </c>
      <c r="GT10">
        <v>3</v>
      </c>
      <c r="GU10">
        <v>0</v>
      </c>
      <c r="GV10">
        <v>1</v>
      </c>
      <c r="GW10">
        <v>1</v>
      </c>
      <c r="GX10">
        <v>1</v>
      </c>
      <c r="GY10">
        <v>1</v>
      </c>
      <c r="GZ10">
        <v>0</v>
      </c>
      <c r="HA10">
        <v>1</v>
      </c>
      <c r="HB10">
        <v>0</v>
      </c>
      <c r="HC10">
        <v>0</v>
      </c>
      <c r="HD10">
        <v>1</v>
      </c>
      <c r="HE10">
        <v>0</v>
      </c>
      <c r="HF10">
        <v>70</v>
      </c>
      <c r="HG10">
        <v>4</v>
      </c>
      <c r="HH10">
        <v>1</v>
      </c>
      <c r="HI10">
        <v>0</v>
      </c>
      <c r="HJ10">
        <v>0</v>
      </c>
      <c r="HK10">
        <v>0</v>
      </c>
      <c r="HL10">
        <v>1</v>
      </c>
      <c r="HM10">
        <v>0</v>
      </c>
      <c r="HN10">
        <v>0</v>
      </c>
      <c r="HO10">
        <v>1</v>
      </c>
      <c r="HP10">
        <v>0</v>
      </c>
      <c r="HQ10">
        <v>1</v>
      </c>
      <c r="HR10">
        <v>0</v>
      </c>
      <c r="HS10">
        <v>0</v>
      </c>
      <c r="HT10">
        <v>4</v>
      </c>
      <c r="HU10">
        <v>4</v>
      </c>
      <c r="HV10">
        <v>3</v>
      </c>
      <c r="HW10">
        <v>0</v>
      </c>
      <c r="HX10">
        <v>1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4</v>
      </c>
      <c r="IK10">
        <v>1</v>
      </c>
      <c r="IL10">
        <v>1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  <c r="JD10">
        <v>0</v>
      </c>
      <c r="JE10">
        <v>0</v>
      </c>
      <c r="JF10">
        <v>0</v>
      </c>
      <c r="JG10">
        <v>0</v>
      </c>
      <c r="JH10">
        <v>0</v>
      </c>
      <c r="JI10">
        <v>0</v>
      </c>
      <c r="JJ10">
        <v>1</v>
      </c>
      <c r="JK10" s="2">
        <f t="shared" si="1"/>
        <v>0.51322001888574131</v>
      </c>
    </row>
    <row r="11" spans="1:271" outlineLevel="2" x14ac:dyDescent="0.25">
      <c r="A11" t="str">
        <f t="shared" si="0"/>
        <v>160101</v>
      </c>
      <c r="B11" t="s">
        <v>270</v>
      </c>
      <c r="C11">
        <v>10</v>
      </c>
      <c r="D11">
        <v>1592</v>
      </c>
      <c r="E11">
        <v>1220</v>
      </c>
      <c r="F11">
        <v>330</v>
      </c>
      <c r="G11">
        <v>890</v>
      </c>
      <c r="H11">
        <v>2</v>
      </c>
      <c r="I11">
        <v>3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889</v>
      </c>
      <c r="R11">
        <v>0</v>
      </c>
      <c r="S11">
        <v>0</v>
      </c>
      <c r="T11">
        <v>889</v>
      </c>
      <c r="U11">
        <v>14</v>
      </c>
      <c r="V11">
        <v>6</v>
      </c>
      <c r="W11">
        <v>5</v>
      </c>
      <c r="X11">
        <v>0</v>
      </c>
      <c r="Y11">
        <v>875</v>
      </c>
      <c r="Z11">
        <v>317</v>
      </c>
      <c r="AA11">
        <v>33</v>
      </c>
      <c r="AB11">
        <v>47</v>
      </c>
      <c r="AC11">
        <v>84</v>
      </c>
      <c r="AD11">
        <v>22</v>
      </c>
      <c r="AE11">
        <v>1</v>
      </c>
      <c r="AF11">
        <v>7</v>
      </c>
      <c r="AG11">
        <v>0</v>
      </c>
      <c r="AH11">
        <v>6</v>
      </c>
      <c r="AI11">
        <v>1</v>
      </c>
      <c r="AJ11">
        <v>0</v>
      </c>
      <c r="AK11">
        <v>83</v>
      </c>
      <c r="AL11">
        <v>0</v>
      </c>
      <c r="AM11">
        <v>1</v>
      </c>
      <c r="AN11">
        <v>1</v>
      </c>
      <c r="AO11">
        <v>1</v>
      </c>
      <c r="AP11">
        <v>14</v>
      </c>
      <c r="AQ11">
        <v>1</v>
      </c>
      <c r="AR11">
        <v>0</v>
      </c>
      <c r="AS11">
        <v>1</v>
      </c>
      <c r="AT11">
        <v>5</v>
      </c>
      <c r="AU11">
        <v>2</v>
      </c>
      <c r="AV11">
        <v>1</v>
      </c>
      <c r="AW11">
        <v>1</v>
      </c>
      <c r="AX11">
        <v>5</v>
      </c>
      <c r="AY11">
        <v>317</v>
      </c>
      <c r="AZ11">
        <v>210</v>
      </c>
      <c r="BA11">
        <v>46</v>
      </c>
      <c r="BB11">
        <v>5</v>
      </c>
      <c r="BC11">
        <v>9</v>
      </c>
      <c r="BD11">
        <v>19</v>
      </c>
      <c r="BE11">
        <v>9</v>
      </c>
      <c r="BF11">
        <v>16</v>
      </c>
      <c r="BG11">
        <v>3</v>
      </c>
      <c r="BH11">
        <v>0</v>
      </c>
      <c r="BI11">
        <v>3</v>
      </c>
      <c r="BJ11">
        <v>3</v>
      </c>
      <c r="BK11">
        <v>79</v>
      </c>
      <c r="BL11">
        <v>0</v>
      </c>
      <c r="BM11">
        <v>2</v>
      </c>
      <c r="BN11">
        <v>0</v>
      </c>
      <c r="BO11">
        <v>1</v>
      </c>
      <c r="BP11">
        <v>0</v>
      </c>
      <c r="BQ11">
        <v>0</v>
      </c>
      <c r="BR11">
        <v>4</v>
      </c>
      <c r="BS11">
        <v>3</v>
      </c>
      <c r="BT11">
        <v>2</v>
      </c>
      <c r="BU11">
        <v>1</v>
      </c>
      <c r="BV11">
        <v>4</v>
      </c>
      <c r="BW11">
        <v>1</v>
      </c>
      <c r="BX11">
        <v>210</v>
      </c>
      <c r="BY11">
        <v>31</v>
      </c>
      <c r="BZ11">
        <v>13</v>
      </c>
      <c r="CA11">
        <v>3</v>
      </c>
      <c r="CB11">
        <v>2</v>
      </c>
      <c r="CC11">
        <v>2</v>
      </c>
      <c r="CD11">
        <v>2</v>
      </c>
      <c r="CE11">
        <v>0</v>
      </c>
      <c r="CF11">
        <v>2</v>
      </c>
      <c r="CG11">
        <v>0</v>
      </c>
      <c r="CH11">
        <v>0</v>
      </c>
      <c r="CI11">
        <v>1</v>
      </c>
      <c r="CJ11">
        <v>2</v>
      </c>
      <c r="CK11">
        <v>0</v>
      </c>
      <c r="CL11">
        <v>0</v>
      </c>
      <c r="CM11">
        <v>4</v>
      </c>
      <c r="CN11">
        <v>31</v>
      </c>
      <c r="CO11">
        <v>34</v>
      </c>
      <c r="CP11">
        <v>21</v>
      </c>
      <c r="CQ11">
        <v>0</v>
      </c>
      <c r="CR11">
        <v>1</v>
      </c>
      <c r="CS11">
        <v>1</v>
      </c>
      <c r="CT11">
        <v>1</v>
      </c>
      <c r="CU11">
        <v>3</v>
      </c>
      <c r="CV11">
        <v>0</v>
      </c>
      <c r="CW11">
        <v>1</v>
      </c>
      <c r="CX11">
        <v>0</v>
      </c>
      <c r="CY11">
        <v>2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2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2</v>
      </c>
      <c r="DN11">
        <v>34</v>
      </c>
      <c r="DO11">
        <v>18</v>
      </c>
      <c r="DP11">
        <v>6</v>
      </c>
      <c r="DQ11">
        <v>0</v>
      </c>
      <c r="DR11">
        <v>0</v>
      </c>
      <c r="DS11">
        <v>3</v>
      </c>
      <c r="DT11">
        <v>0</v>
      </c>
      <c r="DU11">
        <v>0</v>
      </c>
      <c r="DV11">
        <v>0</v>
      </c>
      <c r="DW11">
        <v>0</v>
      </c>
      <c r="DX11">
        <v>2</v>
      </c>
      <c r="DY11">
        <v>0</v>
      </c>
      <c r="DZ11">
        <v>1</v>
      </c>
      <c r="EA11">
        <v>0</v>
      </c>
      <c r="EB11">
        <v>0</v>
      </c>
      <c r="EC11">
        <v>3</v>
      </c>
      <c r="ED11">
        <v>0</v>
      </c>
      <c r="EE11">
        <v>0</v>
      </c>
      <c r="EF11">
        <v>0</v>
      </c>
      <c r="EG11">
        <v>1</v>
      </c>
      <c r="EH11">
        <v>0</v>
      </c>
      <c r="EI11">
        <v>0</v>
      </c>
      <c r="EJ11">
        <v>1</v>
      </c>
      <c r="EK11">
        <v>1</v>
      </c>
      <c r="EL11">
        <v>0</v>
      </c>
      <c r="EM11">
        <v>0</v>
      </c>
      <c r="EN11">
        <v>18</v>
      </c>
      <c r="EO11">
        <v>70</v>
      </c>
      <c r="EP11">
        <v>31</v>
      </c>
      <c r="EQ11">
        <v>16</v>
      </c>
      <c r="ER11">
        <v>5</v>
      </c>
      <c r="ES11">
        <v>1</v>
      </c>
      <c r="ET11">
        <v>0</v>
      </c>
      <c r="EU11">
        <v>2</v>
      </c>
      <c r="EV11">
        <v>0</v>
      </c>
      <c r="EW11">
        <v>6</v>
      </c>
      <c r="EX11">
        <v>1</v>
      </c>
      <c r="EY11">
        <v>1</v>
      </c>
      <c r="EZ11">
        <v>1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1</v>
      </c>
      <c r="FJ11">
        <v>0</v>
      </c>
      <c r="FK11">
        <v>5</v>
      </c>
      <c r="FL11">
        <v>70</v>
      </c>
      <c r="FM11">
        <v>135</v>
      </c>
      <c r="FN11">
        <v>31</v>
      </c>
      <c r="FO11">
        <v>12</v>
      </c>
      <c r="FP11">
        <v>5</v>
      </c>
      <c r="FQ11">
        <v>2</v>
      </c>
      <c r="FR11">
        <v>0</v>
      </c>
      <c r="FS11">
        <v>46</v>
      </c>
      <c r="FT11">
        <v>22</v>
      </c>
      <c r="FU11">
        <v>0</v>
      </c>
      <c r="FV11">
        <v>1</v>
      </c>
      <c r="FW11">
        <v>1</v>
      </c>
      <c r="FX11">
        <v>3</v>
      </c>
      <c r="FY11">
        <v>0</v>
      </c>
      <c r="FZ11">
        <v>1</v>
      </c>
      <c r="GA11">
        <v>0</v>
      </c>
      <c r="GB11">
        <v>3</v>
      </c>
      <c r="GC11">
        <v>0</v>
      </c>
      <c r="GD11">
        <v>0</v>
      </c>
      <c r="GE11">
        <v>1</v>
      </c>
      <c r="GF11">
        <v>0</v>
      </c>
      <c r="GG11">
        <v>2</v>
      </c>
      <c r="GH11">
        <v>0</v>
      </c>
      <c r="GI11">
        <v>3</v>
      </c>
      <c r="GJ11">
        <v>0</v>
      </c>
      <c r="GK11">
        <v>2</v>
      </c>
      <c r="GL11">
        <v>135</v>
      </c>
      <c r="GM11">
        <v>49</v>
      </c>
      <c r="GN11">
        <v>35</v>
      </c>
      <c r="GO11">
        <v>3</v>
      </c>
      <c r="GP11">
        <v>1</v>
      </c>
      <c r="GQ11">
        <v>0</v>
      </c>
      <c r="GR11">
        <v>3</v>
      </c>
      <c r="GS11">
        <v>0</v>
      </c>
      <c r="GT11">
        <v>2</v>
      </c>
      <c r="GU11">
        <v>0</v>
      </c>
      <c r="GV11">
        <v>0</v>
      </c>
      <c r="GW11">
        <v>2</v>
      </c>
      <c r="GX11">
        <v>0</v>
      </c>
      <c r="GY11">
        <v>0</v>
      </c>
      <c r="GZ11">
        <v>0</v>
      </c>
      <c r="HA11">
        <v>0</v>
      </c>
      <c r="HB11">
        <v>1</v>
      </c>
      <c r="HC11">
        <v>0</v>
      </c>
      <c r="HD11">
        <v>2</v>
      </c>
      <c r="HE11">
        <v>0</v>
      </c>
      <c r="HF11">
        <v>49</v>
      </c>
      <c r="HG11">
        <v>3</v>
      </c>
      <c r="HH11">
        <v>2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1</v>
      </c>
      <c r="HS11">
        <v>0</v>
      </c>
      <c r="HT11">
        <v>3</v>
      </c>
      <c r="HU11">
        <v>6</v>
      </c>
      <c r="HV11">
        <v>5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1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6</v>
      </c>
      <c r="IK11">
        <v>2</v>
      </c>
      <c r="IL11">
        <v>0</v>
      </c>
      <c r="IM11">
        <v>0</v>
      </c>
      <c r="IN11">
        <v>0</v>
      </c>
      <c r="IO11">
        <v>0</v>
      </c>
      <c r="IP11">
        <v>1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1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0</v>
      </c>
      <c r="JG11">
        <v>0</v>
      </c>
      <c r="JH11">
        <v>0</v>
      </c>
      <c r="JI11">
        <v>0</v>
      </c>
      <c r="JJ11">
        <v>2</v>
      </c>
      <c r="JK11" s="2">
        <f t="shared" si="1"/>
        <v>0.55841708542713564</v>
      </c>
    </row>
    <row r="12" spans="1:271" outlineLevel="2" x14ac:dyDescent="0.25">
      <c r="A12" t="str">
        <f t="shared" si="0"/>
        <v>160101</v>
      </c>
      <c r="B12" t="s">
        <v>270</v>
      </c>
      <c r="C12">
        <v>11</v>
      </c>
      <c r="D12">
        <v>1435</v>
      </c>
      <c r="E12">
        <v>1090</v>
      </c>
      <c r="F12">
        <v>338</v>
      </c>
      <c r="G12">
        <v>752</v>
      </c>
      <c r="H12">
        <v>0</v>
      </c>
      <c r="I12">
        <v>3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752</v>
      </c>
      <c r="R12">
        <v>0</v>
      </c>
      <c r="S12">
        <v>0</v>
      </c>
      <c r="T12">
        <v>752</v>
      </c>
      <c r="U12">
        <v>12</v>
      </c>
      <c r="V12">
        <v>9</v>
      </c>
      <c r="W12">
        <v>3</v>
      </c>
      <c r="X12">
        <v>0</v>
      </c>
      <c r="Y12">
        <v>740</v>
      </c>
      <c r="Z12">
        <v>261</v>
      </c>
      <c r="AA12">
        <v>23</v>
      </c>
      <c r="AB12">
        <v>48</v>
      </c>
      <c r="AC12">
        <v>84</v>
      </c>
      <c r="AD12">
        <v>8</v>
      </c>
      <c r="AE12">
        <v>1</v>
      </c>
      <c r="AF12">
        <v>1</v>
      </c>
      <c r="AG12">
        <v>0</v>
      </c>
      <c r="AH12">
        <v>1</v>
      </c>
      <c r="AI12">
        <v>2</v>
      </c>
      <c r="AJ12">
        <v>2</v>
      </c>
      <c r="AK12">
        <v>61</v>
      </c>
      <c r="AL12">
        <v>3</v>
      </c>
      <c r="AM12">
        <v>0</v>
      </c>
      <c r="AN12">
        <v>0</v>
      </c>
      <c r="AO12">
        <v>2</v>
      </c>
      <c r="AP12">
        <v>4</v>
      </c>
      <c r="AQ12">
        <v>5</v>
      </c>
      <c r="AR12">
        <v>0</v>
      </c>
      <c r="AS12">
        <v>0</v>
      </c>
      <c r="AT12">
        <v>2</v>
      </c>
      <c r="AU12">
        <v>2</v>
      </c>
      <c r="AV12">
        <v>1</v>
      </c>
      <c r="AW12">
        <v>2</v>
      </c>
      <c r="AX12">
        <v>9</v>
      </c>
      <c r="AY12">
        <v>261</v>
      </c>
      <c r="AZ12">
        <v>186</v>
      </c>
      <c r="BA12">
        <v>46</v>
      </c>
      <c r="BB12">
        <v>4</v>
      </c>
      <c r="BC12">
        <v>12</v>
      </c>
      <c r="BD12">
        <v>12</v>
      </c>
      <c r="BE12">
        <v>4</v>
      </c>
      <c r="BF12">
        <v>5</v>
      </c>
      <c r="BG12">
        <v>3</v>
      </c>
      <c r="BH12">
        <v>2</v>
      </c>
      <c r="BI12">
        <v>1</v>
      </c>
      <c r="BJ12">
        <v>4</v>
      </c>
      <c r="BK12">
        <v>79</v>
      </c>
      <c r="BL12">
        <v>0</v>
      </c>
      <c r="BM12">
        <v>2</v>
      </c>
      <c r="BN12">
        <v>0</v>
      </c>
      <c r="BO12">
        <v>0</v>
      </c>
      <c r="BP12">
        <v>0</v>
      </c>
      <c r="BQ12">
        <v>0</v>
      </c>
      <c r="BR12">
        <v>5</v>
      </c>
      <c r="BS12">
        <v>2</v>
      </c>
      <c r="BT12">
        <v>2</v>
      </c>
      <c r="BU12">
        <v>1</v>
      </c>
      <c r="BV12">
        <v>1</v>
      </c>
      <c r="BW12">
        <v>1</v>
      </c>
      <c r="BX12">
        <v>186</v>
      </c>
      <c r="BY12">
        <v>14</v>
      </c>
      <c r="BZ12">
        <v>4</v>
      </c>
      <c r="CA12">
        <v>2</v>
      </c>
      <c r="CB12">
        <v>0</v>
      </c>
      <c r="CC12">
        <v>2</v>
      </c>
      <c r="CD12">
        <v>1</v>
      </c>
      <c r="CE12">
        <v>1</v>
      </c>
      <c r="CF12">
        <v>0</v>
      </c>
      <c r="CG12">
        <v>1</v>
      </c>
      <c r="CH12">
        <v>0</v>
      </c>
      <c r="CI12">
        <v>1</v>
      </c>
      <c r="CJ12">
        <v>0</v>
      </c>
      <c r="CK12">
        <v>0</v>
      </c>
      <c r="CL12">
        <v>0</v>
      </c>
      <c r="CM12">
        <v>2</v>
      </c>
      <c r="CN12">
        <v>14</v>
      </c>
      <c r="CO12">
        <v>28</v>
      </c>
      <c r="CP12">
        <v>10</v>
      </c>
      <c r="CQ12">
        <v>0</v>
      </c>
      <c r="CR12">
        <v>2</v>
      </c>
      <c r="CS12">
        <v>0</v>
      </c>
      <c r="CT12">
        <v>2</v>
      </c>
      <c r="CU12">
        <v>1</v>
      </c>
      <c r="CV12">
        <v>0</v>
      </c>
      <c r="CW12">
        <v>2</v>
      </c>
      <c r="CX12">
        <v>3</v>
      </c>
      <c r="CY12">
        <v>1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1</v>
      </c>
      <c r="DI12">
        <v>1</v>
      </c>
      <c r="DJ12">
        <v>1</v>
      </c>
      <c r="DK12">
        <v>0</v>
      </c>
      <c r="DL12">
        <v>1</v>
      </c>
      <c r="DM12">
        <v>3</v>
      </c>
      <c r="DN12">
        <v>28</v>
      </c>
      <c r="DO12">
        <v>5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1</v>
      </c>
      <c r="DV12">
        <v>0</v>
      </c>
      <c r="DW12">
        <v>1</v>
      </c>
      <c r="DX12">
        <v>2</v>
      </c>
      <c r="DY12">
        <v>0</v>
      </c>
      <c r="DZ12">
        <v>0</v>
      </c>
      <c r="EA12">
        <v>0</v>
      </c>
      <c r="EB12">
        <v>0</v>
      </c>
      <c r="EC12">
        <v>1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5</v>
      </c>
      <c r="EO12">
        <v>51</v>
      </c>
      <c r="EP12">
        <v>20</v>
      </c>
      <c r="EQ12">
        <v>5</v>
      </c>
      <c r="ER12">
        <v>5</v>
      </c>
      <c r="ES12">
        <v>1</v>
      </c>
      <c r="ET12">
        <v>0</v>
      </c>
      <c r="EU12">
        <v>0</v>
      </c>
      <c r="EV12">
        <v>1</v>
      </c>
      <c r="EW12">
        <v>10</v>
      </c>
      <c r="EX12">
        <v>0</v>
      </c>
      <c r="EY12">
        <v>2</v>
      </c>
      <c r="EZ12">
        <v>0</v>
      </c>
      <c r="FA12">
        <v>1</v>
      </c>
      <c r="FB12">
        <v>1</v>
      </c>
      <c r="FC12">
        <v>1</v>
      </c>
      <c r="FD12">
        <v>0</v>
      </c>
      <c r="FE12">
        <v>0</v>
      </c>
      <c r="FF12">
        <v>0</v>
      </c>
      <c r="FG12">
        <v>1</v>
      </c>
      <c r="FH12">
        <v>0</v>
      </c>
      <c r="FI12">
        <v>0</v>
      </c>
      <c r="FJ12">
        <v>0</v>
      </c>
      <c r="FK12">
        <v>3</v>
      </c>
      <c r="FL12">
        <v>51</v>
      </c>
      <c r="FM12">
        <v>141</v>
      </c>
      <c r="FN12">
        <v>27</v>
      </c>
      <c r="FO12">
        <v>11</v>
      </c>
      <c r="FP12">
        <v>3</v>
      </c>
      <c r="FQ12">
        <v>4</v>
      </c>
      <c r="FR12">
        <v>2</v>
      </c>
      <c r="FS12">
        <v>60</v>
      </c>
      <c r="FT12">
        <v>12</v>
      </c>
      <c r="FU12">
        <v>0</v>
      </c>
      <c r="FV12">
        <v>4</v>
      </c>
      <c r="FW12">
        <v>0</v>
      </c>
      <c r="FX12">
        <v>0</v>
      </c>
      <c r="FY12">
        <v>0</v>
      </c>
      <c r="FZ12">
        <v>1</v>
      </c>
      <c r="GA12">
        <v>3</v>
      </c>
      <c r="GB12">
        <v>2</v>
      </c>
      <c r="GC12">
        <v>0</v>
      </c>
      <c r="GD12">
        <v>1</v>
      </c>
      <c r="GE12">
        <v>1</v>
      </c>
      <c r="GF12">
        <v>0</v>
      </c>
      <c r="GG12">
        <v>1</v>
      </c>
      <c r="GH12">
        <v>2</v>
      </c>
      <c r="GI12">
        <v>3</v>
      </c>
      <c r="GJ12">
        <v>1</v>
      </c>
      <c r="GK12">
        <v>3</v>
      </c>
      <c r="GL12">
        <v>141</v>
      </c>
      <c r="GM12">
        <v>44</v>
      </c>
      <c r="GN12">
        <v>28</v>
      </c>
      <c r="GO12">
        <v>1</v>
      </c>
      <c r="GP12">
        <v>3</v>
      </c>
      <c r="GQ12">
        <v>0</v>
      </c>
      <c r="GR12">
        <v>2</v>
      </c>
      <c r="GS12">
        <v>0</v>
      </c>
      <c r="GT12">
        <v>2</v>
      </c>
      <c r="GU12">
        <v>2</v>
      </c>
      <c r="GV12">
        <v>3</v>
      </c>
      <c r="GW12">
        <v>0</v>
      </c>
      <c r="GX12">
        <v>0</v>
      </c>
      <c r="GY12">
        <v>0</v>
      </c>
      <c r="GZ12">
        <v>0</v>
      </c>
      <c r="HA12">
        <v>2</v>
      </c>
      <c r="HB12">
        <v>0</v>
      </c>
      <c r="HC12">
        <v>0</v>
      </c>
      <c r="HD12">
        <v>0</v>
      </c>
      <c r="HE12">
        <v>1</v>
      </c>
      <c r="HF12">
        <v>44</v>
      </c>
      <c r="HG12">
        <v>3</v>
      </c>
      <c r="HH12">
        <v>0</v>
      </c>
      <c r="HI12">
        <v>0</v>
      </c>
      <c r="HJ12">
        <v>0</v>
      </c>
      <c r="HK12">
        <v>0</v>
      </c>
      <c r="HL12">
        <v>1</v>
      </c>
      <c r="HM12">
        <v>0</v>
      </c>
      <c r="HN12">
        <v>0</v>
      </c>
      <c r="HO12">
        <v>0</v>
      </c>
      <c r="HP12">
        <v>0</v>
      </c>
      <c r="HQ12">
        <v>1</v>
      </c>
      <c r="HR12">
        <v>0</v>
      </c>
      <c r="HS12">
        <v>1</v>
      </c>
      <c r="HT12">
        <v>3</v>
      </c>
      <c r="HU12">
        <v>6</v>
      </c>
      <c r="HV12">
        <v>5</v>
      </c>
      <c r="HW12">
        <v>1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6</v>
      </c>
      <c r="IK12">
        <v>1</v>
      </c>
      <c r="IL12">
        <v>0</v>
      </c>
      <c r="IM12">
        <v>1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1</v>
      </c>
      <c r="JK12" s="2">
        <f t="shared" si="1"/>
        <v>0.52404181184668985</v>
      </c>
    </row>
    <row r="13" spans="1:271" outlineLevel="2" x14ac:dyDescent="0.25">
      <c r="A13" t="str">
        <f t="shared" si="0"/>
        <v>160101</v>
      </c>
      <c r="B13" t="s">
        <v>270</v>
      </c>
      <c r="C13">
        <v>12</v>
      </c>
      <c r="D13">
        <v>906</v>
      </c>
      <c r="E13">
        <v>690</v>
      </c>
      <c r="F13">
        <v>223</v>
      </c>
      <c r="G13">
        <v>467</v>
      </c>
      <c r="H13">
        <v>0</v>
      </c>
      <c r="I13">
        <v>2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467</v>
      </c>
      <c r="R13">
        <v>0</v>
      </c>
      <c r="S13">
        <v>0</v>
      </c>
      <c r="T13">
        <v>467</v>
      </c>
      <c r="U13">
        <v>14</v>
      </c>
      <c r="V13">
        <v>7</v>
      </c>
      <c r="W13">
        <v>7</v>
      </c>
      <c r="X13">
        <v>0</v>
      </c>
      <c r="Y13">
        <v>453</v>
      </c>
      <c r="Z13">
        <v>144</v>
      </c>
      <c r="AA13">
        <v>15</v>
      </c>
      <c r="AB13">
        <v>25</v>
      </c>
      <c r="AC13">
        <v>37</v>
      </c>
      <c r="AD13">
        <v>7</v>
      </c>
      <c r="AE13">
        <v>0</v>
      </c>
      <c r="AF13">
        <v>3</v>
      </c>
      <c r="AG13">
        <v>0</v>
      </c>
      <c r="AH13">
        <v>1</v>
      </c>
      <c r="AI13">
        <v>1</v>
      </c>
      <c r="AJ13">
        <v>0</v>
      </c>
      <c r="AK13">
        <v>41</v>
      </c>
      <c r="AL13">
        <v>0</v>
      </c>
      <c r="AM13">
        <v>0</v>
      </c>
      <c r="AN13">
        <v>0</v>
      </c>
      <c r="AO13">
        <v>0</v>
      </c>
      <c r="AP13">
        <v>2</v>
      </c>
      <c r="AQ13">
        <v>0</v>
      </c>
      <c r="AR13">
        <v>0</v>
      </c>
      <c r="AS13">
        <v>1</v>
      </c>
      <c r="AT13">
        <v>4</v>
      </c>
      <c r="AU13">
        <v>2</v>
      </c>
      <c r="AV13">
        <v>1</v>
      </c>
      <c r="AW13">
        <v>1</v>
      </c>
      <c r="AX13">
        <v>3</v>
      </c>
      <c r="AY13">
        <v>144</v>
      </c>
      <c r="AZ13">
        <v>92</v>
      </c>
      <c r="BA13">
        <v>19</v>
      </c>
      <c r="BB13">
        <v>2</v>
      </c>
      <c r="BC13">
        <v>3</v>
      </c>
      <c r="BD13">
        <v>9</v>
      </c>
      <c r="BE13">
        <v>4</v>
      </c>
      <c r="BF13">
        <v>5</v>
      </c>
      <c r="BG13">
        <v>1</v>
      </c>
      <c r="BH13">
        <v>2</v>
      </c>
      <c r="BI13">
        <v>2</v>
      </c>
      <c r="BJ13">
        <v>2</v>
      </c>
      <c r="BK13">
        <v>32</v>
      </c>
      <c r="BL13">
        <v>0</v>
      </c>
      <c r="BM13">
        <v>3</v>
      </c>
      <c r="BN13">
        <v>3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2</v>
      </c>
      <c r="BU13">
        <v>0</v>
      </c>
      <c r="BV13">
        <v>0</v>
      </c>
      <c r="BW13">
        <v>3</v>
      </c>
      <c r="BX13">
        <v>92</v>
      </c>
      <c r="BY13">
        <v>19</v>
      </c>
      <c r="BZ13">
        <v>13</v>
      </c>
      <c r="CA13">
        <v>3</v>
      </c>
      <c r="CB13">
        <v>0</v>
      </c>
      <c r="CC13">
        <v>0</v>
      </c>
      <c r="CD13">
        <v>0</v>
      </c>
      <c r="CE13">
        <v>0</v>
      </c>
      <c r="CF13">
        <v>1</v>
      </c>
      <c r="CG13">
        <v>0</v>
      </c>
      <c r="CH13">
        <v>1</v>
      </c>
      <c r="CI13">
        <v>0</v>
      </c>
      <c r="CJ13">
        <v>0</v>
      </c>
      <c r="CK13">
        <v>0</v>
      </c>
      <c r="CL13">
        <v>1</v>
      </c>
      <c r="CM13">
        <v>0</v>
      </c>
      <c r="CN13">
        <v>19</v>
      </c>
      <c r="CO13">
        <v>12</v>
      </c>
      <c r="CP13">
        <v>6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1</v>
      </c>
      <c r="CW13">
        <v>0</v>
      </c>
      <c r="CX13">
        <v>0</v>
      </c>
      <c r="CY13">
        <v>1</v>
      </c>
      <c r="CZ13">
        <v>1</v>
      </c>
      <c r="DA13">
        <v>1</v>
      </c>
      <c r="DB13">
        <v>0</v>
      </c>
      <c r="DC13">
        <v>1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1</v>
      </c>
      <c r="DN13">
        <v>12</v>
      </c>
      <c r="DO13">
        <v>10</v>
      </c>
      <c r="DP13">
        <v>5</v>
      </c>
      <c r="DQ13">
        <v>1</v>
      </c>
      <c r="DR13">
        <v>0</v>
      </c>
      <c r="DS13">
        <v>2</v>
      </c>
      <c r="DT13">
        <v>0</v>
      </c>
      <c r="DU13">
        <v>0</v>
      </c>
      <c r="DV13">
        <v>1</v>
      </c>
      <c r="DW13">
        <v>0</v>
      </c>
      <c r="DX13">
        <v>1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10</v>
      </c>
      <c r="EO13">
        <v>28</v>
      </c>
      <c r="EP13">
        <v>14</v>
      </c>
      <c r="EQ13">
        <v>5</v>
      </c>
      <c r="ER13">
        <v>3</v>
      </c>
      <c r="ES13">
        <v>0</v>
      </c>
      <c r="ET13">
        <v>0</v>
      </c>
      <c r="EU13">
        <v>1</v>
      </c>
      <c r="EV13">
        <v>0</v>
      </c>
      <c r="EW13">
        <v>4</v>
      </c>
      <c r="EX13">
        <v>0</v>
      </c>
      <c r="EY13">
        <v>0</v>
      </c>
      <c r="EZ13">
        <v>0</v>
      </c>
      <c r="FA13">
        <v>0</v>
      </c>
      <c r="FB13">
        <v>1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28</v>
      </c>
      <c r="FM13">
        <v>103</v>
      </c>
      <c r="FN13">
        <v>14</v>
      </c>
      <c r="FO13">
        <v>9</v>
      </c>
      <c r="FP13">
        <v>0</v>
      </c>
      <c r="FQ13">
        <v>4</v>
      </c>
      <c r="FR13">
        <v>0</v>
      </c>
      <c r="FS13">
        <v>41</v>
      </c>
      <c r="FT13">
        <v>14</v>
      </c>
      <c r="FU13">
        <v>2</v>
      </c>
      <c r="FV13">
        <v>1</v>
      </c>
      <c r="FW13">
        <v>2</v>
      </c>
      <c r="FX13">
        <v>0</v>
      </c>
      <c r="FY13">
        <v>0</v>
      </c>
      <c r="FZ13">
        <v>0</v>
      </c>
      <c r="GA13">
        <v>3</v>
      </c>
      <c r="GB13">
        <v>3</v>
      </c>
      <c r="GC13">
        <v>1</v>
      </c>
      <c r="GD13">
        <v>1</v>
      </c>
      <c r="GE13">
        <v>0</v>
      </c>
      <c r="GF13">
        <v>1</v>
      </c>
      <c r="GG13">
        <v>1</v>
      </c>
      <c r="GH13">
        <v>0</v>
      </c>
      <c r="GI13">
        <v>2</v>
      </c>
      <c r="GJ13">
        <v>1</v>
      </c>
      <c r="GK13">
        <v>3</v>
      </c>
      <c r="GL13">
        <v>103</v>
      </c>
      <c r="GM13">
        <v>36</v>
      </c>
      <c r="GN13">
        <v>22</v>
      </c>
      <c r="GO13">
        <v>1</v>
      </c>
      <c r="GP13">
        <v>3</v>
      </c>
      <c r="GQ13">
        <v>0</v>
      </c>
      <c r="GR13">
        <v>4</v>
      </c>
      <c r="GS13">
        <v>0</v>
      </c>
      <c r="GT13">
        <v>2</v>
      </c>
      <c r="GU13">
        <v>0</v>
      </c>
      <c r="GV13">
        <v>0</v>
      </c>
      <c r="GW13">
        <v>0</v>
      </c>
      <c r="GX13">
        <v>0</v>
      </c>
      <c r="GY13">
        <v>1</v>
      </c>
      <c r="GZ13">
        <v>0</v>
      </c>
      <c r="HA13">
        <v>0</v>
      </c>
      <c r="HB13">
        <v>1</v>
      </c>
      <c r="HC13">
        <v>0</v>
      </c>
      <c r="HD13">
        <v>1</v>
      </c>
      <c r="HE13">
        <v>1</v>
      </c>
      <c r="HF13">
        <v>36</v>
      </c>
      <c r="HG13">
        <v>7</v>
      </c>
      <c r="HH13">
        <v>3</v>
      </c>
      <c r="HI13">
        <v>1</v>
      </c>
      <c r="HJ13">
        <v>0</v>
      </c>
      <c r="HK13">
        <v>1</v>
      </c>
      <c r="HL13">
        <v>0</v>
      </c>
      <c r="HM13">
        <v>0</v>
      </c>
      <c r="HN13">
        <v>0</v>
      </c>
      <c r="HO13">
        <v>1</v>
      </c>
      <c r="HP13">
        <v>0</v>
      </c>
      <c r="HQ13">
        <v>0</v>
      </c>
      <c r="HR13">
        <v>0</v>
      </c>
      <c r="HS13">
        <v>1</v>
      </c>
      <c r="HT13">
        <v>7</v>
      </c>
      <c r="HU13">
        <v>1</v>
      </c>
      <c r="HV13">
        <v>1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1</v>
      </c>
      <c r="IK13">
        <v>1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1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1</v>
      </c>
      <c r="JK13" s="2">
        <f t="shared" si="1"/>
        <v>0.51545253863134655</v>
      </c>
    </row>
    <row r="14" spans="1:271" outlineLevel="2" x14ac:dyDescent="0.25">
      <c r="A14" t="str">
        <f t="shared" si="0"/>
        <v>160101</v>
      </c>
      <c r="B14" t="s">
        <v>270</v>
      </c>
      <c r="C14">
        <v>13</v>
      </c>
      <c r="D14">
        <v>2006</v>
      </c>
      <c r="E14">
        <v>1523</v>
      </c>
      <c r="F14">
        <v>466</v>
      </c>
      <c r="G14">
        <v>1057</v>
      </c>
      <c r="H14">
        <v>1</v>
      </c>
      <c r="I14">
        <v>2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1057</v>
      </c>
      <c r="R14">
        <v>0</v>
      </c>
      <c r="S14">
        <v>0</v>
      </c>
      <c r="T14">
        <v>1057</v>
      </c>
      <c r="U14">
        <v>12</v>
      </c>
      <c r="V14">
        <v>7</v>
      </c>
      <c r="W14">
        <v>5</v>
      </c>
      <c r="X14">
        <v>0</v>
      </c>
      <c r="Y14">
        <v>1045</v>
      </c>
      <c r="Z14">
        <v>391</v>
      </c>
      <c r="AA14">
        <v>36</v>
      </c>
      <c r="AB14">
        <v>55</v>
      </c>
      <c r="AC14">
        <v>106</v>
      </c>
      <c r="AD14">
        <v>27</v>
      </c>
      <c r="AE14">
        <v>1</v>
      </c>
      <c r="AF14">
        <v>2</v>
      </c>
      <c r="AG14">
        <v>1</v>
      </c>
      <c r="AH14">
        <v>1</v>
      </c>
      <c r="AI14">
        <v>5</v>
      </c>
      <c r="AJ14">
        <v>1</v>
      </c>
      <c r="AK14">
        <v>119</v>
      </c>
      <c r="AL14">
        <v>0</v>
      </c>
      <c r="AM14">
        <v>0</v>
      </c>
      <c r="AN14">
        <v>0</v>
      </c>
      <c r="AO14">
        <v>2</v>
      </c>
      <c r="AP14">
        <v>18</v>
      </c>
      <c r="AQ14">
        <v>3</v>
      </c>
      <c r="AR14">
        <v>0</v>
      </c>
      <c r="AS14">
        <v>1</v>
      </c>
      <c r="AT14">
        <v>3</v>
      </c>
      <c r="AU14">
        <v>3</v>
      </c>
      <c r="AV14">
        <v>2</v>
      </c>
      <c r="AW14">
        <v>2</v>
      </c>
      <c r="AX14">
        <v>3</v>
      </c>
      <c r="AY14">
        <v>391</v>
      </c>
      <c r="AZ14">
        <v>275</v>
      </c>
      <c r="BA14">
        <v>56</v>
      </c>
      <c r="BB14">
        <v>4</v>
      </c>
      <c r="BC14">
        <v>4</v>
      </c>
      <c r="BD14">
        <v>17</v>
      </c>
      <c r="BE14">
        <v>8</v>
      </c>
      <c r="BF14">
        <v>30</v>
      </c>
      <c r="BG14">
        <v>8</v>
      </c>
      <c r="BH14">
        <v>3</v>
      </c>
      <c r="BI14">
        <v>10</v>
      </c>
      <c r="BJ14">
        <v>2</v>
      </c>
      <c r="BK14">
        <v>93</v>
      </c>
      <c r="BL14">
        <v>1</v>
      </c>
      <c r="BM14">
        <v>7</v>
      </c>
      <c r="BN14">
        <v>0</v>
      </c>
      <c r="BO14">
        <v>6</v>
      </c>
      <c r="BP14">
        <v>1</v>
      </c>
      <c r="BQ14">
        <v>0</v>
      </c>
      <c r="BR14">
        <v>4</v>
      </c>
      <c r="BS14">
        <v>9</v>
      </c>
      <c r="BT14">
        <v>3</v>
      </c>
      <c r="BU14">
        <v>1</v>
      </c>
      <c r="BV14">
        <v>1</v>
      </c>
      <c r="BW14">
        <v>7</v>
      </c>
      <c r="BX14">
        <v>275</v>
      </c>
      <c r="BY14">
        <v>25</v>
      </c>
      <c r="BZ14">
        <v>10</v>
      </c>
      <c r="CA14">
        <v>4</v>
      </c>
      <c r="CB14">
        <v>1</v>
      </c>
      <c r="CC14">
        <v>0</v>
      </c>
      <c r="CD14">
        <v>2</v>
      </c>
      <c r="CE14">
        <v>0</v>
      </c>
      <c r="CF14">
        <v>0</v>
      </c>
      <c r="CG14">
        <v>1</v>
      </c>
      <c r="CH14">
        <v>1</v>
      </c>
      <c r="CI14">
        <v>0</v>
      </c>
      <c r="CJ14">
        <v>0</v>
      </c>
      <c r="CK14">
        <v>0</v>
      </c>
      <c r="CL14">
        <v>4</v>
      </c>
      <c r="CM14">
        <v>2</v>
      </c>
      <c r="CN14">
        <v>25</v>
      </c>
      <c r="CO14">
        <v>30</v>
      </c>
      <c r="CP14">
        <v>14</v>
      </c>
      <c r="CQ14">
        <v>0</v>
      </c>
      <c r="CR14">
        <v>0</v>
      </c>
      <c r="CS14">
        <v>0</v>
      </c>
      <c r="CT14">
        <v>4</v>
      </c>
      <c r="CU14">
        <v>1</v>
      </c>
      <c r="CV14">
        <v>1</v>
      </c>
      <c r="CW14">
        <v>1</v>
      </c>
      <c r="CX14">
        <v>3</v>
      </c>
      <c r="CY14">
        <v>0</v>
      </c>
      <c r="CZ14">
        <v>1</v>
      </c>
      <c r="DA14">
        <v>0</v>
      </c>
      <c r="DB14">
        <v>0</v>
      </c>
      <c r="DC14">
        <v>1</v>
      </c>
      <c r="DD14">
        <v>0</v>
      </c>
      <c r="DE14">
        <v>0</v>
      </c>
      <c r="DF14">
        <v>0</v>
      </c>
      <c r="DG14">
        <v>1</v>
      </c>
      <c r="DH14">
        <v>0</v>
      </c>
      <c r="DI14">
        <v>0</v>
      </c>
      <c r="DJ14">
        <v>0</v>
      </c>
      <c r="DK14">
        <v>1</v>
      </c>
      <c r="DL14">
        <v>1</v>
      </c>
      <c r="DM14">
        <v>1</v>
      </c>
      <c r="DN14">
        <v>30</v>
      </c>
      <c r="DO14">
        <v>14</v>
      </c>
      <c r="DP14">
        <v>6</v>
      </c>
      <c r="DQ14">
        <v>0</v>
      </c>
      <c r="DR14">
        <v>0</v>
      </c>
      <c r="DS14">
        <v>1</v>
      </c>
      <c r="DT14">
        <v>0</v>
      </c>
      <c r="DU14">
        <v>0</v>
      </c>
      <c r="DV14">
        <v>0</v>
      </c>
      <c r="DW14">
        <v>0</v>
      </c>
      <c r="DX14">
        <v>2</v>
      </c>
      <c r="DY14">
        <v>0</v>
      </c>
      <c r="DZ14">
        <v>1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1</v>
      </c>
      <c r="EG14">
        <v>0</v>
      </c>
      <c r="EH14">
        <v>0</v>
      </c>
      <c r="EI14">
        <v>0</v>
      </c>
      <c r="EJ14">
        <v>0</v>
      </c>
      <c r="EK14">
        <v>2</v>
      </c>
      <c r="EL14">
        <v>0</v>
      </c>
      <c r="EM14">
        <v>1</v>
      </c>
      <c r="EN14">
        <v>14</v>
      </c>
      <c r="EO14">
        <v>85</v>
      </c>
      <c r="EP14">
        <v>36</v>
      </c>
      <c r="EQ14">
        <v>19</v>
      </c>
      <c r="ER14">
        <v>7</v>
      </c>
      <c r="ES14">
        <v>0</v>
      </c>
      <c r="ET14">
        <v>0</v>
      </c>
      <c r="EU14">
        <v>1</v>
      </c>
      <c r="EV14">
        <v>1</v>
      </c>
      <c r="EW14">
        <v>8</v>
      </c>
      <c r="EX14">
        <v>1</v>
      </c>
      <c r="EY14">
        <v>2</v>
      </c>
      <c r="EZ14">
        <v>0</v>
      </c>
      <c r="FA14">
        <v>0</v>
      </c>
      <c r="FB14">
        <v>2</v>
      </c>
      <c r="FC14">
        <v>1</v>
      </c>
      <c r="FD14">
        <v>0</v>
      </c>
      <c r="FE14">
        <v>1</v>
      </c>
      <c r="FF14">
        <v>1</v>
      </c>
      <c r="FG14">
        <v>1</v>
      </c>
      <c r="FH14">
        <v>0</v>
      </c>
      <c r="FI14">
        <v>0</v>
      </c>
      <c r="FJ14">
        <v>1</v>
      </c>
      <c r="FK14">
        <v>3</v>
      </c>
      <c r="FL14">
        <v>85</v>
      </c>
      <c r="FM14">
        <v>164</v>
      </c>
      <c r="FN14">
        <v>29</v>
      </c>
      <c r="FO14">
        <v>18</v>
      </c>
      <c r="FP14">
        <v>6</v>
      </c>
      <c r="FQ14">
        <v>4</v>
      </c>
      <c r="FR14">
        <v>0</v>
      </c>
      <c r="FS14">
        <v>57</v>
      </c>
      <c r="FT14">
        <v>18</v>
      </c>
      <c r="FU14">
        <v>1</v>
      </c>
      <c r="FV14">
        <v>5</v>
      </c>
      <c r="FW14">
        <v>2</v>
      </c>
      <c r="FX14">
        <v>0</v>
      </c>
      <c r="FY14">
        <v>0</v>
      </c>
      <c r="FZ14">
        <v>5</v>
      </c>
      <c r="GA14">
        <v>2</v>
      </c>
      <c r="GB14">
        <v>5</v>
      </c>
      <c r="GC14">
        <v>2</v>
      </c>
      <c r="GD14">
        <v>0</v>
      </c>
      <c r="GE14">
        <v>1</v>
      </c>
      <c r="GF14">
        <v>0</v>
      </c>
      <c r="GG14">
        <v>0</v>
      </c>
      <c r="GH14">
        <v>3</v>
      </c>
      <c r="GI14">
        <v>0</v>
      </c>
      <c r="GJ14">
        <v>0</v>
      </c>
      <c r="GK14">
        <v>6</v>
      </c>
      <c r="GL14">
        <v>164</v>
      </c>
      <c r="GM14">
        <v>51</v>
      </c>
      <c r="GN14">
        <v>31</v>
      </c>
      <c r="GO14">
        <v>5</v>
      </c>
      <c r="GP14">
        <v>2</v>
      </c>
      <c r="GQ14">
        <v>0</v>
      </c>
      <c r="GR14">
        <v>1</v>
      </c>
      <c r="GS14">
        <v>0</v>
      </c>
      <c r="GT14">
        <v>0</v>
      </c>
      <c r="GU14">
        <v>2</v>
      </c>
      <c r="GV14">
        <v>4</v>
      </c>
      <c r="GW14">
        <v>0</v>
      </c>
      <c r="GX14">
        <v>1</v>
      </c>
      <c r="GY14">
        <v>0</v>
      </c>
      <c r="GZ14">
        <v>2</v>
      </c>
      <c r="HA14">
        <v>0</v>
      </c>
      <c r="HB14">
        <v>0</v>
      </c>
      <c r="HC14">
        <v>0</v>
      </c>
      <c r="HD14">
        <v>2</v>
      </c>
      <c r="HE14">
        <v>1</v>
      </c>
      <c r="HF14">
        <v>51</v>
      </c>
      <c r="HG14">
        <v>4</v>
      </c>
      <c r="HH14">
        <v>1</v>
      </c>
      <c r="HI14">
        <v>0</v>
      </c>
      <c r="HJ14">
        <v>0</v>
      </c>
      <c r="HK14">
        <v>1</v>
      </c>
      <c r="HL14">
        <v>0</v>
      </c>
      <c r="HM14">
        <v>0</v>
      </c>
      <c r="HN14">
        <v>1</v>
      </c>
      <c r="HO14">
        <v>0</v>
      </c>
      <c r="HP14">
        <v>0</v>
      </c>
      <c r="HQ14">
        <v>0</v>
      </c>
      <c r="HR14">
        <v>0</v>
      </c>
      <c r="HS14">
        <v>1</v>
      </c>
      <c r="HT14">
        <v>4</v>
      </c>
      <c r="HU14">
        <v>2</v>
      </c>
      <c r="HV14">
        <v>0</v>
      </c>
      <c r="HW14">
        <v>1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1</v>
      </c>
      <c r="IH14">
        <v>0</v>
      </c>
      <c r="II14">
        <v>0</v>
      </c>
      <c r="IJ14">
        <v>2</v>
      </c>
      <c r="IK14">
        <v>4</v>
      </c>
      <c r="IL14">
        <v>1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1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1</v>
      </c>
      <c r="JB14">
        <v>0</v>
      </c>
      <c r="JC14">
        <v>0</v>
      </c>
      <c r="JD14">
        <v>1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4</v>
      </c>
      <c r="JK14" s="2">
        <f t="shared" si="1"/>
        <v>0.52691924227318043</v>
      </c>
    </row>
    <row r="15" spans="1:271" outlineLevel="2" x14ac:dyDescent="0.25">
      <c r="A15" t="str">
        <f t="shared" si="0"/>
        <v>160101</v>
      </c>
      <c r="B15" t="s">
        <v>270</v>
      </c>
      <c r="C15">
        <v>14</v>
      </c>
      <c r="D15">
        <v>1260</v>
      </c>
      <c r="E15">
        <v>949</v>
      </c>
      <c r="F15">
        <v>196</v>
      </c>
      <c r="G15">
        <v>753</v>
      </c>
      <c r="H15">
        <v>0</v>
      </c>
      <c r="I15">
        <v>23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753</v>
      </c>
      <c r="R15">
        <v>0</v>
      </c>
      <c r="S15">
        <v>0</v>
      </c>
      <c r="T15">
        <v>753</v>
      </c>
      <c r="U15">
        <v>7</v>
      </c>
      <c r="V15">
        <v>6</v>
      </c>
      <c r="W15">
        <v>1</v>
      </c>
      <c r="X15">
        <v>0</v>
      </c>
      <c r="Y15">
        <v>746</v>
      </c>
      <c r="Z15">
        <v>186</v>
      </c>
      <c r="AA15">
        <v>23</v>
      </c>
      <c r="AB15">
        <v>34</v>
      </c>
      <c r="AC15">
        <v>35</v>
      </c>
      <c r="AD15">
        <v>14</v>
      </c>
      <c r="AE15">
        <v>0</v>
      </c>
      <c r="AF15">
        <v>5</v>
      </c>
      <c r="AG15">
        <v>1</v>
      </c>
      <c r="AH15">
        <v>4</v>
      </c>
      <c r="AI15">
        <v>0</v>
      </c>
      <c r="AJ15">
        <v>1</v>
      </c>
      <c r="AK15">
        <v>51</v>
      </c>
      <c r="AL15">
        <v>0</v>
      </c>
      <c r="AM15">
        <v>0</v>
      </c>
      <c r="AN15">
        <v>0</v>
      </c>
      <c r="AO15">
        <v>1</v>
      </c>
      <c r="AP15">
        <v>8</v>
      </c>
      <c r="AQ15">
        <v>1</v>
      </c>
      <c r="AR15">
        <v>1</v>
      </c>
      <c r="AS15">
        <v>0</v>
      </c>
      <c r="AT15">
        <v>1</v>
      </c>
      <c r="AU15">
        <v>1</v>
      </c>
      <c r="AV15">
        <v>1</v>
      </c>
      <c r="AW15">
        <v>3</v>
      </c>
      <c r="AX15">
        <v>1</v>
      </c>
      <c r="AY15">
        <v>186</v>
      </c>
      <c r="AZ15">
        <v>205</v>
      </c>
      <c r="BA15">
        <v>43</v>
      </c>
      <c r="BB15">
        <v>3</v>
      </c>
      <c r="BC15">
        <v>8</v>
      </c>
      <c r="BD15">
        <v>15</v>
      </c>
      <c r="BE15">
        <v>4</v>
      </c>
      <c r="BF15">
        <v>10</v>
      </c>
      <c r="BG15">
        <v>2</v>
      </c>
      <c r="BH15">
        <v>2</v>
      </c>
      <c r="BI15">
        <v>2</v>
      </c>
      <c r="BJ15">
        <v>7</v>
      </c>
      <c r="BK15">
        <v>100</v>
      </c>
      <c r="BL15">
        <v>0</v>
      </c>
      <c r="BM15">
        <v>1</v>
      </c>
      <c r="BN15">
        <v>0</v>
      </c>
      <c r="BO15">
        <v>1</v>
      </c>
      <c r="BP15">
        <v>0</v>
      </c>
      <c r="BQ15">
        <v>0</v>
      </c>
      <c r="BR15">
        <v>3</v>
      </c>
      <c r="BS15">
        <v>0</v>
      </c>
      <c r="BT15">
        <v>2</v>
      </c>
      <c r="BU15">
        <v>1</v>
      </c>
      <c r="BV15">
        <v>0</v>
      </c>
      <c r="BW15">
        <v>1</v>
      </c>
      <c r="BX15">
        <v>205</v>
      </c>
      <c r="BY15">
        <v>18</v>
      </c>
      <c r="BZ15">
        <v>8</v>
      </c>
      <c r="CA15">
        <v>3</v>
      </c>
      <c r="CB15">
        <v>0</v>
      </c>
      <c r="CC15">
        <v>0</v>
      </c>
      <c r="CD15">
        <v>2</v>
      </c>
      <c r="CE15">
        <v>1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2</v>
      </c>
      <c r="CM15">
        <v>2</v>
      </c>
      <c r="CN15">
        <v>18</v>
      </c>
      <c r="CO15">
        <v>29</v>
      </c>
      <c r="CP15">
        <v>19</v>
      </c>
      <c r="CQ15">
        <v>0</v>
      </c>
      <c r="CR15">
        <v>2</v>
      </c>
      <c r="CS15">
        <v>0</v>
      </c>
      <c r="CT15">
        <v>2</v>
      </c>
      <c r="CU15">
        <v>1</v>
      </c>
      <c r="CV15">
        <v>0</v>
      </c>
      <c r="CW15">
        <v>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1</v>
      </c>
      <c r="DG15">
        <v>0</v>
      </c>
      <c r="DH15">
        <v>0</v>
      </c>
      <c r="DI15">
        <v>1</v>
      </c>
      <c r="DJ15">
        <v>0</v>
      </c>
      <c r="DK15">
        <v>2</v>
      </c>
      <c r="DL15">
        <v>0</v>
      </c>
      <c r="DM15">
        <v>0</v>
      </c>
      <c r="DN15">
        <v>29</v>
      </c>
      <c r="DO15">
        <v>17</v>
      </c>
      <c r="DP15">
        <v>6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1</v>
      </c>
      <c r="DW15">
        <v>1</v>
      </c>
      <c r="DX15">
        <v>5</v>
      </c>
      <c r="DY15">
        <v>0</v>
      </c>
      <c r="DZ15">
        <v>3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1</v>
      </c>
      <c r="EK15">
        <v>0</v>
      </c>
      <c r="EL15">
        <v>0</v>
      </c>
      <c r="EM15">
        <v>0</v>
      </c>
      <c r="EN15">
        <v>17</v>
      </c>
      <c r="EO15">
        <v>46</v>
      </c>
      <c r="EP15">
        <v>23</v>
      </c>
      <c r="EQ15">
        <v>13</v>
      </c>
      <c r="ER15">
        <v>2</v>
      </c>
      <c r="ES15">
        <v>0</v>
      </c>
      <c r="ET15">
        <v>1</v>
      </c>
      <c r="EU15">
        <v>2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1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1</v>
      </c>
      <c r="FJ15">
        <v>3</v>
      </c>
      <c r="FK15">
        <v>0</v>
      </c>
      <c r="FL15">
        <v>46</v>
      </c>
      <c r="FM15">
        <v>131</v>
      </c>
      <c r="FN15">
        <v>29</v>
      </c>
      <c r="FO15">
        <v>9</v>
      </c>
      <c r="FP15">
        <v>3</v>
      </c>
      <c r="FQ15">
        <v>4</v>
      </c>
      <c r="FR15">
        <v>2</v>
      </c>
      <c r="FS15">
        <v>47</v>
      </c>
      <c r="FT15">
        <v>19</v>
      </c>
      <c r="FU15">
        <v>0</v>
      </c>
      <c r="FV15">
        <v>4</v>
      </c>
      <c r="FW15">
        <v>0</v>
      </c>
      <c r="FX15">
        <v>0</v>
      </c>
      <c r="FY15">
        <v>1</v>
      </c>
      <c r="FZ15">
        <v>0</v>
      </c>
      <c r="GA15">
        <v>0</v>
      </c>
      <c r="GB15">
        <v>1</v>
      </c>
      <c r="GC15">
        <v>0</v>
      </c>
      <c r="GD15">
        <v>0</v>
      </c>
      <c r="GE15">
        <v>1</v>
      </c>
      <c r="GF15">
        <v>2</v>
      </c>
      <c r="GG15">
        <v>0</v>
      </c>
      <c r="GH15">
        <v>1</v>
      </c>
      <c r="GI15">
        <v>1</v>
      </c>
      <c r="GJ15">
        <v>1</v>
      </c>
      <c r="GK15">
        <v>6</v>
      </c>
      <c r="GL15">
        <v>131</v>
      </c>
      <c r="GM15">
        <v>89</v>
      </c>
      <c r="GN15">
        <v>57</v>
      </c>
      <c r="GO15">
        <v>6</v>
      </c>
      <c r="GP15">
        <v>5</v>
      </c>
      <c r="GQ15">
        <v>1</v>
      </c>
      <c r="GR15">
        <v>3</v>
      </c>
      <c r="GS15">
        <v>0</v>
      </c>
      <c r="GT15">
        <v>2</v>
      </c>
      <c r="GU15">
        <v>1</v>
      </c>
      <c r="GV15">
        <v>4</v>
      </c>
      <c r="GW15">
        <v>1</v>
      </c>
      <c r="GX15">
        <v>2</v>
      </c>
      <c r="GY15">
        <v>1</v>
      </c>
      <c r="GZ15">
        <v>2</v>
      </c>
      <c r="HA15">
        <v>2</v>
      </c>
      <c r="HB15">
        <v>0</v>
      </c>
      <c r="HC15">
        <v>0</v>
      </c>
      <c r="HD15">
        <v>0</v>
      </c>
      <c r="HE15">
        <v>2</v>
      </c>
      <c r="HF15">
        <v>89</v>
      </c>
      <c r="HG15">
        <v>2</v>
      </c>
      <c r="HH15">
        <v>0</v>
      </c>
      <c r="HI15">
        <v>0</v>
      </c>
      <c r="HJ15">
        <v>0</v>
      </c>
      <c r="HK15">
        <v>1</v>
      </c>
      <c r="HL15">
        <v>0</v>
      </c>
      <c r="HM15">
        <v>0</v>
      </c>
      <c r="HN15">
        <v>1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2</v>
      </c>
      <c r="HU15">
        <v>3</v>
      </c>
      <c r="HV15">
        <v>2</v>
      </c>
      <c r="HW15">
        <v>1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3</v>
      </c>
      <c r="IK15">
        <v>20</v>
      </c>
      <c r="IL15">
        <v>12</v>
      </c>
      <c r="IM15">
        <v>0</v>
      </c>
      <c r="IN15">
        <v>6</v>
      </c>
      <c r="IO15">
        <v>1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1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0</v>
      </c>
      <c r="JG15">
        <v>0</v>
      </c>
      <c r="JH15">
        <v>0</v>
      </c>
      <c r="JI15">
        <v>0</v>
      </c>
      <c r="JJ15">
        <v>20</v>
      </c>
      <c r="JK15" s="2">
        <f t="shared" si="1"/>
        <v>0.59761904761904761</v>
      </c>
    </row>
    <row r="16" spans="1:271" outlineLevel="2" x14ac:dyDescent="0.25">
      <c r="A16" t="str">
        <f t="shared" si="0"/>
        <v>160101</v>
      </c>
      <c r="B16" t="s">
        <v>270</v>
      </c>
      <c r="C16">
        <v>15</v>
      </c>
      <c r="D16">
        <v>1628</v>
      </c>
      <c r="E16">
        <v>1231</v>
      </c>
      <c r="F16">
        <v>340</v>
      </c>
      <c r="G16">
        <v>891</v>
      </c>
      <c r="H16">
        <v>0</v>
      </c>
      <c r="I16">
        <v>2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891</v>
      </c>
      <c r="R16">
        <v>0</v>
      </c>
      <c r="S16">
        <v>0</v>
      </c>
      <c r="T16">
        <v>891</v>
      </c>
      <c r="U16">
        <v>15</v>
      </c>
      <c r="V16">
        <v>11</v>
      </c>
      <c r="W16">
        <v>4</v>
      </c>
      <c r="X16">
        <v>0</v>
      </c>
      <c r="Y16">
        <v>876</v>
      </c>
      <c r="Z16">
        <v>241</v>
      </c>
      <c r="AA16">
        <v>27</v>
      </c>
      <c r="AB16">
        <v>17</v>
      </c>
      <c r="AC16">
        <v>56</v>
      </c>
      <c r="AD16">
        <v>21</v>
      </c>
      <c r="AE16">
        <v>0</v>
      </c>
      <c r="AF16">
        <v>5</v>
      </c>
      <c r="AG16">
        <v>1</v>
      </c>
      <c r="AH16">
        <v>2</v>
      </c>
      <c r="AI16">
        <v>3</v>
      </c>
      <c r="AJ16">
        <v>0</v>
      </c>
      <c r="AK16">
        <v>85</v>
      </c>
      <c r="AL16">
        <v>0</v>
      </c>
      <c r="AM16">
        <v>0</v>
      </c>
      <c r="AN16">
        <v>0</v>
      </c>
      <c r="AO16">
        <v>3</v>
      </c>
      <c r="AP16">
        <v>5</v>
      </c>
      <c r="AQ16">
        <v>5</v>
      </c>
      <c r="AR16">
        <v>0</v>
      </c>
      <c r="AS16">
        <v>2</v>
      </c>
      <c r="AT16">
        <v>0</v>
      </c>
      <c r="AU16">
        <v>1</v>
      </c>
      <c r="AV16">
        <v>3</v>
      </c>
      <c r="AW16">
        <v>0</v>
      </c>
      <c r="AX16">
        <v>5</v>
      </c>
      <c r="AY16">
        <v>241</v>
      </c>
      <c r="AZ16">
        <v>217</v>
      </c>
      <c r="BA16">
        <v>45</v>
      </c>
      <c r="BB16">
        <v>1</v>
      </c>
      <c r="BC16">
        <v>8</v>
      </c>
      <c r="BD16">
        <v>12</v>
      </c>
      <c r="BE16">
        <v>1</v>
      </c>
      <c r="BF16">
        <v>19</v>
      </c>
      <c r="BG16">
        <v>2</v>
      </c>
      <c r="BH16">
        <v>3</v>
      </c>
      <c r="BI16">
        <v>4</v>
      </c>
      <c r="BJ16">
        <v>3</v>
      </c>
      <c r="BK16">
        <v>88</v>
      </c>
      <c r="BL16">
        <v>2</v>
      </c>
      <c r="BM16">
        <v>2</v>
      </c>
      <c r="BN16">
        <v>0</v>
      </c>
      <c r="BO16">
        <v>1</v>
      </c>
      <c r="BP16">
        <v>0</v>
      </c>
      <c r="BQ16">
        <v>0</v>
      </c>
      <c r="BR16">
        <v>7</v>
      </c>
      <c r="BS16">
        <v>2</v>
      </c>
      <c r="BT16">
        <v>5</v>
      </c>
      <c r="BU16">
        <v>2</v>
      </c>
      <c r="BV16">
        <v>2</v>
      </c>
      <c r="BW16">
        <v>8</v>
      </c>
      <c r="BX16">
        <v>217</v>
      </c>
      <c r="BY16">
        <v>31</v>
      </c>
      <c r="BZ16">
        <v>17</v>
      </c>
      <c r="CA16">
        <v>3</v>
      </c>
      <c r="CB16">
        <v>1</v>
      </c>
      <c r="CC16">
        <v>0</v>
      </c>
      <c r="CD16">
        <v>0</v>
      </c>
      <c r="CE16">
        <v>2</v>
      </c>
      <c r="CF16">
        <v>3</v>
      </c>
      <c r="CG16">
        <v>0</v>
      </c>
      <c r="CH16">
        <v>1</v>
      </c>
      <c r="CI16">
        <v>1</v>
      </c>
      <c r="CJ16">
        <v>0</v>
      </c>
      <c r="CK16">
        <v>0</v>
      </c>
      <c r="CL16">
        <v>3</v>
      </c>
      <c r="CM16">
        <v>0</v>
      </c>
      <c r="CN16">
        <v>31</v>
      </c>
      <c r="CO16">
        <v>27</v>
      </c>
      <c r="CP16">
        <v>18</v>
      </c>
      <c r="CQ16">
        <v>0</v>
      </c>
      <c r="CR16">
        <v>3</v>
      </c>
      <c r="CS16">
        <v>2</v>
      </c>
      <c r="CT16">
        <v>1</v>
      </c>
      <c r="CU16">
        <v>0</v>
      </c>
      <c r="CV16">
        <v>0</v>
      </c>
      <c r="CW16">
        <v>0</v>
      </c>
      <c r="CX16">
        <v>1</v>
      </c>
      <c r="CY16">
        <v>1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1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27</v>
      </c>
      <c r="DO16">
        <v>12</v>
      </c>
      <c r="DP16">
        <v>3</v>
      </c>
      <c r="DQ16">
        <v>2</v>
      </c>
      <c r="DR16">
        <v>0</v>
      </c>
      <c r="DS16">
        <v>0</v>
      </c>
      <c r="DT16">
        <v>0</v>
      </c>
      <c r="DU16">
        <v>0</v>
      </c>
      <c r="DV16">
        <v>1</v>
      </c>
      <c r="DW16">
        <v>0</v>
      </c>
      <c r="DX16">
        <v>1</v>
      </c>
      <c r="DY16">
        <v>0</v>
      </c>
      <c r="DZ16">
        <v>1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1</v>
      </c>
      <c r="EK16">
        <v>2</v>
      </c>
      <c r="EL16">
        <v>0</v>
      </c>
      <c r="EM16">
        <v>1</v>
      </c>
      <c r="EN16">
        <v>12</v>
      </c>
      <c r="EO16">
        <v>58</v>
      </c>
      <c r="EP16">
        <v>27</v>
      </c>
      <c r="EQ16">
        <v>8</v>
      </c>
      <c r="ER16">
        <v>4</v>
      </c>
      <c r="ES16">
        <v>0</v>
      </c>
      <c r="ET16">
        <v>0</v>
      </c>
      <c r="EU16">
        <v>0</v>
      </c>
      <c r="EV16">
        <v>1</v>
      </c>
      <c r="EW16">
        <v>5</v>
      </c>
      <c r="EX16">
        <v>0</v>
      </c>
      <c r="EY16">
        <v>2</v>
      </c>
      <c r="EZ16">
        <v>0</v>
      </c>
      <c r="FA16">
        <v>0</v>
      </c>
      <c r="FB16">
        <v>0</v>
      </c>
      <c r="FC16">
        <v>3</v>
      </c>
      <c r="FD16">
        <v>0</v>
      </c>
      <c r="FE16">
        <v>0</v>
      </c>
      <c r="FF16">
        <v>0</v>
      </c>
      <c r="FG16">
        <v>0</v>
      </c>
      <c r="FH16">
        <v>1</v>
      </c>
      <c r="FI16">
        <v>1</v>
      </c>
      <c r="FJ16">
        <v>1</v>
      </c>
      <c r="FK16">
        <v>5</v>
      </c>
      <c r="FL16">
        <v>58</v>
      </c>
      <c r="FM16">
        <v>186</v>
      </c>
      <c r="FN16">
        <v>22</v>
      </c>
      <c r="FO16">
        <v>12</v>
      </c>
      <c r="FP16">
        <v>4</v>
      </c>
      <c r="FQ16">
        <v>4</v>
      </c>
      <c r="FR16">
        <v>0</v>
      </c>
      <c r="FS16">
        <v>101</v>
      </c>
      <c r="FT16">
        <v>19</v>
      </c>
      <c r="FU16">
        <v>1</v>
      </c>
      <c r="FV16">
        <v>4</v>
      </c>
      <c r="FW16">
        <v>0</v>
      </c>
      <c r="FX16">
        <v>0</v>
      </c>
      <c r="FY16">
        <v>0</v>
      </c>
      <c r="FZ16">
        <v>1</v>
      </c>
      <c r="GA16">
        <v>1</v>
      </c>
      <c r="GB16">
        <v>2</v>
      </c>
      <c r="GC16">
        <v>2</v>
      </c>
      <c r="GD16">
        <v>0</v>
      </c>
      <c r="GE16">
        <v>1</v>
      </c>
      <c r="GF16">
        <v>3</v>
      </c>
      <c r="GG16">
        <v>0</v>
      </c>
      <c r="GH16">
        <v>5</v>
      </c>
      <c r="GI16">
        <v>1</v>
      </c>
      <c r="GJ16">
        <v>0</v>
      </c>
      <c r="GK16">
        <v>3</v>
      </c>
      <c r="GL16">
        <v>186</v>
      </c>
      <c r="GM16">
        <v>99</v>
      </c>
      <c r="GN16">
        <v>60</v>
      </c>
      <c r="GO16">
        <v>9</v>
      </c>
      <c r="GP16">
        <v>6</v>
      </c>
      <c r="GQ16">
        <v>1</v>
      </c>
      <c r="GR16">
        <v>5</v>
      </c>
      <c r="GS16">
        <v>0</v>
      </c>
      <c r="GT16">
        <v>3</v>
      </c>
      <c r="GU16">
        <v>2</v>
      </c>
      <c r="GV16">
        <v>3</v>
      </c>
      <c r="GW16">
        <v>0</v>
      </c>
      <c r="GX16">
        <v>1</v>
      </c>
      <c r="GY16">
        <v>0</v>
      </c>
      <c r="GZ16">
        <v>1</v>
      </c>
      <c r="HA16">
        <v>2</v>
      </c>
      <c r="HB16">
        <v>0</v>
      </c>
      <c r="HC16">
        <v>1</v>
      </c>
      <c r="HD16">
        <v>3</v>
      </c>
      <c r="HE16">
        <v>2</v>
      </c>
      <c r="HF16">
        <v>99</v>
      </c>
      <c r="HG16">
        <v>1</v>
      </c>
      <c r="HH16">
        <v>0</v>
      </c>
      <c r="HI16">
        <v>0</v>
      </c>
      <c r="HJ16">
        <v>0</v>
      </c>
      <c r="HK16">
        <v>1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1</v>
      </c>
      <c r="HU16">
        <v>3</v>
      </c>
      <c r="HV16">
        <v>3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3</v>
      </c>
      <c r="IK16">
        <v>1</v>
      </c>
      <c r="IL16">
        <v>1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1</v>
      </c>
      <c r="JK16" s="2">
        <f t="shared" si="1"/>
        <v>0.54729729729729726</v>
      </c>
    </row>
    <row r="17" spans="1:271" outlineLevel="2" x14ac:dyDescent="0.25">
      <c r="A17" t="str">
        <f t="shared" si="0"/>
        <v>160101</v>
      </c>
      <c r="B17" t="s">
        <v>270</v>
      </c>
      <c r="C17">
        <v>16</v>
      </c>
      <c r="D17">
        <v>1419</v>
      </c>
      <c r="E17">
        <v>1082</v>
      </c>
      <c r="F17">
        <v>341</v>
      </c>
      <c r="G17">
        <v>741</v>
      </c>
      <c r="H17">
        <v>2</v>
      </c>
      <c r="I17">
        <v>3</v>
      </c>
      <c r="J17">
        <v>6</v>
      </c>
      <c r="K17">
        <v>6</v>
      </c>
      <c r="L17">
        <v>1</v>
      </c>
      <c r="M17">
        <v>0</v>
      </c>
      <c r="N17">
        <v>0</v>
      </c>
      <c r="O17">
        <v>0</v>
      </c>
      <c r="P17">
        <v>5</v>
      </c>
      <c r="Q17">
        <v>746</v>
      </c>
      <c r="R17">
        <v>5</v>
      </c>
      <c r="S17">
        <v>0</v>
      </c>
      <c r="T17">
        <v>746</v>
      </c>
      <c r="U17">
        <v>13</v>
      </c>
      <c r="V17">
        <v>11</v>
      </c>
      <c r="W17">
        <v>1</v>
      </c>
      <c r="X17">
        <v>0</v>
      </c>
      <c r="Y17">
        <v>733</v>
      </c>
      <c r="Z17">
        <v>229</v>
      </c>
      <c r="AA17">
        <v>29</v>
      </c>
      <c r="AB17">
        <v>19</v>
      </c>
      <c r="AC17">
        <v>50</v>
      </c>
      <c r="AD17">
        <v>10</v>
      </c>
      <c r="AE17">
        <v>0</v>
      </c>
      <c r="AF17">
        <v>0</v>
      </c>
      <c r="AG17">
        <v>0</v>
      </c>
      <c r="AH17">
        <v>3</v>
      </c>
      <c r="AI17">
        <v>1</v>
      </c>
      <c r="AJ17">
        <v>0</v>
      </c>
      <c r="AK17">
        <v>90</v>
      </c>
      <c r="AL17">
        <v>1</v>
      </c>
      <c r="AM17">
        <v>0</v>
      </c>
      <c r="AN17">
        <v>1</v>
      </c>
      <c r="AO17">
        <v>6</v>
      </c>
      <c r="AP17">
        <v>4</v>
      </c>
      <c r="AQ17">
        <v>1</v>
      </c>
      <c r="AR17">
        <v>2</v>
      </c>
      <c r="AS17">
        <v>2</v>
      </c>
      <c r="AT17">
        <v>3</v>
      </c>
      <c r="AU17">
        <v>0</v>
      </c>
      <c r="AV17">
        <v>0</v>
      </c>
      <c r="AW17">
        <v>2</v>
      </c>
      <c r="AX17">
        <v>5</v>
      </c>
      <c r="AY17">
        <v>229</v>
      </c>
      <c r="AZ17">
        <v>193</v>
      </c>
      <c r="BA17">
        <v>46</v>
      </c>
      <c r="BB17">
        <v>0</v>
      </c>
      <c r="BC17">
        <v>6</v>
      </c>
      <c r="BD17">
        <v>20</v>
      </c>
      <c r="BE17">
        <v>6</v>
      </c>
      <c r="BF17">
        <v>27</v>
      </c>
      <c r="BG17">
        <v>3</v>
      </c>
      <c r="BH17">
        <v>0</v>
      </c>
      <c r="BI17">
        <v>2</v>
      </c>
      <c r="BJ17">
        <v>0</v>
      </c>
      <c r="BK17">
        <v>62</v>
      </c>
      <c r="BL17">
        <v>2</v>
      </c>
      <c r="BM17">
        <v>7</v>
      </c>
      <c r="BN17">
        <v>1</v>
      </c>
      <c r="BO17">
        <v>0</v>
      </c>
      <c r="BP17">
        <v>0</v>
      </c>
      <c r="BQ17">
        <v>0</v>
      </c>
      <c r="BR17">
        <v>4</v>
      </c>
      <c r="BS17">
        <v>3</v>
      </c>
      <c r="BT17">
        <v>0</v>
      </c>
      <c r="BU17">
        <v>3</v>
      </c>
      <c r="BV17">
        <v>0</v>
      </c>
      <c r="BW17">
        <v>1</v>
      </c>
      <c r="BX17">
        <v>193</v>
      </c>
      <c r="BY17">
        <v>19</v>
      </c>
      <c r="BZ17">
        <v>13</v>
      </c>
      <c r="CA17">
        <v>0</v>
      </c>
      <c r="CB17">
        <v>1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1</v>
      </c>
      <c r="CI17">
        <v>3</v>
      </c>
      <c r="CJ17">
        <v>0</v>
      </c>
      <c r="CK17">
        <v>1</v>
      </c>
      <c r="CL17">
        <v>0</v>
      </c>
      <c r="CM17">
        <v>0</v>
      </c>
      <c r="CN17">
        <v>19</v>
      </c>
      <c r="CO17">
        <v>27</v>
      </c>
      <c r="CP17">
        <v>15</v>
      </c>
      <c r="CQ17">
        <v>1</v>
      </c>
      <c r="CR17">
        <v>2</v>
      </c>
      <c r="CS17">
        <v>1</v>
      </c>
      <c r="CT17">
        <v>1</v>
      </c>
      <c r="CU17">
        <v>0</v>
      </c>
      <c r="CV17">
        <v>1</v>
      </c>
      <c r="CW17">
        <v>3</v>
      </c>
      <c r="CX17">
        <v>0</v>
      </c>
      <c r="CY17">
        <v>1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2</v>
      </c>
      <c r="DL17">
        <v>0</v>
      </c>
      <c r="DM17">
        <v>0</v>
      </c>
      <c r="DN17">
        <v>27</v>
      </c>
      <c r="DO17">
        <v>11</v>
      </c>
      <c r="DP17">
        <v>6</v>
      </c>
      <c r="DQ17">
        <v>0</v>
      </c>
      <c r="DR17">
        <v>0</v>
      </c>
      <c r="DS17">
        <v>1</v>
      </c>
      <c r="DT17">
        <v>0</v>
      </c>
      <c r="DU17">
        <v>1</v>
      </c>
      <c r="DV17">
        <v>0</v>
      </c>
      <c r="DW17">
        <v>0</v>
      </c>
      <c r="DX17">
        <v>1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1</v>
      </c>
      <c r="EF17">
        <v>0</v>
      </c>
      <c r="EG17">
        <v>0</v>
      </c>
      <c r="EH17">
        <v>0</v>
      </c>
      <c r="EI17">
        <v>0</v>
      </c>
      <c r="EJ17">
        <v>1</v>
      </c>
      <c r="EK17">
        <v>0</v>
      </c>
      <c r="EL17">
        <v>0</v>
      </c>
      <c r="EM17">
        <v>0</v>
      </c>
      <c r="EN17">
        <v>11</v>
      </c>
      <c r="EO17">
        <v>54</v>
      </c>
      <c r="EP17">
        <v>26</v>
      </c>
      <c r="EQ17">
        <v>8</v>
      </c>
      <c r="ER17">
        <v>3</v>
      </c>
      <c r="ES17">
        <v>1</v>
      </c>
      <c r="ET17">
        <v>0</v>
      </c>
      <c r="EU17">
        <v>0</v>
      </c>
      <c r="EV17">
        <v>1</v>
      </c>
      <c r="EW17">
        <v>7</v>
      </c>
      <c r="EX17">
        <v>1</v>
      </c>
      <c r="EY17">
        <v>3</v>
      </c>
      <c r="EZ17">
        <v>0</v>
      </c>
      <c r="FA17">
        <v>0</v>
      </c>
      <c r="FB17">
        <v>1</v>
      </c>
      <c r="FC17">
        <v>1</v>
      </c>
      <c r="FD17">
        <v>0</v>
      </c>
      <c r="FE17">
        <v>0</v>
      </c>
      <c r="FF17">
        <v>0</v>
      </c>
      <c r="FG17">
        <v>1</v>
      </c>
      <c r="FH17">
        <v>0</v>
      </c>
      <c r="FI17">
        <v>0</v>
      </c>
      <c r="FJ17">
        <v>0</v>
      </c>
      <c r="FK17">
        <v>1</v>
      </c>
      <c r="FL17">
        <v>54</v>
      </c>
      <c r="FM17">
        <v>153</v>
      </c>
      <c r="FN17">
        <v>28</v>
      </c>
      <c r="FO17">
        <v>10</v>
      </c>
      <c r="FP17">
        <v>0</v>
      </c>
      <c r="FQ17">
        <v>5</v>
      </c>
      <c r="FR17">
        <v>2</v>
      </c>
      <c r="FS17">
        <v>72</v>
      </c>
      <c r="FT17">
        <v>8</v>
      </c>
      <c r="FU17">
        <v>0</v>
      </c>
      <c r="FV17">
        <v>11</v>
      </c>
      <c r="FW17">
        <v>1</v>
      </c>
      <c r="FX17">
        <v>1</v>
      </c>
      <c r="FY17">
        <v>0</v>
      </c>
      <c r="FZ17">
        <v>3</v>
      </c>
      <c r="GA17">
        <v>4</v>
      </c>
      <c r="GB17">
        <v>4</v>
      </c>
      <c r="GC17">
        <v>0</v>
      </c>
      <c r="GD17">
        <v>0</v>
      </c>
      <c r="GE17">
        <v>0</v>
      </c>
      <c r="GF17">
        <v>1</v>
      </c>
      <c r="GG17">
        <v>1</v>
      </c>
      <c r="GH17">
        <v>0</v>
      </c>
      <c r="GI17">
        <v>2</v>
      </c>
      <c r="GJ17">
        <v>0</v>
      </c>
      <c r="GK17">
        <v>0</v>
      </c>
      <c r="GL17">
        <v>153</v>
      </c>
      <c r="GM17">
        <v>44</v>
      </c>
      <c r="GN17">
        <v>26</v>
      </c>
      <c r="GO17">
        <v>3</v>
      </c>
      <c r="GP17">
        <v>4</v>
      </c>
      <c r="GQ17">
        <v>0</v>
      </c>
      <c r="GR17">
        <v>5</v>
      </c>
      <c r="GS17">
        <v>0</v>
      </c>
      <c r="GT17">
        <v>0</v>
      </c>
      <c r="GU17">
        <v>0</v>
      </c>
      <c r="GV17">
        <v>2</v>
      </c>
      <c r="GW17">
        <v>0</v>
      </c>
      <c r="GX17">
        <v>0</v>
      </c>
      <c r="GY17">
        <v>0</v>
      </c>
      <c r="GZ17">
        <v>2</v>
      </c>
      <c r="HA17">
        <v>1</v>
      </c>
      <c r="HB17">
        <v>0</v>
      </c>
      <c r="HC17">
        <v>0</v>
      </c>
      <c r="HD17">
        <v>0</v>
      </c>
      <c r="HE17">
        <v>1</v>
      </c>
      <c r="HF17">
        <v>44</v>
      </c>
      <c r="HG17">
        <v>1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1</v>
      </c>
      <c r="HT17">
        <v>1</v>
      </c>
      <c r="HU17">
        <v>0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2</v>
      </c>
      <c r="IL17">
        <v>2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0</v>
      </c>
      <c r="JF17">
        <v>0</v>
      </c>
      <c r="JG17">
        <v>0</v>
      </c>
      <c r="JH17">
        <v>0</v>
      </c>
      <c r="JI17">
        <v>0</v>
      </c>
      <c r="JJ17">
        <v>2</v>
      </c>
      <c r="JK17" s="2">
        <f t="shared" si="1"/>
        <v>0.52572233967582804</v>
      </c>
    </row>
    <row r="18" spans="1:271" outlineLevel="2" x14ac:dyDescent="0.25">
      <c r="A18" t="str">
        <f t="shared" si="0"/>
        <v>160101</v>
      </c>
      <c r="B18" t="s">
        <v>270</v>
      </c>
      <c r="C18">
        <v>17</v>
      </c>
      <c r="D18">
        <v>963</v>
      </c>
      <c r="E18">
        <v>740</v>
      </c>
      <c r="F18">
        <v>314</v>
      </c>
      <c r="G18">
        <v>426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426</v>
      </c>
      <c r="R18">
        <v>0</v>
      </c>
      <c r="S18">
        <v>0</v>
      </c>
      <c r="T18">
        <v>426</v>
      </c>
      <c r="U18">
        <v>5</v>
      </c>
      <c r="V18">
        <v>3</v>
      </c>
      <c r="W18">
        <v>2</v>
      </c>
      <c r="X18">
        <v>0</v>
      </c>
      <c r="Y18">
        <v>421</v>
      </c>
      <c r="Z18">
        <v>156</v>
      </c>
      <c r="AA18">
        <v>15</v>
      </c>
      <c r="AB18">
        <v>17</v>
      </c>
      <c r="AC18">
        <v>46</v>
      </c>
      <c r="AD18">
        <v>8</v>
      </c>
      <c r="AE18">
        <v>1</v>
      </c>
      <c r="AF18">
        <v>4</v>
      </c>
      <c r="AG18">
        <v>1</v>
      </c>
      <c r="AH18">
        <v>3</v>
      </c>
      <c r="AI18">
        <v>2</v>
      </c>
      <c r="AJ18">
        <v>0</v>
      </c>
      <c r="AK18">
        <v>35</v>
      </c>
      <c r="AL18">
        <v>1</v>
      </c>
      <c r="AM18">
        <v>1</v>
      </c>
      <c r="AN18">
        <v>0</v>
      </c>
      <c r="AO18">
        <v>1</v>
      </c>
      <c r="AP18">
        <v>4</v>
      </c>
      <c r="AQ18">
        <v>1</v>
      </c>
      <c r="AR18">
        <v>1</v>
      </c>
      <c r="AS18">
        <v>0</v>
      </c>
      <c r="AT18">
        <v>5</v>
      </c>
      <c r="AU18">
        <v>2</v>
      </c>
      <c r="AV18">
        <v>1</v>
      </c>
      <c r="AW18">
        <v>5</v>
      </c>
      <c r="AX18">
        <v>2</v>
      </c>
      <c r="AY18">
        <v>156</v>
      </c>
      <c r="AZ18">
        <v>105</v>
      </c>
      <c r="BA18">
        <v>18</v>
      </c>
      <c r="BB18">
        <v>0</v>
      </c>
      <c r="BC18">
        <v>4</v>
      </c>
      <c r="BD18">
        <v>7</v>
      </c>
      <c r="BE18">
        <v>1</v>
      </c>
      <c r="BF18">
        <v>2</v>
      </c>
      <c r="BG18">
        <v>0</v>
      </c>
      <c r="BH18">
        <v>1</v>
      </c>
      <c r="BI18">
        <v>2</v>
      </c>
      <c r="BJ18">
        <v>2</v>
      </c>
      <c r="BK18">
        <v>56</v>
      </c>
      <c r="BL18">
        <v>0</v>
      </c>
      <c r="BM18">
        <v>2</v>
      </c>
      <c r="BN18">
        <v>0</v>
      </c>
      <c r="BO18">
        <v>0</v>
      </c>
      <c r="BP18">
        <v>0</v>
      </c>
      <c r="BQ18">
        <v>2</v>
      </c>
      <c r="BR18">
        <v>5</v>
      </c>
      <c r="BS18">
        <v>0</v>
      </c>
      <c r="BT18">
        <v>0</v>
      </c>
      <c r="BU18">
        <v>3</v>
      </c>
      <c r="BV18">
        <v>0</v>
      </c>
      <c r="BW18">
        <v>0</v>
      </c>
      <c r="BX18">
        <v>105</v>
      </c>
      <c r="BY18">
        <v>6</v>
      </c>
      <c r="BZ18">
        <v>4</v>
      </c>
      <c r="CA18">
        <v>1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1</v>
      </c>
      <c r="CM18">
        <v>0</v>
      </c>
      <c r="CN18">
        <v>6</v>
      </c>
      <c r="CO18">
        <v>15</v>
      </c>
      <c r="CP18">
        <v>9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1</v>
      </c>
      <c r="CW18">
        <v>1</v>
      </c>
      <c r="CX18">
        <v>0</v>
      </c>
      <c r="CY18">
        <v>0</v>
      </c>
      <c r="CZ18">
        <v>0</v>
      </c>
      <c r="DA18">
        <v>0</v>
      </c>
      <c r="DB18">
        <v>2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1</v>
      </c>
      <c r="DL18">
        <v>0</v>
      </c>
      <c r="DM18">
        <v>1</v>
      </c>
      <c r="DN18">
        <v>15</v>
      </c>
      <c r="DO18">
        <v>7</v>
      </c>
      <c r="DP18">
        <v>3</v>
      </c>
      <c r="DQ18">
        <v>1</v>
      </c>
      <c r="DR18">
        <v>0</v>
      </c>
      <c r="DS18">
        <v>0</v>
      </c>
      <c r="DT18">
        <v>0</v>
      </c>
      <c r="DU18">
        <v>1</v>
      </c>
      <c r="DV18">
        <v>0</v>
      </c>
      <c r="DW18">
        <v>0</v>
      </c>
      <c r="DX18">
        <v>1</v>
      </c>
      <c r="DY18">
        <v>0</v>
      </c>
      <c r="DZ18">
        <v>0</v>
      </c>
      <c r="EA18">
        <v>0</v>
      </c>
      <c r="EB18">
        <v>0</v>
      </c>
      <c r="EC18">
        <v>1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7</v>
      </c>
      <c r="EO18">
        <v>26</v>
      </c>
      <c r="EP18">
        <v>10</v>
      </c>
      <c r="EQ18">
        <v>7</v>
      </c>
      <c r="ER18">
        <v>2</v>
      </c>
      <c r="ES18">
        <v>0</v>
      </c>
      <c r="ET18">
        <v>0</v>
      </c>
      <c r="EU18">
        <v>0</v>
      </c>
      <c r="EV18">
        <v>0</v>
      </c>
      <c r="EW18">
        <v>1</v>
      </c>
      <c r="EX18">
        <v>0</v>
      </c>
      <c r="EY18">
        <v>1</v>
      </c>
      <c r="EZ18">
        <v>0</v>
      </c>
      <c r="FA18">
        <v>1</v>
      </c>
      <c r="FB18">
        <v>1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3</v>
      </c>
      <c r="FL18">
        <v>26</v>
      </c>
      <c r="FM18">
        <v>69</v>
      </c>
      <c r="FN18">
        <v>8</v>
      </c>
      <c r="FO18">
        <v>24</v>
      </c>
      <c r="FP18">
        <v>3</v>
      </c>
      <c r="FQ18">
        <v>0</v>
      </c>
      <c r="FR18">
        <v>1</v>
      </c>
      <c r="FS18">
        <v>21</v>
      </c>
      <c r="FT18">
        <v>8</v>
      </c>
      <c r="FU18">
        <v>1</v>
      </c>
      <c r="FV18">
        <v>0</v>
      </c>
      <c r="FW18">
        <v>0</v>
      </c>
      <c r="FX18">
        <v>0</v>
      </c>
      <c r="FY18">
        <v>0</v>
      </c>
      <c r="FZ18">
        <v>1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1</v>
      </c>
      <c r="GH18">
        <v>0</v>
      </c>
      <c r="GI18">
        <v>0</v>
      </c>
      <c r="GJ18">
        <v>1</v>
      </c>
      <c r="GK18">
        <v>0</v>
      </c>
      <c r="GL18">
        <v>69</v>
      </c>
      <c r="GM18">
        <v>32</v>
      </c>
      <c r="GN18">
        <v>15</v>
      </c>
      <c r="GO18">
        <v>4</v>
      </c>
      <c r="GP18">
        <v>2</v>
      </c>
      <c r="GQ18">
        <v>1</v>
      </c>
      <c r="GR18">
        <v>2</v>
      </c>
      <c r="GS18">
        <v>0</v>
      </c>
      <c r="GT18">
        <v>0</v>
      </c>
      <c r="GU18">
        <v>0</v>
      </c>
      <c r="GV18">
        <v>3</v>
      </c>
      <c r="GW18">
        <v>0</v>
      </c>
      <c r="GX18">
        <v>0</v>
      </c>
      <c r="GY18">
        <v>1</v>
      </c>
      <c r="GZ18">
        <v>0</v>
      </c>
      <c r="HA18">
        <v>1</v>
      </c>
      <c r="HB18">
        <v>0</v>
      </c>
      <c r="HC18">
        <v>0</v>
      </c>
      <c r="HD18">
        <v>2</v>
      </c>
      <c r="HE18">
        <v>1</v>
      </c>
      <c r="HF18">
        <v>32</v>
      </c>
      <c r="HG18">
        <v>3</v>
      </c>
      <c r="HH18">
        <v>1</v>
      </c>
      <c r="HI18">
        <v>0</v>
      </c>
      <c r="HJ18">
        <v>0</v>
      </c>
      <c r="HK18">
        <v>0</v>
      </c>
      <c r="HL18">
        <v>2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3</v>
      </c>
      <c r="HU18">
        <v>2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2</v>
      </c>
      <c r="IH18">
        <v>0</v>
      </c>
      <c r="II18">
        <v>0</v>
      </c>
      <c r="IJ18">
        <v>2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 s="2">
        <f t="shared" si="1"/>
        <v>0.44236760124610591</v>
      </c>
    </row>
    <row r="19" spans="1:271" outlineLevel="2" x14ac:dyDescent="0.25">
      <c r="A19" t="str">
        <f t="shared" si="0"/>
        <v>160101</v>
      </c>
      <c r="B19" t="s">
        <v>270</v>
      </c>
      <c r="C19">
        <v>18</v>
      </c>
      <c r="D19">
        <v>1434</v>
      </c>
      <c r="E19">
        <v>1090</v>
      </c>
      <c r="F19">
        <v>314</v>
      </c>
      <c r="G19">
        <v>776</v>
      </c>
      <c r="H19">
        <v>0</v>
      </c>
      <c r="I19">
        <v>4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776</v>
      </c>
      <c r="R19">
        <v>0</v>
      </c>
      <c r="S19">
        <v>0</v>
      </c>
      <c r="T19">
        <v>776</v>
      </c>
      <c r="U19">
        <v>8</v>
      </c>
      <c r="V19">
        <v>4</v>
      </c>
      <c r="W19">
        <v>4</v>
      </c>
      <c r="X19">
        <v>0</v>
      </c>
      <c r="Y19">
        <v>768</v>
      </c>
      <c r="Z19">
        <v>237</v>
      </c>
      <c r="AA19">
        <v>26</v>
      </c>
      <c r="AB19">
        <v>11</v>
      </c>
      <c r="AC19">
        <v>82</v>
      </c>
      <c r="AD19">
        <v>5</v>
      </c>
      <c r="AE19">
        <v>0</v>
      </c>
      <c r="AF19">
        <v>4</v>
      </c>
      <c r="AG19">
        <v>2</v>
      </c>
      <c r="AH19">
        <v>2</v>
      </c>
      <c r="AI19">
        <v>2</v>
      </c>
      <c r="AJ19">
        <v>1</v>
      </c>
      <c r="AK19">
        <v>72</v>
      </c>
      <c r="AL19">
        <v>0</v>
      </c>
      <c r="AM19">
        <v>2</v>
      </c>
      <c r="AN19">
        <v>0</v>
      </c>
      <c r="AO19">
        <v>1</v>
      </c>
      <c r="AP19">
        <v>13</v>
      </c>
      <c r="AQ19">
        <v>0</v>
      </c>
      <c r="AR19">
        <v>0</v>
      </c>
      <c r="AS19">
        <v>2</v>
      </c>
      <c r="AT19">
        <v>2</v>
      </c>
      <c r="AU19">
        <v>1</v>
      </c>
      <c r="AV19">
        <v>3</v>
      </c>
      <c r="AW19">
        <v>2</v>
      </c>
      <c r="AX19">
        <v>4</v>
      </c>
      <c r="AY19">
        <v>237</v>
      </c>
      <c r="AZ19">
        <v>178</v>
      </c>
      <c r="BA19">
        <v>51</v>
      </c>
      <c r="BB19">
        <v>6</v>
      </c>
      <c r="BC19">
        <v>6</v>
      </c>
      <c r="BD19">
        <v>5</v>
      </c>
      <c r="BE19">
        <v>1</v>
      </c>
      <c r="BF19">
        <v>7</v>
      </c>
      <c r="BG19">
        <v>3</v>
      </c>
      <c r="BH19">
        <v>2</v>
      </c>
      <c r="BI19">
        <v>2</v>
      </c>
      <c r="BJ19">
        <v>0</v>
      </c>
      <c r="BK19">
        <v>68</v>
      </c>
      <c r="BL19">
        <v>3</v>
      </c>
      <c r="BM19">
        <v>2</v>
      </c>
      <c r="BN19">
        <v>2</v>
      </c>
      <c r="BO19">
        <v>0</v>
      </c>
      <c r="BP19">
        <v>1</v>
      </c>
      <c r="BQ19">
        <v>3</v>
      </c>
      <c r="BR19">
        <v>6</v>
      </c>
      <c r="BS19">
        <v>1</v>
      </c>
      <c r="BT19">
        <v>1</v>
      </c>
      <c r="BU19">
        <v>5</v>
      </c>
      <c r="BV19">
        <v>0</v>
      </c>
      <c r="BW19">
        <v>3</v>
      </c>
      <c r="BX19">
        <v>178</v>
      </c>
      <c r="BY19">
        <v>22</v>
      </c>
      <c r="BZ19">
        <v>14</v>
      </c>
      <c r="CA19">
        <v>2</v>
      </c>
      <c r="CB19">
        <v>0</v>
      </c>
      <c r="CC19">
        <v>0</v>
      </c>
      <c r="CD19">
        <v>0</v>
      </c>
      <c r="CE19">
        <v>1</v>
      </c>
      <c r="CF19">
        <v>0</v>
      </c>
      <c r="CG19">
        <v>1</v>
      </c>
      <c r="CH19">
        <v>0</v>
      </c>
      <c r="CI19">
        <v>0</v>
      </c>
      <c r="CJ19">
        <v>1</v>
      </c>
      <c r="CK19">
        <v>0</v>
      </c>
      <c r="CL19">
        <v>3</v>
      </c>
      <c r="CM19">
        <v>0</v>
      </c>
      <c r="CN19">
        <v>22</v>
      </c>
      <c r="CO19">
        <v>26</v>
      </c>
      <c r="CP19">
        <v>15</v>
      </c>
      <c r="CQ19">
        <v>0</v>
      </c>
      <c r="CR19">
        <v>1</v>
      </c>
      <c r="CS19">
        <v>1</v>
      </c>
      <c r="CT19">
        <v>0</v>
      </c>
      <c r="CU19">
        <v>0</v>
      </c>
      <c r="CV19">
        <v>0</v>
      </c>
      <c r="CW19">
        <v>0</v>
      </c>
      <c r="CX19">
        <v>2</v>
      </c>
      <c r="CY19">
        <v>2</v>
      </c>
      <c r="CZ19">
        <v>0</v>
      </c>
      <c r="DA19">
        <v>2</v>
      </c>
      <c r="DB19">
        <v>0</v>
      </c>
      <c r="DC19">
        <v>0</v>
      </c>
      <c r="DD19">
        <v>0</v>
      </c>
      <c r="DE19">
        <v>0</v>
      </c>
      <c r="DF19">
        <v>1</v>
      </c>
      <c r="DG19">
        <v>0</v>
      </c>
      <c r="DH19">
        <v>0</v>
      </c>
      <c r="DI19">
        <v>0</v>
      </c>
      <c r="DJ19">
        <v>0</v>
      </c>
      <c r="DK19">
        <v>1</v>
      </c>
      <c r="DL19">
        <v>0</v>
      </c>
      <c r="DM19">
        <v>1</v>
      </c>
      <c r="DN19">
        <v>26</v>
      </c>
      <c r="DO19">
        <v>11</v>
      </c>
      <c r="DP19">
        <v>5</v>
      </c>
      <c r="DQ19">
        <v>1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2</v>
      </c>
      <c r="DY19">
        <v>0</v>
      </c>
      <c r="DZ19">
        <v>2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1</v>
      </c>
      <c r="EK19">
        <v>0</v>
      </c>
      <c r="EL19">
        <v>0</v>
      </c>
      <c r="EM19">
        <v>0</v>
      </c>
      <c r="EN19">
        <v>11</v>
      </c>
      <c r="EO19">
        <v>38</v>
      </c>
      <c r="EP19">
        <v>12</v>
      </c>
      <c r="EQ19">
        <v>7</v>
      </c>
      <c r="ER19">
        <v>2</v>
      </c>
      <c r="ES19">
        <v>0</v>
      </c>
      <c r="ET19">
        <v>0</v>
      </c>
      <c r="EU19">
        <v>1</v>
      </c>
      <c r="EV19">
        <v>2</v>
      </c>
      <c r="EW19">
        <v>6</v>
      </c>
      <c r="EX19">
        <v>0</v>
      </c>
      <c r="EY19">
        <v>1</v>
      </c>
      <c r="EZ19">
        <v>3</v>
      </c>
      <c r="FA19">
        <v>0</v>
      </c>
      <c r="FB19">
        <v>0</v>
      </c>
      <c r="FC19">
        <v>1</v>
      </c>
      <c r="FD19">
        <v>0</v>
      </c>
      <c r="FE19">
        <v>0</v>
      </c>
      <c r="FF19">
        <v>1</v>
      </c>
      <c r="FG19">
        <v>0</v>
      </c>
      <c r="FH19">
        <v>1</v>
      </c>
      <c r="FI19">
        <v>1</v>
      </c>
      <c r="FJ19">
        <v>0</v>
      </c>
      <c r="FK19">
        <v>0</v>
      </c>
      <c r="FL19">
        <v>38</v>
      </c>
      <c r="FM19">
        <v>166</v>
      </c>
      <c r="FN19">
        <v>54</v>
      </c>
      <c r="FO19">
        <v>13</v>
      </c>
      <c r="FP19">
        <v>2</v>
      </c>
      <c r="FQ19">
        <v>5</v>
      </c>
      <c r="FR19">
        <v>1</v>
      </c>
      <c r="FS19">
        <v>56</v>
      </c>
      <c r="FT19">
        <v>14</v>
      </c>
      <c r="FU19">
        <v>0</v>
      </c>
      <c r="FV19">
        <v>5</v>
      </c>
      <c r="FW19">
        <v>1</v>
      </c>
      <c r="FX19">
        <v>1</v>
      </c>
      <c r="FY19">
        <v>0</v>
      </c>
      <c r="FZ19">
        <v>2</v>
      </c>
      <c r="GA19">
        <v>0</v>
      </c>
      <c r="GB19">
        <v>1</v>
      </c>
      <c r="GC19">
        <v>1</v>
      </c>
      <c r="GD19">
        <v>0</v>
      </c>
      <c r="GE19">
        <v>0</v>
      </c>
      <c r="GF19">
        <v>0</v>
      </c>
      <c r="GG19">
        <v>2</v>
      </c>
      <c r="GH19">
        <v>0</v>
      </c>
      <c r="GI19">
        <v>4</v>
      </c>
      <c r="GJ19">
        <v>0</v>
      </c>
      <c r="GK19">
        <v>4</v>
      </c>
      <c r="GL19">
        <v>166</v>
      </c>
      <c r="GM19">
        <v>77</v>
      </c>
      <c r="GN19">
        <v>56</v>
      </c>
      <c r="GO19">
        <v>3</v>
      </c>
      <c r="GP19">
        <v>1</v>
      </c>
      <c r="GQ19">
        <v>2</v>
      </c>
      <c r="GR19">
        <v>1</v>
      </c>
      <c r="GS19">
        <v>0</v>
      </c>
      <c r="GT19">
        <v>4</v>
      </c>
      <c r="GU19">
        <v>0</v>
      </c>
      <c r="GV19">
        <v>2</v>
      </c>
      <c r="GW19">
        <v>0</v>
      </c>
      <c r="GX19">
        <v>1</v>
      </c>
      <c r="GY19">
        <v>1</v>
      </c>
      <c r="GZ19">
        <v>0</v>
      </c>
      <c r="HA19">
        <v>1</v>
      </c>
      <c r="HB19">
        <v>0</v>
      </c>
      <c r="HC19">
        <v>1</v>
      </c>
      <c r="HD19">
        <v>3</v>
      </c>
      <c r="HE19">
        <v>1</v>
      </c>
      <c r="HF19">
        <v>77</v>
      </c>
      <c r="HG19">
        <v>5</v>
      </c>
      <c r="HH19">
        <v>0</v>
      </c>
      <c r="HI19">
        <v>0</v>
      </c>
      <c r="HJ19">
        <v>0</v>
      </c>
      <c r="HK19">
        <v>0</v>
      </c>
      <c r="HL19">
        <v>1</v>
      </c>
      <c r="HM19">
        <v>2</v>
      </c>
      <c r="HN19">
        <v>0</v>
      </c>
      <c r="HO19">
        <v>0</v>
      </c>
      <c r="HP19">
        <v>1</v>
      </c>
      <c r="HQ19">
        <v>1</v>
      </c>
      <c r="HR19">
        <v>0</v>
      </c>
      <c r="HS19">
        <v>0</v>
      </c>
      <c r="HT19">
        <v>5</v>
      </c>
      <c r="HU19">
        <v>5</v>
      </c>
      <c r="HV19">
        <v>4</v>
      </c>
      <c r="HW19">
        <v>0</v>
      </c>
      <c r="HX19">
        <v>0</v>
      </c>
      <c r="HY19">
        <v>0</v>
      </c>
      <c r="HZ19">
        <v>1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5</v>
      </c>
      <c r="IK19">
        <v>3</v>
      </c>
      <c r="IL19">
        <v>1</v>
      </c>
      <c r="IM19">
        <v>0</v>
      </c>
      <c r="IN19">
        <v>1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1</v>
      </c>
      <c r="JJ19">
        <v>3</v>
      </c>
      <c r="JK19" s="2">
        <f t="shared" si="1"/>
        <v>0.54114365411436538</v>
      </c>
    </row>
    <row r="20" spans="1:271" outlineLevel="2" x14ac:dyDescent="0.25">
      <c r="A20" t="str">
        <f t="shared" si="0"/>
        <v>160101</v>
      </c>
      <c r="B20" t="s">
        <v>270</v>
      </c>
      <c r="C20">
        <v>19</v>
      </c>
      <c r="D20">
        <v>1349</v>
      </c>
      <c r="E20">
        <v>1020</v>
      </c>
      <c r="F20">
        <v>369</v>
      </c>
      <c r="G20">
        <v>651</v>
      </c>
      <c r="H20">
        <v>0</v>
      </c>
      <c r="I20">
        <v>1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651</v>
      </c>
      <c r="R20">
        <v>0</v>
      </c>
      <c r="S20">
        <v>0</v>
      </c>
      <c r="T20">
        <v>651</v>
      </c>
      <c r="U20">
        <v>9</v>
      </c>
      <c r="V20">
        <v>7</v>
      </c>
      <c r="W20">
        <v>2</v>
      </c>
      <c r="X20">
        <v>0</v>
      </c>
      <c r="Y20">
        <v>642</v>
      </c>
      <c r="Z20">
        <v>181</v>
      </c>
      <c r="AA20">
        <v>25</v>
      </c>
      <c r="AB20">
        <v>26</v>
      </c>
      <c r="AC20">
        <v>45</v>
      </c>
      <c r="AD20">
        <v>9</v>
      </c>
      <c r="AE20">
        <v>0</v>
      </c>
      <c r="AF20">
        <v>2</v>
      </c>
      <c r="AG20">
        <v>0</v>
      </c>
      <c r="AH20">
        <v>2</v>
      </c>
      <c r="AI20">
        <v>1</v>
      </c>
      <c r="AJ20">
        <v>0</v>
      </c>
      <c r="AK20">
        <v>60</v>
      </c>
      <c r="AL20">
        <v>1</v>
      </c>
      <c r="AM20">
        <v>0</v>
      </c>
      <c r="AN20">
        <v>0</v>
      </c>
      <c r="AO20">
        <v>0</v>
      </c>
      <c r="AP20">
        <v>0</v>
      </c>
      <c r="AQ20">
        <v>2</v>
      </c>
      <c r="AR20">
        <v>0</v>
      </c>
      <c r="AS20">
        <v>3</v>
      </c>
      <c r="AT20">
        <v>0</v>
      </c>
      <c r="AU20">
        <v>1</v>
      </c>
      <c r="AV20">
        <v>1</v>
      </c>
      <c r="AW20">
        <v>1</v>
      </c>
      <c r="AX20">
        <v>2</v>
      </c>
      <c r="AY20">
        <v>181</v>
      </c>
      <c r="AZ20">
        <v>164</v>
      </c>
      <c r="BA20">
        <v>27</v>
      </c>
      <c r="BB20">
        <v>2</v>
      </c>
      <c r="BC20">
        <v>2</v>
      </c>
      <c r="BD20">
        <v>15</v>
      </c>
      <c r="BE20">
        <v>1</v>
      </c>
      <c r="BF20">
        <v>10</v>
      </c>
      <c r="BG20">
        <v>1</v>
      </c>
      <c r="BH20">
        <v>1</v>
      </c>
      <c r="BI20">
        <v>2</v>
      </c>
      <c r="BJ20">
        <v>0</v>
      </c>
      <c r="BK20">
        <v>81</v>
      </c>
      <c r="BL20">
        <v>0</v>
      </c>
      <c r="BM20">
        <v>1</v>
      </c>
      <c r="BN20">
        <v>0</v>
      </c>
      <c r="BO20">
        <v>4</v>
      </c>
      <c r="BP20">
        <v>1</v>
      </c>
      <c r="BQ20">
        <v>1</v>
      </c>
      <c r="BR20">
        <v>10</v>
      </c>
      <c r="BS20">
        <v>1</v>
      </c>
      <c r="BT20">
        <v>0</v>
      </c>
      <c r="BU20">
        <v>0</v>
      </c>
      <c r="BV20">
        <v>3</v>
      </c>
      <c r="BW20">
        <v>1</v>
      </c>
      <c r="BX20">
        <v>164</v>
      </c>
      <c r="BY20">
        <v>18</v>
      </c>
      <c r="BZ20">
        <v>11</v>
      </c>
      <c r="CA20">
        <v>1</v>
      </c>
      <c r="CB20">
        <v>1</v>
      </c>
      <c r="CC20">
        <v>1</v>
      </c>
      <c r="CD20">
        <v>0</v>
      </c>
      <c r="CE20">
        <v>0</v>
      </c>
      <c r="CF20">
        <v>0</v>
      </c>
      <c r="CG20">
        <v>1</v>
      </c>
      <c r="CH20">
        <v>1</v>
      </c>
      <c r="CI20">
        <v>1</v>
      </c>
      <c r="CJ20">
        <v>0</v>
      </c>
      <c r="CK20">
        <v>0</v>
      </c>
      <c r="CL20">
        <v>1</v>
      </c>
      <c r="CM20">
        <v>0</v>
      </c>
      <c r="CN20">
        <v>18</v>
      </c>
      <c r="CO20">
        <v>25</v>
      </c>
      <c r="CP20">
        <v>11</v>
      </c>
      <c r="CQ20">
        <v>0</v>
      </c>
      <c r="CR20">
        <v>5</v>
      </c>
      <c r="CS20">
        <v>0</v>
      </c>
      <c r="CT20">
        <v>2</v>
      </c>
      <c r="CU20">
        <v>0</v>
      </c>
      <c r="CV20">
        <v>1</v>
      </c>
      <c r="CW20">
        <v>1</v>
      </c>
      <c r="CX20">
        <v>1</v>
      </c>
      <c r="CY20">
        <v>1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2</v>
      </c>
      <c r="DI20">
        <v>0</v>
      </c>
      <c r="DJ20">
        <v>0</v>
      </c>
      <c r="DK20">
        <v>1</v>
      </c>
      <c r="DL20">
        <v>0</v>
      </c>
      <c r="DM20">
        <v>0</v>
      </c>
      <c r="DN20">
        <v>25</v>
      </c>
      <c r="DO20">
        <v>6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2</v>
      </c>
      <c r="EA20">
        <v>0</v>
      </c>
      <c r="EB20">
        <v>0</v>
      </c>
      <c r="EC20">
        <v>2</v>
      </c>
      <c r="ED20">
        <v>0</v>
      </c>
      <c r="EE20">
        <v>0</v>
      </c>
      <c r="EF20">
        <v>0</v>
      </c>
      <c r="EG20">
        <v>1</v>
      </c>
      <c r="EH20">
        <v>0</v>
      </c>
      <c r="EI20">
        <v>0</v>
      </c>
      <c r="EJ20">
        <v>1</v>
      </c>
      <c r="EK20">
        <v>0</v>
      </c>
      <c r="EL20">
        <v>0</v>
      </c>
      <c r="EM20">
        <v>0</v>
      </c>
      <c r="EN20">
        <v>6</v>
      </c>
      <c r="EO20">
        <v>33</v>
      </c>
      <c r="EP20">
        <v>15</v>
      </c>
      <c r="EQ20">
        <v>4</v>
      </c>
      <c r="ER20">
        <v>1</v>
      </c>
      <c r="ES20">
        <v>0</v>
      </c>
      <c r="ET20">
        <v>0</v>
      </c>
      <c r="EU20">
        <v>2</v>
      </c>
      <c r="EV20">
        <v>0</v>
      </c>
      <c r="EW20">
        <v>4</v>
      </c>
      <c r="EX20">
        <v>0</v>
      </c>
      <c r="EY20">
        <v>0</v>
      </c>
      <c r="EZ20">
        <v>1</v>
      </c>
      <c r="FA20">
        <v>0</v>
      </c>
      <c r="FB20">
        <v>1</v>
      </c>
      <c r="FC20">
        <v>0</v>
      </c>
      <c r="FD20">
        <v>0</v>
      </c>
      <c r="FE20">
        <v>0</v>
      </c>
      <c r="FF20">
        <v>1</v>
      </c>
      <c r="FG20">
        <v>0</v>
      </c>
      <c r="FH20">
        <v>0</v>
      </c>
      <c r="FI20">
        <v>1</v>
      </c>
      <c r="FJ20">
        <v>1</v>
      </c>
      <c r="FK20">
        <v>2</v>
      </c>
      <c r="FL20">
        <v>33</v>
      </c>
      <c r="FM20">
        <v>152</v>
      </c>
      <c r="FN20">
        <v>33</v>
      </c>
      <c r="FO20">
        <v>3</v>
      </c>
      <c r="FP20">
        <v>3</v>
      </c>
      <c r="FQ20">
        <v>5</v>
      </c>
      <c r="FR20">
        <v>2</v>
      </c>
      <c r="FS20">
        <v>70</v>
      </c>
      <c r="FT20">
        <v>10</v>
      </c>
      <c r="FU20">
        <v>2</v>
      </c>
      <c r="FV20">
        <v>6</v>
      </c>
      <c r="FW20">
        <v>0</v>
      </c>
      <c r="FX20">
        <v>1</v>
      </c>
      <c r="FY20">
        <v>0</v>
      </c>
      <c r="FZ20">
        <v>2</v>
      </c>
      <c r="GA20">
        <v>2</v>
      </c>
      <c r="GB20">
        <v>0</v>
      </c>
      <c r="GC20">
        <v>2</v>
      </c>
      <c r="GD20">
        <v>0</v>
      </c>
      <c r="GE20">
        <v>0</v>
      </c>
      <c r="GF20">
        <v>0</v>
      </c>
      <c r="GG20">
        <v>0</v>
      </c>
      <c r="GH20">
        <v>2</v>
      </c>
      <c r="GI20">
        <v>1</v>
      </c>
      <c r="GJ20">
        <v>2</v>
      </c>
      <c r="GK20">
        <v>6</v>
      </c>
      <c r="GL20">
        <v>152</v>
      </c>
      <c r="GM20">
        <v>57</v>
      </c>
      <c r="GN20">
        <v>35</v>
      </c>
      <c r="GO20">
        <v>1</v>
      </c>
      <c r="GP20">
        <v>9</v>
      </c>
      <c r="GQ20">
        <v>1</v>
      </c>
      <c r="GR20">
        <v>2</v>
      </c>
      <c r="GS20">
        <v>0</v>
      </c>
      <c r="GT20">
        <v>3</v>
      </c>
      <c r="GU20">
        <v>0</v>
      </c>
      <c r="GV20">
        <v>0</v>
      </c>
      <c r="GW20">
        <v>2</v>
      </c>
      <c r="GX20">
        <v>0</v>
      </c>
      <c r="GY20">
        <v>0</v>
      </c>
      <c r="GZ20">
        <v>0</v>
      </c>
      <c r="HA20">
        <v>2</v>
      </c>
      <c r="HB20">
        <v>0</v>
      </c>
      <c r="HC20">
        <v>0</v>
      </c>
      <c r="HD20">
        <v>2</v>
      </c>
      <c r="HE20">
        <v>0</v>
      </c>
      <c r="HF20">
        <v>57</v>
      </c>
      <c r="HG20">
        <v>2</v>
      </c>
      <c r="HH20">
        <v>1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1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2</v>
      </c>
      <c r="HU20">
        <v>4</v>
      </c>
      <c r="HV20">
        <v>2</v>
      </c>
      <c r="HW20">
        <v>1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1</v>
      </c>
      <c r="IH20">
        <v>0</v>
      </c>
      <c r="II20">
        <v>0</v>
      </c>
      <c r="IJ20">
        <v>4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0</v>
      </c>
      <c r="JK20" s="2">
        <f t="shared" si="1"/>
        <v>0.48257968865826539</v>
      </c>
    </row>
    <row r="21" spans="1:271" outlineLevel="2" x14ac:dyDescent="0.25">
      <c r="A21" t="str">
        <f t="shared" si="0"/>
        <v>160101</v>
      </c>
      <c r="B21" t="s">
        <v>270</v>
      </c>
      <c r="C21">
        <v>20</v>
      </c>
      <c r="D21">
        <v>1383</v>
      </c>
      <c r="E21">
        <v>1053</v>
      </c>
      <c r="F21">
        <v>325</v>
      </c>
      <c r="G21">
        <v>728</v>
      </c>
      <c r="H21">
        <v>1</v>
      </c>
      <c r="I21">
        <v>3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728</v>
      </c>
      <c r="R21">
        <v>0</v>
      </c>
      <c r="S21">
        <v>0</v>
      </c>
      <c r="T21">
        <v>728</v>
      </c>
      <c r="U21">
        <v>7</v>
      </c>
      <c r="V21">
        <v>5</v>
      </c>
      <c r="W21">
        <v>2</v>
      </c>
      <c r="X21">
        <v>0</v>
      </c>
      <c r="Y21">
        <v>721</v>
      </c>
      <c r="Z21">
        <v>243</v>
      </c>
      <c r="AA21">
        <v>28</v>
      </c>
      <c r="AB21">
        <v>31</v>
      </c>
      <c r="AC21">
        <v>70</v>
      </c>
      <c r="AD21">
        <v>16</v>
      </c>
      <c r="AE21">
        <v>1</v>
      </c>
      <c r="AF21">
        <v>2</v>
      </c>
      <c r="AG21">
        <v>0</v>
      </c>
      <c r="AH21">
        <v>6</v>
      </c>
      <c r="AI21">
        <v>3</v>
      </c>
      <c r="AJ21">
        <v>0</v>
      </c>
      <c r="AK21">
        <v>53</v>
      </c>
      <c r="AL21">
        <v>0</v>
      </c>
      <c r="AM21">
        <v>3</v>
      </c>
      <c r="AN21">
        <v>1</v>
      </c>
      <c r="AO21">
        <v>0</v>
      </c>
      <c r="AP21">
        <v>7</v>
      </c>
      <c r="AQ21">
        <v>1</v>
      </c>
      <c r="AR21">
        <v>0</v>
      </c>
      <c r="AS21">
        <v>0</v>
      </c>
      <c r="AT21">
        <v>4</v>
      </c>
      <c r="AU21">
        <v>5</v>
      </c>
      <c r="AV21">
        <v>3</v>
      </c>
      <c r="AW21">
        <v>3</v>
      </c>
      <c r="AX21">
        <v>6</v>
      </c>
      <c r="AY21">
        <v>243</v>
      </c>
      <c r="AZ21">
        <v>160</v>
      </c>
      <c r="BA21">
        <v>37</v>
      </c>
      <c r="BB21">
        <v>1</v>
      </c>
      <c r="BC21">
        <v>2</v>
      </c>
      <c r="BD21">
        <v>8</v>
      </c>
      <c r="BE21">
        <v>6</v>
      </c>
      <c r="BF21">
        <v>15</v>
      </c>
      <c r="BG21">
        <v>1</v>
      </c>
      <c r="BH21">
        <v>1</v>
      </c>
      <c r="BI21">
        <v>2</v>
      </c>
      <c r="BJ21">
        <v>6</v>
      </c>
      <c r="BK21">
        <v>63</v>
      </c>
      <c r="BL21">
        <v>0</v>
      </c>
      <c r="BM21">
        <v>2</v>
      </c>
      <c r="BN21">
        <v>1</v>
      </c>
      <c r="BO21">
        <v>0</v>
      </c>
      <c r="BP21">
        <v>0</v>
      </c>
      <c r="BQ21">
        <v>0</v>
      </c>
      <c r="BR21">
        <v>2</v>
      </c>
      <c r="BS21">
        <v>0</v>
      </c>
      <c r="BT21">
        <v>2</v>
      </c>
      <c r="BU21">
        <v>0</v>
      </c>
      <c r="BV21">
        <v>1</v>
      </c>
      <c r="BW21">
        <v>10</v>
      </c>
      <c r="BX21">
        <v>160</v>
      </c>
      <c r="BY21">
        <v>34</v>
      </c>
      <c r="BZ21">
        <v>20</v>
      </c>
      <c r="CA21">
        <v>4</v>
      </c>
      <c r="CB21">
        <v>1</v>
      </c>
      <c r="CC21">
        <v>0</v>
      </c>
      <c r="CD21">
        <v>0</v>
      </c>
      <c r="CE21">
        <v>0</v>
      </c>
      <c r="CF21">
        <v>3</v>
      </c>
      <c r="CG21">
        <v>0</v>
      </c>
      <c r="CH21">
        <v>0</v>
      </c>
      <c r="CI21">
        <v>1</v>
      </c>
      <c r="CJ21">
        <v>1</v>
      </c>
      <c r="CK21">
        <v>1</v>
      </c>
      <c r="CL21">
        <v>1</v>
      </c>
      <c r="CM21">
        <v>2</v>
      </c>
      <c r="CN21">
        <v>34</v>
      </c>
      <c r="CO21">
        <v>15</v>
      </c>
      <c r="CP21">
        <v>9</v>
      </c>
      <c r="CQ21">
        <v>0</v>
      </c>
      <c r="CR21">
        <v>3</v>
      </c>
      <c r="CS21">
        <v>0</v>
      </c>
      <c r="CT21">
        <v>1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1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1</v>
      </c>
      <c r="DL21">
        <v>0</v>
      </c>
      <c r="DM21">
        <v>0</v>
      </c>
      <c r="DN21">
        <v>15</v>
      </c>
      <c r="DO21">
        <v>6</v>
      </c>
      <c r="DP21">
        <v>1</v>
      </c>
      <c r="DQ21">
        <v>0</v>
      </c>
      <c r="DR21">
        <v>0</v>
      </c>
      <c r="DS21">
        <v>0</v>
      </c>
      <c r="DT21">
        <v>0</v>
      </c>
      <c r="DU21">
        <v>1</v>
      </c>
      <c r="DV21">
        <v>0</v>
      </c>
      <c r="DW21">
        <v>0</v>
      </c>
      <c r="DX21">
        <v>1</v>
      </c>
      <c r="DY21">
        <v>0</v>
      </c>
      <c r="DZ21">
        <v>2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1</v>
      </c>
      <c r="EN21">
        <v>6</v>
      </c>
      <c r="EO21">
        <v>58</v>
      </c>
      <c r="EP21">
        <v>22</v>
      </c>
      <c r="EQ21">
        <v>9</v>
      </c>
      <c r="ER21">
        <v>4</v>
      </c>
      <c r="ES21">
        <v>1</v>
      </c>
      <c r="ET21">
        <v>2</v>
      </c>
      <c r="EU21">
        <v>0</v>
      </c>
      <c r="EV21">
        <v>0</v>
      </c>
      <c r="EW21">
        <v>11</v>
      </c>
      <c r="EX21">
        <v>0</v>
      </c>
      <c r="EY21">
        <v>1</v>
      </c>
      <c r="EZ21">
        <v>1</v>
      </c>
      <c r="FA21">
        <v>1</v>
      </c>
      <c r="FB21">
        <v>1</v>
      </c>
      <c r="FC21">
        <v>0</v>
      </c>
      <c r="FD21">
        <v>0</v>
      </c>
      <c r="FE21">
        <v>2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3</v>
      </c>
      <c r="FL21">
        <v>58</v>
      </c>
      <c r="FM21">
        <v>150</v>
      </c>
      <c r="FN21">
        <v>27</v>
      </c>
      <c r="FO21">
        <v>16</v>
      </c>
      <c r="FP21">
        <v>4</v>
      </c>
      <c r="FQ21">
        <v>8</v>
      </c>
      <c r="FR21">
        <v>1</v>
      </c>
      <c r="FS21">
        <v>56</v>
      </c>
      <c r="FT21">
        <v>20</v>
      </c>
      <c r="FU21">
        <v>2</v>
      </c>
      <c r="FV21">
        <v>4</v>
      </c>
      <c r="FW21">
        <v>0</v>
      </c>
      <c r="FX21">
        <v>1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1</v>
      </c>
      <c r="GE21">
        <v>0</v>
      </c>
      <c r="GF21">
        <v>0</v>
      </c>
      <c r="GG21">
        <v>2</v>
      </c>
      <c r="GH21">
        <v>0</v>
      </c>
      <c r="GI21">
        <v>1</v>
      </c>
      <c r="GJ21">
        <v>0</v>
      </c>
      <c r="GK21">
        <v>7</v>
      </c>
      <c r="GL21">
        <v>150</v>
      </c>
      <c r="GM21">
        <v>46</v>
      </c>
      <c r="GN21">
        <v>32</v>
      </c>
      <c r="GO21">
        <v>5</v>
      </c>
      <c r="GP21">
        <v>2</v>
      </c>
      <c r="GQ21">
        <v>0</v>
      </c>
      <c r="GR21">
        <v>2</v>
      </c>
      <c r="GS21">
        <v>0</v>
      </c>
      <c r="GT21">
        <v>1</v>
      </c>
      <c r="GU21">
        <v>0</v>
      </c>
      <c r="GV21">
        <v>1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3</v>
      </c>
      <c r="HF21">
        <v>46</v>
      </c>
      <c r="HG21">
        <v>4</v>
      </c>
      <c r="HH21">
        <v>0</v>
      </c>
      <c r="HI21">
        <v>1</v>
      </c>
      <c r="HJ21">
        <v>0</v>
      </c>
      <c r="HK21">
        <v>0</v>
      </c>
      <c r="HL21">
        <v>0</v>
      </c>
      <c r="HM21">
        <v>0</v>
      </c>
      <c r="HN21">
        <v>1</v>
      </c>
      <c r="HO21">
        <v>0</v>
      </c>
      <c r="HP21">
        <v>1</v>
      </c>
      <c r="HQ21">
        <v>0</v>
      </c>
      <c r="HR21">
        <v>0</v>
      </c>
      <c r="HS21">
        <v>1</v>
      </c>
      <c r="HT21">
        <v>4</v>
      </c>
      <c r="HU21">
        <v>5</v>
      </c>
      <c r="HV21">
        <v>3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1</v>
      </c>
      <c r="IF21">
        <v>0</v>
      </c>
      <c r="IG21">
        <v>1</v>
      </c>
      <c r="IH21">
        <v>0</v>
      </c>
      <c r="II21">
        <v>0</v>
      </c>
      <c r="IJ21">
        <v>5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 s="2">
        <f t="shared" si="1"/>
        <v>0.52639190166305139</v>
      </c>
    </row>
    <row r="22" spans="1:271" outlineLevel="2" x14ac:dyDescent="0.25">
      <c r="A22" t="str">
        <f t="shared" si="0"/>
        <v>160101</v>
      </c>
      <c r="B22" t="s">
        <v>270</v>
      </c>
      <c r="C22">
        <v>21</v>
      </c>
      <c r="D22">
        <v>1527</v>
      </c>
      <c r="E22">
        <v>1174</v>
      </c>
      <c r="F22">
        <v>467</v>
      </c>
      <c r="G22">
        <v>707</v>
      </c>
      <c r="H22">
        <v>0</v>
      </c>
      <c r="I22">
        <v>1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707</v>
      </c>
      <c r="R22">
        <v>0</v>
      </c>
      <c r="S22">
        <v>0</v>
      </c>
      <c r="T22">
        <v>707</v>
      </c>
      <c r="U22">
        <v>7</v>
      </c>
      <c r="V22">
        <v>6</v>
      </c>
      <c r="W22">
        <v>0</v>
      </c>
      <c r="X22">
        <v>0</v>
      </c>
      <c r="Y22">
        <v>700</v>
      </c>
      <c r="Z22">
        <v>230</v>
      </c>
      <c r="AA22">
        <v>23</v>
      </c>
      <c r="AB22">
        <v>26</v>
      </c>
      <c r="AC22">
        <v>65</v>
      </c>
      <c r="AD22">
        <v>4</v>
      </c>
      <c r="AE22">
        <v>0</v>
      </c>
      <c r="AF22">
        <v>5</v>
      </c>
      <c r="AG22">
        <v>3</v>
      </c>
      <c r="AH22">
        <v>5</v>
      </c>
      <c r="AI22">
        <v>0</v>
      </c>
      <c r="AJ22">
        <v>0</v>
      </c>
      <c r="AK22">
        <v>68</v>
      </c>
      <c r="AL22">
        <v>1</v>
      </c>
      <c r="AM22">
        <v>1</v>
      </c>
      <c r="AN22">
        <v>1</v>
      </c>
      <c r="AO22">
        <v>3</v>
      </c>
      <c r="AP22">
        <v>7</v>
      </c>
      <c r="AQ22">
        <v>2</v>
      </c>
      <c r="AR22">
        <v>0</v>
      </c>
      <c r="AS22">
        <v>2</v>
      </c>
      <c r="AT22">
        <v>3</v>
      </c>
      <c r="AU22">
        <v>4</v>
      </c>
      <c r="AV22">
        <v>0</v>
      </c>
      <c r="AW22">
        <v>2</v>
      </c>
      <c r="AX22">
        <v>5</v>
      </c>
      <c r="AY22">
        <v>230</v>
      </c>
      <c r="AZ22">
        <v>173</v>
      </c>
      <c r="BA22">
        <v>41</v>
      </c>
      <c r="BB22">
        <v>2</v>
      </c>
      <c r="BC22">
        <v>7</v>
      </c>
      <c r="BD22">
        <v>10</v>
      </c>
      <c r="BE22">
        <v>2</v>
      </c>
      <c r="BF22">
        <v>10</v>
      </c>
      <c r="BG22">
        <v>1</v>
      </c>
      <c r="BH22">
        <v>2</v>
      </c>
      <c r="BI22">
        <v>4</v>
      </c>
      <c r="BJ22">
        <v>2</v>
      </c>
      <c r="BK22">
        <v>77</v>
      </c>
      <c r="BL22">
        <v>0</v>
      </c>
      <c r="BM22">
        <v>3</v>
      </c>
      <c r="BN22">
        <v>0</v>
      </c>
      <c r="BO22">
        <v>0</v>
      </c>
      <c r="BP22">
        <v>0</v>
      </c>
      <c r="BQ22">
        <v>2</v>
      </c>
      <c r="BR22">
        <v>4</v>
      </c>
      <c r="BS22">
        <v>3</v>
      </c>
      <c r="BT22">
        <v>0</v>
      </c>
      <c r="BU22">
        <v>0</v>
      </c>
      <c r="BV22">
        <v>0</v>
      </c>
      <c r="BW22">
        <v>3</v>
      </c>
      <c r="BX22">
        <v>173</v>
      </c>
      <c r="BY22">
        <v>17</v>
      </c>
      <c r="BZ22">
        <v>8</v>
      </c>
      <c r="CA22">
        <v>4</v>
      </c>
      <c r="CB22">
        <v>0</v>
      </c>
      <c r="CC22">
        <v>0</v>
      </c>
      <c r="CD22">
        <v>0</v>
      </c>
      <c r="CE22">
        <v>1</v>
      </c>
      <c r="CF22">
        <v>2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1</v>
      </c>
      <c r="CM22">
        <v>1</v>
      </c>
      <c r="CN22">
        <v>17</v>
      </c>
      <c r="CO22">
        <v>31</v>
      </c>
      <c r="CP22">
        <v>17</v>
      </c>
      <c r="CQ22">
        <v>0</v>
      </c>
      <c r="CR22">
        <v>2</v>
      </c>
      <c r="CS22">
        <v>1</v>
      </c>
      <c r="CT22">
        <v>4</v>
      </c>
      <c r="CU22">
        <v>0</v>
      </c>
      <c r="CV22">
        <v>1</v>
      </c>
      <c r="CW22">
        <v>1</v>
      </c>
      <c r="CX22">
        <v>0</v>
      </c>
      <c r="CY22">
        <v>1</v>
      </c>
      <c r="CZ22">
        <v>1</v>
      </c>
      <c r="DA22">
        <v>0</v>
      </c>
      <c r="DB22">
        <v>1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1</v>
      </c>
      <c r="DI22">
        <v>0</v>
      </c>
      <c r="DJ22">
        <v>0</v>
      </c>
      <c r="DK22">
        <v>1</v>
      </c>
      <c r="DL22">
        <v>0</v>
      </c>
      <c r="DM22">
        <v>0</v>
      </c>
      <c r="DN22">
        <v>31</v>
      </c>
      <c r="DO22">
        <v>10</v>
      </c>
      <c r="DP22">
        <v>6</v>
      </c>
      <c r="DQ22">
        <v>1</v>
      </c>
      <c r="DR22">
        <v>0</v>
      </c>
      <c r="DS22">
        <v>0</v>
      </c>
      <c r="DT22">
        <v>1</v>
      </c>
      <c r="DU22">
        <v>0</v>
      </c>
      <c r="DV22">
        <v>0</v>
      </c>
      <c r="DW22">
        <v>0</v>
      </c>
      <c r="DX22">
        <v>1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1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10</v>
      </c>
      <c r="EO22">
        <v>48</v>
      </c>
      <c r="EP22">
        <v>17</v>
      </c>
      <c r="EQ22">
        <v>5</v>
      </c>
      <c r="ER22">
        <v>4</v>
      </c>
      <c r="ES22">
        <v>0</v>
      </c>
      <c r="ET22">
        <v>0</v>
      </c>
      <c r="EU22">
        <v>2</v>
      </c>
      <c r="EV22">
        <v>3</v>
      </c>
      <c r="EW22">
        <v>9</v>
      </c>
      <c r="EX22">
        <v>0</v>
      </c>
      <c r="EY22">
        <v>2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1</v>
      </c>
      <c r="FJ22">
        <v>3</v>
      </c>
      <c r="FK22">
        <v>2</v>
      </c>
      <c r="FL22">
        <v>48</v>
      </c>
      <c r="FM22">
        <v>122</v>
      </c>
      <c r="FN22">
        <v>23</v>
      </c>
      <c r="FO22">
        <v>7</v>
      </c>
      <c r="FP22">
        <v>4</v>
      </c>
      <c r="FQ22">
        <v>1</v>
      </c>
      <c r="FR22">
        <v>0</v>
      </c>
      <c r="FS22">
        <v>62</v>
      </c>
      <c r="FT22">
        <v>7</v>
      </c>
      <c r="FU22">
        <v>2</v>
      </c>
      <c r="FV22">
        <v>0</v>
      </c>
      <c r="FW22">
        <v>4</v>
      </c>
      <c r="FX22">
        <v>0</v>
      </c>
      <c r="FY22">
        <v>0</v>
      </c>
      <c r="FZ22">
        <v>3</v>
      </c>
      <c r="GA22">
        <v>0</v>
      </c>
      <c r="GB22">
        <v>1</v>
      </c>
      <c r="GC22">
        <v>0</v>
      </c>
      <c r="GD22">
        <v>0</v>
      </c>
      <c r="GE22">
        <v>0</v>
      </c>
      <c r="GF22">
        <v>0</v>
      </c>
      <c r="GG22">
        <v>2</v>
      </c>
      <c r="GH22">
        <v>1</v>
      </c>
      <c r="GI22">
        <v>2</v>
      </c>
      <c r="GJ22">
        <v>0</v>
      </c>
      <c r="GK22">
        <v>3</v>
      </c>
      <c r="GL22">
        <v>122</v>
      </c>
      <c r="GM22">
        <v>60</v>
      </c>
      <c r="GN22">
        <v>38</v>
      </c>
      <c r="GO22">
        <v>2</v>
      </c>
      <c r="GP22">
        <v>5</v>
      </c>
      <c r="GQ22">
        <v>1</v>
      </c>
      <c r="GR22">
        <v>3</v>
      </c>
      <c r="GS22">
        <v>0</v>
      </c>
      <c r="GT22">
        <v>0</v>
      </c>
      <c r="GU22">
        <v>0</v>
      </c>
      <c r="GV22">
        <v>1</v>
      </c>
      <c r="GW22">
        <v>0</v>
      </c>
      <c r="GX22">
        <v>0</v>
      </c>
      <c r="GY22">
        <v>1</v>
      </c>
      <c r="GZ22">
        <v>1</v>
      </c>
      <c r="HA22">
        <v>0</v>
      </c>
      <c r="HB22">
        <v>1</v>
      </c>
      <c r="HC22">
        <v>0</v>
      </c>
      <c r="HD22">
        <v>3</v>
      </c>
      <c r="HE22">
        <v>4</v>
      </c>
      <c r="HF22">
        <v>60</v>
      </c>
      <c r="HG22">
        <v>2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1</v>
      </c>
      <c r="HO22">
        <v>0</v>
      </c>
      <c r="HP22">
        <v>0</v>
      </c>
      <c r="HQ22">
        <v>0</v>
      </c>
      <c r="HR22">
        <v>1</v>
      </c>
      <c r="HS22">
        <v>0</v>
      </c>
      <c r="HT22">
        <v>2</v>
      </c>
      <c r="HU22">
        <v>4</v>
      </c>
      <c r="HV22">
        <v>3</v>
      </c>
      <c r="HW22">
        <v>0</v>
      </c>
      <c r="HX22">
        <v>1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4</v>
      </c>
      <c r="IK22">
        <v>3</v>
      </c>
      <c r="IL22">
        <v>2</v>
      </c>
      <c r="IM22">
        <v>0</v>
      </c>
      <c r="IN22">
        <v>1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3</v>
      </c>
      <c r="JK22" s="2">
        <f t="shared" si="1"/>
        <v>0.46299934512115259</v>
      </c>
    </row>
    <row r="23" spans="1:271" outlineLevel="2" x14ac:dyDescent="0.25">
      <c r="A23" t="str">
        <f t="shared" si="0"/>
        <v>160101</v>
      </c>
      <c r="B23" t="s">
        <v>270</v>
      </c>
      <c r="C23">
        <v>22</v>
      </c>
      <c r="D23">
        <v>358</v>
      </c>
      <c r="E23">
        <v>370</v>
      </c>
      <c r="F23">
        <v>186</v>
      </c>
      <c r="G23">
        <v>184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184</v>
      </c>
      <c r="R23">
        <v>0</v>
      </c>
      <c r="S23">
        <v>0</v>
      </c>
      <c r="T23">
        <v>184</v>
      </c>
      <c r="U23">
        <v>13</v>
      </c>
      <c r="V23">
        <v>5</v>
      </c>
      <c r="W23">
        <v>8</v>
      </c>
      <c r="X23">
        <v>0</v>
      </c>
      <c r="Y23">
        <v>171</v>
      </c>
      <c r="Z23">
        <v>12</v>
      </c>
      <c r="AA23">
        <v>1</v>
      </c>
      <c r="AB23">
        <v>0</v>
      </c>
      <c r="AC23">
        <v>1</v>
      </c>
      <c r="AD23">
        <v>6</v>
      </c>
      <c r="AE23">
        <v>0</v>
      </c>
      <c r="AF23">
        <v>0</v>
      </c>
      <c r="AG23">
        <v>0</v>
      </c>
      <c r="AH23">
        <v>0</v>
      </c>
      <c r="AI23">
        <v>2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2</v>
      </c>
      <c r="AW23">
        <v>0</v>
      </c>
      <c r="AX23">
        <v>0</v>
      </c>
      <c r="AY23">
        <v>12</v>
      </c>
      <c r="AZ23">
        <v>109</v>
      </c>
      <c r="BA23">
        <v>31</v>
      </c>
      <c r="BB23">
        <v>8</v>
      </c>
      <c r="BC23">
        <v>6</v>
      </c>
      <c r="BD23">
        <v>6</v>
      </c>
      <c r="BE23">
        <v>3</v>
      </c>
      <c r="BF23">
        <v>5</v>
      </c>
      <c r="BG23">
        <v>4</v>
      </c>
      <c r="BH23">
        <v>5</v>
      </c>
      <c r="BI23">
        <v>3</v>
      </c>
      <c r="BJ23">
        <v>8</v>
      </c>
      <c r="BK23">
        <v>0</v>
      </c>
      <c r="BL23">
        <v>1</v>
      </c>
      <c r="BM23">
        <v>3</v>
      </c>
      <c r="BN23">
        <v>1</v>
      </c>
      <c r="BO23">
        <v>4</v>
      </c>
      <c r="BP23">
        <v>1</v>
      </c>
      <c r="BQ23">
        <v>4</v>
      </c>
      <c r="BR23">
        <v>2</v>
      </c>
      <c r="BS23">
        <v>4</v>
      </c>
      <c r="BT23">
        <v>5</v>
      </c>
      <c r="BU23">
        <v>1</v>
      </c>
      <c r="BV23">
        <v>1</v>
      </c>
      <c r="BW23">
        <v>3</v>
      </c>
      <c r="BX23">
        <v>109</v>
      </c>
      <c r="BY23">
        <v>6</v>
      </c>
      <c r="BZ23">
        <v>4</v>
      </c>
      <c r="CA23">
        <v>1</v>
      </c>
      <c r="CB23">
        <v>0</v>
      </c>
      <c r="CC23">
        <v>0</v>
      </c>
      <c r="CD23">
        <v>1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6</v>
      </c>
      <c r="CO23">
        <v>2</v>
      </c>
      <c r="CP23">
        <v>1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1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2</v>
      </c>
      <c r="DO23">
        <v>2</v>
      </c>
      <c r="DP23">
        <v>1</v>
      </c>
      <c r="DQ23">
        <v>0</v>
      </c>
      <c r="DR23">
        <v>0</v>
      </c>
      <c r="DS23">
        <v>1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2</v>
      </c>
      <c r="EO23">
        <v>7</v>
      </c>
      <c r="EP23">
        <v>5</v>
      </c>
      <c r="EQ23">
        <v>1</v>
      </c>
      <c r="ER23">
        <v>0</v>
      </c>
      <c r="ES23">
        <v>1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7</v>
      </c>
      <c r="FM23">
        <v>18</v>
      </c>
      <c r="FN23">
        <v>6</v>
      </c>
      <c r="FO23">
        <v>0</v>
      </c>
      <c r="FP23">
        <v>2</v>
      </c>
      <c r="FQ23">
        <v>1</v>
      </c>
      <c r="FR23">
        <v>0</v>
      </c>
      <c r="FS23">
        <v>2</v>
      </c>
      <c r="FT23">
        <v>1</v>
      </c>
      <c r="FU23">
        <v>0</v>
      </c>
      <c r="FV23">
        <v>2</v>
      </c>
      <c r="FW23">
        <v>0</v>
      </c>
      <c r="FX23">
        <v>0</v>
      </c>
      <c r="FY23">
        <v>0</v>
      </c>
      <c r="FZ23">
        <v>1</v>
      </c>
      <c r="GA23">
        <v>0</v>
      </c>
      <c r="GB23">
        <v>0</v>
      </c>
      <c r="GC23">
        <v>0</v>
      </c>
      <c r="GD23">
        <v>1</v>
      </c>
      <c r="GE23">
        <v>0</v>
      </c>
      <c r="GF23">
        <v>0</v>
      </c>
      <c r="GG23">
        <v>0</v>
      </c>
      <c r="GH23">
        <v>1</v>
      </c>
      <c r="GI23">
        <v>1</v>
      </c>
      <c r="GJ23">
        <v>0</v>
      </c>
      <c r="GK23">
        <v>0</v>
      </c>
      <c r="GL23">
        <v>18</v>
      </c>
      <c r="GM23">
        <v>13</v>
      </c>
      <c r="GN23">
        <v>5</v>
      </c>
      <c r="GO23">
        <v>0</v>
      </c>
      <c r="GP23">
        <v>1</v>
      </c>
      <c r="GQ23">
        <v>0</v>
      </c>
      <c r="GR23">
        <v>1</v>
      </c>
      <c r="GS23">
        <v>0</v>
      </c>
      <c r="GT23">
        <v>0</v>
      </c>
      <c r="GU23">
        <v>0</v>
      </c>
      <c r="GV23">
        <v>0</v>
      </c>
      <c r="GW23">
        <v>3</v>
      </c>
      <c r="GX23">
        <v>0</v>
      </c>
      <c r="GY23">
        <v>0</v>
      </c>
      <c r="GZ23">
        <v>0</v>
      </c>
      <c r="HA23">
        <v>0</v>
      </c>
      <c r="HB23">
        <v>1</v>
      </c>
      <c r="HC23">
        <v>0</v>
      </c>
      <c r="HD23">
        <v>2</v>
      </c>
      <c r="HE23">
        <v>0</v>
      </c>
      <c r="HF23">
        <v>13</v>
      </c>
      <c r="HG23">
        <v>1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1</v>
      </c>
      <c r="HR23">
        <v>0</v>
      </c>
      <c r="HS23">
        <v>0</v>
      </c>
      <c r="HT23">
        <v>1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1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1</v>
      </c>
      <c r="JG23">
        <v>0</v>
      </c>
      <c r="JH23">
        <v>0</v>
      </c>
      <c r="JI23">
        <v>0</v>
      </c>
      <c r="JJ23">
        <v>1</v>
      </c>
      <c r="JK23" s="2">
        <f t="shared" si="1"/>
        <v>0.51396648044692739</v>
      </c>
    </row>
    <row r="24" spans="1:271" outlineLevel="2" x14ac:dyDescent="0.25">
      <c r="A24" t="str">
        <f t="shared" si="0"/>
        <v>160101</v>
      </c>
      <c r="B24" t="s">
        <v>270</v>
      </c>
      <c r="C24">
        <v>23</v>
      </c>
      <c r="D24">
        <v>98</v>
      </c>
      <c r="E24">
        <v>130</v>
      </c>
      <c r="F24">
        <v>95</v>
      </c>
      <c r="G24">
        <v>35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35</v>
      </c>
      <c r="R24">
        <v>0</v>
      </c>
      <c r="S24">
        <v>0</v>
      </c>
      <c r="T24">
        <v>35</v>
      </c>
      <c r="U24">
        <v>3</v>
      </c>
      <c r="V24">
        <v>0</v>
      </c>
      <c r="W24">
        <v>3</v>
      </c>
      <c r="X24">
        <v>0</v>
      </c>
      <c r="Y24">
        <v>32</v>
      </c>
      <c r="Z24">
        <v>13</v>
      </c>
      <c r="AA24">
        <v>1</v>
      </c>
      <c r="AB24">
        <v>3</v>
      </c>
      <c r="AC24">
        <v>1</v>
      </c>
      <c r="AD24">
        <v>2</v>
      </c>
      <c r="AE24">
        <v>0</v>
      </c>
      <c r="AF24">
        <v>0</v>
      </c>
      <c r="AG24">
        <v>0</v>
      </c>
      <c r="AH24">
        <v>0</v>
      </c>
      <c r="AI24">
        <v>1</v>
      </c>
      <c r="AJ24">
        <v>1</v>
      </c>
      <c r="AK24">
        <v>1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1</v>
      </c>
      <c r="AT24">
        <v>0</v>
      </c>
      <c r="AU24">
        <v>1</v>
      </c>
      <c r="AV24">
        <v>0</v>
      </c>
      <c r="AW24">
        <v>1</v>
      </c>
      <c r="AX24">
        <v>0</v>
      </c>
      <c r="AY24">
        <v>13</v>
      </c>
      <c r="AZ24">
        <v>5</v>
      </c>
      <c r="BA24">
        <v>1</v>
      </c>
      <c r="BB24">
        <v>0</v>
      </c>
      <c r="BC24">
        <v>0</v>
      </c>
      <c r="BD24">
        <v>1</v>
      </c>
      <c r="BE24">
        <v>0</v>
      </c>
      <c r="BF24">
        <v>1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2</v>
      </c>
      <c r="BX24">
        <v>5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2</v>
      </c>
      <c r="DP24">
        <v>0</v>
      </c>
      <c r="DQ24">
        <v>1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1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2</v>
      </c>
      <c r="EO24">
        <v>3</v>
      </c>
      <c r="EP24">
        <v>0</v>
      </c>
      <c r="EQ24">
        <v>1</v>
      </c>
      <c r="ER24">
        <v>1</v>
      </c>
      <c r="ES24">
        <v>0</v>
      </c>
      <c r="ET24">
        <v>0</v>
      </c>
      <c r="EU24">
        <v>1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3</v>
      </c>
      <c r="FM24">
        <v>7</v>
      </c>
      <c r="FN24">
        <v>2</v>
      </c>
      <c r="FO24">
        <v>0</v>
      </c>
      <c r="FP24">
        <v>0</v>
      </c>
      <c r="FQ24">
        <v>0</v>
      </c>
      <c r="FR24">
        <v>0</v>
      </c>
      <c r="FS24">
        <v>2</v>
      </c>
      <c r="FT24">
        <v>2</v>
      </c>
      <c r="FU24">
        <v>0</v>
      </c>
      <c r="FV24">
        <v>0</v>
      </c>
      <c r="FW24">
        <v>1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7</v>
      </c>
      <c r="GM24">
        <v>1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1</v>
      </c>
      <c r="HC24">
        <v>0</v>
      </c>
      <c r="HD24">
        <v>0</v>
      </c>
      <c r="HE24">
        <v>0</v>
      </c>
      <c r="HF24">
        <v>1</v>
      </c>
      <c r="HG24">
        <v>1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1</v>
      </c>
      <c r="HP24">
        <v>0</v>
      </c>
      <c r="HQ24">
        <v>0</v>
      </c>
      <c r="HR24">
        <v>0</v>
      </c>
      <c r="HS24">
        <v>0</v>
      </c>
      <c r="HT24">
        <v>1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0</v>
      </c>
      <c r="JG24">
        <v>0</v>
      </c>
      <c r="JH24">
        <v>0</v>
      </c>
      <c r="JI24">
        <v>0</v>
      </c>
      <c r="JJ24">
        <v>0</v>
      </c>
      <c r="JK24" s="2">
        <f t="shared" si="1"/>
        <v>0.35714285714285715</v>
      </c>
    </row>
    <row r="25" spans="1:271" outlineLevel="2" x14ac:dyDescent="0.25">
      <c r="A25" t="str">
        <f t="shared" si="0"/>
        <v>160101</v>
      </c>
      <c r="B25" t="s">
        <v>270</v>
      </c>
      <c r="C25">
        <v>24</v>
      </c>
      <c r="D25">
        <v>35</v>
      </c>
      <c r="E25">
        <v>25</v>
      </c>
      <c r="F25">
        <v>15</v>
      </c>
      <c r="G25">
        <v>10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10</v>
      </c>
      <c r="R25">
        <v>0</v>
      </c>
      <c r="S25">
        <v>0</v>
      </c>
      <c r="T25">
        <v>10</v>
      </c>
      <c r="U25">
        <v>2</v>
      </c>
      <c r="V25">
        <v>2</v>
      </c>
      <c r="W25">
        <v>0</v>
      </c>
      <c r="X25">
        <v>0</v>
      </c>
      <c r="Y25">
        <v>8</v>
      </c>
      <c r="Z25">
        <v>4</v>
      </c>
      <c r="AA25">
        <v>0</v>
      </c>
      <c r="AB25">
        <v>1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1</v>
      </c>
      <c r="AR25">
        <v>0</v>
      </c>
      <c r="AS25">
        <v>0</v>
      </c>
      <c r="AT25">
        <v>0</v>
      </c>
      <c r="AU25">
        <v>0</v>
      </c>
      <c r="AV25">
        <v>1</v>
      </c>
      <c r="AW25">
        <v>0</v>
      </c>
      <c r="AX25">
        <v>0</v>
      </c>
      <c r="AY25">
        <v>4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3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1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1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1</v>
      </c>
      <c r="GK25">
        <v>0</v>
      </c>
      <c r="GL25">
        <v>3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1</v>
      </c>
      <c r="HH25">
        <v>1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1</v>
      </c>
      <c r="HU25">
        <v>0</v>
      </c>
      <c r="HV25">
        <v>0</v>
      </c>
      <c r="HW25">
        <v>0</v>
      </c>
      <c r="HX25">
        <v>0</v>
      </c>
      <c r="HY25">
        <v>0</v>
      </c>
      <c r="HZ25">
        <v>0</v>
      </c>
      <c r="IA25">
        <v>0</v>
      </c>
      <c r="IB25">
        <v>0</v>
      </c>
      <c r="IC25">
        <v>0</v>
      </c>
      <c r="ID25">
        <v>0</v>
      </c>
      <c r="IE25">
        <v>0</v>
      </c>
      <c r="IF25">
        <v>0</v>
      </c>
      <c r="IG25">
        <v>0</v>
      </c>
      <c r="IH25">
        <v>0</v>
      </c>
      <c r="II25">
        <v>0</v>
      </c>
      <c r="IJ25">
        <v>0</v>
      </c>
      <c r="IK25">
        <v>0</v>
      </c>
      <c r="IL25">
        <v>0</v>
      </c>
      <c r="IM25">
        <v>0</v>
      </c>
      <c r="IN25">
        <v>0</v>
      </c>
      <c r="IO25">
        <v>0</v>
      </c>
      <c r="IP25">
        <v>0</v>
      </c>
      <c r="IQ25">
        <v>0</v>
      </c>
      <c r="IR25">
        <v>0</v>
      </c>
      <c r="IS25">
        <v>0</v>
      </c>
      <c r="IT25">
        <v>0</v>
      </c>
      <c r="IU25">
        <v>0</v>
      </c>
      <c r="IV25">
        <v>0</v>
      </c>
      <c r="IW25">
        <v>0</v>
      </c>
      <c r="IX25">
        <v>0</v>
      </c>
      <c r="IY25">
        <v>0</v>
      </c>
      <c r="IZ25">
        <v>0</v>
      </c>
      <c r="JA25">
        <v>0</v>
      </c>
      <c r="JB25">
        <v>0</v>
      </c>
      <c r="JC25">
        <v>0</v>
      </c>
      <c r="JD25">
        <v>0</v>
      </c>
      <c r="JE25">
        <v>0</v>
      </c>
      <c r="JF25">
        <v>0</v>
      </c>
      <c r="JG25">
        <v>0</v>
      </c>
      <c r="JH25">
        <v>0</v>
      </c>
      <c r="JI25">
        <v>0</v>
      </c>
      <c r="JJ25">
        <v>0</v>
      </c>
      <c r="JK25" s="2">
        <f t="shared" si="1"/>
        <v>0.2857142857142857</v>
      </c>
    </row>
    <row r="26" spans="1:271" outlineLevel="2" x14ac:dyDescent="0.25">
      <c r="A26" t="str">
        <f t="shared" si="0"/>
        <v>160101</v>
      </c>
      <c r="B26" t="s">
        <v>270</v>
      </c>
      <c r="C26">
        <v>25</v>
      </c>
      <c r="D26">
        <v>27</v>
      </c>
      <c r="E26">
        <v>25</v>
      </c>
      <c r="F26">
        <v>17</v>
      </c>
      <c r="G26">
        <v>8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8</v>
      </c>
      <c r="R26">
        <v>0</v>
      </c>
      <c r="S26">
        <v>0</v>
      </c>
      <c r="T26">
        <v>8</v>
      </c>
      <c r="U26">
        <v>0</v>
      </c>
      <c r="V26">
        <v>0</v>
      </c>
      <c r="W26">
        <v>0</v>
      </c>
      <c r="X26">
        <v>0</v>
      </c>
      <c r="Y26">
        <v>8</v>
      </c>
      <c r="Z26">
        <v>2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1</v>
      </c>
      <c r="AG26">
        <v>0</v>
      </c>
      <c r="AH26">
        <v>0</v>
      </c>
      <c r="AI26">
        <v>0</v>
      </c>
      <c r="AJ26">
        <v>0</v>
      </c>
      <c r="AK26">
        <v>1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</v>
      </c>
      <c r="AZ26">
        <v>2</v>
      </c>
      <c r="BA26">
        <v>1</v>
      </c>
      <c r="BB26">
        <v>0</v>
      </c>
      <c r="BC26">
        <v>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2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3</v>
      </c>
      <c r="EP26">
        <v>0</v>
      </c>
      <c r="EQ26">
        <v>1</v>
      </c>
      <c r="ER26">
        <v>1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1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3</v>
      </c>
      <c r="FM26">
        <v>1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1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1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0</v>
      </c>
      <c r="HZ26">
        <v>0</v>
      </c>
      <c r="IA26">
        <v>0</v>
      </c>
      <c r="IB26">
        <v>0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0</v>
      </c>
      <c r="IS26">
        <v>0</v>
      </c>
      <c r="IT26">
        <v>0</v>
      </c>
      <c r="IU26">
        <v>0</v>
      </c>
      <c r="IV26">
        <v>0</v>
      </c>
      <c r="IW26">
        <v>0</v>
      </c>
      <c r="IX26">
        <v>0</v>
      </c>
      <c r="IY26">
        <v>0</v>
      </c>
      <c r="IZ26">
        <v>0</v>
      </c>
      <c r="JA26">
        <v>0</v>
      </c>
      <c r="JB26">
        <v>0</v>
      </c>
      <c r="JC26">
        <v>0</v>
      </c>
      <c r="JD26">
        <v>0</v>
      </c>
      <c r="JE26">
        <v>0</v>
      </c>
      <c r="JF26">
        <v>0</v>
      </c>
      <c r="JG26">
        <v>0</v>
      </c>
      <c r="JH26">
        <v>0</v>
      </c>
      <c r="JI26">
        <v>0</v>
      </c>
      <c r="JJ26">
        <v>0</v>
      </c>
      <c r="JK26" s="2">
        <f t="shared" si="1"/>
        <v>0.29629629629629628</v>
      </c>
    </row>
    <row r="27" spans="1:271" s="6" customFormat="1" ht="15.75" outlineLevel="1" x14ac:dyDescent="0.25">
      <c r="B27" s="7" t="s">
        <v>341</v>
      </c>
      <c r="D27" s="6">
        <f>SUBTOTAL(9,D2:D26)</f>
        <v>29558</v>
      </c>
      <c r="E27" s="6">
        <f>SUBTOTAL(9,E2:E26)</f>
        <v>22657</v>
      </c>
      <c r="F27" s="6">
        <f>SUBTOTAL(9,F2:F26)</f>
        <v>8185</v>
      </c>
      <c r="G27" s="6">
        <f>SUBTOTAL(9,G2:G26)</f>
        <v>14472</v>
      </c>
      <c r="H27" s="6">
        <f>SUBTOTAL(9,H2:H26)</f>
        <v>9</v>
      </c>
      <c r="I27" s="6">
        <f>SUBTOTAL(9,I2:I26)</f>
        <v>76</v>
      </c>
      <c r="J27" s="6">
        <f>SUBTOTAL(9,J2:J26)</f>
        <v>13</v>
      </c>
      <c r="K27" s="6">
        <f>SUBTOTAL(9,K2:K26)</f>
        <v>12</v>
      </c>
      <c r="L27" s="6">
        <f>SUBTOTAL(9,L2:L26)</f>
        <v>2</v>
      </c>
      <c r="M27" s="6">
        <f>SUBTOTAL(9,M2:M26)</f>
        <v>0</v>
      </c>
      <c r="N27" s="6">
        <f>SUBTOTAL(9,N2:N26)</f>
        <v>0</v>
      </c>
      <c r="O27" s="6">
        <f>SUBTOTAL(9,O2:O26)</f>
        <v>0</v>
      </c>
      <c r="P27" s="6">
        <f>SUBTOTAL(9,P2:P26)</f>
        <v>10</v>
      </c>
      <c r="Q27" s="6">
        <f>SUBTOTAL(9,Q2:Q26)</f>
        <v>14481</v>
      </c>
      <c r="R27" s="6">
        <f>SUBTOTAL(9,R2:R26)</f>
        <v>10</v>
      </c>
      <c r="S27" s="6">
        <f>SUBTOTAL(9,S2:S26)</f>
        <v>0</v>
      </c>
      <c r="T27" s="6">
        <f>SUBTOTAL(9,T2:T26)</f>
        <v>14481</v>
      </c>
      <c r="U27" s="6">
        <f>SUBTOTAL(9,U2:U26)</f>
        <v>283</v>
      </c>
      <c r="V27" s="6">
        <f>SUBTOTAL(9,V2:V26)</f>
        <v>198</v>
      </c>
      <c r="W27" s="6">
        <f>SUBTOTAL(9,W2:W26)</f>
        <v>76</v>
      </c>
      <c r="X27" s="6">
        <f>SUBTOTAL(9,X2:X26)</f>
        <v>0</v>
      </c>
      <c r="Y27" s="6">
        <f>SUBTOTAL(9,Y2:Y26)</f>
        <v>14198</v>
      </c>
      <c r="Z27" s="6">
        <f>SUBTOTAL(9,Z2:Z26)</f>
        <v>4565</v>
      </c>
      <c r="AA27" s="6">
        <f>SUBTOTAL(9,AA2:AA26)</f>
        <v>479</v>
      </c>
      <c r="AB27" s="6">
        <f>SUBTOTAL(9,AB2:AB26)</f>
        <v>573</v>
      </c>
      <c r="AC27" s="6">
        <f>SUBTOTAL(9,AC2:AC26)</f>
        <v>1126</v>
      </c>
      <c r="AD27" s="6">
        <f>SUBTOTAL(9,AD2:AD26)</f>
        <v>272</v>
      </c>
      <c r="AE27" s="6">
        <f>SUBTOTAL(9,AE2:AE26)</f>
        <v>7</v>
      </c>
      <c r="AF27" s="6">
        <f>SUBTOTAL(9,AF2:AF26)</f>
        <v>70</v>
      </c>
      <c r="AG27" s="6">
        <f>SUBTOTAL(9,AG2:AG26)</f>
        <v>13</v>
      </c>
      <c r="AH27" s="6">
        <f>SUBTOTAL(9,AH2:AH26)</f>
        <v>65</v>
      </c>
      <c r="AI27" s="6">
        <f>SUBTOTAL(9,AI2:AI26)</f>
        <v>37</v>
      </c>
      <c r="AJ27" s="6">
        <f>SUBTOTAL(9,AJ2:AJ26)</f>
        <v>12</v>
      </c>
      <c r="AK27" s="6">
        <f>SUBTOTAL(9,AK2:AK26)</f>
        <v>1403</v>
      </c>
      <c r="AL27" s="6">
        <f>SUBTOTAL(9,AL2:AL26)</f>
        <v>18</v>
      </c>
      <c r="AM27" s="6">
        <f>SUBTOTAL(9,AM2:AM26)</f>
        <v>20</v>
      </c>
      <c r="AN27" s="6">
        <f>SUBTOTAL(9,AN2:AN26)</f>
        <v>5</v>
      </c>
      <c r="AO27" s="6">
        <f>SUBTOTAL(9,AO2:AO26)</f>
        <v>35</v>
      </c>
      <c r="AP27" s="6">
        <f>SUBTOTAL(9,AP2:AP26)</f>
        <v>119</v>
      </c>
      <c r="AQ27" s="6">
        <f>SUBTOTAL(9,AQ2:AQ26)</f>
        <v>35</v>
      </c>
      <c r="AR27" s="6">
        <f>SUBTOTAL(9,AR2:AR26)</f>
        <v>9</v>
      </c>
      <c r="AS27" s="6">
        <f>SUBTOTAL(9,AS2:AS26)</f>
        <v>25</v>
      </c>
      <c r="AT27" s="6">
        <f>SUBTOTAL(9,AT2:AT26)</f>
        <v>49</v>
      </c>
      <c r="AU27" s="6">
        <f>SUBTOTAL(9,AU2:AU26)</f>
        <v>33</v>
      </c>
      <c r="AV27" s="6">
        <f>SUBTOTAL(9,AV2:AV26)</f>
        <v>29</v>
      </c>
      <c r="AW27" s="6">
        <f>SUBTOTAL(9,AW2:AW26)</f>
        <v>36</v>
      </c>
      <c r="AX27" s="6">
        <f>SUBTOTAL(9,AX2:AX26)</f>
        <v>95</v>
      </c>
      <c r="AY27" s="6">
        <f>SUBTOTAL(9,AY2:AY26)</f>
        <v>4565</v>
      </c>
      <c r="AZ27" s="6">
        <f>SUBTOTAL(9,AZ2:AZ26)</f>
        <v>3608</v>
      </c>
      <c r="BA27" s="6">
        <f>SUBTOTAL(9,BA2:BA26)</f>
        <v>752</v>
      </c>
      <c r="BB27" s="6">
        <f>SUBTOTAL(9,BB2:BB26)</f>
        <v>56</v>
      </c>
      <c r="BC27" s="6">
        <f>SUBTOTAL(9,BC2:BC26)</f>
        <v>117</v>
      </c>
      <c r="BD27" s="6">
        <f>SUBTOTAL(9,BD2:BD26)</f>
        <v>253</v>
      </c>
      <c r="BE27" s="6">
        <f>SUBTOTAL(9,BE2:BE26)</f>
        <v>69</v>
      </c>
      <c r="BF27" s="6">
        <f>SUBTOTAL(9,BF2:BF26)</f>
        <v>238</v>
      </c>
      <c r="BG27" s="6">
        <f>SUBTOTAL(9,BG2:BG26)</f>
        <v>52</v>
      </c>
      <c r="BH27" s="6">
        <f>SUBTOTAL(9,BH2:BH26)</f>
        <v>28</v>
      </c>
      <c r="BI27" s="6">
        <f>SUBTOTAL(9,BI2:BI26)</f>
        <v>67</v>
      </c>
      <c r="BJ27" s="6">
        <f>SUBTOTAL(9,BJ2:BJ26)</f>
        <v>60</v>
      </c>
      <c r="BK27" s="6">
        <f>SUBTOTAL(9,BK2:BK26)</f>
        <v>1475</v>
      </c>
      <c r="BL27" s="6">
        <f>SUBTOTAL(9,BL2:BL26)</f>
        <v>12</v>
      </c>
      <c r="BM27" s="6">
        <f>SUBTOTAL(9,BM2:BM26)</f>
        <v>63</v>
      </c>
      <c r="BN27" s="6">
        <f>SUBTOTAL(9,BN2:BN26)</f>
        <v>10</v>
      </c>
      <c r="BO27" s="6">
        <f>SUBTOTAL(9,BO2:BO26)</f>
        <v>28</v>
      </c>
      <c r="BP27" s="6">
        <f>SUBTOTAL(9,BP2:BP26)</f>
        <v>7</v>
      </c>
      <c r="BQ27" s="6">
        <f>SUBTOTAL(9,BQ2:BQ26)</f>
        <v>14</v>
      </c>
      <c r="BR27" s="6">
        <f>SUBTOTAL(9,BR2:BR26)</f>
        <v>124</v>
      </c>
      <c r="BS27" s="6">
        <f>SUBTOTAL(9,BS2:BS26)</f>
        <v>43</v>
      </c>
      <c r="BT27" s="6">
        <f>SUBTOTAL(9,BT2:BT26)</f>
        <v>37</v>
      </c>
      <c r="BU27" s="6">
        <f>SUBTOTAL(9,BU2:BU26)</f>
        <v>27</v>
      </c>
      <c r="BV27" s="6">
        <f>SUBTOTAL(9,BV2:BV26)</f>
        <v>18</v>
      </c>
      <c r="BW27" s="6">
        <f>SUBTOTAL(9,BW2:BW26)</f>
        <v>58</v>
      </c>
      <c r="BX27" s="6">
        <f>SUBTOTAL(9,BX2:BX26)</f>
        <v>3608</v>
      </c>
      <c r="BY27" s="6">
        <f>SUBTOTAL(9,BY2:BY26)</f>
        <v>433</v>
      </c>
      <c r="BZ27" s="6">
        <f>SUBTOTAL(9,BZ2:BZ26)</f>
        <v>226</v>
      </c>
      <c r="CA27" s="6">
        <f>SUBTOTAL(9,CA2:CA26)</f>
        <v>52</v>
      </c>
      <c r="CB27" s="6">
        <f>SUBTOTAL(9,CB2:CB26)</f>
        <v>11</v>
      </c>
      <c r="CC27" s="6">
        <f>SUBTOTAL(9,CC2:CC26)</f>
        <v>7</v>
      </c>
      <c r="CD27" s="6">
        <f>SUBTOTAL(9,CD2:CD26)</f>
        <v>18</v>
      </c>
      <c r="CE27" s="6">
        <f>SUBTOTAL(9,CE2:CE26)</f>
        <v>13</v>
      </c>
      <c r="CF27" s="6">
        <f>SUBTOTAL(9,CF2:CF26)</f>
        <v>15</v>
      </c>
      <c r="CG27" s="6">
        <f>SUBTOTAL(9,CG2:CG26)</f>
        <v>5</v>
      </c>
      <c r="CH27" s="6">
        <f>SUBTOTAL(9,CH2:CH26)</f>
        <v>10</v>
      </c>
      <c r="CI27" s="6">
        <f>SUBTOTAL(9,CI2:CI26)</f>
        <v>13</v>
      </c>
      <c r="CJ27" s="6">
        <f>SUBTOTAL(9,CJ2:CJ26)</f>
        <v>5</v>
      </c>
      <c r="CK27" s="6">
        <f>SUBTOTAL(9,CK2:CK26)</f>
        <v>8</v>
      </c>
      <c r="CL27" s="6">
        <f>SUBTOTAL(9,CL2:CL26)</f>
        <v>25</v>
      </c>
      <c r="CM27" s="6">
        <f>SUBTOTAL(9,CM2:CM26)</f>
        <v>25</v>
      </c>
      <c r="CN27" s="6">
        <f>SUBTOTAL(9,CN2:CN26)</f>
        <v>433</v>
      </c>
      <c r="CO27" s="6">
        <f>SUBTOTAL(9,CO2:CO26)</f>
        <v>468</v>
      </c>
      <c r="CP27" s="6">
        <f>SUBTOTAL(9,CP2:CP26)</f>
        <v>267</v>
      </c>
      <c r="CQ27" s="6">
        <f>SUBTOTAL(9,CQ2:CQ26)</f>
        <v>1</v>
      </c>
      <c r="CR27" s="6">
        <f>SUBTOTAL(9,CR2:CR26)</f>
        <v>32</v>
      </c>
      <c r="CS27" s="6">
        <f>SUBTOTAL(9,CS2:CS26)</f>
        <v>9</v>
      </c>
      <c r="CT27" s="6">
        <f>SUBTOTAL(9,CT2:CT26)</f>
        <v>23</v>
      </c>
      <c r="CU27" s="6">
        <f>SUBTOTAL(9,CU2:CU26)</f>
        <v>8</v>
      </c>
      <c r="CV27" s="6">
        <f>SUBTOTAL(9,CV2:CV26)</f>
        <v>8</v>
      </c>
      <c r="CW27" s="6">
        <f>SUBTOTAL(9,CW2:CW26)</f>
        <v>20</v>
      </c>
      <c r="CX27" s="6">
        <f>SUBTOTAL(9,CX2:CX26)</f>
        <v>15</v>
      </c>
      <c r="CY27" s="6">
        <f>SUBTOTAL(9,CY2:CY26)</f>
        <v>12</v>
      </c>
      <c r="CZ27" s="6">
        <f>SUBTOTAL(9,CZ2:CZ26)</f>
        <v>5</v>
      </c>
      <c r="DA27" s="6">
        <f>SUBTOTAL(9,DA2:DA26)</f>
        <v>6</v>
      </c>
      <c r="DB27" s="6">
        <f>SUBTOTAL(9,DB2:DB26)</f>
        <v>4</v>
      </c>
      <c r="DC27" s="6">
        <f>SUBTOTAL(9,DC2:DC26)</f>
        <v>8</v>
      </c>
      <c r="DD27" s="6">
        <f>SUBTOTAL(9,DD2:DD26)</f>
        <v>0</v>
      </c>
      <c r="DE27" s="6">
        <f>SUBTOTAL(9,DE2:DE26)</f>
        <v>2</v>
      </c>
      <c r="DF27" s="6">
        <f>SUBTOTAL(9,DF2:DF26)</f>
        <v>3</v>
      </c>
      <c r="DG27" s="6">
        <f>SUBTOTAL(9,DG2:DG26)</f>
        <v>4</v>
      </c>
      <c r="DH27" s="6">
        <f>SUBTOTAL(9,DH2:DH26)</f>
        <v>6</v>
      </c>
      <c r="DI27" s="6">
        <f>SUBTOTAL(9,DI2:DI26)</f>
        <v>3</v>
      </c>
      <c r="DJ27" s="6">
        <f>SUBTOTAL(9,DJ2:DJ26)</f>
        <v>3</v>
      </c>
      <c r="DK27" s="6">
        <f>SUBTOTAL(9,DK2:DK26)</f>
        <v>13</v>
      </c>
      <c r="DL27" s="6">
        <f>SUBTOTAL(9,DL2:DL26)</f>
        <v>2</v>
      </c>
      <c r="DM27" s="6">
        <f>SUBTOTAL(9,DM2:DM26)</f>
        <v>14</v>
      </c>
      <c r="DN27" s="6">
        <f>SUBTOTAL(9,DN2:DN26)</f>
        <v>468</v>
      </c>
      <c r="DO27" s="6">
        <f>SUBTOTAL(9,DO2:DO26)</f>
        <v>213</v>
      </c>
      <c r="DP27" s="6">
        <f>SUBTOTAL(9,DP2:DP26)</f>
        <v>70</v>
      </c>
      <c r="DQ27" s="6">
        <f>SUBTOTAL(9,DQ2:DQ26)</f>
        <v>10</v>
      </c>
      <c r="DR27" s="6">
        <f>SUBTOTAL(9,DR2:DR26)</f>
        <v>3</v>
      </c>
      <c r="DS27" s="6">
        <f>SUBTOTAL(9,DS2:DS26)</f>
        <v>13</v>
      </c>
      <c r="DT27" s="6">
        <f>SUBTOTAL(9,DT2:DT26)</f>
        <v>3</v>
      </c>
      <c r="DU27" s="6">
        <f>SUBTOTAL(9,DU2:DU26)</f>
        <v>11</v>
      </c>
      <c r="DV27" s="6">
        <f>SUBTOTAL(9,DV2:DV26)</f>
        <v>4</v>
      </c>
      <c r="DW27" s="6">
        <f>SUBTOTAL(9,DW2:DW26)</f>
        <v>5</v>
      </c>
      <c r="DX27" s="6">
        <f>SUBTOTAL(9,DX2:DX26)</f>
        <v>35</v>
      </c>
      <c r="DY27" s="6">
        <f>SUBTOTAL(9,DY2:DY26)</f>
        <v>2</v>
      </c>
      <c r="DZ27" s="6">
        <f>SUBTOTAL(9,DZ2:DZ26)</f>
        <v>14</v>
      </c>
      <c r="EA27" s="6">
        <f>SUBTOTAL(9,EA2:EA26)</f>
        <v>1</v>
      </c>
      <c r="EB27" s="6">
        <f>SUBTOTAL(9,EB2:EB26)</f>
        <v>9</v>
      </c>
      <c r="EC27" s="6">
        <f>SUBTOTAL(9,EC2:EC26)</f>
        <v>7</v>
      </c>
      <c r="ED27" s="6">
        <f>SUBTOTAL(9,ED2:ED26)</f>
        <v>1</v>
      </c>
      <c r="EE27" s="6">
        <f>SUBTOTAL(9,EE2:EE26)</f>
        <v>1</v>
      </c>
      <c r="EF27" s="6">
        <f>SUBTOTAL(9,EF2:EF26)</f>
        <v>1</v>
      </c>
      <c r="EG27" s="6">
        <f>SUBTOTAL(9,EG2:EG26)</f>
        <v>3</v>
      </c>
      <c r="EH27" s="6">
        <f>SUBTOTAL(9,EH2:EH26)</f>
        <v>3</v>
      </c>
      <c r="EI27" s="6">
        <f>SUBTOTAL(9,EI2:EI26)</f>
        <v>0</v>
      </c>
      <c r="EJ27" s="6">
        <f>SUBTOTAL(9,EJ2:EJ26)</f>
        <v>6</v>
      </c>
      <c r="EK27" s="6">
        <f>SUBTOTAL(9,EK2:EK26)</f>
        <v>6</v>
      </c>
      <c r="EL27" s="6">
        <f>SUBTOTAL(9,EL2:EL26)</f>
        <v>0</v>
      </c>
      <c r="EM27" s="6">
        <f>SUBTOTAL(9,EM2:EM26)</f>
        <v>5</v>
      </c>
      <c r="EN27" s="6">
        <f>SUBTOTAL(9,EN2:EN26)</f>
        <v>213</v>
      </c>
      <c r="EO27" s="6">
        <f>SUBTOTAL(9,EO2:EO26)</f>
        <v>963</v>
      </c>
      <c r="EP27" s="6">
        <f>SUBTOTAL(9,EP2:EP26)</f>
        <v>414</v>
      </c>
      <c r="EQ27" s="6">
        <f>SUBTOTAL(9,EQ2:EQ26)</f>
        <v>172</v>
      </c>
      <c r="ER27" s="6">
        <f>SUBTOTAL(9,ER2:ER26)</f>
        <v>74</v>
      </c>
      <c r="ES27" s="6">
        <f>SUBTOTAL(9,ES2:ES26)</f>
        <v>5</v>
      </c>
      <c r="ET27" s="6">
        <f>SUBTOTAL(9,ET2:ET26)</f>
        <v>4</v>
      </c>
      <c r="EU27" s="6">
        <f>SUBTOTAL(9,EU2:EU26)</f>
        <v>14</v>
      </c>
      <c r="EV27" s="6">
        <f>SUBTOTAL(9,EV2:EV26)</f>
        <v>14</v>
      </c>
      <c r="EW27" s="6">
        <f>SUBTOTAL(9,EW2:EW26)</f>
        <v>108</v>
      </c>
      <c r="EX27" s="6">
        <f>SUBTOTAL(9,EX2:EX26)</f>
        <v>6</v>
      </c>
      <c r="EY27" s="6">
        <f>SUBTOTAL(9,EY2:EY26)</f>
        <v>24</v>
      </c>
      <c r="EZ27" s="6">
        <f>SUBTOTAL(9,EZ2:EZ26)</f>
        <v>13</v>
      </c>
      <c r="FA27" s="6">
        <f>SUBTOTAL(9,FA2:FA26)</f>
        <v>7</v>
      </c>
      <c r="FB27" s="6">
        <f>SUBTOTAL(9,FB2:FB26)</f>
        <v>15</v>
      </c>
      <c r="FC27" s="6">
        <f>SUBTOTAL(9,FC2:FC26)</f>
        <v>10</v>
      </c>
      <c r="FD27" s="6">
        <f>SUBTOTAL(9,FD2:FD26)</f>
        <v>1</v>
      </c>
      <c r="FE27" s="6">
        <f>SUBTOTAL(9,FE2:FE26)</f>
        <v>3</v>
      </c>
      <c r="FF27" s="6">
        <f>SUBTOTAL(9,FF2:FF26)</f>
        <v>8</v>
      </c>
      <c r="FG27" s="6">
        <f>SUBTOTAL(9,FG2:FG26)</f>
        <v>5</v>
      </c>
      <c r="FH27" s="6">
        <f>SUBTOTAL(9,FH2:FH26)</f>
        <v>2</v>
      </c>
      <c r="FI27" s="6">
        <f>SUBTOTAL(9,FI2:FI26)</f>
        <v>11</v>
      </c>
      <c r="FJ27" s="6">
        <f>SUBTOTAL(9,FJ2:FJ26)</f>
        <v>14</v>
      </c>
      <c r="FK27" s="6">
        <f>SUBTOTAL(9,FK2:FK26)</f>
        <v>39</v>
      </c>
      <c r="FL27" s="6">
        <f>SUBTOTAL(9,FL2:FL26)</f>
        <v>963</v>
      </c>
      <c r="FM27" s="6">
        <f>SUBTOTAL(9,FM2:FM26)</f>
        <v>2762</v>
      </c>
      <c r="FN27" s="6">
        <f>SUBTOTAL(9,FN2:FN26)</f>
        <v>563</v>
      </c>
      <c r="FO27" s="6">
        <f>SUBTOTAL(9,FO2:FO26)</f>
        <v>243</v>
      </c>
      <c r="FP27" s="6">
        <f>SUBTOTAL(9,FP2:FP26)</f>
        <v>64</v>
      </c>
      <c r="FQ27" s="6">
        <f>SUBTOTAL(9,FQ2:FQ26)</f>
        <v>69</v>
      </c>
      <c r="FR27" s="6">
        <f>SUBTOTAL(9,FR2:FR26)</f>
        <v>25</v>
      </c>
      <c r="FS27" s="6">
        <f>SUBTOTAL(9,FS2:FS26)</f>
        <v>1106</v>
      </c>
      <c r="FT27" s="6">
        <f>SUBTOTAL(9,FT2:FT26)</f>
        <v>265</v>
      </c>
      <c r="FU27" s="6">
        <f>SUBTOTAL(9,FU2:FU26)</f>
        <v>16</v>
      </c>
      <c r="FV27" s="6">
        <f>SUBTOTAL(9,FV2:FV26)</f>
        <v>69</v>
      </c>
      <c r="FW27" s="6">
        <f>SUBTOTAL(9,FW2:FW26)</f>
        <v>25</v>
      </c>
      <c r="FX27" s="6">
        <f>SUBTOTAL(9,FX2:FX26)</f>
        <v>16</v>
      </c>
      <c r="FY27" s="6">
        <f>SUBTOTAL(9,FY2:FY26)</f>
        <v>10</v>
      </c>
      <c r="FZ27" s="6">
        <f>SUBTOTAL(9,FZ2:FZ26)</f>
        <v>26</v>
      </c>
      <c r="GA27" s="6">
        <f>SUBTOTAL(9,GA2:GA26)</f>
        <v>31</v>
      </c>
      <c r="GB27" s="6">
        <f>SUBTOTAL(9,GB2:GB26)</f>
        <v>32</v>
      </c>
      <c r="GC27" s="6">
        <f>SUBTOTAL(9,GC2:GC26)</f>
        <v>11</v>
      </c>
      <c r="GD27" s="6">
        <f>SUBTOTAL(9,GD2:GD26)</f>
        <v>7</v>
      </c>
      <c r="GE27" s="6">
        <f>SUBTOTAL(9,GE2:GE26)</f>
        <v>9</v>
      </c>
      <c r="GF27" s="6">
        <f>SUBTOTAL(9,GF2:GF26)</f>
        <v>12</v>
      </c>
      <c r="GG27" s="6">
        <f>SUBTOTAL(9,GG2:GG26)</f>
        <v>25</v>
      </c>
      <c r="GH27" s="6">
        <f>SUBTOTAL(9,GH2:GH26)</f>
        <v>29</v>
      </c>
      <c r="GI27" s="6">
        <f>SUBTOTAL(9,GI2:GI26)</f>
        <v>37</v>
      </c>
      <c r="GJ27" s="6">
        <f>SUBTOTAL(9,GJ2:GJ26)</f>
        <v>11</v>
      </c>
      <c r="GK27" s="6">
        <f>SUBTOTAL(9,GK2:GK26)</f>
        <v>61</v>
      </c>
      <c r="GL27" s="6">
        <f>SUBTOTAL(9,GL2:GL26)</f>
        <v>2762</v>
      </c>
      <c r="GM27" s="6">
        <f>SUBTOTAL(9,GM2:GM26)</f>
        <v>1013</v>
      </c>
      <c r="GN27" s="6">
        <f>SUBTOTAL(9,GN2:GN26)</f>
        <v>628</v>
      </c>
      <c r="GO27" s="6">
        <f>SUBTOTAL(9,GO2:GO26)</f>
        <v>55</v>
      </c>
      <c r="GP27" s="6">
        <f>SUBTOTAL(9,GP2:GP26)</f>
        <v>70</v>
      </c>
      <c r="GQ27" s="6">
        <f>SUBTOTAL(9,GQ2:GQ26)</f>
        <v>13</v>
      </c>
      <c r="GR27" s="6">
        <f>SUBTOTAL(9,GR2:GR26)</f>
        <v>55</v>
      </c>
      <c r="GS27" s="6">
        <f>SUBTOTAL(9,GS2:GS26)</f>
        <v>2</v>
      </c>
      <c r="GT27" s="6">
        <f>SUBTOTAL(9,GT2:GT26)</f>
        <v>28</v>
      </c>
      <c r="GU27" s="6">
        <f>SUBTOTAL(9,GU2:GU26)</f>
        <v>10</v>
      </c>
      <c r="GV27" s="6">
        <f>SUBTOTAL(9,GV2:GV26)</f>
        <v>32</v>
      </c>
      <c r="GW27" s="6">
        <f>SUBTOTAL(9,GW2:GW26)</f>
        <v>14</v>
      </c>
      <c r="GX27" s="6">
        <f>SUBTOTAL(9,GX2:GX26)</f>
        <v>7</v>
      </c>
      <c r="GY27" s="6">
        <f>SUBTOTAL(9,GY2:GY26)</f>
        <v>7</v>
      </c>
      <c r="GZ27" s="6">
        <f>SUBTOTAL(9,GZ2:GZ26)</f>
        <v>14</v>
      </c>
      <c r="HA27" s="6">
        <f>SUBTOTAL(9,HA2:HA26)</f>
        <v>22</v>
      </c>
      <c r="HB27" s="6">
        <f>SUBTOTAL(9,HB2:HB26)</f>
        <v>5</v>
      </c>
      <c r="HC27" s="6">
        <f>SUBTOTAL(9,HC2:HC26)</f>
        <v>2</v>
      </c>
      <c r="HD27" s="6">
        <f>SUBTOTAL(9,HD2:HD26)</f>
        <v>28</v>
      </c>
      <c r="HE27" s="6">
        <f>SUBTOTAL(9,HE2:HE26)</f>
        <v>21</v>
      </c>
      <c r="HF27" s="6">
        <f>SUBTOTAL(9,HF2:HF26)</f>
        <v>1013</v>
      </c>
      <c r="HG27" s="6">
        <f>SUBTOTAL(9,HG2:HG26)</f>
        <v>61</v>
      </c>
      <c r="HH27" s="6">
        <f>SUBTOTAL(9,HH2:HH26)</f>
        <v>14</v>
      </c>
      <c r="HI27" s="6">
        <f>SUBTOTAL(9,HI2:HI26)</f>
        <v>4</v>
      </c>
      <c r="HJ27" s="6">
        <f>SUBTOTAL(9,HJ2:HJ26)</f>
        <v>1</v>
      </c>
      <c r="HK27" s="6">
        <f>SUBTOTAL(9,HK2:HK26)</f>
        <v>5</v>
      </c>
      <c r="HL27" s="6">
        <f>SUBTOTAL(9,HL2:HL26)</f>
        <v>7</v>
      </c>
      <c r="HM27" s="6">
        <f>SUBTOTAL(9,HM2:HM26)</f>
        <v>3</v>
      </c>
      <c r="HN27" s="6">
        <f>SUBTOTAL(9,HN2:HN26)</f>
        <v>7</v>
      </c>
      <c r="HO27" s="6">
        <f>SUBTOTAL(9,HO2:HO26)</f>
        <v>3</v>
      </c>
      <c r="HP27" s="6">
        <f>SUBTOTAL(9,HP2:HP26)</f>
        <v>2</v>
      </c>
      <c r="HQ27" s="6">
        <f>SUBTOTAL(9,HQ2:HQ26)</f>
        <v>5</v>
      </c>
      <c r="HR27" s="6">
        <f>SUBTOTAL(9,HR2:HR26)</f>
        <v>4</v>
      </c>
      <c r="HS27" s="6">
        <f>SUBTOTAL(9,HS2:HS26)</f>
        <v>6</v>
      </c>
      <c r="HT27" s="6">
        <f>SUBTOTAL(9,HT2:HT26)</f>
        <v>61</v>
      </c>
      <c r="HU27" s="6">
        <f>SUBTOTAL(9,HU2:HU26)</f>
        <v>65</v>
      </c>
      <c r="HV27" s="6">
        <f>SUBTOTAL(9,HV2:HV26)</f>
        <v>44</v>
      </c>
      <c r="HW27" s="6">
        <f>SUBTOTAL(9,HW2:HW26)</f>
        <v>5</v>
      </c>
      <c r="HX27" s="6">
        <f>SUBTOTAL(9,HX2:HX26)</f>
        <v>2</v>
      </c>
      <c r="HY27" s="6">
        <f>SUBTOTAL(9,HY2:HY26)</f>
        <v>0</v>
      </c>
      <c r="HZ27" s="6">
        <f>SUBTOTAL(9,HZ2:HZ26)</f>
        <v>1</v>
      </c>
      <c r="IA27" s="6">
        <f>SUBTOTAL(9,IA2:IA26)</f>
        <v>0</v>
      </c>
      <c r="IB27" s="6">
        <f>SUBTOTAL(9,IB2:IB26)</f>
        <v>2</v>
      </c>
      <c r="IC27" s="6">
        <f>SUBTOTAL(9,IC2:IC26)</f>
        <v>0</v>
      </c>
      <c r="ID27" s="6">
        <f>SUBTOTAL(9,ID2:ID26)</f>
        <v>0</v>
      </c>
      <c r="IE27" s="6">
        <f>SUBTOTAL(9,IE2:IE26)</f>
        <v>2</v>
      </c>
      <c r="IF27" s="6">
        <f>SUBTOTAL(9,IF2:IF26)</f>
        <v>0</v>
      </c>
      <c r="IG27" s="6">
        <f>SUBTOTAL(9,IG2:IG26)</f>
        <v>7</v>
      </c>
      <c r="IH27" s="6">
        <f>SUBTOTAL(9,IH2:IH26)</f>
        <v>2</v>
      </c>
      <c r="II27" s="6">
        <f>SUBTOTAL(9,II2:II26)</f>
        <v>0</v>
      </c>
      <c r="IJ27" s="6">
        <f>SUBTOTAL(9,IJ2:IJ26)</f>
        <v>65</v>
      </c>
      <c r="IK27" s="6">
        <f>SUBTOTAL(9,IK2:IK26)</f>
        <v>47</v>
      </c>
      <c r="IL27" s="6">
        <f>SUBTOTAL(9,IL2:IL26)</f>
        <v>24</v>
      </c>
      <c r="IM27" s="6">
        <f>SUBTOTAL(9,IM2:IM26)</f>
        <v>1</v>
      </c>
      <c r="IN27" s="6">
        <f>SUBTOTAL(9,IN2:IN26)</f>
        <v>9</v>
      </c>
      <c r="IO27" s="6">
        <f>SUBTOTAL(9,IO2:IO26)</f>
        <v>2</v>
      </c>
      <c r="IP27" s="6">
        <f>SUBTOTAL(9,IP2:IP26)</f>
        <v>1</v>
      </c>
      <c r="IQ27" s="6">
        <f>SUBTOTAL(9,IQ2:IQ26)</f>
        <v>0</v>
      </c>
      <c r="IR27" s="6">
        <f>SUBTOTAL(9,IR2:IR26)</f>
        <v>1</v>
      </c>
      <c r="IS27" s="6">
        <f>SUBTOTAL(9,IS2:IS26)</f>
        <v>0</v>
      </c>
      <c r="IT27" s="6">
        <f>SUBTOTAL(9,IT2:IT26)</f>
        <v>0</v>
      </c>
      <c r="IU27" s="6">
        <f>SUBTOTAL(9,IU2:IU26)</f>
        <v>3</v>
      </c>
      <c r="IV27" s="6">
        <f>SUBTOTAL(9,IV2:IV26)</f>
        <v>0</v>
      </c>
      <c r="IW27" s="6">
        <f>SUBTOTAL(9,IW2:IW26)</f>
        <v>0</v>
      </c>
      <c r="IX27" s="6">
        <f>SUBTOTAL(9,IX2:IX26)</f>
        <v>0</v>
      </c>
      <c r="IY27" s="6">
        <f>SUBTOTAL(9,IY2:IY26)</f>
        <v>0</v>
      </c>
      <c r="IZ27" s="6">
        <f>SUBTOTAL(9,IZ2:IZ26)</f>
        <v>1</v>
      </c>
      <c r="JA27" s="6">
        <f>SUBTOTAL(9,JA2:JA26)</f>
        <v>1</v>
      </c>
      <c r="JB27" s="6">
        <f>SUBTOTAL(9,JB2:JB26)</f>
        <v>0</v>
      </c>
      <c r="JC27" s="6">
        <f>SUBTOTAL(9,JC2:JC26)</f>
        <v>0</v>
      </c>
      <c r="JD27" s="6">
        <f>SUBTOTAL(9,JD2:JD26)</f>
        <v>1</v>
      </c>
      <c r="JE27" s="6">
        <f>SUBTOTAL(9,JE2:JE26)</f>
        <v>0</v>
      </c>
      <c r="JF27" s="6">
        <f>SUBTOTAL(9,JF2:JF26)</f>
        <v>1</v>
      </c>
      <c r="JG27" s="6">
        <f>SUBTOTAL(9,JG2:JG26)</f>
        <v>0</v>
      </c>
      <c r="JH27" s="6">
        <f>SUBTOTAL(9,JH2:JH26)</f>
        <v>0</v>
      </c>
      <c r="JI27" s="6">
        <f>SUBTOTAL(9,JI2:JI26)</f>
        <v>2</v>
      </c>
      <c r="JJ27" s="6">
        <f>SUBTOTAL(9,JJ2:JJ26)</f>
        <v>47</v>
      </c>
      <c r="JK27" s="8">
        <f t="shared" si="1"/>
        <v>0.48991812707219706</v>
      </c>
    </row>
    <row r="28" spans="1:271" outlineLevel="2" x14ac:dyDescent="0.25">
      <c r="A28" t="str">
        <f t="shared" ref="A28:A38" si="2">"160102"</f>
        <v>160102</v>
      </c>
      <c r="B28" t="s">
        <v>271</v>
      </c>
      <c r="C28">
        <v>1</v>
      </c>
      <c r="D28">
        <v>454</v>
      </c>
      <c r="E28">
        <v>352</v>
      </c>
      <c r="F28">
        <v>147</v>
      </c>
      <c r="G28">
        <v>205</v>
      </c>
      <c r="H28">
        <v>0</v>
      </c>
      <c r="I28">
        <v>1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205</v>
      </c>
      <c r="R28">
        <v>0</v>
      </c>
      <c r="S28">
        <v>0</v>
      </c>
      <c r="T28">
        <v>205</v>
      </c>
      <c r="U28">
        <v>3</v>
      </c>
      <c r="V28">
        <v>3</v>
      </c>
      <c r="W28">
        <v>0</v>
      </c>
      <c r="X28">
        <v>0</v>
      </c>
      <c r="Y28">
        <v>202</v>
      </c>
      <c r="Z28">
        <v>60</v>
      </c>
      <c r="AA28">
        <v>4</v>
      </c>
      <c r="AB28">
        <v>21</v>
      </c>
      <c r="AC28">
        <v>9</v>
      </c>
      <c r="AD28">
        <v>11</v>
      </c>
      <c r="AE28">
        <v>0</v>
      </c>
      <c r="AF28">
        <v>1</v>
      </c>
      <c r="AG28">
        <v>0</v>
      </c>
      <c r="AH28">
        <v>1</v>
      </c>
      <c r="AI28">
        <v>1</v>
      </c>
      <c r="AJ28">
        <v>0</v>
      </c>
      <c r="AK28">
        <v>3</v>
      </c>
      <c r="AL28">
        <v>1</v>
      </c>
      <c r="AM28">
        <v>0</v>
      </c>
      <c r="AN28">
        <v>0</v>
      </c>
      <c r="AO28">
        <v>1</v>
      </c>
      <c r="AP28">
        <v>1</v>
      </c>
      <c r="AQ28">
        <v>2</v>
      </c>
      <c r="AR28">
        <v>0</v>
      </c>
      <c r="AS28">
        <v>0</v>
      </c>
      <c r="AT28">
        <v>2</v>
      </c>
      <c r="AU28">
        <v>0</v>
      </c>
      <c r="AV28">
        <v>0</v>
      </c>
      <c r="AW28">
        <v>1</v>
      </c>
      <c r="AX28">
        <v>1</v>
      </c>
      <c r="AY28">
        <v>60</v>
      </c>
      <c r="AZ28">
        <v>18</v>
      </c>
      <c r="BA28">
        <v>4</v>
      </c>
      <c r="BB28">
        <v>0</v>
      </c>
      <c r="BC28">
        <v>5</v>
      </c>
      <c r="BD28">
        <v>2</v>
      </c>
      <c r="BE28">
        <v>0</v>
      </c>
      <c r="BF28">
        <v>1</v>
      </c>
      <c r="BG28">
        <v>2</v>
      </c>
      <c r="BH28">
        <v>0</v>
      </c>
      <c r="BI28">
        <v>0</v>
      </c>
      <c r="BJ28">
        <v>0</v>
      </c>
      <c r="BK28">
        <v>1</v>
      </c>
      <c r="BL28">
        <v>0</v>
      </c>
      <c r="BM28">
        <v>1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1</v>
      </c>
      <c r="BU28">
        <v>0</v>
      </c>
      <c r="BV28">
        <v>0</v>
      </c>
      <c r="BW28">
        <v>1</v>
      </c>
      <c r="BX28">
        <v>18</v>
      </c>
      <c r="BY28">
        <v>1</v>
      </c>
      <c r="BZ28">
        <v>0</v>
      </c>
      <c r="CA28">
        <v>0</v>
      </c>
      <c r="CB28">
        <v>1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1</v>
      </c>
      <c r="CO28">
        <v>3</v>
      </c>
      <c r="CP28">
        <v>1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1</v>
      </c>
      <c r="DI28">
        <v>0</v>
      </c>
      <c r="DJ28">
        <v>0</v>
      </c>
      <c r="DK28">
        <v>1</v>
      </c>
      <c r="DL28">
        <v>0</v>
      </c>
      <c r="DM28">
        <v>0</v>
      </c>
      <c r="DN28">
        <v>3</v>
      </c>
      <c r="DO28">
        <v>6</v>
      </c>
      <c r="DP28">
        <v>2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1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2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1</v>
      </c>
      <c r="EN28">
        <v>6</v>
      </c>
      <c r="EO28">
        <v>4</v>
      </c>
      <c r="EP28">
        <v>2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2</v>
      </c>
      <c r="FK28">
        <v>0</v>
      </c>
      <c r="FL28">
        <v>4</v>
      </c>
      <c r="FM28">
        <v>98</v>
      </c>
      <c r="FN28">
        <v>27</v>
      </c>
      <c r="FO28">
        <v>6</v>
      </c>
      <c r="FP28">
        <v>2</v>
      </c>
      <c r="FQ28">
        <v>5</v>
      </c>
      <c r="FR28">
        <v>0</v>
      </c>
      <c r="FS28">
        <v>23</v>
      </c>
      <c r="FT28">
        <v>11</v>
      </c>
      <c r="FU28">
        <v>2</v>
      </c>
      <c r="FV28">
        <v>2</v>
      </c>
      <c r="FW28">
        <v>1</v>
      </c>
      <c r="FX28">
        <v>3</v>
      </c>
      <c r="FY28">
        <v>3</v>
      </c>
      <c r="FZ28">
        <v>1</v>
      </c>
      <c r="GA28">
        <v>1</v>
      </c>
      <c r="GB28">
        <v>3</v>
      </c>
      <c r="GC28">
        <v>0</v>
      </c>
      <c r="GD28">
        <v>0</v>
      </c>
      <c r="GE28">
        <v>0</v>
      </c>
      <c r="GF28">
        <v>0</v>
      </c>
      <c r="GG28">
        <v>2</v>
      </c>
      <c r="GH28">
        <v>1</v>
      </c>
      <c r="GI28">
        <v>0</v>
      </c>
      <c r="GJ28">
        <v>0</v>
      </c>
      <c r="GK28">
        <v>5</v>
      </c>
      <c r="GL28">
        <v>98</v>
      </c>
      <c r="GM28">
        <v>9</v>
      </c>
      <c r="GN28">
        <v>6</v>
      </c>
      <c r="GO28">
        <v>0</v>
      </c>
      <c r="GP28">
        <v>1</v>
      </c>
      <c r="GQ28">
        <v>0</v>
      </c>
      <c r="GR28">
        <v>0</v>
      </c>
      <c r="GS28">
        <v>0</v>
      </c>
      <c r="GT28">
        <v>0</v>
      </c>
      <c r="GU28">
        <v>1</v>
      </c>
      <c r="GV28">
        <v>0</v>
      </c>
      <c r="GW28">
        <v>0</v>
      </c>
      <c r="GX28">
        <v>0</v>
      </c>
      <c r="GY28">
        <v>1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9</v>
      </c>
      <c r="HG28">
        <v>3</v>
      </c>
      <c r="HH28">
        <v>0</v>
      </c>
      <c r="HI28">
        <v>0</v>
      </c>
      <c r="HJ28">
        <v>2</v>
      </c>
      <c r="HK28">
        <v>1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3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  <c r="IA28">
        <v>0</v>
      </c>
      <c r="IB28">
        <v>0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0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0</v>
      </c>
      <c r="IX28">
        <v>0</v>
      </c>
      <c r="IY28">
        <v>0</v>
      </c>
      <c r="IZ28">
        <v>0</v>
      </c>
      <c r="JA28">
        <v>0</v>
      </c>
      <c r="JB28">
        <v>0</v>
      </c>
      <c r="JC28">
        <v>0</v>
      </c>
      <c r="JD28">
        <v>0</v>
      </c>
      <c r="JE28">
        <v>0</v>
      </c>
      <c r="JF28">
        <v>0</v>
      </c>
      <c r="JG28">
        <v>0</v>
      </c>
      <c r="JH28">
        <v>0</v>
      </c>
      <c r="JI28">
        <v>0</v>
      </c>
      <c r="JJ28">
        <v>0</v>
      </c>
      <c r="JK28" s="2">
        <f t="shared" si="1"/>
        <v>0.45154185022026433</v>
      </c>
    </row>
    <row r="29" spans="1:271" outlineLevel="2" x14ac:dyDescent="0.25">
      <c r="A29" t="str">
        <f t="shared" si="2"/>
        <v>160102</v>
      </c>
      <c r="B29" t="s">
        <v>271</v>
      </c>
      <c r="C29">
        <v>2</v>
      </c>
      <c r="D29">
        <v>403</v>
      </c>
      <c r="E29">
        <v>310</v>
      </c>
      <c r="F29">
        <v>120</v>
      </c>
      <c r="G29">
        <v>190</v>
      </c>
      <c r="H29">
        <v>0</v>
      </c>
      <c r="I29">
        <v>2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190</v>
      </c>
      <c r="R29">
        <v>0</v>
      </c>
      <c r="S29">
        <v>0</v>
      </c>
      <c r="T29">
        <v>190</v>
      </c>
      <c r="U29">
        <v>5</v>
      </c>
      <c r="V29">
        <v>4</v>
      </c>
      <c r="W29">
        <v>1</v>
      </c>
      <c r="X29">
        <v>0</v>
      </c>
      <c r="Y29">
        <v>185</v>
      </c>
      <c r="Z29">
        <v>69</v>
      </c>
      <c r="AA29">
        <v>10</v>
      </c>
      <c r="AB29">
        <v>9</v>
      </c>
      <c r="AC29">
        <v>19</v>
      </c>
      <c r="AD29">
        <v>4</v>
      </c>
      <c r="AE29">
        <v>0</v>
      </c>
      <c r="AF29">
        <v>1</v>
      </c>
      <c r="AG29">
        <v>0</v>
      </c>
      <c r="AH29">
        <v>5</v>
      </c>
      <c r="AI29">
        <v>1</v>
      </c>
      <c r="AJ29">
        <v>0</v>
      </c>
      <c r="AK29">
        <v>11</v>
      </c>
      <c r="AL29">
        <v>1</v>
      </c>
      <c r="AM29">
        <v>0</v>
      </c>
      <c r="AN29">
        <v>0</v>
      </c>
      <c r="AO29">
        <v>0</v>
      </c>
      <c r="AP29">
        <v>4</v>
      </c>
      <c r="AQ29">
        <v>0</v>
      </c>
      <c r="AR29">
        <v>0</v>
      </c>
      <c r="AS29">
        <v>0</v>
      </c>
      <c r="AT29">
        <v>2</v>
      </c>
      <c r="AU29">
        <v>0</v>
      </c>
      <c r="AV29">
        <v>0</v>
      </c>
      <c r="AW29">
        <v>2</v>
      </c>
      <c r="AX29">
        <v>0</v>
      </c>
      <c r="AY29">
        <v>69</v>
      </c>
      <c r="AZ29">
        <v>18</v>
      </c>
      <c r="BA29">
        <v>2</v>
      </c>
      <c r="BB29">
        <v>2</v>
      </c>
      <c r="BC29">
        <v>5</v>
      </c>
      <c r="BD29">
        <v>2</v>
      </c>
      <c r="BE29">
        <v>0</v>
      </c>
      <c r="BF29">
        <v>1</v>
      </c>
      <c r="BG29">
        <v>0</v>
      </c>
      <c r="BH29">
        <v>0</v>
      </c>
      <c r="BI29">
        <v>0</v>
      </c>
      <c r="BJ29">
        <v>1</v>
      </c>
      <c r="BK29">
        <v>3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1</v>
      </c>
      <c r="BS29">
        <v>1</v>
      </c>
      <c r="BT29">
        <v>0</v>
      </c>
      <c r="BU29">
        <v>0</v>
      </c>
      <c r="BV29">
        <v>0</v>
      </c>
      <c r="BW29">
        <v>0</v>
      </c>
      <c r="BX29">
        <v>18</v>
      </c>
      <c r="BY29">
        <v>5</v>
      </c>
      <c r="BZ29">
        <v>2</v>
      </c>
      <c r="CA29">
        <v>1</v>
      </c>
      <c r="CB29">
        <v>0</v>
      </c>
      <c r="CC29">
        <v>0</v>
      </c>
      <c r="CD29">
        <v>1</v>
      </c>
      <c r="CE29">
        <v>0</v>
      </c>
      <c r="CF29">
        <v>1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5</v>
      </c>
      <c r="CO29">
        <v>1</v>
      </c>
      <c r="CP29">
        <v>1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1</v>
      </c>
      <c r="DO29">
        <v>18</v>
      </c>
      <c r="DP29">
        <v>13</v>
      </c>
      <c r="DQ29">
        <v>0</v>
      </c>
      <c r="DR29">
        <v>0</v>
      </c>
      <c r="DS29">
        <v>0</v>
      </c>
      <c r="DT29">
        <v>0</v>
      </c>
      <c r="DU29">
        <v>1</v>
      </c>
      <c r="DV29">
        <v>1</v>
      </c>
      <c r="DW29">
        <v>1</v>
      </c>
      <c r="DX29">
        <v>1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1</v>
      </c>
      <c r="EL29">
        <v>0</v>
      </c>
      <c r="EM29">
        <v>0</v>
      </c>
      <c r="EN29">
        <v>18</v>
      </c>
      <c r="EO29">
        <v>6</v>
      </c>
      <c r="EP29">
        <v>2</v>
      </c>
      <c r="EQ29">
        <v>2</v>
      </c>
      <c r="ER29">
        <v>1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1</v>
      </c>
      <c r="FL29">
        <v>6</v>
      </c>
      <c r="FM29">
        <v>57</v>
      </c>
      <c r="FN29">
        <v>12</v>
      </c>
      <c r="FO29">
        <v>9</v>
      </c>
      <c r="FP29">
        <v>2</v>
      </c>
      <c r="FQ29">
        <v>2</v>
      </c>
      <c r="FR29">
        <v>0</v>
      </c>
      <c r="FS29">
        <v>20</v>
      </c>
      <c r="FT29">
        <v>3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1</v>
      </c>
      <c r="GB29">
        <v>0</v>
      </c>
      <c r="GC29">
        <v>1</v>
      </c>
      <c r="GD29">
        <v>0</v>
      </c>
      <c r="GE29">
        <v>2</v>
      </c>
      <c r="GF29">
        <v>0</v>
      </c>
      <c r="GG29">
        <v>0</v>
      </c>
      <c r="GH29">
        <v>0</v>
      </c>
      <c r="GI29">
        <v>2</v>
      </c>
      <c r="GJ29">
        <v>1</v>
      </c>
      <c r="GK29">
        <v>2</v>
      </c>
      <c r="GL29">
        <v>57</v>
      </c>
      <c r="GM29">
        <v>6</v>
      </c>
      <c r="GN29">
        <v>4</v>
      </c>
      <c r="GO29">
        <v>0</v>
      </c>
      <c r="GP29">
        <v>0</v>
      </c>
      <c r="GQ29">
        <v>1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1</v>
      </c>
      <c r="HE29">
        <v>0</v>
      </c>
      <c r="HF29">
        <v>6</v>
      </c>
      <c r="HG29">
        <v>4</v>
      </c>
      <c r="HH29">
        <v>0</v>
      </c>
      <c r="HI29">
        <v>0</v>
      </c>
      <c r="HJ29">
        <v>0</v>
      </c>
      <c r="HK29">
        <v>1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3</v>
      </c>
      <c r="HT29">
        <v>4</v>
      </c>
      <c r="HU29">
        <v>1</v>
      </c>
      <c r="HV29">
        <v>0</v>
      </c>
      <c r="HW29">
        <v>0</v>
      </c>
      <c r="HX29">
        <v>0</v>
      </c>
      <c r="HY29">
        <v>0</v>
      </c>
      <c r="HZ29">
        <v>0</v>
      </c>
      <c r="IA29">
        <v>1</v>
      </c>
      <c r="IB29">
        <v>0</v>
      </c>
      <c r="IC29">
        <v>0</v>
      </c>
      <c r="ID29">
        <v>0</v>
      </c>
      <c r="IE29">
        <v>0</v>
      </c>
      <c r="IF29">
        <v>0</v>
      </c>
      <c r="IG29">
        <v>0</v>
      </c>
      <c r="IH29">
        <v>0</v>
      </c>
      <c r="II29">
        <v>0</v>
      </c>
      <c r="IJ29">
        <v>1</v>
      </c>
      <c r="IK29">
        <v>0</v>
      </c>
      <c r="IL29">
        <v>0</v>
      </c>
      <c r="IM29">
        <v>0</v>
      </c>
      <c r="IN29">
        <v>0</v>
      </c>
      <c r="IO29">
        <v>0</v>
      </c>
      <c r="IP29">
        <v>0</v>
      </c>
      <c r="IQ29">
        <v>0</v>
      </c>
      <c r="IR29">
        <v>0</v>
      </c>
      <c r="IS29">
        <v>0</v>
      </c>
      <c r="IT29">
        <v>0</v>
      </c>
      <c r="IU29">
        <v>0</v>
      </c>
      <c r="IV29">
        <v>0</v>
      </c>
      <c r="IW29">
        <v>0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0</v>
      </c>
      <c r="JG29">
        <v>0</v>
      </c>
      <c r="JH29">
        <v>0</v>
      </c>
      <c r="JI29">
        <v>0</v>
      </c>
      <c r="JJ29">
        <v>0</v>
      </c>
      <c r="JK29" s="2">
        <f t="shared" si="1"/>
        <v>0.47146401985111663</v>
      </c>
    </row>
    <row r="30" spans="1:271" outlineLevel="2" x14ac:dyDescent="0.25">
      <c r="A30" t="str">
        <f t="shared" si="2"/>
        <v>160102</v>
      </c>
      <c r="B30" t="s">
        <v>271</v>
      </c>
      <c r="C30">
        <v>3</v>
      </c>
      <c r="D30">
        <v>383</v>
      </c>
      <c r="E30">
        <v>290</v>
      </c>
      <c r="F30">
        <v>97</v>
      </c>
      <c r="G30">
        <v>193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193</v>
      </c>
      <c r="R30">
        <v>0</v>
      </c>
      <c r="S30">
        <v>0</v>
      </c>
      <c r="T30">
        <v>193</v>
      </c>
      <c r="U30">
        <v>6</v>
      </c>
      <c r="V30">
        <v>5</v>
      </c>
      <c r="W30">
        <v>1</v>
      </c>
      <c r="X30">
        <v>0</v>
      </c>
      <c r="Y30">
        <v>187</v>
      </c>
      <c r="Z30">
        <v>55</v>
      </c>
      <c r="AA30">
        <v>11</v>
      </c>
      <c r="AB30">
        <v>3</v>
      </c>
      <c r="AC30">
        <v>19</v>
      </c>
      <c r="AD30">
        <v>4</v>
      </c>
      <c r="AE30">
        <v>0</v>
      </c>
      <c r="AF30">
        <v>2</v>
      </c>
      <c r="AG30">
        <v>0</v>
      </c>
      <c r="AH30">
        <v>2</v>
      </c>
      <c r="AI30">
        <v>0</v>
      </c>
      <c r="AJ30">
        <v>0</v>
      </c>
      <c r="AK30">
        <v>9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1</v>
      </c>
      <c r="AR30">
        <v>0</v>
      </c>
      <c r="AS30">
        <v>1</v>
      </c>
      <c r="AT30">
        <v>1</v>
      </c>
      <c r="AU30">
        <v>0</v>
      </c>
      <c r="AV30">
        <v>0</v>
      </c>
      <c r="AW30">
        <v>0</v>
      </c>
      <c r="AX30">
        <v>2</v>
      </c>
      <c r="AY30">
        <v>55</v>
      </c>
      <c r="AZ30">
        <v>26</v>
      </c>
      <c r="BA30">
        <v>9</v>
      </c>
      <c r="BB30">
        <v>0</v>
      </c>
      <c r="BC30">
        <v>0</v>
      </c>
      <c r="BD30">
        <v>4</v>
      </c>
      <c r="BE30">
        <v>1</v>
      </c>
      <c r="BF30">
        <v>1</v>
      </c>
      <c r="BG30">
        <v>0</v>
      </c>
      <c r="BH30">
        <v>0</v>
      </c>
      <c r="BI30">
        <v>0</v>
      </c>
      <c r="BJ30">
        <v>1</v>
      </c>
      <c r="BK30">
        <v>7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3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26</v>
      </c>
      <c r="BY30">
        <v>6</v>
      </c>
      <c r="BZ30">
        <v>4</v>
      </c>
      <c r="CA30">
        <v>0</v>
      </c>
      <c r="CB30">
        <v>1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1</v>
      </c>
      <c r="CK30">
        <v>0</v>
      </c>
      <c r="CL30">
        <v>0</v>
      </c>
      <c r="CM30">
        <v>0</v>
      </c>
      <c r="CN30">
        <v>6</v>
      </c>
      <c r="CO30">
        <v>11</v>
      </c>
      <c r="CP30">
        <v>8</v>
      </c>
      <c r="CQ30">
        <v>0</v>
      </c>
      <c r="CR30">
        <v>0</v>
      </c>
      <c r="CS30">
        <v>1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1</v>
      </c>
      <c r="DF30">
        <v>0</v>
      </c>
      <c r="DG30">
        <v>1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11</v>
      </c>
      <c r="DO30">
        <v>8</v>
      </c>
      <c r="DP30">
        <v>4</v>
      </c>
      <c r="DQ30">
        <v>0</v>
      </c>
      <c r="DR30">
        <v>1</v>
      </c>
      <c r="DS30">
        <v>0</v>
      </c>
      <c r="DT30">
        <v>0</v>
      </c>
      <c r="DU30">
        <v>0</v>
      </c>
      <c r="DV30">
        <v>1</v>
      </c>
      <c r="DW30">
        <v>0</v>
      </c>
      <c r="DX30">
        <v>1</v>
      </c>
      <c r="DY30">
        <v>0</v>
      </c>
      <c r="DZ30">
        <v>0</v>
      </c>
      <c r="EA30">
        <v>0</v>
      </c>
      <c r="EB30">
        <v>0</v>
      </c>
      <c r="EC30">
        <v>1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8</v>
      </c>
      <c r="EO30">
        <v>7</v>
      </c>
      <c r="EP30">
        <v>0</v>
      </c>
      <c r="EQ30">
        <v>3</v>
      </c>
      <c r="ER30">
        <v>1</v>
      </c>
      <c r="ES30">
        <v>0</v>
      </c>
      <c r="ET30">
        <v>0</v>
      </c>
      <c r="EU30">
        <v>0</v>
      </c>
      <c r="EV30">
        <v>0</v>
      </c>
      <c r="EW30">
        <v>1</v>
      </c>
      <c r="EX30">
        <v>1</v>
      </c>
      <c r="EY30">
        <v>1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7</v>
      </c>
      <c r="FM30">
        <v>60</v>
      </c>
      <c r="FN30">
        <v>12</v>
      </c>
      <c r="FO30">
        <v>4</v>
      </c>
      <c r="FP30">
        <v>2</v>
      </c>
      <c r="FQ30">
        <v>1</v>
      </c>
      <c r="FR30">
        <v>0</v>
      </c>
      <c r="FS30">
        <v>18</v>
      </c>
      <c r="FT30">
        <v>12</v>
      </c>
      <c r="FU30">
        <v>1</v>
      </c>
      <c r="FV30">
        <v>1</v>
      </c>
      <c r="FW30">
        <v>0</v>
      </c>
      <c r="FX30">
        <v>0</v>
      </c>
      <c r="FY30">
        <v>0</v>
      </c>
      <c r="FZ30">
        <v>1</v>
      </c>
      <c r="GA30">
        <v>0</v>
      </c>
      <c r="GB30">
        <v>1</v>
      </c>
      <c r="GC30">
        <v>3</v>
      </c>
      <c r="GD30">
        <v>1</v>
      </c>
      <c r="GE30">
        <v>0</v>
      </c>
      <c r="GF30">
        <v>0</v>
      </c>
      <c r="GG30">
        <v>1</v>
      </c>
      <c r="GH30">
        <v>0</v>
      </c>
      <c r="GI30">
        <v>0</v>
      </c>
      <c r="GJ30">
        <v>0</v>
      </c>
      <c r="GK30">
        <v>2</v>
      </c>
      <c r="GL30">
        <v>60</v>
      </c>
      <c r="GM30">
        <v>8</v>
      </c>
      <c r="GN30">
        <v>1</v>
      </c>
      <c r="GO30">
        <v>2</v>
      </c>
      <c r="GP30">
        <v>4</v>
      </c>
      <c r="GQ30">
        <v>0</v>
      </c>
      <c r="GR30">
        <v>0</v>
      </c>
      <c r="GS30">
        <v>0</v>
      </c>
      <c r="GT30">
        <v>1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8</v>
      </c>
      <c r="HG30">
        <v>3</v>
      </c>
      <c r="HH30">
        <v>0</v>
      </c>
      <c r="HI30">
        <v>0</v>
      </c>
      <c r="HJ30">
        <v>1</v>
      </c>
      <c r="HK30">
        <v>0</v>
      </c>
      <c r="HL30">
        <v>0</v>
      </c>
      <c r="HM30">
        <v>0</v>
      </c>
      <c r="HN30">
        <v>1</v>
      </c>
      <c r="HO30">
        <v>0</v>
      </c>
      <c r="HP30">
        <v>0</v>
      </c>
      <c r="HQ30">
        <v>1</v>
      </c>
      <c r="HR30">
        <v>0</v>
      </c>
      <c r="HS30">
        <v>0</v>
      </c>
      <c r="HT30">
        <v>3</v>
      </c>
      <c r="HU30">
        <v>2</v>
      </c>
      <c r="HV30">
        <v>2</v>
      </c>
      <c r="HW30">
        <v>0</v>
      </c>
      <c r="HX30">
        <v>0</v>
      </c>
      <c r="HY30">
        <v>0</v>
      </c>
      <c r="HZ30">
        <v>0</v>
      </c>
      <c r="IA30">
        <v>0</v>
      </c>
      <c r="IB30">
        <v>0</v>
      </c>
      <c r="IC30">
        <v>0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  <c r="IJ30">
        <v>2</v>
      </c>
      <c r="IK30">
        <v>1</v>
      </c>
      <c r="IL30">
        <v>0</v>
      </c>
      <c r="IM30">
        <v>0</v>
      </c>
      <c r="IN30">
        <v>0</v>
      </c>
      <c r="IO30">
        <v>0</v>
      </c>
      <c r="IP30">
        <v>0</v>
      </c>
      <c r="IQ30">
        <v>0</v>
      </c>
      <c r="IR30">
        <v>0</v>
      </c>
      <c r="IS30">
        <v>1</v>
      </c>
      <c r="IT30">
        <v>0</v>
      </c>
      <c r="IU30">
        <v>0</v>
      </c>
      <c r="IV30">
        <v>0</v>
      </c>
      <c r="IW30">
        <v>0</v>
      </c>
      <c r="IX30">
        <v>0</v>
      </c>
      <c r="IY30">
        <v>0</v>
      </c>
      <c r="IZ30">
        <v>0</v>
      </c>
      <c r="JA30">
        <v>0</v>
      </c>
      <c r="JB30">
        <v>0</v>
      </c>
      <c r="JC30">
        <v>0</v>
      </c>
      <c r="JD30">
        <v>0</v>
      </c>
      <c r="JE30">
        <v>0</v>
      </c>
      <c r="JF30">
        <v>0</v>
      </c>
      <c r="JG30">
        <v>0</v>
      </c>
      <c r="JH30">
        <v>0</v>
      </c>
      <c r="JI30">
        <v>0</v>
      </c>
      <c r="JJ30">
        <v>1</v>
      </c>
      <c r="JK30" s="2">
        <f t="shared" si="1"/>
        <v>0.50391644908616184</v>
      </c>
    </row>
    <row r="31" spans="1:271" outlineLevel="2" x14ac:dyDescent="0.25">
      <c r="A31" t="str">
        <f t="shared" si="2"/>
        <v>160102</v>
      </c>
      <c r="B31" t="s">
        <v>271</v>
      </c>
      <c r="C31">
        <v>4</v>
      </c>
      <c r="D31">
        <v>484</v>
      </c>
      <c r="E31">
        <v>380</v>
      </c>
      <c r="F31">
        <v>100</v>
      </c>
      <c r="G31">
        <v>280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280</v>
      </c>
      <c r="R31">
        <v>0</v>
      </c>
      <c r="S31">
        <v>0</v>
      </c>
      <c r="T31">
        <v>280</v>
      </c>
      <c r="U31">
        <v>11</v>
      </c>
      <c r="V31">
        <v>9</v>
      </c>
      <c r="W31">
        <v>2</v>
      </c>
      <c r="X31">
        <v>0</v>
      </c>
      <c r="Y31">
        <v>269</v>
      </c>
      <c r="Z31">
        <v>61</v>
      </c>
      <c r="AA31">
        <v>5</v>
      </c>
      <c r="AB31">
        <v>10</v>
      </c>
      <c r="AC31">
        <v>12</v>
      </c>
      <c r="AD31">
        <v>1</v>
      </c>
      <c r="AE31">
        <v>0</v>
      </c>
      <c r="AF31">
        <v>2</v>
      </c>
      <c r="AG31">
        <v>1</v>
      </c>
      <c r="AH31">
        <v>1</v>
      </c>
      <c r="AI31">
        <v>2</v>
      </c>
      <c r="AJ31">
        <v>0</v>
      </c>
      <c r="AK31">
        <v>13</v>
      </c>
      <c r="AL31">
        <v>1</v>
      </c>
      <c r="AM31">
        <v>0</v>
      </c>
      <c r="AN31">
        <v>0</v>
      </c>
      <c r="AO31">
        <v>0</v>
      </c>
      <c r="AP31">
        <v>3</v>
      </c>
      <c r="AQ31">
        <v>0</v>
      </c>
      <c r="AR31">
        <v>0</v>
      </c>
      <c r="AS31">
        <v>0</v>
      </c>
      <c r="AT31">
        <v>2</v>
      </c>
      <c r="AU31">
        <v>1</v>
      </c>
      <c r="AV31">
        <v>2</v>
      </c>
      <c r="AW31">
        <v>0</v>
      </c>
      <c r="AX31">
        <v>5</v>
      </c>
      <c r="AY31">
        <v>61</v>
      </c>
      <c r="AZ31">
        <v>72</v>
      </c>
      <c r="BA31">
        <v>17</v>
      </c>
      <c r="BB31">
        <v>2</v>
      </c>
      <c r="BC31">
        <v>2</v>
      </c>
      <c r="BD31">
        <v>9</v>
      </c>
      <c r="BE31">
        <v>1</v>
      </c>
      <c r="BF31">
        <v>7</v>
      </c>
      <c r="BG31">
        <v>3</v>
      </c>
      <c r="BH31">
        <v>0</v>
      </c>
      <c r="BI31">
        <v>1</v>
      </c>
      <c r="BJ31">
        <v>1</v>
      </c>
      <c r="BK31">
        <v>20</v>
      </c>
      <c r="BL31">
        <v>0</v>
      </c>
      <c r="BM31">
        <v>1</v>
      </c>
      <c r="BN31">
        <v>0</v>
      </c>
      <c r="BO31">
        <v>0</v>
      </c>
      <c r="BP31">
        <v>0</v>
      </c>
      <c r="BQ31">
        <v>1</v>
      </c>
      <c r="BR31">
        <v>2</v>
      </c>
      <c r="BS31">
        <v>0</v>
      </c>
      <c r="BT31">
        <v>3</v>
      </c>
      <c r="BU31">
        <v>0</v>
      </c>
      <c r="BV31">
        <v>1</v>
      </c>
      <c r="BW31">
        <v>1</v>
      </c>
      <c r="BX31">
        <v>72</v>
      </c>
      <c r="BY31">
        <v>10</v>
      </c>
      <c r="BZ31">
        <v>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1</v>
      </c>
      <c r="CK31">
        <v>0</v>
      </c>
      <c r="CL31">
        <v>2</v>
      </c>
      <c r="CM31">
        <v>0</v>
      </c>
      <c r="CN31">
        <v>10</v>
      </c>
      <c r="CO31">
        <v>11</v>
      </c>
      <c r="CP31">
        <v>6</v>
      </c>
      <c r="CQ31">
        <v>0</v>
      </c>
      <c r="CR31">
        <v>1</v>
      </c>
      <c r="CS31">
        <v>0</v>
      </c>
      <c r="CT31">
        <v>0</v>
      </c>
      <c r="CU31">
        <v>0</v>
      </c>
      <c r="CV31">
        <v>0</v>
      </c>
      <c r="CW31">
        <v>1</v>
      </c>
      <c r="CX31">
        <v>2</v>
      </c>
      <c r="CY31">
        <v>0</v>
      </c>
      <c r="CZ31">
        <v>1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11</v>
      </c>
      <c r="DO31">
        <v>10</v>
      </c>
      <c r="DP31">
        <v>5</v>
      </c>
      <c r="DQ31">
        <v>0</v>
      </c>
      <c r="DR31">
        <v>0</v>
      </c>
      <c r="DS31">
        <v>1</v>
      </c>
      <c r="DT31">
        <v>1</v>
      </c>
      <c r="DU31">
        <v>1</v>
      </c>
      <c r="DV31">
        <v>0</v>
      </c>
      <c r="DW31">
        <v>0</v>
      </c>
      <c r="DX31">
        <v>2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10</v>
      </c>
      <c r="EO31">
        <v>18</v>
      </c>
      <c r="EP31">
        <v>8</v>
      </c>
      <c r="EQ31">
        <v>2</v>
      </c>
      <c r="ER31">
        <v>0</v>
      </c>
      <c r="ES31">
        <v>0</v>
      </c>
      <c r="ET31">
        <v>1</v>
      </c>
      <c r="EU31">
        <v>0</v>
      </c>
      <c r="EV31">
        <v>0</v>
      </c>
      <c r="EW31">
        <v>5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1</v>
      </c>
      <c r="FK31">
        <v>1</v>
      </c>
      <c r="FL31">
        <v>18</v>
      </c>
      <c r="FM31">
        <v>61</v>
      </c>
      <c r="FN31">
        <v>15</v>
      </c>
      <c r="FO31">
        <v>10</v>
      </c>
      <c r="FP31">
        <v>1</v>
      </c>
      <c r="FQ31">
        <v>4</v>
      </c>
      <c r="FR31">
        <v>1</v>
      </c>
      <c r="FS31">
        <v>19</v>
      </c>
      <c r="FT31">
        <v>5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3</v>
      </c>
      <c r="GC31">
        <v>1</v>
      </c>
      <c r="GD31">
        <v>0</v>
      </c>
      <c r="GE31">
        <v>0</v>
      </c>
      <c r="GF31">
        <v>0</v>
      </c>
      <c r="GG31">
        <v>0</v>
      </c>
      <c r="GH31">
        <v>2</v>
      </c>
      <c r="GI31">
        <v>0</v>
      </c>
      <c r="GJ31">
        <v>0</v>
      </c>
      <c r="GK31">
        <v>0</v>
      </c>
      <c r="GL31">
        <v>61</v>
      </c>
      <c r="GM31">
        <v>21</v>
      </c>
      <c r="GN31">
        <v>13</v>
      </c>
      <c r="GO31">
        <v>1</v>
      </c>
      <c r="GP31">
        <v>3</v>
      </c>
      <c r="GQ31">
        <v>0</v>
      </c>
      <c r="GR31">
        <v>0</v>
      </c>
      <c r="GS31">
        <v>0</v>
      </c>
      <c r="GT31">
        <v>3</v>
      </c>
      <c r="GU31">
        <v>0</v>
      </c>
      <c r="GV31">
        <v>0</v>
      </c>
      <c r="GW31">
        <v>0</v>
      </c>
      <c r="GX31">
        <v>1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21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3</v>
      </c>
      <c r="HV31">
        <v>2</v>
      </c>
      <c r="HW31">
        <v>0</v>
      </c>
      <c r="HX31">
        <v>0</v>
      </c>
      <c r="HY31">
        <v>0</v>
      </c>
      <c r="HZ31">
        <v>0</v>
      </c>
      <c r="IA31">
        <v>1</v>
      </c>
      <c r="IB31">
        <v>0</v>
      </c>
      <c r="IC31">
        <v>0</v>
      </c>
      <c r="ID31">
        <v>0</v>
      </c>
      <c r="IE31">
        <v>0</v>
      </c>
      <c r="IF31">
        <v>0</v>
      </c>
      <c r="IG31">
        <v>0</v>
      </c>
      <c r="IH31">
        <v>0</v>
      </c>
      <c r="II31">
        <v>0</v>
      </c>
      <c r="IJ31">
        <v>3</v>
      </c>
      <c r="IK31">
        <v>2</v>
      </c>
      <c r="IL31">
        <v>2</v>
      </c>
      <c r="IM31">
        <v>0</v>
      </c>
      <c r="IN31">
        <v>0</v>
      </c>
      <c r="IO31">
        <v>0</v>
      </c>
      <c r="IP31">
        <v>0</v>
      </c>
      <c r="IQ31">
        <v>0</v>
      </c>
      <c r="IR31">
        <v>0</v>
      </c>
      <c r="IS31">
        <v>0</v>
      </c>
      <c r="IT31">
        <v>0</v>
      </c>
      <c r="IU31">
        <v>0</v>
      </c>
      <c r="IV31">
        <v>0</v>
      </c>
      <c r="IW31">
        <v>0</v>
      </c>
      <c r="IX31">
        <v>0</v>
      </c>
      <c r="IY31">
        <v>0</v>
      </c>
      <c r="IZ31">
        <v>0</v>
      </c>
      <c r="JA31">
        <v>0</v>
      </c>
      <c r="JB31">
        <v>0</v>
      </c>
      <c r="JC31">
        <v>0</v>
      </c>
      <c r="JD31">
        <v>0</v>
      </c>
      <c r="JE31">
        <v>0</v>
      </c>
      <c r="JF31">
        <v>0</v>
      </c>
      <c r="JG31">
        <v>0</v>
      </c>
      <c r="JH31">
        <v>0</v>
      </c>
      <c r="JI31">
        <v>0</v>
      </c>
      <c r="JJ31">
        <v>2</v>
      </c>
      <c r="JK31" s="2">
        <f t="shared" si="1"/>
        <v>0.57851239669421484</v>
      </c>
    </row>
    <row r="32" spans="1:271" outlineLevel="2" x14ac:dyDescent="0.25">
      <c r="A32" t="str">
        <f t="shared" si="2"/>
        <v>160102</v>
      </c>
      <c r="B32" t="s">
        <v>271</v>
      </c>
      <c r="C32">
        <v>5</v>
      </c>
      <c r="D32">
        <v>288</v>
      </c>
      <c r="E32">
        <v>220</v>
      </c>
      <c r="F32">
        <v>64</v>
      </c>
      <c r="G32">
        <v>156</v>
      </c>
      <c r="H32">
        <v>0</v>
      </c>
      <c r="I32">
        <v>1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156</v>
      </c>
      <c r="R32">
        <v>0</v>
      </c>
      <c r="S32">
        <v>0</v>
      </c>
      <c r="T32">
        <v>156</v>
      </c>
      <c r="U32">
        <v>5</v>
      </c>
      <c r="V32">
        <v>4</v>
      </c>
      <c r="W32">
        <v>1</v>
      </c>
      <c r="X32">
        <v>0</v>
      </c>
      <c r="Y32">
        <v>151</v>
      </c>
      <c r="Z32">
        <v>37</v>
      </c>
      <c r="AA32">
        <v>11</v>
      </c>
      <c r="AB32">
        <v>6</v>
      </c>
      <c r="AC32">
        <v>7</v>
      </c>
      <c r="AD32">
        <v>4</v>
      </c>
      <c r="AE32">
        <v>0</v>
      </c>
      <c r="AF32">
        <v>1</v>
      </c>
      <c r="AG32">
        <v>0</v>
      </c>
      <c r="AH32">
        <v>2</v>
      </c>
      <c r="AI32">
        <v>0</v>
      </c>
      <c r="AJ32">
        <v>0</v>
      </c>
      <c r="AK32">
        <v>5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1</v>
      </c>
      <c r="AX32">
        <v>0</v>
      </c>
      <c r="AY32">
        <v>37</v>
      </c>
      <c r="AZ32">
        <v>37</v>
      </c>
      <c r="BA32">
        <v>11</v>
      </c>
      <c r="BB32">
        <v>0</v>
      </c>
      <c r="BC32">
        <v>1</v>
      </c>
      <c r="BD32">
        <v>6</v>
      </c>
      <c r="BE32">
        <v>2</v>
      </c>
      <c r="BF32">
        <v>1</v>
      </c>
      <c r="BG32">
        <v>0</v>
      </c>
      <c r="BH32">
        <v>0</v>
      </c>
      <c r="BI32">
        <v>1</v>
      </c>
      <c r="BJ32">
        <v>1</v>
      </c>
      <c r="BK32">
        <v>8</v>
      </c>
      <c r="BL32">
        <v>0</v>
      </c>
      <c r="BM32">
        <v>0</v>
      </c>
      <c r="BN32">
        <v>1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1</v>
      </c>
      <c r="BV32">
        <v>2</v>
      </c>
      <c r="BW32">
        <v>2</v>
      </c>
      <c r="BX32">
        <v>37</v>
      </c>
      <c r="BY32">
        <v>3</v>
      </c>
      <c r="BZ32">
        <v>1</v>
      </c>
      <c r="CA32">
        <v>0</v>
      </c>
      <c r="CB32">
        <v>0</v>
      </c>
      <c r="CC32">
        <v>0</v>
      </c>
      <c r="CD32">
        <v>0</v>
      </c>
      <c r="CE32">
        <v>1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1</v>
      </c>
      <c r="CM32">
        <v>0</v>
      </c>
      <c r="CN32">
        <v>3</v>
      </c>
      <c r="CO32">
        <v>6</v>
      </c>
      <c r="CP32">
        <v>4</v>
      </c>
      <c r="CQ32">
        <v>0</v>
      </c>
      <c r="CR32">
        <v>2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6</v>
      </c>
      <c r="DO32">
        <v>2</v>
      </c>
      <c r="DP32">
        <v>0</v>
      </c>
      <c r="DQ32">
        <v>1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1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2</v>
      </c>
      <c r="EO32">
        <v>6</v>
      </c>
      <c r="EP32">
        <v>4</v>
      </c>
      <c r="EQ32">
        <v>0</v>
      </c>
      <c r="ER32">
        <v>0</v>
      </c>
      <c r="ES32">
        <v>0</v>
      </c>
      <c r="ET32">
        <v>1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1</v>
      </c>
      <c r="FL32">
        <v>6</v>
      </c>
      <c r="FM32">
        <v>37</v>
      </c>
      <c r="FN32">
        <v>10</v>
      </c>
      <c r="FO32">
        <v>5</v>
      </c>
      <c r="FP32">
        <v>1</v>
      </c>
      <c r="FQ32">
        <v>1</v>
      </c>
      <c r="FR32">
        <v>2</v>
      </c>
      <c r="FS32">
        <v>9</v>
      </c>
      <c r="FT32">
        <v>3</v>
      </c>
      <c r="FU32">
        <v>0</v>
      </c>
      <c r="FV32">
        <v>2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1</v>
      </c>
      <c r="GD32">
        <v>0</v>
      </c>
      <c r="GE32">
        <v>0</v>
      </c>
      <c r="GF32">
        <v>0</v>
      </c>
      <c r="GG32">
        <v>1</v>
      </c>
      <c r="GH32">
        <v>1</v>
      </c>
      <c r="GI32">
        <v>0</v>
      </c>
      <c r="GJ32">
        <v>0</v>
      </c>
      <c r="GK32">
        <v>1</v>
      </c>
      <c r="GL32">
        <v>37</v>
      </c>
      <c r="GM32">
        <v>21</v>
      </c>
      <c r="GN32">
        <v>14</v>
      </c>
      <c r="GO32">
        <v>1</v>
      </c>
      <c r="GP32">
        <v>3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2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1</v>
      </c>
      <c r="HE32">
        <v>0</v>
      </c>
      <c r="HF32">
        <v>21</v>
      </c>
      <c r="HG32">
        <v>2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1</v>
      </c>
      <c r="HQ32">
        <v>0</v>
      </c>
      <c r="HR32">
        <v>0</v>
      </c>
      <c r="HS32">
        <v>1</v>
      </c>
      <c r="HT32">
        <v>2</v>
      </c>
      <c r="HU32">
        <v>0</v>
      </c>
      <c r="HV32">
        <v>0</v>
      </c>
      <c r="HW32">
        <v>0</v>
      </c>
      <c r="HX32">
        <v>0</v>
      </c>
      <c r="HY32">
        <v>0</v>
      </c>
      <c r="HZ32">
        <v>0</v>
      </c>
      <c r="IA32">
        <v>0</v>
      </c>
      <c r="IB32">
        <v>0</v>
      </c>
      <c r="IC32">
        <v>0</v>
      </c>
      <c r="ID32">
        <v>0</v>
      </c>
      <c r="IE32">
        <v>0</v>
      </c>
      <c r="IF32">
        <v>0</v>
      </c>
      <c r="IG32">
        <v>0</v>
      </c>
      <c r="IH32">
        <v>0</v>
      </c>
      <c r="II32">
        <v>0</v>
      </c>
      <c r="IJ32">
        <v>0</v>
      </c>
      <c r="IK32">
        <v>0</v>
      </c>
      <c r="IL32">
        <v>0</v>
      </c>
      <c r="IM32">
        <v>0</v>
      </c>
      <c r="IN32">
        <v>0</v>
      </c>
      <c r="IO32">
        <v>0</v>
      </c>
      <c r="IP32">
        <v>0</v>
      </c>
      <c r="IQ32">
        <v>0</v>
      </c>
      <c r="IR32">
        <v>0</v>
      </c>
      <c r="IS32">
        <v>0</v>
      </c>
      <c r="IT32">
        <v>0</v>
      </c>
      <c r="IU32">
        <v>0</v>
      </c>
      <c r="IV32">
        <v>0</v>
      </c>
      <c r="IW32">
        <v>0</v>
      </c>
      <c r="IX32">
        <v>0</v>
      </c>
      <c r="IY32">
        <v>0</v>
      </c>
      <c r="IZ32">
        <v>0</v>
      </c>
      <c r="JA32">
        <v>0</v>
      </c>
      <c r="JB32">
        <v>0</v>
      </c>
      <c r="JC32">
        <v>0</v>
      </c>
      <c r="JD32">
        <v>0</v>
      </c>
      <c r="JE32">
        <v>0</v>
      </c>
      <c r="JF32">
        <v>0</v>
      </c>
      <c r="JG32">
        <v>0</v>
      </c>
      <c r="JH32">
        <v>0</v>
      </c>
      <c r="JI32">
        <v>0</v>
      </c>
      <c r="JJ32">
        <v>0</v>
      </c>
      <c r="JK32" s="2">
        <f t="shared" si="1"/>
        <v>0.54166666666666663</v>
      </c>
    </row>
    <row r="33" spans="1:271" outlineLevel="2" x14ac:dyDescent="0.25">
      <c r="A33" t="str">
        <f t="shared" si="2"/>
        <v>160102</v>
      </c>
      <c r="B33" t="s">
        <v>271</v>
      </c>
      <c r="C33">
        <v>6</v>
      </c>
      <c r="D33">
        <v>1664</v>
      </c>
      <c r="E33">
        <v>1271</v>
      </c>
      <c r="F33">
        <v>444</v>
      </c>
      <c r="G33">
        <v>827</v>
      </c>
      <c r="H33">
        <v>0</v>
      </c>
      <c r="I33">
        <v>4</v>
      </c>
      <c r="J33">
        <v>1</v>
      </c>
      <c r="K33">
        <v>1</v>
      </c>
      <c r="L33">
        <v>0</v>
      </c>
      <c r="M33">
        <v>0</v>
      </c>
      <c r="N33">
        <v>0</v>
      </c>
      <c r="O33">
        <v>0</v>
      </c>
      <c r="P33">
        <v>1</v>
      </c>
      <c r="Q33">
        <v>828</v>
      </c>
      <c r="R33">
        <v>1</v>
      </c>
      <c r="S33">
        <v>0</v>
      </c>
      <c r="T33">
        <v>828</v>
      </c>
      <c r="U33">
        <v>15</v>
      </c>
      <c r="V33">
        <v>11</v>
      </c>
      <c r="W33">
        <v>4</v>
      </c>
      <c r="X33">
        <v>0</v>
      </c>
      <c r="Y33">
        <v>813</v>
      </c>
      <c r="Z33">
        <v>242</v>
      </c>
      <c r="AA33">
        <v>40</v>
      </c>
      <c r="AB33">
        <v>30</v>
      </c>
      <c r="AC33">
        <v>67</v>
      </c>
      <c r="AD33">
        <v>18</v>
      </c>
      <c r="AE33">
        <v>1</v>
      </c>
      <c r="AF33">
        <v>7</v>
      </c>
      <c r="AG33">
        <v>0</v>
      </c>
      <c r="AH33">
        <v>1</v>
      </c>
      <c r="AI33">
        <v>8</v>
      </c>
      <c r="AJ33">
        <v>0</v>
      </c>
      <c r="AK33">
        <v>36</v>
      </c>
      <c r="AL33">
        <v>1</v>
      </c>
      <c r="AM33">
        <v>0</v>
      </c>
      <c r="AN33">
        <v>2</v>
      </c>
      <c r="AO33">
        <v>0</v>
      </c>
      <c r="AP33">
        <v>4</v>
      </c>
      <c r="AQ33">
        <v>0</v>
      </c>
      <c r="AR33">
        <v>0</v>
      </c>
      <c r="AS33">
        <v>3</v>
      </c>
      <c r="AT33">
        <v>3</v>
      </c>
      <c r="AU33">
        <v>2</v>
      </c>
      <c r="AV33">
        <v>2</v>
      </c>
      <c r="AW33">
        <v>4</v>
      </c>
      <c r="AX33">
        <v>13</v>
      </c>
      <c r="AY33">
        <v>242</v>
      </c>
      <c r="AZ33">
        <v>162</v>
      </c>
      <c r="BA33">
        <v>49</v>
      </c>
      <c r="BB33">
        <v>5</v>
      </c>
      <c r="BC33">
        <v>1</v>
      </c>
      <c r="BD33">
        <v>13</v>
      </c>
      <c r="BE33">
        <v>1</v>
      </c>
      <c r="BF33">
        <v>9</v>
      </c>
      <c r="BG33">
        <v>3</v>
      </c>
      <c r="BH33">
        <v>1</v>
      </c>
      <c r="BI33">
        <v>4</v>
      </c>
      <c r="BJ33">
        <v>2</v>
      </c>
      <c r="BK33">
        <v>51</v>
      </c>
      <c r="BL33">
        <v>0</v>
      </c>
      <c r="BM33">
        <v>5</v>
      </c>
      <c r="BN33">
        <v>0</v>
      </c>
      <c r="BO33">
        <v>1</v>
      </c>
      <c r="BP33">
        <v>1</v>
      </c>
      <c r="BQ33">
        <v>2</v>
      </c>
      <c r="BR33">
        <v>5</v>
      </c>
      <c r="BS33">
        <v>3</v>
      </c>
      <c r="BT33">
        <v>3</v>
      </c>
      <c r="BU33">
        <v>0</v>
      </c>
      <c r="BV33">
        <v>0</v>
      </c>
      <c r="BW33">
        <v>3</v>
      </c>
      <c r="BX33">
        <v>162</v>
      </c>
      <c r="BY33">
        <v>31</v>
      </c>
      <c r="BZ33">
        <v>8</v>
      </c>
      <c r="CA33">
        <v>8</v>
      </c>
      <c r="CB33">
        <v>2</v>
      </c>
      <c r="CC33">
        <v>0</v>
      </c>
      <c r="CD33">
        <v>1</v>
      </c>
      <c r="CE33">
        <v>1</v>
      </c>
      <c r="CF33">
        <v>3</v>
      </c>
      <c r="CG33">
        <v>0</v>
      </c>
      <c r="CH33">
        <v>0</v>
      </c>
      <c r="CI33">
        <v>0</v>
      </c>
      <c r="CJ33">
        <v>0</v>
      </c>
      <c r="CK33">
        <v>2</v>
      </c>
      <c r="CL33">
        <v>4</v>
      </c>
      <c r="CM33">
        <v>2</v>
      </c>
      <c r="CN33">
        <v>31</v>
      </c>
      <c r="CO33">
        <v>24</v>
      </c>
      <c r="CP33">
        <v>13</v>
      </c>
      <c r="CQ33">
        <v>0</v>
      </c>
      <c r="CR33">
        <v>2</v>
      </c>
      <c r="CS33">
        <v>2</v>
      </c>
      <c r="CT33">
        <v>1</v>
      </c>
      <c r="CU33">
        <v>0</v>
      </c>
      <c r="CV33">
        <v>0</v>
      </c>
      <c r="CW33">
        <v>0</v>
      </c>
      <c r="CX33">
        <v>1</v>
      </c>
      <c r="CY33">
        <v>0</v>
      </c>
      <c r="CZ33">
        <v>1</v>
      </c>
      <c r="DA33">
        <v>0</v>
      </c>
      <c r="DB33">
        <v>1</v>
      </c>
      <c r="DC33">
        <v>1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1</v>
      </c>
      <c r="DJ33">
        <v>0</v>
      </c>
      <c r="DK33">
        <v>0</v>
      </c>
      <c r="DL33">
        <v>1</v>
      </c>
      <c r="DM33">
        <v>0</v>
      </c>
      <c r="DN33">
        <v>24</v>
      </c>
      <c r="DO33">
        <v>18</v>
      </c>
      <c r="DP33">
        <v>4</v>
      </c>
      <c r="DQ33">
        <v>1</v>
      </c>
      <c r="DR33">
        <v>0</v>
      </c>
      <c r="DS33">
        <v>3</v>
      </c>
      <c r="DT33">
        <v>0</v>
      </c>
      <c r="DU33">
        <v>1</v>
      </c>
      <c r="DV33">
        <v>1</v>
      </c>
      <c r="DW33">
        <v>0</v>
      </c>
      <c r="DX33">
        <v>3</v>
      </c>
      <c r="DY33">
        <v>0</v>
      </c>
      <c r="DZ33">
        <v>2</v>
      </c>
      <c r="EA33">
        <v>0</v>
      </c>
      <c r="EB33">
        <v>0</v>
      </c>
      <c r="EC33">
        <v>2</v>
      </c>
      <c r="ED33">
        <v>0</v>
      </c>
      <c r="EE33">
        <v>0</v>
      </c>
      <c r="EF33">
        <v>1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18</v>
      </c>
      <c r="EO33">
        <v>30</v>
      </c>
      <c r="EP33">
        <v>14</v>
      </c>
      <c r="EQ33">
        <v>9</v>
      </c>
      <c r="ER33">
        <v>1</v>
      </c>
      <c r="ES33">
        <v>0</v>
      </c>
      <c r="ET33">
        <v>0</v>
      </c>
      <c r="EU33">
        <v>0</v>
      </c>
      <c r="EV33">
        <v>0</v>
      </c>
      <c r="EW33">
        <v>1</v>
      </c>
      <c r="EX33">
        <v>0</v>
      </c>
      <c r="EY33">
        <v>2</v>
      </c>
      <c r="EZ33">
        <v>1</v>
      </c>
      <c r="FA33">
        <v>1</v>
      </c>
      <c r="FB33">
        <v>1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30</v>
      </c>
      <c r="FM33">
        <v>228</v>
      </c>
      <c r="FN33">
        <v>31</v>
      </c>
      <c r="FO33">
        <v>28</v>
      </c>
      <c r="FP33">
        <v>6</v>
      </c>
      <c r="FQ33">
        <v>7</v>
      </c>
      <c r="FR33">
        <v>2</v>
      </c>
      <c r="FS33">
        <v>93</v>
      </c>
      <c r="FT33">
        <v>22</v>
      </c>
      <c r="FU33">
        <v>3</v>
      </c>
      <c r="FV33">
        <v>6</v>
      </c>
      <c r="FW33">
        <v>1</v>
      </c>
      <c r="FX33">
        <v>0</v>
      </c>
      <c r="FY33">
        <v>1</v>
      </c>
      <c r="FZ33">
        <v>2</v>
      </c>
      <c r="GA33">
        <v>1</v>
      </c>
      <c r="GB33">
        <v>5</v>
      </c>
      <c r="GC33">
        <v>2</v>
      </c>
      <c r="GD33">
        <v>1</v>
      </c>
      <c r="GE33">
        <v>1</v>
      </c>
      <c r="GF33">
        <v>7</v>
      </c>
      <c r="GG33">
        <v>2</v>
      </c>
      <c r="GH33">
        <v>4</v>
      </c>
      <c r="GI33">
        <v>0</v>
      </c>
      <c r="GJ33">
        <v>0</v>
      </c>
      <c r="GK33">
        <v>3</v>
      </c>
      <c r="GL33">
        <v>228</v>
      </c>
      <c r="GM33">
        <v>63</v>
      </c>
      <c r="GN33">
        <v>29</v>
      </c>
      <c r="GO33">
        <v>6</v>
      </c>
      <c r="GP33">
        <v>9</v>
      </c>
      <c r="GQ33">
        <v>1</v>
      </c>
      <c r="GR33">
        <v>1</v>
      </c>
      <c r="GS33">
        <v>1</v>
      </c>
      <c r="GT33">
        <v>4</v>
      </c>
      <c r="GU33">
        <v>1</v>
      </c>
      <c r="GV33">
        <v>1</v>
      </c>
      <c r="GW33">
        <v>1</v>
      </c>
      <c r="GX33">
        <v>0</v>
      </c>
      <c r="GY33">
        <v>0</v>
      </c>
      <c r="GZ33">
        <v>1</v>
      </c>
      <c r="HA33">
        <v>4</v>
      </c>
      <c r="HB33">
        <v>1</v>
      </c>
      <c r="HC33">
        <v>0</v>
      </c>
      <c r="HD33">
        <v>1</v>
      </c>
      <c r="HE33">
        <v>2</v>
      </c>
      <c r="HF33">
        <v>63</v>
      </c>
      <c r="HG33">
        <v>6</v>
      </c>
      <c r="HH33">
        <v>0</v>
      </c>
      <c r="HI33">
        <v>0</v>
      </c>
      <c r="HJ33">
        <v>0</v>
      </c>
      <c r="HK33">
        <v>0</v>
      </c>
      <c r="HL33">
        <v>2</v>
      </c>
      <c r="HM33">
        <v>0</v>
      </c>
      <c r="HN33">
        <v>3</v>
      </c>
      <c r="HO33">
        <v>0</v>
      </c>
      <c r="HP33">
        <v>0</v>
      </c>
      <c r="HQ33">
        <v>0</v>
      </c>
      <c r="HR33">
        <v>0</v>
      </c>
      <c r="HS33">
        <v>1</v>
      </c>
      <c r="HT33">
        <v>6</v>
      </c>
      <c r="HU33">
        <v>5</v>
      </c>
      <c r="HV33">
        <v>3</v>
      </c>
      <c r="HW33">
        <v>0</v>
      </c>
      <c r="HX33">
        <v>0</v>
      </c>
      <c r="HY33">
        <v>1</v>
      </c>
      <c r="HZ33">
        <v>0</v>
      </c>
      <c r="IA33">
        <v>0</v>
      </c>
      <c r="IB33">
        <v>0</v>
      </c>
      <c r="IC33">
        <v>0</v>
      </c>
      <c r="ID33">
        <v>0</v>
      </c>
      <c r="IE33">
        <v>0</v>
      </c>
      <c r="IF33">
        <v>0</v>
      </c>
      <c r="IG33">
        <v>0</v>
      </c>
      <c r="IH33">
        <v>0</v>
      </c>
      <c r="II33">
        <v>1</v>
      </c>
      <c r="IJ33">
        <v>5</v>
      </c>
      <c r="IK33">
        <v>4</v>
      </c>
      <c r="IL33">
        <v>1</v>
      </c>
      <c r="IM33">
        <v>0</v>
      </c>
      <c r="IN33">
        <v>0</v>
      </c>
      <c r="IO33">
        <v>0</v>
      </c>
      <c r="IP33">
        <v>0</v>
      </c>
      <c r="IQ33">
        <v>0</v>
      </c>
      <c r="IR33">
        <v>0</v>
      </c>
      <c r="IS33">
        <v>1</v>
      </c>
      <c r="IT33">
        <v>0</v>
      </c>
      <c r="IU33">
        <v>1</v>
      </c>
      <c r="IV33">
        <v>0</v>
      </c>
      <c r="IW33">
        <v>0</v>
      </c>
      <c r="IX33">
        <v>1</v>
      </c>
      <c r="IY33">
        <v>0</v>
      </c>
      <c r="IZ33">
        <v>0</v>
      </c>
      <c r="JA33">
        <v>0</v>
      </c>
      <c r="JB33">
        <v>0</v>
      </c>
      <c r="JC33">
        <v>0</v>
      </c>
      <c r="JD33">
        <v>0</v>
      </c>
      <c r="JE33">
        <v>0</v>
      </c>
      <c r="JF33">
        <v>0</v>
      </c>
      <c r="JG33">
        <v>0</v>
      </c>
      <c r="JH33">
        <v>0</v>
      </c>
      <c r="JI33">
        <v>0</v>
      </c>
      <c r="JJ33">
        <v>4</v>
      </c>
      <c r="JK33" s="2">
        <f t="shared" si="1"/>
        <v>0.49759615384615385</v>
      </c>
    </row>
    <row r="34" spans="1:271" outlineLevel="2" x14ac:dyDescent="0.25">
      <c r="A34" t="str">
        <f t="shared" si="2"/>
        <v>160102</v>
      </c>
      <c r="B34" t="s">
        <v>271</v>
      </c>
      <c r="C34">
        <v>7</v>
      </c>
      <c r="D34">
        <v>348</v>
      </c>
      <c r="E34">
        <v>270</v>
      </c>
      <c r="F34">
        <v>126</v>
      </c>
      <c r="G34">
        <v>144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144</v>
      </c>
      <c r="R34">
        <v>0</v>
      </c>
      <c r="S34">
        <v>0</v>
      </c>
      <c r="T34">
        <v>144</v>
      </c>
      <c r="U34">
        <v>3</v>
      </c>
      <c r="V34">
        <v>3</v>
      </c>
      <c r="W34">
        <v>0</v>
      </c>
      <c r="X34">
        <v>0</v>
      </c>
      <c r="Y34">
        <v>141</v>
      </c>
      <c r="Z34">
        <v>53</v>
      </c>
      <c r="AA34">
        <v>6</v>
      </c>
      <c r="AB34">
        <v>14</v>
      </c>
      <c r="AC34">
        <v>8</v>
      </c>
      <c r="AD34">
        <v>6</v>
      </c>
      <c r="AE34">
        <v>1</v>
      </c>
      <c r="AF34">
        <v>4</v>
      </c>
      <c r="AG34">
        <v>0</v>
      </c>
      <c r="AH34">
        <v>1</v>
      </c>
      <c r="AI34">
        <v>1</v>
      </c>
      <c r="AJ34">
        <v>0</v>
      </c>
      <c r="AK34">
        <v>8</v>
      </c>
      <c r="AL34">
        <v>0</v>
      </c>
      <c r="AM34">
        <v>0</v>
      </c>
      <c r="AN34">
        <v>0</v>
      </c>
      <c r="AO34">
        <v>0</v>
      </c>
      <c r="AP34">
        <v>1</v>
      </c>
      <c r="AQ34">
        <v>0</v>
      </c>
      <c r="AR34">
        <v>0</v>
      </c>
      <c r="AS34">
        <v>0</v>
      </c>
      <c r="AT34">
        <v>1</v>
      </c>
      <c r="AU34">
        <v>0</v>
      </c>
      <c r="AV34">
        <v>1</v>
      </c>
      <c r="AW34">
        <v>1</v>
      </c>
      <c r="AX34">
        <v>0</v>
      </c>
      <c r="AY34">
        <v>53</v>
      </c>
      <c r="AZ34">
        <v>15</v>
      </c>
      <c r="BA34">
        <v>6</v>
      </c>
      <c r="BB34">
        <v>1</v>
      </c>
      <c r="BC34">
        <v>0</v>
      </c>
      <c r="BD34">
        <v>1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5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2</v>
      </c>
      <c r="BT34">
        <v>0</v>
      </c>
      <c r="BU34">
        <v>0</v>
      </c>
      <c r="BV34">
        <v>0</v>
      </c>
      <c r="BW34">
        <v>0</v>
      </c>
      <c r="BX34">
        <v>15</v>
      </c>
      <c r="BY34">
        <v>1</v>
      </c>
      <c r="BZ34">
        <v>0</v>
      </c>
      <c r="CA34">
        <v>0</v>
      </c>
      <c r="CB34">
        <v>1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1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7</v>
      </c>
      <c r="DP34">
        <v>3</v>
      </c>
      <c r="DQ34">
        <v>0</v>
      </c>
      <c r="DR34">
        <v>1</v>
      </c>
      <c r="DS34">
        <v>0</v>
      </c>
      <c r="DT34">
        <v>0</v>
      </c>
      <c r="DU34">
        <v>1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2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7</v>
      </c>
      <c r="EO34">
        <v>5</v>
      </c>
      <c r="EP34">
        <v>2</v>
      </c>
      <c r="EQ34">
        <v>1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2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5</v>
      </c>
      <c r="FM34">
        <v>48</v>
      </c>
      <c r="FN34">
        <v>7</v>
      </c>
      <c r="FO34">
        <v>2</v>
      </c>
      <c r="FP34">
        <v>2</v>
      </c>
      <c r="FQ34">
        <v>0</v>
      </c>
      <c r="FR34">
        <v>0</v>
      </c>
      <c r="FS34">
        <v>17</v>
      </c>
      <c r="FT34">
        <v>10</v>
      </c>
      <c r="FU34">
        <v>0</v>
      </c>
      <c r="FV34">
        <v>2</v>
      </c>
      <c r="FW34">
        <v>0</v>
      </c>
      <c r="FX34">
        <v>0</v>
      </c>
      <c r="FY34">
        <v>0</v>
      </c>
      <c r="FZ34">
        <v>0</v>
      </c>
      <c r="GA34">
        <v>2</v>
      </c>
      <c r="GB34">
        <v>0</v>
      </c>
      <c r="GC34">
        <v>1</v>
      </c>
      <c r="GD34">
        <v>1</v>
      </c>
      <c r="GE34">
        <v>0</v>
      </c>
      <c r="GF34">
        <v>0</v>
      </c>
      <c r="GG34">
        <v>0</v>
      </c>
      <c r="GH34">
        <v>1</v>
      </c>
      <c r="GI34">
        <v>1</v>
      </c>
      <c r="GJ34">
        <v>0</v>
      </c>
      <c r="GK34">
        <v>2</v>
      </c>
      <c r="GL34">
        <v>48</v>
      </c>
      <c r="GM34">
        <v>9</v>
      </c>
      <c r="GN34">
        <v>2</v>
      </c>
      <c r="GO34">
        <v>2</v>
      </c>
      <c r="GP34">
        <v>0</v>
      </c>
      <c r="GQ34">
        <v>1</v>
      </c>
      <c r="GR34">
        <v>0</v>
      </c>
      <c r="GS34">
        <v>0</v>
      </c>
      <c r="GT34">
        <v>0</v>
      </c>
      <c r="GU34">
        <v>0</v>
      </c>
      <c r="GV34">
        <v>1</v>
      </c>
      <c r="GW34">
        <v>0</v>
      </c>
      <c r="GX34">
        <v>0</v>
      </c>
      <c r="GY34">
        <v>0</v>
      </c>
      <c r="GZ34">
        <v>0</v>
      </c>
      <c r="HA34">
        <v>1</v>
      </c>
      <c r="HB34">
        <v>0</v>
      </c>
      <c r="HC34">
        <v>0</v>
      </c>
      <c r="HD34">
        <v>2</v>
      </c>
      <c r="HE34">
        <v>0</v>
      </c>
      <c r="HF34">
        <v>9</v>
      </c>
      <c r="HG34">
        <v>1</v>
      </c>
      <c r="HH34">
        <v>0</v>
      </c>
      <c r="HI34">
        <v>1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  <c r="HS34">
        <v>0</v>
      </c>
      <c r="HT34">
        <v>1</v>
      </c>
      <c r="HU34">
        <v>0</v>
      </c>
      <c r="HV34">
        <v>0</v>
      </c>
      <c r="HW34">
        <v>0</v>
      </c>
      <c r="HX34">
        <v>0</v>
      </c>
      <c r="HY34">
        <v>0</v>
      </c>
      <c r="HZ34">
        <v>0</v>
      </c>
      <c r="IA34">
        <v>0</v>
      </c>
      <c r="IB34">
        <v>0</v>
      </c>
      <c r="IC34">
        <v>0</v>
      </c>
      <c r="ID34">
        <v>0</v>
      </c>
      <c r="IE34">
        <v>0</v>
      </c>
      <c r="IF34">
        <v>0</v>
      </c>
      <c r="IG34">
        <v>0</v>
      </c>
      <c r="IH34">
        <v>0</v>
      </c>
      <c r="II34">
        <v>0</v>
      </c>
      <c r="IJ34">
        <v>0</v>
      </c>
      <c r="IK34">
        <v>2</v>
      </c>
      <c r="IL34">
        <v>0</v>
      </c>
      <c r="IM34">
        <v>0</v>
      </c>
      <c r="IN34">
        <v>1</v>
      </c>
      <c r="IO34">
        <v>0</v>
      </c>
      <c r="IP34">
        <v>0</v>
      </c>
      <c r="IQ34">
        <v>0</v>
      </c>
      <c r="IR34">
        <v>0</v>
      </c>
      <c r="IS34">
        <v>0</v>
      </c>
      <c r="IT34">
        <v>0</v>
      </c>
      <c r="IU34">
        <v>0</v>
      </c>
      <c r="IV34">
        <v>0</v>
      </c>
      <c r="IW34">
        <v>1</v>
      </c>
      <c r="IX34">
        <v>0</v>
      </c>
      <c r="IY34">
        <v>0</v>
      </c>
      <c r="IZ34">
        <v>0</v>
      </c>
      <c r="JA34">
        <v>0</v>
      </c>
      <c r="JB34">
        <v>0</v>
      </c>
      <c r="JC34">
        <v>0</v>
      </c>
      <c r="JD34">
        <v>0</v>
      </c>
      <c r="JE34">
        <v>0</v>
      </c>
      <c r="JF34">
        <v>0</v>
      </c>
      <c r="JG34">
        <v>0</v>
      </c>
      <c r="JH34">
        <v>0</v>
      </c>
      <c r="JI34">
        <v>0</v>
      </c>
      <c r="JJ34">
        <v>2</v>
      </c>
      <c r="JK34" s="2">
        <f t="shared" si="1"/>
        <v>0.41379310344827586</v>
      </c>
    </row>
    <row r="35" spans="1:271" outlineLevel="2" x14ac:dyDescent="0.25">
      <c r="A35" t="str">
        <f t="shared" si="2"/>
        <v>160102</v>
      </c>
      <c r="B35" t="s">
        <v>271</v>
      </c>
      <c r="C35">
        <v>8</v>
      </c>
      <c r="D35">
        <v>586</v>
      </c>
      <c r="E35">
        <v>450</v>
      </c>
      <c r="F35">
        <v>212</v>
      </c>
      <c r="G35">
        <v>238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238</v>
      </c>
      <c r="R35">
        <v>0</v>
      </c>
      <c r="S35">
        <v>0</v>
      </c>
      <c r="T35">
        <v>238</v>
      </c>
      <c r="U35">
        <v>14</v>
      </c>
      <c r="V35">
        <v>9</v>
      </c>
      <c r="W35">
        <v>3</v>
      </c>
      <c r="X35">
        <v>0</v>
      </c>
      <c r="Y35">
        <v>224</v>
      </c>
      <c r="Z35">
        <v>96</v>
      </c>
      <c r="AA35">
        <v>9</v>
      </c>
      <c r="AB35">
        <v>22</v>
      </c>
      <c r="AC35">
        <v>14</v>
      </c>
      <c r="AD35">
        <v>16</v>
      </c>
      <c r="AE35">
        <v>1</v>
      </c>
      <c r="AF35">
        <v>6</v>
      </c>
      <c r="AG35">
        <v>2</v>
      </c>
      <c r="AH35">
        <v>1</v>
      </c>
      <c r="AI35">
        <v>0</v>
      </c>
      <c r="AJ35">
        <v>1</v>
      </c>
      <c r="AK35">
        <v>7</v>
      </c>
      <c r="AL35">
        <v>1</v>
      </c>
      <c r="AM35">
        <v>1</v>
      </c>
      <c r="AN35">
        <v>0</v>
      </c>
      <c r="AO35">
        <v>1</v>
      </c>
      <c r="AP35">
        <v>1</v>
      </c>
      <c r="AQ35">
        <v>1</v>
      </c>
      <c r="AR35">
        <v>1</v>
      </c>
      <c r="AS35">
        <v>0</v>
      </c>
      <c r="AT35">
        <v>6</v>
      </c>
      <c r="AU35">
        <v>3</v>
      </c>
      <c r="AV35">
        <v>0</v>
      </c>
      <c r="AW35">
        <v>0</v>
      </c>
      <c r="AX35">
        <v>2</v>
      </c>
      <c r="AY35">
        <v>96</v>
      </c>
      <c r="AZ35">
        <v>30</v>
      </c>
      <c r="BA35">
        <v>8</v>
      </c>
      <c r="BB35">
        <v>0</v>
      </c>
      <c r="BC35">
        <v>0</v>
      </c>
      <c r="BD35">
        <v>7</v>
      </c>
      <c r="BE35">
        <v>2</v>
      </c>
      <c r="BF35">
        <v>1</v>
      </c>
      <c r="BG35">
        <v>0</v>
      </c>
      <c r="BH35">
        <v>1</v>
      </c>
      <c r="BI35">
        <v>0</v>
      </c>
      <c r="BJ35">
        <v>0</v>
      </c>
      <c r="BK35">
        <v>5</v>
      </c>
      <c r="BL35">
        <v>0</v>
      </c>
      <c r="BM35">
        <v>1</v>
      </c>
      <c r="BN35">
        <v>1</v>
      </c>
      <c r="BO35">
        <v>0</v>
      </c>
      <c r="BP35">
        <v>0</v>
      </c>
      <c r="BQ35">
        <v>1</v>
      </c>
      <c r="BR35">
        <v>0</v>
      </c>
      <c r="BS35">
        <v>0</v>
      </c>
      <c r="BT35">
        <v>0</v>
      </c>
      <c r="BU35">
        <v>3</v>
      </c>
      <c r="BV35">
        <v>0</v>
      </c>
      <c r="BW35">
        <v>0</v>
      </c>
      <c r="BX35">
        <v>30</v>
      </c>
      <c r="BY35">
        <v>3</v>
      </c>
      <c r="BZ35">
        <v>1</v>
      </c>
      <c r="CA35">
        <v>2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3</v>
      </c>
      <c r="CO35">
        <v>8</v>
      </c>
      <c r="CP35">
        <v>5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1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1</v>
      </c>
      <c r="DJ35">
        <v>0</v>
      </c>
      <c r="DK35">
        <v>0</v>
      </c>
      <c r="DL35">
        <v>1</v>
      </c>
      <c r="DM35">
        <v>0</v>
      </c>
      <c r="DN35">
        <v>8</v>
      </c>
      <c r="DO35">
        <v>14</v>
      </c>
      <c r="DP35">
        <v>9</v>
      </c>
      <c r="DQ35">
        <v>0</v>
      </c>
      <c r="DR35">
        <v>0</v>
      </c>
      <c r="DS35">
        <v>0</v>
      </c>
      <c r="DT35">
        <v>0</v>
      </c>
      <c r="DU35">
        <v>2</v>
      </c>
      <c r="DV35">
        <v>0</v>
      </c>
      <c r="DW35">
        <v>1</v>
      </c>
      <c r="DX35">
        <v>0</v>
      </c>
      <c r="DY35">
        <v>0</v>
      </c>
      <c r="DZ35">
        <v>0</v>
      </c>
      <c r="EA35">
        <v>1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1</v>
      </c>
      <c r="EK35">
        <v>0</v>
      </c>
      <c r="EL35">
        <v>0</v>
      </c>
      <c r="EM35">
        <v>0</v>
      </c>
      <c r="EN35">
        <v>14</v>
      </c>
      <c r="EO35">
        <v>7</v>
      </c>
      <c r="EP35">
        <v>3</v>
      </c>
      <c r="EQ35">
        <v>1</v>
      </c>
      <c r="ER35">
        <v>1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2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7</v>
      </c>
      <c r="FM35">
        <v>60</v>
      </c>
      <c r="FN35">
        <v>10</v>
      </c>
      <c r="FO35">
        <v>3</v>
      </c>
      <c r="FP35">
        <v>5</v>
      </c>
      <c r="FQ35">
        <v>1</v>
      </c>
      <c r="FR35">
        <v>1</v>
      </c>
      <c r="FS35">
        <v>10</v>
      </c>
      <c r="FT35">
        <v>13</v>
      </c>
      <c r="FU35">
        <v>0</v>
      </c>
      <c r="FV35">
        <v>1</v>
      </c>
      <c r="FW35">
        <v>0</v>
      </c>
      <c r="FX35">
        <v>4</v>
      </c>
      <c r="FY35">
        <v>0</v>
      </c>
      <c r="FZ35">
        <v>0</v>
      </c>
      <c r="GA35">
        <v>2</v>
      </c>
      <c r="GB35">
        <v>2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3</v>
      </c>
      <c r="GI35">
        <v>5</v>
      </c>
      <c r="GJ35">
        <v>0</v>
      </c>
      <c r="GK35">
        <v>0</v>
      </c>
      <c r="GL35">
        <v>60</v>
      </c>
      <c r="GM35">
        <v>6</v>
      </c>
      <c r="GN35">
        <v>2</v>
      </c>
      <c r="GO35">
        <v>0</v>
      </c>
      <c r="GP35">
        <v>0</v>
      </c>
      <c r="GQ35">
        <v>0</v>
      </c>
      <c r="GR35">
        <v>2</v>
      </c>
      <c r="GS35">
        <v>1</v>
      </c>
      <c r="GT35">
        <v>0</v>
      </c>
      <c r="GU35">
        <v>1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6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  <c r="HZ35">
        <v>0</v>
      </c>
      <c r="IA35">
        <v>0</v>
      </c>
      <c r="IB35">
        <v>0</v>
      </c>
      <c r="IC35">
        <v>0</v>
      </c>
      <c r="ID35">
        <v>0</v>
      </c>
      <c r="IE35">
        <v>0</v>
      </c>
      <c r="IF35">
        <v>0</v>
      </c>
      <c r="IG35">
        <v>0</v>
      </c>
      <c r="IH35">
        <v>0</v>
      </c>
      <c r="II35">
        <v>0</v>
      </c>
      <c r="IJ35">
        <v>0</v>
      </c>
      <c r="IK35">
        <v>0</v>
      </c>
      <c r="IL35">
        <v>0</v>
      </c>
      <c r="IM35">
        <v>0</v>
      </c>
      <c r="IN35">
        <v>0</v>
      </c>
      <c r="IO35">
        <v>0</v>
      </c>
      <c r="IP35">
        <v>0</v>
      </c>
      <c r="IQ35">
        <v>0</v>
      </c>
      <c r="IR35">
        <v>0</v>
      </c>
      <c r="IS35">
        <v>0</v>
      </c>
      <c r="IT35">
        <v>0</v>
      </c>
      <c r="IU35">
        <v>0</v>
      </c>
      <c r="IV35">
        <v>0</v>
      </c>
      <c r="IW35">
        <v>0</v>
      </c>
      <c r="IX35">
        <v>0</v>
      </c>
      <c r="IY35">
        <v>0</v>
      </c>
      <c r="IZ35">
        <v>0</v>
      </c>
      <c r="JA35">
        <v>0</v>
      </c>
      <c r="JB35">
        <v>0</v>
      </c>
      <c r="JC35">
        <v>0</v>
      </c>
      <c r="JD35">
        <v>0</v>
      </c>
      <c r="JE35">
        <v>0</v>
      </c>
      <c r="JF35">
        <v>0</v>
      </c>
      <c r="JG35">
        <v>0</v>
      </c>
      <c r="JH35">
        <v>0</v>
      </c>
      <c r="JI35">
        <v>0</v>
      </c>
      <c r="JJ35">
        <v>0</v>
      </c>
      <c r="JK35" s="2">
        <f t="shared" si="1"/>
        <v>0.4061433447098976</v>
      </c>
    </row>
    <row r="36" spans="1:271" outlineLevel="2" x14ac:dyDescent="0.25">
      <c r="A36" t="str">
        <f t="shared" si="2"/>
        <v>160102</v>
      </c>
      <c r="B36" t="s">
        <v>271</v>
      </c>
      <c r="C36">
        <v>9</v>
      </c>
      <c r="D36">
        <v>316</v>
      </c>
      <c r="E36">
        <v>240</v>
      </c>
      <c r="F36">
        <v>82</v>
      </c>
      <c r="G36">
        <v>158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158</v>
      </c>
      <c r="R36">
        <v>0</v>
      </c>
      <c r="S36">
        <v>0</v>
      </c>
      <c r="T36">
        <v>158</v>
      </c>
      <c r="U36">
        <v>4</v>
      </c>
      <c r="V36">
        <v>3</v>
      </c>
      <c r="W36">
        <v>1</v>
      </c>
      <c r="X36">
        <v>0</v>
      </c>
      <c r="Y36">
        <v>154</v>
      </c>
      <c r="Z36">
        <v>87</v>
      </c>
      <c r="AA36">
        <v>13</v>
      </c>
      <c r="AB36">
        <v>14</v>
      </c>
      <c r="AC36">
        <v>10</v>
      </c>
      <c r="AD36">
        <v>8</v>
      </c>
      <c r="AE36">
        <v>0</v>
      </c>
      <c r="AF36">
        <v>1</v>
      </c>
      <c r="AG36">
        <v>0</v>
      </c>
      <c r="AH36">
        <v>16</v>
      </c>
      <c r="AI36">
        <v>0</v>
      </c>
      <c r="AJ36">
        <v>0</v>
      </c>
      <c r="AK36">
        <v>19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1</v>
      </c>
      <c r="AT36">
        <v>1</v>
      </c>
      <c r="AU36">
        <v>2</v>
      </c>
      <c r="AV36">
        <v>0</v>
      </c>
      <c r="AW36">
        <v>0</v>
      </c>
      <c r="AX36">
        <v>2</v>
      </c>
      <c r="AY36">
        <v>87</v>
      </c>
      <c r="AZ36">
        <v>8</v>
      </c>
      <c r="BA36">
        <v>1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3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2</v>
      </c>
      <c r="BS36">
        <v>0</v>
      </c>
      <c r="BT36">
        <v>0</v>
      </c>
      <c r="BU36">
        <v>0</v>
      </c>
      <c r="BV36">
        <v>0</v>
      </c>
      <c r="BW36">
        <v>2</v>
      </c>
      <c r="BX36">
        <v>8</v>
      </c>
      <c r="BY36">
        <v>1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1</v>
      </c>
      <c r="CK36">
        <v>0</v>
      </c>
      <c r="CL36">
        <v>0</v>
      </c>
      <c r="CM36">
        <v>0</v>
      </c>
      <c r="CN36">
        <v>1</v>
      </c>
      <c r="CO36">
        <v>7</v>
      </c>
      <c r="CP36">
        <v>6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1</v>
      </c>
      <c r="DJ36">
        <v>0</v>
      </c>
      <c r="DK36">
        <v>0</v>
      </c>
      <c r="DL36">
        <v>0</v>
      </c>
      <c r="DM36">
        <v>0</v>
      </c>
      <c r="DN36">
        <v>7</v>
      </c>
      <c r="DO36">
        <v>8</v>
      </c>
      <c r="DP36">
        <v>1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6</v>
      </c>
      <c r="EA36">
        <v>0</v>
      </c>
      <c r="EB36">
        <v>0</v>
      </c>
      <c r="EC36">
        <v>0</v>
      </c>
      <c r="ED36">
        <v>0</v>
      </c>
      <c r="EE36">
        <v>1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8</v>
      </c>
      <c r="EO36">
        <v>5</v>
      </c>
      <c r="EP36">
        <v>4</v>
      </c>
      <c r="EQ36">
        <v>1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5</v>
      </c>
      <c r="FM36">
        <v>30</v>
      </c>
      <c r="FN36">
        <v>2</v>
      </c>
      <c r="FO36">
        <v>3</v>
      </c>
      <c r="FP36">
        <v>2</v>
      </c>
      <c r="FQ36">
        <v>0</v>
      </c>
      <c r="FR36">
        <v>0</v>
      </c>
      <c r="FS36">
        <v>9</v>
      </c>
      <c r="FT36">
        <v>11</v>
      </c>
      <c r="FU36">
        <v>1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1</v>
      </c>
      <c r="GD36">
        <v>0</v>
      </c>
      <c r="GE36">
        <v>0</v>
      </c>
      <c r="GF36">
        <v>0</v>
      </c>
      <c r="GG36">
        <v>0</v>
      </c>
      <c r="GH36">
        <v>1</v>
      </c>
      <c r="GI36">
        <v>0</v>
      </c>
      <c r="GJ36">
        <v>0</v>
      </c>
      <c r="GK36">
        <v>0</v>
      </c>
      <c r="GL36">
        <v>30</v>
      </c>
      <c r="GM36">
        <v>8</v>
      </c>
      <c r="GN36">
        <v>3</v>
      </c>
      <c r="GO36">
        <v>0</v>
      </c>
      <c r="GP36">
        <v>3</v>
      </c>
      <c r="GQ36">
        <v>0</v>
      </c>
      <c r="GR36">
        <v>0</v>
      </c>
      <c r="GS36">
        <v>0</v>
      </c>
      <c r="GT36">
        <v>2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8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V36">
        <v>0</v>
      </c>
      <c r="HW36">
        <v>0</v>
      </c>
      <c r="HX36">
        <v>0</v>
      </c>
      <c r="HY36">
        <v>0</v>
      </c>
      <c r="HZ36">
        <v>0</v>
      </c>
      <c r="IA36">
        <v>0</v>
      </c>
      <c r="IB36">
        <v>0</v>
      </c>
      <c r="IC36">
        <v>0</v>
      </c>
      <c r="ID36">
        <v>0</v>
      </c>
      <c r="IE36">
        <v>0</v>
      </c>
      <c r="IF36">
        <v>0</v>
      </c>
      <c r="IG36">
        <v>0</v>
      </c>
      <c r="IH36">
        <v>0</v>
      </c>
      <c r="II36">
        <v>0</v>
      </c>
      <c r="IJ36">
        <v>0</v>
      </c>
      <c r="IK36">
        <v>0</v>
      </c>
      <c r="IL36">
        <v>0</v>
      </c>
      <c r="IM36">
        <v>0</v>
      </c>
      <c r="IN36">
        <v>0</v>
      </c>
      <c r="IO36">
        <v>0</v>
      </c>
      <c r="IP36">
        <v>0</v>
      </c>
      <c r="IQ36">
        <v>0</v>
      </c>
      <c r="IR36">
        <v>0</v>
      </c>
      <c r="IS36">
        <v>0</v>
      </c>
      <c r="IT36">
        <v>0</v>
      </c>
      <c r="IU36">
        <v>0</v>
      </c>
      <c r="IV36">
        <v>0</v>
      </c>
      <c r="IW36">
        <v>0</v>
      </c>
      <c r="IX36">
        <v>0</v>
      </c>
      <c r="IY36">
        <v>0</v>
      </c>
      <c r="IZ36">
        <v>0</v>
      </c>
      <c r="JA36">
        <v>0</v>
      </c>
      <c r="JB36">
        <v>0</v>
      </c>
      <c r="JC36">
        <v>0</v>
      </c>
      <c r="JD36">
        <v>0</v>
      </c>
      <c r="JE36">
        <v>0</v>
      </c>
      <c r="JF36">
        <v>0</v>
      </c>
      <c r="JG36">
        <v>0</v>
      </c>
      <c r="JH36">
        <v>0</v>
      </c>
      <c r="JI36">
        <v>0</v>
      </c>
      <c r="JJ36">
        <v>0</v>
      </c>
      <c r="JK36" s="2">
        <f t="shared" si="1"/>
        <v>0.5</v>
      </c>
    </row>
    <row r="37" spans="1:271" outlineLevel="2" x14ac:dyDescent="0.25">
      <c r="A37" t="str">
        <f t="shared" si="2"/>
        <v>160102</v>
      </c>
      <c r="B37" t="s">
        <v>271</v>
      </c>
      <c r="C37">
        <v>10</v>
      </c>
      <c r="D37">
        <v>446</v>
      </c>
      <c r="E37">
        <v>340</v>
      </c>
      <c r="F37">
        <v>129</v>
      </c>
      <c r="G37">
        <v>211</v>
      </c>
      <c r="H37">
        <v>0</v>
      </c>
      <c r="I37">
        <v>1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211</v>
      </c>
      <c r="R37">
        <v>0</v>
      </c>
      <c r="S37">
        <v>0</v>
      </c>
      <c r="T37">
        <v>211</v>
      </c>
      <c r="U37">
        <v>3</v>
      </c>
      <c r="V37">
        <v>2</v>
      </c>
      <c r="W37">
        <v>1</v>
      </c>
      <c r="X37">
        <v>0</v>
      </c>
      <c r="Y37">
        <v>208</v>
      </c>
      <c r="Z37">
        <v>68</v>
      </c>
      <c r="AA37">
        <v>4</v>
      </c>
      <c r="AB37">
        <v>9</v>
      </c>
      <c r="AC37">
        <v>25</v>
      </c>
      <c r="AD37">
        <v>3</v>
      </c>
      <c r="AE37">
        <v>2</v>
      </c>
      <c r="AF37">
        <v>0</v>
      </c>
      <c r="AG37">
        <v>0</v>
      </c>
      <c r="AH37">
        <v>3</v>
      </c>
      <c r="AI37">
        <v>2</v>
      </c>
      <c r="AJ37">
        <v>0</v>
      </c>
      <c r="AK37">
        <v>14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1</v>
      </c>
      <c r="AR37">
        <v>0</v>
      </c>
      <c r="AS37">
        <v>2</v>
      </c>
      <c r="AT37">
        <v>1</v>
      </c>
      <c r="AU37">
        <v>0</v>
      </c>
      <c r="AV37">
        <v>0</v>
      </c>
      <c r="AW37">
        <v>1</v>
      </c>
      <c r="AX37">
        <v>1</v>
      </c>
      <c r="AY37">
        <v>68</v>
      </c>
      <c r="AZ37">
        <v>56</v>
      </c>
      <c r="BA37">
        <v>20</v>
      </c>
      <c r="BB37">
        <v>1</v>
      </c>
      <c r="BC37">
        <v>0</v>
      </c>
      <c r="BD37">
        <v>4</v>
      </c>
      <c r="BE37">
        <v>0</v>
      </c>
      <c r="BF37">
        <v>1</v>
      </c>
      <c r="BG37">
        <v>1</v>
      </c>
      <c r="BH37">
        <v>2</v>
      </c>
      <c r="BI37">
        <v>0</v>
      </c>
      <c r="BJ37">
        <v>3</v>
      </c>
      <c r="BK37">
        <v>15</v>
      </c>
      <c r="BL37">
        <v>1</v>
      </c>
      <c r="BM37">
        <v>1</v>
      </c>
      <c r="BN37">
        <v>0</v>
      </c>
      <c r="BO37">
        <v>1</v>
      </c>
      <c r="BP37">
        <v>0</v>
      </c>
      <c r="BQ37">
        <v>0</v>
      </c>
      <c r="BR37">
        <v>1</v>
      </c>
      <c r="BS37">
        <v>5</v>
      </c>
      <c r="BT37">
        <v>0</v>
      </c>
      <c r="BU37">
        <v>0</v>
      </c>
      <c r="BV37">
        <v>0</v>
      </c>
      <c r="BW37">
        <v>0</v>
      </c>
      <c r="BX37">
        <v>56</v>
      </c>
      <c r="BY37">
        <v>6</v>
      </c>
      <c r="BZ37">
        <v>2</v>
      </c>
      <c r="CA37">
        <v>2</v>
      </c>
      <c r="CB37">
        <v>0</v>
      </c>
      <c r="CC37">
        <v>0</v>
      </c>
      <c r="CD37">
        <v>0</v>
      </c>
      <c r="CE37">
        <v>0</v>
      </c>
      <c r="CF37">
        <v>2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6</v>
      </c>
      <c r="CO37">
        <v>4</v>
      </c>
      <c r="CP37">
        <v>2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1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1</v>
      </c>
      <c r="DL37">
        <v>0</v>
      </c>
      <c r="DM37">
        <v>0</v>
      </c>
      <c r="DN37">
        <v>4</v>
      </c>
      <c r="DO37">
        <v>6</v>
      </c>
      <c r="DP37">
        <v>4</v>
      </c>
      <c r="DQ37">
        <v>0</v>
      </c>
      <c r="DR37">
        <v>0</v>
      </c>
      <c r="DS37">
        <v>0</v>
      </c>
      <c r="DT37">
        <v>0</v>
      </c>
      <c r="DU37">
        <v>1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1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6</v>
      </c>
      <c r="EO37">
        <v>7</v>
      </c>
      <c r="EP37">
        <v>5</v>
      </c>
      <c r="EQ37">
        <v>0</v>
      </c>
      <c r="ER37">
        <v>0</v>
      </c>
      <c r="ES37">
        <v>1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1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7</v>
      </c>
      <c r="FM37">
        <v>46</v>
      </c>
      <c r="FN37">
        <v>13</v>
      </c>
      <c r="FO37">
        <v>4</v>
      </c>
      <c r="FP37">
        <v>1</v>
      </c>
      <c r="FQ37">
        <v>0</v>
      </c>
      <c r="FR37">
        <v>2</v>
      </c>
      <c r="FS37">
        <v>14</v>
      </c>
      <c r="FT37">
        <v>6</v>
      </c>
      <c r="FU37">
        <v>0</v>
      </c>
      <c r="FV37">
        <v>3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1</v>
      </c>
      <c r="GG37">
        <v>0</v>
      </c>
      <c r="GH37">
        <v>1</v>
      </c>
      <c r="GI37">
        <v>0</v>
      </c>
      <c r="GJ37">
        <v>1</v>
      </c>
      <c r="GK37">
        <v>0</v>
      </c>
      <c r="GL37">
        <v>46</v>
      </c>
      <c r="GM37">
        <v>14</v>
      </c>
      <c r="GN37">
        <v>6</v>
      </c>
      <c r="GO37">
        <v>0</v>
      </c>
      <c r="GP37">
        <v>4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2</v>
      </c>
      <c r="HA37">
        <v>1</v>
      </c>
      <c r="HB37">
        <v>0</v>
      </c>
      <c r="HC37">
        <v>0</v>
      </c>
      <c r="HD37">
        <v>1</v>
      </c>
      <c r="HE37">
        <v>0</v>
      </c>
      <c r="HF37">
        <v>14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  <c r="HZ37">
        <v>0</v>
      </c>
      <c r="IA37">
        <v>0</v>
      </c>
      <c r="IB37">
        <v>0</v>
      </c>
      <c r="IC37">
        <v>0</v>
      </c>
      <c r="ID37">
        <v>0</v>
      </c>
      <c r="IE37">
        <v>0</v>
      </c>
      <c r="IF37">
        <v>0</v>
      </c>
      <c r="IG37">
        <v>0</v>
      </c>
      <c r="IH37">
        <v>0</v>
      </c>
      <c r="II37">
        <v>0</v>
      </c>
      <c r="IJ37">
        <v>0</v>
      </c>
      <c r="IK37">
        <v>1</v>
      </c>
      <c r="IL37">
        <v>0</v>
      </c>
      <c r="IM37">
        <v>0</v>
      </c>
      <c r="IN37">
        <v>0</v>
      </c>
      <c r="IO37">
        <v>0</v>
      </c>
      <c r="IP37">
        <v>0</v>
      </c>
      <c r="IQ37">
        <v>0</v>
      </c>
      <c r="IR37">
        <v>0</v>
      </c>
      <c r="IS37">
        <v>0</v>
      </c>
      <c r="IT37">
        <v>0</v>
      </c>
      <c r="IU37">
        <v>0</v>
      </c>
      <c r="IV37">
        <v>0</v>
      </c>
      <c r="IW37">
        <v>0</v>
      </c>
      <c r="IX37">
        <v>1</v>
      </c>
      <c r="IY37">
        <v>0</v>
      </c>
      <c r="IZ37">
        <v>0</v>
      </c>
      <c r="JA37">
        <v>0</v>
      </c>
      <c r="JB37">
        <v>0</v>
      </c>
      <c r="JC37">
        <v>0</v>
      </c>
      <c r="JD37">
        <v>0</v>
      </c>
      <c r="JE37">
        <v>0</v>
      </c>
      <c r="JF37">
        <v>0</v>
      </c>
      <c r="JG37">
        <v>0</v>
      </c>
      <c r="JH37">
        <v>0</v>
      </c>
      <c r="JI37">
        <v>0</v>
      </c>
      <c r="JJ37">
        <v>1</v>
      </c>
      <c r="JK37" s="2">
        <f t="shared" si="1"/>
        <v>0.47309417040358742</v>
      </c>
    </row>
    <row r="38" spans="1:271" outlineLevel="2" x14ac:dyDescent="0.25">
      <c r="A38" t="str">
        <f t="shared" si="2"/>
        <v>160102</v>
      </c>
      <c r="B38" t="s">
        <v>271</v>
      </c>
      <c r="C38">
        <v>11</v>
      </c>
      <c r="D38">
        <v>532</v>
      </c>
      <c r="E38">
        <v>410</v>
      </c>
      <c r="F38">
        <v>182</v>
      </c>
      <c r="G38">
        <v>228</v>
      </c>
      <c r="H38">
        <v>0</v>
      </c>
      <c r="I38">
        <v>1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228</v>
      </c>
      <c r="R38">
        <v>0</v>
      </c>
      <c r="S38">
        <v>0</v>
      </c>
      <c r="T38">
        <v>228</v>
      </c>
      <c r="U38">
        <v>6</v>
      </c>
      <c r="V38">
        <v>3</v>
      </c>
      <c r="W38">
        <v>3</v>
      </c>
      <c r="X38">
        <v>0</v>
      </c>
      <c r="Y38">
        <v>222</v>
      </c>
      <c r="Z38">
        <v>61</v>
      </c>
      <c r="AA38">
        <v>7</v>
      </c>
      <c r="AB38">
        <v>7</v>
      </c>
      <c r="AC38">
        <v>11</v>
      </c>
      <c r="AD38">
        <v>8</v>
      </c>
      <c r="AE38">
        <v>0</v>
      </c>
      <c r="AF38">
        <v>1</v>
      </c>
      <c r="AG38">
        <v>0</v>
      </c>
      <c r="AH38">
        <v>0</v>
      </c>
      <c r="AI38">
        <v>2</v>
      </c>
      <c r="AJ38">
        <v>0</v>
      </c>
      <c r="AK38">
        <v>8</v>
      </c>
      <c r="AL38">
        <v>0</v>
      </c>
      <c r="AM38">
        <v>0</v>
      </c>
      <c r="AN38">
        <v>0</v>
      </c>
      <c r="AO38">
        <v>1</v>
      </c>
      <c r="AP38">
        <v>6</v>
      </c>
      <c r="AQ38">
        <v>3</v>
      </c>
      <c r="AR38">
        <v>0</v>
      </c>
      <c r="AS38">
        <v>0</v>
      </c>
      <c r="AT38">
        <v>3</v>
      </c>
      <c r="AU38">
        <v>0</v>
      </c>
      <c r="AV38">
        <v>1</v>
      </c>
      <c r="AW38">
        <v>2</v>
      </c>
      <c r="AX38">
        <v>1</v>
      </c>
      <c r="AY38">
        <v>61</v>
      </c>
      <c r="AZ38">
        <v>40</v>
      </c>
      <c r="BA38">
        <v>9</v>
      </c>
      <c r="BB38">
        <v>0</v>
      </c>
      <c r="BC38">
        <v>2</v>
      </c>
      <c r="BD38">
        <v>3</v>
      </c>
      <c r="BE38">
        <v>1</v>
      </c>
      <c r="BF38">
        <v>1</v>
      </c>
      <c r="BG38">
        <v>2</v>
      </c>
      <c r="BH38">
        <v>0</v>
      </c>
      <c r="BI38">
        <v>0</v>
      </c>
      <c r="BJ38">
        <v>0</v>
      </c>
      <c r="BK38">
        <v>9</v>
      </c>
      <c r="BL38">
        <v>3</v>
      </c>
      <c r="BM38">
        <v>1</v>
      </c>
      <c r="BN38">
        <v>0</v>
      </c>
      <c r="BO38">
        <v>2</v>
      </c>
      <c r="BP38">
        <v>0</v>
      </c>
      <c r="BQ38">
        <v>0</v>
      </c>
      <c r="BR38">
        <v>2</v>
      </c>
      <c r="BS38">
        <v>1</v>
      </c>
      <c r="BT38">
        <v>1</v>
      </c>
      <c r="BU38">
        <v>0</v>
      </c>
      <c r="BV38">
        <v>0</v>
      </c>
      <c r="BW38">
        <v>3</v>
      </c>
      <c r="BX38">
        <v>40</v>
      </c>
      <c r="BY38">
        <v>4</v>
      </c>
      <c r="BZ38">
        <v>0</v>
      </c>
      <c r="CA38">
        <v>0</v>
      </c>
      <c r="CB38">
        <v>1</v>
      </c>
      <c r="CC38">
        <v>1</v>
      </c>
      <c r="CD38">
        <v>1</v>
      </c>
      <c r="CE38">
        <v>0</v>
      </c>
      <c r="CF38">
        <v>1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4</v>
      </c>
      <c r="CO38">
        <v>4</v>
      </c>
      <c r="CP38">
        <v>2</v>
      </c>
      <c r="CQ38">
        <v>0</v>
      </c>
      <c r="CR38">
        <v>0</v>
      </c>
      <c r="CS38">
        <v>0</v>
      </c>
      <c r="CT38">
        <v>0</v>
      </c>
      <c r="CU38">
        <v>1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1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4</v>
      </c>
      <c r="DO38">
        <v>15</v>
      </c>
      <c r="DP38">
        <v>10</v>
      </c>
      <c r="DQ38">
        <v>3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1</v>
      </c>
      <c r="EL38">
        <v>0</v>
      </c>
      <c r="EM38">
        <v>1</v>
      </c>
      <c r="EN38">
        <v>15</v>
      </c>
      <c r="EO38">
        <v>15</v>
      </c>
      <c r="EP38">
        <v>6</v>
      </c>
      <c r="EQ38">
        <v>1</v>
      </c>
      <c r="ER38">
        <v>3</v>
      </c>
      <c r="ES38">
        <v>1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3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1</v>
      </c>
      <c r="FK38">
        <v>0</v>
      </c>
      <c r="FL38">
        <v>15</v>
      </c>
      <c r="FM38">
        <v>61</v>
      </c>
      <c r="FN38">
        <v>18</v>
      </c>
      <c r="FO38">
        <v>3</v>
      </c>
      <c r="FP38">
        <v>2</v>
      </c>
      <c r="FQ38">
        <v>4</v>
      </c>
      <c r="FR38">
        <v>0</v>
      </c>
      <c r="FS38">
        <v>12</v>
      </c>
      <c r="FT38">
        <v>9</v>
      </c>
      <c r="FU38">
        <v>1</v>
      </c>
      <c r="FV38">
        <v>1</v>
      </c>
      <c r="FW38">
        <v>0</v>
      </c>
      <c r="FX38">
        <v>0</v>
      </c>
      <c r="FY38">
        <v>1</v>
      </c>
      <c r="FZ38">
        <v>1</v>
      </c>
      <c r="GA38">
        <v>0</v>
      </c>
      <c r="GB38">
        <v>0</v>
      </c>
      <c r="GC38">
        <v>1</v>
      </c>
      <c r="GD38">
        <v>0</v>
      </c>
      <c r="GE38">
        <v>1</v>
      </c>
      <c r="GF38">
        <v>1</v>
      </c>
      <c r="GG38">
        <v>0</v>
      </c>
      <c r="GH38">
        <v>1</v>
      </c>
      <c r="GI38">
        <v>2</v>
      </c>
      <c r="GJ38">
        <v>0</v>
      </c>
      <c r="GK38">
        <v>3</v>
      </c>
      <c r="GL38">
        <v>61</v>
      </c>
      <c r="GM38">
        <v>18</v>
      </c>
      <c r="GN38">
        <v>8</v>
      </c>
      <c r="GO38">
        <v>4</v>
      </c>
      <c r="GP38">
        <v>2</v>
      </c>
      <c r="GQ38">
        <v>0</v>
      </c>
      <c r="GR38">
        <v>2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2</v>
      </c>
      <c r="HB38">
        <v>0</v>
      </c>
      <c r="HC38">
        <v>0</v>
      </c>
      <c r="HD38">
        <v>0</v>
      </c>
      <c r="HE38">
        <v>0</v>
      </c>
      <c r="HF38">
        <v>18</v>
      </c>
      <c r="HG38">
        <v>1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1</v>
      </c>
      <c r="HT38">
        <v>1</v>
      </c>
      <c r="HU38">
        <v>1</v>
      </c>
      <c r="HV38">
        <v>1</v>
      </c>
      <c r="HW38">
        <v>0</v>
      </c>
      <c r="HX38">
        <v>0</v>
      </c>
      <c r="HY38">
        <v>0</v>
      </c>
      <c r="HZ38">
        <v>0</v>
      </c>
      <c r="IA38">
        <v>0</v>
      </c>
      <c r="IB38">
        <v>0</v>
      </c>
      <c r="IC38">
        <v>0</v>
      </c>
      <c r="ID38">
        <v>0</v>
      </c>
      <c r="IE38">
        <v>0</v>
      </c>
      <c r="IF38">
        <v>0</v>
      </c>
      <c r="IG38">
        <v>0</v>
      </c>
      <c r="IH38">
        <v>0</v>
      </c>
      <c r="II38">
        <v>0</v>
      </c>
      <c r="IJ38">
        <v>1</v>
      </c>
      <c r="IK38">
        <v>2</v>
      </c>
      <c r="IL38">
        <v>1</v>
      </c>
      <c r="IM38">
        <v>0</v>
      </c>
      <c r="IN38">
        <v>0</v>
      </c>
      <c r="IO38">
        <v>0</v>
      </c>
      <c r="IP38">
        <v>0</v>
      </c>
      <c r="IQ38">
        <v>0</v>
      </c>
      <c r="IR38">
        <v>0</v>
      </c>
      <c r="IS38">
        <v>0</v>
      </c>
      <c r="IT38">
        <v>0</v>
      </c>
      <c r="IU38">
        <v>0</v>
      </c>
      <c r="IV38">
        <v>1</v>
      </c>
      <c r="IW38">
        <v>0</v>
      </c>
      <c r="IX38">
        <v>0</v>
      </c>
      <c r="IY38">
        <v>0</v>
      </c>
      <c r="IZ38">
        <v>0</v>
      </c>
      <c r="JA38">
        <v>0</v>
      </c>
      <c r="JB38">
        <v>0</v>
      </c>
      <c r="JC38">
        <v>0</v>
      </c>
      <c r="JD38">
        <v>0</v>
      </c>
      <c r="JE38">
        <v>0</v>
      </c>
      <c r="JF38">
        <v>0</v>
      </c>
      <c r="JG38">
        <v>0</v>
      </c>
      <c r="JH38">
        <v>0</v>
      </c>
      <c r="JI38">
        <v>0</v>
      </c>
      <c r="JJ38">
        <v>2</v>
      </c>
      <c r="JK38" s="2">
        <f t="shared" si="1"/>
        <v>0.42857142857142855</v>
      </c>
    </row>
    <row r="39" spans="1:271" s="6" customFormat="1" ht="15.75" outlineLevel="1" x14ac:dyDescent="0.25">
      <c r="B39" s="7" t="s">
        <v>342</v>
      </c>
      <c r="D39" s="6">
        <f>SUBTOTAL(9,D28:D38)</f>
        <v>5904</v>
      </c>
      <c r="E39" s="6">
        <f>SUBTOTAL(9,E28:E38)</f>
        <v>4533</v>
      </c>
      <c r="F39" s="6">
        <f>SUBTOTAL(9,F28:F38)</f>
        <v>1703</v>
      </c>
      <c r="G39" s="6">
        <f>SUBTOTAL(9,G28:G38)</f>
        <v>2830</v>
      </c>
      <c r="H39" s="6">
        <f>SUBTOTAL(9,H28:H38)</f>
        <v>0</v>
      </c>
      <c r="I39" s="6">
        <f>SUBTOTAL(9,I28:I38)</f>
        <v>10</v>
      </c>
      <c r="J39" s="6">
        <f>SUBTOTAL(9,J28:J38)</f>
        <v>1</v>
      </c>
      <c r="K39" s="6">
        <f>SUBTOTAL(9,K28:K38)</f>
        <v>1</v>
      </c>
      <c r="L39" s="6">
        <f>SUBTOTAL(9,L28:L38)</f>
        <v>0</v>
      </c>
      <c r="M39" s="6">
        <f>SUBTOTAL(9,M28:M38)</f>
        <v>0</v>
      </c>
      <c r="N39" s="6">
        <f>SUBTOTAL(9,N28:N38)</f>
        <v>0</v>
      </c>
      <c r="O39" s="6">
        <f>SUBTOTAL(9,O28:O38)</f>
        <v>0</v>
      </c>
      <c r="P39" s="6">
        <f>SUBTOTAL(9,P28:P38)</f>
        <v>1</v>
      </c>
      <c r="Q39" s="6">
        <f>SUBTOTAL(9,Q28:Q38)</f>
        <v>2831</v>
      </c>
      <c r="R39" s="6">
        <f>SUBTOTAL(9,R28:R38)</f>
        <v>1</v>
      </c>
      <c r="S39" s="6">
        <f>SUBTOTAL(9,S28:S38)</f>
        <v>0</v>
      </c>
      <c r="T39" s="6">
        <f>SUBTOTAL(9,T28:T38)</f>
        <v>2831</v>
      </c>
      <c r="U39" s="6">
        <f>SUBTOTAL(9,U28:U38)</f>
        <v>75</v>
      </c>
      <c r="V39" s="6">
        <f>SUBTOTAL(9,V28:V38)</f>
        <v>56</v>
      </c>
      <c r="W39" s="6">
        <f>SUBTOTAL(9,W28:W38)</f>
        <v>17</v>
      </c>
      <c r="X39" s="6">
        <f>SUBTOTAL(9,X28:X38)</f>
        <v>0</v>
      </c>
      <c r="Y39" s="6">
        <f>SUBTOTAL(9,Y28:Y38)</f>
        <v>2756</v>
      </c>
      <c r="Z39" s="6">
        <f>SUBTOTAL(9,Z28:Z38)</f>
        <v>889</v>
      </c>
      <c r="AA39" s="6">
        <f>SUBTOTAL(9,AA28:AA38)</f>
        <v>120</v>
      </c>
      <c r="AB39" s="6">
        <f>SUBTOTAL(9,AB28:AB38)</f>
        <v>145</v>
      </c>
      <c r="AC39" s="6">
        <f>SUBTOTAL(9,AC28:AC38)</f>
        <v>201</v>
      </c>
      <c r="AD39" s="6">
        <f>SUBTOTAL(9,AD28:AD38)</f>
        <v>83</v>
      </c>
      <c r="AE39" s="6">
        <f>SUBTOTAL(9,AE28:AE38)</f>
        <v>5</v>
      </c>
      <c r="AF39" s="6">
        <f>SUBTOTAL(9,AF28:AF38)</f>
        <v>26</v>
      </c>
      <c r="AG39" s="6">
        <f>SUBTOTAL(9,AG28:AG38)</f>
        <v>3</v>
      </c>
      <c r="AH39" s="6">
        <f>SUBTOTAL(9,AH28:AH38)</f>
        <v>33</v>
      </c>
      <c r="AI39" s="6">
        <f>SUBTOTAL(9,AI28:AI38)</f>
        <v>17</v>
      </c>
      <c r="AJ39" s="6">
        <f>SUBTOTAL(9,AJ28:AJ38)</f>
        <v>1</v>
      </c>
      <c r="AK39" s="6">
        <f>SUBTOTAL(9,AK28:AK38)</f>
        <v>133</v>
      </c>
      <c r="AL39" s="6">
        <f>SUBTOTAL(9,AL28:AL38)</f>
        <v>5</v>
      </c>
      <c r="AM39" s="6">
        <f>SUBTOTAL(9,AM28:AM38)</f>
        <v>1</v>
      </c>
      <c r="AN39" s="6">
        <f>SUBTOTAL(9,AN28:AN38)</f>
        <v>2</v>
      </c>
      <c r="AO39" s="6">
        <f>SUBTOTAL(9,AO28:AO38)</f>
        <v>3</v>
      </c>
      <c r="AP39" s="6">
        <f>SUBTOTAL(9,AP28:AP38)</f>
        <v>20</v>
      </c>
      <c r="AQ39" s="6">
        <f>SUBTOTAL(9,AQ28:AQ38)</f>
        <v>8</v>
      </c>
      <c r="AR39" s="6">
        <f>SUBTOTAL(9,AR28:AR38)</f>
        <v>1</v>
      </c>
      <c r="AS39" s="6">
        <f>SUBTOTAL(9,AS28:AS38)</f>
        <v>7</v>
      </c>
      <c r="AT39" s="6">
        <f>SUBTOTAL(9,AT28:AT38)</f>
        <v>22</v>
      </c>
      <c r="AU39" s="6">
        <f>SUBTOTAL(9,AU28:AU38)</f>
        <v>8</v>
      </c>
      <c r="AV39" s="6">
        <f>SUBTOTAL(9,AV28:AV38)</f>
        <v>6</v>
      </c>
      <c r="AW39" s="6">
        <f>SUBTOTAL(9,AW28:AW38)</f>
        <v>12</v>
      </c>
      <c r="AX39" s="6">
        <f>SUBTOTAL(9,AX28:AX38)</f>
        <v>27</v>
      </c>
      <c r="AY39" s="6">
        <f>SUBTOTAL(9,AY28:AY38)</f>
        <v>889</v>
      </c>
      <c r="AZ39" s="6">
        <f>SUBTOTAL(9,AZ28:AZ38)</f>
        <v>482</v>
      </c>
      <c r="BA39" s="6">
        <f>SUBTOTAL(9,BA28:BA38)</f>
        <v>136</v>
      </c>
      <c r="BB39" s="6">
        <f>SUBTOTAL(9,BB28:BB38)</f>
        <v>11</v>
      </c>
      <c r="BC39" s="6">
        <f>SUBTOTAL(9,BC28:BC38)</f>
        <v>16</v>
      </c>
      <c r="BD39" s="6">
        <f>SUBTOTAL(9,BD28:BD38)</f>
        <v>51</v>
      </c>
      <c r="BE39" s="6">
        <f>SUBTOTAL(9,BE28:BE38)</f>
        <v>8</v>
      </c>
      <c r="BF39" s="6">
        <f>SUBTOTAL(9,BF28:BF38)</f>
        <v>23</v>
      </c>
      <c r="BG39" s="6">
        <f>SUBTOTAL(9,BG28:BG38)</f>
        <v>11</v>
      </c>
      <c r="BH39" s="6">
        <f>SUBTOTAL(9,BH28:BH38)</f>
        <v>4</v>
      </c>
      <c r="BI39" s="6">
        <f>SUBTOTAL(9,BI28:BI38)</f>
        <v>6</v>
      </c>
      <c r="BJ39" s="6">
        <f>SUBTOTAL(9,BJ28:BJ38)</f>
        <v>9</v>
      </c>
      <c r="BK39" s="6">
        <f>SUBTOTAL(9,BK28:BK38)</f>
        <v>127</v>
      </c>
      <c r="BL39" s="6">
        <f>SUBTOTAL(9,BL28:BL38)</f>
        <v>4</v>
      </c>
      <c r="BM39" s="6">
        <f>SUBTOTAL(9,BM28:BM38)</f>
        <v>10</v>
      </c>
      <c r="BN39" s="6">
        <f>SUBTOTAL(9,BN28:BN38)</f>
        <v>2</v>
      </c>
      <c r="BO39" s="6">
        <f>SUBTOTAL(9,BO28:BO38)</f>
        <v>4</v>
      </c>
      <c r="BP39" s="6">
        <f>SUBTOTAL(9,BP28:BP38)</f>
        <v>1</v>
      </c>
      <c r="BQ39" s="6">
        <f>SUBTOTAL(9,BQ28:BQ38)</f>
        <v>4</v>
      </c>
      <c r="BR39" s="6">
        <f>SUBTOTAL(9,BR28:BR38)</f>
        <v>16</v>
      </c>
      <c r="BS39" s="6">
        <f>SUBTOTAL(9,BS28:BS38)</f>
        <v>12</v>
      </c>
      <c r="BT39" s="6">
        <f>SUBTOTAL(9,BT28:BT38)</f>
        <v>8</v>
      </c>
      <c r="BU39" s="6">
        <f>SUBTOTAL(9,BU28:BU38)</f>
        <v>4</v>
      </c>
      <c r="BV39" s="6">
        <f>SUBTOTAL(9,BV28:BV38)</f>
        <v>3</v>
      </c>
      <c r="BW39" s="6">
        <f>SUBTOTAL(9,BW28:BW38)</f>
        <v>12</v>
      </c>
      <c r="BX39" s="6">
        <f>SUBTOTAL(9,BX28:BX38)</f>
        <v>482</v>
      </c>
      <c r="BY39" s="6">
        <f>SUBTOTAL(9,BY28:BY38)</f>
        <v>71</v>
      </c>
      <c r="BZ39" s="6">
        <f>SUBTOTAL(9,BZ28:BZ38)</f>
        <v>25</v>
      </c>
      <c r="CA39" s="6">
        <f>SUBTOTAL(9,CA28:CA38)</f>
        <v>13</v>
      </c>
      <c r="CB39" s="6">
        <f>SUBTOTAL(9,CB28:CB38)</f>
        <v>6</v>
      </c>
      <c r="CC39" s="6">
        <f>SUBTOTAL(9,CC28:CC38)</f>
        <v>1</v>
      </c>
      <c r="CD39" s="6">
        <f>SUBTOTAL(9,CD28:CD38)</f>
        <v>3</v>
      </c>
      <c r="CE39" s="6">
        <f>SUBTOTAL(9,CE28:CE38)</f>
        <v>2</v>
      </c>
      <c r="CF39" s="6">
        <f>SUBTOTAL(9,CF28:CF38)</f>
        <v>7</v>
      </c>
      <c r="CG39" s="6">
        <f>SUBTOTAL(9,CG28:CG38)</f>
        <v>0</v>
      </c>
      <c r="CH39" s="6">
        <f>SUBTOTAL(9,CH28:CH38)</f>
        <v>0</v>
      </c>
      <c r="CI39" s="6">
        <f>SUBTOTAL(9,CI28:CI38)</f>
        <v>0</v>
      </c>
      <c r="CJ39" s="6">
        <f>SUBTOTAL(9,CJ28:CJ38)</f>
        <v>3</v>
      </c>
      <c r="CK39" s="6">
        <f>SUBTOTAL(9,CK28:CK38)</f>
        <v>2</v>
      </c>
      <c r="CL39" s="6">
        <f>SUBTOTAL(9,CL28:CL38)</f>
        <v>7</v>
      </c>
      <c r="CM39" s="6">
        <f>SUBTOTAL(9,CM28:CM38)</f>
        <v>2</v>
      </c>
      <c r="CN39" s="6">
        <f>SUBTOTAL(9,CN28:CN38)</f>
        <v>71</v>
      </c>
      <c r="CO39" s="6">
        <f>SUBTOTAL(9,CO28:CO38)</f>
        <v>79</v>
      </c>
      <c r="CP39" s="6">
        <f>SUBTOTAL(9,CP28:CP38)</f>
        <v>48</v>
      </c>
      <c r="CQ39" s="6">
        <f>SUBTOTAL(9,CQ28:CQ38)</f>
        <v>0</v>
      </c>
      <c r="CR39" s="6">
        <f>SUBTOTAL(9,CR28:CR38)</f>
        <v>5</v>
      </c>
      <c r="CS39" s="6">
        <f>SUBTOTAL(9,CS28:CS38)</f>
        <v>3</v>
      </c>
      <c r="CT39" s="6">
        <f>SUBTOTAL(9,CT28:CT38)</f>
        <v>1</v>
      </c>
      <c r="CU39" s="6">
        <f>SUBTOTAL(9,CU28:CU38)</f>
        <v>1</v>
      </c>
      <c r="CV39" s="6">
        <f>SUBTOTAL(9,CV28:CV38)</f>
        <v>0</v>
      </c>
      <c r="CW39" s="6">
        <f>SUBTOTAL(9,CW28:CW38)</f>
        <v>1</v>
      </c>
      <c r="CX39" s="6">
        <f>SUBTOTAL(9,CX28:CX38)</f>
        <v>3</v>
      </c>
      <c r="CY39" s="6">
        <f>SUBTOTAL(9,CY28:CY38)</f>
        <v>1</v>
      </c>
      <c r="CZ39" s="6">
        <f>SUBTOTAL(9,CZ28:CZ38)</f>
        <v>2</v>
      </c>
      <c r="DA39" s="6">
        <f>SUBTOTAL(9,DA28:DA38)</f>
        <v>0</v>
      </c>
      <c r="DB39" s="6">
        <f>SUBTOTAL(9,DB28:DB38)</f>
        <v>2</v>
      </c>
      <c r="DC39" s="6">
        <f>SUBTOTAL(9,DC28:DC38)</f>
        <v>2</v>
      </c>
      <c r="DD39" s="6">
        <f>SUBTOTAL(9,DD28:DD38)</f>
        <v>0</v>
      </c>
      <c r="DE39" s="6">
        <f>SUBTOTAL(9,DE28:DE38)</f>
        <v>1</v>
      </c>
      <c r="DF39" s="6">
        <f>SUBTOTAL(9,DF28:DF38)</f>
        <v>0</v>
      </c>
      <c r="DG39" s="6">
        <f>SUBTOTAL(9,DG28:DG38)</f>
        <v>1</v>
      </c>
      <c r="DH39" s="6">
        <f>SUBTOTAL(9,DH28:DH38)</f>
        <v>1</v>
      </c>
      <c r="DI39" s="6">
        <f>SUBTOTAL(9,DI28:DI38)</f>
        <v>3</v>
      </c>
      <c r="DJ39" s="6">
        <f>SUBTOTAL(9,DJ28:DJ38)</f>
        <v>0</v>
      </c>
      <c r="DK39" s="6">
        <f>SUBTOTAL(9,DK28:DK38)</f>
        <v>2</v>
      </c>
      <c r="DL39" s="6">
        <f>SUBTOTAL(9,DL28:DL38)</f>
        <v>2</v>
      </c>
      <c r="DM39" s="6">
        <f>SUBTOTAL(9,DM28:DM38)</f>
        <v>0</v>
      </c>
      <c r="DN39" s="6">
        <f>SUBTOTAL(9,DN28:DN38)</f>
        <v>79</v>
      </c>
      <c r="DO39" s="6">
        <f>SUBTOTAL(9,DO28:DO38)</f>
        <v>112</v>
      </c>
      <c r="DP39" s="6">
        <f>SUBTOTAL(9,DP28:DP38)</f>
        <v>55</v>
      </c>
      <c r="DQ39" s="6">
        <f>SUBTOTAL(9,DQ28:DQ38)</f>
        <v>5</v>
      </c>
      <c r="DR39" s="6">
        <f>SUBTOTAL(9,DR28:DR38)</f>
        <v>2</v>
      </c>
      <c r="DS39" s="6">
        <f>SUBTOTAL(9,DS28:DS38)</f>
        <v>4</v>
      </c>
      <c r="DT39" s="6">
        <f>SUBTOTAL(9,DT28:DT38)</f>
        <v>1</v>
      </c>
      <c r="DU39" s="6">
        <f>SUBTOTAL(9,DU28:DU38)</f>
        <v>7</v>
      </c>
      <c r="DV39" s="6">
        <f>SUBTOTAL(9,DV28:DV38)</f>
        <v>4</v>
      </c>
      <c r="DW39" s="6">
        <f>SUBTOTAL(9,DW28:DW38)</f>
        <v>2</v>
      </c>
      <c r="DX39" s="6">
        <f>SUBTOTAL(9,DX28:DX38)</f>
        <v>7</v>
      </c>
      <c r="DY39" s="6">
        <f>SUBTOTAL(9,DY28:DY38)</f>
        <v>0</v>
      </c>
      <c r="DZ39" s="6">
        <f>SUBTOTAL(9,DZ28:DZ38)</f>
        <v>9</v>
      </c>
      <c r="EA39" s="6">
        <f>SUBTOTAL(9,EA28:EA38)</f>
        <v>1</v>
      </c>
      <c r="EB39" s="6">
        <f>SUBTOTAL(9,EB28:EB38)</f>
        <v>3</v>
      </c>
      <c r="EC39" s="6">
        <f>SUBTOTAL(9,EC28:EC38)</f>
        <v>3</v>
      </c>
      <c r="ED39" s="6">
        <f>SUBTOTAL(9,ED28:ED38)</f>
        <v>0</v>
      </c>
      <c r="EE39" s="6">
        <f>SUBTOTAL(9,EE28:EE38)</f>
        <v>1</v>
      </c>
      <c r="EF39" s="6">
        <f>SUBTOTAL(9,EF28:EF38)</f>
        <v>1</v>
      </c>
      <c r="EG39" s="6">
        <f>SUBTOTAL(9,EG28:EG38)</f>
        <v>0</v>
      </c>
      <c r="EH39" s="6">
        <f>SUBTOTAL(9,EH28:EH38)</f>
        <v>2</v>
      </c>
      <c r="EI39" s="6">
        <f>SUBTOTAL(9,EI28:EI38)</f>
        <v>0</v>
      </c>
      <c r="EJ39" s="6">
        <f>SUBTOTAL(9,EJ28:EJ38)</f>
        <v>1</v>
      </c>
      <c r="EK39" s="6">
        <f>SUBTOTAL(9,EK28:EK38)</f>
        <v>2</v>
      </c>
      <c r="EL39" s="6">
        <f>SUBTOTAL(9,EL28:EL38)</f>
        <v>0</v>
      </c>
      <c r="EM39" s="6">
        <f>SUBTOTAL(9,EM28:EM38)</f>
        <v>2</v>
      </c>
      <c r="EN39" s="6">
        <f>SUBTOTAL(9,EN28:EN38)</f>
        <v>112</v>
      </c>
      <c r="EO39" s="6">
        <f>SUBTOTAL(9,EO28:EO38)</f>
        <v>110</v>
      </c>
      <c r="EP39" s="6">
        <f>SUBTOTAL(9,EP28:EP38)</f>
        <v>50</v>
      </c>
      <c r="EQ39" s="6">
        <f>SUBTOTAL(9,EQ28:EQ38)</f>
        <v>20</v>
      </c>
      <c r="ER39" s="6">
        <f>SUBTOTAL(9,ER28:ER38)</f>
        <v>7</v>
      </c>
      <c r="ES39" s="6">
        <f>SUBTOTAL(9,ES28:ES38)</f>
        <v>2</v>
      </c>
      <c r="ET39" s="6">
        <f>SUBTOTAL(9,ET28:ET38)</f>
        <v>2</v>
      </c>
      <c r="EU39" s="6">
        <f>SUBTOTAL(9,EU28:EU38)</f>
        <v>0</v>
      </c>
      <c r="EV39" s="6">
        <f>SUBTOTAL(9,EV28:EV38)</f>
        <v>0</v>
      </c>
      <c r="EW39" s="6">
        <f>SUBTOTAL(9,EW28:EW38)</f>
        <v>9</v>
      </c>
      <c r="EX39" s="6">
        <f>SUBTOTAL(9,EX28:EX38)</f>
        <v>1</v>
      </c>
      <c r="EY39" s="6">
        <f>SUBTOTAL(9,EY28:EY38)</f>
        <v>8</v>
      </c>
      <c r="EZ39" s="6">
        <f>SUBTOTAL(9,EZ28:EZ38)</f>
        <v>1</v>
      </c>
      <c r="FA39" s="6">
        <f>SUBTOTAL(9,FA28:FA38)</f>
        <v>1</v>
      </c>
      <c r="FB39" s="6">
        <f>SUBTOTAL(9,FB28:FB38)</f>
        <v>1</v>
      </c>
      <c r="FC39" s="6">
        <f>SUBTOTAL(9,FC28:FC38)</f>
        <v>1</v>
      </c>
      <c r="FD39" s="6">
        <f>SUBTOTAL(9,FD28:FD38)</f>
        <v>0</v>
      </c>
      <c r="FE39" s="6">
        <f>SUBTOTAL(9,FE28:FE38)</f>
        <v>0</v>
      </c>
      <c r="FF39" s="6">
        <f>SUBTOTAL(9,FF28:FF38)</f>
        <v>0</v>
      </c>
      <c r="FG39" s="6">
        <f>SUBTOTAL(9,FG28:FG38)</f>
        <v>0</v>
      </c>
      <c r="FH39" s="6">
        <f>SUBTOTAL(9,FH28:FH38)</f>
        <v>0</v>
      </c>
      <c r="FI39" s="6">
        <f>SUBTOTAL(9,FI28:FI38)</f>
        <v>0</v>
      </c>
      <c r="FJ39" s="6">
        <f>SUBTOTAL(9,FJ28:FJ38)</f>
        <v>4</v>
      </c>
      <c r="FK39" s="6">
        <f>SUBTOTAL(9,FK28:FK38)</f>
        <v>3</v>
      </c>
      <c r="FL39" s="6">
        <f>SUBTOTAL(9,FL28:FL38)</f>
        <v>110</v>
      </c>
      <c r="FM39" s="6">
        <f>SUBTOTAL(9,FM28:FM38)</f>
        <v>786</v>
      </c>
      <c r="FN39" s="6">
        <f>SUBTOTAL(9,FN28:FN38)</f>
        <v>157</v>
      </c>
      <c r="FO39" s="6">
        <f>SUBTOTAL(9,FO28:FO38)</f>
        <v>77</v>
      </c>
      <c r="FP39" s="6">
        <f>SUBTOTAL(9,FP28:FP38)</f>
        <v>26</v>
      </c>
      <c r="FQ39" s="6">
        <f>SUBTOTAL(9,FQ28:FQ38)</f>
        <v>25</v>
      </c>
      <c r="FR39" s="6">
        <f>SUBTOTAL(9,FR28:FR38)</f>
        <v>8</v>
      </c>
      <c r="FS39" s="6">
        <f>SUBTOTAL(9,FS28:FS38)</f>
        <v>244</v>
      </c>
      <c r="FT39" s="6">
        <f>SUBTOTAL(9,FT28:FT38)</f>
        <v>105</v>
      </c>
      <c r="FU39" s="6">
        <f>SUBTOTAL(9,FU28:FU38)</f>
        <v>8</v>
      </c>
      <c r="FV39" s="6">
        <f>SUBTOTAL(9,FV28:FV38)</f>
        <v>18</v>
      </c>
      <c r="FW39" s="6">
        <f>SUBTOTAL(9,FW28:FW38)</f>
        <v>2</v>
      </c>
      <c r="FX39" s="6">
        <f>SUBTOTAL(9,FX28:FX38)</f>
        <v>7</v>
      </c>
      <c r="FY39" s="6">
        <f>SUBTOTAL(9,FY28:FY38)</f>
        <v>5</v>
      </c>
      <c r="FZ39" s="6">
        <f>SUBTOTAL(9,FZ28:FZ38)</f>
        <v>5</v>
      </c>
      <c r="GA39" s="6">
        <f>SUBTOTAL(9,GA28:GA38)</f>
        <v>7</v>
      </c>
      <c r="GB39" s="6">
        <f>SUBTOTAL(9,GB28:GB38)</f>
        <v>14</v>
      </c>
      <c r="GC39" s="6">
        <f>SUBTOTAL(9,GC28:GC38)</f>
        <v>11</v>
      </c>
      <c r="GD39" s="6">
        <f>SUBTOTAL(9,GD28:GD38)</f>
        <v>3</v>
      </c>
      <c r="GE39" s="6">
        <f>SUBTOTAL(9,GE28:GE38)</f>
        <v>4</v>
      </c>
      <c r="GF39" s="6">
        <f>SUBTOTAL(9,GF28:GF38)</f>
        <v>9</v>
      </c>
      <c r="GG39" s="6">
        <f>SUBTOTAL(9,GG28:GG38)</f>
        <v>6</v>
      </c>
      <c r="GH39" s="6">
        <f>SUBTOTAL(9,GH28:GH38)</f>
        <v>15</v>
      </c>
      <c r="GI39" s="6">
        <f>SUBTOTAL(9,GI28:GI38)</f>
        <v>10</v>
      </c>
      <c r="GJ39" s="6">
        <f>SUBTOTAL(9,GJ28:GJ38)</f>
        <v>2</v>
      </c>
      <c r="GK39" s="6">
        <f>SUBTOTAL(9,GK28:GK38)</f>
        <v>18</v>
      </c>
      <c r="GL39" s="6">
        <f>SUBTOTAL(9,GL28:GL38)</f>
        <v>786</v>
      </c>
      <c r="GM39" s="6">
        <f>SUBTOTAL(9,GM28:GM38)</f>
        <v>183</v>
      </c>
      <c r="GN39" s="6">
        <f>SUBTOTAL(9,GN28:GN38)</f>
        <v>88</v>
      </c>
      <c r="GO39" s="6">
        <f>SUBTOTAL(9,GO28:GO38)</f>
        <v>16</v>
      </c>
      <c r="GP39" s="6">
        <f>SUBTOTAL(9,GP28:GP38)</f>
        <v>29</v>
      </c>
      <c r="GQ39" s="6">
        <f>SUBTOTAL(9,GQ28:GQ38)</f>
        <v>3</v>
      </c>
      <c r="GR39" s="6">
        <f>SUBTOTAL(9,GR28:GR38)</f>
        <v>5</v>
      </c>
      <c r="GS39" s="6">
        <f>SUBTOTAL(9,GS28:GS38)</f>
        <v>2</v>
      </c>
      <c r="GT39" s="6">
        <f>SUBTOTAL(9,GT28:GT38)</f>
        <v>10</v>
      </c>
      <c r="GU39" s="6">
        <f>SUBTOTAL(9,GU28:GU38)</f>
        <v>3</v>
      </c>
      <c r="GV39" s="6">
        <f>SUBTOTAL(9,GV28:GV38)</f>
        <v>4</v>
      </c>
      <c r="GW39" s="6">
        <f>SUBTOTAL(9,GW28:GW38)</f>
        <v>1</v>
      </c>
      <c r="GX39" s="6">
        <f>SUBTOTAL(9,GX28:GX38)</f>
        <v>1</v>
      </c>
      <c r="GY39" s="6">
        <f>SUBTOTAL(9,GY28:GY38)</f>
        <v>1</v>
      </c>
      <c r="GZ39" s="6">
        <f>SUBTOTAL(9,GZ28:GZ38)</f>
        <v>3</v>
      </c>
      <c r="HA39" s="6">
        <f>SUBTOTAL(9,HA28:HA38)</f>
        <v>8</v>
      </c>
      <c r="HB39" s="6">
        <f>SUBTOTAL(9,HB28:HB38)</f>
        <v>1</v>
      </c>
      <c r="HC39" s="6">
        <f>SUBTOTAL(9,HC28:HC38)</f>
        <v>0</v>
      </c>
      <c r="HD39" s="6">
        <f>SUBTOTAL(9,HD28:HD38)</f>
        <v>6</v>
      </c>
      <c r="HE39" s="6">
        <f>SUBTOTAL(9,HE28:HE38)</f>
        <v>2</v>
      </c>
      <c r="HF39" s="6">
        <f>SUBTOTAL(9,HF28:HF38)</f>
        <v>183</v>
      </c>
      <c r="HG39" s="6">
        <f>SUBTOTAL(9,HG28:HG38)</f>
        <v>20</v>
      </c>
      <c r="HH39" s="6">
        <f>SUBTOTAL(9,HH28:HH38)</f>
        <v>0</v>
      </c>
      <c r="HI39" s="6">
        <f>SUBTOTAL(9,HI28:HI38)</f>
        <v>1</v>
      </c>
      <c r="HJ39" s="6">
        <f>SUBTOTAL(9,HJ28:HJ38)</f>
        <v>3</v>
      </c>
      <c r="HK39" s="6">
        <f>SUBTOTAL(9,HK28:HK38)</f>
        <v>2</v>
      </c>
      <c r="HL39" s="6">
        <f>SUBTOTAL(9,HL28:HL38)</f>
        <v>2</v>
      </c>
      <c r="HM39" s="6">
        <f>SUBTOTAL(9,HM28:HM38)</f>
        <v>0</v>
      </c>
      <c r="HN39" s="6">
        <f>SUBTOTAL(9,HN28:HN38)</f>
        <v>4</v>
      </c>
      <c r="HO39" s="6">
        <f>SUBTOTAL(9,HO28:HO38)</f>
        <v>0</v>
      </c>
      <c r="HP39" s="6">
        <f>SUBTOTAL(9,HP28:HP38)</f>
        <v>1</v>
      </c>
      <c r="HQ39" s="6">
        <f>SUBTOTAL(9,HQ28:HQ38)</f>
        <v>1</v>
      </c>
      <c r="HR39" s="6">
        <f>SUBTOTAL(9,HR28:HR38)</f>
        <v>0</v>
      </c>
      <c r="HS39" s="6">
        <f>SUBTOTAL(9,HS28:HS38)</f>
        <v>6</v>
      </c>
      <c r="HT39" s="6">
        <f>SUBTOTAL(9,HT28:HT38)</f>
        <v>20</v>
      </c>
      <c r="HU39" s="6">
        <f>SUBTOTAL(9,HU28:HU38)</f>
        <v>12</v>
      </c>
      <c r="HV39" s="6">
        <f>SUBTOTAL(9,HV28:HV38)</f>
        <v>8</v>
      </c>
      <c r="HW39" s="6">
        <f>SUBTOTAL(9,HW28:HW38)</f>
        <v>0</v>
      </c>
      <c r="HX39" s="6">
        <f>SUBTOTAL(9,HX28:HX38)</f>
        <v>0</v>
      </c>
      <c r="HY39" s="6">
        <f>SUBTOTAL(9,HY28:HY38)</f>
        <v>1</v>
      </c>
      <c r="HZ39" s="6">
        <f>SUBTOTAL(9,HZ28:HZ38)</f>
        <v>0</v>
      </c>
      <c r="IA39" s="6">
        <f>SUBTOTAL(9,IA28:IA38)</f>
        <v>2</v>
      </c>
      <c r="IB39" s="6">
        <f>SUBTOTAL(9,IB28:IB38)</f>
        <v>0</v>
      </c>
      <c r="IC39" s="6">
        <f>SUBTOTAL(9,IC28:IC38)</f>
        <v>0</v>
      </c>
      <c r="ID39" s="6">
        <f>SUBTOTAL(9,ID28:ID38)</f>
        <v>0</v>
      </c>
      <c r="IE39" s="6">
        <f>SUBTOTAL(9,IE28:IE38)</f>
        <v>0</v>
      </c>
      <c r="IF39" s="6">
        <f>SUBTOTAL(9,IF28:IF38)</f>
        <v>0</v>
      </c>
      <c r="IG39" s="6">
        <f>SUBTOTAL(9,IG28:IG38)</f>
        <v>0</v>
      </c>
      <c r="IH39" s="6">
        <f>SUBTOTAL(9,IH28:IH38)</f>
        <v>0</v>
      </c>
      <c r="II39" s="6">
        <f>SUBTOTAL(9,II28:II38)</f>
        <v>1</v>
      </c>
      <c r="IJ39" s="6">
        <f>SUBTOTAL(9,IJ28:IJ38)</f>
        <v>12</v>
      </c>
      <c r="IK39" s="6">
        <f>SUBTOTAL(9,IK28:IK38)</f>
        <v>12</v>
      </c>
      <c r="IL39" s="6">
        <f>SUBTOTAL(9,IL28:IL38)</f>
        <v>4</v>
      </c>
      <c r="IM39" s="6">
        <f>SUBTOTAL(9,IM28:IM38)</f>
        <v>0</v>
      </c>
      <c r="IN39" s="6">
        <f>SUBTOTAL(9,IN28:IN38)</f>
        <v>1</v>
      </c>
      <c r="IO39" s="6">
        <f>SUBTOTAL(9,IO28:IO38)</f>
        <v>0</v>
      </c>
      <c r="IP39" s="6">
        <f>SUBTOTAL(9,IP28:IP38)</f>
        <v>0</v>
      </c>
      <c r="IQ39" s="6">
        <f>SUBTOTAL(9,IQ28:IQ38)</f>
        <v>0</v>
      </c>
      <c r="IR39" s="6">
        <f>SUBTOTAL(9,IR28:IR38)</f>
        <v>0</v>
      </c>
      <c r="IS39" s="6">
        <f>SUBTOTAL(9,IS28:IS38)</f>
        <v>2</v>
      </c>
      <c r="IT39" s="6">
        <f>SUBTOTAL(9,IT28:IT38)</f>
        <v>0</v>
      </c>
      <c r="IU39" s="6">
        <f>SUBTOTAL(9,IU28:IU38)</f>
        <v>1</v>
      </c>
      <c r="IV39" s="6">
        <f>SUBTOTAL(9,IV28:IV38)</f>
        <v>1</v>
      </c>
      <c r="IW39" s="6">
        <f>SUBTOTAL(9,IW28:IW38)</f>
        <v>1</v>
      </c>
      <c r="IX39" s="6">
        <f>SUBTOTAL(9,IX28:IX38)</f>
        <v>2</v>
      </c>
      <c r="IY39" s="6">
        <f>SUBTOTAL(9,IY28:IY38)</f>
        <v>0</v>
      </c>
      <c r="IZ39" s="6">
        <f>SUBTOTAL(9,IZ28:IZ38)</f>
        <v>0</v>
      </c>
      <c r="JA39" s="6">
        <f>SUBTOTAL(9,JA28:JA38)</f>
        <v>0</v>
      </c>
      <c r="JB39" s="6">
        <f>SUBTOTAL(9,JB28:JB38)</f>
        <v>0</v>
      </c>
      <c r="JC39" s="6">
        <f>SUBTOTAL(9,JC28:JC38)</f>
        <v>0</v>
      </c>
      <c r="JD39" s="6">
        <f>SUBTOTAL(9,JD28:JD38)</f>
        <v>0</v>
      </c>
      <c r="JE39" s="6">
        <f>SUBTOTAL(9,JE28:JE38)</f>
        <v>0</v>
      </c>
      <c r="JF39" s="6">
        <f>SUBTOTAL(9,JF28:JF38)</f>
        <v>0</v>
      </c>
      <c r="JG39" s="6">
        <f>SUBTOTAL(9,JG28:JG38)</f>
        <v>0</v>
      </c>
      <c r="JH39" s="6">
        <f>SUBTOTAL(9,JH28:JH38)</f>
        <v>0</v>
      </c>
      <c r="JI39" s="6">
        <f>SUBTOTAL(9,JI28:JI38)</f>
        <v>0</v>
      </c>
      <c r="JJ39" s="6">
        <f>SUBTOTAL(9,JJ28:JJ38)</f>
        <v>12</v>
      </c>
      <c r="JK39" s="8">
        <f t="shared" si="1"/>
        <v>0.47950542005420055</v>
      </c>
    </row>
    <row r="40" spans="1:271" outlineLevel="2" x14ac:dyDescent="0.25">
      <c r="A40" t="str">
        <f t="shared" ref="A40:A59" si="3">"160103"</f>
        <v>160103</v>
      </c>
      <c r="B40" t="s">
        <v>272</v>
      </c>
      <c r="C40">
        <v>1</v>
      </c>
      <c r="D40">
        <v>1183</v>
      </c>
      <c r="E40">
        <v>910</v>
      </c>
      <c r="F40">
        <v>408</v>
      </c>
      <c r="G40">
        <v>502</v>
      </c>
      <c r="H40">
        <v>2</v>
      </c>
      <c r="I40">
        <v>4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502</v>
      </c>
      <c r="R40">
        <v>0</v>
      </c>
      <c r="S40">
        <v>0</v>
      </c>
      <c r="T40">
        <v>502</v>
      </c>
      <c r="U40">
        <v>13</v>
      </c>
      <c r="V40">
        <v>9</v>
      </c>
      <c r="W40">
        <v>4</v>
      </c>
      <c r="X40">
        <v>0</v>
      </c>
      <c r="Y40">
        <v>489</v>
      </c>
      <c r="Z40">
        <v>164</v>
      </c>
      <c r="AA40">
        <v>8</v>
      </c>
      <c r="AB40">
        <v>14</v>
      </c>
      <c r="AC40">
        <v>64</v>
      </c>
      <c r="AD40">
        <v>13</v>
      </c>
      <c r="AE40">
        <v>2</v>
      </c>
      <c r="AF40">
        <v>1</v>
      </c>
      <c r="AG40">
        <v>0</v>
      </c>
      <c r="AH40">
        <v>5</v>
      </c>
      <c r="AI40">
        <v>2</v>
      </c>
      <c r="AJ40">
        <v>0</v>
      </c>
      <c r="AK40">
        <v>0</v>
      </c>
      <c r="AL40">
        <v>2</v>
      </c>
      <c r="AM40">
        <v>1</v>
      </c>
      <c r="AN40">
        <v>1</v>
      </c>
      <c r="AO40">
        <v>1</v>
      </c>
      <c r="AP40">
        <v>0</v>
      </c>
      <c r="AQ40">
        <v>1</v>
      </c>
      <c r="AR40">
        <v>1</v>
      </c>
      <c r="AS40">
        <v>1</v>
      </c>
      <c r="AT40">
        <v>2</v>
      </c>
      <c r="AU40">
        <v>43</v>
      </c>
      <c r="AV40">
        <v>0</v>
      </c>
      <c r="AW40">
        <v>0</v>
      </c>
      <c r="AX40">
        <v>2</v>
      </c>
      <c r="AY40">
        <v>164</v>
      </c>
      <c r="AZ40">
        <v>129</v>
      </c>
      <c r="BA40">
        <v>43</v>
      </c>
      <c r="BB40">
        <v>19</v>
      </c>
      <c r="BC40">
        <v>8</v>
      </c>
      <c r="BD40">
        <v>11</v>
      </c>
      <c r="BE40">
        <v>4</v>
      </c>
      <c r="BF40">
        <v>5</v>
      </c>
      <c r="BG40">
        <v>1</v>
      </c>
      <c r="BH40">
        <v>1</v>
      </c>
      <c r="BI40">
        <v>2</v>
      </c>
      <c r="BJ40">
        <v>8</v>
      </c>
      <c r="BK40">
        <v>6</v>
      </c>
      <c r="BL40">
        <v>0</v>
      </c>
      <c r="BM40">
        <v>2</v>
      </c>
      <c r="BN40">
        <v>1</v>
      </c>
      <c r="BO40">
        <v>2</v>
      </c>
      <c r="BP40">
        <v>0</v>
      </c>
      <c r="BQ40">
        <v>1</v>
      </c>
      <c r="BR40">
        <v>1</v>
      </c>
      <c r="BS40">
        <v>1</v>
      </c>
      <c r="BT40">
        <v>3</v>
      </c>
      <c r="BU40">
        <v>0</v>
      </c>
      <c r="BV40">
        <v>0</v>
      </c>
      <c r="BW40">
        <v>10</v>
      </c>
      <c r="BX40">
        <v>129</v>
      </c>
      <c r="BY40">
        <v>13</v>
      </c>
      <c r="BZ40">
        <v>6</v>
      </c>
      <c r="CA40">
        <v>5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1</v>
      </c>
      <c r="CM40">
        <v>1</v>
      </c>
      <c r="CN40">
        <v>13</v>
      </c>
      <c r="CO40">
        <v>18</v>
      </c>
      <c r="CP40">
        <v>6</v>
      </c>
      <c r="CQ40">
        <v>0</v>
      </c>
      <c r="CR40">
        <v>1</v>
      </c>
      <c r="CS40">
        <v>0</v>
      </c>
      <c r="CT40">
        <v>4</v>
      </c>
      <c r="CU40">
        <v>2</v>
      </c>
      <c r="CV40">
        <v>0</v>
      </c>
      <c r="CW40">
        <v>0</v>
      </c>
      <c r="CX40">
        <v>1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2</v>
      </c>
      <c r="DG40">
        <v>0</v>
      </c>
      <c r="DH40">
        <v>0</v>
      </c>
      <c r="DI40">
        <v>0</v>
      </c>
      <c r="DJ40">
        <v>0</v>
      </c>
      <c r="DK40">
        <v>2</v>
      </c>
      <c r="DL40">
        <v>0</v>
      </c>
      <c r="DM40">
        <v>0</v>
      </c>
      <c r="DN40">
        <v>18</v>
      </c>
      <c r="DO40">
        <v>16</v>
      </c>
      <c r="DP40">
        <v>2</v>
      </c>
      <c r="DQ40">
        <v>2</v>
      </c>
      <c r="DR40">
        <v>0</v>
      </c>
      <c r="DS40">
        <v>1</v>
      </c>
      <c r="DT40">
        <v>0</v>
      </c>
      <c r="DU40">
        <v>0</v>
      </c>
      <c r="DV40">
        <v>2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9</v>
      </c>
      <c r="EL40">
        <v>0</v>
      </c>
      <c r="EM40">
        <v>0</v>
      </c>
      <c r="EN40">
        <v>16</v>
      </c>
      <c r="EO40">
        <v>51</v>
      </c>
      <c r="EP40">
        <v>13</v>
      </c>
      <c r="EQ40">
        <v>16</v>
      </c>
      <c r="ER40">
        <v>9</v>
      </c>
      <c r="ES40">
        <v>0</v>
      </c>
      <c r="ET40">
        <v>0</v>
      </c>
      <c r="EU40">
        <v>1</v>
      </c>
      <c r="EV40">
        <v>1</v>
      </c>
      <c r="EW40">
        <v>1</v>
      </c>
      <c r="EX40">
        <v>0</v>
      </c>
      <c r="EY40">
        <v>5</v>
      </c>
      <c r="EZ40">
        <v>1</v>
      </c>
      <c r="FA40">
        <v>1</v>
      </c>
      <c r="FB40">
        <v>1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2</v>
      </c>
      <c r="FL40">
        <v>51</v>
      </c>
      <c r="FM40">
        <v>65</v>
      </c>
      <c r="FN40">
        <v>17</v>
      </c>
      <c r="FO40">
        <v>3</v>
      </c>
      <c r="FP40">
        <v>0</v>
      </c>
      <c r="FQ40">
        <v>2</v>
      </c>
      <c r="FR40">
        <v>1</v>
      </c>
      <c r="FS40">
        <v>1</v>
      </c>
      <c r="FT40">
        <v>5</v>
      </c>
      <c r="FU40">
        <v>0</v>
      </c>
      <c r="FV40">
        <v>2</v>
      </c>
      <c r="FW40">
        <v>0</v>
      </c>
      <c r="FX40">
        <v>0</v>
      </c>
      <c r="FY40">
        <v>0</v>
      </c>
      <c r="FZ40">
        <v>1</v>
      </c>
      <c r="GA40">
        <v>27</v>
      </c>
      <c r="GB40">
        <v>2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1</v>
      </c>
      <c r="GJ40">
        <v>0</v>
      </c>
      <c r="GK40">
        <v>3</v>
      </c>
      <c r="GL40">
        <v>65</v>
      </c>
      <c r="GM40">
        <v>30</v>
      </c>
      <c r="GN40">
        <v>15</v>
      </c>
      <c r="GO40">
        <v>1</v>
      </c>
      <c r="GP40">
        <v>0</v>
      </c>
      <c r="GQ40">
        <v>2</v>
      </c>
      <c r="GR40">
        <v>2</v>
      </c>
      <c r="GS40">
        <v>0</v>
      </c>
      <c r="GT40">
        <v>4</v>
      </c>
      <c r="GU40">
        <v>1</v>
      </c>
      <c r="GV40">
        <v>0</v>
      </c>
      <c r="GW40">
        <v>0</v>
      </c>
      <c r="GX40">
        <v>1</v>
      </c>
      <c r="GY40">
        <v>0</v>
      </c>
      <c r="GZ40">
        <v>3</v>
      </c>
      <c r="HA40">
        <v>0</v>
      </c>
      <c r="HB40">
        <v>0</v>
      </c>
      <c r="HC40">
        <v>0</v>
      </c>
      <c r="HD40">
        <v>1</v>
      </c>
      <c r="HE40">
        <v>0</v>
      </c>
      <c r="HF40">
        <v>30</v>
      </c>
      <c r="HG40">
        <v>2</v>
      </c>
      <c r="HH40">
        <v>2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2</v>
      </c>
      <c r="HU40">
        <v>0</v>
      </c>
      <c r="HV40">
        <v>0</v>
      </c>
      <c r="HW40">
        <v>0</v>
      </c>
      <c r="HX40">
        <v>0</v>
      </c>
      <c r="HY40">
        <v>0</v>
      </c>
      <c r="HZ40">
        <v>0</v>
      </c>
      <c r="IA40">
        <v>0</v>
      </c>
      <c r="IB40">
        <v>0</v>
      </c>
      <c r="IC40">
        <v>0</v>
      </c>
      <c r="ID40">
        <v>0</v>
      </c>
      <c r="IE40">
        <v>0</v>
      </c>
      <c r="IF40">
        <v>0</v>
      </c>
      <c r="IG40">
        <v>0</v>
      </c>
      <c r="IH40">
        <v>0</v>
      </c>
      <c r="II40">
        <v>0</v>
      </c>
      <c r="IJ40">
        <v>0</v>
      </c>
      <c r="IK40">
        <v>1</v>
      </c>
      <c r="IL40">
        <v>0</v>
      </c>
      <c r="IM40">
        <v>0</v>
      </c>
      <c r="IN40">
        <v>0</v>
      </c>
      <c r="IO40">
        <v>0</v>
      </c>
      <c r="IP40">
        <v>0</v>
      </c>
      <c r="IQ40">
        <v>0</v>
      </c>
      <c r="IR40">
        <v>0</v>
      </c>
      <c r="IS40">
        <v>0</v>
      </c>
      <c r="IT40">
        <v>0</v>
      </c>
      <c r="IU40">
        <v>0</v>
      </c>
      <c r="IV40">
        <v>0</v>
      </c>
      <c r="IW40">
        <v>0</v>
      </c>
      <c r="IX40">
        <v>1</v>
      </c>
      <c r="IY40">
        <v>0</v>
      </c>
      <c r="IZ40">
        <v>0</v>
      </c>
      <c r="JA40">
        <v>0</v>
      </c>
      <c r="JB40">
        <v>0</v>
      </c>
      <c r="JC40">
        <v>0</v>
      </c>
      <c r="JD40">
        <v>0</v>
      </c>
      <c r="JE40">
        <v>0</v>
      </c>
      <c r="JF40">
        <v>0</v>
      </c>
      <c r="JG40">
        <v>0</v>
      </c>
      <c r="JH40">
        <v>0</v>
      </c>
      <c r="JI40">
        <v>0</v>
      </c>
      <c r="JJ40">
        <v>1</v>
      </c>
      <c r="JK40" s="2">
        <f t="shared" si="1"/>
        <v>0.4243448858833474</v>
      </c>
    </row>
    <row r="41" spans="1:271" outlineLevel="2" x14ac:dyDescent="0.25">
      <c r="A41" t="str">
        <f t="shared" si="3"/>
        <v>160103</v>
      </c>
      <c r="B41" t="s">
        <v>272</v>
      </c>
      <c r="C41">
        <v>2</v>
      </c>
      <c r="D41">
        <v>1023</v>
      </c>
      <c r="E41">
        <v>788</v>
      </c>
      <c r="F41">
        <v>366</v>
      </c>
      <c r="G41">
        <v>422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422</v>
      </c>
      <c r="R41">
        <v>0</v>
      </c>
      <c r="S41">
        <v>0</v>
      </c>
      <c r="T41">
        <v>422</v>
      </c>
      <c r="U41">
        <v>16</v>
      </c>
      <c r="V41">
        <v>14</v>
      </c>
      <c r="W41">
        <v>2</v>
      </c>
      <c r="X41">
        <v>0</v>
      </c>
      <c r="Y41">
        <v>406</v>
      </c>
      <c r="Z41">
        <v>144</v>
      </c>
      <c r="AA41">
        <v>8</v>
      </c>
      <c r="AB41">
        <v>16</v>
      </c>
      <c r="AC41">
        <v>50</v>
      </c>
      <c r="AD41">
        <v>6</v>
      </c>
      <c r="AE41">
        <v>0</v>
      </c>
      <c r="AF41">
        <v>5</v>
      </c>
      <c r="AG41">
        <v>0</v>
      </c>
      <c r="AH41">
        <v>3</v>
      </c>
      <c r="AI41">
        <v>2</v>
      </c>
      <c r="AJ41">
        <v>1</v>
      </c>
      <c r="AK41">
        <v>6</v>
      </c>
      <c r="AL41">
        <v>2</v>
      </c>
      <c r="AM41">
        <v>0</v>
      </c>
      <c r="AN41">
        <v>0</v>
      </c>
      <c r="AO41">
        <v>0</v>
      </c>
      <c r="AP41">
        <v>0</v>
      </c>
      <c r="AQ41">
        <v>1</v>
      </c>
      <c r="AR41">
        <v>1</v>
      </c>
      <c r="AS41">
        <v>1</v>
      </c>
      <c r="AT41">
        <v>2</v>
      </c>
      <c r="AU41">
        <v>39</v>
      </c>
      <c r="AV41">
        <v>1</v>
      </c>
      <c r="AW41">
        <v>0</v>
      </c>
      <c r="AX41">
        <v>0</v>
      </c>
      <c r="AY41">
        <v>144</v>
      </c>
      <c r="AZ41">
        <v>121</v>
      </c>
      <c r="BA41">
        <v>32</v>
      </c>
      <c r="BB41">
        <v>28</v>
      </c>
      <c r="BC41">
        <v>3</v>
      </c>
      <c r="BD41">
        <v>16</v>
      </c>
      <c r="BE41">
        <v>3</v>
      </c>
      <c r="BF41">
        <v>4</v>
      </c>
      <c r="BG41">
        <v>0</v>
      </c>
      <c r="BH41">
        <v>0</v>
      </c>
      <c r="BI41">
        <v>3</v>
      </c>
      <c r="BJ41">
        <v>5</v>
      </c>
      <c r="BK41">
        <v>8</v>
      </c>
      <c r="BL41">
        <v>0</v>
      </c>
      <c r="BM41">
        <v>1</v>
      </c>
      <c r="BN41">
        <v>1</v>
      </c>
      <c r="BO41">
        <v>3</v>
      </c>
      <c r="BP41">
        <v>3</v>
      </c>
      <c r="BQ41">
        <v>0</v>
      </c>
      <c r="BR41">
        <v>1</v>
      </c>
      <c r="BS41">
        <v>2</v>
      </c>
      <c r="BT41">
        <v>2</v>
      </c>
      <c r="BU41">
        <v>1</v>
      </c>
      <c r="BV41">
        <v>2</v>
      </c>
      <c r="BW41">
        <v>3</v>
      </c>
      <c r="BX41">
        <v>121</v>
      </c>
      <c r="BY41">
        <v>14</v>
      </c>
      <c r="BZ41">
        <v>8</v>
      </c>
      <c r="CA41">
        <v>2</v>
      </c>
      <c r="CB41">
        <v>1</v>
      </c>
      <c r="CC41">
        <v>1</v>
      </c>
      <c r="CD41">
        <v>0</v>
      </c>
      <c r="CE41">
        <v>0</v>
      </c>
      <c r="CF41">
        <v>1</v>
      </c>
      <c r="CG41">
        <v>0</v>
      </c>
      <c r="CH41">
        <v>1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14</v>
      </c>
      <c r="CO41">
        <v>13</v>
      </c>
      <c r="CP41">
        <v>8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1</v>
      </c>
      <c r="CX41">
        <v>1</v>
      </c>
      <c r="CY41">
        <v>0</v>
      </c>
      <c r="CZ41">
        <v>1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1</v>
      </c>
      <c r="DL41">
        <v>0</v>
      </c>
      <c r="DM41">
        <v>1</v>
      </c>
      <c r="DN41">
        <v>13</v>
      </c>
      <c r="DO41">
        <v>12</v>
      </c>
      <c r="DP41">
        <v>3</v>
      </c>
      <c r="DQ41">
        <v>1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8</v>
      </c>
      <c r="EL41">
        <v>0</v>
      </c>
      <c r="EM41">
        <v>0</v>
      </c>
      <c r="EN41">
        <v>12</v>
      </c>
      <c r="EO41">
        <v>23</v>
      </c>
      <c r="EP41">
        <v>9</v>
      </c>
      <c r="EQ41">
        <v>4</v>
      </c>
      <c r="ER41">
        <v>1</v>
      </c>
      <c r="ES41">
        <v>0</v>
      </c>
      <c r="ET41">
        <v>0</v>
      </c>
      <c r="EU41">
        <v>1</v>
      </c>
      <c r="EV41">
        <v>2</v>
      </c>
      <c r="EW41">
        <v>0</v>
      </c>
      <c r="EX41">
        <v>0</v>
      </c>
      <c r="EY41">
        <v>1</v>
      </c>
      <c r="EZ41">
        <v>0</v>
      </c>
      <c r="FA41">
        <v>0</v>
      </c>
      <c r="FB41">
        <v>0</v>
      </c>
      <c r="FC41">
        <v>1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3</v>
      </c>
      <c r="FJ41">
        <v>0</v>
      </c>
      <c r="FK41">
        <v>1</v>
      </c>
      <c r="FL41">
        <v>23</v>
      </c>
      <c r="FM41">
        <v>51</v>
      </c>
      <c r="FN41">
        <v>15</v>
      </c>
      <c r="FO41">
        <v>1</v>
      </c>
      <c r="FP41">
        <v>0</v>
      </c>
      <c r="FQ41">
        <v>2</v>
      </c>
      <c r="FR41">
        <v>1</v>
      </c>
      <c r="FS41">
        <v>1</v>
      </c>
      <c r="FT41">
        <v>4</v>
      </c>
      <c r="FU41">
        <v>1</v>
      </c>
      <c r="FV41">
        <v>1</v>
      </c>
      <c r="FW41">
        <v>0</v>
      </c>
      <c r="FX41">
        <v>2</v>
      </c>
      <c r="FY41">
        <v>0</v>
      </c>
      <c r="FZ41">
        <v>0</v>
      </c>
      <c r="GA41">
        <v>19</v>
      </c>
      <c r="GB41">
        <v>1</v>
      </c>
      <c r="GC41">
        <v>0</v>
      </c>
      <c r="GD41">
        <v>0</v>
      </c>
      <c r="GE41">
        <v>1</v>
      </c>
      <c r="GF41">
        <v>0</v>
      </c>
      <c r="GG41">
        <v>0</v>
      </c>
      <c r="GH41">
        <v>2</v>
      </c>
      <c r="GI41">
        <v>0</v>
      </c>
      <c r="GJ41">
        <v>0</v>
      </c>
      <c r="GK41">
        <v>0</v>
      </c>
      <c r="GL41">
        <v>51</v>
      </c>
      <c r="GM41">
        <v>22</v>
      </c>
      <c r="GN41">
        <v>17</v>
      </c>
      <c r="GO41">
        <v>0</v>
      </c>
      <c r="GP41">
        <v>1</v>
      </c>
      <c r="GQ41">
        <v>0</v>
      </c>
      <c r="GR41">
        <v>2</v>
      </c>
      <c r="GS41">
        <v>1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1</v>
      </c>
      <c r="HB41">
        <v>0</v>
      </c>
      <c r="HC41">
        <v>0</v>
      </c>
      <c r="HD41">
        <v>0</v>
      </c>
      <c r="HE41">
        <v>0</v>
      </c>
      <c r="HF41">
        <v>22</v>
      </c>
      <c r="HG41">
        <v>3</v>
      </c>
      <c r="HH41">
        <v>1</v>
      </c>
      <c r="HI41">
        <v>0</v>
      </c>
      <c r="HJ41">
        <v>0</v>
      </c>
      <c r="HK41">
        <v>0</v>
      </c>
      <c r="HL41">
        <v>1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1</v>
      </c>
      <c r="HS41">
        <v>0</v>
      </c>
      <c r="HT41">
        <v>3</v>
      </c>
      <c r="HU41">
        <v>1</v>
      </c>
      <c r="HV41">
        <v>0</v>
      </c>
      <c r="HW41">
        <v>0</v>
      </c>
      <c r="HX41">
        <v>0</v>
      </c>
      <c r="HY41">
        <v>0</v>
      </c>
      <c r="HZ41">
        <v>0</v>
      </c>
      <c r="IA41">
        <v>0</v>
      </c>
      <c r="IB41">
        <v>0</v>
      </c>
      <c r="IC41">
        <v>1</v>
      </c>
      <c r="ID41">
        <v>0</v>
      </c>
      <c r="IE41">
        <v>0</v>
      </c>
      <c r="IF41">
        <v>0</v>
      </c>
      <c r="IG41">
        <v>0</v>
      </c>
      <c r="IH41">
        <v>0</v>
      </c>
      <c r="II41">
        <v>0</v>
      </c>
      <c r="IJ41">
        <v>1</v>
      </c>
      <c r="IK41">
        <v>2</v>
      </c>
      <c r="IL41">
        <v>0</v>
      </c>
      <c r="IM41">
        <v>0</v>
      </c>
      <c r="IN41">
        <v>0</v>
      </c>
      <c r="IO41">
        <v>0</v>
      </c>
      <c r="IP41">
        <v>0</v>
      </c>
      <c r="IQ41">
        <v>2</v>
      </c>
      <c r="IR41">
        <v>0</v>
      </c>
      <c r="IS41">
        <v>0</v>
      </c>
      <c r="IT41">
        <v>0</v>
      </c>
      <c r="IU41">
        <v>0</v>
      </c>
      <c r="IV41">
        <v>0</v>
      </c>
      <c r="IW41">
        <v>0</v>
      </c>
      <c r="IX41">
        <v>0</v>
      </c>
      <c r="IY41">
        <v>0</v>
      </c>
      <c r="IZ41">
        <v>0</v>
      </c>
      <c r="JA41">
        <v>0</v>
      </c>
      <c r="JB41">
        <v>0</v>
      </c>
      <c r="JC41">
        <v>0</v>
      </c>
      <c r="JD41">
        <v>0</v>
      </c>
      <c r="JE41">
        <v>0</v>
      </c>
      <c r="JF41">
        <v>0</v>
      </c>
      <c r="JG41">
        <v>0</v>
      </c>
      <c r="JH41">
        <v>0</v>
      </c>
      <c r="JI41">
        <v>0</v>
      </c>
      <c r="JJ41">
        <v>2</v>
      </c>
      <c r="JK41" s="2">
        <f t="shared" si="1"/>
        <v>0.41251221896383189</v>
      </c>
    </row>
    <row r="42" spans="1:271" outlineLevel="2" x14ac:dyDescent="0.25">
      <c r="A42" t="str">
        <f t="shared" si="3"/>
        <v>160103</v>
      </c>
      <c r="B42" t="s">
        <v>272</v>
      </c>
      <c r="C42">
        <v>3</v>
      </c>
      <c r="D42">
        <v>1111</v>
      </c>
      <c r="E42">
        <v>850</v>
      </c>
      <c r="F42">
        <v>313</v>
      </c>
      <c r="G42">
        <v>537</v>
      </c>
      <c r="H42">
        <v>0</v>
      </c>
      <c r="I42">
        <v>2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537</v>
      </c>
      <c r="R42">
        <v>0</v>
      </c>
      <c r="S42">
        <v>0</v>
      </c>
      <c r="T42">
        <v>537</v>
      </c>
      <c r="U42">
        <v>8</v>
      </c>
      <c r="V42">
        <v>5</v>
      </c>
      <c r="W42">
        <v>3</v>
      </c>
      <c r="X42">
        <v>0</v>
      </c>
      <c r="Y42">
        <v>529</v>
      </c>
      <c r="Z42">
        <v>165</v>
      </c>
      <c r="AA42">
        <v>19</v>
      </c>
      <c r="AB42">
        <v>17</v>
      </c>
      <c r="AC42">
        <v>51</v>
      </c>
      <c r="AD42">
        <v>1</v>
      </c>
      <c r="AE42">
        <v>3</v>
      </c>
      <c r="AF42">
        <v>3</v>
      </c>
      <c r="AG42">
        <v>0</v>
      </c>
      <c r="AH42">
        <v>1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1</v>
      </c>
      <c r="AO42">
        <v>1</v>
      </c>
      <c r="AP42">
        <v>1</v>
      </c>
      <c r="AQ42">
        <v>0</v>
      </c>
      <c r="AR42">
        <v>1</v>
      </c>
      <c r="AS42">
        <v>0</v>
      </c>
      <c r="AT42">
        <v>2</v>
      </c>
      <c r="AU42">
        <v>60</v>
      </c>
      <c r="AV42">
        <v>1</v>
      </c>
      <c r="AW42">
        <v>1</v>
      </c>
      <c r="AX42">
        <v>2</v>
      </c>
      <c r="AY42">
        <v>165</v>
      </c>
      <c r="AZ42">
        <v>129</v>
      </c>
      <c r="BA42">
        <v>46</v>
      </c>
      <c r="BB42">
        <v>13</v>
      </c>
      <c r="BC42">
        <v>4</v>
      </c>
      <c r="BD42">
        <v>9</v>
      </c>
      <c r="BE42">
        <v>1</v>
      </c>
      <c r="BF42">
        <v>9</v>
      </c>
      <c r="BG42">
        <v>2</v>
      </c>
      <c r="BH42">
        <v>1</v>
      </c>
      <c r="BI42">
        <v>2</v>
      </c>
      <c r="BJ42">
        <v>8</v>
      </c>
      <c r="BK42">
        <v>3</v>
      </c>
      <c r="BL42">
        <v>3</v>
      </c>
      <c r="BM42">
        <v>1</v>
      </c>
      <c r="BN42">
        <v>13</v>
      </c>
      <c r="BO42">
        <v>3</v>
      </c>
      <c r="BP42">
        <v>3</v>
      </c>
      <c r="BQ42">
        <v>1</v>
      </c>
      <c r="BR42">
        <v>0</v>
      </c>
      <c r="BS42">
        <v>2</v>
      </c>
      <c r="BT42">
        <v>2</v>
      </c>
      <c r="BU42">
        <v>1</v>
      </c>
      <c r="BV42">
        <v>0</v>
      </c>
      <c r="BW42">
        <v>2</v>
      </c>
      <c r="BX42">
        <v>129</v>
      </c>
      <c r="BY42">
        <v>11</v>
      </c>
      <c r="BZ42">
        <v>1</v>
      </c>
      <c r="CA42">
        <v>3</v>
      </c>
      <c r="CB42">
        <v>0</v>
      </c>
      <c r="CC42">
        <v>1</v>
      </c>
      <c r="CD42">
        <v>4</v>
      </c>
      <c r="CE42">
        <v>0</v>
      </c>
      <c r="CF42">
        <v>1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1</v>
      </c>
      <c r="CM42">
        <v>0</v>
      </c>
      <c r="CN42">
        <v>11</v>
      </c>
      <c r="CO42">
        <v>21</v>
      </c>
      <c r="CP42">
        <v>14</v>
      </c>
      <c r="CQ42">
        <v>1</v>
      </c>
      <c r="CR42">
        <v>0</v>
      </c>
      <c r="CS42">
        <v>0</v>
      </c>
      <c r="CT42">
        <v>2</v>
      </c>
      <c r="CU42">
        <v>0</v>
      </c>
      <c r="CV42">
        <v>0</v>
      </c>
      <c r="CW42">
        <v>0</v>
      </c>
      <c r="CX42">
        <v>1</v>
      </c>
      <c r="CY42">
        <v>0</v>
      </c>
      <c r="CZ42">
        <v>0</v>
      </c>
      <c r="DA42">
        <v>0</v>
      </c>
      <c r="DB42">
        <v>1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1</v>
      </c>
      <c r="DI42">
        <v>0</v>
      </c>
      <c r="DJ42">
        <v>0</v>
      </c>
      <c r="DK42">
        <v>1</v>
      </c>
      <c r="DL42">
        <v>0</v>
      </c>
      <c r="DM42">
        <v>0</v>
      </c>
      <c r="DN42">
        <v>21</v>
      </c>
      <c r="DO42">
        <v>18</v>
      </c>
      <c r="DP42">
        <v>3</v>
      </c>
      <c r="DQ42">
        <v>5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1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9</v>
      </c>
      <c r="EL42">
        <v>0</v>
      </c>
      <c r="EM42">
        <v>0</v>
      </c>
      <c r="EN42">
        <v>18</v>
      </c>
      <c r="EO42">
        <v>38</v>
      </c>
      <c r="EP42">
        <v>3</v>
      </c>
      <c r="EQ42">
        <v>13</v>
      </c>
      <c r="ER42">
        <v>12</v>
      </c>
      <c r="ES42">
        <v>3</v>
      </c>
      <c r="ET42">
        <v>0</v>
      </c>
      <c r="EU42">
        <v>1</v>
      </c>
      <c r="EV42">
        <v>0</v>
      </c>
      <c r="EW42">
        <v>2</v>
      </c>
      <c r="EX42">
        <v>0</v>
      </c>
      <c r="EY42">
        <v>1</v>
      </c>
      <c r="EZ42">
        <v>2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1</v>
      </c>
      <c r="FL42">
        <v>38</v>
      </c>
      <c r="FM42">
        <v>98</v>
      </c>
      <c r="FN42">
        <v>23</v>
      </c>
      <c r="FO42">
        <v>6</v>
      </c>
      <c r="FP42">
        <v>2</v>
      </c>
      <c r="FQ42">
        <v>2</v>
      </c>
      <c r="FR42">
        <v>1</v>
      </c>
      <c r="FS42">
        <v>6</v>
      </c>
      <c r="FT42">
        <v>4</v>
      </c>
      <c r="FU42">
        <v>1</v>
      </c>
      <c r="FV42">
        <v>2</v>
      </c>
      <c r="FW42">
        <v>1</v>
      </c>
      <c r="FX42">
        <v>0</v>
      </c>
      <c r="FY42">
        <v>0</v>
      </c>
      <c r="FZ42">
        <v>0</v>
      </c>
      <c r="GA42">
        <v>42</v>
      </c>
      <c r="GB42">
        <v>0</v>
      </c>
      <c r="GC42">
        <v>0</v>
      </c>
      <c r="GD42">
        <v>1</v>
      </c>
      <c r="GE42">
        <v>0</v>
      </c>
      <c r="GF42">
        <v>0</v>
      </c>
      <c r="GG42">
        <v>0</v>
      </c>
      <c r="GH42">
        <v>3</v>
      </c>
      <c r="GI42">
        <v>1</v>
      </c>
      <c r="GJ42">
        <v>1</v>
      </c>
      <c r="GK42">
        <v>2</v>
      </c>
      <c r="GL42">
        <v>98</v>
      </c>
      <c r="GM42">
        <v>41</v>
      </c>
      <c r="GN42">
        <v>21</v>
      </c>
      <c r="GO42">
        <v>4</v>
      </c>
      <c r="GP42">
        <v>3</v>
      </c>
      <c r="GQ42">
        <v>0</v>
      </c>
      <c r="GR42">
        <v>1</v>
      </c>
      <c r="GS42">
        <v>0</v>
      </c>
      <c r="GT42">
        <v>9</v>
      </c>
      <c r="GU42">
        <v>0</v>
      </c>
      <c r="GV42">
        <v>0</v>
      </c>
      <c r="GW42">
        <v>0</v>
      </c>
      <c r="GX42">
        <v>1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2</v>
      </c>
      <c r="HF42">
        <v>41</v>
      </c>
      <c r="HG42">
        <v>3</v>
      </c>
      <c r="HH42">
        <v>1</v>
      </c>
      <c r="HI42">
        <v>1</v>
      </c>
      <c r="HJ42">
        <v>0</v>
      </c>
      <c r="HK42">
        <v>0</v>
      </c>
      <c r="HL42">
        <v>1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3</v>
      </c>
      <c r="HU42">
        <v>0</v>
      </c>
      <c r="HV42">
        <v>0</v>
      </c>
      <c r="HW42">
        <v>0</v>
      </c>
      <c r="HX42">
        <v>0</v>
      </c>
      <c r="HY42">
        <v>0</v>
      </c>
      <c r="HZ42">
        <v>0</v>
      </c>
      <c r="IA42">
        <v>0</v>
      </c>
      <c r="IB42">
        <v>0</v>
      </c>
      <c r="IC42">
        <v>0</v>
      </c>
      <c r="ID42">
        <v>0</v>
      </c>
      <c r="IE42">
        <v>0</v>
      </c>
      <c r="IF42">
        <v>0</v>
      </c>
      <c r="IG42">
        <v>0</v>
      </c>
      <c r="IH42">
        <v>0</v>
      </c>
      <c r="II42">
        <v>0</v>
      </c>
      <c r="IJ42">
        <v>0</v>
      </c>
      <c r="IK42">
        <v>5</v>
      </c>
      <c r="IL42">
        <v>0</v>
      </c>
      <c r="IM42">
        <v>3</v>
      </c>
      <c r="IN42">
        <v>0</v>
      </c>
      <c r="IO42">
        <v>0</v>
      </c>
      <c r="IP42">
        <v>0</v>
      </c>
      <c r="IQ42">
        <v>0</v>
      </c>
      <c r="IR42">
        <v>0</v>
      </c>
      <c r="IS42">
        <v>1</v>
      </c>
      <c r="IT42">
        <v>1</v>
      </c>
      <c r="IU42">
        <v>0</v>
      </c>
      <c r="IV42">
        <v>0</v>
      </c>
      <c r="IW42">
        <v>0</v>
      </c>
      <c r="IX42">
        <v>0</v>
      </c>
      <c r="IY42">
        <v>0</v>
      </c>
      <c r="IZ42">
        <v>0</v>
      </c>
      <c r="JA42">
        <v>0</v>
      </c>
      <c r="JB42">
        <v>0</v>
      </c>
      <c r="JC42">
        <v>0</v>
      </c>
      <c r="JD42">
        <v>0</v>
      </c>
      <c r="JE42">
        <v>0</v>
      </c>
      <c r="JF42">
        <v>0</v>
      </c>
      <c r="JG42">
        <v>0</v>
      </c>
      <c r="JH42">
        <v>0</v>
      </c>
      <c r="JI42">
        <v>0</v>
      </c>
      <c r="JJ42">
        <v>5</v>
      </c>
      <c r="JK42" s="2">
        <f t="shared" si="1"/>
        <v>0.48334833483348333</v>
      </c>
    </row>
    <row r="43" spans="1:271" outlineLevel="2" x14ac:dyDescent="0.25">
      <c r="A43" t="str">
        <f t="shared" si="3"/>
        <v>160103</v>
      </c>
      <c r="B43" t="s">
        <v>272</v>
      </c>
      <c r="C43">
        <v>4</v>
      </c>
      <c r="D43">
        <v>1115</v>
      </c>
      <c r="E43">
        <v>853</v>
      </c>
      <c r="F43">
        <v>428</v>
      </c>
      <c r="G43">
        <v>425</v>
      </c>
      <c r="H43">
        <v>0</v>
      </c>
      <c r="I43">
        <v>2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425</v>
      </c>
      <c r="R43">
        <v>0</v>
      </c>
      <c r="S43">
        <v>0</v>
      </c>
      <c r="T43">
        <v>425</v>
      </c>
      <c r="U43">
        <v>15</v>
      </c>
      <c r="V43">
        <v>11</v>
      </c>
      <c r="W43">
        <v>4</v>
      </c>
      <c r="X43">
        <v>0</v>
      </c>
      <c r="Y43">
        <v>410</v>
      </c>
      <c r="Z43">
        <v>124</v>
      </c>
      <c r="AA43">
        <v>10</v>
      </c>
      <c r="AB43">
        <v>10</v>
      </c>
      <c r="AC43">
        <v>42</v>
      </c>
      <c r="AD43">
        <v>7</v>
      </c>
      <c r="AE43">
        <v>0</v>
      </c>
      <c r="AF43">
        <v>2</v>
      </c>
      <c r="AG43">
        <v>0</v>
      </c>
      <c r="AH43">
        <v>4</v>
      </c>
      <c r="AI43">
        <v>0</v>
      </c>
      <c r="AJ43">
        <v>0</v>
      </c>
      <c r="AK43">
        <v>1</v>
      </c>
      <c r="AL43">
        <v>1</v>
      </c>
      <c r="AM43">
        <v>0</v>
      </c>
      <c r="AN43">
        <v>0</v>
      </c>
      <c r="AO43">
        <v>0</v>
      </c>
      <c r="AP43">
        <v>1</v>
      </c>
      <c r="AQ43">
        <v>0</v>
      </c>
      <c r="AR43">
        <v>0</v>
      </c>
      <c r="AS43">
        <v>1</v>
      </c>
      <c r="AT43">
        <v>2</v>
      </c>
      <c r="AU43">
        <v>41</v>
      </c>
      <c r="AV43">
        <v>2</v>
      </c>
      <c r="AW43">
        <v>0</v>
      </c>
      <c r="AX43">
        <v>0</v>
      </c>
      <c r="AY43">
        <v>124</v>
      </c>
      <c r="AZ43">
        <v>111</v>
      </c>
      <c r="BA43">
        <v>29</v>
      </c>
      <c r="BB43">
        <v>9</v>
      </c>
      <c r="BC43">
        <v>6</v>
      </c>
      <c r="BD43">
        <v>12</v>
      </c>
      <c r="BE43">
        <v>4</v>
      </c>
      <c r="BF43">
        <v>14</v>
      </c>
      <c r="BG43">
        <v>1</v>
      </c>
      <c r="BH43">
        <v>1</v>
      </c>
      <c r="BI43">
        <v>7</v>
      </c>
      <c r="BJ43">
        <v>8</v>
      </c>
      <c r="BK43">
        <v>6</v>
      </c>
      <c r="BL43">
        <v>1</v>
      </c>
      <c r="BM43">
        <v>3</v>
      </c>
      <c r="BN43">
        <v>0</v>
      </c>
      <c r="BO43">
        <v>2</v>
      </c>
      <c r="BP43">
        <v>0</v>
      </c>
      <c r="BQ43">
        <v>0</v>
      </c>
      <c r="BR43">
        <v>0</v>
      </c>
      <c r="BS43">
        <v>3</v>
      </c>
      <c r="BT43">
        <v>3</v>
      </c>
      <c r="BU43">
        <v>1</v>
      </c>
      <c r="BV43">
        <v>0</v>
      </c>
      <c r="BW43">
        <v>1</v>
      </c>
      <c r="BX43">
        <v>111</v>
      </c>
      <c r="BY43">
        <v>7</v>
      </c>
      <c r="BZ43">
        <v>3</v>
      </c>
      <c r="CA43">
        <v>0</v>
      </c>
      <c r="CB43">
        <v>1</v>
      </c>
      <c r="CC43">
        <v>0</v>
      </c>
      <c r="CD43">
        <v>0</v>
      </c>
      <c r="CE43">
        <v>0</v>
      </c>
      <c r="CF43">
        <v>1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2</v>
      </c>
      <c r="CM43">
        <v>0</v>
      </c>
      <c r="CN43">
        <v>7</v>
      </c>
      <c r="CO43">
        <v>12</v>
      </c>
      <c r="CP43">
        <v>6</v>
      </c>
      <c r="CQ43">
        <v>1</v>
      </c>
      <c r="CR43">
        <v>0</v>
      </c>
      <c r="CS43">
        <v>0</v>
      </c>
      <c r="CT43">
        <v>0</v>
      </c>
      <c r="CU43">
        <v>1</v>
      </c>
      <c r="CV43">
        <v>0</v>
      </c>
      <c r="CW43">
        <v>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1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1</v>
      </c>
      <c r="DL43">
        <v>0</v>
      </c>
      <c r="DM43">
        <v>0</v>
      </c>
      <c r="DN43">
        <v>12</v>
      </c>
      <c r="DO43">
        <v>21</v>
      </c>
      <c r="DP43">
        <v>3</v>
      </c>
      <c r="DQ43">
        <v>2</v>
      </c>
      <c r="DR43">
        <v>3</v>
      </c>
      <c r="DS43">
        <v>0</v>
      </c>
      <c r="DT43">
        <v>0</v>
      </c>
      <c r="DU43">
        <v>0</v>
      </c>
      <c r="DV43">
        <v>1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1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1</v>
      </c>
      <c r="EJ43">
        <v>0</v>
      </c>
      <c r="EK43">
        <v>10</v>
      </c>
      <c r="EL43">
        <v>0</v>
      </c>
      <c r="EM43">
        <v>0</v>
      </c>
      <c r="EN43">
        <v>21</v>
      </c>
      <c r="EO43">
        <v>17</v>
      </c>
      <c r="EP43">
        <v>6</v>
      </c>
      <c r="EQ43">
        <v>4</v>
      </c>
      <c r="ER43">
        <v>5</v>
      </c>
      <c r="ES43">
        <v>0</v>
      </c>
      <c r="ET43">
        <v>0</v>
      </c>
      <c r="EU43">
        <v>0</v>
      </c>
      <c r="EV43">
        <v>1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1</v>
      </c>
      <c r="FI43">
        <v>0</v>
      </c>
      <c r="FJ43">
        <v>0</v>
      </c>
      <c r="FK43">
        <v>0</v>
      </c>
      <c r="FL43">
        <v>17</v>
      </c>
      <c r="FM43">
        <v>99</v>
      </c>
      <c r="FN43">
        <v>27</v>
      </c>
      <c r="FO43">
        <v>0</v>
      </c>
      <c r="FP43">
        <v>2</v>
      </c>
      <c r="FQ43">
        <v>1</v>
      </c>
      <c r="FR43">
        <v>0</v>
      </c>
      <c r="FS43">
        <v>6</v>
      </c>
      <c r="FT43">
        <v>4</v>
      </c>
      <c r="FU43">
        <v>1</v>
      </c>
      <c r="FV43">
        <v>1</v>
      </c>
      <c r="FW43">
        <v>0</v>
      </c>
      <c r="FX43">
        <v>0</v>
      </c>
      <c r="FY43">
        <v>0</v>
      </c>
      <c r="FZ43">
        <v>0</v>
      </c>
      <c r="GA43">
        <v>47</v>
      </c>
      <c r="GB43">
        <v>4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6</v>
      </c>
      <c r="GI43">
        <v>0</v>
      </c>
      <c r="GJ43">
        <v>0</v>
      </c>
      <c r="GK43">
        <v>0</v>
      </c>
      <c r="GL43">
        <v>99</v>
      </c>
      <c r="GM43">
        <v>17</v>
      </c>
      <c r="GN43">
        <v>10</v>
      </c>
      <c r="GO43">
        <v>0</v>
      </c>
      <c r="GP43">
        <v>1</v>
      </c>
      <c r="GQ43">
        <v>0</v>
      </c>
      <c r="GR43">
        <v>1</v>
      </c>
      <c r="GS43">
        <v>0</v>
      </c>
      <c r="GT43">
        <v>1</v>
      </c>
      <c r="GU43">
        <v>0</v>
      </c>
      <c r="GV43">
        <v>1</v>
      </c>
      <c r="GW43">
        <v>1</v>
      </c>
      <c r="GX43">
        <v>0</v>
      </c>
      <c r="GY43">
        <v>0</v>
      </c>
      <c r="GZ43">
        <v>0</v>
      </c>
      <c r="HA43">
        <v>2</v>
      </c>
      <c r="HB43">
        <v>0</v>
      </c>
      <c r="HC43">
        <v>0</v>
      </c>
      <c r="HD43">
        <v>0</v>
      </c>
      <c r="HE43">
        <v>0</v>
      </c>
      <c r="HF43">
        <v>17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  <c r="HX43">
        <v>0</v>
      </c>
      <c r="HY43">
        <v>0</v>
      </c>
      <c r="HZ43">
        <v>0</v>
      </c>
      <c r="IA43">
        <v>0</v>
      </c>
      <c r="IB43">
        <v>0</v>
      </c>
      <c r="IC43">
        <v>0</v>
      </c>
      <c r="ID43">
        <v>0</v>
      </c>
      <c r="IE43">
        <v>0</v>
      </c>
      <c r="IF43">
        <v>0</v>
      </c>
      <c r="IG43">
        <v>0</v>
      </c>
      <c r="IH43">
        <v>0</v>
      </c>
      <c r="II43">
        <v>0</v>
      </c>
      <c r="IJ43">
        <v>0</v>
      </c>
      <c r="IK43">
        <v>2</v>
      </c>
      <c r="IL43">
        <v>1</v>
      </c>
      <c r="IM43">
        <v>0</v>
      </c>
      <c r="IN43">
        <v>0</v>
      </c>
      <c r="IO43">
        <v>0</v>
      </c>
      <c r="IP43">
        <v>0</v>
      </c>
      <c r="IQ43">
        <v>0</v>
      </c>
      <c r="IR43">
        <v>0</v>
      </c>
      <c r="IS43">
        <v>0</v>
      </c>
      <c r="IT43">
        <v>0</v>
      </c>
      <c r="IU43">
        <v>0</v>
      </c>
      <c r="IV43">
        <v>0</v>
      </c>
      <c r="IW43">
        <v>0</v>
      </c>
      <c r="IX43">
        <v>0</v>
      </c>
      <c r="IY43">
        <v>0</v>
      </c>
      <c r="IZ43">
        <v>0</v>
      </c>
      <c r="JA43">
        <v>1</v>
      </c>
      <c r="JB43">
        <v>0</v>
      </c>
      <c r="JC43">
        <v>0</v>
      </c>
      <c r="JD43">
        <v>0</v>
      </c>
      <c r="JE43">
        <v>0</v>
      </c>
      <c r="JF43">
        <v>0</v>
      </c>
      <c r="JG43">
        <v>0</v>
      </c>
      <c r="JH43">
        <v>0</v>
      </c>
      <c r="JI43">
        <v>0</v>
      </c>
      <c r="JJ43">
        <v>2</v>
      </c>
      <c r="JK43" s="2">
        <f t="shared" si="1"/>
        <v>0.3811659192825112</v>
      </c>
    </row>
    <row r="44" spans="1:271" outlineLevel="2" x14ac:dyDescent="0.25">
      <c r="A44" t="str">
        <f t="shared" si="3"/>
        <v>160103</v>
      </c>
      <c r="B44" t="s">
        <v>272</v>
      </c>
      <c r="C44">
        <v>5</v>
      </c>
      <c r="D44">
        <v>1001</v>
      </c>
      <c r="E44">
        <v>767</v>
      </c>
      <c r="F44">
        <v>314</v>
      </c>
      <c r="G44">
        <v>453</v>
      </c>
      <c r="H44">
        <v>1</v>
      </c>
      <c r="I44">
        <v>1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453</v>
      </c>
      <c r="R44">
        <v>0</v>
      </c>
      <c r="S44">
        <v>0</v>
      </c>
      <c r="T44">
        <v>453</v>
      </c>
      <c r="U44">
        <v>8</v>
      </c>
      <c r="V44">
        <v>6</v>
      </c>
      <c r="W44">
        <v>2</v>
      </c>
      <c r="X44">
        <v>0</v>
      </c>
      <c r="Y44">
        <v>445</v>
      </c>
      <c r="Z44">
        <v>147</v>
      </c>
      <c r="AA44">
        <v>11</v>
      </c>
      <c r="AB44">
        <v>17</v>
      </c>
      <c r="AC44">
        <v>51</v>
      </c>
      <c r="AD44">
        <v>4</v>
      </c>
      <c r="AE44">
        <v>0</v>
      </c>
      <c r="AF44">
        <v>1</v>
      </c>
      <c r="AG44">
        <v>0</v>
      </c>
      <c r="AH44">
        <v>1</v>
      </c>
      <c r="AI44">
        <v>1</v>
      </c>
      <c r="AJ44">
        <v>0</v>
      </c>
      <c r="AK44">
        <v>0</v>
      </c>
      <c r="AL44">
        <v>1</v>
      </c>
      <c r="AM44">
        <v>0</v>
      </c>
      <c r="AN44">
        <v>1</v>
      </c>
      <c r="AO44">
        <v>0</v>
      </c>
      <c r="AP44">
        <v>1</v>
      </c>
      <c r="AQ44">
        <v>0</v>
      </c>
      <c r="AR44">
        <v>1</v>
      </c>
      <c r="AS44">
        <v>0</v>
      </c>
      <c r="AT44">
        <v>1</v>
      </c>
      <c r="AU44">
        <v>52</v>
      </c>
      <c r="AV44">
        <v>1</v>
      </c>
      <c r="AW44">
        <v>0</v>
      </c>
      <c r="AX44">
        <v>3</v>
      </c>
      <c r="AY44">
        <v>147</v>
      </c>
      <c r="AZ44">
        <v>95</v>
      </c>
      <c r="BA44">
        <v>32</v>
      </c>
      <c r="BB44">
        <v>7</v>
      </c>
      <c r="BC44">
        <v>3</v>
      </c>
      <c r="BD44">
        <v>16</v>
      </c>
      <c r="BE44">
        <v>2</v>
      </c>
      <c r="BF44">
        <v>5</v>
      </c>
      <c r="BG44">
        <v>3</v>
      </c>
      <c r="BH44">
        <v>0</v>
      </c>
      <c r="BI44">
        <v>4</v>
      </c>
      <c r="BJ44">
        <v>6</v>
      </c>
      <c r="BK44">
        <v>11</v>
      </c>
      <c r="BL44">
        <v>0</v>
      </c>
      <c r="BM44">
        <v>0</v>
      </c>
      <c r="BN44">
        <v>1</v>
      </c>
      <c r="BO44">
        <v>2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1</v>
      </c>
      <c r="BW44">
        <v>2</v>
      </c>
      <c r="BX44">
        <v>95</v>
      </c>
      <c r="BY44">
        <v>21</v>
      </c>
      <c r="BZ44">
        <v>8</v>
      </c>
      <c r="CA44">
        <v>5</v>
      </c>
      <c r="CB44">
        <v>2</v>
      </c>
      <c r="CC44">
        <v>1</v>
      </c>
      <c r="CD44">
        <v>0</v>
      </c>
      <c r="CE44">
        <v>1</v>
      </c>
      <c r="CF44">
        <v>0</v>
      </c>
      <c r="CG44">
        <v>0</v>
      </c>
      <c r="CH44">
        <v>0</v>
      </c>
      <c r="CI44">
        <v>3</v>
      </c>
      <c r="CJ44">
        <v>0</v>
      </c>
      <c r="CK44">
        <v>0</v>
      </c>
      <c r="CL44">
        <v>0</v>
      </c>
      <c r="CM44">
        <v>1</v>
      </c>
      <c r="CN44">
        <v>21</v>
      </c>
      <c r="CO44">
        <v>10</v>
      </c>
      <c r="CP44">
        <v>3</v>
      </c>
      <c r="CQ44">
        <v>0</v>
      </c>
      <c r="CR44">
        <v>1</v>
      </c>
      <c r="CS44">
        <v>0</v>
      </c>
      <c r="CT44">
        <v>2</v>
      </c>
      <c r="CU44">
        <v>0</v>
      </c>
      <c r="CV44">
        <v>0</v>
      </c>
      <c r="CW44">
        <v>1</v>
      </c>
      <c r="CX44">
        <v>1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2</v>
      </c>
      <c r="DL44">
        <v>0</v>
      </c>
      <c r="DM44">
        <v>0</v>
      </c>
      <c r="DN44">
        <v>10</v>
      </c>
      <c r="DO44">
        <v>13</v>
      </c>
      <c r="DP44">
        <v>1</v>
      </c>
      <c r="DQ44">
        <v>2</v>
      </c>
      <c r="DR44">
        <v>0</v>
      </c>
      <c r="DS44">
        <v>0</v>
      </c>
      <c r="DT44">
        <v>1</v>
      </c>
      <c r="DU44">
        <v>0</v>
      </c>
      <c r="DV44">
        <v>3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1</v>
      </c>
      <c r="ED44">
        <v>1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4</v>
      </c>
      <c r="EL44">
        <v>0</v>
      </c>
      <c r="EM44">
        <v>0</v>
      </c>
      <c r="EN44">
        <v>13</v>
      </c>
      <c r="EO44">
        <v>39</v>
      </c>
      <c r="EP44">
        <v>8</v>
      </c>
      <c r="EQ44">
        <v>14</v>
      </c>
      <c r="ER44">
        <v>10</v>
      </c>
      <c r="ES44">
        <v>0</v>
      </c>
      <c r="ET44">
        <v>0</v>
      </c>
      <c r="EU44">
        <v>0</v>
      </c>
      <c r="EV44">
        <v>2</v>
      </c>
      <c r="EW44">
        <v>0</v>
      </c>
      <c r="EX44">
        <v>0</v>
      </c>
      <c r="EY44">
        <v>1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1</v>
      </c>
      <c r="FH44">
        <v>0</v>
      </c>
      <c r="FI44">
        <v>0</v>
      </c>
      <c r="FJ44">
        <v>0</v>
      </c>
      <c r="FK44">
        <v>3</v>
      </c>
      <c r="FL44">
        <v>39</v>
      </c>
      <c r="FM44">
        <v>81</v>
      </c>
      <c r="FN44">
        <v>25</v>
      </c>
      <c r="FO44">
        <v>0</v>
      </c>
      <c r="FP44">
        <v>3</v>
      </c>
      <c r="FQ44">
        <v>0</v>
      </c>
      <c r="FR44">
        <v>0</v>
      </c>
      <c r="FS44">
        <v>4</v>
      </c>
      <c r="FT44">
        <v>3</v>
      </c>
      <c r="FU44">
        <v>0</v>
      </c>
      <c r="FV44">
        <v>2</v>
      </c>
      <c r="FW44">
        <v>0</v>
      </c>
      <c r="FX44">
        <v>1</v>
      </c>
      <c r="FY44">
        <v>0</v>
      </c>
      <c r="FZ44">
        <v>0</v>
      </c>
      <c r="GA44">
        <v>40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2</v>
      </c>
      <c r="GI44">
        <v>0</v>
      </c>
      <c r="GJ44">
        <v>0</v>
      </c>
      <c r="GK44">
        <v>1</v>
      </c>
      <c r="GL44">
        <v>81</v>
      </c>
      <c r="GM44">
        <v>32</v>
      </c>
      <c r="GN44">
        <v>22</v>
      </c>
      <c r="GO44">
        <v>1</v>
      </c>
      <c r="GP44">
        <v>2</v>
      </c>
      <c r="GQ44">
        <v>0</v>
      </c>
      <c r="GR44">
        <v>1</v>
      </c>
      <c r="GS44">
        <v>0</v>
      </c>
      <c r="GT44">
        <v>4</v>
      </c>
      <c r="GU44">
        <v>0</v>
      </c>
      <c r="GV44">
        <v>1</v>
      </c>
      <c r="GW44">
        <v>1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32</v>
      </c>
      <c r="HG44">
        <v>4</v>
      </c>
      <c r="HH44">
        <v>0</v>
      </c>
      <c r="HI44">
        <v>0</v>
      </c>
      <c r="HJ44">
        <v>0</v>
      </c>
      <c r="HK44">
        <v>0</v>
      </c>
      <c r="HL44">
        <v>2</v>
      </c>
      <c r="HM44">
        <v>1</v>
      </c>
      <c r="HN44">
        <v>1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4</v>
      </c>
      <c r="HU44">
        <v>0</v>
      </c>
      <c r="HV44">
        <v>0</v>
      </c>
      <c r="HW44">
        <v>0</v>
      </c>
      <c r="HX44">
        <v>0</v>
      </c>
      <c r="HY44">
        <v>0</v>
      </c>
      <c r="HZ44">
        <v>0</v>
      </c>
      <c r="IA44">
        <v>0</v>
      </c>
      <c r="IB44">
        <v>0</v>
      </c>
      <c r="IC44">
        <v>0</v>
      </c>
      <c r="ID44">
        <v>0</v>
      </c>
      <c r="IE44">
        <v>0</v>
      </c>
      <c r="IF44">
        <v>0</v>
      </c>
      <c r="IG44">
        <v>0</v>
      </c>
      <c r="IH44">
        <v>0</v>
      </c>
      <c r="II44">
        <v>0</v>
      </c>
      <c r="IJ44">
        <v>0</v>
      </c>
      <c r="IK44">
        <v>3</v>
      </c>
      <c r="IL44">
        <v>0</v>
      </c>
      <c r="IM44">
        <v>0</v>
      </c>
      <c r="IN44">
        <v>0</v>
      </c>
      <c r="IO44">
        <v>2</v>
      </c>
      <c r="IP44">
        <v>0</v>
      </c>
      <c r="IQ44">
        <v>0</v>
      </c>
      <c r="IR44">
        <v>0</v>
      </c>
      <c r="IS44">
        <v>0</v>
      </c>
      <c r="IT44">
        <v>0</v>
      </c>
      <c r="IU44">
        <v>0</v>
      </c>
      <c r="IV44">
        <v>1</v>
      </c>
      <c r="IW44">
        <v>0</v>
      </c>
      <c r="IX44">
        <v>0</v>
      </c>
      <c r="IY44">
        <v>0</v>
      </c>
      <c r="IZ44">
        <v>0</v>
      </c>
      <c r="JA44">
        <v>0</v>
      </c>
      <c r="JB44">
        <v>0</v>
      </c>
      <c r="JC44">
        <v>0</v>
      </c>
      <c r="JD44">
        <v>0</v>
      </c>
      <c r="JE44">
        <v>0</v>
      </c>
      <c r="JF44">
        <v>0</v>
      </c>
      <c r="JG44">
        <v>0</v>
      </c>
      <c r="JH44">
        <v>0</v>
      </c>
      <c r="JI44">
        <v>0</v>
      </c>
      <c r="JJ44">
        <v>3</v>
      </c>
      <c r="JK44" s="2">
        <f t="shared" si="1"/>
        <v>0.45254745254745254</v>
      </c>
    </row>
    <row r="45" spans="1:271" outlineLevel="2" x14ac:dyDescent="0.25">
      <c r="A45" t="str">
        <f t="shared" si="3"/>
        <v>160103</v>
      </c>
      <c r="B45" t="s">
        <v>272</v>
      </c>
      <c r="C45">
        <v>6</v>
      </c>
      <c r="D45">
        <v>835</v>
      </c>
      <c r="E45">
        <v>640</v>
      </c>
      <c r="F45">
        <v>183</v>
      </c>
      <c r="G45">
        <v>457</v>
      </c>
      <c r="H45">
        <v>0</v>
      </c>
      <c r="I45">
        <v>1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457</v>
      </c>
      <c r="R45">
        <v>0</v>
      </c>
      <c r="S45">
        <v>0</v>
      </c>
      <c r="T45">
        <v>457</v>
      </c>
      <c r="U45">
        <v>6</v>
      </c>
      <c r="V45">
        <v>2</v>
      </c>
      <c r="W45">
        <v>4</v>
      </c>
      <c r="X45">
        <v>0</v>
      </c>
      <c r="Y45">
        <v>451</v>
      </c>
      <c r="Z45">
        <v>147</v>
      </c>
      <c r="AA45">
        <v>14</v>
      </c>
      <c r="AB45">
        <v>17</v>
      </c>
      <c r="AC45">
        <v>42</v>
      </c>
      <c r="AD45">
        <v>7</v>
      </c>
      <c r="AE45">
        <v>0</v>
      </c>
      <c r="AF45">
        <v>2</v>
      </c>
      <c r="AG45">
        <v>0</v>
      </c>
      <c r="AH45">
        <v>0</v>
      </c>
      <c r="AI45">
        <v>1</v>
      </c>
      <c r="AJ45">
        <v>0</v>
      </c>
      <c r="AK45">
        <v>1</v>
      </c>
      <c r="AL45">
        <v>0</v>
      </c>
      <c r="AM45">
        <v>0</v>
      </c>
      <c r="AN45">
        <v>0</v>
      </c>
      <c r="AO45">
        <v>0</v>
      </c>
      <c r="AP45">
        <v>1</v>
      </c>
      <c r="AQ45">
        <v>1</v>
      </c>
      <c r="AR45">
        <v>1</v>
      </c>
      <c r="AS45">
        <v>0</v>
      </c>
      <c r="AT45">
        <v>2</v>
      </c>
      <c r="AU45">
        <v>52</v>
      </c>
      <c r="AV45">
        <v>2</v>
      </c>
      <c r="AW45">
        <v>2</v>
      </c>
      <c r="AX45">
        <v>2</v>
      </c>
      <c r="AY45">
        <v>147</v>
      </c>
      <c r="AZ45">
        <v>107</v>
      </c>
      <c r="BA45">
        <v>54</v>
      </c>
      <c r="BB45">
        <v>11</v>
      </c>
      <c r="BC45">
        <v>0</v>
      </c>
      <c r="BD45">
        <v>6</v>
      </c>
      <c r="BE45">
        <v>5</v>
      </c>
      <c r="BF45">
        <v>6</v>
      </c>
      <c r="BG45">
        <v>1</v>
      </c>
      <c r="BH45">
        <v>1</v>
      </c>
      <c r="BI45">
        <v>2</v>
      </c>
      <c r="BJ45">
        <v>1</v>
      </c>
      <c r="BK45">
        <v>5</v>
      </c>
      <c r="BL45">
        <v>0</v>
      </c>
      <c r="BM45">
        <v>0</v>
      </c>
      <c r="BN45">
        <v>1</v>
      </c>
      <c r="BO45">
        <v>0</v>
      </c>
      <c r="BP45">
        <v>1</v>
      </c>
      <c r="BQ45">
        <v>0</v>
      </c>
      <c r="BR45">
        <v>0</v>
      </c>
      <c r="BS45">
        <v>2</v>
      </c>
      <c r="BT45">
        <v>5</v>
      </c>
      <c r="BU45">
        <v>3</v>
      </c>
      <c r="BV45">
        <v>2</v>
      </c>
      <c r="BW45">
        <v>1</v>
      </c>
      <c r="BX45">
        <v>107</v>
      </c>
      <c r="BY45">
        <v>10</v>
      </c>
      <c r="BZ45">
        <v>2</v>
      </c>
      <c r="CA45">
        <v>3</v>
      </c>
      <c r="CB45">
        <v>3</v>
      </c>
      <c r="CC45">
        <v>0</v>
      </c>
      <c r="CD45">
        <v>0</v>
      </c>
      <c r="CE45">
        <v>0</v>
      </c>
      <c r="CF45">
        <v>1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1</v>
      </c>
      <c r="CM45">
        <v>0</v>
      </c>
      <c r="CN45">
        <v>10</v>
      </c>
      <c r="CO45">
        <v>26</v>
      </c>
      <c r="CP45">
        <v>17</v>
      </c>
      <c r="CQ45">
        <v>1</v>
      </c>
      <c r="CR45">
        <v>0</v>
      </c>
      <c r="CS45">
        <v>2</v>
      </c>
      <c r="CT45">
        <v>4</v>
      </c>
      <c r="CU45">
        <v>0</v>
      </c>
      <c r="CV45">
        <v>0</v>
      </c>
      <c r="CW45">
        <v>0</v>
      </c>
      <c r="CX45">
        <v>0</v>
      </c>
      <c r="CY45">
        <v>1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1</v>
      </c>
      <c r="DL45">
        <v>0</v>
      </c>
      <c r="DM45">
        <v>0</v>
      </c>
      <c r="DN45">
        <v>26</v>
      </c>
      <c r="DO45">
        <v>18</v>
      </c>
      <c r="DP45">
        <v>5</v>
      </c>
      <c r="DQ45">
        <v>3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1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9</v>
      </c>
      <c r="EL45">
        <v>0</v>
      </c>
      <c r="EM45">
        <v>0</v>
      </c>
      <c r="EN45">
        <v>18</v>
      </c>
      <c r="EO45">
        <v>28</v>
      </c>
      <c r="EP45">
        <v>6</v>
      </c>
      <c r="EQ45">
        <v>8</v>
      </c>
      <c r="ER45">
        <v>7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4</v>
      </c>
      <c r="EZ45">
        <v>2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1</v>
      </c>
      <c r="FL45">
        <v>28</v>
      </c>
      <c r="FM45">
        <v>89</v>
      </c>
      <c r="FN45">
        <v>19</v>
      </c>
      <c r="FO45">
        <v>2</v>
      </c>
      <c r="FP45">
        <v>0</v>
      </c>
      <c r="FQ45">
        <v>0</v>
      </c>
      <c r="FR45">
        <v>0</v>
      </c>
      <c r="FS45">
        <v>3</v>
      </c>
      <c r="FT45">
        <v>2</v>
      </c>
      <c r="FU45">
        <v>1</v>
      </c>
      <c r="FV45">
        <v>0</v>
      </c>
      <c r="FW45">
        <v>0</v>
      </c>
      <c r="FX45">
        <v>1</v>
      </c>
      <c r="FY45">
        <v>0</v>
      </c>
      <c r="FZ45">
        <v>0</v>
      </c>
      <c r="GA45">
        <v>56</v>
      </c>
      <c r="GB45">
        <v>0</v>
      </c>
      <c r="GC45">
        <v>1</v>
      </c>
      <c r="GD45">
        <v>0</v>
      </c>
      <c r="GE45">
        <v>0</v>
      </c>
      <c r="GF45">
        <v>0</v>
      </c>
      <c r="GG45">
        <v>1</v>
      </c>
      <c r="GH45">
        <v>1</v>
      </c>
      <c r="GI45">
        <v>0</v>
      </c>
      <c r="GJ45">
        <v>0</v>
      </c>
      <c r="GK45">
        <v>2</v>
      </c>
      <c r="GL45">
        <v>89</v>
      </c>
      <c r="GM45">
        <v>25</v>
      </c>
      <c r="GN45">
        <v>16</v>
      </c>
      <c r="GO45">
        <v>0</v>
      </c>
      <c r="GP45">
        <v>2</v>
      </c>
      <c r="GQ45">
        <v>0</v>
      </c>
      <c r="GR45">
        <v>1</v>
      </c>
      <c r="GS45">
        <v>0</v>
      </c>
      <c r="GT45">
        <v>3</v>
      </c>
      <c r="GU45">
        <v>0</v>
      </c>
      <c r="GV45">
        <v>0</v>
      </c>
      <c r="GW45">
        <v>1</v>
      </c>
      <c r="GX45">
        <v>0</v>
      </c>
      <c r="GY45">
        <v>1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1</v>
      </c>
      <c r="HF45">
        <v>25</v>
      </c>
      <c r="HG45">
        <v>1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1</v>
      </c>
      <c r="HT45">
        <v>1</v>
      </c>
      <c r="HU45">
        <v>0</v>
      </c>
      <c r="HV45">
        <v>0</v>
      </c>
      <c r="HW45">
        <v>0</v>
      </c>
      <c r="HX45">
        <v>0</v>
      </c>
      <c r="HY45">
        <v>0</v>
      </c>
      <c r="HZ45">
        <v>0</v>
      </c>
      <c r="IA45">
        <v>0</v>
      </c>
      <c r="IB45">
        <v>0</v>
      </c>
      <c r="IC45">
        <v>0</v>
      </c>
      <c r="ID45">
        <v>0</v>
      </c>
      <c r="IE45">
        <v>0</v>
      </c>
      <c r="IF45">
        <v>0</v>
      </c>
      <c r="IG45">
        <v>0</v>
      </c>
      <c r="IH45">
        <v>0</v>
      </c>
      <c r="II45">
        <v>0</v>
      </c>
      <c r="IJ45">
        <v>0</v>
      </c>
      <c r="IK45">
        <v>0</v>
      </c>
      <c r="IL45">
        <v>0</v>
      </c>
      <c r="IM45">
        <v>0</v>
      </c>
      <c r="IN45">
        <v>0</v>
      </c>
      <c r="IO45">
        <v>0</v>
      </c>
      <c r="IP45">
        <v>0</v>
      </c>
      <c r="IQ45">
        <v>0</v>
      </c>
      <c r="IR45">
        <v>0</v>
      </c>
      <c r="IS45">
        <v>0</v>
      </c>
      <c r="IT45">
        <v>0</v>
      </c>
      <c r="IU45">
        <v>0</v>
      </c>
      <c r="IV45">
        <v>0</v>
      </c>
      <c r="IW45">
        <v>0</v>
      </c>
      <c r="IX45">
        <v>0</v>
      </c>
      <c r="IY45">
        <v>0</v>
      </c>
      <c r="IZ45">
        <v>0</v>
      </c>
      <c r="JA45">
        <v>0</v>
      </c>
      <c r="JB45">
        <v>0</v>
      </c>
      <c r="JC45">
        <v>0</v>
      </c>
      <c r="JD45">
        <v>0</v>
      </c>
      <c r="JE45">
        <v>0</v>
      </c>
      <c r="JF45">
        <v>0</v>
      </c>
      <c r="JG45">
        <v>0</v>
      </c>
      <c r="JH45">
        <v>0</v>
      </c>
      <c r="JI45">
        <v>0</v>
      </c>
      <c r="JJ45">
        <v>0</v>
      </c>
      <c r="JK45" s="2">
        <f t="shared" si="1"/>
        <v>0.54730538922155691</v>
      </c>
    </row>
    <row r="46" spans="1:271" outlineLevel="2" x14ac:dyDescent="0.25">
      <c r="A46" t="str">
        <f t="shared" si="3"/>
        <v>160103</v>
      </c>
      <c r="B46" t="s">
        <v>272</v>
      </c>
      <c r="C46">
        <v>7</v>
      </c>
      <c r="D46">
        <v>931</v>
      </c>
      <c r="E46">
        <v>720</v>
      </c>
      <c r="F46">
        <v>253</v>
      </c>
      <c r="G46">
        <v>467</v>
      </c>
      <c r="H46">
        <v>1</v>
      </c>
      <c r="I46">
        <v>2</v>
      </c>
      <c r="J46">
        <v>1</v>
      </c>
      <c r="K46">
        <v>1</v>
      </c>
      <c r="L46">
        <v>0</v>
      </c>
      <c r="M46">
        <v>0</v>
      </c>
      <c r="N46">
        <v>0</v>
      </c>
      <c r="O46">
        <v>0</v>
      </c>
      <c r="P46">
        <v>1</v>
      </c>
      <c r="Q46">
        <v>468</v>
      </c>
      <c r="R46">
        <v>1</v>
      </c>
      <c r="S46">
        <v>0</v>
      </c>
      <c r="T46">
        <v>468</v>
      </c>
      <c r="U46">
        <v>9</v>
      </c>
      <c r="V46">
        <v>4</v>
      </c>
      <c r="W46">
        <v>5</v>
      </c>
      <c r="X46">
        <v>0</v>
      </c>
      <c r="Y46">
        <v>459</v>
      </c>
      <c r="Z46">
        <v>168</v>
      </c>
      <c r="AA46">
        <v>7</v>
      </c>
      <c r="AB46">
        <v>16</v>
      </c>
      <c r="AC46">
        <v>70</v>
      </c>
      <c r="AD46">
        <v>8</v>
      </c>
      <c r="AE46">
        <v>0</v>
      </c>
      <c r="AF46">
        <v>2</v>
      </c>
      <c r="AG46">
        <v>2</v>
      </c>
      <c r="AH46">
        <v>1</v>
      </c>
      <c r="AI46">
        <v>0</v>
      </c>
      <c r="AJ46">
        <v>1</v>
      </c>
      <c r="AK46">
        <v>0</v>
      </c>
      <c r="AL46">
        <v>1</v>
      </c>
      <c r="AM46">
        <v>0</v>
      </c>
      <c r="AN46">
        <v>0</v>
      </c>
      <c r="AO46">
        <v>0</v>
      </c>
      <c r="AP46">
        <v>1</v>
      </c>
      <c r="AQ46">
        <v>0</v>
      </c>
      <c r="AR46">
        <v>1</v>
      </c>
      <c r="AS46">
        <v>0</v>
      </c>
      <c r="AT46">
        <v>2</v>
      </c>
      <c r="AU46">
        <v>50</v>
      </c>
      <c r="AV46">
        <v>1</v>
      </c>
      <c r="AW46">
        <v>0</v>
      </c>
      <c r="AX46">
        <v>5</v>
      </c>
      <c r="AY46">
        <v>168</v>
      </c>
      <c r="AZ46">
        <v>124</v>
      </c>
      <c r="BA46">
        <v>49</v>
      </c>
      <c r="BB46">
        <v>15</v>
      </c>
      <c r="BC46">
        <v>6</v>
      </c>
      <c r="BD46">
        <v>7</v>
      </c>
      <c r="BE46">
        <v>0</v>
      </c>
      <c r="BF46">
        <v>5</v>
      </c>
      <c r="BG46">
        <v>2</v>
      </c>
      <c r="BH46">
        <v>0</v>
      </c>
      <c r="BI46">
        <v>5</v>
      </c>
      <c r="BJ46">
        <v>4</v>
      </c>
      <c r="BK46">
        <v>9</v>
      </c>
      <c r="BL46">
        <v>1</v>
      </c>
      <c r="BM46">
        <v>2</v>
      </c>
      <c r="BN46">
        <v>6</v>
      </c>
      <c r="BO46">
        <v>3</v>
      </c>
      <c r="BP46">
        <v>0</v>
      </c>
      <c r="BQ46">
        <v>1</v>
      </c>
      <c r="BR46">
        <v>0</v>
      </c>
      <c r="BS46">
        <v>1</v>
      </c>
      <c r="BT46">
        <v>5</v>
      </c>
      <c r="BU46">
        <v>1</v>
      </c>
      <c r="BV46">
        <v>0</v>
      </c>
      <c r="BW46">
        <v>2</v>
      </c>
      <c r="BX46">
        <v>124</v>
      </c>
      <c r="BY46">
        <v>13</v>
      </c>
      <c r="BZ46">
        <v>5</v>
      </c>
      <c r="CA46">
        <v>2</v>
      </c>
      <c r="CB46">
        <v>2</v>
      </c>
      <c r="CC46">
        <v>1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3</v>
      </c>
      <c r="CM46">
        <v>0</v>
      </c>
      <c r="CN46">
        <v>13</v>
      </c>
      <c r="CO46">
        <v>10</v>
      </c>
      <c r="CP46">
        <v>4</v>
      </c>
      <c r="CQ46">
        <v>0</v>
      </c>
      <c r="CR46">
        <v>1</v>
      </c>
      <c r="CS46">
        <v>0</v>
      </c>
      <c r="CT46">
        <v>0</v>
      </c>
      <c r="CU46">
        <v>2</v>
      </c>
      <c r="CV46">
        <v>0</v>
      </c>
      <c r="CW46">
        <v>0</v>
      </c>
      <c r="CX46">
        <v>1</v>
      </c>
      <c r="CY46">
        <v>1</v>
      </c>
      <c r="CZ46">
        <v>1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10</v>
      </c>
      <c r="DO46">
        <v>28</v>
      </c>
      <c r="DP46">
        <v>2</v>
      </c>
      <c r="DQ46">
        <v>10</v>
      </c>
      <c r="DR46">
        <v>0</v>
      </c>
      <c r="DS46">
        <v>2</v>
      </c>
      <c r="DT46">
        <v>0</v>
      </c>
      <c r="DU46">
        <v>0</v>
      </c>
      <c r="DV46">
        <v>1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13</v>
      </c>
      <c r="EL46">
        <v>0</v>
      </c>
      <c r="EM46">
        <v>0</v>
      </c>
      <c r="EN46">
        <v>28</v>
      </c>
      <c r="EO46">
        <v>33</v>
      </c>
      <c r="EP46">
        <v>10</v>
      </c>
      <c r="EQ46">
        <v>10</v>
      </c>
      <c r="ER46">
        <v>4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3</v>
      </c>
      <c r="EZ46">
        <v>3</v>
      </c>
      <c r="FA46">
        <v>0</v>
      </c>
      <c r="FB46">
        <v>0</v>
      </c>
      <c r="FC46">
        <v>1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1</v>
      </c>
      <c r="FJ46">
        <v>0</v>
      </c>
      <c r="FK46">
        <v>1</v>
      </c>
      <c r="FL46">
        <v>33</v>
      </c>
      <c r="FM46">
        <v>61</v>
      </c>
      <c r="FN46">
        <v>16</v>
      </c>
      <c r="FO46">
        <v>0</v>
      </c>
      <c r="FP46">
        <v>0</v>
      </c>
      <c r="FQ46">
        <v>1</v>
      </c>
      <c r="FR46">
        <v>0</v>
      </c>
      <c r="FS46">
        <v>3</v>
      </c>
      <c r="FT46">
        <v>3</v>
      </c>
      <c r="FU46">
        <v>1</v>
      </c>
      <c r="FV46">
        <v>3</v>
      </c>
      <c r="FW46">
        <v>0</v>
      </c>
      <c r="FX46">
        <v>0</v>
      </c>
      <c r="FY46">
        <v>0</v>
      </c>
      <c r="FZ46">
        <v>0</v>
      </c>
      <c r="GA46">
        <v>26</v>
      </c>
      <c r="GB46">
        <v>3</v>
      </c>
      <c r="GC46">
        <v>1</v>
      </c>
      <c r="GD46">
        <v>0</v>
      </c>
      <c r="GE46">
        <v>1</v>
      </c>
      <c r="GF46">
        <v>0</v>
      </c>
      <c r="GG46">
        <v>0</v>
      </c>
      <c r="GH46">
        <v>1</v>
      </c>
      <c r="GI46">
        <v>0</v>
      </c>
      <c r="GJ46">
        <v>0</v>
      </c>
      <c r="GK46">
        <v>2</v>
      </c>
      <c r="GL46">
        <v>61</v>
      </c>
      <c r="GM46">
        <v>19</v>
      </c>
      <c r="GN46">
        <v>11</v>
      </c>
      <c r="GO46">
        <v>3</v>
      </c>
      <c r="GP46">
        <v>0</v>
      </c>
      <c r="GQ46">
        <v>0</v>
      </c>
      <c r="GR46">
        <v>0</v>
      </c>
      <c r="GS46">
        <v>0</v>
      </c>
      <c r="GT46">
        <v>3</v>
      </c>
      <c r="GU46">
        <v>1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1</v>
      </c>
      <c r="HF46">
        <v>19</v>
      </c>
      <c r="HG46">
        <v>2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1</v>
      </c>
      <c r="HR46">
        <v>0</v>
      </c>
      <c r="HS46">
        <v>1</v>
      </c>
      <c r="HT46">
        <v>2</v>
      </c>
      <c r="HU46">
        <v>1</v>
      </c>
      <c r="HV46">
        <v>0</v>
      </c>
      <c r="HW46">
        <v>0</v>
      </c>
      <c r="HX46">
        <v>1</v>
      </c>
      <c r="HY46">
        <v>0</v>
      </c>
      <c r="HZ46">
        <v>0</v>
      </c>
      <c r="IA46">
        <v>0</v>
      </c>
      <c r="IB46">
        <v>0</v>
      </c>
      <c r="IC46">
        <v>0</v>
      </c>
      <c r="ID46">
        <v>0</v>
      </c>
      <c r="IE46">
        <v>0</v>
      </c>
      <c r="IF46">
        <v>0</v>
      </c>
      <c r="IG46">
        <v>0</v>
      </c>
      <c r="IH46">
        <v>0</v>
      </c>
      <c r="II46">
        <v>0</v>
      </c>
      <c r="IJ46">
        <v>1</v>
      </c>
      <c r="IK46">
        <v>0</v>
      </c>
      <c r="IL46">
        <v>0</v>
      </c>
      <c r="IM46">
        <v>0</v>
      </c>
      <c r="IN46">
        <v>0</v>
      </c>
      <c r="IO46">
        <v>0</v>
      </c>
      <c r="IP46">
        <v>0</v>
      </c>
      <c r="IQ46">
        <v>0</v>
      </c>
      <c r="IR46">
        <v>0</v>
      </c>
      <c r="IS46">
        <v>0</v>
      </c>
      <c r="IT46">
        <v>0</v>
      </c>
      <c r="IU46">
        <v>0</v>
      </c>
      <c r="IV46">
        <v>0</v>
      </c>
      <c r="IW46">
        <v>0</v>
      </c>
      <c r="IX46">
        <v>0</v>
      </c>
      <c r="IY46">
        <v>0</v>
      </c>
      <c r="IZ46">
        <v>0</v>
      </c>
      <c r="JA46">
        <v>0</v>
      </c>
      <c r="JB46">
        <v>0</v>
      </c>
      <c r="JC46">
        <v>0</v>
      </c>
      <c r="JD46">
        <v>0</v>
      </c>
      <c r="JE46">
        <v>0</v>
      </c>
      <c r="JF46">
        <v>0</v>
      </c>
      <c r="JG46">
        <v>0</v>
      </c>
      <c r="JH46">
        <v>0</v>
      </c>
      <c r="JI46">
        <v>0</v>
      </c>
      <c r="JJ46">
        <v>0</v>
      </c>
      <c r="JK46" s="2">
        <f t="shared" si="1"/>
        <v>0.50268528464017181</v>
      </c>
    </row>
    <row r="47" spans="1:271" outlineLevel="2" x14ac:dyDescent="0.25">
      <c r="A47" t="str">
        <f t="shared" si="3"/>
        <v>160103</v>
      </c>
      <c r="B47" t="s">
        <v>272</v>
      </c>
      <c r="C47">
        <v>8</v>
      </c>
      <c r="D47">
        <v>1010</v>
      </c>
      <c r="E47">
        <v>774</v>
      </c>
      <c r="F47">
        <v>397</v>
      </c>
      <c r="G47">
        <v>377</v>
      </c>
      <c r="H47">
        <v>1</v>
      </c>
      <c r="I47">
        <v>1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377</v>
      </c>
      <c r="R47">
        <v>0</v>
      </c>
      <c r="S47">
        <v>0</v>
      </c>
      <c r="T47">
        <v>377</v>
      </c>
      <c r="U47">
        <v>22</v>
      </c>
      <c r="V47">
        <v>18</v>
      </c>
      <c r="W47">
        <v>4</v>
      </c>
      <c r="X47">
        <v>0</v>
      </c>
      <c r="Y47">
        <v>355</v>
      </c>
      <c r="Z47">
        <v>130</v>
      </c>
      <c r="AA47">
        <v>13</v>
      </c>
      <c r="AB47">
        <v>11</v>
      </c>
      <c r="AC47">
        <v>27</v>
      </c>
      <c r="AD47">
        <v>12</v>
      </c>
      <c r="AE47">
        <v>1</v>
      </c>
      <c r="AF47">
        <v>3</v>
      </c>
      <c r="AG47">
        <v>0</v>
      </c>
      <c r="AH47">
        <v>2</v>
      </c>
      <c r="AI47">
        <v>2</v>
      </c>
      <c r="AJ47">
        <v>0</v>
      </c>
      <c r="AK47">
        <v>2</v>
      </c>
      <c r="AL47">
        <v>1</v>
      </c>
      <c r="AM47">
        <v>0</v>
      </c>
      <c r="AN47">
        <v>0</v>
      </c>
      <c r="AO47">
        <v>0</v>
      </c>
      <c r="AP47">
        <v>1</v>
      </c>
      <c r="AQ47">
        <v>0</v>
      </c>
      <c r="AR47">
        <v>0</v>
      </c>
      <c r="AS47">
        <v>1</v>
      </c>
      <c r="AT47">
        <v>2</v>
      </c>
      <c r="AU47">
        <v>46</v>
      </c>
      <c r="AV47">
        <v>0</v>
      </c>
      <c r="AW47">
        <v>3</v>
      </c>
      <c r="AX47">
        <v>3</v>
      </c>
      <c r="AY47">
        <v>130</v>
      </c>
      <c r="AZ47">
        <v>83</v>
      </c>
      <c r="BA47">
        <v>26</v>
      </c>
      <c r="BB47">
        <v>5</v>
      </c>
      <c r="BC47">
        <v>7</v>
      </c>
      <c r="BD47">
        <v>6</v>
      </c>
      <c r="BE47">
        <v>3</v>
      </c>
      <c r="BF47">
        <v>2</v>
      </c>
      <c r="BG47">
        <v>2</v>
      </c>
      <c r="BH47">
        <v>3</v>
      </c>
      <c r="BI47">
        <v>6</v>
      </c>
      <c r="BJ47">
        <v>6</v>
      </c>
      <c r="BK47">
        <v>1</v>
      </c>
      <c r="BL47">
        <v>0</v>
      </c>
      <c r="BM47">
        <v>2</v>
      </c>
      <c r="BN47">
        <v>6</v>
      </c>
      <c r="BO47">
        <v>1</v>
      </c>
      <c r="BP47">
        <v>0</v>
      </c>
      <c r="BQ47">
        <v>0</v>
      </c>
      <c r="BR47">
        <v>0</v>
      </c>
      <c r="BS47">
        <v>1</v>
      </c>
      <c r="BT47">
        <v>1</v>
      </c>
      <c r="BU47">
        <v>0</v>
      </c>
      <c r="BV47">
        <v>1</v>
      </c>
      <c r="BW47">
        <v>4</v>
      </c>
      <c r="BX47">
        <v>83</v>
      </c>
      <c r="BY47">
        <v>4</v>
      </c>
      <c r="BZ47">
        <v>2</v>
      </c>
      <c r="CA47">
        <v>1</v>
      </c>
      <c r="CB47">
        <v>1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4</v>
      </c>
      <c r="CO47">
        <v>17</v>
      </c>
      <c r="CP47">
        <v>6</v>
      </c>
      <c r="CQ47">
        <v>1</v>
      </c>
      <c r="CR47">
        <v>1</v>
      </c>
      <c r="CS47">
        <v>1</v>
      </c>
      <c r="CT47">
        <v>3</v>
      </c>
      <c r="CU47">
        <v>0</v>
      </c>
      <c r="CV47">
        <v>0</v>
      </c>
      <c r="CW47">
        <v>1</v>
      </c>
      <c r="CX47">
        <v>1</v>
      </c>
      <c r="CY47">
        <v>2</v>
      </c>
      <c r="CZ47">
        <v>0</v>
      </c>
      <c r="DA47">
        <v>1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17</v>
      </c>
      <c r="DO47">
        <v>18</v>
      </c>
      <c r="DP47">
        <v>2</v>
      </c>
      <c r="DQ47">
        <v>3</v>
      </c>
      <c r="DR47">
        <v>2</v>
      </c>
      <c r="DS47">
        <v>1</v>
      </c>
      <c r="DT47">
        <v>0</v>
      </c>
      <c r="DU47">
        <v>1</v>
      </c>
      <c r="DV47">
        <v>0</v>
      </c>
      <c r="DW47">
        <v>0</v>
      </c>
      <c r="DX47">
        <v>1</v>
      </c>
      <c r="DY47">
        <v>0</v>
      </c>
      <c r="DZ47">
        <v>1</v>
      </c>
      <c r="EA47">
        <v>0</v>
      </c>
      <c r="EB47">
        <v>1</v>
      </c>
      <c r="EC47">
        <v>0</v>
      </c>
      <c r="ED47">
        <v>0</v>
      </c>
      <c r="EE47">
        <v>0</v>
      </c>
      <c r="EF47">
        <v>0</v>
      </c>
      <c r="EG47">
        <v>1</v>
      </c>
      <c r="EH47">
        <v>0</v>
      </c>
      <c r="EI47">
        <v>0</v>
      </c>
      <c r="EJ47">
        <v>0</v>
      </c>
      <c r="EK47">
        <v>5</v>
      </c>
      <c r="EL47">
        <v>0</v>
      </c>
      <c r="EM47">
        <v>0</v>
      </c>
      <c r="EN47">
        <v>18</v>
      </c>
      <c r="EO47">
        <v>14</v>
      </c>
      <c r="EP47">
        <v>10</v>
      </c>
      <c r="EQ47">
        <v>2</v>
      </c>
      <c r="ER47">
        <v>2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14</v>
      </c>
      <c r="FM47">
        <v>70</v>
      </c>
      <c r="FN47">
        <v>14</v>
      </c>
      <c r="FO47">
        <v>1</v>
      </c>
      <c r="FP47">
        <v>1</v>
      </c>
      <c r="FQ47">
        <v>3</v>
      </c>
      <c r="FR47">
        <v>0</v>
      </c>
      <c r="FS47">
        <v>4</v>
      </c>
      <c r="FT47">
        <v>6</v>
      </c>
      <c r="FU47">
        <v>0</v>
      </c>
      <c r="FV47">
        <v>1</v>
      </c>
      <c r="FW47">
        <v>0</v>
      </c>
      <c r="FX47">
        <v>2</v>
      </c>
      <c r="FY47">
        <v>2</v>
      </c>
      <c r="FZ47">
        <v>0</v>
      </c>
      <c r="GA47">
        <v>24</v>
      </c>
      <c r="GB47">
        <v>0</v>
      </c>
      <c r="GC47">
        <v>0</v>
      </c>
      <c r="GD47">
        <v>1</v>
      </c>
      <c r="GE47">
        <v>0</v>
      </c>
      <c r="GF47">
        <v>0</v>
      </c>
      <c r="GG47">
        <v>1</v>
      </c>
      <c r="GH47">
        <v>2</v>
      </c>
      <c r="GI47">
        <v>1</v>
      </c>
      <c r="GJ47">
        <v>0</v>
      </c>
      <c r="GK47">
        <v>7</v>
      </c>
      <c r="GL47">
        <v>70</v>
      </c>
      <c r="GM47">
        <v>17</v>
      </c>
      <c r="GN47">
        <v>9</v>
      </c>
      <c r="GO47">
        <v>1</v>
      </c>
      <c r="GP47">
        <v>1</v>
      </c>
      <c r="GQ47">
        <v>0</v>
      </c>
      <c r="GR47">
        <v>0</v>
      </c>
      <c r="GS47">
        <v>0</v>
      </c>
      <c r="GT47">
        <v>2</v>
      </c>
      <c r="GU47">
        <v>0</v>
      </c>
      <c r="GV47">
        <v>2</v>
      </c>
      <c r="GW47">
        <v>0</v>
      </c>
      <c r="GX47">
        <v>1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1</v>
      </c>
      <c r="HE47">
        <v>0</v>
      </c>
      <c r="HF47">
        <v>17</v>
      </c>
      <c r="HG47">
        <v>2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1</v>
      </c>
      <c r="HN47">
        <v>0</v>
      </c>
      <c r="HO47">
        <v>0</v>
      </c>
      <c r="HP47">
        <v>0</v>
      </c>
      <c r="HQ47">
        <v>0</v>
      </c>
      <c r="HR47">
        <v>0</v>
      </c>
      <c r="HS47">
        <v>1</v>
      </c>
      <c r="HT47">
        <v>2</v>
      </c>
      <c r="HU47">
        <v>0</v>
      </c>
      <c r="HV47">
        <v>0</v>
      </c>
      <c r="HW47">
        <v>0</v>
      </c>
      <c r="HX47">
        <v>0</v>
      </c>
      <c r="HY47">
        <v>0</v>
      </c>
      <c r="HZ47">
        <v>0</v>
      </c>
      <c r="IA47">
        <v>0</v>
      </c>
      <c r="IB47">
        <v>0</v>
      </c>
      <c r="IC47">
        <v>0</v>
      </c>
      <c r="ID47">
        <v>0</v>
      </c>
      <c r="IE47">
        <v>0</v>
      </c>
      <c r="IF47">
        <v>0</v>
      </c>
      <c r="IG47">
        <v>0</v>
      </c>
      <c r="IH47">
        <v>0</v>
      </c>
      <c r="II47">
        <v>0</v>
      </c>
      <c r="IJ47">
        <v>0</v>
      </c>
      <c r="IK47">
        <v>0</v>
      </c>
      <c r="IL47">
        <v>0</v>
      </c>
      <c r="IM47">
        <v>0</v>
      </c>
      <c r="IN47">
        <v>0</v>
      </c>
      <c r="IO47">
        <v>0</v>
      </c>
      <c r="IP47">
        <v>0</v>
      </c>
      <c r="IQ47">
        <v>0</v>
      </c>
      <c r="IR47">
        <v>0</v>
      </c>
      <c r="IS47">
        <v>0</v>
      </c>
      <c r="IT47">
        <v>0</v>
      </c>
      <c r="IU47">
        <v>0</v>
      </c>
      <c r="IV47">
        <v>0</v>
      </c>
      <c r="IW47">
        <v>0</v>
      </c>
      <c r="IX47">
        <v>0</v>
      </c>
      <c r="IY47">
        <v>0</v>
      </c>
      <c r="IZ47">
        <v>0</v>
      </c>
      <c r="JA47">
        <v>0</v>
      </c>
      <c r="JB47">
        <v>0</v>
      </c>
      <c r="JC47">
        <v>0</v>
      </c>
      <c r="JD47">
        <v>0</v>
      </c>
      <c r="JE47">
        <v>0</v>
      </c>
      <c r="JF47">
        <v>0</v>
      </c>
      <c r="JG47">
        <v>0</v>
      </c>
      <c r="JH47">
        <v>0</v>
      </c>
      <c r="JI47">
        <v>0</v>
      </c>
      <c r="JJ47">
        <v>0</v>
      </c>
      <c r="JK47" s="2">
        <f t="shared" si="1"/>
        <v>0.37326732673267327</v>
      </c>
    </row>
    <row r="48" spans="1:271" outlineLevel="2" x14ac:dyDescent="0.25">
      <c r="A48" t="str">
        <f t="shared" si="3"/>
        <v>160103</v>
      </c>
      <c r="B48" t="s">
        <v>272</v>
      </c>
      <c r="C48">
        <v>9</v>
      </c>
      <c r="D48">
        <v>681</v>
      </c>
      <c r="E48">
        <v>520</v>
      </c>
      <c r="F48">
        <v>275</v>
      </c>
      <c r="G48">
        <v>245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245</v>
      </c>
      <c r="R48">
        <v>0</v>
      </c>
      <c r="S48">
        <v>0</v>
      </c>
      <c r="T48">
        <v>245</v>
      </c>
      <c r="U48">
        <v>11</v>
      </c>
      <c r="V48">
        <v>10</v>
      </c>
      <c r="W48">
        <v>1</v>
      </c>
      <c r="X48">
        <v>0</v>
      </c>
      <c r="Y48">
        <v>234</v>
      </c>
      <c r="Z48">
        <v>96</v>
      </c>
      <c r="AA48">
        <v>10</v>
      </c>
      <c r="AB48">
        <v>13</v>
      </c>
      <c r="AC48">
        <v>33</v>
      </c>
      <c r="AD48">
        <v>3</v>
      </c>
      <c r="AE48">
        <v>0</v>
      </c>
      <c r="AF48">
        <v>2</v>
      </c>
      <c r="AG48">
        <v>0</v>
      </c>
      <c r="AH48">
        <v>0</v>
      </c>
      <c r="AI48">
        <v>2</v>
      </c>
      <c r="AJ48">
        <v>0</v>
      </c>
      <c r="AK48">
        <v>0</v>
      </c>
      <c r="AL48">
        <v>3</v>
      </c>
      <c r="AM48">
        <v>0</v>
      </c>
      <c r="AN48">
        <v>0</v>
      </c>
      <c r="AO48">
        <v>0</v>
      </c>
      <c r="AP48">
        <v>2</v>
      </c>
      <c r="AQ48">
        <v>1</v>
      </c>
      <c r="AR48">
        <v>0</v>
      </c>
      <c r="AS48">
        <v>0</v>
      </c>
      <c r="AT48">
        <v>1</v>
      </c>
      <c r="AU48">
        <v>23</v>
      </c>
      <c r="AV48">
        <v>0</v>
      </c>
      <c r="AW48">
        <v>0</v>
      </c>
      <c r="AX48">
        <v>3</v>
      </c>
      <c r="AY48">
        <v>96</v>
      </c>
      <c r="AZ48">
        <v>29</v>
      </c>
      <c r="BA48">
        <v>6</v>
      </c>
      <c r="BB48">
        <v>3</v>
      </c>
      <c r="BC48">
        <v>0</v>
      </c>
      <c r="BD48">
        <v>3</v>
      </c>
      <c r="BE48">
        <v>2</v>
      </c>
      <c r="BF48">
        <v>1</v>
      </c>
      <c r="BG48">
        <v>0</v>
      </c>
      <c r="BH48">
        <v>1</v>
      </c>
      <c r="BI48">
        <v>1</v>
      </c>
      <c r="BJ48">
        <v>1</v>
      </c>
      <c r="BK48">
        <v>0</v>
      </c>
      <c r="BL48">
        <v>2</v>
      </c>
      <c r="BM48">
        <v>0</v>
      </c>
      <c r="BN48">
        <v>3</v>
      </c>
      <c r="BO48">
        <v>3</v>
      </c>
      <c r="BP48">
        <v>0</v>
      </c>
      <c r="BQ48">
        <v>0</v>
      </c>
      <c r="BR48">
        <v>1</v>
      </c>
      <c r="BS48">
        <v>1</v>
      </c>
      <c r="BT48">
        <v>1</v>
      </c>
      <c r="BU48">
        <v>0</v>
      </c>
      <c r="BV48">
        <v>0</v>
      </c>
      <c r="BW48">
        <v>0</v>
      </c>
      <c r="BX48">
        <v>29</v>
      </c>
      <c r="BY48">
        <v>4</v>
      </c>
      <c r="BZ48">
        <v>1</v>
      </c>
      <c r="CA48">
        <v>0</v>
      </c>
      <c r="CB48">
        <v>1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1</v>
      </c>
      <c r="CI48">
        <v>0</v>
      </c>
      <c r="CJ48">
        <v>1</v>
      </c>
      <c r="CK48">
        <v>0</v>
      </c>
      <c r="CL48">
        <v>0</v>
      </c>
      <c r="CM48">
        <v>0</v>
      </c>
      <c r="CN48">
        <v>4</v>
      </c>
      <c r="CO48">
        <v>7</v>
      </c>
      <c r="CP48">
        <v>4</v>
      </c>
      <c r="CQ48">
        <v>0</v>
      </c>
      <c r="CR48">
        <v>0</v>
      </c>
      <c r="CS48">
        <v>0</v>
      </c>
      <c r="CT48">
        <v>2</v>
      </c>
      <c r="CU48">
        <v>1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7</v>
      </c>
      <c r="DO48">
        <v>16</v>
      </c>
      <c r="DP48">
        <v>1</v>
      </c>
      <c r="DQ48">
        <v>0</v>
      </c>
      <c r="DR48">
        <v>0</v>
      </c>
      <c r="DS48">
        <v>0</v>
      </c>
      <c r="DT48">
        <v>1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1</v>
      </c>
      <c r="EA48">
        <v>0</v>
      </c>
      <c r="EB48">
        <v>1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12</v>
      </c>
      <c r="EL48">
        <v>0</v>
      </c>
      <c r="EM48">
        <v>0</v>
      </c>
      <c r="EN48">
        <v>16</v>
      </c>
      <c r="EO48">
        <v>11</v>
      </c>
      <c r="EP48">
        <v>3</v>
      </c>
      <c r="EQ48">
        <v>2</v>
      </c>
      <c r="ER48">
        <v>1</v>
      </c>
      <c r="ES48">
        <v>0</v>
      </c>
      <c r="ET48">
        <v>1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3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1</v>
      </c>
      <c r="FK48">
        <v>0</v>
      </c>
      <c r="FL48">
        <v>11</v>
      </c>
      <c r="FM48">
        <v>64</v>
      </c>
      <c r="FN48">
        <v>18</v>
      </c>
      <c r="FO48">
        <v>1</v>
      </c>
      <c r="FP48">
        <v>0</v>
      </c>
      <c r="FQ48">
        <v>1</v>
      </c>
      <c r="FR48">
        <v>0</v>
      </c>
      <c r="FS48">
        <v>4</v>
      </c>
      <c r="FT48">
        <v>4</v>
      </c>
      <c r="FU48">
        <v>0</v>
      </c>
      <c r="FV48">
        <v>1</v>
      </c>
      <c r="FW48">
        <v>0</v>
      </c>
      <c r="FX48">
        <v>0</v>
      </c>
      <c r="FY48">
        <v>0</v>
      </c>
      <c r="FZ48">
        <v>0</v>
      </c>
      <c r="GA48">
        <v>28</v>
      </c>
      <c r="GB48">
        <v>1</v>
      </c>
      <c r="GC48">
        <v>1</v>
      </c>
      <c r="GD48">
        <v>1</v>
      </c>
      <c r="GE48">
        <v>0</v>
      </c>
      <c r="GF48">
        <v>1</v>
      </c>
      <c r="GG48">
        <v>0</v>
      </c>
      <c r="GH48">
        <v>1</v>
      </c>
      <c r="GI48">
        <v>0</v>
      </c>
      <c r="GJ48">
        <v>0</v>
      </c>
      <c r="GK48">
        <v>2</v>
      </c>
      <c r="GL48">
        <v>64</v>
      </c>
      <c r="GM48">
        <v>4</v>
      </c>
      <c r="GN48">
        <v>2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2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4</v>
      </c>
      <c r="HG48">
        <v>1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  <c r="HS48">
        <v>1</v>
      </c>
      <c r="HT48">
        <v>1</v>
      </c>
      <c r="HU48">
        <v>1</v>
      </c>
      <c r="HV48">
        <v>1</v>
      </c>
      <c r="HW48">
        <v>0</v>
      </c>
      <c r="HX48">
        <v>0</v>
      </c>
      <c r="HY48">
        <v>0</v>
      </c>
      <c r="HZ48">
        <v>0</v>
      </c>
      <c r="IA48">
        <v>0</v>
      </c>
      <c r="IB48">
        <v>0</v>
      </c>
      <c r="IC48">
        <v>0</v>
      </c>
      <c r="ID48">
        <v>0</v>
      </c>
      <c r="IE48">
        <v>0</v>
      </c>
      <c r="IF48">
        <v>0</v>
      </c>
      <c r="IG48">
        <v>0</v>
      </c>
      <c r="IH48">
        <v>0</v>
      </c>
      <c r="II48">
        <v>0</v>
      </c>
      <c r="IJ48">
        <v>1</v>
      </c>
      <c r="IK48">
        <v>1</v>
      </c>
      <c r="IL48">
        <v>0</v>
      </c>
      <c r="IM48">
        <v>0</v>
      </c>
      <c r="IN48">
        <v>0</v>
      </c>
      <c r="IO48">
        <v>0</v>
      </c>
      <c r="IP48">
        <v>0</v>
      </c>
      <c r="IQ48">
        <v>0</v>
      </c>
      <c r="IR48">
        <v>0</v>
      </c>
      <c r="IS48">
        <v>0</v>
      </c>
      <c r="IT48">
        <v>0</v>
      </c>
      <c r="IU48">
        <v>0</v>
      </c>
      <c r="IV48">
        <v>0</v>
      </c>
      <c r="IW48">
        <v>0</v>
      </c>
      <c r="IX48">
        <v>0</v>
      </c>
      <c r="IY48">
        <v>0</v>
      </c>
      <c r="IZ48">
        <v>0</v>
      </c>
      <c r="JA48">
        <v>0</v>
      </c>
      <c r="JB48">
        <v>0</v>
      </c>
      <c r="JC48">
        <v>0</v>
      </c>
      <c r="JD48">
        <v>0</v>
      </c>
      <c r="JE48">
        <v>0</v>
      </c>
      <c r="JF48">
        <v>0</v>
      </c>
      <c r="JG48">
        <v>0</v>
      </c>
      <c r="JH48">
        <v>1</v>
      </c>
      <c r="JI48">
        <v>0</v>
      </c>
      <c r="JJ48">
        <v>1</v>
      </c>
      <c r="JK48" s="2">
        <f t="shared" si="1"/>
        <v>0.35976505139500736</v>
      </c>
    </row>
    <row r="49" spans="1:271" outlineLevel="2" x14ac:dyDescent="0.25">
      <c r="A49" t="str">
        <f t="shared" si="3"/>
        <v>160103</v>
      </c>
      <c r="B49" t="s">
        <v>272</v>
      </c>
      <c r="C49">
        <v>10</v>
      </c>
      <c r="D49">
        <v>650</v>
      </c>
      <c r="E49">
        <v>500</v>
      </c>
      <c r="F49">
        <v>269</v>
      </c>
      <c r="G49">
        <v>231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231</v>
      </c>
      <c r="R49">
        <v>0</v>
      </c>
      <c r="S49">
        <v>0</v>
      </c>
      <c r="T49">
        <v>231</v>
      </c>
      <c r="U49">
        <v>3</v>
      </c>
      <c r="V49">
        <v>3</v>
      </c>
      <c r="W49">
        <v>0</v>
      </c>
      <c r="X49">
        <v>0</v>
      </c>
      <c r="Y49">
        <v>228</v>
      </c>
      <c r="Z49">
        <v>95</v>
      </c>
      <c r="AA49">
        <v>5</v>
      </c>
      <c r="AB49">
        <v>9</v>
      </c>
      <c r="AC49">
        <v>30</v>
      </c>
      <c r="AD49">
        <v>6</v>
      </c>
      <c r="AE49">
        <v>0</v>
      </c>
      <c r="AF49">
        <v>0</v>
      </c>
      <c r="AG49">
        <v>1</v>
      </c>
      <c r="AH49">
        <v>1</v>
      </c>
      <c r="AI49">
        <v>1</v>
      </c>
      <c r="AJ49">
        <v>0</v>
      </c>
      <c r="AK49">
        <v>1</v>
      </c>
      <c r="AL49">
        <v>0</v>
      </c>
      <c r="AM49">
        <v>0</v>
      </c>
      <c r="AN49">
        <v>0</v>
      </c>
      <c r="AO49">
        <v>0</v>
      </c>
      <c r="AP49">
        <v>2</v>
      </c>
      <c r="AQ49">
        <v>1</v>
      </c>
      <c r="AR49">
        <v>2</v>
      </c>
      <c r="AS49">
        <v>0</v>
      </c>
      <c r="AT49">
        <v>0</v>
      </c>
      <c r="AU49">
        <v>33</v>
      </c>
      <c r="AV49">
        <v>0</v>
      </c>
      <c r="AW49">
        <v>2</v>
      </c>
      <c r="AX49">
        <v>1</v>
      </c>
      <c r="AY49">
        <v>95</v>
      </c>
      <c r="AZ49">
        <v>49</v>
      </c>
      <c r="BA49">
        <v>16</v>
      </c>
      <c r="BB49">
        <v>8</v>
      </c>
      <c r="BC49">
        <v>4</v>
      </c>
      <c r="BD49">
        <v>6</v>
      </c>
      <c r="BE49">
        <v>1</v>
      </c>
      <c r="BF49">
        <v>1</v>
      </c>
      <c r="BG49">
        <v>2</v>
      </c>
      <c r="BH49">
        <v>0</v>
      </c>
      <c r="BI49">
        <v>1</v>
      </c>
      <c r="BJ49">
        <v>2</v>
      </c>
      <c r="BK49">
        <v>1</v>
      </c>
      <c r="BL49">
        <v>0</v>
      </c>
      <c r="BM49">
        <v>0</v>
      </c>
      <c r="BN49">
        <v>0</v>
      </c>
      <c r="BO49">
        <v>1</v>
      </c>
      <c r="BP49">
        <v>2</v>
      </c>
      <c r="BQ49">
        <v>1</v>
      </c>
      <c r="BR49">
        <v>0</v>
      </c>
      <c r="BS49">
        <v>0</v>
      </c>
      <c r="BT49">
        <v>0</v>
      </c>
      <c r="BU49">
        <v>2</v>
      </c>
      <c r="BV49">
        <v>0</v>
      </c>
      <c r="BW49">
        <v>1</v>
      </c>
      <c r="BX49">
        <v>49</v>
      </c>
      <c r="BY49">
        <v>3</v>
      </c>
      <c r="BZ49">
        <v>1</v>
      </c>
      <c r="CA49">
        <v>1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1</v>
      </c>
      <c r="CJ49">
        <v>0</v>
      </c>
      <c r="CK49">
        <v>0</v>
      </c>
      <c r="CL49">
        <v>0</v>
      </c>
      <c r="CM49">
        <v>0</v>
      </c>
      <c r="CN49">
        <v>3</v>
      </c>
      <c r="CO49">
        <v>13</v>
      </c>
      <c r="CP49">
        <v>7</v>
      </c>
      <c r="CQ49">
        <v>0</v>
      </c>
      <c r="CR49">
        <v>1</v>
      </c>
      <c r="CS49">
        <v>2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2</v>
      </c>
      <c r="DL49">
        <v>0</v>
      </c>
      <c r="DM49">
        <v>1</v>
      </c>
      <c r="DN49">
        <v>13</v>
      </c>
      <c r="DO49">
        <v>9</v>
      </c>
      <c r="DP49">
        <v>2</v>
      </c>
      <c r="DQ49">
        <v>1</v>
      </c>
      <c r="DR49">
        <v>0</v>
      </c>
      <c r="DS49">
        <v>1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1</v>
      </c>
      <c r="EK49">
        <v>4</v>
      </c>
      <c r="EL49">
        <v>0</v>
      </c>
      <c r="EM49">
        <v>0</v>
      </c>
      <c r="EN49">
        <v>9</v>
      </c>
      <c r="EO49">
        <v>11</v>
      </c>
      <c r="EP49">
        <v>5</v>
      </c>
      <c r="EQ49">
        <v>1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1</v>
      </c>
      <c r="FE49">
        <v>0</v>
      </c>
      <c r="FF49">
        <v>0</v>
      </c>
      <c r="FG49">
        <v>2</v>
      </c>
      <c r="FH49">
        <v>0</v>
      </c>
      <c r="FI49">
        <v>0</v>
      </c>
      <c r="FJ49">
        <v>2</v>
      </c>
      <c r="FK49">
        <v>0</v>
      </c>
      <c r="FL49">
        <v>11</v>
      </c>
      <c r="FM49">
        <v>27</v>
      </c>
      <c r="FN49">
        <v>4</v>
      </c>
      <c r="FO49">
        <v>0</v>
      </c>
      <c r="FP49">
        <v>0</v>
      </c>
      <c r="FQ49">
        <v>1</v>
      </c>
      <c r="FR49">
        <v>0</v>
      </c>
      <c r="FS49">
        <v>2</v>
      </c>
      <c r="FT49">
        <v>5</v>
      </c>
      <c r="FU49">
        <v>1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10</v>
      </c>
      <c r="GB49">
        <v>0</v>
      </c>
      <c r="GC49">
        <v>0</v>
      </c>
      <c r="GD49">
        <v>1</v>
      </c>
      <c r="GE49">
        <v>0</v>
      </c>
      <c r="GF49">
        <v>0</v>
      </c>
      <c r="GG49">
        <v>0</v>
      </c>
      <c r="GH49">
        <v>1</v>
      </c>
      <c r="GI49">
        <v>0</v>
      </c>
      <c r="GJ49">
        <v>0</v>
      </c>
      <c r="GK49">
        <v>2</v>
      </c>
      <c r="GL49">
        <v>27</v>
      </c>
      <c r="GM49">
        <v>18</v>
      </c>
      <c r="GN49">
        <v>10</v>
      </c>
      <c r="GO49">
        <v>0</v>
      </c>
      <c r="GP49">
        <v>1</v>
      </c>
      <c r="GQ49">
        <v>0</v>
      </c>
      <c r="GR49">
        <v>1</v>
      </c>
      <c r="GS49">
        <v>0</v>
      </c>
      <c r="GT49">
        <v>4</v>
      </c>
      <c r="GU49">
        <v>0</v>
      </c>
      <c r="GV49">
        <v>1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1</v>
      </c>
      <c r="HE49">
        <v>0</v>
      </c>
      <c r="HF49">
        <v>18</v>
      </c>
      <c r="HG49">
        <v>1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1</v>
      </c>
      <c r="HO49">
        <v>0</v>
      </c>
      <c r="HP49">
        <v>0</v>
      </c>
      <c r="HQ49">
        <v>0</v>
      </c>
      <c r="HR49">
        <v>0</v>
      </c>
      <c r="HS49">
        <v>0</v>
      </c>
      <c r="HT49">
        <v>1</v>
      </c>
      <c r="HU49">
        <v>1</v>
      </c>
      <c r="HV49">
        <v>0</v>
      </c>
      <c r="HW49">
        <v>0</v>
      </c>
      <c r="HX49">
        <v>0</v>
      </c>
      <c r="HY49">
        <v>0</v>
      </c>
      <c r="HZ49">
        <v>0</v>
      </c>
      <c r="IA49">
        <v>0</v>
      </c>
      <c r="IB49">
        <v>0</v>
      </c>
      <c r="IC49">
        <v>0</v>
      </c>
      <c r="ID49">
        <v>0</v>
      </c>
      <c r="IE49">
        <v>0</v>
      </c>
      <c r="IF49">
        <v>0</v>
      </c>
      <c r="IG49">
        <v>0</v>
      </c>
      <c r="IH49">
        <v>1</v>
      </c>
      <c r="II49">
        <v>0</v>
      </c>
      <c r="IJ49">
        <v>1</v>
      </c>
      <c r="IK49">
        <v>1</v>
      </c>
      <c r="IL49">
        <v>1</v>
      </c>
      <c r="IM49">
        <v>0</v>
      </c>
      <c r="IN49">
        <v>0</v>
      </c>
      <c r="IO49">
        <v>0</v>
      </c>
      <c r="IP49">
        <v>0</v>
      </c>
      <c r="IQ49">
        <v>0</v>
      </c>
      <c r="IR49">
        <v>0</v>
      </c>
      <c r="IS49">
        <v>0</v>
      </c>
      <c r="IT49">
        <v>0</v>
      </c>
      <c r="IU49">
        <v>0</v>
      </c>
      <c r="IV49">
        <v>0</v>
      </c>
      <c r="IW49">
        <v>0</v>
      </c>
      <c r="IX49">
        <v>0</v>
      </c>
      <c r="IY49">
        <v>0</v>
      </c>
      <c r="IZ49">
        <v>0</v>
      </c>
      <c r="JA49">
        <v>0</v>
      </c>
      <c r="JB49">
        <v>0</v>
      </c>
      <c r="JC49">
        <v>0</v>
      </c>
      <c r="JD49">
        <v>0</v>
      </c>
      <c r="JE49">
        <v>0</v>
      </c>
      <c r="JF49">
        <v>0</v>
      </c>
      <c r="JG49">
        <v>0</v>
      </c>
      <c r="JH49">
        <v>0</v>
      </c>
      <c r="JI49">
        <v>0</v>
      </c>
      <c r="JJ49">
        <v>1</v>
      </c>
      <c r="JK49" s="2">
        <f t="shared" si="1"/>
        <v>0.35538461538461541</v>
      </c>
    </row>
    <row r="50" spans="1:271" outlineLevel="2" x14ac:dyDescent="0.25">
      <c r="A50" t="str">
        <f t="shared" si="3"/>
        <v>160103</v>
      </c>
      <c r="B50" t="s">
        <v>272</v>
      </c>
      <c r="C50">
        <v>11</v>
      </c>
      <c r="D50">
        <v>620</v>
      </c>
      <c r="E50">
        <v>470</v>
      </c>
      <c r="F50">
        <v>220</v>
      </c>
      <c r="G50">
        <v>250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250</v>
      </c>
      <c r="R50">
        <v>0</v>
      </c>
      <c r="S50">
        <v>0</v>
      </c>
      <c r="T50">
        <v>250</v>
      </c>
      <c r="U50">
        <v>8</v>
      </c>
      <c r="V50">
        <v>4</v>
      </c>
      <c r="W50">
        <v>4</v>
      </c>
      <c r="X50">
        <v>0</v>
      </c>
      <c r="Y50">
        <v>242</v>
      </c>
      <c r="Z50">
        <v>88</v>
      </c>
      <c r="AA50">
        <v>6</v>
      </c>
      <c r="AB50">
        <v>3</v>
      </c>
      <c r="AC50">
        <v>12</v>
      </c>
      <c r="AD50">
        <v>9</v>
      </c>
      <c r="AE50">
        <v>2</v>
      </c>
      <c r="AF50">
        <v>0</v>
      </c>
      <c r="AG50">
        <v>0</v>
      </c>
      <c r="AH50">
        <v>2</v>
      </c>
      <c r="AI50">
        <v>1</v>
      </c>
      <c r="AJ50">
        <v>0</v>
      </c>
      <c r="AK50">
        <v>3</v>
      </c>
      <c r="AL50">
        <v>0</v>
      </c>
      <c r="AM50">
        <v>0</v>
      </c>
      <c r="AN50">
        <v>0</v>
      </c>
      <c r="AO50">
        <v>0</v>
      </c>
      <c r="AP50">
        <v>2</v>
      </c>
      <c r="AQ50">
        <v>0</v>
      </c>
      <c r="AR50">
        <v>0</v>
      </c>
      <c r="AS50">
        <v>1</v>
      </c>
      <c r="AT50">
        <v>7</v>
      </c>
      <c r="AU50">
        <v>39</v>
      </c>
      <c r="AV50">
        <v>0</v>
      </c>
      <c r="AW50">
        <v>1</v>
      </c>
      <c r="AX50">
        <v>0</v>
      </c>
      <c r="AY50">
        <v>88</v>
      </c>
      <c r="AZ50">
        <v>36</v>
      </c>
      <c r="BA50">
        <v>11</v>
      </c>
      <c r="BB50">
        <v>2</v>
      </c>
      <c r="BC50">
        <v>1</v>
      </c>
      <c r="BD50">
        <v>2</v>
      </c>
      <c r="BE50">
        <v>2</v>
      </c>
      <c r="BF50">
        <v>2</v>
      </c>
      <c r="BG50">
        <v>2</v>
      </c>
      <c r="BH50">
        <v>1</v>
      </c>
      <c r="BI50">
        <v>1</v>
      </c>
      <c r="BJ50">
        <v>3</v>
      </c>
      <c r="BK50">
        <v>3</v>
      </c>
      <c r="BL50">
        <v>0</v>
      </c>
      <c r="BM50">
        <v>0</v>
      </c>
      <c r="BN50">
        <v>0</v>
      </c>
      <c r="BO50">
        <v>2</v>
      </c>
      <c r="BP50">
        <v>0</v>
      </c>
      <c r="BQ50">
        <v>2</v>
      </c>
      <c r="BR50">
        <v>0</v>
      </c>
      <c r="BS50">
        <v>0</v>
      </c>
      <c r="BT50">
        <v>1</v>
      </c>
      <c r="BU50">
        <v>0</v>
      </c>
      <c r="BV50">
        <v>0</v>
      </c>
      <c r="BW50">
        <v>1</v>
      </c>
      <c r="BX50">
        <v>36</v>
      </c>
      <c r="BY50">
        <v>1</v>
      </c>
      <c r="BZ50">
        <v>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1</v>
      </c>
      <c r="CO50">
        <v>5</v>
      </c>
      <c r="CP50">
        <v>3</v>
      </c>
      <c r="CQ50">
        <v>0</v>
      </c>
      <c r="CR50">
        <v>1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1</v>
      </c>
      <c r="DL50">
        <v>0</v>
      </c>
      <c r="DM50">
        <v>0</v>
      </c>
      <c r="DN50">
        <v>5</v>
      </c>
      <c r="DO50">
        <v>21</v>
      </c>
      <c r="DP50">
        <v>6</v>
      </c>
      <c r="DQ50">
        <v>5</v>
      </c>
      <c r="DR50">
        <v>0</v>
      </c>
      <c r="DS50">
        <v>1</v>
      </c>
      <c r="DT50">
        <v>0</v>
      </c>
      <c r="DU50">
        <v>0</v>
      </c>
      <c r="DV50">
        <v>0</v>
      </c>
      <c r="DW50">
        <v>0</v>
      </c>
      <c r="DX50">
        <v>2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1</v>
      </c>
      <c r="EI50">
        <v>0</v>
      </c>
      <c r="EJ50">
        <v>0</v>
      </c>
      <c r="EK50">
        <v>6</v>
      </c>
      <c r="EL50">
        <v>0</v>
      </c>
      <c r="EM50">
        <v>0</v>
      </c>
      <c r="EN50">
        <v>21</v>
      </c>
      <c r="EO50">
        <v>12</v>
      </c>
      <c r="EP50">
        <v>1</v>
      </c>
      <c r="EQ50">
        <v>6</v>
      </c>
      <c r="ER50">
        <v>2</v>
      </c>
      <c r="ES50">
        <v>0</v>
      </c>
      <c r="ET50">
        <v>0</v>
      </c>
      <c r="EU50">
        <v>1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1</v>
      </c>
      <c r="FJ50">
        <v>0</v>
      </c>
      <c r="FK50">
        <v>1</v>
      </c>
      <c r="FL50">
        <v>12</v>
      </c>
      <c r="FM50">
        <v>72</v>
      </c>
      <c r="FN50">
        <v>22</v>
      </c>
      <c r="FO50">
        <v>2</v>
      </c>
      <c r="FP50">
        <v>2</v>
      </c>
      <c r="FQ50">
        <v>2</v>
      </c>
      <c r="FR50">
        <v>0</v>
      </c>
      <c r="FS50">
        <v>11</v>
      </c>
      <c r="FT50">
        <v>10</v>
      </c>
      <c r="FU50">
        <v>0</v>
      </c>
      <c r="FV50">
        <v>1</v>
      </c>
      <c r="FW50">
        <v>0</v>
      </c>
      <c r="FX50">
        <v>0</v>
      </c>
      <c r="FY50">
        <v>0</v>
      </c>
      <c r="FZ50">
        <v>0</v>
      </c>
      <c r="GA50">
        <v>18</v>
      </c>
      <c r="GB50">
        <v>1</v>
      </c>
      <c r="GC50">
        <v>1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2</v>
      </c>
      <c r="GL50">
        <v>72</v>
      </c>
      <c r="GM50">
        <v>4</v>
      </c>
      <c r="GN50">
        <v>1</v>
      </c>
      <c r="GO50">
        <v>1</v>
      </c>
      <c r="GP50">
        <v>0</v>
      </c>
      <c r="GQ50">
        <v>0</v>
      </c>
      <c r="GR50">
        <v>0</v>
      </c>
      <c r="GS50">
        <v>0</v>
      </c>
      <c r="GT50">
        <v>1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1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4</v>
      </c>
      <c r="HG50">
        <v>2</v>
      </c>
      <c r="HH50">
        <v>0</v>
      </c>
      <c r="HI50">
        <v>0</v>
      </c>
      <c r="HJ50">
        <v>0</v>
      </c>
      <c r="HK50">
        <v>0</v>
      </c>
      <c r="HL50">
        <v>1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1</v>
      </c>
      <c r="HT50">
        <v>2</v>
      </c>
      <c r="HU50">
        <v>1</v>
      </c>
      <c r="HV50">
        <v>1</v>
      </c>
      <c r="HW50">
        <v>0</v>
      </c>
      <c r="HX50">
        <v>0</v>
      </c>
      <c r="HY50">
        <v>0</v>
      </c>
      <c r="HZ50">
        <v>0</v>
      </c>
      <c r="IA50">
        <v>0</v>
      </c>
      <c r="IB50">
        <v>0</v>
      </c>
      <c r="IC50">
        <v>0</v>
      </c>
      <c r="ID50">
        <v>0</v>
      </c>
      <c r="IE50">
        <v>0</v>
      </c>
      <c r="IF50">
        <v>0</v>
      </c>
      <c r="IG50">
        <v>0</v>
      </c>
      <c r="IH50">
        <v>0</v>
      </c>
      <c r="II50">
        <v>0</v>
      </c>
      <c r="IJ50">
        <v>1</v>
      </c>
      <c r="IK50">
        <v>0</v>
      </c>
      <c r="IL50">
        <v>0</v>
      </c>
      <c r="IM50">
        <v>0</v>
      </c>
      <c r="IN50">
        <v>0</v>
      </c>
      <c r="IO50">
        <v>0</v>
      </c>
      <c r="IP50">
        <v>0</v>
      </c>
      <c r="IQ50">
        <v>0</v>
      </c>
      <c r="IR50">
        <v>0</v>
      </c>
      <c r="IS50">
        <v>0</v>
      </c>
      <c r="IT50">
        <v>0</v>
      </c>
      <c r="IU50">
        <v>0</v>
      </c>
      <c r="IV50">
        <v>0</v>
      </c>
      <c r="IW50">
        <v>0</v>
      </c>
      <c r="IX50">
        <v>0</v>
      </c>
      <c r="IY50">
        <v>0</v>
      </c>
      <c r="IZ50">
        <v>0</v>
      </c>
      <c r="JA50">
        <v>0</v>
      </c>
      <c r="JB50">
        <v>0</v>
      </c>
      <c r="JC50">
        <v>0</v>
      </c>
      <c r="JD50">
        <v>0</v>
      </c>
      <c r="JE50">
        <v>0</v>
      </c>
      <c r="JF50">
        <v>0</v>
      </c>
      <c r="JG50">
        <v>0</v>
      </c>
      <c r="JH50">
        <v>0</v>
      </c>
      <c r="JI50">
        <v>0</v>
      </c>
      <c r="JJ50">
        <v>0</v>
      </c>
      <c r="JK50" s="2">
        <f t="shared" si="1"/>
        <v>0.40322580645161288</v>
      </c>
    </row>
    <row r="51" spans="1:271" outlineLevel="2" x14ac:dyDescent="0.25">
      <c r="A51" t="str">
        <f t="shared" si="3"/>
        <v>160103</v>
      </c>
      <c r="B51" t="s">
        <v>272</v>
      </c>
      <c r="C51">
        <v>12</v>
      </c>
      <c r="D51">
        <v>459</v>
      </c>
      <c r="E51">
        <v>350</v>
      </c>
      <c r="F51">
        <v>179</v>
      </c>
      <c r="G51">
        <v>171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171</v>
      </c>
      <c r="R51">
        <v>0</v>
      </c>
      <c r="S51">
        <v>0</v>
      </c>
      <c r="T51">
        <v>171</v>
      </c>
      <c r="U51">
        <v>10</v>
      </c>
      <c r="V51">
        <v>8</v>
      </c>
      <c r="W51">
        <v>2</v>
      </c>
      <c r="X51">
        <v>0</v>
      </c>
      <c r="Y51">
        <v>161</v>
      </c>
      <c r="Z51">
        <v>65</v>
      </c>
      <c r="AA51">
        <v>16</v>
      </c>
      <c r="AB51">
        <v>8</v>
      </c>
      <c r="AC51">
        <v>16</v>
      </c>
      <c r="AD51">
        <v>5</v>
      </c>
      <c r="AE51">
        <v>0</v>
      </c>
      <c r="AF51">
        <v>1</v>
      </c>
      <c r="AG51">
        <v>0</v>
      </c>
      <c r="AH51">
        <v>0</v>
      </c>
      <c r="AI51">
        <v>0</v>
      </c>
      <c r="AJ51">
        <v>0</v>
      </c>
      <c r="AK51">
        <v>1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1</v>
      </c>
      <c r="AR51">
        <v>2</v>
      </c>
      <c r="AS51">
        <v>1</v>
      </c>
      <c r="AT51">
        <v>5</v>
      </c>
      <c r="AU51">
        <v>7</v>
      </c>
      <c r="AV51">
        <v>1</v>
      </c>
      <c r="AW51">
        <v>0</v>
      </c>
      <c r="AX51">
        <v>1</v>
      </c>
      <c r="AY51">
        <v>65</v>
      </c>
      <c r="AZ51">
        <v>31</v>
      </c>
      <c r="BA51">
        <v>16</v>
      </c>
      <c r="BB51">
        <v>1</v>
      </c>
      <c r="BC51">
        <v>2</v>
      </c>
      <c r="BD51">
        <v>0</v>
      </c>
      <c r="BE51">
        <v>1</v>
      </c>
      <c r="BF51">
        <v>1</v>
      </c>
      <c r="BG51">
        <v>0</v>
      </c>
      <c r="BH51">
        <v>0</v>
      </c>
      <c r="BI51">
        <v>1</v>
      </c>
      <c r="BJ51">
        <v>1</v>
      </c>
      <c r="BK51">
        <v>1</v>
      </c>
      <c r="BL51">
        <v>0</v>
      </c>
      <c r="BM51">
        <v>2</v>
      </c>
      <c r="BN51">
        <v>1</v>
      </c>
      <c r="BO51">
        <v>0</v>
      </c>
      <c r="BP51">
        <v>1</v>
      </c>
      <c r="BQ51">
        <v>0</v>
      </c>
      <c r="BR51">
        <v>1</v>
      </c>
      <c r="BS51">
        <v>1</v>
      </c>
      <c r="BT51">
        <v>0</v>
      </c>
      <c r="BU51">
        <v>0</v>
      </c>
      <c r="BV51">
        <v>0</v>
      </c>
      <c r="BW51">
        <v>1</v>
      </c>
      <c r="BX51">
        <v>31</v>
      </c>
      <c r="BY51">
        <v>2</v>
      </c>
      <c r="BZ51">
        <v>1</v>
      </c>
      <c r="CA51">
        <v>0</v>
      </c>
      <c r="CB51">
        <v>0</v>
      </c>
      <c r="CC51">
        <v>0</v>
      </c>
      <c r="CD51">
        <v>0</v>
      </c>
      <c r="CE51">
        <v>1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2</v>
      </c>
      <c r="CO51">
        <v>5</v>
      </c>
      <c r="CP51">
        <v>3</v>
      </c>
      <c r="CQ51">
        <v>0</v>
      </c>
      <c r="CR51">
        <v>0</v>
      </c>
      <c r="CS51">
        <v>1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1</v>
      </c>
      <c r="DL51">
        <v>0</v>
      </c>
      <c r="DM51">
        <v>0</v>
      </c>
      <c r="DN51">
        <v>5</v>
      </c>
      <c r="DO51">
        <v>11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1</v>
      </c>
      <c r="DX51">
        <v>1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9</v>
      </c>
      <c r="EL51">
        <v>0</v>
      </c>
      <c r="EM51">
        <v>0</v>
      </c>
      <c r="EN51">
        <v>11</v>
      </c>
      <c r="EO51">
        <v>7</v>
      </c>
      <c r="EP51">
        <v>0</v>
      </c>
      <c r="EQ51">
        <v>4</v>
      </c>
      <c r="ER51">
        <v>2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1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7</v>
      </c>
      <c r="FM51">
        <v>35</v>
      </c>
      <c r="FN51">
        <v>14</v>
      </c>
      <c r="FO51">
        <v>0</v>
      </c>
      <c r="FP51">
        <v>0</v>
      </c>
      <c r="FQ51">
        <v>1</v>
      </c>
      <c r="FR51">
        <v>0</v>
      </c>
      <c r="FS51">
        <v>6</v>
      </c>
      <c r="FT51">
        <v>4</v>
      </c>
      <c r="FU51">
        <v>0</v>
      </c>
      <c r="FV51">
        <v>0</v>
      </c>
      <c r="FW51">
        <v>1</v>
      </c>
      <c r="FX51">
        <v>0</v>
      </c>
      <c r="FY51">
        <v>0</v>
      </c>
      <c r="FZ51">
        <v>0</v>
      </c>
      <c r="GA51">
        <v>6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1</v>
      </c>
      <c r="GI51">
        <v>2</v>
      </c>
      <c r="GJ51">
        <v>0</v>
      </c>
      <c r="GK51">
        <v>0</v>
      </c>
      <c r="GL51">
        <v>35</v>
      </c>
      <c r="GM51">
        <v>4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2</v>
      </c>
      <c r="GU51">
        <v>0</v>
      </c>
      <c r="GV51">
        <v>1</v>
      </c>
      <c r="GW51">
        <v>0</v>
      </c>
      <c r="GX51">
        <v>0</v>
      </c>
      <c r="GY51">
        <v>0</v>
      </c>
      <c r="GZ51">
        <v>1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4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0</v>
      </c>
      <c r="HW51">
        <v>0</v>
      </c>
      <c r="HX51">
        <v>0</v>
      </c>
      <c r="HY51">
        <v>0</v>
      </c>
      <c r="HZ51">
        <v>0</v>
      </c>
      <c r="IA51">
        <v>0</v>
      </c>
      <c r="IB51">
        <v>0</v>
      </c>
      <c r="IC51">
        <v>0</v>
      </c>
      <c r="ID51">
        <v>0</v>
      </c>
      <c r="IE51">
        <v>0</v>
      </c>
      <c r="IF51">
        <v>0</v>
      </c>
      <c r="IG51">
        <v>0</v>
      </c>
      <c r="IH51">
        <v>0</v>
      </c>
      <c r="II51">
        <v>0</v>
      </c>
      <c r="IJ51">
        <v>0</v>
      </c>
      <c r="IK51">
        <v>1</v>
      </c>
      <c r="IL51">
        <v>0</v>
      </c>
      <c r="IM51">
        <v>0</v>
      </c>
      <c r="IN51">
        <v>0</v>
      </c>
      <c r="IO51">
        <v>0</v>
      </c>
      <c r="IP51">
        <v>0</v>
      </c>
      <c r="IQ51">
        <v>0</v>
      </c>
      <c r="IR51">
        <v>0</v>
      </c>
      <c r="IS51">
        <v>0</v>
      </c>
      <c r="IT51">
        <v>0</v>
      </c>
      <c r="IU51">
        <v>1</v>
      </c>
      <c r="IV51">
        <v>0</v>
      </c>
      <c r="IW51">
        <v>0</v>
      </c>
      <c r="IX51">
        <v>0</v>
      </c>
      <c r="IY51">
        <v>0</v>
      </c>
      <c r="IZ51">
        <v>0</v>
      </c>
      <c r="JA51">
        <v>0</v>
      </c>
      <c r="JB51">
        <v>0</v>
      </c>
      <c r="JC51">
        <v>0</v>
      </c>
      <c r="JD51">
        <v>0</v>
      </c>
      <c r="JE51">
        <v>0</v>
      </c>
      <c r="JF51">
        <v>0</v>
      </c>
      <c r="JG51">
        <v>0</v>
      </c>
      <c r="JH51">
        <v>0</v>
      </c>
      <c r="JI51">
        <v>0</v>
      </c>
      <c r="JJ51">
        <v>1</v>
      </c>
      <c r="JK51" s="2">
        <f t="shared" si="1"/>
        <v>0.37254901960784315</v>
      </c>
    </row>
    <row r="52" spans="1:271" outlineLevel="2" x14ac:dyDescent="0.25">
      <c r="A52" t="str">
        <f t="shared" si="3"/>
        <v>160103</v>
      </c>
      <c r="B52" t="s">
        <v>272</v>
      </c>
      <c r="C52">
        <v>13</v>
      </c>
      <c r="D52">
        <v>1413</v>
      </c>
      <c r="E52">
        <v>1070</v>
      </c>
      <c r="F52">
        <v>533</v>
      </c>
      <c r="G52">
        <v>537</v>
      </c>
      <c r="H52">
        <v>0</v>
      </c>
      <c r="I52">
        <v>4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537</v>
      </c>
      <c r="R52">
        <v>0</v>
      </c>
      <c r="S52">
        <v>0</v>
      </c>
      <c r="T52">
        <v>537</v>
      </c>
      <c r="U52">
        <v>9</v>
      </c>
      <c r="V52">
        <v>7</v>
      </c>
      <c r="W52">
        <v>2</v>
      </c>
      <c r="X52">
        <v>0</v>
      </c>
      <c r="Y52">
        <v>528</v>
      </c>
      <c r="Z52">
        <v>201</v>
      </c>
      <c r="AA52">
        <v>28</v>
      </c>
      <c r="AB52">
        <v>17</v>
      </c>
      <c r="AC52">
        <v>54</v>
      </c>
      <c r="AD52">
        <v>12</v>
      </c>
      <c r="AE52">
        <v>0</v>
      </c>
      <c r="AF52">
        <v>3</v>
      </c>
      <c r="AG52">
        <v>1</v>
      </c>
      <c r="AH52">
        <v>1</v>
      </c>
      <c r="AI52">
        <v>0</v>
      </c>
      <c r="AJ52">
        <v>0</v>
      </c>
      <c r="AK52">
        <v>9</v>
      </c>
      <c r="AL52">
        <v>5</v>
      </c>
      <c r="AM52">
        <v>0</v>
      </c>
      <c r="AN52">
        <v>1</v>
      </c>
      <c r="AO52">
        <v>3</v>
      </c>
      <c r="AP52">
        <v>0</v>
      </c>
      <c r="AQ52">
        <v>4</v>
      </c>
      <c r="AR52">
        <v>1</v>
      </c>
      <c r="AS52">
        <v>3</v>
      </c>
      <c r="AT52">
        <v>4</v>
      </c>
      <c r="AU52">
        <v>49</v>
      </c>
      <c r="AV52">
        <v>2</v>
      </c>
      <c r="AW52">
        <v>4</v>
      </c>
      <c r="AX52">
        <v>0</v>
      </c>
      <c r="AY52">
        <v>201</v>
      </c>
      <c r="AZ52">
        <v>112</v>
      </c>
      <c r="BA52">
        <v>47</v>
      </c>
      <c r="BB52">
        <v>3</v>
      </c>
      <c r="BC52">
        <v>4</v>
      </c>
      <c r="BD52">
        <v>12</v>
      </c>
      <c r="BE52">
        <v>4</v>
      </c>
      <c r="BF52">
        <v>4</v>
      </c>
      <c r="BG52">
        <v>1</v>
      </c>
      <c r="BH52">
        <v>3</v>
      </c>
      <c r="BI52">
        <v>5</v>
      </c>
      <c r="BJ52">
        <v>5</v>
      </c>
      <c r="BK52">
        <v>0</v>
      </c>
      <c r="BL52">
        <v>1</v>
      </c>
      <c r="BM52">
        <v>3</v>
      </c>
      <c r="BN52">
        <v>5</v>
      </c>
      <c r="BO52">
        <v>3</v>
      </c>
      <c r="BP52">
        <v>1</v>
      </c>
      <c r="BQ52">
        <v>1</v>
      </c>
      <c r="BR52">
        <v>0</v>
      </c>
      <c r="BS52">
        <v>1</v>
      </c>
      <c r="BT52">
        <v>3</v>
      </c>
      <c r="BU52">
        <v>0</v>
      </c>
      <c r="BV52">
        <v>2</v>
      </c>
      <c r="BW52">
        <v>4</v>
      </c>
      <c r="BX52">
        <v>112</v>
      </c>
      <c r="BY52">
        <v>16</v>
      </c>
      <c r="BZ52">
        <v>8</v>
      </c>
      <c r="CA52">
        <v>0</v>
      </c>
      <c r="CB52">
        <v>0</v>
      </c>
      <c r="CC52">
        <v>0</v>
      </c>
      <c r="CD52">
        <v>2</v>
      </c>
      <c r="CE52">
        <v>0</v>
      </c>
      <c r="CF52">
        <v>1</v>
      </c>
      <c r="CG52">
        <v>2</v>
      </c>
      <c r="CH52">
        <v>0</v>
      </c>
      <c r="CI52">
        <v>0</v>
      </c>
      <c r="CJ52">
        <v>0</v>
      </c>
      <c r="CK52">
        <v>0</v>
      </c>
      <c r="CL52">
        <v>2</v>
      </c>
      <c r="CM52">
        <v>1</v>
      </c>
      <c r="CN52">
        <v>16</v>
      </c>
      <c r="CO52">
        <v>29</v>
      </c>
      <c r="CP52">
        <v>15</v>
      </c>
      <c r="CQ52">
        <v>1</v>
      </c>
      <c r="CR52">
        <v>2</v>
      </c>
      <c r="CS52">
        <v>0</v>
      </c>
      <c r="CT52">
        <v>1</v>
      </c>
      <c r="CU52">
        <v>1</v>
      </c>
      <c r="CV52">
        <v>1</v>
      </c>
      <c r="CW52">
        <v>0</v>
      </c>
      <c r="CX52">
        <v>2</v>
      </c>
      <c r="CY52">
        <v>1</v>
      </c>
      <c r="CZ52">
        <v>0</v>
      </c>
      <c r="DA52">
        <v>1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2</v>
      </c>
      <c r="DI52">
        <v>0</v>
      </c>
      <c r="DJ52">
        <v>0</v>
      </c>
      <c r="DK52">
        <v>1</v>
      </c>
      <c r="DL52">
        <v>1</v>
      </c>
      <c r="DM52">
        <v>0</v>
      </c>
      <c r="DN52">
        <v>29</v>
      </c>
      <c r="DO52">
        <v>51</v>
      </c>
      <c r="DP52">
        <v>6</v>
      </c>
      <c r="DQ52">
        <v>4</v>
      </c>
      <c r="DR52">
        <v>0</v>
      </c>
      <c r="DS52">
        <v>1</v>
      </c>
      <c r="DT52">
        <v>1</v>
      </c>
      <c r="DU52">
        <v>0</v>
      </c>
      <c r="DV52">
        <v>3</v>
      </c>
      <c r="DW52">
        <v>0</v>
      </c>
      <c r="DX52">
        <v>0</v>
      </c>
      <c r="DY52">
        <v>0</v>
      </c>
      <c r="DZ52">
        <v>1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1</v>
      </c>
      <c r="EG52">
        <v>0</v>
      </c>
      <c r="EH52">
        <v>0</v>
      </c>
      <c r="EI52">
        <v>0</v>
      </c>
      <c r="EJ52">
        <v>0</v>
      </c>
      <c r="EK52">
        <v>34</v>
      </c>
      <c r="EL52">
        <v>0</v>
      </c>
      <c r="EM52">
        <v>0</v>
      </c>
      <c r="EN52">
        <v>51</v>
      </c>
      <c r="EO52">
        <v>13</v>
      </c>
      <c r="EP52">
        <v>5</v>
      </c>
      <c r="EQ52">
        <v>3</v>
      </c>
      <c r="ER52">
        <v>1</v>
      </c>
      <c r="ES52">
        <v>1</v>
      </c>
      <c r="ET52">
        <v>1</v>
      </c>
      <c r="EU52">
        <v>0</v>
      </c>
      <c r="EV52">
        <v>2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13</v>
      </c>
      <c r="FM52">
        <v>86</v>
      </c>
      <c r="FN52">
        <v>20</v>
      </c>
      <c r="FO52">
        <v>1</v>
      </c>
      <c r="FP52">
        <v>0</v>
      </c>
      <c r="FQ52">
        <v>0</v>
      </c>
      <c r="FR52">
        <v>0</v>
      </c>
      <c r="FS52">
        <v>29</v>
      </c>
      <c r="FT52">
        <v>12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16</v>
      </c>
      <c r="GB52">
        <v>1</v>
      </c>
      <c r="GC52">
        <v>1</v>
      </c>
      <c r="GD52">
        <v>0</v>
      </c>
      <c r="GE52">
        <v>0</v>
      </c>
      <c r="GF52">
        <v>0</v>
      </c>
      <c r="GG52">
        <v>0</v>
      </c>
      <c r="GH52">
        <v>3</v>
      </c>
      <c r="GI52">
        <v>2</v>
      </c>
      <c r="GJ52">
        <v>0</v>
      </c>
      <c r="GK52">
        <v>1</v>
      </c>
      <c r="GL52">
        <v>86</v>
      </c>
      <c r="GM52">
        <v>17</v>
      </c>
      <c r="GN52">
        <v>14</v>
      </c>
      <c r="GO52">
        <v>0</v>
      </c>
      <c r="GP52">
        <v>1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1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1</v>
      </c>
      <c r="HE52">
        <v>0</v>
      </c>
      <c r="HF52">
        <v>17</v>
      </c>
      <c r="HG52">
        <v>1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  <c r="HS52">
        <v>1</v>
      </c>
      <c r="HT52">
        <v>1</v>
      </c>
      <c r="HU52">
        <v>2</v>
      </c>
      <c r="HV52">
        <v>1</v>
      </c>
      <c r="HW52">
        <v>0</v>
      </c>
      <c r="HX52">
        <v>0</v>
      </c>
      <c r="HY52">
        <v>0</v>
      </c>
      <c r="HZ52">
        <v>1</v>
      </c>
      <c r="IA52">
        <v>0</v>
      </c>
      <c r="IB52">
        <v>0</v>
      </c>
      <c r="IC52">
        <v>0</v>
      </c>
      <c r="ID52">
        <v>0</v>
      </c>
      <c r="IE52">
        <v>0</v>
      </c>
      <c r="IF52">
        <v>0</v>
      </c>
      <c r="IG52">
        <v>0</v>
      </c>
      <c r="IH52">
        <v>0</v>
      </c>
      <c r="II52">
        <v>0</v>
      </c>
      <c r="IJ52">
        <v>2</v>
      </c>
      <c r="IK52">
        <v>0</v>
      </c>
      <c r="IL52">
        <v>0</v>
      </c>
      <c r="IM52">
        <v>0</v>
      </c>
      <c r="IN52">
        <v>0</v>
      </c>
      <c r="IO52">
        <v>0</v>
      </c>
      <c r="IP52">
        <v>0</v>
      </c>
      <c r="IQ52">
        <v>0</v>
      </c>
      <c r="IR52">
        <v>0</v>
      </c>
      <c r="IS52">
        <v>0</v>
      </c>
      <c r="IT52">
        <v>0</v>
      </c>
      <c r="IU52">
        <v>0</v>
      </c>
      <c r="IV52">
        <v>0</v>
      </c>
      <c r="IW52">
        <v>0</v>
      </c>
      <c r="IX52">
        <v>0</v>
      </c>
      <c r="IY52">
        <v>0</v>
      </c>
      <c r="IZ52">
        <v>0</v>
      </c>
      <c r="JA52">
        <v>0</v>
      </c>
      <c r="JB52">
        <v>0</v>
      </c>
      <c r="JC52">
        <v>0</v>
      </c>
      <c r="JD52">
        <v>0</v>
      </c>
      <c r="JE52">
        <v>0</v>
      </c>
      <c r="JF52">
        <v>0</v>
      </c>
      <c r="JG52">
        <v>0</v>
      </c>
      <c r="JH52">
        <v>0</v>
      </c>
      <c r="JI52">
        <v>0</v>
      </c>
      <c r="JJ52">
        <v>0</v>
      </c>
      <c r="JK52" s="2">
        <f t="shared" si="1"/>
        <v>0.38004246284501064</v>
      </c>
    </row>
    <row r="53" spans="1:271" outlineLevel="2" x14ac:dyDescent="0.25">
      <c r="A53" t="str">
        <f t="shared" si="3"/>
        <v>160103</v>
      </c>
      <c r="B53" t="s">
        <v>272</v>
      </c>
      <c r="C53">
        <v>14</v>
      </c>
      <c r="D53">
        <v>830</v>
      </c>
      <c r="E53">
        <v>630</v>
      </c>
      <c r="F53">
        <v>352</v>
      </c>
      <c r="G53">
        <v>278</v>
      </c>
      <c r="H53">
        <v>1</v>
      </c>
      <c r="I53">
        <v>2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278</v>
      </c>
      <c r="R53">
        <v>0</v>
      </c>
      <c r="S53">
        <v>0</v>
      </c>
      <c r="T53">
        <v>278</v>
      </c>
      <c r="U53">
        <v>16</v>
      </c>
      <c r="V53">
        <v>12</v>
      </c>
      <c r="W53">
        <v>4</v>
      </c>
      <c r="X53">
        <v>0</v>
      </c>
      <c r="Y53">
        <v>262</v>
      </c>
      <c r="Z53">
        <v>89</v>
      </c>
      <c r="AA53">
        <v>18</v>
      </c>
      <c r="AB53">
        <v>10</v>
      </c>
      <c r="AC53">
        <v>15</v>
      </c>
      <c r="AD53">
        <v>19</v>
      </c>
      <c r="AE53">
        <v>0</v>
      </c>
      <c r="AF53">
        <v>1</v>
      </c>
      <c r="AG53">
        <v>0</v>
      </c>
      <c r="AH53">
        <v>1</v>
      </c>
      <c r="AI53">
        <v>0</v>
      </c>
      <c r="AJ53">
        <v>0</v>
      </c>
      <c r="AK53">
        <v>2</v>
      </c>
      <c r="AL53">
        <v>2</v>
      </c>
      <c r="AM53">
        <v>0</v>
      </c>
      <c r="AN53">
        <v>0</v>
      </c>
      <c r="AO53">
        <v>0</v>
      </c>
      <c r="AP53">
        <v>0</v>
      </c>
      <c r="AQ53">
        <v>1</v>
      </c>
      <c r="AR53">
        <v>0</v>
      </c>
      <c r="AS53">
        <v>0</v>
      </c>
      <c r="AT53">
        <v>3</v>
      </c>
      <c r="AU53">
        <v>15</v>
      </c>
      <c r="AV53">
        <v>0</v>
      </c>
      <c r="AW53">
        <v>1</v>
      </c>
      <c r="AX53">
        <v>1</v>
      </c>
      <c r="AY53">
        <v>89</v>
      </c>
      <c r="AZ53">
        <v>42</v>
      </c>
      <c r="BA53">
        <v>16</v>
      </c>
      <c r="BB53">
        <v>2</v>
      </c>
      <c r="BC53">
        <v>1</v>
      </c>
      <c r="BD53">
        <v>4</v>
      </c>
      <c r="BE53">
        <v>2</v>
      </c>
      <c r="BF53">
        <v>2</v>
      </c>
      <c r="BG53">
        <v>1</v>
      </c>
      <c r="BH53">
        <v>1</v>
      </c>
      <c r="BI53">
        <v>0</v>
      </c>
      <c r="BJ53">
        <v>1</v>
      </c>
      <c r="BK53">
        <v>3</v>
      </c>
      <c r="BL53">
        <v>0</v>
      </c>
      <c r="BM53">
        <v>0</v>
      </c>
      <c r="BN53">
        <v>0</v>
      </c>
      <c r="BO53">
        <v>5</v>
      </c>
      <c r="BP53">
        <v>0</v>
      </c>
      <c r="BQ53">
        <v>0</v>
      </c>
      <c r="BR53">
        <v>0</v>
      </c>
      <c r="BS53">
        <v>1</v>
      </c>
      <c r="BT53">
        <v>1</v>
      </c>
      <c r="BU53">
        <v>1</v>
      </c>
      <c r="BV53">
        <v>1</v>
      </c>
      <c r="BW53">
        <v>0</v>
      </c>
      <c r="BX53">
        <v>42</v>
      </c>
      <c r="BY53">
        <v>4</v>
      </c>
      <c r="BZ53">
        <v>3</v>
      </c>
      <c r="CA53">
        <v>0</v>
      </c>
      <c r="CB53">
        <v>0</v>
      </c>
      <c r="CC53">
        <v>0</v>
      </c>
      <c r="CD53">
        <v>0</v>
      </c>
      <c r="CE53">
        <v>1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4</v>
      </c>
      <c r="CO53">
        <v>4</v>
      </c>
      <c r="CP53">
        <v>3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4</v>
      </c>
      <c r="DO53">
        <v>45</v>
      </c>
      <c r="DP53">
        <v>0</v>
      </c>
      <c r="DQ53">
        <v>3</v>
      </c>
      <c r="DR53">
        <v>1</v>
      </c>
      <c r="DS53">
        <v>0</v>
      </c>
      <c r="DT53">
        <v>0</v>
      </c>
      <c r="DU53">
        <v>0</v>
      </c>
      <c r="DV53">
        <v>3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38</v>
      </c>
      <c r="EL53">
        <v>0</v>
      </c>
      <c r="EM53">
        <v>0</v>
      </c>
      <c r="EN53">
        <v>45</v>
      </c>
      <c r="EO53">
        <v>15</v>
      </c>
      <c r="EP53">
        <v>3</v>
      </c>
      <c r="EQ53">
        <v>7</v>
      </c>
      <c r="ER53">
        <v>2</v>
      </c>
      <c r="ES53">
        <v>0</v>
      </c>
      <c r="ET53">
        <v>0</v>
      </c>
      <c r="EU53">
        <v>0</v>
      </c>
      <c r="EV53">
        <v>1</v>
      </c>
      <c r="EW53">
        <v>0</v>
      </c>
      <c r="EX53">
        <v>0</v>
      </c>
      <c r="EY53">
        <v>1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1</v>
      </c>
      <c r="FL53">
        <v>15</v>
      </c>
      <c r="FM53">
        <v>49</v>
      </c>
      <c r="FN53">
        <v>16</v>
      </c>
      <c r="FO53">
        <v>2</v>
      </c>
      <c r="FP53">
        <v>2</v>
      </c>
      <c r="FQ53">
        <v>1</v>
      </c>
      <c r="FR53">
        <v>0</v>
      </c>
      <c r="FS53">
        <v>8</v>
      </c>
      <c r="FT53">
        <v>6</v>
      </c>
      <c r="FU53">
        <v>1</v>
      </c>
      <c r="FV53">
        <v>0</v>
      </c>
      <c r="FW53">
        <v>0</v>
      </c>
      <c r="FX53">
        <v>3</v>
      </c>
      <c r="FY53">
        <v>0</v>
      </c>
      <c r="FZ53">
        <v>0</v>
      </c>
      <c r="GA53">
        <v>9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1</v>
      </c>
      <c r="GI53">
        <v>0</v>
      </c>
      <c r="GJ53">
        <v>0</v>
      </c>
      <c r="GK53">
        <v>0</v>
      </c>
      <c r="GL53">
        <v>49</v>
      </c>
      <c r="GM53">
        <v>8</v>
      </c>
      <c r="GN53">
        <v>3</v>
      </c>
      <c r="GO53">
        <v>3</v>
      </c>
      <c r="GP53">
        <v>0</v>
      </c>
      <c r="GQ53">
        <v>0</v>
      </c>
      <c r="GR53">
        <v>0</v>
      </c>
      <c r="GS53">
        <v>0</v>
      </c>
      <c r="GT53">
        <v>1</v>
      </c>
      <c r="GU53">
        <v>0</v>
      </c>
      <c r="GV53">
        <v>1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8</v>
      </c>
      <c r="HG53">
        <v>2</v>
      </c>
      <c r="HH53">
        <v>1</v>
      </c>
      <c r="HI53">
        <v>0</v>
      </c>
      <c r="HJ53">
        <v>1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  <c r="HS53">
        <v>0</v>
      </c>
      <c r="HT53">
        <v>2</v>
      </c>
      <c r="HU53">
        <v>2</v>
      </c>
      <c r="HV53">
        <v>1</v>
      </c>
      <c r="HW53">
        <v>0</v>
      </c>
      <c r="HX53">
        <v>0</v>
      </c>
      <c r="HY53">
        <v>0</v>
      </c>
      <c r="HZ53">
        <v>1</v>
      </c>
      <c r="IA53">
        <v>0</v>
      </c>
      <c r="IB53">
        <v>0</v>
      </c>
      <c r="IC53">
        <v>0</v>
      </c>
      <c r="ID53">
        <v>0</v>
      </c>
      <c r="IE53">
        <v>0</v>
      </c>
      <c r="IF53">
        <v>0</v>
      </c>
      <c r="IG53">
        <v>0</v>
      </c>
      <c r="IH53">
        <v>0</v>
      </c>
      <c r="II53">
        <v>0</v>
      </c>
      <c r="IJ53">
        <v>2</v>
      </c>
      <c r="IK53">
        <v>2</v>
      </c>
      <c r="IL53">
        <v>0</v>
      </c>
      <c r="IM53">
        <v>0</v>
      </c>
      <c r="IN53">
        <v>0</v>
      </c>
      <c r="IO53">
        <v>1</v>
      </c>
      <c r="IP53">
        <v>0</v>
      </c>
      <c r="IQ53">
        <v>1</v>
      </c>
      <c r="IR53">
        <v>0</v>
      </c>
      <c r="IS53">
        <v>0</v>
      </c>
      <c r="IT53">
        <v>0</v>
      </c>
      <c r="IU53">
        <v>0</v>
      </c>
      <c r="IV53">
        <v>0</v>
      </c>
      <c r="IW53">
        <v>0</v>
      </c>
      <c r="IX53">
        <v>0</v>
      </c>
      <c r="IY53">
        <v>0</v>
      </c>
      <c r="IZ53">
        <v>0</v>
      </c>
      <c r="JA53">
        <v>0</v>
      </c>
      <c r="JB53">
        <v>0</v>
      </c>
      <c r="JC53">
        <v>0</v>
      </c>
      <c r="JD53">
        <v>0</v>
      </c>
      <c r="JE53">
        <v>0</v>
      </c>
      <c r="JF53">
        <v>0</v>
      </c>
      <c r="JG53">
        <v>0</v>
      </c>
      <c r="JH53">
        <v>0</v>
      </c>
      <c r="JI53">
        <v>0</v>
      </c>
      <c r="JJ53">
        <v>2</v>
      </c>
      <c r="JK53" s="2">
        <f t="shared" si="1"/>
        <v>0.33493975903614459</v>
      </c>
    </row>
    <row r="54" spans="1:271" outlineLevel="2" x14ac:dyDescent="0.25">
      <c r="A54" t="str">
        <f t="shared" si="3"/>
        <v>160103</v>
      </c>
      <c r="B54" t="s">
        <v>272</v>
      </c>
      <c r="C54">
        <v>15</v>
      </c>
      <c r="D54">
        <v>814</v>
      </c>
      <c r="E54">
        <v>620</v>
      </c>
      <c r="F54">
        <v>378</v>
      </c>
      <c r="G54">
        <v>242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242</v>
      </c>
      <c r="R54">
        <v>0</v>
      </c>
      <c r="S54">
        <v>0</v>
      </c>
      <c r="T54">
        <v>242</v>
      </c>
      <c r="U54">
        <v>16</v>
      </c>
      <c r="V54">
        <v>12</v>
      </c>
      <c r="W54">
        <v>4</v>
      </c>
      <c r="X54">
        <v>0</v>
      </c>
      <c r="Y54">
        <v>226</v>
      </c>
      <c r="Z54">
        <v>98</v>
      </c>
      <c r="AA54">
        <v>20</v>
      </c>
      <c r="AB54">
        <v>4</v>
      </c>
      <c r="AC54">
        <v>32</v>
      </c>
      <c r="AD54">
        <v>10</v>
      </c>
      <c r="AE54">
        <v>0</v>
      </c>
      <c r="AF54">
        <v>1</v>
      </c>
      <c r="AG54">
        <v>0</v>
      </c>
      <c r="AH54">
        <v>0</v>
      </c>
      <c r="AI54">
        <v>1</v>
      </c>
      <c r="AJ54">
        <v>0</v>
      </c>
      <c r="AK54">
        <v>0</v>
      </c>
      <c r="AL54">
        <v>1</v>
      </c>
      <c r="AM54">
        <v>0</v>
      </c>
      <c r="AN54">
        <v>0</v>
      </c>
      <c r="AO54">
        <v>1</v>
      </c>
      <c r="AP54">
        <v>2</v>
      </c>
      <c r="AQ54">
        <v>0</v>
      </c>
      <c r="AR54">
        <v>0</v>
      </c>
      <c r="AS54">
        <v>1</v>
      </c>
      <c r="AT54">
        <v>2</v>
      </c>
      <c r="AU54">
        <v>17</v>
      </c>
      <c r="AV54">
        <v>1</v>
      </c>
      <c r="AW54">
        <v>0</v>
      </c>
      <c r="AX54">
        <v>5</v>
      </c>
      <c r="AY54">
        <v>98</v>
      </c>
      <c r="AZ54">
        <v>18</v>
      </c>
      <c r="BA54">
        <v>10</v>
      </c>
      <c r="BB54">
        <v>0</v>
      </c>
      <c r="BC54">
        <v>0</v>
      </c>
      <c r="BD54">
        <v>2</v>
      </c>
      <c r="BE54">
        <v>1</v>
      </c>
      <c r="BF54">
        <v>0</v>
      </c>
      <c r="BG54">
        <v>0</v>
      </c>
      <c r="BH54">
        <v>0</v>
      </c>
      <c r="BI54">
        <v>0</v>
      </c>
      <c r="BJ54">
        <v>2</v>
      </c>
      <c r="BK54">
        <v>0</v>
      </c>
      <c r="BL54">
        <v>0</v>
      </c>
      <c r="BM54">
        <v>0</v>
      </c>
      <c r="BN54">
        <v>0</v>
      </c>
      <c r="BO54">
        <v>1</v>
      </c>
      <c r="BP54">
        <v>0</v>
      </c>
      <c r="BQ54">
        <v>0</v>
      </c>
      <c r="BR54">
        <v>0</v>
      </c>
      <c r="BS54">
        <v>1</v>
      </c>
      <c r="BT54">
        <v>0</v>
      </c>
      <c r="BU54">
        <v>0</v>
      </c>
      <c r="BV54">
        <v>1</v>
      </c>
      <c r="BW54">
        <v>0</v>
      </c>
      <c r="BX54">
        <v>18</v>
      </c>
      <c r="BY54">
        <v>9</v>
      </c>
      <c r="BZ54">
        <v>3</v>
      </c>
      <c r="CA54">
        <v>1</v>
      </c>
      <c r="CB54">
        <v>1</v>
      </c>
      <c r="CC54">
        <v>1</v>
      </c>
      <c r="CD54">
        <v>0</v>
      </c>
      <c r="CE54">
        <v>1</v>
      </c>
      <c r="CF54">
        <v>0</v>
      </c>
      <c r="CG54">
        <v>1</v>
      </c>
      <c r="CH54">
        <v>1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9</v>
      </c>
      <c r="CO54">
        <v>9</v>
      </c>
      <c r="CP54">
        <v>2</v>
      </c>
      <c r="CQ54">
        <v>0</v>
      </c>
      <c r="CR54">
        <v>2</v>
      </c>
      <c r="CS54">
        <v>1</v>
      </c>
      <c r="CT54">
        <v>1</v>
      </c>
      <c r="CU54">
        <v>0</v>
      </c>
      <c r="CV54">
        <v>2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1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9</v>
      </c>
      <c r="DO54">
        <v>24</v>
      </c>
      <c r="DP54">
        <v>1</v>
      </c>
      <c r="DQ54">
        <v>4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19</v>
      </c>
      <c r="EL54">
        <v>0</v>
      </c>
      <c r="EM54">
        <v>0</v>
      </c>
      <c r="EN54">
        <v>24</v>
      </c>
      <c r="EO54">
        <v>12</v>
      </c>
      <c r="EP54">
        <v>4</v>
      </c>
      <c r="EQ54">
        <v>2</v>
      </c>
      <c r="ER54">
        <v>2</v>
      </c>
      <c r="ES54">
        <v>0</v>
      </c>
      <c r="ET54">
        <v>0</v>
      </c>
      <c r="EU54">
        <v>2</v>
      </c>
      <c r="EV54">
        <v>0</v>
      </c>
      <c r="EW54">
        <v>0</v>
      </c>
      <c r="EX54">
        <v>0</v>
      </c>
      <c r="EY54">
        <v>1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1</v>
      </c>
      <c r="FJ54">
        <v>0</v>
      </c>
      <c r="FK54">
        <v>0</v>
      </c>
      <c r="FL54">
        <v>12</v>
      </c>
      <c r="FM54">
        <v>45</v>
      </c>
      <c r="FN54">
        <v>9</v>
      </c>
      <c r="FO54">
        <v>5</v>
      </c>
      <c r="FP54">
        <v>1</v>
      </c>
      <c r="FQ54">
        <v>1</v>
      </c>
      <c r="FR54">
        <v>1</v>
      </c>
      <c r="FS54">
        <v>5</v>
      </c>
      <c r="FT54">
        <v>2</v>
      </c>
      <c r="FU54">
        <v>0</v>
      </c>
      <c r="FV54">
        <v>0</v>
      </c>
      <c r="FW54">
        <v>1</v>
      </c>
      <c r="FX54">
        <v>2</v>
      </c>
      <c r="FY54">
        <v>0</v>
      </c>
      <c r="FZ54">
        <v>0</v>
      </c>
      <c r="GA54">
        <v>17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1</v>
      </c>
      <c r="GJ54">
        <v>0</v>
      </c>
      <c r="GK54">
        <v>0</v>
      </c>
      <c r="GL54">
        <v>45</v>
      </c>
      <c r="GM54">
        <v>8</v>
      </c>
      <c r="GN54">
        <v>2</v>
      </c>
      <c r="GO54">
        <v>1</v>
      </c>
      <c r="GP54">
        <v>0</v>
      </c>
      <c r="GQ54">
        <v>0</v>
      </c>
      <c r="GR54">
        <v>1</v>
      </c>
      <c r="GS54">
        <v>0</v>
      </c>
      <c r="GT54">
        <v>3</v>
      </c>
      <c r="GU54">
        <v>1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8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  <c r="HS54">
        <v>0</v>
      </c>
      <c r="HT54">
        <v>0</v>
      </c>
      <c r="HU54">
        <v>3</v>
      </c>
      <c r="HV54">
        <v>2</v>
      </c>
      <c r="HW54">
        <v>0</v>
      </c>
      <c r="HX54">
        <v>0</v>
      </c>
      <c r="HY54">
        <v>1</v>
      </c>
      <c r="HZ54">
        <v>0</v>
      </c>
      <c r="IA54">
        <v>0</v>
      </c>
      <c r="IB54">
        <v>0</v>
      </c>
      <c r="IC54">
        <v>0</v>
      </c>
      <c r="ID54">
        <v>0</v>
      </c>
      <c r="IE54">
        <v>0</v>
      </c>
      <c r="IF54">
        <v>0</v>
      </c>
      <c r="IG54">
        <v>0</v>
      </c>
      <c r="IH54">
        <v>0</v>
      </c>
      <c r="II54">
        <v>0</v>
      </c>
      <c r="IJ54">
        <v>3</v>
      </c>
      <c r="IK54">
        <v>0</v>
      </c>
      <c r="IL54">
        <v>0</v>
      </c>
      <c r="IM54">
        <v>0</v>
      </c>
      <c r="IN54">
        <v>0</v>
      </c>
      <c r="IO54">
        <v>0</v>
      </c>
      <c r="IP54">
        <v>0</v>
      </c>
      <c r="IQ54">
        <v>0</v>
      </c>
      <c r="IR54">
        <v>0</v>
      </c>
      <c r="IS54">
        <v>0</v>
      </c>
      <c r="IT54">
        <v>0</v>
      </c>
      <c r="IU54">
        <v>0</v>
      </c>
      <c r="IV54">
        <v>0</v>
      </c>
      <c r="IW54">
        <v>0</v>
      </c>
      <c r="IX54">
        <v>0</v>
      </c>
      <c r="IY54">
        <v>0</v>
      </c>
      <c r="IZ54">
        <v>0</v>
      </c>
      <c r="JA54">
        <v>0</v>
      </c>
      <c r="JB54">
        <v>0</v>
      </c>
      <c r="JC54">
        <v>0</v>
      </c>
      <c r="JD54">
        <v>0</v>
      </c>
      <c r="JE54">
        <v>0</v>
      </c>
      <c r="JF54">
        <v>0</v>
      </c>
      <c r="JG54">
        <v>0</v>
      </c>
      <c r="JH54">
        <v>0</v>
      </c>
      <c r="JI54">
        <v>0</v>
      </c>
      <c r="JJ54">
        <v>0</v>
      </c>
      <c r="JK54" s="2">
        <f t="shared" si="1"/>
        <v>0.29729729729729731</v>
      </c>
    </row>
    <row r="55" spans="1:271" outlineLevel="2" x14ac:dyDescent="0.25">
      <c r="A55" t="str">
        <f t="shared" si="3"/>
        <v>160103</v>
      </c>
      <c r="B55" t="s">
        <v>272</v>
      </c>
      <c r="C55">
        <v>16</v>
      </c>
      <c r="D55">
        <v>750</v>
      </c>
      <c r="E55">
        <v>570</v>
      </c>
      <c r="F55">
        <v>336</v>
      </c>
      <c r="G55">
        <v>234</v>
      </c>
      <c r="H55">
        <v>0</v>
      </c>
      <c r="I55">
        <v>1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234</v>
      </c>
      <c r="R55">
        <v>0</v>
      </c>
      <c r="S55">
        <v>0</v>
      </c>
      <c r="T55">
        <v>234</v>
      </c>
      <c r="U55">
        <v>13</v>
      </c>
      <c r="V55">
        <v>11</v>
      </c>
      <c r="W55">
        <v>2</v>
      </c>
      <c r="X55">
        <v>0</v>
      </c>
      <c r="Y55">
        <v>221</v>
      </c>
      <c r="Z55">
        <v>76</v>
      </c>
      <c r="AA55">
        <v>4</v>
      </c>
      <c r="AB55">
        <v>8</v>
      </c>
      <c r="AC55">
        <v>33</v>
      </c>
      <c r="AD55">
        <v>4</v>
      </c>
      <c r="AE55">
        <v>1</v>
      </c>
      <c r="AF55">
        <v>1</v>
      </c>
      <c r="AG55">
        <v>0</v>
      </c>
      <c r="AH55">
        <v>1</v>
      </c>
      <c r="AI55">
        <v>0</v>
      </c>
      <c r="AJ55">
        <v>1</v>
      </c>
      <c r="AK55">
        <v>0</v>
      </c>
      <c r="AL55">
        <v>0</v>
      </c>
      <c r="AM55">
        <v>0</v>
      </c>
      <c r="AN55">
        <v>1</v>
      </c>
      <c r="AO55">
        <v>2</v>
      </c>
      <c r="AP55">
        <v>3</v>
      </c>
      <c r="AQ55">
        <v>0</v>
      </c>
      <c r="AR55">
        <v>2</v>
      </c>
      <c r="AS55">
        <v>1</v>
      </c>
      <c r="AT55">
        <v>0</v>
      </c>
      <c r="AU55">
        <v>13</v>
      </c>
      <c r="AV55">
        <v>0</v>
      </c>
      <c r="AW55">
        <v>0</v>
      </c>
      <c r="AX55">
        <v>1</v>
      </c>
      <c r="AY55">
        <v>76</v>
      </c>
      <c r="AZ55">
        <v>56</v>
      </c>
      <c r="BA55">
        <v>26</v>
      </c>
      <c r="BB55">
        <v>8</v>
      </c>
      <c r="BC55">
        <v>1</v>
      </c>
      <c r="BD55">
        <v>5</v>
      </c>
      <c r="BE55">
        <v>0</v>
      </c>
      <c r="BF55">
        <v>4</v>
      </c>
      <c r="BG55">
        <v>1</v>
      </c>
      <c r="BH55">
        <v>1</v>
      </c>
      <c r="BI55">
        <v>2</v>
      </c>
      <c r="BJ55">
        <v>0</v>
      </c>
      <c r="BK55">
        <v>1</v>
      </c>
      <c r="BL55">
        <v>0</v>
      </c>
      <c r="BM55">
        <v>0</v>
      </c>
      <c r="BN55">
        <v>3</v>
      </c>
      <c r="BO55">
        <v>2</v>
      </c>
      <c r="BP55">
        <v>0</v>
      </c>
      <c r="BQ55">
        <v>0</v>
      </c>
      <c r="BR55">
        <v>0</v>
      </c>
      <c r="BS55">
        <v>0</v>
      </c>
      <c r="BT55">
        <v>1</v>
      </c>
      <c r="BU55">
        <v>0</v>
      </c>
      <c r="BV55">
        <v>1</v>
      </c>
      <c r="BW55">
        <v>0</v>
      </c>
      <c r="BX55">
        <v>56</v>
      </c>
      <c r="BY55">
        <v>5</v>
      </c>
      <c r="BZ55">
        <v>1</v>
      </c>
      <c r="CA55">
        <v>0</v>
      </c>
      <c r="CB55">
        <v>1</v>
      </c>
      <c r="CC55">
        <v>0</v>
      </c>
      <c r="CD55">
        <v>1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2</v>
      </c>
      <c r="CK55">
        <v>0</v>
      </c>
      <c r="CL55">
        <v>0</v>
      </c>
      <c r="CM55">
        <v>0</v>
      </c>
      <c r="CN55">
        <v>5</v>
      </c>
      <c r="CO55">
        <v>8</v>
      </c>
      <c r="CP55">
        <v>5</v>
      </c>
      <c r="CQ55">
        <v>0</v>
      </c>
      <c r="CR55">
        <v>0</v>
      </c>
      <c r="CS55">
        <v>0</v>
      </c>
      <c r="CT55">
        <v>0</v>
      </c>
      <c r="CU55">
        <v>1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1</v>
      </c>
      <c r="DB55">
        <v>0</v>
      </c>
      <c r="DC55">
        <v>0</v>
      </c>
      <c r="DD55">
        <v>0</v>
      </c>
      <c r="DE55">
        <v>1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8</v>
      </c>
      <c r="DO55">
        <v>20</v>
      </c>
      <c r="DP55">
        <v>3</v>
      </c>
      <c r="DQ55">
        <v>6</v>
      </c>
      <c r="DR55">
        <v>1</v>
      </c>
      <c r="DS55">
        <v>1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9</v>
      </c>
      <c r="EL55">
        <v>0</v>
      </c>
      <c r="EM55">
        <v>0</v>
      </c>
      <c r="EN55">
        <v>20</v>
      </c>
      <c r="EO55">
        <v>15</v>
      </c>
      <c r="EP55">
        <v>5</v>
      </c>
      <c r="EQ55">
        <v>1</v>
      </c>
      <c r="ER55">
        <v>3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1</v>
      </c>
      <c r="EY55">
        <v>2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1</v>
      </c>
      <c r="FF55">
        <v>0</v>
      </c>
      <c r="FG55">
        <v>0</v>
      </c>
      <c r="FH55">
        <v>0</v>
      </c>
      <c r="FI55">
        <v>1</v>
      </c>
      <c r="FJ55">
        <v>0</v>
      </c>
      <c r="FK55">
        <v>1</v>
      </c>
      <c r="FL55">
        <v>15</v>
      </c>
      <c r="FM55">
        <v>31</v>
      </c>
      <c r="FN55">
        <v>7</v>
      </c>
      <c r="FO55">
        <v>2</v>
      </c>
      <c r="FP55">
        <v>2</v>
      </c>
      <c r="FQ55">
        <v>1</v>
      </c>
      <c r="FR55">
        <v>0</v>
      </c>
      <c r="FS55">
        <v>6</v>
      </c>
      <c r="FT55">
        <v>2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9</v>
      </c>
      <c r="GB55">
        <v>1</v>
      </c>
      <c r="GC55">
        <v>1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31</v>
      </c>
      <c r="GM55">
        <v>9</v>
      </c>
      <c r="GN55">
        <v>4</v>
      </c>
      <c r="GO55">
        <v>0</v>
      </c>
      <c r="GP55">
        <v>1</v>
      </c>
      <c r="GQ55">
        <v>0</v>
      </c>
      <c r="GR55">
        <v>1</v>
      </c>
      <c r="GS55">
        <v>0</v>
      </c>
      <c r="GT55">
        <v>0</v>
      </c>
      <c r="GU55">
        <v>0</v>
      </c>
      <c r="GV55">
        <v>0</v>
      </c>
      <c r="GW55">
        <v>2</v>
      </c>
      <c r="GX55">
        <v>0</v>
      </c>
      <c r="GY55">
        <v>0</v>
      </c>
      <c r="GZ55">
        <v>1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9</v>
      </c>
      <c r="HG55">
        <v>1</v>
      </c>
      <c r="HH55">
        <v>0</v>
      </c>
      <c r="HI55">
        <v>0</v>
      </c>
      <c r="HJ55">
        <v>0</v>
      </c>
      <c r="HK55">
        <v>0</v>
      </c>
      <c r="HL55">
        <v>1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  <c r="HS55">
        <v>0</v>
      </c>
      <c r="HT55">
        <v>1</v>
      </c>
      <c r="HU55">
        <v>0</v>
      </c>
      <c r="HV55">
        <v>0</v>
      </c>
      <c r="HW55">
        <v>0</v>
      </c>
      <c r="HX55">
        <v>0</v>
      </c>
      <c r="HY55">
        <v>0</v>
      </c>
      <c r="HZ55">
        <v>0</v>
      </c>
      <c r="IA55">
        <v>0</v>
      </c>
      <c r="IB55">
        <v>0</v>
      </c>
      <c r="IC55">
        <v>0</v>
      </c>
      <c r="ID55">
        <v>0</v>
      </c>
      <c r="IE55">
        <v>0</v>
      </c>
      <c r="IF55">
        <v>0</v>
      </c>
      <c r="IG55">
        <v>0</v>
      </c>
      <c r="IH55">
        <v>0</v>
      </c>
      <c r="II55">
        <v>0</v>
      </c>
      <c r="IJ55">
        <v>0</v>
      </c>
      <c r="IK55">
        <v>0</v>
      </c>
      <c r="IL55">
        <v>0</v>
      </c>
      <c r="IM55">
        <v>0</v>
      </c>
      <c r="IN55">
        <v>0</v>
      </c>
      <c r="IO55">
        <v>0</v>
      </c>
      <c r="IP55">
        <v>0</v>
      </c>
      <c r="IQ55">
        <v>0</v>
      </c>
      <c r="IR55">
        <v>0</v>
      </c>
      <c r="IS55">
        <v>0</v>
      </c>
      <c r="IT55">
        <v>0</v>
      </c>
      <c r="IU55">
        <v>0</v>
      </c>
      <c r="IV55">
        <v>0</v>
      </c>
      <c r="IW55">
        <v>0</v>
      </c>
      <c r="IX55">
        <v>0</v>
      </c>
      <c r="IY55">
        <v>0</v>
      </c>
      <c r="IZ55">
        <v>0</v>
      </c>
      <c r="JA55">
        <v>0</v>
      </c>
      <c r="JB55">
        <v>0</v>
      </c>
      <c r="JC55">
        <v>0</v>
      </c>
      <c r="JD55">
        <v>0</v>
      </c>
      <c r="JE55">
        <v>0</v>
      </c>
      <c r="JF55">
        <v>0</v>
      </c>
      <c r="JG55">
        <v>0</v>
      </c>
      <c r="JH55">
        <v>0</v>
      </c>
      <c r="JI55">
        <v>0</v>
      </c>
      <c r="JJ55">
        <v>0</v>
      </c>
      <c r="JK55" s="2">
        <f t="shared" si="1"/>
        <v>0.312</v>
      </c>
    </row>
    <row r="56" spans="1:271" outlineLevel="2" x14ac:dyDescent="0.25">
      <c r="A56" t="str">
        <f t="shared" si="3"/>
        <v>160103</v>
      </c>
      <c r="B56" t="s">
        <v>272</v>
      </c>
      <c r="C56">
        <v>17</v>
      </c>
      <c r="D56">
        <v>949</v>
      </c>
      <c r="E56">
        <v>710</v>
      </c>
      <c r="F56">
        <v>452</v>
      </c>
      <c r="G56">
        <v>258</v>
      </c>
      <c r="H56">
        <v>0</v>
      </c>
      <c r="I56">
        <v>6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258</v>
      </c>
      <c r="R56">
        <v>0</v>
      </c>
      <c r="S56">
        <v>0</v>
      </c>
      <c r="T56">
        <v>258</v>
      </c>
      <c r="U56">
        <v>11</v>
      </c>
      <c r="V56">
        <v>9</v>
      </c>
      <c r="W56">
        <v>2</v>
      </c>
      <c r="X56">
        <v>0</v>
      </c>
      <c r="Y56">
        <v>247</v>
      </c>
      <c r="Z56">
        <v>83</v>
      </c>
      <c r="AA56">
        <v>5</v>
      </c>
      <c r="AB56">
        <v>9</v>
      </c>
      <c r="AC56">
        <v>15</v>
      </c>
      <c r="AD56">
        <v>13</v>
      </c>
      <c r="AE56">
        <v>0</v>
      </c>
      <c r="AF56">
        <v>2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</v>
      </c>
      <c r="AN56">
        <v>0</v>
      </c>
      <c r="AO56">
        <v>0</v>
      </c>
      <c r="AP56">
        <v>2</v>
      </c>
      <c r="AQ56">
        <v>1</v>
      </c>
      <c r="AR56">
        <v>0</v>
      </c>
      <c r="AS56">
        <v>1</v>
      </c>
      <c r="AT56">
        <v>3</v>
      </c>
      <c r="AU56">
        <v>19</v>
      </c>
      <c r="AV56">
        <v>5</v>
      </c>
      <c r="AW56">
        <v>3</v>
      </c>
      <c r="AX56">
        <v>4</v>
      </c>
      <c r="AY56">
        <v>83</v>
      </c>
      <c r="AZ56">
        <v>43</v>
      </c>
      <c r="BA56">
        <v>20</v>
      </c>
      <c r="BB56">
        <v>9</v>
      </c>
      <c r="BC56">
        <v>1</v>
      </c>
      <c r="BD56">
        <v>1</v>
      </c>
      <c r="BE56">
        <v>2</v>
      </c>
      <c r="BF56">
        <v>1</v>
      </c>
      <c r="BG56">
        <v>0</v>
      </c>
      <c r="BH56">
        <v>1</v>
      </c>
      <c r="BI56">
        <v>2</v>
      </c>
      <c r="BJ56">
        <v>0</v>
      </c>
      <c r="BK56">
        <v>0</v>
      </c>
      <c r="BL56">
        <v>0</v>
      </c>
      <c r="BM56">
        <v>3</v>
      </c>
      <c r="BN56">
        <v>1</v>
      </c>
      <c r="BO56">
        <v>0</v>
      </c>
      <c r="BP56">
        <v>0</v>
      </c>
      <c r="BQ56">
        <v>0</v>
      </c>
      <c r="BR56">
        <v>0</v>
      </c>
      <c r="BS56">
        <v>1</v>
      </c>
      <c r="BT56">
        <v>0</v>
      </c>
      <c r="BU56">
        <v>0</v>
      </c>
      <c r="BV56">
        <v>1</v>
      </c>
      <c r="BW56">
        <v>0</v>
      </c>
      <c r="BX56">
        <v>43</v>
      </c>
      <c r="BY56">
        <v>9</v>
      </c>
      <c r="BZ56">
        <v>6</v>
      </c>
      <c r="CA56">
        <v>1</v>
      </c>
      <c r="CB56">
        <v>0</v>
      </c>
      <c r="CC56">
        <v>0</v>
      </c>
      <c r="CD56">
        <v>0</v>
      </c>
      <c r="CE56">
        <v>0</v>
      </c>
      <c r="CF56">
        <v>1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1</v>
      </c>
      <c r="CN56">
        <v>9</v>
      </c>
      <c r="CO56">
        <v>10</v>
      </c>
      <c r="CP56">
        <v>4</v>
      </c>
      <c r="CQ56">
        <v>0</v>
      </c>
      <c r="CR56">
        <v>0</v>
      </c>
      <c r="CS56">
        <v>0</v>
      </c>
      <c r="CT56">
        <v>1</v>
      </c>
      <c r="CU56">
        <v>1</v>
      </c>
      <c r="CV56">
        <v>0</v>
      </c>
      <c r="CW56">
        <v>0</v>
      </c>
      <c r="CX56">
        <v>1</v>
      </c>
      <c r="CY56">
        <v>0</v>
      </c>
      <c r="CZ56">
        <v>1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2</v>
      </c>
      <c r="DL56">
        <v>0</v>
      </c>
      <c r="DM56">
        <v>0</v>
      </c>
      <c r="DN56">
        <v>10</v>
      </c>
      <c r="DO56">
        <v>36</v>
      </c>
      <c r="DP56">
        <v>2</v>
      </c>
      <c r="DQ56">
        <v>17</v>
      </c>
      <c r="DR56">
        <v>1</v>
      </c>
      <c r="DS56">
        <v>1</v>
      </c>
      <c r="DT56">
        <v>2</v>
      </c>
      <c r="DU56">
        <v>0</v>
      </c>
      <c r="DV56">
        <v>2</v>
      </c>
      <c r="DW56">
        <v>0</v>
      </c>
      <c r="DX56">
        <v>0</v>
      </c>
      <c r="DY56">
        <v>0</v>
      </c>
      <c r="DZ56">
        <v>1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10</v>
      </c>
      <c r="EL56">
        <v>0</v>
      </c>
      <c r="EM56">
        <v>0</v>
      </c>
      <c r="EN56">
        <v>36</v>
      </c>
      <c r="EO56">
        <v>15</v>
      </c>
      <c r="EP56">
        <v>8</v>
      </c>
      <c r="EQ56">
        <v>0</v>
      </c>
      <c r="ER56">
        <v>4</v>
      </c>
      <c r="ES56">
        <v>1</v>
      </c>
      <c r="ET56">
        <v>1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1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15</v>
      </c>
      <c r="FM56">
        <v>38</v>
      </c>
      <c r="FN56">
        <v>15</v>
      </c>
      <c r="FO56">
        <v>2</v>
      </c>
      <c r="FP56">
        <v>1</v>
      </c>
      <c r="FQ56">
        <v>1</v>
      </c>
      <c r="FR56">
        <v>0</v>
      </c>
      <c r="FS56">
        <v>3</v>
      </c>
      <c r="FT56">
        <v>2</v>
      </c>
      <c r="FU56">
        <v>0</v>
      </c>
      <c r="FV56">
        <v>0</v>
      </c>
      <c r="FW56">
        <v>1</v>
      </c>
      <c r="FX56">
        <v>0</v>
      </c>
      <c r="FY56">
        <v>1</v>
      </c>
      <c r="FZ56">
        <v>0</v>
      </c>
      <c r="GA56">
        <v>9</v>
      </c>
      <c r="GB56">
        <v>2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1</v>
      </c>
      <c r="GL56">
        <v>38</v>
      </c>
      <c r="GM56">
        <v>12</v>
      </c>
      <c r="GN56">
        <v>6</v>
      </c>
      <c r="GO56">
        <v>0</v>
      </c>
      <c r="GP56">
        <v>0</v>
      </c>
      <c r="GQ56">
        <v>0</v>
      </c>
      <c r="GR56">
        <v>1</v>
      </c>
      <c r="GS56">
        <v>0</v>
      </c>
      <c r="GT56">
        <v>4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1</v>
      </c>
      <c r="HD56">
        <v>0</v>
      </c>
      <c r="HE56">
        <v>0</v>
      </c>
      <c r="HF56">
        <v>12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  <c r="HS56">
        <v>0</v>
      </c>
      <c r="HT56">
        <v>0</v>
      </c>
      <c r="HU56">
        <v>0</v>
      </c>
      <c r="HV56">
        <v>0</v>
      </c>
      <c r="HW56">
        <v>0</v>
      </c>
      <c r="HX56">
        <v>0</v>
      </c>
      <c r="HY56">
        <v>0</v>
      </c>
      <c r="HZ56">
        <v>0</v>
      </c>
      <c r="IA56">
        <v>0</v>
      </c>
      <c r="IB56">
        <v>0</v>
      </c>
      <c r="IC56">
        <v>0</v>
      </c>
      <c r="ID56">
        <v>0</v>
      </c>
      <c r="IE56">
        <v>0</v>
      </c>
      <c r="IF56">
        <v>0</v>
      </c>
      <c r="IG56">
        <v>0</v>
      </c>
      <c r="IH56">
        <v>0</v>
      </c>
      <c r="II56">
        <v>0</v>
      </c>
      <c r="IJ56">
        <v>0</v>
      </c>
      <c r="IK56">
        <v>1</v>
      </c>
      <c r="IL56">
        <v>0</v>
      </c>
      <c r="IM56">
        <v>0</v>
      </c>
      <c r="IN56">
        <v>0</v>
      </c>
      <c r="IO56">
        <v>0</v>
      </c>
      <c r="IP56">
        <v>1</v>
      </c>
      <c r="IQ56">
        <v>0</v>
      </c>
      <c r="IR56">
        <v>0</v>
      </c>
      <c r="IS56">
        <v>0</v>
      </c>
      <c r="IT56">
        <v>0</v>
      </c>
      <c r="IU56">
        <v>0</v>
      </c>
      <c r="IV56">
        <v>0</v>
      </c>
      <c r="IW56">
        <v>0</v>
      </c>
      <c r="IX56">
        <v>0</v>
      </c>
      <c r="IY56">
        <v>0</v>
      </c>
      <c r="IZ56">
        <v>0</v>
      </c>
      <c r="JA56">
        <v>0</v>
      </c>
      <c r="JB56">
        <v>0</v>
      </c>
      <c r="JC56">
        <v>0</v>
      </c>
      <c r="JD56">
        <v>0</v>
      </c>
      <c r="JE56">
        <v>0</v>
      </c>
      <c r="JF56">
        <v>0</v>
      </c>
      <c r="JG56">
        <v>0</v>
      </c>
      <c r="JH56">
        <v>0</v>
      </c>
      <c r="JI56">
        <v>0</v>
      </c>
      <c r="JJ56">
        <v>1</v>
      </c>
      <c r="JK56" s="2">
        <f t="shared" si="1"/>
        <v>0.27186512118018968</v>
      </c>
    </row>
    <row r="57" spans="1:271" outlineLevel="2" x14ac:dyDescent="0.25">
      <c r="A57" t="str">
        <f t="shared" si="3"/>
        <v>160103</v>
      </c>
      <c r="B57" t="s">
        <v>272</v>
      </c>
      <c r="C57">
        <v>18</v>
      </c>
      <c r="D57">
        <v>49</v>
      </c>
      <c r="E57">
        <v>49</v>
      </c>
      <c r="F57">
        <v>25</v>
      </c>
      <c r="G57">
        <v>24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24</v>
      </c>
      <c r="R57">
        <v>0</v>
      </c>
      <c r="S57">
        <v>0</v>
      </c>
      <c r="T57">
        <v>24</v>
      </c>
      <c r="U57">
        <v>2</v>
      </c>
      <c r="V57">
        <v>0</v>
      </c>
      <c r="W57">
        <v>2</v>
      </c>
      <c r="X57">
        <v>0</v>
      </c>
      <c r="Y57">
        <v>22</v>
      </c>
      <c r="Z57">
        <v>9</v>
      </c>
      <c r="AA57">
        <v>1</v>
      </c>
      <c r="AB57">
        <v>1</v>
      </c>
      <c r="AC57">
        <v>0</v>
      </c>
      <c r="AD57">
        <v>2</v>
      </c>
      <c r="AE57">
        <v>1</v>
      </c>
      <c r="AF57">
        <v>2</v>
      </c>
      <c r="AG57">
        <v>0</v>
      </c>
      <c r="AH57">
        <v>1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</v>
      </c>
      <c r="AU57">
        <v>0</v>
      </c>
      <c r="AV57">
        <v>0</v>
      </c>
      <c r="AW57">
        <v>0</v>
      </c>
      <c r="AX57">
        <v>0</v>
      </c>
      <c r="AY57">
        <v>9</v>
      </c>
      <c r="AZ57">
        <v>5</v>
      </c>
      <c r="BA57">
        <v>3</v>
      </c>
      <c r="BB57">
        <v>0</v>
      </c>
      <c r="BC57">
        <v>0</v>
      </c>
      <c r="BD57">
        <v>0</v>
      </c>
      <c r="BE57">
        <v>1</v>
      </c>
      <c r="BF57">
        <v>0</v>
      </c>
      <c r="BG57">
        <v>0</v>
      </c>
      <c r="BH57">
        <v>1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5</v>
      </c>
      <c r="BY57">
        <v>1</v>
      </c>
      <c r="BZ57">
        <v>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1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1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1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1</v>
      </c>
      <c r="EO57">
        <v>3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1</v>
      </c>
      <c r="EY57">
        <v>2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3</v>
      </c>
      <c r="FM57">
        <v>1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1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1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2</v>
      </c>
      <c r="HV57">
        <v>0</v>
      </c>
      <c r="HW57">
        <v>0</v>
      </c>
      <c r="HX57">
        <v>0</v>
      </c>
      <c r="HY57">
        <v>0</v>
      </c>
      <c r="HZ57">
        <v>0</v>
      </c>
      <c r="IA57">
        <v>0</v>
      </c>
      <c r="IB57">
        <v>1</v>
      </c>
      <c r="IC57">
        <v>0</v>
      </c>
      <c r="ID57">
        <v>1</v>
      </c>
      <c r="IE57">
        <v>0</v>
      </c>
      <c r="IF57">
        <v>0</v>
      </c>
      <c r="IG57">
        <v>0</v>
      </c>
      <c r="IH57">
        <v>0</v>
      </c>
      <c r="II57">
        <v>0</v>
      </c>
      <c r="IJ57">
        <v>2</v>
      </c>
      <c r="IK57">
        <v>0</v>
      </c>
      <c r="IL57">
        <v>0</v>
      </c>
      <c r="IM57">
        <v>0</v>
      </c>
      <c r="IN57">
        <v>0</v>
      </c>
      <c r="IO57">
        <v>0</v>
      </c>
      <c r="IP57">
        <v>0</v>
      </c>
      <c r="IQ57">
        <v>0</v>
      </c>
      <c r="IR57">
        <v>0</v>
      </c>
      <c r="IS57">
        <v>0</v>
      </c>
      <c r="IT57">
        <v>0</v>
      </c>
      <c r="IU57">
        <v>0</v>
      </c>
      <c r="IV57">
        <v>0</v>
      </c>
      <c r="IW57">
        <v>0</v>
      </c>
      <c r="IX57">
        <v>0</v>
      </c>
      <c r="IY57">
        <v>0</v>
      </c>
      <c r="IZ57">
        <v>0</v>
      </c>
      <c r="JA57">
        <v>0</v>
      </c>
      <c r="JB57">
        <v>0</v>
      </c>
      <c r="JC57">
        <v>0</v>
      </c>
      <c r="JD57">
        <v>0</v>
      </c>
      <c r="JE57">
        <v>0</v>
      </c>
      <c r="JF57">
        <v>0</v>
      </c>
      <c r="JG57">
        <v>0</v>
      </c>
      <c r="JH57">
        <v>0</v>
      </c>
      <c r="JI57">
        <v>0</v>
      </c>
      <c r="JJ57">
        <v>0</v>
      </c>
      <c r="JK57" s="2">
        <f t="shared" si="1"/>
        <v>0.48979591836734693</v>
      </c>
    </row>
    <row r="58" spans="1:271" outlineLevel="2" x14ac:dyDescent="0.25">
      <c r="A58" t="str">
        <f t="shared" si="3"/>
        <v>160103</v>
      </c>
      <c r="B58" t="s">
        <v>272</v>
      </c>
      <c r="C58">
        <v>19</v>
      </c>
      <c r="D58">
        <v>43</v>
      </c>
      <c r="E58">
        <v>43</v>
      </c>
      <c r="F58">
        <v>38</v>
      </c>
      <c r="G58">
        <v>5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5</v>
      </c>
      <c r="R58">
        <v>0</v>
      </c>
      <c r="S58">
        <v>0</v>
      </c>
      <c r="T58">
        <v>5</v>
      </c>
      <c r="U58">
        <v>0</v>
      </c>
      <c r="V58">
        <v>0</v>
      </c>
      <c r="W58">
        <v>0</v>
      </c>
      <c r="X58">
        <v>0</v>
      </c>
      <c r="Y58">
        <v>5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1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1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1</v>
      </c>
      <c r="FM58">
        <v>4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4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4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  <c r="HS58">
        <v>0</v>
      </c>
      <c r="HT58">
        <v>0</v>
      </c>
      <c r="HU58">
        <v>0</v>
      </c>
      <c r="HV58">
        <v>0</v>
      </c>
      <c r="HW58">
        <v>0</v>
      </c>
      <c r="HX58">
        <v>0</v>
      </c>
      <c r="HY58">
        <v>0</v>
      </c>
      <c r="HZ58">
        <v>0</v>
      </c>
      <c r="IA58">
        <v>0</v>
      </c>
      <c r="IB58">
        <v>0</v>
      </c>
      <c r="IC58">
        <v>0</v>
      </c>
      <c r="ID58">
        <v>0</v>
      </c>
      <c r="IE58">
        <v>0</v>
      </c>
      <c r="IF58">
        <v>0</v>
      </c>
      <c r="IG58">
        <v>0</v>
      </c>
      <c r="IH58">
        <v>0</v>
      </c>
      <c r="II58">
        <v>0</v>
      </c>
      <c r="IJ58">
        <v>0</v>
      </c>
      <c r="IK58">
        <v>0</v>
      </c>
      <c r="IL58">
        <v>0</v>
      </c>
      <c r="IM58">
        <v>0</v>
      </c>
      <c r="IN58">
        <v>0</v>
      </c>
      <c r="IO58">
        <v>0</v>
      </c>
      <c r="IP58">
        <v>0</v>
      </c>
      <c r="IQ58">
        <v>0</v>
      </c>
      <c r="IR58">
        <v>0</v>
      </c>
      <c r="IS58">
        <v>0</v>
      </c>
      <c r="IT58">
        <v>0</v>
      </c>
      <c r="IU58">
        <v>0</v>
      </c>
      <c r="IV58">
        <v>0</v>
      </c>
      <c r="IW58">
        <v>0</v>
      </c>
      <c r="IX58">
        <v>0</v>
      </c>
      <c r="IY58">
        <v>0</v>
      </c>
      <c r="IZ58">
        <v>0</v>
      </c>
      <c r="JA58">
        <v>0</v>
      </c>
      <c r="JB58">
        <v>0</v>
      </c>
      <c r="JC58">
        <v>0</v>
      </c>
      <c r="JD58">
        <v>0</v>
      </c>
      <c r="JE58">
        <v>0</v>
      </c>
      <c r="JF58">
        <v>0</v>
      </c>
      <c r="JG58">
        <v>0</v>
      </c>
      <c r="JH58">
        <v>0</v>
      </c>
      <c r="JI58">
        <v>0</v>
      </c>
      <c r="JJ58">
        <v>0</v>
      </c>
      <c r="JK58" s="2">
        <f t="shared" si="1"/>
        <v>0.11627906976744186</v>
      </c>
    </row>
    <row r="59" spans="1:271" outlineLevel="2" x14ac:dyDescent="0.25">
      <c r="A59" t="str">
        <f t="shared" si="3"/>
        <v>160103</v>
      </c>
      <c r="B59" t="s">
        <v>272</v>
      </c>
      <c r="C59">
        <v>20</v>
      </c>
      <c r="D59">
        <v>92</v>
      </c>
      <c r="E59">
        <v>92</v>
      </c>
      <c r="F59">
        <v>52</v>
      </c>
      <c r="G59">
        <v>40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40</v>
      </c>
      <c r="R59">
        <v>0</v>
      </c>
      <c r="S59">
        <v>0</v>
      </c>
      <c r="T59">
        <v>40</v>
      </c>
      <c r="U59">
        <v>4</v>
      </c>
      <c r="V59">
        <v>4</v>
      </c>
      <c r="W59">
        <v>0</v>
      </c>
      <c r="X59">
        <v>0</v>
      </c>
      <c r="Y59">
        <v>36</v>
      </c>
      <c r="Z59">
        <v>4</v>
      </c>
      <c r="AA59">
        <v>1</v>
      </c>
      <c r="AB59">
        <v>1</v>
      </c>
      <c r="AC59">
        <v>2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</v>
      </c>
      <c r="AZ59">
        <v>22</v>
      </c>
      <c r="BA59">
        <v>6</v>
      </c>
      <c r="BB59">
        <v>1</v>
      </c>
      <c r="BC59">
        <v>2</v>
      </c>
      <c r="BD59">
        <v>1</v>
      </c>
      <c r="BE59">
        <v>0</v>
      </c>
      <c r="BF59">
        <v>3</v>
      </c>
      <c r="BG59">
        <v>0</v>
      </c>
      <c r="BH59">
        <v>0</v>
      </c>
      <c r="BI59">
        <v>0</v>
      </c>
      <c r="BJ59">
        <v>1</v>
      </c>
      <c r="BK59">
        <v>0</v>
      </c>
      <c r="BL59">
        <v>1</v>
      </c>
      <c r="BM59">
        <v>1</v>
      </c>
      <c r="BN59">
        <v>0</v>
      </c>
      <c r="BO59">
        <v>1</v>
      </c>
      <c r="BP59">
        <v>0</v>
      </c>
      <c r="BQ59">
        <v>0</v>
      </c>
      <c r="BR59">
        <v>0</v>
      </c>
      <c r="BS59">
        <v>0</v>
      </c>
      <c r="BT59">
        <v>1</v>
      </c>
      <c r="BU59">
        <v>1</v>
      </c>
      <c r="BV59">
        <v>2</v>
      </c>
      <c r="BW59">
        <v>1</v>
      </c>
      <c r="BX59">
        <v>22</v>
      </c>
      <c r="BY59">
        <v>1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1</v>
      </c>
      <c r="CN59">
        <v>1</v>
      </c>
      <c r="CO59">
        <v>1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1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1</v>
      </c>
      <c r="DO59">
        <v>1</v>
      </c>
      <c r="DP59">
        <v>0</v>
      </c>
      <c r="DQ59">
        <v>1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1</v>
      </c>
      <c r="EO59">
        <v>2</v>
      </c>
      <c r="EP59">
        <v>1</v>
      </c>
      <c r="EQ59">
        <v>0</v>
      </c>
      <c r="ER59">
        <v>1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2</v>
      </c>
      <c r="FM59">
        <v>4</v>
      </c>
      <c r="FN59">
        <v>2</v>
      </c>
      <c r="FO59">
        <v>0</v>
      </c>
      <c r="FP59">
        <v>1</v>
      </c>
      <c r="FQ59">
        <v>0</v>
      </c>
      <c r="FR59">
        <v>0</v>
      </c>
      <c r="FS59">
        <v>1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4</v>
      </c>
      <c r="GM59">
        <v>1</v>
      </c>
      <c r="GN59">
        <v>1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1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  <c r="HS59">
        <v>0</v>
      </c>
      <c r="HT59">
        <v>0</v>
      </c>
      <c r="HU59">
        <v>0</v>
      </c>
      <c r="HV59">
        <v>0</v>
      </c>
      <c r="HW59">
        <v>0</v>
      </c>
      <c r="HX59">
        <v>0</v>
      </c>
      <c r="HY59">
        <v>0</v>
      </c>
      <c r="HZ59">
        <v>0</v>
      </c>
      <c r="IA59">
        <v>0</v>
      </c>
      <c r="IB59">
        <v>0</v>
      </c>
      <c r="IC59">
        <v>0</v>
      </c>
      <c r="ID59">
        <v>0</v>
      </c>
      <c r="IE59">
        <v>0</v>
      </c>
      <c r="IF59">
        <v>0</v>
      </c>
      <c r="IG59">
        <v>0</v>
      </c>
      <c r="IH59">
        <v>0</v>
      </c>
      <c r="II59">
        <v>0</v>
      </c>
      <c r="IJ59">
        <v>0</v>
      </c>
      <c r="IK59">
        <v>0</v>
      </c>
      <c r="IL59">
        <v>0</v>
      </c>
      <c r="IM59">
        <v>0</v>
      </c>
      <c r="IN59">
        <v>0</v>
      </c>
      <c r="IO59">
        <v>0</v>
      </c>
      <c r="IP59">
        <v>0</v>
      </c>
      <c r="IQ59">
        <v>0</v>
      </c>
      <c r="IR59">
        <v>0</v>
      </c>
      <c r="IS59">
        <v>0</v>
      </c>
      <c r="IT59">
        <v>0</v>
      </c>
      <c r="IU59">
        <v>0</v>
      </c>
      <c r="IV59">
        <v>0</v>
      </c>
      <c r="IW59">
        <v>0</v>
      </c>
      <c r="IX59">
        <v>0</v>
      </c>
      <c r="IY59">
        <v>0</v>
      </c>
      <c r="IZ59">
        <v>0</v>
      </c>
      <c r="JA59">
        <v>0</v>
      </c>
      <c r="JB59">
        <v>0</v>
      </c>
      <c r="JC59">
        <v>0</v>
      </c>
      <c r="JD59">
        <v>0</v>
      </c>
      <c r="JE59">
        <v>0</v>
      </c>
      <c r="JF59">
        <v>0</v>
      </c>
      <c r="JG59">
        <v>0</v>
      </c>
      <c r="JH59">
        <v>0</v>
      </c>
      <c r="JI59">
        <v>0</v>
      </c>
      <c r="JJ59">
        <v>0</v>
      </c>
      <c r="JK59" s="2">
        <f t="shared" si="1"/>
        <v>0.43478260869565216</v>
      </c>
    </row>
    <row r="60" spans="1:271" s="6" customFormat="1" ht="15.75" outlineLevel="1" x14ac:dyDescent="0.25">
      <c r="B60" s="7" t="s">
        <v>343</v>
      </c>
      <c r="D60" s="6">
        <f>SUBTOTAL(9,D40:D59)</f>
        <v>15559</v>
      </c>
      <c r="E60" s="6">
        <f>SUBTOTAL(9,E40:E59)</f>
        <v>11926</v>
      </c>
      <c r="F60" s="6">
        <f>SUBTOTAL(9,F40:F59)</f>
        <v>5771</v>
      </c>
      <c r="G60" s="6">
        <f>SUBTOTAL(9,G40:G59)</f>
        <v>6155</v>
      </c>
      <c r="H60" s="6">
        <f>SUBTOTAL(9,H40:H59)</f>
        <v>6</v>
      </c>
      <c r="I60" s="6">
        <f>SUBTOTAL(9,I40:I59)</f>
        <v>26</v>
      </c>
      <c r="J60" s="6">
        <f>SUBTOTAL(9,J40:J59)</f>
        <v>1</v>
      </c>
      <c r="K60" s="6">
        <f>SUBTOTAL(9,K40:K59)</f>
        <v>1</v>
      </c>
      <c r="L60" s="6">
        <f>SUBTOTAL(9,L40:L59)</f>
        <v>0</v>
      </c>
      <c r="M60" s="6">
        <f>SUBTOTAL(9,M40:M59)</f>
        <v>0</v>
      </c>
      <c r="N60" s="6">
        <f>SUBTOTAL(9,N40:N59)</f>
        <v>0</v>
      </c>
      <c r="O60" s="6">
        <f>SUBTOTAL(9,O40:O59)</f>
        <v>0</v>
      </c>
      <c r="P60" s="6">
        <f>SUBTOTAL(9,P40:P59)</f>
        <v>1</v>
      </c>
      <c r="Q60" s="6">
        <f>SUBTOTAL(9,Q40:Q59)</f>
        <v>6156</v>
      </c>
      <c r="R60" s="6">
        <f>SUBTOTAL(9,R40:R59)</f>
        <v>1</v>
      </c>
      <c r="S60" s="6">
        <f>SUBTOTAL(9,S40:S59)</f>
        <v>0</v>
      </c>
      <c r="T60" s="6">
        <f>SUBTOTAL(9,T40:T59)</f>
        <v>6156</v>
      </c>
      <c r="U60" s="6">
        <f>SUBTOTAL(9,U40:U59)</f>
        <v>200</v>
      </c>
      <c r="V60" s="6">
        <f>SUBTOTAL(9,V40:V59)</f>
        <v>149</v>
      </c>
      <c r="W60" s="6">
        <f>SUBTOTAL(9,W40:W59)</f>
        <v>51</v>
      </c>
      <c r="X60" s="6">
        <f>SUBTOTAL(9,X40:X59)</f>
        <v>0</v>
      </c>
      <c r="Y60" s="6">
        <f>SUBTOTAL(9,Y40:Y59)</f>
        <v>5956</v>
      </c>
      <c r="Z60" s="6">
        <f>SUBTOTAL(9,Z40:Z59)</f>
        <v>2093</v>
      </c>
      <c r="AA60" s="6">
        <f>SUBTOTAL(9,AA40:AA59)</f>
        <v>204</v>
      </c>
      <c r="AB60" s="6">
        <f>SUBTOTAL(9,AB40:AB59)</f>
        <v>201</v>
      </c>
      <c r="AC60" s="6">
        <f>SUBTOTAL(9,AC40:AC59)</f>
        <v>639</v>
      </c>
      <c r="AD60" s="6">
        <f>SUBTOTAL(9,AD40:AD59)</f>
        <v>141</v>
      </c>
      <c r="AE60" s="6">
        <f>SUBTOTAL(9,AE40:AE59)</f>
        <v>10</v>
      </c>
      <c r="AF60" s="6">
        <f>SUBTOTAL(9,AF40:AF59)</f>
        <v>32</v>
      </c>
      <c r="AG60" s="6">
        <f>SUBTOTAL(9,AG40:AG59)</f>
        <v>4</v>
      </c>
      <c r="AH60" s="6">
        <f>SUBTOTAL(9,AH40:AH59)</f>
        <v>24</v>
      </c>
      <c r="AI60" s="6">
        <f>SUBTOTAL(9,AI40:AI59)</f>
        <v>13</v>
      </c>
      <c r="AJ60" s="6">
        <f>SUBTOTAL(9,AJ40:AJ59)</f>
        <v>3</v>
      </c>
      <c r="AK60" s="6">
        <f>SUBTOTAL(9,AK40:AK59)</f>
        <v>26</v>
      </c>
      <c r="AL60" s="6">
        <f>SUBTOTAL(9,AL40:AL59)</f>
        <v>19</v>
      </c>
      <c r="AM60" s="6">
        <f>SUBTOTAL(9,AM40:AM59)</f>
        <v>2</v>
      </c>
      <c r="AN60" s="6">
        <f>SUBTOTAL(9,AN40:AN59)</f>
        <v>5</v>
      </c>
      <c r="AO60" s="6">
        <f>SUBTOTAL(9,AO40:AO59)</f>
        <v>8</v>
      </c>
      <c r="AP60" s="6">
        <f>SUBTOTAL(9,AP40:AP59)</f>
        <v>19</v>
      </c>
      <c r="AQ60" s="6">
        <f>SUBTOTAL(9,AQ40:AQ59)</f>
        <v>12</v>
      </c>
      <c r="AR60" s="6">
        <f>SUBTOTAL(9,AR40:AR59)</f>
        <v>13</v>
      </c>
      <c r="AS60" s="6">
        <f>SUBTOTAL(9,AS40:AS59)</f>
        <v>12</v>
      </c>
      <c r="AT60" s="6">
        <f>SUBTOTAL(9,AT40:AT59)</f>
        <v>41</v>
      </c>
      <c r="AU60" s="6">
        <f>SUBTOTAL(9,AU40:AU59)</f>
        <v>598</v>
      </c>
      <c r="AV60" s="6">
        <f>SUBTOTAL(9,AV40:AV59)</f>
        <v>17</v>
      </c>
      <c r="AW60" s="6">
        <f>SUBTOTAL(9,AW40:AW59)</f>
        <v>17</v>
      </c>
      <c r="AX60" s="6">
        <f>SUBTOTAL(9,AX40:AX59)</f>
        <v>33</v>
      </c>
      <c r="AY60" s="6">
        <f>SUBTOTAL(9,AY40:AY59)</f>
        <v>2093</v>
      </c>
      <c r="AZ60" s="6">
        <f>SUBTOTAL(9,AZ40:AZ59)</f>
        <v>1342</v>
      </c>
      <c r="BA60" s="6">
        <f>SUBTOTAL(9,BA40:BA59)</f>
        <v>488</v>
      </c>
      <c r="BB60" s="6">
        <f>SUBTOTAL(9,BB40:BB59)</f>
        <v>144</v>
      </c>
      <c r="BC60" s="6">
        <f>SUBTOTAL(9,BC40:BC59)</f>
        <v>53</v>
      </c>
      <c r="BD60" s="6">
        <f>SUBTOTAL(9,BD40:BD59)</f>
        <v>119</v>
      </c>
      <c r="BE60" s="6">
        <f>SUBTOTAL(9,BE40:BE59)</f>
        <v>38</v>
      </c>
      <c r="BF60" s="6">
        <f>SUBTOTAL(9,BF40:BF59)</f>
        <v>69</v>
      </c>
      <c r="BG60" s="6">
        <f>SUBTOTAL(9,BG40:BG59)</f>
        <v>19</v>
      </c>
      <c r="BH60" s="6">
        <f>SUBTOTAL(9,BH40:BH59)</f>
        <v>16</v>
      </c>
      <c r="BI60" s="6">
        <f>SUBTOTAL(9,BI40:BI59)</f>
        <v>44</v>
      </c>
      <c r="BJ60" s="6">
        <f>SUBTOTAL(9,BJ40:BJ59)</f>
        <v>62</v>
      </c>
      <c r="BK60" s="6">
        <f>SUBTOTAL(9,BK40:BK59)</f>
        <v>58</v>
      </c>
      <c r="BL60" s="6">
        <f>SUBTOTAL(9,BL40:BL59)</f>
        <v>9</v>
      </c>
      <c r="BM60" s="6">
        <f>SUBTOTAL(9,BM40:BM59)</f>
        <v>20</v>
      </c>
      <c r="BN60" s="6">
        <f>SUBTOTAL(9,BN40:BN59)</f>
        <v>42</v>
      </c>
      <c r="BO60" s="6">
        <f>SUBTOTAL(9,BO40:BO59)</f>
        <v>34</v>
      </c>
      <c r="BP60" s="6">
        <f>SUBTOTAL(9,BP40:BP59)</f>
        <v>11</v>
      </c>
      <c r="BQ60" s="6">
        <f>SUBTOTAL(9,BQ40:BQ59)</f>
        <v>7</v>
      </c>
      <c r="BR60" s="6">
        <f>SUBTOTAL(9,BR40:BR59)</f>
        <v>4</v>
      </c>
      <c r="BS60" s="6">
        <f>SUBTOTAL(9,BS40:BS59)</f>
        <v>18</v>
      </c>
      <c r="BT60" s="6">
        <f>SUBTOTAL(9,BT40:BT59)</f>
        <v>29</v>
      </c>
      <c r="BU60" s="6">
        <f>SUBTOTAL(9,BU40:BU59)</f>
        <v>11</v>
      </c>
      <c r="BV60" s="6">
        <f>SUBTOTAL(9,BV40:BV59)</f>
        <v>14</v>
      </c>
      <c r="BW60" s="6">
        <f>SUBTOTAL(9,BW40:BW59)</f>
        <v>33</v>
      </c>
      <c r="BX60" s="6">
        <f>SUBTOTAL(9,BX40:BX59)</f>
        <v>1342</v>
      </c>
      <c r="BY60" s="6">
        <f>SUBTOTAL(9,BY40:BY59)</f>
        <v>148</v>
      </c>
      <c r="BZ60" s="6">
        <f>SUBTOTAL(9,BZ40:BZ59)</f>
        <v>61</v>
      </c>
      <c r="CA60" s="6">
        <f>SUBTOTAL(9,CA40:CA59)</f>
        <v>24</v>
      </c>
      <c r="CB60" s="6">
        <f>SUBTOTAL(9,CB40:CB59)</f>
        <v>13</v>
      </c>
      <c r="CC60" s="6">
        <f>SUBTOTAL(9,CC40:CC59)</f>
        <v>5</v>
      </c>
      <c r="CD60" s="6">
        <f>SUBTOTAL(9,CD40:CD59)</f>
        <v>7</v>
      </c>
      <c r="CE60" s="6">
        <f>SUBTOTAL(9,CE40:CE59)</f>
        <v>4</v>
      </c>
      <c r="CF60" s="6">
        <f>SUBTOTAL(9,CF40:CF59)</f>
        <v>6</v>
      </c>
      <c r="CG60" s="6">
        <f>SUBTOTAL(9,CG40:CG59)</f>
        <v>3</v>
      </c>
      <c r="CH60" s="6">
        <f>SUBTOTAL(9,CH40:CH59)</f>
        <v>3</v>
      </c>
      <c r="CI60" s="6">
        <f>SUBTOTAL(9,CI40:CI59)</f>
        <v>4</v>
      </c>
      <c r="CJ60" s="6">
        <f>SUBTOTAL(9,CJ40:CJ59)</f>
        <v>3</v>
      </c>
      <c r="CK60" s="6">
        <f>SUBTOTAL(9,CK40:CK59)</f>
        <v>0</v>
      </c>
      <c r="CL60" s="6">
        <f>SUBTOTAL(9,CL40:CL59)</f>
        <v>10</v>
      </c>
      <c r="CM60" s="6">
        <f>SUBTOTAL(9,CM40:CM59)</f>
        <v>5</v>
      </c>
      <c r="CN60" s="6">
        <f>SUBTOTAL(9,CN40:CN59)</f>
        <v>148</v>
      </c>
      <c r="CO60" s="6">
        <f>SUBTOTAL(9,CO40:CO59)</f>
        <v>218</v>
      </c>
      <c r="CP60" s="6">
        <f>SUBTOTAL(9,CP40:CP59)</f>
        <v>110</v>
      </c>
      <c r="CQ60" s="6">
        <f>SUBTOTAL(9,CQ40:CQ59)</f>
        <v>5</v>
      </c>
      <c r="CR60" s="6">
        <f>SUBTOTAL(9,CR40:CR59)</f>
        <v>10</v>
      </c>
      <c r="CS60" s="6">
        <f>SUBTOTAL(9,CS40:CS59)</f>
        <v>7</v>
      </c>
      <c r="CT60" s="6">
        <f>SUBTOTAL(9,CT40:CT59)</f>
        <v>20</v>
      </c>
      <c r="CU60" s="6">
        <f>SUBTOTAL(9,CU40:CU59)</f>
        <v>9</v>
      </c>
      <c r="CV60" s="6">
        <f>SUBTOTAL(9,CV40:CV59)</f>
        <v>3</v>
      </c>
      <c r="CW60" s="6">
        <f>SUBTOTAL(9,CW40:CW59)</f>
        <v>6</v>
      </c>
      <c r="CX60" s="6">
        <f>SUBTOTAL(9,CX40:CX59)</f>
        <v>9</v>
      </c>
      <c r="CY60" s="6">
        <f>SUBTOTAL(9,CY40:CY59)</f>
        <v>6</v>
      </c>
      <c r="CZ60" s="6">
        <f>SUBTOTAL(9,CZ40:CZ59)</f>
        <v>3</v>
      </c>
      <c r="DA60" s="6">
        <f>SUBTOTAL(9,DA40:DA59)</f>
        <v>3</v>
      </c>
      <c r="DB60" s="6">
        <f>SUBTOTAL(9,DB40:DB59)</f>
        <v>2</v>
      </c>
      <c r="DC60" s="6">
        <f>SUBTOTAL(9,DC40:DC59)</f>
        <v>0</v>
      </c>
      <c r="DD60" s="6">
        <f>SUBTOTAL(9,DD40:DD59)</f>
        <v>1</v>
      </c>
      <c r="DE60" s="6">
        <f>SUBTOTAL(9,DE40:DE59)</f>
        <v>1</v>
      </c>
      <c r="DF60" s="6">
        <f>SUBTOTAL(9,DF40:DF59)</f>
        <v>2</v>
      </c>
      <c r="DG60" s="6">
        <f>SUBTOTAL(9,DG40:DG59)</f>
        <v>0</v>
      </c>
      <c r="DH60" s="6">
        <f>SUBTOTAL(9,DH40:DH59)</f>
        <v>3</v>
      </c>
      <c r="DI60" s="6">
        <f>SUBTOTAL(9,DI40:DI59)</f>
        <v>0</v>
      </c>
      <c r="DJ60" s="6">
        <f>SUBTOTAL(9,DJ40:DJ59)</f>
        <v>0</v>
      </c>
      <c r="DK60" s="6">
        <f>SUBTOTAL(9,DK40:DK59)</f>
        <v>15</v>
      </c>
      <c r="DL60" s="6">
        <f>SUBTOTAL(9,DL40:DL59)</f>
        <v>1</v>
      </c>
      <c r="DM60" s="6">
        <f>SUBTOTAL(9,DM40:DM59)</f>
        <v>2</v>
      </c>
      <c r="DN60" s="6">
        <f>SUBTOTAL(9,DN40:DN59)</f>
        <v>218</v>
      </c>
      <c r="DO60" s="6">
        <f>SUBTOTAL(9,DO40:DO59)</f>
        <v>379</v>
      </c>
      <c r="DP60" s="6">
        <f>SUBTOTAL(9,DP40:DP59)</f>
        <v>42</v>
      </c>
      <c r="DQ60" s="6">
        <f>SUBTOTAL(9,DQ40:DQ59)</f>
        <v>69</v>
      </c>
      <c r="DR60" s="6">
        <f>SUBTOTAL(9,DR40:DR59)</f>
        <v>8</v>
      </c>
      <c r="DS60" s="6">
        <f>SUBTOTAL(9,DS40:DS59)</f>
        <v>9</v>
      </c>
      <c r="DT60" s="6">
        <f>SUBTOTAL(9,DT40:DT59)</f>
        <v>5</v>
      </c>
      <c r="DU60" s="6">
        <f>SUBTOTAL(9,DU40:DU59)</f>
        <v>1</v>
      </c>
      <c r="DV60" s="6">
        <f>SUBTOTAL(9,DV40:DV59)</f>
        <v>15</v>
      </c>
      <c r="DW60" s="6">
        <f>SUBTOTAL(9,DW40:DW59)</f>
        <v>2</v>
      </c>
      <c r="DX60" s="6">
        <f>SUBTOTAL(9,DX40:DX59)</f>
        <v>5</v>
      </c>
      <c r="DY60" s="6">
        <f>SUBTOTAL(9,DY40:DY59)</f>
        <v>0</v>
      </c>
      <c r="DZ60" s="6">
        <f>SUBTOTAL(9,DZ40:DZ59)</f>
        <v>4</v>
      </c>
      <c r="EA60" s="6">
        <f>SUBTOTAL(9,EA40:EA59)</f>
        <v>0</v>
      </c>
      <c r="EB60" s="6">
        <f>SUBTOTAL(9,EB40:EB59)</f>
        <v>2</v>
      </c>
      <c r="EC60" s="6">
        <f>SUBTOTAL(9,EC40:EC59)</f>
        <v>3</v>
      </c>
      <c r="ED60" s="6">
        <f>SUBTOTAL(9,ED40:ED59)</f>
        <v>1</v>
      </c>
      <c r="EE60" s="6">
        <f>SUBTOTAL(9,EE40:EE59)</f>
        <v>0</v>
      </c>
      <c r="EF60" s="6">
        <f>SUBTOTAL(9,EF40:EF59)</f>
        <v>1</v>
      </c>
      <c r="EG60" s="6">
        <f>SUBTOTAL(9,EG40:EG59)</f>
        <v>1</v>
      </c>
      <c r="EH60" s="6">
        <f>SUBTOTAL(9,EH40:EH59)</f>
        <v>1</v>
      </c>
      <c r="EI60" s="6">
        <f>SUBTOTAL(9,EI40:EI59)</f>
        <v>1</v>
      </c>
      <c r="EJ60" s="6">
        <f>SUBTOTAL(9,EJ40:EJ59)</f>
        <v>1</v>
      </c>
      <c r="EK60" s="6">
        <f>SUBTOTAL(9,EK40:EK59)</f>
        <v>208</v>
      </c>
      <c r="EL60" s="6">
        <f>SUBTOTAL(9,EL40:EL59)</f>
        <v>0</v>
      </c>
      <c r="EM60" s="6">
        <f>SUBTOTAL(9,EM40:EM59)</f>
        <v>0</v>
      </c>
      <c r="EN60" s="6">
        <f>SUBTOTAL(9,EN40:EN59)</f>
        <v>379</v>
      </c>
      <c r="EO60" s="6">
        <f>SUBTOTAL(9,EO40:EO59)</f>
        <v>360</v>
      </c>
      <c r="EP60" s="6">
        <f>SUBTOTAL(9,EP40:EP59)</f>
        <v>100</v>
      </c>
      <c r="EQ60" s="6">
        <f>SUBTOTAL(9,EQ40:EQ59)</f>
        <v>97</v>
      </c>
      <c r="ER60" s="6">
        <f>SUBTOTAL(9,ER40:ER59)</f>
        <v>68</v>
      </c>
      <c r="ES60" s="6">
        <f>SUBTOTAL(9,ES40:ES59)</f>
        <v>5</v>
      </c>
      <c r="ET60" s="6">
        <f>SUBTOTAL(9,ET40:ET59)</f>
        <v>3</v>
      </c>
      <c r="EU60" s="6">
        <f>SUBTOTAL(9,EU40:EU59)</f>
        <v>6</v>
      </c>
      <c r="EV60" s="6">
        <f>SUBTOTAL(9,EV40:EV59)</f>
        <v>9</v>
      </c>
      <c r="EW60" s="6">
        <f>SUBTOTAL(9,EW40:EW59)</f>
        <v>3</v>
      </c>
      <c r="EX60" s="6">
        <f>SUBTOTAL(9,EX40:EX59)</f>
        <v>2</v>
      </c>
      <c r="EY60" s="6">
        <f>SUBTOTAL(9,EY40:EY59)</f>
        <v>23</v>
      </c>
      <c r="EZ60" s="6">
        <f>SUBTOTAL(9,EZ40:EZ59)</f>
        <v>11</v>
      </c>
      <c r="FA60" s="6">
        <f>SUBTOTAL(9,FA40:FA59)</f>
        <v>1</v>
      </c>
      <c r="FB60" s="6">
        <f>SUBTOTAL(9,FB40:FB59)</f>
        <v>1</v>
      </c>
      <c r="FC60" s="6">
        <f>SUBTOTAL(9,FC40:FC59)</f>
        <v>2</v>
      </c>
      <c r="FD60" s="6">
        <f>SUBTOTAL(9,FD40:FD59)</f>
        <v>1</v>
      </c>
      <c r="FE60" s="6">
        <f>SUBTOTAL(9,FE40:FE59)</f>
        <v>2</v>
      </c>
      <c r="FF60" s="6">
        <f>SUBTOTAL(9,FF40:FF59)</f>
        <v>0</v>
      </c>
      <c r="FG60" s="6">
        <f>SUBTOTAL(9,FG40:FG59)</f>
        <v>3</v>
      </c>
      <c r="FH60" s="6">
        <f>SUBTOTAL(9,FH40:FH59)</f>
        <v>1</v>
      </c>
      <c r="FI60" s="6">
        <f>SUBTOTAL(9,FI40:FI59)</f>
        <v>7</v>
      </c>
      <c r="FJ60" s="6">
        <f>SUBTOTAL(9,FJ40:FJ59)</f>
        <v>3</v>
      </c>
      <c r="FK60" s="6">
        <f>SUBTOTAL(9,FK40:FK59)</f>
        <v>12</v>
      </c>
      <c r="FL60" s="6">
        <f>SUBTOTAL(9,FL40:FL59)</f>
        <v>360</v>
      </c>
      <c r="FM60" s="6">
        <f>SUBTOTAL(9,FM40:FM59)</f>
        <v>1070</v>
      </c>
      <c r="FN60" s="6">
        <f>SUBTOTAL(9,FN40:FN59)</f>
        <v>283</v>
      </c>
      <c r="FO60" s="6">
        <f>SUBTOTAL(9,FO40:FO59)</f>
        <v>28</v>
      </c>
      <c r="FP60" s="6">
        <f>SUBTOTAL(9,FP40:FP59)</f>
        <v>17</v>
      </c>
      <c r="FQ60" s="6">
        <f>SUBTOTAL(9,FQ40:FQ59)</f>
        <v>20</v>
      </c>
      <c r="FR60" s="6">
        <f>SUBTOTAL(9,FR40:FR59)</f>
        <v>4</v>
      </c>
      <c r="FS60" s="6">
        <f>SUBTOTAL(9,FS40:FS59)</f>
        <v>104</v>
      </c>
      <c r="FT60" s="6">
        <f>SUBTOTAL(9,FT40:FT59)</f>
        <v>78</v>
      </c>
      <c r="FU60" s="6">
        <f>SUBTOTAL(9,FU40:FU59)</f>
        <v>7</v>
      </c>
      <c r="FV60" s="6">
        <f>SUBTOTAL(9,FV40:FV59)</f>
        <v>14</v>
      </c>
      <c r="FW60" s="6">
        <f>SUBTOTAL(9,FW40:FW59)</f>
        <v>4</v>
      </c>
      <c r="FX60" s="6">
        <f>SUBTOTAL(9,FX40:FX59)</f>
        <v>11</v>
      </c>
      <c r="FY60" s="6">
        <f>SUBTOTAL(9,FY40:FY59)</f>
        <v>3</v>
      </c>
      <c r="FZ60" s="6">
        <f>SUBTOTAL(9,FZ40:FZ59)</f>
        <v>1</v>
      </c>
      <c r="GA60" s="6">
        <f>SUBTOTAL(9,GA40:GA59)</f>
        <v>407</v>
      </c>
      <c r="GB60" s="6">
        <f>SUBTOTAL(9,GB40:GB59)</f>
        <v>16</v>
      </c>
      <c r="GC60" s="6">
        <f>SUBTOTAL(9,GC40:GC59)</f>
        <v>6</v>
      </c>
      <c r="GD60" s="6">
        <f>SUBTOTAL(9,GD40:GD59)</f>
        <v>4</v>
      </c>
      <c r="GE60" s="6">
        <f>SUBTOTAL(9,GE40:GE59)</f>
        <v>2</v>
      </c>
      <c r="GF60" s="6">
        <f>SUBTOTAL(9,GF40:GF59)</f>
        <v>1</v>
      </c>
      <c r="GG60" s="6">
        <f>SUBTOTAL(9,GG40:GG59)</f>
        <v>2</v>
      </c>
      <c r="GH60" s="6">
        <f>SUBTOTAL(9,GH40:GH59)</f>
        <v>24</v>
      </c>
      <c r="GI60" s="6">
        <f>SUBTOTAL(9,GI40:GI59)</f>
        <v>8</v>
      </c>
      <c r="GJ60" s="6">
        <f>SUBTOTAL(9,GJ40:GJ59)</f>
        <v>1</v>
      </c>
      <c r="GK60" s="6">
        <f>SUBTOTAL(9,GK40:GK59)</f>
        <v>25</v>
      </c>
      <c r="GL60" s="6">
        <f>SUBTOTAL(9,GL40:GL59)</f>
        <v>1070</v>
      </c>
      <c r="GM60" s="6">
        <f>SUBTOTAL(9,GM40:GM59)</f>
        <v>288</v>
      </c>
      <c r="GN60" s="6">
        <f>SUBTOTAL(9,GN40:GN59)</f>
        <v>164</v>
      </c>
      <c r="GO60" s="6">
        <f>SUBTOTAL(9,GO40:GO59)</f>
        <v>15</v>
      </c>
      <c r="GP60" s="6">
        <f>SUBTOTAL(9,GP40:GP59)</f>
        <v>13</v>
      </c>
      <c r="GQ60" s="6">
        <f>SUBTOTAL(9,GQ40:GQ59)</f>
        <v>2</v>
      </c>
      <c r="GR60" s="6">
        <f>SUBTOTAL(9,GR40:GR59)</f>
        <v>12</v>
      </c>
      <c r="GS60" s="6">
        <f>SUBTOTAL(9,GS40:GS59)</f>
        <v>1</v>
      </c>
      <c r="GT60" s="6">
        <f>SUBTOTAL(9,GT40:GT59)</f>
        <v>43</v>
      </c>
      <c r="GU60" s="6">
        <f>SUBTOTAL(9,GU40:GU59)</f>
        <v>3</v>
      </c>
      <c r="GV60" s="6">
        <f>SUBTOTAL(9,GV40:GV59)</f>
        <v>8</v>
      </c>
      <c r="GW60" s="6">
        <f>SUBTOTAL(9,GW40:GW59)</f>
        <v>5</v>
      </c>
      <c r="GX60" s="6">
        <f>SUBTOTAL(9,GX40:GX59)</f>
        <v>3</v>
      </c>
      <c r="GY60" s="6">
        <f>SUBTOTAL(9,GY40:GY59)</f>
        <v>1</v>
      </c>
      <c r="GZ60" s="6">
        <f>SUBTOTAL(9,GZ40:GZ59)</f>
        <v>6</v>
      </c>
      <c r="HA60" s="6">
        <f>SUBTOTAL(9,HA40:HA59)</f>
        <v>3</v>
      </c>
      <c r="HB60" s="6">
        <f>SUBTOTAL(9,HB40:HB59)</f>
        <v>0</v>
      </c>
      <c r="HC60" s="6">
        <f>SUBTOTAL(9,HC40:HC59)</f>
        <v>1</v>
      </c>
      <c r="HD60" s="6">
        <f>SUBTOTAL(9,HD40:HD59)</f>
        <v>4</v>
      </c>
      <c r="HE60" s="6">
        <f>SUBTOTAL(9,HE40:HE59)</f>
        <v>4</v>
      </c>
      <c r="HF60" s="6">
        <f>SUBTOTAL(9,HF40:HF59)</f>
        <v>288</v>
      </c>
      <c r="HG60" s="6">
        <f>SUBTOTAL(9,HG40:HG59)</f>
        <v>25</v>
      </c>
      <c r="HH60" s="6">
        <f>SUBTOTAL(9,HH40:HH59)</f>
        <v>5</v>
      </c>
      <c r="HI60" s="6">
        <f>SUBTOTAL(9,HI40:HI59)</f>
        <v>1</v>
      </c>
      <c r="HJ60" s="6">
        <f>SUBTOTAL(9,HJ40:HJ59)</f>
        <v>1</v>
      </c>
      <c r="HK60" s="6">
        <f>SUBTOTAL(9,HK40:HK59)</f>
        <v>0</v>
      </c>
      <c r="HL60" s="6">
        <f>SUBTOTAL(9,HL40:HL59)</f>
        <v>6</v>
      </c>
      <c r="HM60" s="6">
        <f>SUBTOTAL(9,HM40:HM59)</f>
        <v>2</v>
      </c>
      <c r="HN60" s="6">
        <f>SUBTOTAL(9,HN40:HN59)</f>
        <v>2</v>
      </c>
      <c r="HO60" s="6">
        <f>SUBTOTAL(9,HO40:HO59)</f>
        <v>0</v>
      </c>
      <c r="HP60" s="6">
        <f>SUBTOTAL(9,HP40:HP59)</f>
        <v>0</v>
      </c>
      <c r="HQ60" s="6">
        <f>SUBTOTAL(9,HQ40:HQ59)</f>
        <v>1</v>
      </c>
      <c r="HR60" s="6">
        <f>SUBTOTAL(9,HR40:HR59)</f>
        <v>1</v>
      </c>
      <c r="HS60" s="6">
        <f>SUBTOTAL(9,HS40:HS59)</f>
        <v>6</v>
      </c>
      <c r="HT60" s="6">
        <f>SUBTOTAL(9,HT40:HT59)</f>
        <v>25</v>
      </c>
      <c r="HU60" s="6">
        <f>SUBTOTAL(9,HU40:HU59)</f>
        <v>14</v>
      </c>
      <c r="HV60" s="6">
        <f>SUBTOTAL(9,HV40:HV59)</f>
        <v>6</v>
      </c>
      <c r="HW60" s="6">
        <f>SUBTOTAL(9,HW40:HW59)</f>
        <v>0</v>
      </c>
      <c r="HX60" s="6">
        <f>SUBTOTAL(9,HX40:HX59)</f>
        <v>1</v>
      </c>
      <c r="HY60" s="6">
        <f>SUBTOTAL(9,HY40:HY59)</f>
        <v>1</v>
      </c>
      <c r="HZ60" s="6">
        <f>SUBTOTAL(9,HZ40:HZ59)</f>
        <v>2</v>
      </c>
      <c r="IA60" s="6">
        <f>SUBTOTAL(9,IA40:IA59)</f>
        <v>0</v>
      </c>
      <c r="IB60" s="6">
        <f>SUBTOTAL(9,IB40:IB59)</f>
        <v>1</v>
      </c>
      <c r="IC60" s="6">
        <f>SUBTOTAL(9,IC40:IC59)</f>
        <v>1</v>
      </c>
      <c r="ID60" s="6">
        <f>SUBTOTAL(9,ID40:ID59)</f>
        <v>1</v>
      </c>
      <c r="IE60" s="6">
        <f>SUBTOTAL(9,IE40:IE59)</f>
        <v>0</v>
      </c>
      <c r="IF60" s="6">
        <f>SUBTOTAL(9,IF40:IF59)</f>
        <v>0</v>
      </c>
      <c r="IG60" s="6">
        <f>SUBTOTAL(9,IG40:IG59)</f>
        <v>0</v>
      </c>
      <c r="IH60" s="6">
        <f>SUBTOTAL(9,IH40:IH59)</f>
        <v>1</v>
      </c>
      <c r="II60" s="6">
        <f>SUBTOTAL(9,II40:II59)</f>
        <v>0</v>
      </c>
      <c r="IJ60" s="6">
        <f>SUBTOTAL(9,IJ40:IJ59)</f>
        <v>14</v>
      </c>
      <c r="IK60" s="6">
        <f>SUBTOTAL(9,IK40:IK59)</f>
        <v>19</v>
      </c>
      <c r="IL60" s="6">
        <f>SUBTOTAL(9,IL40:IL59)</f>
        <v>2</v>
      </c>
      <c r="IM60" s="6">
        <f>SUBTOTAL(9,IM40:IM59)</f>
        <v>3</v>
      </c>
      <c r="IN60" s="6">
        <f>SUBTOTAL(9,IN40:IN59)</f>
        <v>0</v>
      </c>
      <c r="IO60" s="6">
        <f>SUBTOTAL(9,IO40:IO59)</f>
        <v>3</v>
      </c>
      <c r="IP60" s="6">
        <f>SUBTOTAL(9,IP40:IP59)</f>
        <v>1</v>
      </c>
      <c r="IQ60" s="6">
        <f>SUBTOTAL(9,IQ40:IQ59)</f>
        <v>3</v>
      </c>
      <c r="IR60" s="6">
        <f>SUBTOTAL(9,IR40:IR59)</f>
        <v>0</v>
      </c>
      <c r="IS60" s="6">
        <f>SUBTOTAL(9,IS40:IS59)</f>
        <v>1</v>
      </c>
      <c r="IT60" s="6">
        <f>SUBTOTAL(9,IT40:IT59)</f>
        <v>1</v>
      </c>
      <c r="IU60" s="6">
        <f>SUBTOTAL(9,IU40:IU59)</f>
        <v>1</v>
      </c>
      <c r="IV60" s="6">
        <f>SUBTOTAL(9,IV40:IV59)</f>
        <v>1</v>
      </c>
      <c r="IW60" s="6">
        <f>SUBTOTAL(9,IW40:IW59)</f>
        <v>0</v>
      </c>
      <c r="IX60" s="6">
        <f>SUBTOTAL(9,IX40:IX59)</f>
        <v>1</v>
      </c>
      <c r="IY60" s="6">
        <f>SUBTOTAL(9,IY40:IY59)</f>
        <v>0</v>
      </c>
      <c r="IZ60" s="6">
        <f>SUBTOTAL(9,IZ40:IZ59)</f>
        <v>0</v>
      </c>
      <c r="JA60" s="6">
        <f>SUBTOTAL(9,JA40:JA59)</f>
        <v>1</v>
      </c>
      <c r="JB60" s="6">
        <f>SUBTOTAL(9,JB40:JB59)</f>
        <v>0</v>
      </c>
      <c r="JC60" s="6">
        <f>SUBTOTAL(9,JC40:JC59)</f>
        <v>0</v>
      </c>
      <c r="JD60" s="6">
        <f>SUBTOTAL(9,JD40:JD59)</f>
        <v>0</v>
      </c>
      <c r="JE60" s="6">
        <f>SUBTOTAL(9,JE40:JE59)</f>
        <v>0</v>
      </c>
      <c r="JF60" s="6">
        <f>SUBTOTAL(9,JF40:JF59)</f>
        <v>0</v>
      </c>
      <c r="JG60" s="6">
        <f>SUBTOTAL(9,JG40:JG59)</f>
        <v>0</v>
      </c>
      <c r="JH60" s="6">
        <f>SUBTOTAL(9,JH40:JH59)</f>
        <v>1</v>
      </c>
      <c r="JI60" s="6">
        <f>SUBTOTAL(9,JI40:JI59)</f>
        <v>0</v>
      </c>
      <c r="JJ60" s="6">
        <f>SUBTOTAL(9,JJ40:JJ59)</f>
        <v>19</v>
      </c>
      <c r="JK60" s="8">
        <f t="shared" si="1"/>
        <v>0.39565524776656597</v>
      </c>
    </row>
    <row r="61" spans="1:271" outlineLevel="2" x14ac:dyDescent="0.25">
      <c r="A61" t="str">
        <f t="shared" ref="A61:A67" si="4">"160104"</f>
        <v>160104</v>
      </c>
      <c r="B61" t="s">
        <v>273</v>
      </c>
      <c r="C61">
        <v>1</v>
      </c>
      <c r="D61">
        <v>2164</v>
      </c>
      <c r="E61">
        <v>1639</v>
      </c>
      <c r="F61">
        <v>611</v>
      </c>
      <c r="G61">
        <v>1027</v>
      </c>
      <c r="H61">
        <v>3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1027</v>
      </c>
      <c r="R61">
        <v>0</v>
      </c>
      <c r="S61">
        <v>0</v>
      </c>
      <c r="T61">
        <v>1027</v>
      </c>
      <c r="U61">
        <v>45</v>
      </c>
      <c r="V61">
        <v>36</v>
      </c>
      <c r="W61">
        <v>9</v>
      </c>
      <c r="X61">
        <v>0</v>
      </c>
      <c r="Y61">
        <v>982</v>
      </c>
      <c r="Z61">
        <v>291</v>
      </c>
      <c r="AA61">
        <v>23</v>
      </c>
      <c r="AB61">
        <v>53</v>
      </c>
      <c r="AC61">
        <v>140</v>
      </c>
      <c r="AD61">
        <v>27</v>
      </c>
      <c r="AE61">
        <v>1</v>
      </c>
      <c r="AF61">
        <v>10</v>
      </c>
      <c r="AG61">
        <v>2</v>
      </c>
      <c r="AH61">
        <v>2</v>
      </c>
      <c r="AI61">
        <v>7</v>
      </c>
      <c r="AJ61">
        <v>0</v>
      </c>
      <c r="AK61">
        <v>8</v>
      </c>
      <c r="AL61">
        <v>2</v>
      </c>
      <c r="AM61">
        <v>0</v>
      </c>
      <c r="AN61">
        <v>0</v>
      </c>
      <c r="AO61">
        <v>0</v>
      </c>
      <c r="AP61">
        <v>0</v>
      </c>
      <c r="AQ61">
        <v>1</v>
      </c>
      <c r="AR61">
        <v>1</v>
      </c>
      <c r="AS61">
        <v>0</v>
      </c>
      <c r="AT61">
        <v>4</v>
      </c>
      <c r="AU61">
        <v>1</v>
      </c>
      <c r="AV61">
        <v>2</v>
      </c>
      <c r="AW61">
        <v>1</v>
      </c>
      <c r="AX61">
        <v>6</v>
      </c>
      <c r="AY61">
        <v>291</v>
      </c>
      <c r="AZ61">
        <v>192</v>
      </c>
      <c r="BA61">
        <v>75</v>
      </c>
      <c r="BB61">
        <v>3</v>
      </c>
      <c r="BC61">
        <v>11</v>
      </c>
      <c r="BD61">
        <v>44</v>
      </c>
      <c r="BE61">
        <v>2</v>
      </c>
      <c r="BF61">
        <v>11</v>
      </c>
      <c r="BG61">
        <v>2</v>
      </c>
      <c r="BH61">
        <v>0</v>
      </c>
      <c r="BI61">
        <v>3</v>
      </c>
      <c r="BJ61">
        <v>8</v>
      </c>
      <c r="BK61">
        <v>8</v>
      </c>
      <c r="BL61">
        <v>1</v>
      </c>
      <c r="BM61">
        <v>5</v>
      </c>
      <c r="BN61">
        <v>4</v>
      </c>
      <c r="BO61">
        <v>4</v>
      </c>
      <c r="BP61">
        <v>0</v>
      </c>
      <c r="BQ61">
        <v>1</v>
      </c>
      <c r="BR61">
        <v>0</v>
      </c>
      <c r="BS61">
        <v>2</v>
      </c>
      <c r="BT61">
        <v>3</v>
      </c>
      <c r="BU61">
        <v>0</v>
      </c>
      <c r="BV61">
        <v>1</v>
      </c>
      <c r="BW61">
        <v>4</v>
      </c>
      <c r="BX61">
        <v>192</v>
      </c>
      <c r="BY61">
        <v>37</v>
      </c>
      <c r="BZ61">
        <v>23</v>
      </c>
      <c r="CA61">
        <v>2</v>
      </c>
      <c r="CB61">
        <v>0</v>
      </c>
      <c r="CC61">
        <v>0</v>
      </c>
      <c r="CD61">
        <v>1</v>
      </c>
      <c r="CE61">
        <v>0</v>
      </c>
      <c r="CF61">
        <v>0</v>
      </c>
      <c r="CG61">
        <v>2</v>
      </c>
      <c r="CH61">
        <v>1</v>
      </c>
      <c r="CI61">
        <v>1</v>
      </c>
      <c r="CJ61">
        <v>1</v>
      </c>
      <c r="CK61">
        <v>2</v>
      </c>
      <c r="CL61">
        <v>1</v>
      </c>
      <c r="CM61">
        <v>3</v>
      </c>
      <c r="CN61">
        <v>37</v>
      </c>
      <c r="CO61">
        <v>46</v>
      </c>
      <c r="CP61">
        <v>28</v>
      </c>
      <c r="CQ61">
        <v>2</v>
      </c>
      <c r="CR61">
        <v>2</v>
      </c>
      <c r="CS61">
        <v>0</v>
      </c>
      <c r="CT61">
        <v>3</v>
      </c>
      <c r="CU61">
        <v>1</v>
      </c>
      <c r="CV61">
        <v>2</v>
      </c>
      <c r="CW61">
        <v>2</v>
      </c>
      <c r="CX61">
        <v>1</v>
      </c>
      <c r="CY61">
        <v>0</v>
      </c>
      <c r="CZ61">
        <v>1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1</v>
      </c>
      <c r="DM61">
        <v>3</v>
      </c>
      <c r="DN61">
        <v>46</v>
      </c>
      <c r="DO61">
        <v>68</v>
      </c>
      <c r="DP61">
        <v>3</v>
      </c>
      <c r="DQ61">
        <v>0</v>
      </c>
      <c r="DR61">
        <v>0</v>
      </c>
      <c r="DS61">
        <v>0</v>
      </c>
      <c r="DT61">
        <v>1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61</v>
      </c>
      <c r="EA61">
        <v>0</v>
      </c>
      <c r="EB61">
        <v>1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1</v>
      </c>
      <c r="EK61">
        <v>1</v>
      </c>
      <c r="EL61">
        <v>0</v>
      </c>
      <c r="EM61">
        <v>0</v>
      </c>
      <c r="EN61">
        <v>68</v>
      </c>
      <c r="EO61">
        <v>58</v>
      </c>
      <c r="EP61">
        <v>7</v>
      </c>
      <c r="EQ61">
        <v>13</v>
      </c>
      <c r="ER61">
        <v>1</v>
      </c>
      <c r="ES61">
        <v>1</v>
      </c>
      <c r="ET61">
        <v>0</v>
      </c>
      <c r="EU61">
        <v>1</v>
      </c>
      <c r="EV61">
        <v>0</v>
      </c>
      <c r="EW61">
        <v>0</v>
      </c>
      <c r="EX61">
        <v>0</v>
      </c>
      <c r="EY61">
        <v>0</v>
      </c>
      <c r="EZ61">
        <v>34</v>
      </c>
      <c r="FA61">
        <v>0</v>
      </c>
      <c r="FB61">
        <v>1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58</v>
      </c>
      <c r="FM61">
        <v>241</v>
      </c>
      <c r="FN61">
        <v>76</v>
      </c>
      <c r="FO61">
        <v>19</v>
      </c>
      <c r="FP61">
        <v>11</v>
      </c>
      <c r="FQ61">
        <v>13</v>
      </c>
      <c r="FR61">
        <v>2</v>
      </c>
      <c r="FS61">
        <v>41</v>
      </c>
      <c r="FT61">
        <v>36</v>
      </c>
      <c r="FU61">
        <v>4</v>
      </c>
      <c r="FV61">
        <v>9</v>
      </c>
      <c r="FW61">
        <v>2</v>
      </c>
      <c r="FX61">
        <v>4</v>
      </c>
      <c r="FY61">
        <v>2</v>
      </c>
      <c r="FZ61">
        <v>1</v>
      </c>
      <c r="GA61">
        <v>7</v>
      </c>
      <c r="GB61">
        <v>1</v>
      </c>
      <c r="GC61">
        <v>1</v>
      </c>
      <c r="GD61">
        <v>0</v>
      </c>
      <c r="GE61">
        <v>0</v>
      </c>
      <c r="GF61">
        <v>2</v>
      </c>
      <c r="GG61">
        <v>2</v>
      </c>
      <c r="GH61">
        <v>2</v>
      </c>
      <c r="GI61">
        <v>1</v>
      </c>
      <c r="GJ61">
        <v>3</v>
      </c>
      <c r="GK61">
        <v>2</v>
      </c>
      <c r="GL61">
        <v>241</v>
      </c>
      <c r="GM61">
        <v>41</v>
      </c>
      <c r="GN61">
        <v>23</v>
      </c>
      <c r="GO61">
        <v>3</v>
      </c>
      <c r="GP61">
        <v>4</v>
      </c>
      <c r="GQ61">
        <v>2</v>
      </c>
      <c r="GR61">
        <v>3</v>
      </c>
      <c r="GS61">
        <v>0</v>
      </c>
      <c r="GT61">
        <v>1</v>
      </c>
      <c r="GU61">
        <v>0</v>
      </c>
      <c r="GV61">
        <v>1</v>
      </c>
      <c r="GW61">
        <v>0</v>
      </c>
      <c r="GX61">
        <v>0</v>
      </c>
      <c r="GY61">
        <v>0</v>
      </c>
      <c r="GZ61">
        <v>1</v>
      </c>
      <c r="HA61">
        <v>0</v>
      </c>
      <c r="HB61">
        <v>1</v>
      </c>
      <c r="HC61">
        <v>0</v>
      </c>
      <c r="HD61">
        <v>1</v>
      </c>
      <c r="HE61">
        <v>1</v>
      </c>
      <c r="HF61">
        <v>41</v>
      </c>
      <c r="HG61">
        <v>5</v>
      </c>
      <c r="HH61">
        <v>0</v>
      </c>
      <c r="HI61">
        <v>0</v>
      </c>
      <c r="HJ61">
        <v>2</v>
      </c>
      <c r="HK61">
        <v>0</v>
      </c>
      <c r="HL61">
        <v>1</v>
      </c>
      <c r="HM61">
        <v>0</v>
      </c>
      <c r="HN61">
        <v>2</v>
      </c>
      <c r="HO61">
        <v>0</v>
      </c>
      <c r="HP61">
        <v>0</v>
      </c>
      <c r="HQ61">
        <v>0</v>
      </c>
      <c r="HR61">
        <v>0</v>
      </c>
      <c r="HS61">
        <v>0</v>
      </c>
      <c r="HT61">
        <v>5</v>
      </c>
      <c r="HU61">
        <v>1</v>
      </c>
      <c r="HV61">
        <v>1</v>
      </c>
      <c r="HW61">
        <v>0</v>
      </c>
      <c r="HX61">
        <v>0</v>
      </c>
      <c r="HY61">
        <v>0</v>
      </c>
      <c r="HZ61">
        <v>0</v>
      </c>
      <c r="IA61">
        <v>0</v>
      </c>
      <c r="IB61">
        <v>0</v>
      </c>
      <c r="IC61">
        <v>0</v>
      </c>
      <c r="ID61">
        <v>0</v>
      </c>
      <c r="IE61">
        <v>0</v>
      </c>
      <c r="IF61">
        <v>0</v>
      </c>
      <c r="IG61">
        <v>0</v>
      </c>
      <c r="IH61">
        <v>0</v>
      </c>
      <c r="II61">
        <v>0</v>
      </c>
      <c r="IJ61">
        <v>1</v>
      </c>
      <c r="IK61">
        <v>2</v>
      </c>
      <c r="IL61">
        <v>0</v>
      </c>
      <c r="IM61">
        <v>0</v>
      </c>
      <c r="IN61">
        <v>0</v>
      </c>
      <c r="IO61">
        <v>0</v>
      </c>
      <c r="IP61">
        <v>0</v>
      </c>
      <c r="IQ61">
        <v>0</v>
      </c>
      <c r="IR61">
        <v>0</v>
      </c>
      <c r="IS61">
        <v>0</v>
      </c>
      <c r="IT61">
        <v>0</v>
      </c>
      <c r="IU61">
        <v>0</v>
      </c>
      <c r="IV61">
        <v>1</v>
      </c>
      <c r="IW61">
        <v>0</v>
      </c>
      <c r="IX61">
        <v>0</v>
      </c>
      <c r="IY61">
        <v>0</v>
      </c>
      <c r="IZ61">
        <v>0</v>
      </c>
      <c r="JA61">
        <v>1</v>
      </c>
      <c r="JB61">
        <v>0</v>
      </c>
      <c r="JC61">
        <v>0</v>
      </c>
      <c r="JD61">
        <v>0</v>
      </c>
      <c r="JE61">
        <v>0</v>
      </c>
      <c r="JF61">
        <v>0</v>
      </c>
      <c r="JG61">
        <v>0</v>
      </c>
      <c r="JH61">
        <v>0</v>
      </c>
      <c r="JI61">
        <v>0</v>
      </c>
      <c r="JJ61">
        <v>2</v>
      </c>
      <c r="JK61" s="2">
        <f t="shared" si="1"/>
        <v>0.4745841035120148</v>
      </c>
    </row>
    <row r="62" spans="1:271" outlineLevel="2" x14ac:dyDescent="0.25">
      <c r="A62" t="str">
        <f t="shared" si="4"/>
        <v>160104</v>
      </c>
      <c r="B62" t="s">
        <v>273</v>
      </c>
      <c r="C62">
        <v>2</v>
      </c>
      <c r="D62">
        <v>1368</v>
      </c>
      <c r="E62">
        <v>1040</v>
      </c>
      <c r="F62">
        <v>336</v>
      </c>
      <c r="G62">
        <v>704</v>
      </c>
      <c r="H62">
        <v>1</v>
      </c>
      <c r="I62">
        <v>9</v>
      </c>
      <c r="J62">
        <v>1</v>
      </c>
      <c r="K62">
        <v>1</v>
      </c>
      <c r="L62">
        <v>0</v>
      </c>
      <c r="M62">
        <v>0</v>
      </c>
      <c r="N62">
        <v>0</v>
      </c>
      <c r="O62">
        <v>0</v>
      </c>
      <c r="P62">
        <v>1</v>
      </c>
      <c r="Q62">
        <v>705</v>
      </c>
      <c r="R62">
        <v>1</v>
      </c>
      <c r="S62">
        <v>0</v>
      </c>
      <c r="T62">
        <v>705</v>
      </c>
      <c r="U62">
        <v>22</v>
      </c>
      <c r="V62">
        <v>18</v>
      </c>
      <c r="W62">
        <v>4</v>
      </c>
      <c r="X62">
        <v>0</v>
      </c>
      <c r="Y62">
        <v>683</v>
      </c>
      <c r="Z62">
        <v>209</v>
      </c>
      <c r="AA62">
        <v>14</v>
      </c>
      <c r="AB62">
        <v>43</v>
      </c>
      <c r="AC62">
        <v>91</v>
      </c>
      <c r="AD62">
        <v>19</v>
      </c>
      <c r="AE62">
        <v>0</v>
      </c>
      <c r="AF62">
        <v>8</v>
      </c>
      <c r="AG62">
        <v>0</v>
      </c>
      <c r="AH62">
        <v>2</v>
      </c>
      <c r="AI62">
        <v>0</v>
      </c>
      <c r="AJ62">
        <v>2</v>
      </c>
      <c r="AK62">
        <v>6</v>
      </c>
      <c r="AL62">
        <v>3</v>
      </c>
      <c r="AM62">
        <v>0</v>
      </c>
      <c r="AN62">
        <v>0</v>
      </c>
      <c r="AO62">
        <v>2</v>
      </c>
      <c r="AP62">
        <v>0</v>
      </c>
      <c r="AQ62">
        <v>4</v>
      </c>
      <c r="AR62">
        <v>0</v>
      </c>
      <c r="AS62">
        <v>0</v>
      </c>
      <c r="AT62">
        <v>5</v>
      </c>
      <c r="AU62">
        <v>3</v>
      </c>
      <c r="AV62">
        <v>1</v>
      </c>
      <c r="AW62">
        <v>0</v>
      </c>
      <c r="AX62">
        <v>6</v>
      </c>
      <c r="AY62">
        <v>209</v>
      </c>
      <c r="AZ62">
        <v>123</v>
      </c>
      <c r="BA62">
        <v>47</v>
      </c>
      <c r="BB62">
        <v>1</v>
      </c>
      <c r="BC62">
        <v>5</v>
      </c>
      <c r="BD62">
        <v>26</v>
      </c>
      <c r="BE62">
        <v>6</v>
      </c>
      <c r="BF62">
        <v>6</v>
      </c>
      <c r="BG62">
        <v>1</v>
      </c>
      <c r="BH62">
        <v>1</v>
      </c>
      <c r="BI62">
        <v>2</v>
      </c>
      <c r="BJ62">
        <v>5</v>
      </c>
      <c r="BK62">
        <v>8</v>
      </c>
      <c r="BL62">
        <v>1</v>
      </c>
      <c r="BM62">
        <v>3</v>
      </c>
      <c r="BN62">
        <v>0</v>
      </c>
      <c r="BO62">
        <v>3</v>
      </c>
      <c r="BP62">
        <v>0</v>
      </c>
      <c r="BQ62">
        <v>0</v>
      </c>
      <c r="BR62">
        <v>1</v>
      </c>
      <c r="BS62">
        <v>0</v>
      </c>
      <c r="BT62">
        <v>4</v>
      </c>
      <c r="BU62">
        <v>0</v>
      </c>
      <c r="BV62">
        <v>0</v>
      </c>
      <c r="BW62">
        <v>3</v>
      </c>
      <c r="BX62">
        <v>123</v>
      </c>
      <c r="BY62">
        <v>20</v>
      </c>
      <c r="BZ62">
        <v>10</v>
      </c>
      <c r="CA62">
        <v>2</v>
      </c>
      <c r="CB62">
        <v>0</v>
      </c>
      <c r="CC62">
        <v>0</v>
      </c>
      <c r="CD62">
        <v>1</v>
      </c>
      <c r="CE62">
        <v>1</v>
      </c>
      <c r="CF62">
        <v>1</v>
      </c>
      <c r="CG62">
        <v>0</v>
      </c>
      <c r="CH62">
        <v>1</v>
      </c>
      <c r="CI62">
        <v>0</v>
      </c>
      <c r="CJ62">
        <v>1</v>
      </c>
      <c r="CK62">
        <v>0</v>
      </c>
      <c r="CL62">
        <v>2</v>
      </c>
      <c r="CM62">
        <v>1</v>
      </c>
      <c r="CN62">
        <v>20</v>
      </c>
      <c r="CO62">
        <v>34</v>
      </c>
      <c r="CP62">
        <v>13</v>
      </c>
      <c r="CQ62">
        <v>0</v>
      </c>
      <c r="CR62">
        <v>1</v>
      </c>
      <c r="CS62">
        <v>2</v>
      </c>
      <c r="CT62">
        <v>3</v>
      </c>
      <c r="CU62">
        <v>0</v>
      </c>
      <c r="CV62">
        <v>1</v>
      </c>
      <c r="CW62">
        <v>1</v>
      </c>
      <c r="CX62">
        <v>4</v>
      </c>
      <c r="CY62">
        <v>1</v>
      </c>
      <c r="CZ62">
        <v>1</v>
      </c>
      <c r="DA62">
        <v>1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1</v>
      </c>
      <c r="DI62">
        <v>0</v>
      </c>
      <c r="DJ62">
        <v>1</v>
      </c>
      <c r="DK62">
        <v>2</v>
      </c>
      <c r="DL62">
        <v>1</v>
      </c>
      <c r="DM62">
        <v>1</v>
      </c>
      <c r="DN62">
        <v>34</v>
      </c>
      <c r="DO62">
        <v>35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2</v>
      </c>
      <c r="DV62">
        <v>0</v>
      </c>
      <c r="DW62">
        <v>0</v>
      </c>
      <c r="DX62">
        <v>0</v>
      </c>
      <c r="DY62">
        <v>0</v>
      </c>
      <c r="DZ62">
        <v>32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1</v>
      </c>
      <c r="EK62">
        <v>0</v>
      </c>
      <c r="EL62">
        <v>0</v>
      </c>
      <c r="EM62">
        <v>0</v>
      </c>
      <c r="EN62">
        <v>35</v>
      </c>
      <c r="EO62">
        <v>41</v>
      </c>
      <c r="EP62">
        <v>10</v>
      </c>
      <c r="EQ62">
        <v>7</v>
      </c>
      <c r="ER62">
        <v>2</v>
      </c>
      <c r="ES62">
        <v>0</v>
      </c>
      <c r="ET62">
        <v>2</v>
      </c>
      <c r="EU62">
        <v>0</v>
      </c>
      <c r="EV62">
        <v>0</v>
      </c>
      <c r="EW62">
        <v>0</v>
      </c>
      <c r="EX62">
        <v>1</v>
      </c>
      <c r="EY62">
        <v>0</v>
      </c>
      <c r="EZ62">
        <v>16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1</v>
      </c>
      <c r="FK62">
        <v>2</v>
      </c>
      <c r="FL62">
        <v>41</v>
      </c>
      <c r="FM62">
        <v>180</v>
      </c>
      <c r="FN62">
        <v>71</v>
      </c>
      <c r="FO62">
        <v>16</v>
      </c>
      <c r="FP62">
        <v>8</v>
      </c>
      <c r="FQ62">
        <v>7</v>
      </c>
      <c r="FR62">
        <v>2</v>
      </c>
      <c r="FS62">
        <v>23</v>
      </c>
      <c r="FT62">
        <v>20</v>
      </c>
      <c r="FU62">
        <v>2</v>
      </c>
      <c r="FV62">
        <v>9</v>
      </c>
      <c r="FW62">
        <v>1</v>
      </c>
      <c r="FX62">
        <v>0</v>
      </c>
      <c r="FY62">
        <v>1</v>
      </c>
      <c r="FZ62">
        <v>0</v>
      </c>
      <c r="GA62">
        <v>3</v>
      </c>
      <c r="GB62">
        <v>1</v>
      </c>
      <c r="GC62">
        <v>1</v>
      </c>
      <c r="GD62">
        <v>2</v>
      </c>
      <c r="GE62">
        <v>1</v>
      </c>
      <c r="GF62">
        <v>0</v>
      </c>
      <c r="GG62">
        <v>2</v>
      </c>
      <c r="GH62">
        <v>2</v>
      </c>
      <c r="GI62">
        <v>4</v>
      </c>
      <c r="GJ62">
        <v>0</v>
      </c>
      <c r="GK62">
        <v>4</v>
      </c>
      <c r="GL62">
        <v>180</v>
      </c>
      <c r="GM62">
        <v>36</v>
      </c>
      <c r="GN62">
        <v>18</v>
      </c>
      <c r="GO62">
        <v>8</v>
      </c>
      <c r="GP62">
        <v>3</v>
      </c>
      <c r="GQ62">
        <v>0</v>
      </c>
      <c r="GR62">
        <v>2</v>
      </c>
      <c r="GS62">
        <v>0</v>
      </c>
      <c r="GT62">
        <v>2</v>
      </c>
      <c r="GU62">
        <v>0</v>
      </c>
      <c r="GV62">
        <v>0</v>
      </c>
      <c r="GW62">
        <v>1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2</v>
      </c>
      <c r="HE62">
        <v>0</v>
      </c>
      <c r="HF62">
        <v>36</v>
      </c>
      <c r="HG62">
        <v>4</v>
      </c>
      <c r="HH62">
        <v>1</v>
      </c>
      <c r="HI62">
        <v>0</v>
      </c>
      <c r="HJ62">
        <v>1</v>
      </c>
      <c r="HK62">
        <v>0</v>
      </c>
      <c r="HL62">
        <v>0</v>
      </c>
      <c r="HM62">
        <v>0</v>
      </c>
      <c r="HN62">
        <v>1</v>
      </c>
      <c r="HO62">
        <v>1</v>
      </c>
      <c r="HP62">
        <v>0</v>
      </c>
      <c r="HQ62">
        <v>0</v>
      </c>
      <c r="HR62">
        <v>0</v>
      </c>
      <c r="HS62">
        <v>0</v>
      </c>
      <c r="HT62">
        <v>4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0</v>
      </c>
      <c r="IJ62">
        <v>0</v>
      </c>
      <c r="IK62">
        <v>1</v>
      </c>
      <c r="IL62">
        <v>1</v>
      </c>
      <c r="IM62">
        <v>0</v>
      </c>
      <c r="IN62">
        <v>0</v>
      </c>
      <c r="IO62">
        <v>0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0</v>
      </c>
      <c r="IW62">
        <v>0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0</v>
      </c>
      <c r="JE62">
        <v>0</v>
      </c>
      <c r="JF62">
        <v>0</v>
      </c>
      <c r="JG62">
        <v>0</v>
      </c>
      <c r="JH62">
        <v>0</v>
      </c>
      <c r="JI62">
        <v>0</v>
      </c>
      <c r="JJ62">
        <v>1</v>
      </c>
      <c r="JK62" s="2">
        <f t="shared" si="1"/>
        <v>0.51535087719298245</v>
      </c>
    </row>
    <row r="63" spans="1:271" outlineLevel="2" x14ac:dyDescent="0.25">
      <c r="A63" t="str">
        <f t="shared" si="4"/>
        <v>160104</v>
      </c>
      <c r="B63" t="s">
        <v>273</v>
      </c>
      <c r="C63">
        <v>3</v>
      </c>
      <c r="D63">
        <v>1356</v>
      </c>
      <c r="E63">
        <v>1040</v>
      </c>
      <c r="F63">
        <v>434</v>
      </c>
      <c r="G63">
        <v>606</v>
      </c>
      <c r="H63">
        <v>2</v>
      </c>
      <c r="I63">
        <v>1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606</v>
      </c>
      <c r="R63">
        <v>0</v>
      </c>
      <c r="S63">
        <v>0</v>
      </c>
      <c r="T63">
        <v>606</v>
      </c>
      <c r="U63">
        <v>21</v>
      </c>
      <c r="V63">
        <v>15</v>
      </c>
      <c r="W63">
        <v>5</v>
      </c>
      <c r="X63">
        <v>0</v>
      </c>
      <c r="Y63">
        <v>585</v>
      </c>
      <c r="Z63">
        <v>159</v>
      </c>
      <c r="AA63">
        <v>19</v>
      </c>
      <c r="AB63">
        <v>30</v>
      </c>
      <c r="AC63">
        <v>71</v>
      </c>
      <c r="AD63">
        <v>13</v>
      </c>
      <c r="AE63">
        <v>1</v>
      </c>
      <c r="AF63">
        <v>3</v>
      </c>
      <c r="AG63">
        <v>1</v>
      </c>
      <c r="AH63">
        <v>3</v>
      </c>
      <c r="AI63">
        <v>2</v>
      </c>
      <c r="AJ63">
        <v>1</v>
      </c>
      <c r="AK63">
        <v>2</v>
      </c>
      <c r="AL63">
        <v>0</v>
      </c>
      <c r="AM63">
        <v>0</v>
      </c>
      <c r="AN63">
        <v>2</v>
      </c>
      <c r="AO63">
        <v>0</v>
      </c>
      <c r="AP63">
        <v>1</v>
      </c>
      <c r="AQ63">
        <v>0</v>
      </c>
      <c r="AR63">
        <v>1</v>
      </c>
      <c r="AS63">
        <v>2</v>
      </c>
      <c r="AT63">
        <v>4</v>
      </c>
      <c r="AU63">
        <v>0</v>
      </c>
      <c r="AV63">
        <v>1</v>
      </c>
      <c r="AW63">
        <v>1</v>
      </c>
      <c r="AX63">
        <v>1</v>
      </c>
      <c r="AY63">
        <v>159</v>
      </c>
      <c r="AZ63">
        <v>139</v>
      </c>
      <c r="BA63">
        <v>63</v>
      </c>
      <c r="BB63">
        <v>0</v>
      </c>
      <c r="BC63">
        <v>5</v>
      </c>
      <c r="BD63">
        <v>33</v>
      </c>
      <c r="BE63">
        <v>3</v>
      </c>
      <c r="BF63">
        <v>10</v>
      </c>
      <c r="BG63">
        <v>0</v>
      </c>
      <c r="BH63">
        <v>1</v>
      </c>
      <c r="BI63">
        <v>2</v>
      </c>
      <c r="BJ63">
        <v>4</v>
      </c>
      <c r="BK63">
        <v>4</v>
      </c>
      <c r="BL63">
        <v>0</v>
      </c>
      <c r="BM63">
        <v>3</v>
      </c>
      <c r="BN63">
        <v>0</v>
      </c>
      <c r="BO63">
        <v>0</v>
      </c>
      <c r="BP63">
        <v>0</v>
      </c>
      <c r="BQ63">
        <v>0</v>
      </c>
      <c r="BR63">
        <v>1</v>
      </c>
      <c r="BS63">
        <v>0</v>
      </c>
      <c r="BT63">
        <v>3</v>
      </c>
      <c r="BU63">
        <v>0</v>
      </c>
      <c r="BV63">
        <v>4</v>
      </c>
      <c r="BW63">
        <v>3</v>
      </c>
      <c r="BX63">
        <v>139</v>
      </c>
      <c r="BY63">
        <v>20</v>
      </c>
      <c r="BZ63">
        <v>12</v>
      </c>
      <c r="CA63">
        <v>2</v>
      </c>
      <c r="CB63">
        <v>2</v>
      </c>
      <c r="CC63">
        <v>0</v>
      </c>
      <c r="CD63">
        <v>0</v>
      </c>
      <c r="CE63">
        <v>1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2</v>
      </c>
      <c r="CM63">
        <v>1</v>
      </c>
      <c r="CN63">
        <v>20</v>
      </c>
      <c r="CO63">
        <v>26</v>
      </c>
      <c r="CP63">
        <v>11</v>
      </c>
      <c r="CQ63">
        <v>1</v>
      </c>
      <c r="CR63">
        <v>1</v>
      </c>
      <c r="CS63">
        <v>0</v>
      </c>
      <c r="CT63">
        <v>1</v>
      </c>
      <c r="CU63">
        <v>1</v>
      </c>
      <c r="CV63">
        <v>1</v>
      </c>
      <c r="CW63">
        <v>1</v>
      </c>
      <c r="CX63">
        <v>2</v>
      </c>
      <c r="CY63">
        <v>2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2</v>
      </c>
      <c r="DI63">
        <v>1</v>
      </c>
      <c r="DJ63">
        <v>0</v>
      </c>
      <c r="DK63">
        <v>0</v>
      </c>
      <c r="DL63">
        <v>0</v>
      </c>
      <c r="DM63">
        <v>2</v>
      </c>
      <c r="DN63">
        <v>26</v>
      </c>
      <c r="DO63">
        <v>20</v>
      </c>
      <c r="DP63">
        <v>1</v>
      </c>
      <c r="DQ63">
        <v>3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15</v>
      </c>
      <c r="EA63">
        <v>0</v>
      </c>
      <c r="EB63">
        <v>0</v>
      </c>
      <c r="EC63">
        <v>0</v>
      </c>
      <c r="ED63">
        <v>0</v>
      </c>
      <c r="EE63">
        <v>1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20</v>
      </c>
      <c r="EO63">
        <v>33</v>
      </c>
      <c r="EP63">
        <v>5</v>
      </c>
      <c r="EQ63">
        <v>4</v>
      </c>
      <c r="ER63">
        <v>0</v>
      </c>
      <c r="ES63">
        <v>2</v>
      </c>
      <c r="ET63">
        <v>1</v>
      </c>
      <c r="EU63">
        <v>0</v>
      </c>
      <c r="EV63">
        <v>2</v>
      </c>
      <c r="EW63">
        <v>0</v>
      </c>
      <c r="EX63">
        <v>0</v>
      </c>
      <c r="EY63">
        <v>0</v>
      </c>
      <c r="EZ63">
        <v>16</v>
      </c>
      <c r="FA63">
        <v>0</v>
      </c>
      <c r="FB63">
        <v>0</v>
      </c>
      <c r="FC63">
        <v>0</v>
      </c>
      <c r="FD63">
        <v>0</v>
      </c>
      <c r="FE63">
        <v>1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2</v>
      </c>
      <c r="FL63">
        <v>33</v>
      </c>
      <c r="FM63">
        <v>144</v>
      </c>
      <c r="FN63">
        <v>49</v>
      </c>
      <c r="FO63">
        <v>13</v>
      </c>
      <c r="FP63">
        <v>4</v>
      </c>
      <c r="FQ63">
        <v>4</v>
      </c>
      <c r="FR63">
        <v>4</v>
      </c>
      <c r="FS63">
        <v>36</v>
      </c>
      <c r="FT63">
        <v>10</v>
      </c>
      <c r="FU63">
        <v>2</v>
      </c>
      <c r="FV63">
        <v>1</v>
      </c>
      <c r="FW63">
        <v>0</v>
      </c>
      <c r="FX63">
        <v>0</v>
      </c>
      <c r="FY63">
        <v>1</v>
      </c>
      <c r="FZ63">
        <v>2</v>
      </c>
      <c r="GA63">
        <v>2</v>
      </c>
      <c r="GB63">
        <v>2</v>
      </c>
      <c r="GC63">
        <v>2</v>
      </c>
      <c r="GD63">
        <v>0</v>
      </c>
      <c r="GE63">
        <v>0</v>
      </c>
      <c r="GF63">
        <v>2</v>
      </c>
      <c r="GG63">
        <v>2</v>
      </c>
      <c r="GH63">
        <v>2</v>
      </c>
      <c r="GI63">
        <v>1</v>
      </c>
      <c r="GJ63">
        <v>3</v>
      </c>
      <c r="GK63">
        <v>2</v>
      </c>
      <c r="GL63">
        <v>144</v>
      </c>
      <c r="GM63">
        <v>42</v>
      </c>
      <c r="GN63">
        <v>25</v>
      </c>
      <c r="GO63">
        <v>5</v>
      </c>
      <c r="GP63">
        <v>2</v>
      </c>
      <c r="GQ63">
        <v>0</v>
      </c>
      <c r="GR63">
        <v>2</v>
      </c>
      <c r="GS63">
        <v>0</v>
      </c>
      <c r="GT63">
        <v>1</v>
      </c>
      <c r="GU63">
        <v>0</v>
      </c>
      <c r="GV63">
        <v>1</v>
      </c>
      <c r="GW63">
        <v>0</v>
      </c>
      <c r="GX63">
        <v>0</v>
      </c>
      <c r="GY63">
        <v>0</v>
      </c>
      <c r="GZ63">
        <v>1</v>
      </c>
      <c r="HA63">
        <v>1</v>
      </c>
      <c r="HB63">
        <v>0</v>
      </c>
      <c r="HC63">
        <v>0</v>
      </c>
      <c r="HD63">
        <v>0</v>
      </c>
      <c r="HE63">
        <v>4</v>
      </c>
      <c r="HF63">
        <v>42</v>
      </c>
      <c r="HG63">
        <v>1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  <c r="HS63">
        <v>1</v>
      </c>
      <c r="HT63">
        <v>1</v>
      </c>
      <c r="HU63">
        <v>0</v>
      </c>
      <c r="HV63">
        <v>0</v>
      </c>
      <c r="HW63">
        <v>0</v>
      </c>
      <c r="HX63">
        <v>0</v>
      </c>
      <c r="HY63">
        <v>0</v>
      </c>
      <c r="HZ63">
        <v>0</v>
      </c>
      <c r="IA63">
        <v>0</v>
      </c>
      <c r="IB63">
        <v>0</v>
      </c>
      <c r="IC63">
        <v>0</v>
      </c>
      <c r="ID63">
        <v>0</v>
      </c>
      <c r="IE63">
        <v>0</v>
      </c>
      <c r="IF63">
        <v>0</v>
      </c>
      <c r="IG63">
        <v>0</v>
      </c>
      <c r="IH63">
        <v>0</v>
      </c>
      <c r="II63">
        <v>0</v>
      </c>
      <c r="IJ63">
        <v>0</v>
      </c>
      <c r="IK63">
        <v>1</v>
      </c>
      <c r="IL63">
        <v>0</v>
      </c>
      <c r="IM63">
        <v>0</v>
      </c>
      <c r="IN63">
        <v>0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>
        <v>0</v>
      </c>
      <c r="JG63">
        <v>1</v>
      </c>
      <c r="JH63">
        <v>0</v>
      </c>
      <c r="JI63">
        <v>0</v>
      </c>
      <c r="JJ63">
        <v>1</v>
      </c>
      <c r="JK63" s="2">
        <f t="shared" si="1"/>
        <v>0.44690265486725661</v>
      </c>
    </row>
    <row r="64" spans="1:271" outlineLevel="2" x14ac:dyDescent="0.25">
      <c r="A64" t="str">
        <f t="shared" si="4"/>
        <v>160104</v>
      </c>
      <c r="B64" t="s">
        <v>273</v>
      </c>
      <c r="C64">
        <v>4</v>
      </c>
      <c r="D64">
        <v>2045</v>
      </c>
      <c r="E64">
        <v>1560</v>
      </c>
      <c r="F64">
        <v>631</v>
      </c>
      <c r="G64">
        <v>929</v>
      </c>
      <c r="H64">
        <v>0</v>
      </c>
      <c r="I64">
        <v>2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928</v>
      </c>
      <c r="R64">
        <v>0</v>
      </c>
      <c r="S64">
        <v>0</v>
      </c>
      <c r="T64">
        <v>928</v>
      </c>
      <c r="U64">
        <v>32</v>
      </c>
      <c r="V64">
        <v>15</v>
      </c>
      <c r="W64">
        <v>17</v>
      </c>
      <c r="X64">
        <v>0</v>
      </c>
      <c r="Y64">
        <v>896</v>
      </c>
      <c r="Z64">
        <v>217</v>
      </c>
      <c r="AA64">
        <v>26</v>
      </c>
      <c r="AB64">
        <v>37</v>
      </c>
      <c r="AC64">
        <v>84</v>
      </c>
      <c r="AD64">
        <v>30</v>
      </c>
      <c r="AE64">
        <v>1</v>
      </c>
      <c r="AF64">
        <v>6</v>
      </c>
      <c r="AG64">
        <v>0</v>
      </c>
      <c r="AH64">
        <v>4</v>
      </c>
      <c r="AI64">
        <v>1</v>
      </c>
      <c r="AJ64">
        <v>0</v>
      </c>
      <c r="AK64">
        <v>12</v>
      </c>
      <c r="AL64">
        <v>0</v>
      </c>
      <c r="AM64">
        <v>0</v>
      </c>
      <c r="AN64">
        <v>0</v>
      </c>
      <c r="AO64">
        <v>0</v>
      </c>
      <c r="AP64">
        <v>1</v>
      </c>
      <c r="AQ64">
        <v>2</v>
      </c>
      <c r="AR64">
        <v>0</v>
      </c>
      <c r="AS64">
        <v>1</v>
      </c>
      <c r="AT64">
        <v>6</v>
      </c>
      <c r="AU64">
        <v>1</v>
      </c>
      <c r="AV64">
        <v>1</v>
      </c>
      <c r="AW64">
        <v>1</v>
      </c>
      <c r="AX64">
        <v>3</v>
      </c>
      <c r="AY64">
        <v>217</v>
      </c>
      <c r="AZ64">
        <v>103</v>
      </c>
      <c r="BA64">
        <v>29</v>
      </c>
      <c r="BB64">
        <v>1</v>
      </c>
      <c r="BC64">
        <v>4</v>
      </c>
      <c r="BD64">
        <v>20</v>
      </c>
      <c r="BE64">
        <v>2</v>
      </c>
      <c r="BF64">
        <v>15</v>
      </c>
      <c r="BG64">
        <v>0</v>
      </c>
      <c r="BH64">
        <v>1</v>
      </c>
      <c r="BI64">
        <v>2</v>
      </c>
      <c r="BJ64">
        <v>5</v>
      </c>
      <c r="BK64">
        <v>12</v>
      </c>
      <c r="BL64">
        <v>2</v>
      </c>
      <c r="BM64">
        <v>3</v>
      </c>
      <c r="BN64">
        <v>1</v>
      </c>
      <c r="BO64">
        <v>0</v>
      </c>
      <c r="BP64">
        <v>0</v>
      </c>
      <c r="BQ64">
        <v>1</v>
      </c>
      <c r="BR64">
        <v>0</v>
      </c>
      <c r="BS64">
        <v>0</v>
      </c>
      <c r="BT64">
        <v>0</v>
      </c>
      <c r="BU64">
        <v>2</v>
      </c>
      <c r="BV64">
        <v>1</v>
      </c>
      <c r="BW64">
        <v>2</v>
      </c>
      <c r="BX64">
        <v>103</v>
      </c>
      <c r="BY64">
        <v>20</v>
      </c>
      <c r="BZ64">
        <v>6</v>
      </c>
      <c r="CA64">
        <v>3</v>
      </c>
      <c r="CB64">
        <v>4</v>
      </c>
      <c r="CC64">
        <v>0</v>
      </c>
      <c r="CD64">
        <v>2</v>
      </c>
      <c r="CE64">
        <v>1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2</v>
      </c>
      <c r="CM64">
        <v>2</v>
      </c>
      <c r="CN64">
        <v>20</v>
      </c>
      <c r="CO64">
        <v>18</v>
      </c>
      <c r="CP64">
        <v>10</v>
      </c>
      <c r="CQ64">
        <v>0</v>
      </c>
      <c r="CR64">
        <v>1</v>
      </c>
      <c r="CS64">
        <v>1</v>
      </c>
      <c r="CT64">
        <v>1</v>
      </c>
      <c r="CU64">
        <v>0</v>
      </c>
      <c r="CV64">
        <v>0</v>
      </c>
      <c r="CW64">
        <v>0</v>
      </c>
      <c r="CX64">
        <v>1</v>
      </c>
      <c r="CY64">
        <v>0</v>
      </c>
      <c r="CZ64">
        <v>1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3</v>
      </c>
      <c r="DN64">
        <v>18</v>
      </c>
      <c r="DO64">
        <v>39</v>
      </c>
      <c r="DP64">
        <v>3</v>
      </c>
      <c r="DQ64">
        <v>0</v>
      </c>
      <c r="DR64">
        <v>0</v>
      </c>
      <c r="DS64">
        <v>13</v>
      </c>
      <c r="DT64">
        <v>3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18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2</v>
      </c>
      <c r="EK64">
        <v>0</v>
      </c>
      <c r="EL64">
        <v>0</v>
      </c>
      <c r="EM64">
        <v>0</v>
      </c>
      <c r="EN64">
        <v>39</v>
      </c>
      <c r="EO64">
        <v>31</v>
      </c>
      <c r="EP64">
        <v>13</v>
      </c>
      <c r="EQ64">
        <v>8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2</v>
      </c>
      <c r="EX64">
        <v>0</v>
      </c>
      <c r="EY64">
        <v>2</v>
      </c>
      <c r="EZ64">
        <v>5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1</v>
      </c>
      <c r="FL64">
        <v>31</v>
      </c>
      <c r="FM64">
        <v>427</v>
      </c>
      <c r="FN64">
        <v>125</v>
      </c>
      <c r="FO64">
        <v>42</v>
      </c>
      <c r="FP64">
        <v>6</v>
      </c>
      <c r="FQ64">
        <v>5</v>
      </c>
      <c r="FR64">
        <v>1</v>
      </c>
      <c r="FS64">
        <v>98</v>
      </c>
      <c r="FT64">
        <v>97</v>
      </c>
      <c r="FU64">
        <v>5</v>
      </c>
      <c r="FV64">
        <v>6</v>
      </c>
      <c r="FW64">
        <v>1</v>
      </c>
      <c r="FX64">
        <v>3</v>
      </c>
      <c r="FY64">
        <v>2</v>
      </c>
      <c r="FZ64">
        <v>0</v>
      </c>
      <c r="GA64">
        <v>5</v>
      </c>
      <c r="GB64">
        <v>3</v>
      </c>
      <c r="GC64">
        <v>4</v>
      </c>
      <c r="GD64">
        <v>2</v>
      </c>
      <c r="GE64">
        <v>0</v>
      </c>
      <c r="GF64">
        <v>0</v>
      </c>
      <c r="GG64">
        <v>4</v>
      </c>
      <c r="GH64">
        <v>5</v>
      </c>
      <c r="GI64">
        <v>4</v>
      </c>
      <c r="GJ64">
        <v>1</v>
      </c>
      <c r="GK64">
        <v>8</v>
      </c>
      <c r="GL64">
        <v>427</v>
      </c>
      <c r="GM64">
        <v>32</v>
      </c>
      <c r="GN64">
        <v>21</v>
      </c>
      <c r="GO64">
        <v>1</v>
      </c>
      <c r="GP64">
        <v>2</v>
      </c>
      <c r="GQ64">
        <v>0</v>
      </c>
      <c r="GR64">
        <v>2</v>
      </c>
      <c r="GS64">
        <v>1</v>
      </c>
      <c r="GT64">
        <v>1</v>
      </c>
      <c r="GU64">
        <v>0</v>
      </c>
      <c r="GV64">
        <v>1</v>
      </c>
      <c r="GW64">
        <v>0</v>
      </c>
      <c r="GX64">
        <v>0</v>
      </c>
      <c r="GY64">
        <v>1</v>
      </c>
      <c r="GZ64">
        <v>0</v>
      </c>
      <c r="HA64">
        <v>1</v>
      </c>
      <c r="HB64">
        <v>0</v>
      </c>
      <c r="HC64">
        <v>1</v>
      </c>
      <c r="HD64">
        <v>0</v>
      </c>
      <c r="HE64">
        <v>0</v>
      </c>
      <c r="HF64">
        <v>32</v>
      </c>
      <c r="HG64">
        <v>8</v>
      </c>
      <c r="HH64">
        <v>2</v>
      </c>
      <c r="HI64">
        <v>0</v>
      </c>
      <c r="HJ64">
        <v>0</v>
      </c>
      <c r="HK64">
        <v>0</v>
      </c>
      <c r="HL64">
        <v>1</v>
      </c>
      <c r="HM64">
        <v>0</v>
      </c>
      <c r="HN64">
        <v>1</v>
      </c>
      <c r="HO64">
        <v>1</v>
      </c>
      <c r="HP64">
        <v>0</v>
      </c>
      <c r="HQ64">
        <v>0</v>
      </c>
      <c r="HR64">
        <v>2</v>
      </c>
      <c r="HS64">
        <v>1</v>
      </c>
      <c r="HT64">
        <v>8</v>
      </c>
      <c r="HU64">
        <v>0</v>
      </c>
      <c r="HV64">
        <v>0</v>
      </c>
      <c r="HW64">
        <v>0</v>
      </c>
      <c r="HX64">
        <v>0</v>
      </c>
      <c r="HY64">
        <v>0</v>
      </c>
      <c r="HZ64">
        <v>0</v>
      </c>
      <c r="IA64">
        <v>0</v>
      </c>
      <c r="IB64">
        <v>0</v>
      </c>
      <c r="IC64">
        <v>0</v>
      </c>
      <c r="ID64">
        <v>0</v>
      </c>
      <c r="IE64">
        <v>0</v>
      </c>
      <c r="IF64">
        <v>0</v>
      </c>
      <c r="IG64">
        <v>0</v>
      </c>
      <c r="IH64">
        <v>0</v>
      </c>
      <c r="II64">
        <v>0</v>
      </c>
      <c r="IJ64">
        <v>0</v>
      </c>
      <c r="IK64">
        <v>1</v>
      </c>
      <c r="IL64">
        <v>0</v>
      </c>
      <c r="IM64">
        <v>0</v>
      </c>
      <c r="IN64">
        <v>0</v>
      </c>
      <c r="IO64">
        <v>0</v>
      </c>
      <c r="IP64">
        <v>0</v>
      </c>
      <c r="IQ64">
        <v>1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0</v>
      </c>
      <c r="JA64">
        <v>0</v>
      </c>
      <c r="JB64">
        <v>0</v>
      </c>
      <c r="JC64">
        <v>0</v>
      </c>
      <c r="JD64">
        <v>0</v>
      </c>
      <c r="JE64">
        <v>0</v>
      </c>
      <c r="JF64">
        <v>0</v>
      </c>
      <c r="JG64">
        <v>0</v>
      </c>
      <c r="JH64">
        <v>0</v>
      </c>
      <c r="JI64">
        <v>0</v>
      </c>
      <c r="JJ64">
        <v>1</v>
      </c>
      <c r="JK64" s="2">
        <f t="shared" si="1"/>
        <v>0.45378973105134474</v>
      </c>
    </row>
    <row r="65" spans="1:271" outlineLevel="2" x14ac:dyDescent="0.25">
      <c r="A65" t="str">
        <f t="shared" si="4"/>
        <v>160104</v>
      </c>
      <c r="B65" t="s">
        <v>273</v>
      </c>
      <c r="C65">
        <v>5</v>
      </c>
      <c r="D65">
        <v>2111</v>
      </c>
      <c r="E65">
        <v>1600</v>
      </c>
      <c r="F65">
        <v>774</v>
      </c>
      <c r="G65">
        <v>824</v>
      </c>
      <c r="H65">
        <v>0</v>
      </c>
      <c r="I65">
        <v>11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826</v>
      </c>
      <c r="R65">
        <v>0</v>
      </c>
      <c r="S65">
        <v>0</v>
      </c>
      <c r="T65">
        <v>826</v>
      </c>
      <c r="U65">
        <v>34</v>
      </c>
      <c r="V65">
        <v>28</v>
      </c>
      <c r="W65">
        <v>5</v>
      </c>
      <c r="X65">
        <v>0</v>
      </c>
      <c r="Y65">
        <v>792</v>
      </c>
      <c r="Z65">
        <v>229</v>
      </c>
      <c r="AA65">
        <v>26</v>
      </c>
      <c r="AB65">
        <v>41</v>
      </c>
      <c r="AC65">
        <v>108</v>
      </c>
      <c r="AD65">
        <v>23</v>
      </c>
      <c r="AE65">
        <v>3</v>
      </c>
      <c r="AF65">
        <v>8</v>
      </c>
      <c r="AG65">
        <v>2</v>
      </c>
      <c r="AH65">
        <v>0</v>
      </c>
      <c r="AI65">
        <v>3</v>
      </c>
      <c r="AJ65">
        <v>0</v>
      </c>
      <c r="AK65">
        <v>3</v>
      </c>
      <c r="AL65">
        <v>1</v>
      </c>
      <c r="AM65">
        <v>0</v>
      </c>
      <c r="AN65">
        <v>1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5</v>
      </c>
      <c r="AU65">
        <v>1</v>
      </c>
      <c r="AV65">
        <v>0</v>
      </c>
      <c r="AW65">
        <v>3</v>
      </c>
      <c r="AX65">
        <v>1</v>
      </c>
      <c r="AY65">
        <v>229</v>
      </c>
      <c r="AZ65">
        <v>165</v>
      </c>
      <c r="BA65">
        <v>48</v>
      </c>
      <c r="BB65">
        <v>4</v>
      </c>
      <c r="BC65">
        <v>10</v>
      </c>
      <c r="BD65">
        <v>35</v>
      </c>
      <c r="BE65">
        <v>4</v>
      </c>
      <c r="BF65">
        <v>9</v>
      </c>
      <c r="BG65">
        <v>8</v>
      </c>
      <c r="BH65">
        <v>2</v>
      </c>
      <c r="BI65">
        <v>10</v>
      </c>
      <c r="BJ65">
        <v>2</v>
      </c>
      <c r="BK65">
        <v>10</v>
      </c>
      <c r="BL65">
        <v>1</v>
      </c>
      <c r="BM65">
        <v>1</v>
      </c>
      <c r="BN65">
        <v>0</v>
      </c>
      <c r="BO65">
        <v>4</v>
      </c>
      <c r="BP65">
        <v>1</v>
      </c>
      <c r="BQ65">
        <v>1</v>
      </c>
      <c r="BR65">
        <v>0</v>
      </c>
      <c r="BS65">
        <v>4</v>
      </c>
      <c r="BT65">
        <v>5</v>
      </c>
      <c r="BU65">
        <v>1</v>
      </c>
      <c r="BV65">
        <v>3</v>
      </c>
      <c r="BW65">
        <v>2</v>
      </c>
      <c r="BX65">
        <v>165</v>
      </c>
      <c r="BY65">
        <v>16</v>
      </c>
      <c r="BZ65">
        <v>3</v>
      </c>
      <c r="CA65">
        <v>5</v>
      </c>
      <c r="CB65">
        <v>1</v>
      </c>
      <c r="CC65">
        <v>0</v>
      </c>
      <c r="CD65">
        <v>0</v>
      </c>
      <c r="CE65">
        <v>3</v>
      </c>
      <c r="CF65">
        <v>0</v>
      </c>
      <c r="CG65">
        <v>1</v>
      </c>
      <c r="CH65">
        <v>0</v>
      </c>
      <c r="CI65">
        <v>0</v>
      </c>
      <c r="CJ65">
        <v>0</v>
      </c>
      <c r="CK65">
        <v>1</v>
      </c>
      <c r="CL65">
        <v>0</v>
      </c>
      <c r="CM65">
        <v>2</v>
      </c>
      <c r="CN65">
        <v>16</v>
      </c>
      <c r="CO65">
        <v>20</v>
      </c>
      <c r="CP65">
        <v>10</v>
      </c>
      <c r="CQ65">
        <v>1</v>
      </c>
      <c r="CR65">
        <v>0</v>
      </c>
      <c r="CS65">
        <v>0</v>
      </c>
      <c r="CT65">
        <v>1</v>
      </c>
      <c r="CU65">
        <v>0</v>
      </c>
      <c r="CV65">
        <v>0</v>
      </c>
      <c r="CW65">
        <v>3</v>
      </c>
      <c r="CX65">
        <v>1</v>
      </c>
      <c r="CY65">
        <v>0</v>
      </c>
      <c r="CZ65">
        <v>0</v>
      </c>
      <c r="DA65">
        <v>0</v>
      </c>
      <c r="DB65">
        <v>1</v>
      </c>
      <c r="DC65">
        <v>1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1</v>
      </c>
      <c r="DM65">
        <v>1</v>
      </c>
      <c r="DN65">
        <v>20</v>
      </c>
      <c r="DO65">
        <v>31</v>
      </c>
      <c r="DP65">
        <v>7</v>
      </c>
      <c r="DQ65">
        <v>1</v>
      </c>
      <c r="DR65">
        <v>0</v>
      </c>
      <c r="DS65">
        <v>3</v>
      </c>
      <c r="DT65">
        <v>1</v>
      </c>
      <c r="DU65">
        <v>0</v>
      </c>
      <c r="DV65">
        <v>3</v>
      </c>
      <c r="DW65">
        <v>0</v>
      </c>
      <c r="DX65">
        <v>0</v>
      </c>
      <c r="DY65">
        <v>0</v>
      </c>
      <c r="DZ65">
        <v>12</v>
      </c>
      <c r="EA65">
        <v>0</v>
      </c>
      <c r="EB65">
        <v>0</v>
      </c>
      <c r="EC65">
        <v>0</v>
      </c>
      <c r="ED65">
        <v>1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1</v>
      </c>
      <c r="EK65">
        <v>2</v>
      </c>
      <c r="EL65">
        <v>0</v>
      </c>
      <c r="EM65">
        <v>0</v>
      </c>
      <c r="EN65">
        <v>31</v>
      </c>
      <c r="EO65">
        <v>42</v>
      </c>
      <c r="EP65">
        <v>10</v>
      </c>
      <c r="EQ65">
        <v>10</v>
      </c>
      <c r="ER65">
        <v>4</v>
      </c>
      <c r="ES65">
        <v>1</v>
      </c>
      <c r="ET65">
        <v>0</v>
      </c>
      <c r="EU65">
        <v>0</v>
      </c>
      <c r="EV65">
        <v>1</v>
      </c>
      <c r="EW65">
        <v>1</v>
      </c>
      <c r="EX65">
        <v>0</v>
      </c>
      <c r="EY65">
        <v>1</v>
      </c>
      <c r="EZ65">
        <v>12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2</v>
      </c>
      <c r="FL65">
        <v>42</v>
      </c>
      <c r="FM65">
        <v>218</v>
      </c>
      <c r="FN65">
        <v>74</v>
      </c>
      <c r="FO65">
        <v>9</v>
      </c>
      <c r="FP65">
        <v>7</v>
      </c>
      <c r="FQ65">
        <v>4</v>
      </c>
      <c r="FR65">
        <v>10</v>
      </c>
      <c r="FS65">
        <v>41</v>
      </c>
      <c r="FT65">
        <v>19</v>
      </c>
      <c r="FU65">
        <v>2</v>
      </c>
      <c r="FV65">
        <v>12</v>
      </c>
      <c r="FW65">
        <v>2</v>
      </c>
      <c r="FX65">
        <v>1</v>
      </c>
      <c r="FY65">
        <v>5</v>
      </c>
      <c r="FZ65">
        <v>1</v>
      </c>
      <c r="GA65">
        <v>5</v>
      </c>
      <c r="GB65">
        <v>3</v>
      </c>
      <c r="GC65">
        <v>1</v>
      </c>
      <c r="GD65">
        <v>1</v>
      </c>
      <c r="GE65">
        <v>2</v>
      </c>
      <c r="GF65">
        <v>1</v>
      </c>
      <c r="GG65">
        <v>0</v>
      </c>
      <c r="GH65">
        <v>3</v>
      </c>
      <c r="GI65">
        <v>3</v>
      </c>
      <c r="GJ65">
        <v>1</v>
      </c>
      <c r="GK65">
        <v>11</v>
      </c>
      <c r="GL65">
        <v>218</v>
      </c>
      <c r="GM65">
        <v>49</v>
      </c>
      <c r="GN65">
        <v>29</v>
      </c>
      <c r="GO65">
        <v>3</v>
      </c>
      <c r="GP65">
        <v>1</v>
      </c>
      <c r="GQ65">
        <v>1</v>
      </c>
      <c r="GR65">
        <v>2</v>
      </c>
      <c r="GS65">
        <v>1</v>
      </c>
      <c r="GT65">
        <v>7</v>
      </c>
      <c r="GU65">
        <v>0</v>
      </c>
      <c r="GV65">
        <v>1</v>
      </c>
      <c r="GW65">
        <v>0</v>
      </c>
      <c r="GX65">
        <v>0</v>
      </c>
      <c r="GY65">
        <v>0</v>
      </c>
      <c r="GZ65">
        <v>0</v>
      </c>
      <c r="HA65">
        <v>4</v>
      </c>
      <c r="HB65">
        <v>0</v>
      </c>
      <c r="HC65">
        <v>0</v>
      </c>
      <c r="HD65">
        <v>0</v>
      </c>
      <c r="HE65">
        <v>0</v>
      </c>
      <c r="HF65">
        <v>49</v>
      </c>
      <c r="HG65">
        <v>9</v>
      </c>
      <c r="HH65">
        <v>2</v>
      </c>
      <c r="HI65">
        <v>0</v>
      </c>
      <c r="HJ65">
        <v>1</v>
      </c>
      <c r="HK65">
        <v>1</v>
      </c>
      <c r="HL65">
        <v>2</v>
      </c>
      <c r="HM65">
        <v>0</v>
      </c>
      <c r="HN65">
        <v>0</v>
      </c>
      <c r="HO65">
        <v>0</v>
      </c>
      <c r="HP65">
        <v>0</v>
      </c>
      <c r="HQ65">
        <v>1</v>
      </c>
      <c r="HR65">
        <v>1</v>
      </c>
      <c r="HS65">
        <v>1</v>
      </c>
      <c r="HT65">
        <v>9</v>
      </c>
      <c r="HU65">
        <v>4</v>
      </c>
      <c r="HV65">
        <v>3</v>
      </c>
      <c r="HW65">
        <v>0</v>
      </c>
      <c r="HX65">
        <v>0</v>
      </c>
      <c r="HY65">
        <v>0</v>
      </c>
      <c r="HZ65">
        <v>0</v>
      </c>
      <c r="IA65">
        <v>0</v>
      </c>
      <c r="IB65">
        <v>0</v>
      </c>
      <c r="IC65">
        <v>0</v>
      </c>
      <c r="ID65">
        <v>0</v>
      </c>
      <c r="IE65">
        <v>0</v>
      </c>
      <c r="IF65">
        <v>0</v>
      </c>
      <c r="IG65">
        <v>0</v>
      </c>
      <c r="IH65">
        <v>0</v>
      </c>
      <c r="II65">
        <v>1</v>
      </c>
      <c r="IJ65">
        <v>4</v>
      </c>
      <c r="IK65">
        <v>9</v>
      </c>
      <c r="IL65">
        <v>5</v>
      </c>
      <c r="IM65">
        <v>0</v>
      </c>
      <c r="IN65">
        <v>3</v>
      </c>
      <c r="IO65">
        <v>0</v>
      </c>
      <c r="IP65">
        <v>0</v>
      </c>
      <c r="IQ65">
        <v>0</v>
      </c>
      <c r="IR65">
        <v>0</v>
      </c>
      <c r="IS65">
        <v>0</v>
      </c>
      <c r="IT65">
        <v>0</v>
      </c>
      <c r="IU65">
        <v>1</v>
      </c>
      <c r="IV65">
        <v>0</v>
      </c>
      <c r="IW65">
        <v>0</v>
      </c>
      <c r="IX65">
        <v>0</v>
      </c>
      <c r="IY65">
        <v>0</v>
      </c>
      <c r="IZ65">
        <v>0</v>
      </c>
      <c r="JA65">
        <v>0</v>
      </c>
      <c r="JB65">
        <v>0</v>
      </c>
      <c r="JC65">
        <v>0</v>
      </c>
      <c r="JD65">
        <v>0</v>
      </c>
      <c r="JE65">
        <v>0</v>
      </c>
      <c r="JF65">
        <v>0</v>
      </c>
      <c r="JG65">
        <v>0</v>
      </c>
      <c r="JH65">
        <v>0</v>
      </c>
      <c r="JI65">
        <v>0</v>
      </c>
      <c r="JJ65">
        <v>9</v>
      </c>
      <c r="JK65" s="2">
        <f t="shared" si="1"/>
        <v>0.39128375177640928</v>
      </c>
    </row>
    <row r="66" spans="1:271" outlineLevel="2" x14ac:dyDescent="0.25">
      <c r="A66" t="str">
        <f t="shared" si="4"/>
        <v>160104</v>
      </c>
      <c r="B66" t="s">
        <v>273</v>
      </c>
      <c r="C66">
        <v>6</v>
      </c>
      <c r="D66">
        <v>715</v>
      </c>
      <c r="E66">
        <v>540</v>
      </c>
      <c r="F66">
        <v>253</v>
      </c>
      <c r="G66">
        <v>287</v>
      </c>
      <c r="H66">
        <v>0</v>
      </c>
      <c r="I66">
        <v>1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287</v>
      </c>
      <c r="R66">
        <v>0</v>
      </c>
      <c r="S66">
        <v>0</v>
      </c>
      <c r="T66">
        <v>287</v>
      </c>
      <c r="U66">
        <v>13</v>
      </c>
      <c r="V66">
        <v>13</v>
      </c>
      <c r="W66">
        <v>0</v>
      </c>
      <c r="X66">
        <v>0</v>
      </c>
      <c r="Y66">
        <v>274</v>
      </c>
      <c r="Z66">
        <v>75</v>
      </c>
      <c r="AA66">
        <v>7</v>
      </c>
      <c r="AB66">
        <v>14</v>
      </c>
      <c r="AC66">
        <v>31</v>
      </c>
      <c r="AD66">
        <v>5</v>
      </c>
      <c r="AE66">
        <v>0</v>
      </c>
      <c r="AF66">
        <v>1</v>
      </c>
      <c r="AG66">
        <v>1</v>
      </c>
      <c r="AH66">
        <v>0</v>
      </c>
      <c r="AI66">
        <v>3</v>
      </c>
      <c r="AJ66">
        <v>1</v>
      </c>
      <c r="AK66">
        <v>4</v>
      </c>
      <c r="AL66">
        <v>1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</v>
      </c>
      <c r="AU66">
        <v>0</v>
      </c>
      <c r="AV66">
        <v>0</v>
      </c>
      <c r="AW66">
        <v>2</v>
      </c>
      <c r="AX66">
        <v>3</v>
      </c>
      <c r="AY66">
        <v>75</v>
      </c>
      <c r="AZ66">
        <v>58</v>
      </c>
      <c r="BA66">
        <v>21</v>
      </c>
      <c r="BB66">
        <v>2</v>
      </c>
      <c r="BC66">
        <v>4</v>
      </c>
      <c r="BD66">
        <v>11</v>
      </c>
      <c r="BE66">
        <v>1</v>
      </c>
      <c r="BF66">
        <v>0</v>
      </c>
      <c r="BG66">
        <v>2</v>
      </c>
      <c r="BH66">
        <v>1</v>
      </c>
      <c r="BI66">
        <v>4</v>
      </c>
      <c r="BJ66">
        <v>1</v>
      </c>
      <c r="BK66">
        <v>1</v>
      </c>
      <c r="BL66">
        <v>1</v>
      </c>
      <c r="BM66">
        <v>4</v>
      </c>
      <c r="BN66">
        <v>0</v>
      </c>
      <c r="BO66">
        <v>1</v>
      </c>
      <c r="BP66">
        <v>0</v>
      </c>
      <c r="BQ66">
        <v>0</v>
      </c>
      <c r="BR66">
        <v>0</v>
      </c>
      <c r="BS66">
        <v>1</v>
      </c>
      <c r="BT66">
        <v>0</v>
      </c>
      <c r="BU66">
        <v>1</v>
      </c>
      <c r="BV66">
        <v>0</v>
      </c>
      <c r="BW66">
        <v>2</v>
      </c>
      <c r="BX66">
        <v>58</v>
      </c>
      <c r="BY66">
        <v>3</v>
      </c>
      <c r="BZ66">
        <v>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1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1</v>
      </c>
      <c r="CN66">
        <v>3</v>
      </c>
      <c r="CO66">
        <v>10</v>
      </c>
      <c r="CP66">
        <v>1</v>
      </c>
      <c r="CQ66">
        <v>0</v>
      </c>
      <c r="CR66">
        <v>0</v>
      </c>
      <c r="CS66">
        <v>0</v>
      </c>
      <c r="CT66">
        <v>1</v>
      </c>
      <c r="CU66">
        <v>0</v>
      </c>
      <c r="CV66">
        <v>0</v>
      </c>
      <c r="CW66">
        <v>1</v>
      </c>
      <c r="CX66">
        <v>1</v>
      </c>
      <c r="CY66">
        <v>2</v>
      </c>
      <c r="CZ66">
        <v>0</v>
      </c>
      <c r="DA66">
        <v>0</v>
      </c>
      <c r="DB66">
        <v>1</v>
      </c>
      <c r="DC66">
        <v>0</v>
      </c>
      <c r="DD66">
        <v>0</v>
      </c>
      <c r="DE66">
        <v>1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1</v>
      </c>
      <c r="DL66">
        <v>0</v>
      </c>
      <c r="DM66">
        <v>1</v>
      </c>
      <c r="DN66">
        <v>10</v>
      </c>
      <c r="DO66">
        <v>16</v>
      </c>
      <c r="DP66">
        <v>4</v>
      </c>
      <c r="DQ66">
        <v>1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2</v>
      </c>
      <c r="DX66">
        <v>0</v>
      </c>
      <c r="DY66">
        <v>0</v>
      </c>
      <c r="DZ66">
        <v>9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16</v>
      </c>
      <c r="EO66">
        <v>13</v>
      </c>
      <c r="EP66">
        <v>3</v>
      </c>
      <c r="EQ66">
        <v>1</v>
      </c>
      <c r="ER66">
        <v>1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1</v>
      </c>
      <c r="EZ66">
        <v>7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13</v>
      </c>
      <c r="FM66">
        <v>79</v>
      </c>
      <c r="FN66">
        <v>38</v>
      </c>
      <c r="FO66">
        <v>5</v>
      </c>
      <c r="FP66">
        <v>2</v>
      </c>
      <c r="FQ66">
        <v>4</v>
      </c>
      <c r="FR66">
        <v>0</v>
      </c>
      <c r="FS66">
        <v>15</v>
      </c>
      <c r="FT66">
        <v>3</v>
      </c>
      <c r="FU66">
        <v>0</v>
      </c>
      <c r="FV66">
        <v>3</v>
      </c>
      <c r="FW66">
        <v>0</v>
      </c>
      <c r="FX66">
        <v>0</v>
      </c>
      <c r="FY66">
        <v>0</v>
      </c>
      <c r="FZ66">
        <v>1</v>
      </c>
      <c r="GA66">
        <v>1</v>
      </c>
      <c r="GB66">
        <v>0</v>
      </c>
      <c r="GC66">
        <v>6</v>
      </c>
      <c r="GD66">
        <v>0</v>
      </c>
      <c r="GE66">
        <v>0</v>
      </c>
      <c r="GF66">
        <v>0</v>
      </c>
      <c r="GG66">
        <v>0</v>
      </c>
      <c r="GH66">
        <v>1</v>
      </c>
      <c r="GI66">
        <v>0</v>
      </c>
      <c r="GJ66">
        <v>0</v>
      </c>
      <c r="GK66">
        <v>0</v>
      </c>
      <c r="GL66">
        <v>79</v>
      </c>
      <c r="GM66">
        <v>15</v>
      </c>
      <c r="GN66">
        <v>8</v>
      </c>
      <c r="GO66">
        <v>0</v>
      </c>
      <c r="GP66">
        <v>3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1</v>
      </c>
      <c r="GW66">
        <v>0</v>
      </c>
      <c r="GX66">
        <v>0</v>
      </c>
      <c r="GY66">
        <v>0</v>
      </c>
      <c r="GZ66">
        <v>0</v>
      </c>
      <c r="HA66">
        <v>3</v>
      </c>
      <c r="HB66">
        <v>0</v>
      </c>
      <c r="HC66">
        <v>0</v>
      </c>
      <c r="HD66">
        <v>0</v>
      </c>
      <c r="HE66">
        <v>0</v>
      </c>
      <c r="HF66">
        <v>15</v>
      </c>
      <c r="HG66">
        <v>1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1</v>
      </c>
      <c r="HQ66">
        <v>0</v>
      </c>
      <c r="HR66">
        <v>0</v>
      </c>
      <c r="HS66">
        <v>0</v>
      </c>
      <c r="HT66">
        <v>1</v>
      </c>
      <c r="HU66">
        <v>1</v>
      </c>
      <c r="HV66">
        <v>1</v>
      </c>
      <c r="HW66">
        <v>0</v>
      </c>
      <c r="HX66">
        <v>0</v>
      </c>
      <c r="HY66">
        <v>0</v>
      </c>
      <c r="HZ66">
        <v>0</v>
      </c>
      <c r="IA66">
        <v>0</v>
      </c>
      <c r="IB66">
        <v>0</v>
      </c>
      <c r="IC66">
        <v>0</v>
      </c>
      <c r="ID66">
        <v>0</v>
      </c>
      <c r="IE66">
        <v>0</v>
      </c>
      <c r="IF66">
        <v>0</v>
      </c>
      <c r="IG66">
        <v>0</v>
      </c>
      <c r="IH66">
        <v>0</v>
      </c>
      <c r="II66">
        <v>0</v>
      </c>
      <c r="IJ66">
        <v>1</v>
      </c>
      <c r="IK66">
        <v>3</v>
      </c>
      <c r="IL66">
        <v>2</v>
      </c>
      <c r="IM66">
        <v>0</v>
      </c>
      <c r="IN66">
        <v>1</v>
      </c>
      <c r="IO66">
        <v>0</v>
      </c>
      <c r="IP66">
        <v>0</v>
      </c>
      <c r="IQ66">
        <v>0</v>
      </c>
      <c r="IR66">
        <v>0</v>
      </c>
      <c r="IS66">
        <v>0</v>
      </c>
      <c r="IT66">
        <v>0</v>
      </c>
      <c r="IU66">
        <v>0</v>
      </c>
      <c r="IV66">
        <v>0</v>
      </c>
      <c r="IW66">
        <v>0</v>
      </c>
      <c r="IX66">
        <v>0</v>
      </c>
      <c r="IY66">
        <v>0</v>
      </c>
      <c r="IZ66">
        <v>0</v>
      </c>
      <c r="JA66">
        <v>0</v>
      </c>
      <c r="JB66">
        <v>0</v>
      </c>
      <c r="JC66">
        <v>0</v>
      </c>
      <c r="JD66">
        <v>0</v>
      </c>
      <c r="JE66">
        <v>0</v>
      </c>
      <c r="JF66">
        <v>0</v>
      </c>
      <c r="JG66">
        <v>0</v>
      </c>
      <c r="JH66">
        <v>0</v>
      </c>
      <c r="JI66">
        <v>0</v>
      </c>
      <c r="JJ66">
        <v>3</v>
      </c>
      <c r="JK66" s="2">
        <f t="shared" si="1"/>
        <v>0.4013986013986014</v>
      </c>
    </row>
    <row r="67" spans="1:271" outlineLevel="2" x14ac:dyDescent="0.25">
      <c r="A67" t="str">
        <f t="shared" si="4"/>
        <v>160104</v>
      </c>
      <c r="B67" t="s">
        <v>273</v>
      </c>
      <c r="C67">
        <v>7</v>
      </c>
      <c r="D67">
        <v>717</v>
      </c>
      <c r="E67">
        <v>550</v>
      </c>
      <c r="F67">
        <v>274</v>
      </c>
      <c r="G67">
        <v>276</v>
      </c>
      <c r="H67">
        <v>0</v>
      </c>
      <c r="I67">
        <v>1</v>
      </c>
      <c r="J67">
        <v>1</v>
      </c>
      <c r="K67">
        <v>1</v>
      </c>
      <c r="L67">
        <v>0</v>
      </c>
      <c r="M67">
        <v>0</v>
      </c>
      <c r="N67">
        <v>0</v>
      </c>
      <c r="O67">
        <v>0</v>
      </c>
      <c r="P67">
        <v>1</v>
      </c>
      <c r="Q67">
        <v>276</v>
      </c>
      <c r="R67">
        <v>1</v>
      </c>
      <c r="S67">
        <v>0</v>
      </c>
      <c r="T67">
        <v>276</v>
      </c>
      <c r="U67">
        <v>8</v>
      </c>
      <c r="V67">
        <v>7</v>
      </c>
      <c r="W67">
        <v>1</v>
      </c>
      <c r="X67">
        <v>0</v>
      </c>
      <c r="Y67">
        <v>268</v>
      </c>
      <c r="Z67">
        <v>75</v>
      </c>
      <c r="AA67">
        <v>7</v>
      </c>
      <c r="AB67">
        <v>14</v>
      </c>
      <c r="AC67">
        <v>29</v>
      </c>
      <c r="AD67">
        <v>15</v>
      </c>
      <c r="AE67">
        <v>0</v>
      </c>
      <c r="AF67">
        <v>1</v>
      </c>
      <c r="AG67">
        <v>1</v>
      </c>
      <c r="AH67">
        <v>0</v>
      </c>
      <c r="AI67">
        <v>1</v>
      </c>
      <c r="AJ67">
        <v>0</v>
      </c>
      <c r="AK67">
        <v>3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2</v>
      </c>
      <c r="AV67">
        <v>0</v>
      </c>
      <c r="AW67">
        <v>0</v>
      </c>
      <c r="AX67">
        <v>2</v>
      </c>
      <c r="AY67">
        <v>75</v>
      </c>
      <c r="AZ67">
        <v>38</v>
      </c>
      <c r="BA67">
        <v>14</v>
      </c>
      <c r="BB67">
        <v>1</v>
      </c>
      <c r="BC67">
        <v>1</v>
      </c>
      <c r="BD67">
        <v>1</v>
      </c>
      <c r="BE67">
        <v>2</v>
      </c>
      <c r="BF67">
        <v>7</v>
      </c>
      <c r="BG67">
        <v>3</v>
      </c>
      <c r="BH67">
        <v>0</v>
      </c>
      <c r="BI67">
        <v>1</v>
      </c>
      <c r="BJ67">
        <v>0</v>
      </c>
      <c r="BK67">
        <v>4</v>
      </c>
      <c r="BL67">
        <v>0</v>
      </c>
      <c r="BM67">
        <v>1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3</v>
      </c>
      <c r="BX67">
        <v>38</v>
      </c>
      <c r="BY67">
        <v>4</v>
      </c>
      <c r="BZ67">
        <v>1</v>
      </c>
      <c r="CA67">
        <v>3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4</v>
      </c>
      <c r="CO67">
        <v>5</v>
      </c>
      <c r="CP67">
        <v>4</v>
      </c>
      <c r="CQ67">
        <v>1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5</v>
      </c>
      <c r="DO67">
        <v>21</v>
      </c>
      <c r="DP67">
        <v>1</v>
      </c>
      <c r="DQ67">
        <v>0</v>
      </c>
      <c r="DR67">
        <v>0</v>
      </c>
      <c r="DS67">
        <v>6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13</v>
      </c>
      <c r="EA67">
        <v>0</v>
      </c>
      <c r="EB67">
        <v>0</v>
      </c>
      <c r="EC67">
        <v>0</v>
      </c>
      <c r="ED67">
        <v>1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21</v>
      </c>
      <c r="EO67">
        <v>13</v>
      </c>
      <c r="EP67">
        <v>0</v>
      </c>
      <c r="EQ67">
        <v>2</v>
      </c>
      <c r="ER67">
        <v>1</v>
      </c>
      <c r="ES67">
        <v>0</v>
      </c>
      <c r="ET67">
        <v>1</v>
      </c>
      <c r="EU67">
        <v>0</v>
      </c>
      <c r="EV67">
        <v>0</v>
      </c>
      <c r="EW67">
        <v>2</v>
      </c>
      <c r="EX67">
        <v>0</v>
      </c>
      <c r="EY67">
        <v>0</v>
      </c>
      <c r="EZ67">
        <v>6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1</v>
      </c>
      <c r="FL67">
        <v>13</v>
      </c>
      <c r="FM67">
        <v>95</v>
      </c>
      <c r="FN67">
        <v>34</v>
      </c>
      <c r="FO67">
        <v>9</v>
      </c>
      <c r="FP67">
        <v>4</v>
      </c>
      <c r="FQ67">
        <v>5</v>
      </c>
      <c r="FR67">
        <v>1</v>
      </c>
      <c r="FS67">
        <v>16</v>
      </c>
      <c r="FT67">
        <v>7</v>
      </c>
      <c r="FU67">
        <v>0</v>
      </c>
      <c r="FV67">
        <v>1</v>
      </c>
      <c r="FW67">
        <v>0</v>
      </c>
      <c r="FX67">
        <v>0</v>
      </c>
      <c r="FY67">
        <v>0</v>
      </c>
      <c r="FZ67">
        <v>0</v>
      </c>
      <c r="GA67">
        <v>5</v>
      </c>
      <c r="GB67">
        <v>1</v>
      </c>
      <c r="GC67">
        <v>0</v>
      </c>
      <c r="GD67">
        <v>0</v>
      </c>
      <c r="GE67">
        <v>0</v>
      </c>
      <c r="GF67">
        <v>3</v>
      </c>
      <c r="GG67">
        <v>2</v>
      </c>
      <c r="GH67">
        <v>1</v>
      </c>
      <c r="GI67">
        <v>1</v>
      </c>
      <c r="GJ67">
        <v>1</v>
      </c>
      <c r="GK67">
        <v>4</v>
      </c>
      <c r="GL67">
        <v>95</v>
      </c>
      <c r="GM67">
        <v>13</v>
      </c>
      <c r="GN67">
        <v>5</v>
      </c>
      <c r="GO67">
        <v>1</v>
      </c>
      <c r="GP67">
        <v>1</v>
      </c>
      <c r="GQ67">
        <v>0</v>
      </c>
      <c r="GR67">
        <v>0</v>
      </c>
      <c r="GS67">
        <v>0</v>
      </c>
      <c r="GT67">
        <v>1</v>
      </c>
      <c r="GU67">
        <v>0</v>
      </c>
      <c r="GV67">
        <v>2</v>
      </c>
      <c r="GW67">
        <v>2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1</v>
      </c>
      <c r="HF67">
        <v>13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2</v>
      </c>
      <c r="HV67">
        <v>0</v>
      </c>
      <c r="HW67">
        <v>0</v>
      </c>
      <c r="HX67">
        <v>0</v>
      </c>
      <c r="HY67">
        <v>0</v>
      </c>
      <c r="HZ67">
        <v>0</v>
      </c>
      <c r="IA67">
        <v>1</v>
      </c>
      <c r="IB67">
        <v>0</v>
      </c>
      <c r="IC67">
        <v>1</v>
      </c>
      <c r="ID67">
        <v>0</v>
      </c>
      <c r="IE67">
        <v>0</v>
      </c>
      <c r="IF67">
        <v>0</v>
      </c>
      <c r="IG67">
        <v>0</v>
      </c>
      <c r="IH67">
        <v>0</v>
      </c>
      <c r="II67">
        <v>0</v>
      </c>
      <c r="IJ67">
        <v>2</v>
      </c>
      <c r="IK67">
        <v>2</v>
      </c>
      <c r="IL67">
        <v>2</v>
      </c>
      <c r="IM67">
        <v>0</v>
      </c>
      <c r="IN67">
        <v>0</v>
      </c>
      <c r="IO67">
        <v>0</v>
      </c>
      <c r="IP67">
        <v>0</v>
      </c>
      <c r="IQ67">
        <v>0</v>
      </c>
      <c r="IR67">
        <v>0</v>
      </c>
      <c r="IS67">
        <v>0</v>
      </c>
      <c r="IT67">
        <v>0</v>
      </c>
      <c r="IU67">
        <v>0</v>
      </c>
      <c r="IV67">
        <v>0</v>
      </c>
      <c r="IW67">
        <v>0</v>
      </c>
      <c r="IX67">
        <v>0</v>
      </c>
      <c r="IY67">
        <v>0</v>
      </c>
      <c r="IZ67">
        <v>0</v>
      </c>
      <c r="JA67">
        <v>0</v>
      </c>
      <c r="JB67">
        <v>0</v>
      </c>
      <c r="JC67">
        <v>0</v>
      </c>
      <c r="JD67">
        <v>0</v>
      </c>
      <c r="JE67">
        <v>0</v>
      </c>
      <c r="JF67">
        <v>0</v>
      </c>
      <c r="JG67">
        <v>0</v>
      </c>
      <c r="JH67">
        <v>0</v>
      </c>
      <c r="JI67">
        <v>0</v>
      </c>
      <c r="JJ67">
        <v>2</v>
      </c>
      <c r="JK67" s="2">
        <f t="shared" ref="JK67:JK130" si="5">$T67/$D67</f>
        <v>0.38493723849372385</v>
      </c>
    </row>
    <row r="68" spans="1:271" s="6" customFormat="1" ht="15.75" outlineLevel="1" x14ac:dyDescent="0.25">
      <c r="B68" s="7" t="s">
        <v>344</v>
      </c>
      <c r="D68" s="6">
        <f>SUBTOTAL(9,D61:D67)</f>
        <v>10476</v>
      </c>
      <c r="E68" s="6">
        <f>SUBTOTAL(9,E61:E67)</f>
        <v>7969</v>
      </c>
      <c r="F68" s="6">
        <f>SUBTOTAL(9,F61:F67)</f>
        <v>3313</v>
      </c>
      <c r="G68" s="6">
        <f>SUBTOTAL(9,G61:G67)</f>
        <v>4653</v>
      </c>
      <c r="H68" s="6">
        <f>SUBTOTAL(9,H61:H67)</f>
        <v>6</v>
      </c>
      <c r="I68" s="6">
        <f>SUBTOTAL(9,I61:I67)</f>
        <v>25</v>
      </c>
      <c r="J68" s="6">
        <f>SUBTOTAL(9,J61:J67)</f>
        <v>2</v>
      </c>
      <c r="K68" s="6">
        <f>SUBTOTAL(9,K61:K67)</f>
        <v>2</v>
      </c>
      <c r="L68" s="6">
        <f>SUBTOTAL(9,L61:L67)</f>
        <v>0</v>
      </c>
      <c r="M68" s="6">
        <f>SUBTOTAL(9,M61:M67)</f>
        <v>0</v>
      </c>
      <c r="N68" s="6">
        <f>SUBTOTAL(9,N61:N67)</f>
        <v>0</v>
      </c>
      <c r="O68" s="6">
        <f>SUBTOTAL(9,O61:O67)</f>
        <v>0</v>
      </c>
      <c r="P68" s="6">
        <f>SUBTOTAL(9,P61:P67)</f>
        <v>2</v>
      </c>
      <c r="Q68" s="6">
        <f>SUBTOTAL(9,Q61:Q67)</f>
        <v>4655</v>
      </c>
      <c r="R68" s="6">
        <f>SUBTOTAL(9,R61:R67)</f>
        <v>2</v>
      </c>
      <c r="S68" s="6">
        <f>SUBTOTAL(9,S61:S67)</f>
        <v>0</v>
      </c>
      <c r="T68" s="6">
        <f>SUBTOTAL(9,T61:T67)</f>
        <v>4655</v>
      </c>
      <c r="U68" s="6">
        <f>SUBTOTAL(9,U61:U67)</f>
        <v>175</v>
      </c>
      <c r="V68" s="6">
        <f>SUBTOTAL(9,V61:V67)</f>
        <v>132</v>
      </c>
      <c r="W68" s="6">
        <f>SUBTOTAL(9,W61:W67)</f>
        <v>41</v>
      </c>
      <c r="X68" s="6">
        <f>SUBTOTAL(9,X61:X67)</f>
        <v>0</v>
      </c>
      <c r="Y68" s="6">
        <f>SUBTOTAL(9,Y61:Y67)</f>
        <v>4480</v>
      </c>
      <c r="Z68" s="6">
        <f>SUBTOTAL(9,Z61:Z67)</f>
        <v>1255</v>
      </c>
      <c r="AA68" s="6">
        <f>SUBTOTAL(9,AA61:AA67)</f>
        <v>122</v>
      </c>
      <c r="AB68" s="6">
        <f>SUBTOTAL(9,AB61:AB67)</f>
        <v>232</v>
      </c>
      <c r="AC68" s="6">
        <f>SUBTOTAL(9,AC61:AC67)</f>
        <v>554</v>
      </c>
      <c r="AD68" s="6">
        <f>SUBTOTAL(9,AD61:AD67)</f>
        <v>132</v>
      </c>
      <c r="AE68" s="6">
        <f>SUBTOTAL(9,AE61:AE67)</f>
        <v>6</v>
      </c>
      <c r="AF68" s="6">
        <f>SUBTOTAL(9,AF61:AF67)</f>
        <v>37</v>
      </c>
      <c r="AG68" s="6">
        <f>SUBTOTAL(9,AG61:AG67)</f>
        <v>7</v>
      </c>
      <c r="AH68" s="6">
        <f>SUBTOTAL(9,AH61:AH67)</f>
        <v>11</v>
      </c>
      <c r="AI68" s="6">
        <f>SUBTOTAL(9,AI61:AI67)</f>
        <v>17</v>
      </c>
      <c r="AJ68" s="6">
        <f>SUBTOTAL(9,AJ61:AJ67)</f>
        <v>4</v>
      </c>
      <c r="AK68" s="6">
        <f>SUBTOTAL(9,AK61:AK67)</f>
        <v>38</v>
      </c>
      <c r="AL68" s="6">
        <f>SUBTOTAL(9,AL61:AL67)</f>
        <v>7</v>
      </c>
      <c r="AM68" s="6">
        <f>SUBTOTAL(9,AM61:AM67)</f>
        <v>0</v>
      </c>
      <c r="AN68" s="6">
        <f>SUBTOTAL(9,AN61:AN67)</f>
        <v>3</v>
      </c>
      <c r="AO68" s="6">
        <f>SUBTOTAL(9,AO61:AO67)</f>
        <v>2</v>
      </c>
      <c r="AP68" s="6">
        <f>SUBTOTAL(9,AP61:AP67)</f>
        <v>2</v>
      </c>
      <c r="AQ68" s="6">
        <f>SUBTOTAL(9,AQ61:AQ67)</f>
        <v>7</v>
      </c>
      <c r="AR68" s="6">
        <f>SUBTOTAL(9,AR61:AR67)</f>
        <v>2</v>
      </c>
      <c r="AS68" s="6">
        <f>SUBTOTAL(9,AS61:AS67)</f>
        <v>3</v>
      </c>
      <c r="AT68" s="6">
        <f>SUBTOTAL(9,AT61:AT67)</f>
        <v>26</v>
      </c>
      <c r="AU68" s="6">
        <f>SUBTOTAL(9,AU61:AU67)</f>
        <v>8</v>
      </c>
      <c r="AV68" s="6">
        <f>SUBTOTAL(9,AV61:AV67)</f>
        <v>5</v>
      </c>
      <c r="AW68" s="6">
        <f>SUBTOTAL(9,AW61:AW67)</f>
        <v>8</v>
      </c>
      <c r="AX68" s="6">
        <f>SUBTOTAL(9,AX61:AX67)</f>
        <v>22</v>
      </c>
      <c r="AY68" s="6">
        <f>SUBTOTAL(9,AY61:AY67)</f>
        <v>1255</v>
      </c>
      <c r="AZ68" s="6">
        <f>SUBTOTAL(9,AZ61:AZ67)</f>
        <v>818</v>
      </c>
      <c r="BA68" s="6">
        <f>SUBTOTAL(9,BA61:BA67)</f>
        <v>297</v>
      </c>
      <c r="BB68" s="6">
        <f>SUBTOTAL(9,BB61:BB67)</f>
        <v>12</v>
      </c>
      <c r="BC68" s="6">
        <f>SUBTOTAL(9,BC61:BC67)</f>
        <v>40</v>
      </c>
      <c r="BD68" s="6">
        <f>SUBTOTAL(9,BD61:BD67)</f>
        <v>170</v>
      </c>
      <c r="BE68" s="6">
        <f>SUBTOTAL(9,BE61:BE67)</f>
        <v>20</v>
      </c>
      <c r="BF68" s="6">
        <f>SUBTOTAL(9,BF61:BF67)</f>
        <v>58</v>
      </c>
      <c r="BG68" s="6">
        <f>SUBTOTAL(9,BG61:BG67)</f>
        <v>16</v>
      </c>
      <c r="BH68" s="6">
        <f>SUBTOTAL(9,BH61:BH67)</f>
        <v>6</v>
      </c>
      <c r="BI68" s="6">
        <f>SUBTOTAL(9,BI61:BI67)</f>
        <v>24</v>
      </c>
      <c r="BJ68" s="6">
        <f>SUBTOTAL(9,BJ61:BJ67)</f>
        <v>25</v>
      </c>
      <c r="BK68" s="6">
        <f>SUBTOTAL(9,BK61:BK67)</f>
        <v>47</v>
      </c>
      <c r="BL68" s="6">
        <f>SUBTOTAL(9,BL61:BL67)</f>
        <v>6</v>
      </c>
      <c r="BM68" s="6">
        <f>SUBTOTAL(9,BM61:BM67)</f>
        <v>20</v>
      </c>
      <c r="BN68" s="6">
        <f>SUBTOTAL(9,BN61:BN67)</f>
        <v>5</v>
      </c>
      <c r="BO68" s="6">
        <f>SUBTOTAL(9,BO61:BO67)</f>
        <v>12</v>
      </c>
      <c r="BP68" s="6">
        <f>SUBTOTAL(9,BP61:BP67)</f>
        <v>1</v>
      </c>
      <c r="BQ68" s="6">
        <f>SUBTOTAL(9,BQ61:BQ67)</f>
        <v>3</v>
      </c>
      <c r="BR68" s="6">
        <f>SUBTOTAL(9,BR61:BR67)</f>
        <v>2</v>
      </c>
      <c r="BS68" s="6">
        <f>SUBTOTAL(9,BS61:BS67)</f>
        <v>7</v>
      </c>
      <c r="BT68" s="6">
        <f>SUBTOTAL(9,BT61:BT67)</f>
        <v>15</v>
      </c>
      <c r="BU68" s="6">
        <f>SUBTOTAL(9,BU61:BU67)</f>
        <v>4</v>
      </c>
      <c r="BV68" s="6">
        <f>SUBTOTAL(9,BV61:BV67)</f>
        <v>9</v>
      </c>
      <c r="BW68" s="6">
        <f>SUBTOTAL(9,BW61:BW67)</f>
        <v>19</v>
      </c>
      <c r="BX68" s="6">
        <f>SUBTOTAL(9,BX61:BX67)</f>
        <v>818</v>
      </c>
      <c r="BY68" s="6">
        <f>SUBTOTAL(9,BY61:BY67)</f>
        <v>120</v>
      </c>
      <c r="BZ68" s="6">
        <f>SUBTOTAL(9,BZ61:BZ67)</f>
        <v>56</v>
      </c>
      <c r="CA68" s="6">
        <f>SUBTOTAL(9,CA61:CA67)</f>
        <v>17</v>
      </c>
      <c r="CB68" s="6">
        <f>SUBTOTAL(9,CB61:CB67)</f>
        <v>7</v>
      </c>
      <c r="CC68" s="6">
        <f>SUBTOTAL(9,CC61:CC67)</f>
        <v>0</v>
      </c>
      <c r="CD68" s="6">
        <f>SUBTOTAL(9,CD61:CD67)</f>
        <v>4</v>
      </c>
      <c r="CE68" s="6">
        <f>SUBTOTAL(9,CE61:CE67)</f>
        <v>6</v>
      </c>
      <c r="CF68" s="6">
        <f>SUBTOTAL(9,CF61:CF67)</f>
        <v>2</v>
      </c>
      <c r="CG68" s="6">
        <f>SUBTOTAL(9,CG61:CG67)</f>
        <v>3</v>
      </c>
      <c r="CH68" s="6">
        <f>SUBTOTAL(9,CH61:CH67)</f>
        <v>2</v>
      </c>
      <c r="CI68" s="6">
        <f>SUBTOTAL(9,CI61:CI67)</f>
        <v>1</v>
      </c>
      <c r="CJ68" s="6">
        <f>SUBTOTAL(9,CJ61:CJ67)</f>
        <v>2</v>
      </c>
      <c r="CK68" s="6">
        <f>SUBTOTAL(9,CK61:CK67)</f>
        <v>3</v>
      </c>
      <c r="CL68" s="6">
        <f>SUBTOTAL(9,CL61:CL67)</f>
        <v>7</v>
      </c>
      <c r="CM68" s="6">
        <f>SUBTOTAL(9,CM61:CM67)</f>
        <v>10</v>
      </c>
      <c r="CN68" s="6">
        <f>SUBTOTAL(9,CN61:CN67)</f>
        <v>120</v>
      </c>
      <c r="CO68" s="6">
        <f>SUBTOTAL(9,CO61:CO67)</f>
        <v>159</v>
      </c>
      <c r="CP68" s="6">
        <f>SUBTOTAL(9,CP61:CP67)</f>
        <v>77</v>
      </c>
      <c r="CQ68" s="6">
        <f>SUBTOTAL(9,CQ61:CQ67)</f>
        <v>5</v>
      </c>
      <c r="CR68" s="6">
        <f>SUBTOTAL(9,CR61:CR67)</f>
        <v>5</v>
      </c>
      <c r="CS68" s="6">
        <f>SUBTOTAL(9,CS61:CS67)</f>
        <v>3</v>
      </c>
      <c r="CT68" s="6">
        <f>SUBTOTAL(9,CT61:CT67)</f>
        <v>10</v>
      </c>
      <c r="CU68" s="6">
        <f>SUBTOTAL(9,CU61:CU67)</f>
        <v>2</v>
      </c>
      <c r="CV68" s="6">
        <f>SUBTOTAL(9,CV61:CV67)</f>
        <v>4</v>
      </c>
      <c r="CW68" s="6">
        <f>SUBTOTAL(9,CW61:CW67)</f>
        <v>8</v>
      </c>
      <c r="CX68" s="6">
        <f>SUBTOTAL(9,CX61:CX67)</f>
        <v>10</v>
      </c>
      <c r="CY68" s="6">
        <f>SUBTOTAL(9,CY61:CY67)</f>
        <v>5</v>
      </c>
      <c r="CZ68" s="6">
        <f>SUBTOTAL(9,CZ61:CZ67)</f>
        <v>3</v>
      </c>
      <c r="DA68" s="6">
        <f>SUBTOTAL(9,DA61:DA67)</f>
        <v>1</v>
      </c>
      <c r="DB68" s="6">
        <f>SUBTOTAL(9,DB61:DB67)</f>
        <v>2</v>
      </c>
      <c r="DC68" s="6">
        <f>SUBTOTAL(9,DC61:DC67)</f>
        <v>1</v>
      </c>
      <c r="DD68" s="6">
        <f>SUBTOTAL(9,DD61:DD67)</f>
        <v>0</v>
      </c>
      <c r="DE68" s="6">
        <f>SUBTOTAL(9,DE61:DE67)</f>
        <v>1</v>
      </c>
      <c r="DF68" s="6">
        <f>SUBTOTAL(9,DF61:DF67)</f>
        <v>0</v>
      </c>
      <c r="DG68" s="6">
        <f>SUBTOTAL(9,DG61:DG67)</f>
        <v>0</v>
      </c>
      <c r="DH68" s="6">
        <f>SUBTOTAL(9,DH61:DH67)</f>
        <v>3</v>
      </c>
      <c r="DI68" s="6">
        <f>SUBTOTAL(9,DI61:DI67)</f>
        <v>1</v>
      </c>
      <c r="DJ68" s="6">
        <f>SUBTOTAL(9,DJ61:DJ67)</f>
        <v>1</v>
      </c>
      <c r="DK68" s="6">
        <f>SUBTOTAL(9,DK61:DK67)</f>
        <v>3</v>
      </c>
      <c r="DL68" s="6">
        <f>SUBTOTAL(9,DL61:DL67)</f>
        <v>3</v>
      </c>
      <c r="DM68" s="6">
        <f>SUBTOTAL(9,DM61:DM67)</f>
        <v>11</v>
      </c>
      <c r="DN68" s="6">
        <f>SUBTOTAL(9,DN61:DN67)</f>
        <v>159</v>
      </c>
      <c r="DO68" s="6">
        <f>SUBTOTAL(9,DO61:DO67)</f>
        <v>230</v>
      </c>
      <c r="DP68" s="6">
        <f>SUBTOTAL(9,DP61:DP67)</f>
        <v>19</v>
      </c>
      <c r="DQ68" s="6">
        <f>SUBTOTAL(9,DQ61:DQ67)</f>
        <v>5</v>
      </c>
      <c r="DR68" s="6">
        <f>SUBTOTAL(9,DR61:DR67)</f>
        <v>0</v>
      </c>
      <c r="DS68" s="6">
        <f>SUBTOTAL(9,DS61:DS67)</f>
        <v>22</v>
      </c>
      <c r="DT68" s="6">
        <f>SUBTOTAL(9,DT61:DT67)</f>
        <v>5</v>
      </c>
      <c r="DU68" s="6">
        <f>SUBTOTAL(9,DU61:DU67)</f>
        <v>2</v>
      </c>
      <c r="DV68" s="6">
        <f>SUBTOTAL(9,DV61:DV67)</f>
        <v>3</v>
      </c>
      <c r="DW68" s="6">
        <f>SUBTOTAL(9,DW61:DW67)</f>
        <v>2</v>
      </c>
      <c r="DX68" s="6">
        <f>SUBTOTAL(9,DX61:DX67)</f>
        <v>0</v>
      </c>
      <c r="DY68" s="6">
        <f>SUBTOTAL(9,DY61:DY67)</f>
        <v>0</v>
      </c>
      <c r="DZ68" s="6">
        <f>SUBTOTAL(9,DZ61:DZ67)</f>
        <v>160</v>
      </c>
      <c r="EA68" s="6">
        <f>SUBTOTAL(9,EA61:EA67)</f>
        <v>0</v>
      </c>
      <c r="EB68" s="6">
        <f>SUBTOTAL(9,EB61:EB67)</f>
        <v>1</v>
      </c>
      <c r="EC68" s="6">
        <f>SUBTOTAL(9,EC61:EC67)</f>
        <v>0</v>
      </c>
      <c r="ED68" s="6">
        <f>SUBTOTAL(9,ED61:ED67)</f>
        <v>2</v>
      </c>
      <c r="EE68" s="6">
        <f>SUBTOTAL(9,EE61:EE67)</f>
        <v>1</v>
      </c>
      <c r="EF68" s="6">
        <f>SUBTOTAL(9,EF61:EF67)</f>
        <v>0</v>
      </c>
      <c r="EG68" s="6">
        <f>SUBTOTAL(9,EG61:EG67)</f>
        <v>0</v>
      </c>
      <c r="EH68" s="6">
        <f>SUBTOTAL(9,EH61:EH67)</f>
        <v>0</v>
      </c>
      <c r="EI68" s="6">
        <f>SUBTOTAL(9,EI61:EI67)</f>
        <v>0</v>
      </c>
      <c r="EJ68" s="6">
        <f>SUBTOTAL(9,EJ61:EJ67)</f>
        <v>5</v>
      </c>
      <c r="EK68" s="6">
        <f>SUBTOTAL(9,EK61:EK67)</f>
        <v>3</v>
      </c>
      <c r="EL68" s="6">
        <f>SUBTOTAL(9,EL61:EL67)</f>
        <v>0</v>
      </c>
      <c r="EM68" s="6">
        <f>SUBTOTAL(9,EM61:EM67)</f>
        <v>0</v>
      </c>
      <c r="EN68" s="6">
        <f>SUBTOTAL(9,EN61:EN67)</f>
        <v>230</v>
      </c>
      <c r="EO68" s="6">
        <f>SUBTOTAL(9,EO61:EO67)</f>
        <v>231</v>
      </c>
      <c r="EP68" s="6">
        <f>SUBTOTAL(9,EP61:EP67)</f>
        <v>48</v>
      </c>
      <c r="EQ68" s="6">
        <f>SUBTOTAL(9,EQ61:EQ67)</f>
        <v>45</v>
      </c>
      <c r="ER68" s="6">
        <f>SUBTOTAL(9,ER61:ER67)</f>
        <v>9</v>
      </c>
      <c r="ES68" s="6">
        <f>SUBTOTAL(9,ES61:ES67)</f>
        <v>4</v>
      </c>
      <c r="ET68" s="6">
        <f>SUBTOTAL(9,ET61:ET67)</f>
        <v>4</v>
      </c>
      <c r="EU68" s="6">
        <f>SUBTOTAL(9,EU61:EU67)</f>
        <v>1</v>
      </c>
      <c r="EV68" s="6">
        <f>SUBTOTAL(9,EV61:EV67)</f>
        <v>3</v>
      </c>
      <c r="EW68" s="6">
        <f>SUBTOTAL(9,EW61:EW67)</f>
        <v>5</v>
      </c>
      <c r="EX68" s="6">
        <f>SUBTOTAL(9,EX61:EX67)</f>
        <v>1</v>
      </c>
      <c r="EY68" s="6">
        <f>SUBTOTAL(9,EY61:EY67)</f>
        <v>4</v>
      </c>
      <c r="EZ68" s="6">
        <f>SUBTOTAL(9,EZ61:EZ67)</f>
        <v>96</v>
      </c>
      <c r="FA68" s="6">
        <f>SUBTOTAL(9,FA61:FA67)</f>
        <v>0</v>
      </c>
      <c r="FB68" s="6">
        <f>SUBTOTAL(9,FB61:FB67)</f>
        <v>1</v>
      </c>
      <c r="FC68" s="6">
        <f>SUBTOTAL(9,FC61:FC67)</f>
        <v>0</v>
      </c>
      <c r="FD68" s="6">
        <f>SUBTOTAL(9,FD61:FD67)</f>
        <v>0</v>
      </c>
      <c r="FE68" s="6">
        <f>SUBTOTAL(9,FE61:FE67)</f>
        <v>1</v>
      </c>
      <c r="FF68" s="6">
        <f>SUBTOTAL(9,FF61:FF67)</f>
        <v>0</v>
      </c>
      <c r="FG68" s="6">
        <f>SUBTOTAL(9,FG61:FG67)</f>
        <v>0</v>
      </c>
      <c r="FH68" s="6">
        <f>SUBTOTAL(9,FH61:FH67)</f>
        <v>0</v>
      </c>
      <c r="FI68" s="6">
        <f>SUBTOTAL(9,FI61:FI67)</f>
        <v>0</v>
      </c>
      <c r="FJ68" s="6">
        <f>SUBTOTAL(9,FJ61:FJ67)</f>
        <v>1</v>
      </c>
      <c r="FK68" s="6">
        <f>SUBTOTAL(9,FK61:FK67)</f>
        <v>8</v>
      </c>
      <c r="FL68" s="6">
        <f>SUBTOTAL(9,FL61:FL67)</f>
        <v>231</v>
      </c>
      <c r="FM68" s="6">
        <f>SUBTOTAL(9,FM61:FM67)</f>
        <v>1384</v>
      </c>
      <c r="FN68" s="6">
        <f>SUBTOTAL(9,FN61:FN67)</f>
        <v>467</v>
      </c>
      <c r="FO68" s="6">
        <f>SUBTOTAL(9,FO61:FO67)</f>
        <v>113</v>
      </c>
      <c r="FP68" s="6">
        <f>SUBTOTAL(9,FP61:FP67)</f>
        <v>42</v>
      </c>
      <c r="FQ68" s="6">
        <f>SUBTOTAL(9,FQ61:FQ67)</f>
        <v>42</v>
      </c>
      <c r="FR68" s="6">
        <f>SUBTOTAL(9,FR61:FR67)</f>
        <v>20</v>
      </c>
      <c r="FS68" s="6">
        <f>SUBTOTAL(9,FS61:FS67)</f>
        <v>270</v>
      </c>
      <c r="FT68" s="6">
        <f>SUBTOTAL(9,FT61:FT67)</f>
        <v>192</v>
      </c>
      <c r="FU68" s="6">
        <f>SUBTOTAL(9,FU61:FU67)</f>
        <v>15</v>
      </c>
      <c r="FV68" s="6">
        <f>SUBTOTAL(9,FV61:FV67)</f>
        <v>41</v>
      </c>
      <c r="FW68" s="6">
        <f>SUBTOTAL(9,FW61:FW67)</f>
        <v>6</v>
      </c>
      <c r="FX68" s="6">
        <f>SUBTOTAL(9,FX61:FX67)</f>
        <v>8</v>
      </c>
      <c r="FY68" s="6">
        <f>SUBTOTAL(9,FY61:FY67)</f>
        <v>11</v>
      </c>
      <c r="FZ68" s="6">
        <f>SUBTOTAL(9,FZ61:FZ67)</f>
        <v>5</v>
      </c>
      <c r="GA68" s="6">
        <f>SUBTOTAL(9,GA61:GA67)</f>
        <v>28</v>
      </c>
      <c r="GB68" s="6">
        <f>SUBTOTAL(9,GB61:GB67)</f>
        <v>11</v>
      </c>
      <c r="GC68" s="6">
        <f>SUBTOTAL(9,GC61:GC67)</f>
        <v>15</v>
      </c>
      <c r="GD68" s="6">
        <f>SUBTOTAL(9,GD61:GD67)</f>
        <v>5</v>
      </c>
      <c r="GE68" s="6">
        <f>SUBTOTAL(9,GE61:GE67)</f>
        <v>3</v>
      </c>
      <c r="GF68" s="6">
        <f>SUBTOTAL(9,GF61:GF67)</f>
        <v>8</v>
      </c>
      <c r="GG68" s="6">
        <f>SUBTOTAL(9,GG61:GG67)</f>
        <v>12</v>
      </c>
      <c r="GH68" s="6">
        <f>SUBTOTAL(9,GH61:GH67)</f>
        <v>16</v>
      </c>
      <c r="GI68" s="6">
        <f>SUBTOTAL(9,GI61:GI67)</f>
        <v>14</v>
      </c>
      <c r="GJ68" s="6">
        <f>SUBTOTAL(9,GJ61:GJ67)</f>
        <v>9</v>
      </c>
      <c r="GK68" s="6">
        <f>SUBTOTAL(9,GK61:GK67)</f>
        <v>31</v>
      </c>
      <c r="GL68" s="6">
        <f>SUBTOTAL(9,GL61:GL67)</f>
        <v>1384</v>
      </c>
      <c r="GM68" s="6">
        <f>SUBTOTAL(9,GM61:GM67)</f>
        <v>228</v>
      </c>
      <c r="GN68" s="6">
        <f>SUBTOTAL(9,GN61:GN67)</f>
        <v>129</v>
      </c>
      <c r="GO68" s="6">
        <f>SUBTOTAL(9,GO61:GO67)</f>
        <v>21</v>
      </c>
      <c r="GP68" s="6">
        <f>SUBTOTAL(9,GP61:GP67)</f>
        <v>16</v>
      </c>
      <c r="GQ68" s="6">
        <f>SUBTOTAL(9,GQ61:GQ67)</f>
        <v>3</v>
      </c>
      <c r="GR68" s="6">
        <f>SUBTOTAL(9,GR61:GR67)</f>
        <v>11</v>
      </c>
      <c r="GS68" s="6">
        <f>SUBTOTAL(9,GS61:GS67)</f>
        <v>2</v>
      </c>
      <c r="GT68" s="6">
        <f>SUBTOTAL(9,GT61:GT67)</f>
        <v>13</v>
      </c>
      <c r="GU68" s="6">
        <f>SUBTOTAL(9,GU61:GU67)</f>
        <v>0</v>
      </c>
      <c r="GV68" s="6">
        <f>SUBTOTAL(9,GV61:GV67)</f>
        <v>7</v>
      </c>
      <c r="GW68" s="6">
        <f>SUBTOTAL(9,GW61:GW67)</f>
        <v>3</v>
      </c>
      <c r="GX68" s="6">
        <f>SUBTOTAL(9,GX61:GX67)</f>
        <v>0</v>
      </c>
      <c r="GY68" s="6">
        <f>SUBTOTAL(9,GY61:GY67)</f>
        <v>1</v>
      </c>
      <c r="GZ68" s="6">
        <f>SUBTOTAL(9,GZ61:GZ67)</f>
        <v>2</v>
      </c>
      <c r="HA68" s="6">
        <f>SUBTOTAL(9,HA61:HA67)</f>
        <v>9</v>
      </c>
      <c r="HB68" s="6">
        <f>SUBTOTAL(9,HB61:HB67)</f>
        <v>1</v>
      </c>
      <c r="HC68" s="6">
        <f>SUBTOTAL(9,HC61:HC67)</f>
        <v>1</v>
      </c>
      <c r="HD68" s="6">
        <f>SUBTOTAL(9,HD61:HD67)</f>
        <v>3</v>
      </c>
      <c r="HE68" s="6">
        <f>SUBTOTAL(9,HE61:HE67)</f>
        <v>6</v>
      </c>
      <c r="HF68" s="6">
        <f>SUBTOTAL(9,HF61:HF67)</f>
        <v>228</v>
      </c>
      <c r="HG68" s="6">
        <f>SUBTOTAL(9,HG61:HG67)</f>
        <v>28</v>
      </c>
      <c r="HH68" s="6">
        <f>SUBTOTAL(9,HH61:HH67)</f>
        <v>5</v>
      </c>
      <c r="HI68" s="6">
        <f>SUBTOTAL(9,HI61:HI67)</f>
        <v>0</v>
      </c>
      <c r="HJ68" s="6">
        <f>SUBTOTAL(9,HJ61:HJ67)</f>
        <v>4</v>
      </c>
      <c r="HK68" s="6">
        <f>SUBTOTAL(9,HK61:HK67)</f>
        <v>1</v>
      </c>
      <c r="HL68" s="6">
        <f>SUBTOTAL(9,HL61:HL67)</f>
        <v>4</v>
      </c>
      <c r="HM68" s="6">
        <f>SUBTOTAL(9,HM61:HM67)</f>
        <v>0</v>
      </c>
      <c r="HN68" s="6">
        <f>SUBTOTAL(9,HN61:HN67)</f>
        <v>4</v>
      </c>
      <c r="HO68" s="6">
        <f>SUBTOTAL(9,HO61:HO67)</f>
        <v>2</v>
      </c>
      <c r="HP68" s="6">
        <f>SUBTOTAL(9,HP61:HP67)</f>
        <v>1</v>
      </c>
      <c r="HQ68" s="6">
        <f>SUBTOTAL(9,HQ61:HQ67)</f>
        <v>1</v>
      </c>
      <c r="HR68" s="6">
        <f>SUBTOTAL(9,HR61:HR67)</f>
        <v>3</v>
      </c>
      <c r="HS68" s="6">
        <f>SUBTOTAL(9,HS61:HS67)</f>
        <v>3</v>
      </c>
      <c r="HT68" s="6">
        <f>SUBTOTAL(9,HT61:HT67)</f>
        <v>28</v>
      </c>
      <c r="HU68" s="6">
        <f>SUBTOTAL(9,HU61:HU67)</f>
        <v>8</v>
      </c>
      <c r="HV68" s="6">
        <f>SUBTOTAL(9,HV61:HV67)</f>
        <v>5</v>
      </c>
      <c r="HW68" s="6">
        <f>SUBTOTAL(9,HW61:HW67)</f>
        <v>0</v>
      </c>
      <c r="HX68" s="6">
        <f>SUBTOTAL(9,HX61:HX67)</f>
        <v>0</v>
      </c>
      <c r="HY68" s="6">
        <f>SUBTOTAL(9,HY61:HY67)</f>
        <v>0</v>
      </c>
      <c r="HZ68" s="6">
        <f>SUBTOTAL(9,HZ61:HZ67)</f>
        <v>0</v>
      </c>
      <c r="IA68" s="6">
        <f>SUBTOTAL(9,IA61:IA67)</f>
        <v>1</v>
      </c>
      <c r="IB68" s="6">
        <f>SUBTOTAL(9,IB61:IB67)</f>
        <v>0</v>
      </c>
      <c r="IC68" s="6">
        <f>SUBTOTAL(9,IC61:IC67)</f>
        <v>1</v>
      </c>
      <c r="ID68" s="6">
        <f>SUBTOTAL(9,ID61:ID67)</f>
        <v>0</v>
      </c>
      <c r="IE68" s="6">
        <f>SUBTOTAL(9,IE61:IE67)</f>
        <v>0</v>
      </c>
      <c r="IF68" s="6">
        <f>SUBTOTAL(9,IF61:IF67)</f>
        <v>0</v>
      </c>
      <c r="IG68" s="6">
        <f>SUBTOTAL(9,IG61:IG67)</f>
        <v>0</v>
      </c>
      <c r="IH68" s="6">
        <f>SUBTOTAL(9,IH61:IH67)</f>
        <v>0</v>
      </c>
      <c r="II68" s="6">
        <f>SUBTOTAL(9,II61:II67)</f>
        <v>1</v>
      </c>
      <c r="IJ68" s="6">
        <f>SUBTOTAL(9,IJ61:IJ67)</f>
        <v>8</v>
      </c>
      <c r="IK68" s="6">
        <f>SUBTOTAL(9,IK61:IK67)</f>
        <v>19</v>
      </c>
      <c r="IL68" s="6">
        <f>SUBTOTAL(9,IL61:IL67)</f>
        <v>10</v>
      </c>
      <c r="IM68" s="6">
        <f>SUBTOTAL(9,IM61:IM67)</f>
        <v>0</v>
      </c>
      <c r="IN68" s="6">
        <f>SUBTOTAL(9,IN61:IN67)</f>
        <v>4</v>
      </c>
      <c r="IO68" s="6">
        <f>SUBTOTAL(9,IO61:IO67)</f>
        <v>0</v>
      </c>
      <c r="IP68" s="6">
        <f>SUBTOTAL(9,IP61:IP67)</f>
        <v>0</v>
      </c>
      <c r="IQ68" s="6">
        <f>SUBTOTAL(9,IQ61:IQ67)</f>
        <v>1</v>
      </c>
      <c r="IR68" s="6">
        <f>SUBTOTAL(9,IR61:IR67)</f>
        <v>0</v>
      </c>
      <c r="IS68" s="6">
        <f>SUBTOTAL(9,IS61:IS67)</f>
        <v>0</v>
      </c>
      <c r="IT68" s="6">
        <f>SUBTOTAL(9,IT61:IT67)</f>
        <v>0</v>
      </c>
      <c r="IU68" s="6">
        <f>SUBTOTAL(9,IU61:IU67)</f>
        <v>1</v>
      </c>
      <c r="IV68" s="6">
        <f>SUBTOTAL(9,IV61:IV67)</f>
        <v>1</v>
      </c>
      <c r="IW68" s="6">
        <f>SUBTOTAL(9,IW61:IW67)</f>
        <v>0</v>
      </c>
      <c r="IX68" s="6">
        <f>SUBTOTAL(9,IX61:IX67)</f>
        <v>0</v>
      </c>
      <c r="IY68" s="6">
        <f>SUBTOTAL(9,IY61:IY67)</f>
        <v>0</v>
      </c>
      <c r="IZ68" s="6">
        <f>SUBTOTAL(9,IZ61:IZ67)</f>
        <v>0</v>
      </c>
      <c r="JA68" s="6">
        <f>SUBTOTAL(9,JA61:JA67)</f>
        <v>1</v>
      </c>
      <c r="JB68" s="6">
        <f>SUBTOTAL(9,JB61:JB67)</f>
        <v>0</v>
      </c>
      <c r="JC68" s="6">
        <f>SUBTOTAL(9,JC61:JC67)</f>
        <v>0</v>
      </c>
      <c r="JD68" s="6">
        <f>SUBTOTAL(9,JD61:JD67)</f>
        <v>0</v>
      </c>
      <c r="JE68" s="6">
        <f>SUBTOTAL(9,JE61:JE67)</f>
        <v>0</v>
      </c>
      <c r="JF68" s="6">
        <f>SUBTOTAL(9,JF61:JF67)</f>
        <v>0</v>
      </c>
      <c r="JG68" s="6">
        <f>SUBTOTAL(9,JG61:JG67)</f>
        <v>1</v>
      </c>
      <c r="JH68" s="6">
        <f>SUBTOTAL(9,JH61:JH67)</f>
        <v>0</v>
      </c>
      <c r="JI68" s="6">
        <f>SUBTOTAL(9,JI61:JI67)</f>
        <v>0</v>
      </c>
      <c r="JJ68" s="6">
        <f>SUBTOTAL(9,JJ61:JJ67)</f>
        <v>19</v>
      </c>
      <c r="JK68" s="8">
        <f t="shared" si="5"/>
        <v>0.44434898816342117</v>
      </c>
    </row>
    <row r="69" spans="1:271" outlineLevel="2" x14ac:dyDescent="0.25">
      <c r="A69" t="str">
        <f t="shared" ref="A69:A79" si="6">"160105"</f>
        <v>160105</v>
      </c>
      <c r="B69" t="s">
        <v>274</v>
      </c>
      <c r="C69">
        <v>1</v>
      </c>
      <c r="D69">
        <v>1190</v>
      </c>
      <c r="E69">
        <v>900</v>
      </c>
      <c r="F69">
        <v>399</v>
      </c>
      <c r="G69">
        <v>501</v>
      </c>
      <c r="H69">
        <v>0</v>
      </c>
      <c r="I69">
        <v>3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501</v>
      </c>
      <c r="R69">
        <v>0</v>
      </c>
      <c r="S69">
        <v>0</v>
      </c>
      <c r="T69">
        <v>501</v>
      </c>
      <c r="U69">
        <v>25</v>
      </c>
      <c r="V69">
        <v>8</v>
      </c>
      <c r="W69">
        <v>17</v>
      </c>
      <c r="X69">
        <v>0</v>
      </c>
      <c r="Y69">
        <v>476</v>
      </c>
      <c r="Z69">
        <v>168</v>
      </c>
      <c r="AA69">
        <v>18</v>
      </c>
      <c r="AB69">
        <v>38</v>
      </c>
      <c r="AC69">
        <v>39</v>
      </c>
      <c r="AD69">
        <v>6</v>
      </c>
      <c r="AE69">
        <v>1</v>
      </c>
      <c r="AF69">
        <v>4</v>
      </c>
      <c r="AG69">
        <v>0</v>
      </c>
      <c r="AH69">
        <v>6</v>
      </c>
      <c r="AI69">
        <v>2</v>
      </c>
      <c r="AJ69">
        <v>0</v>
      </c>
      <c r="AK69">
        <v>41</v>
      </c>
      <c r="AL69">
        <v>3</v>
      </c>
      <c r="AM69">
        <v>0</v>
      </c>
      <c r="AN69">
        <v>0</v>
      </c>
      <c r="AO69">
        <v>0</v>
      </c>
      <c r="AP69">
        <v>0</v>
      </c>
      <c r="AQ69">
        <v>3</v>
      </c>
      <c r="AR69">
        <v>1</v>
      </c>
      <c r="AS69">
        <v>0</v>
      </c>
      <c r="AT69">
        <v>1</v>
      </c>
      <c r="AU69">
        <v>1</v>
      </c>
      <c r="AV69">
        <v>1</v>
      </c>
      <c r="AW69">
        <v>2</v>
      </c>
      <c r="AX69">
        <v>1</v>
      </c>
      <c r="AY69">
        <v>168</v>
      </c>
      <c r="AZ69">
        <v>117</v>
      </c>
      <c r="BA69">
        <v>30</v>
      </c>
      <c r="BB69">
        <v>4</v>
      </c>
      <c r="BC69">
        <v>5</v>
      </c>
      <c r="BD69">
        <v>9</v>
      </c>
      <c r="BE69">
        <v>0</v>
      </c>
      <c r="BF69">
        <v>10</v>
      </c>
      <c r="BG69">
        <v>1</v>
      </c>
      <c r="BH69">
        <v>1</v>
      </c>
      <c r="BI69">
        <v>0</v>
      </c>
      <c r="BJ69">
        <v>7</v>
      </c>
      <c r="BK69">
        <v>37</v>
      </c>
      <c r="BL69">
        <v>0</v>
      </c>
      <c r="BM69">
        <v>1</v>
      </c>
      <c r="BN69">
        <v>0</v>
      </c>
      <c r="BO69">
        <v>1</v>
      </c>
      <c r="BP69">
        <v>0</v>
      </c>
      <c r="BQ69">
        <v>0</v>
      </c>
      <c r="BR69">
        <v>5</v>
      </c>
      <c r="BS69">
        <v>2</v>
      </c>
      <c r="BT69">
        <v>1</v>
      </c>
      <c r="BU69">
        <v>1</v>
      </c>
      <c r="BV69">
        <v>2</v>
      </c>
      <c r="BW69">
        <v>0</v>
      </c>
      <c r="BX69">
        <v>117</v>
      </c>
      <c r="BY69">
        <v>10</v>
      </c>
      <c r="BZ69">
        <v>2</v>
      </c>
      <c r="CA69">
        <v>2</v>
      </c>
      <c r="CB69">
        <v>1</v>
      </c>
      <c r="CC69">
        <v>0</v>
      </c>
      <c r="CD69">
        <v>0</v>
      </c>
      <c r="CE69">
        <v>0</v>
      </c>
      <c r="CF69">
        <v>0</v>
      </c>
      <c r="CG69">
        <v>1</v>
      </c>
      <c r="CH69">
        <v>0</v>
      </c>
      <c r="CI69">
        <v>0</v>
      </c>
      <c r="CJ69">
        <v>2</v>
      </c>
      <c r="CK69">
        <v>0</v>
      </c>
      <c r="CL69">
        <v>2</v>
      </c>
      <c r="CM69">
        <v>0</v>
      </c>
      <c r="CN69">
        <v>10</v>
      </c>
      <c r="CO69">
        <v>24</v>
      </c>
      <c r="CP69">
        <v>16</v>
      </c>
      <c r="CQ69">
        <v>0</v>
      </c>
      <c r="CR69">
        <v>1</v>
      </c>
      <c r="CS69">
        <v>1</v>
      </c>
      <c r="CT69">
        <v>0</v>
      </c>
      <c r="CU69">
        <v>0</v>
      </c>
      <c r="CV69">
        <v>1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1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2</v>
      </c>
      <c r="DL69">
        <v>0</v>
      </c>
      <c r="DM69">
        <v>2</v>
      </c>
      <c r="DN69">
        <v>24</v>
      </c>
      <c r="DO69">
        <v>12</v>
      </c>
      <c r="DP69">
        <v>4</v>
      </c>
      <c r="DQ69">
        <v>0</v>
      </c>
      <c r="DR69">
        <v>0</v>
      </c>
      <c r="DS69">
        <v>2</v>
      </c>
      <c r="DT69">
        <v>1</v>
      </c>
      <c r="DU69">
        <v>0</v>
      </c>
      <c r="DV69">
        <v>0</v>
      </c>
      <c r="DW69">
        <v>0</v>
      </c>
      <c r="DX69">
        <v>2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2</v>
      </c>
      <c r="EK69">
        <v>0</v>
      </c>
      <c r="EL69">
        <v>0</v>
      </c>
      <c r="EM69">
        <v>1</v>
      </c>
      <c r="EN69">
        <v>12</v>
      </c>
      <c r="EO69">
        <v>12</v>
      </c>
      <c r="EP69">
        <v>9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1</v>
      </c>
      <c r="EX69">
        <v>0</v>
      </c>
      <c r="EY69">
        <v>1</v>
      </c>
      <c r="EZ69">
        <v>0</v>
      </c>
      <c r="FA69">
        <v>0</v>
      </c>
      <c r="FB69">
        <v>0</v>
      </c>
      <c r="FC69">
        <v>1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12</v>
      </c>
      <c r="FM69">
        <v>92</v>
      </c>
      <c r="FN69">
        <v>17</v>
      </c>
      <c r="FO69">
        <v>10</v>
      </c>
      <c r="FP69">
        <v>1</v>
      </c>
      <c r="FQ69">
        <v>3</v>
      </c>
      <c r="FR69">
        <v>0</v>
      </c>
      <c r="FS69">
        <v>29</v>
      </c>
      <c r="FT69">
        <v>11</v>
      </c>
      <c r="FU69">
        <v>2</v>
      </c>
      <c r="FV69">
        <v>5</v>
      </c>
      <c r="FW69">
        <v>2</v>
      </c>
      <c r="FX69">
        <v>3</v>
      </c>
      <c r="FY69">
        <v>1</v>
      </c>
      <c r="FZ69">
        <v>0</v>
      </c>
      <c r="GA69">
        <v>1</v>
      </c>
      <c r="GB69">
        <v>2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1</v>
      </c>
      <c r="GI69">
        <v>2</v>
      </c>
      <c r="GJ69">
        <v>1</v>
      </c>
      <c r="GK69">
        <v>1</v>
      </c>
      <c r="GL69">
        <v>92</v>
      </c>
      <c r="GM69">
        <v>35</v>
      </c>
      <c r="GN69">
        <v>12</v>
      </c>
      <c r="GO69">
        <v>4</v>
      </c>
      <c r="GP69">
        <v>1</v>
      </c>
      <c r="GQ69">
        <v>0</v>
      </c>
      <c r="GR69">
        <v>4</v>
      </c>
      <c r="GS69">
        <v>0</v>
      </c>
      <c r="GT69">
        <v>0</v>
      </c>
      <c r="GU69">
        <v>0</v>
      </c>
      <c r="GV69">
        <v>5</v>
      </c>
      <c r="GW69">
        <v>0</v>
      </c>
      <c r="GX69">
        <v>0</v>
      </c>
      <c r="GY69">
        <v>2</v>
      </c>
      <c r="GZ69">
        <v>1</v>
      </c>
      <c r="HA69">
        <v>3</v>
      </c>
      <c r="HB69">
        <v>0</v>
      </c>
      <c r="HC69">
        <v>0</v>
      </c>
      <c r="HD69">
        <v>0</v>
      </c>
      <c r="HE69">
        <v>3</v>
      </c>
      <c r="HF69">
        <v>35</v>
      </c>
      <c r="HG69">
        <v>1</v>
      </c>
      <c r="HH69">
        <v>1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1</v>
      </c>
      <c r="HU69">
        <v>5</v>
      </c>
      <c r="HV69">
        <v>5</v>
      </c>
      <c r="HW69">
        <v>0</v>
      </c>
      <c r="HX69">
        <v>0</v>
      </c>
      <c r="HY69">
        <v>0</v>
      </c>
      <c r="HZ69">
        <v>0</v>
      </c>
      <c r="IA69">
        <v>0</v>
      </c>
      <c r="IB69">
        <v>0</v>
      </c>
      <c r="IC69">
        <v>0</v>
      </c>
      <c r="ID69">
        <v>0</v>
      </c>
      <c r="IE69">
        <v>0</v>
      </c>
      <c r="IF69">
        <v>0</v>
      </c>
      <c r="IG69">
        <v>0</v>
      </c>
      <c r="IH69">
        <v>0</v>
      </c>
      <c r="II69">
        <v>0</v>
      </c>
      <c r="IJ69">
        <v>5</v>
      </c>
      <c r="IK69">
        <v>0</v>
      </c>
      <c r="IL69">
        <v>0</v>
      </c>
      <c r="IM69">
        <v>0</v>
      </c>
      <c r="IN69">
        <v>0</v>
      </c>
      <c r="IO69">
        <v>0</v>
      </c>
      <c r="IP69">
        <v>0</v>
      </c>
      <c r="IQ69">
        <v>0</v>
      </c>
      <c r="IR69">
        <v>0</v>
      </c>
      <c r="IS69">
        <v>0</v>
      </c>
      <c r="IT69">
        <v>0</v>
      </c>
      <c r="IU69">
        <v>0</v>
      </c>
      <c r="IV69">
        <v>0</v>
      </c>
      <c r="IW69">
        <v>0</v>
      </c>
      <c r="IX69">
        <v>0</v>
      </c>
      <c r="IY69">
        <v>0</v>
      </c>
      <c r="IZ69">
        <v>0</v>
      </c>
      <c r="JA69">
        <v>0</v>
      </c>
      <c r="JB69">
        <v>0</v>
      </c>
      <c r="JC69">
        <v>0</v>
      </c>
      <c r="JD69">
        <v>0</v>
      </c>
      <c r="JE69">
        <v>0</v>
      </c>
      <c r="JF69">
        <v>0</v>
      </c>
      <c r="JG69">
        <v>0</v>
      </c>
      <c r="JH69">
        <v>0</v>
      </c>
      <c r="JI69">
        <v>0</v>
      </c>
      <c r="JJ69">
        <v>0</v>
      </c>
      <c r="JK69" s="2">
        <f t="shared" si="5"/>
        <v>0.42100840336134454</v>
      </c>
    </row>
    <row r="70" spans="1:271" outlineLevel="2" x14ac:dyDescent="0.25">
      <c r="A70" t="str">
        <f t="shared" si="6"/>
        <v>160105</v>
      </c>
      <c r="B70" t="s">
        <v>274</v>
      </c>
      <c r="C70">
        <v>2</v>
      </c>
      <c r="D70">
        <v>968</v>
      </c>
      <c r="E70">
        <v>740</v>
      </c>
      <c r="F70">
        <v>324</v>
      </c>
      <c r="G70">
        <v>416</v>
      </c>
      <c r="H70">
        <v>0</v>
      </c>
      <c r="I70">
        <v>1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416</v>
      </c>
      <c r="R70">
        <v>0</v>
      </c>
      <c r="S70">
        <v>0</v>
      </c>
      <c r="T70">
        <v>416</v>
      </c>
      <c r="U70">
        <v>10</v>
      </c>
      <c r="V70">
        <v>9</v>
      </c>
      <c r="W70">
        <v>1</v>
      </c>
      <c r="X70">
        <v>0</v>
      </c>
      <c r="Y70">
        <v>406</v>
      </c>
      <c r="Z70">
        <v>130</v>
      </c>
      <c r="AA70">
        <v>7</v>
      </c>
      <c r="AB70">
        <v>25</v>
      </c>
      <c r="AC70">
        <v>34</v>
      </c>
      <c r="AD70">
        <v>10</v>
      </c>
      <c r="AE70">
        <v>1</v>
      </c>
      <c r="AF70">
        <v>0</v>
      </c>
      <c r="AG70">
        <v>0</v>
      </c>
      <c r="AH70">
        <v>9</v>
      </c>
      <c r="AI70">
        <v>2</v>
      </c>
      <c r="AJ70">
        <v>0</v>
      </c>
      <c r="AK70">
        <v>26</v>
      </c>
      <c r="AL70">
        <v>0</v>
      </c>
      <c r="AM70">
        <v>1</v>
      </c>
      <c r="AN70">
        <v>1</v>
      </c>
      <c r="AO70">
        <v>0</v>
      </c>
      <c r="AP70">
        <v>1</v>
      </c>
      <c r="AQ70">
        <v>0</v>
      </c>
      <c r="AR70">
        <v>0</v>
      </c>
      <c r="AS70">
        <v>1</v>
      </c>
      <c r="AT70">
        <v>4</v>
      </c>
      <c r="AU70">
        <v>4</v>
      </c>
      <c r="AV70">
        <v>0</v>
      </c>
      <c r="AW70">
        <v>2</v>
      </c>
      <c r="AX70">
        <v>2</v>
      </c>
      <c r="AY70">
        <v>130</v>
      </c>
      <c r="AZ70">
        <v>58</v>
      </c>
      <c r="BA70">
        <v>14</v>
      </c>
      <c r="BB70">
        <v>2</v>
      </c>
      <c r="BC70">
        <v>2</v>
      </c>
      <c r="BD70">
        <v>7</v>
      </c>
      <c r="BE70">
        <v>1</v>
      </c>
      <c r="BF70">
        <v>7</v>
      </c>
      <c r="BG70">
        <v>2</v>
      </c>
      <c r="BH70">
        <v>1</v>
      </c>
      <c r="BI70">
        <v>3</v>
      </c>
      <c r="BJ70">
        <v>3</v>
      </c>
      <c r="BK70">
        <v>10</v>
      </c>
      <c r="BL70">
        <v>0</v>
      </c>
      <c r="BM70">
        <v>0</v>
      </c>
      <c r="BN70">
        <v>0</v>
      </c>
      <c r="BO70">
        <v>2</v>
      </c>
      <c r="BP70">
        <v>1</v>
      </c>
      <c r="BQ70">
        <v>1</v>
      </c>
      <c r="BR70">
        <v>1</v>
      </c>
      <c r="BS70">
        <v>1</v>
      </c>
      <c r="BT70">
        <v>0</v>
      </c>
      <c r="BU70">
        <v>0</v>
      </c>
      <c r="BV70">
        <v>0</v>
      </c>
      <c r="BW70">
        <v>0</v>
      </c>
      <c r="BX70">
        <v>58</v>
      </c>
      <c r="BY70">
        <v>6</v>
      </c>
      <c r="BZ70">
        <v>3</v>
      </c>
      <c r="CA70">
        <v>1</v>
      </c>
      <c r="CB70">
        <v>0</v>
      </c>
      <c r="CC70">
        <v>1</v>
      </c>
      <c r="CD70">
        <v>0</v>
      </c>
      <c r="CE70">
        <v>0</v>
      </c>
      <c r="CF70">
        <v>1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6</v>
      </c>
      <c r="CO70">
        <v>11</v>
      </c>
      <c r="CP70">
        <v>4</v>
      </c>
      <c r="CQ70">
        <v>1</v>
      </c>
      <c r="CR70">
        <v>0</v>
      </c>
      <c r="CS70">
        <v>0</v>
      </c>
      <c r="CT70">
        <v>0</v>
      </c>
      <c r="CU70">
        <v>2</v>
      </c>
      <c r="CV70">
        <v>1</v>
      </c>
      <c r="CW70">
        <v>1</v>
      </c>
      <c r="CX70">
        <v>1</v>
      </c>
      <c r="CY70">
        <v>0</v>
      </c>
      <c r="CZ70">
        <v>0</v>
      </c>
      <c r="DA70">
        <v>0</v>
      </c>
      <c r="DB70">
        <v>0</v>
      </c>
      <c r="DC70">
        <v>1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11</v>
      </c>
      <c r="DO70">
        <v>71</v>
      </c>
      <c r="DP70">
        <v>11</v>
      </c>
      <c r="DQ70">
        <v>0</v>
      </c>
      <c r="DR70">
        <v>0</v>
      </c>
      <c r="DS70">
        <v>1</v>
      </c>
      <c r="DT70">
        <v>0</v>
      </c>
      <c r="DU70">
        <v>0</v>
      </c>
      <c r="DV70">
        <v>2</v>
      </c>
      <c r="DW70">
        <v>0</v>
      </c>
      <c r="DX70">
        <v>55</v>
      </c>
      <c r="DY70">
        <v>0</v>
      </c>
      <c r="DZ70">
        <v>0</v>
      </c>
      <c r="EA70">
        <v>1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1</v>
      </c>
      <c r="EL70">
        <v>0</v>
      </c>
      <c r="EM70">
        <v>0</v>
      </c>
      <c r="EN70">
        <v>71</v>
      </c>
      <c r="EO70">
        <v>19</v>
      </c>
      <c r="EP70">
        <v>9</v>
      </c>
      <c r="EQ70">
        <v>3</v>
      </c>
      <c r="ER70">
        <v>3</v>
      </c>
      <c r="ES70">
        <v>1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2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1</v>
      </c>
      <c r="FL70">
        <v>19</v>
      </c>
      <c r="FM70">
        <v>86</v>
      </c>
      <c r="FN70">
        <v>11</v>
      </c>
      <c r="FO70">
        <v>17</v>
      </c>
      <c r="FP70">
        <v>5</v>
      </c>
      <c r="FQ70">
        <v>0</v>
      </c>
      <c r="FR70">
        <v>0</v>
      </c>
      <c r="FS70">
        <v>36</v>
      </c>
      <c r="FT70">
        <v>5</v>
      </c>
      <c r="FU70">
        <v>0</v>
      </c>
      <c r="FV70">
        <v>1</v>
      </c>
      <c r="FW70">
        <v>0</v>
      </c>
      <c r="FX70">
        <v>4</v>
      </c>
      <c r="FY70">
        <v>0</v>
      </c>
      <c r="FZ70">
        <v>1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2</v>
      </c>
      <c r="GH70">
        <v>3</v>
      </c>
      <c r="GI70">
        <v>0</v>
      </c>
      <c r="GJ70">
        <v>0</v>
      </c>
      <c r="GK70">
        <v>1</v>
      </c>
      <c r="GL70">
        <v>86</v>
      </c>
      <c r="GM70">
        <v>24</v>
      </c>
      <c r="GN70">
        <v>15</v>
      </c>
      <c r="GO70">
        <v>0</v>
      </c>
      <c r="GP70">
        <v>2</v>
      </c>
      <c r="GQ70">
        <v>0</v>
      </c>
      <c r="GR70">
        <v>0</v>
      </c>
      <c r="GS70">
        <v>0</v>
      </c>
      <c r="GT70">
        <v>0</v>
      </c>
      <c r="GU70">
        <v>1</v>
      </c>
      <c r="GV70">
        <v>1</v>
      </c>
      <c r="GW70">
        <v>0</v>
      </c>
      <c r="GX70">
        <v>0</v>
      </c>
      <c r="GY70">
        <v>1</v>
      </c>
      <c r="GZ70">
        <v>1</v>
      </c>
      <c r="HA70">
        <v>0</v>
      </c>
      <c r="HB70">
        <v>1</v>
      </c>
      <c r="HC70">
        <v>0</v>
      </c>
      <c r="HD70">
        <v>1</v>
      </c>
      <c r="HE70">
        <v>1</v>
      </c>
      <c r="HF70">
        <v>24</v>
      </c>
      <c r="HG70">
        <v>1</v>
      </c>
      <c r="HH70">
        <v>1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1</v>
      </c>
      <c r="HU70">
        <v>0</v>
      </c>
      <c r="HV70">
        <v>0</v>
      </c>
      <c r="HW70">
        <v>0</v>
      </c>
      <c r="HX70">
        <v>0</v>
      </c>
      <c r="HY70">
        <v>0</v>
      </c>
      <c r="HZ70">
        <v>0</v>
      </c>
      <c r="IA70">
        <v>0</v>
      </c>
      <c r="IB70">
        <v>0</v>
      </c>
      <c r="IC70">
        <v>0</v>
      </c>
      <c r="ID70">
        <v>0</v>
      </c>
      <c r="IE70">
        <v>0</v>
      </c>
      <c r="IF70">
        <v>0</v>
      </c>
      <c r="IG70">
        <v>0</v>
      </c>
      <c r="IH70">
        <v>0</v>
      </c>
      <c r="II70">
        <v>0</v>
      </c>
      <c r="IJ70">
        <v>0</v>
      </c>
      <c r="IK70">
        <v>0</v>
      </c>
      <c r="IL70">
        <v>0</v>
      </c>
      <c r="IM70">
        <v>0</v>
      </c>
      <c r="IN70">
        <v>0</v>
      </c>
      <c r="IO70">
        <v>0</v>
      </c>
      <c r="IP70">
        <v>0</v>
      </c>
      <c r="IQ70">
        <v>0</v>
      </c>
      <c r="IR70">
        <v>0</v>
      </c>
      <c r="IS70">
        <v>0</v>
      </c>
      <c r="IT70">
        <v>0</v>
      </c>
      <c r="IU70">
        <v>0</v>
      </c>
      <c r="IV70">
        <v>0</v>
      </c>
      <c r="IW70">
        <v>0</v>
      </c>
      <c r="IX70">
        <v>0</v>
      </c>
      <c r="IY70">
        <v>0</v>
      </c>
      <c r="IZ70">
        <v>0</v>
      </c>
      <c r="JA70">
        <v>0</v>
      </c>
      <c r="JB70">
        <v>0</v>
      </c>
      <c r="JC70">
        <v>0</v>
      </c>
      <c r="JD70">
        <v>0</v>
      </c>
      <c r="JE70">
        <v>0</v>
      </c>
      <c r="JF70">
        <v>0</v>
      </c>
      <c r="JG70">
        <v>0</v>
      </c>
      <c r="JH70">
        <v>0</v>
      </c>
      <c r="JI70">
        <v>0</v>
      </c>
      <c r="JJ70">
        <v>0</v>
      </c>
      <c r="JK70" s="2">
        <f t="shared" si="5"/>
        <v>0.42975206611570249</v>
      </c>
    </row>
    <row r="71" spans="1:271" outlineLevel="2" x14ac:dyDescent="0.25">
      <c r="A71" t="str">
        <f t="shared" si="6"/>
        <v>160105</v>
      </c>
      <c r="B71" t="s">
        <v>274</v>
      </c>
      <c r="C71">
        <v>3</v>
      </c>
      <c r="D71">
        <v>847</v>
      </c>
      <c r="E71">
        <v>640</v>
      </c>
      <c r="F71">
        <v>288</v>
      </c>
      <c r="G71">
        <v>352</v>
      </c>
      <c r="H71">
        <v>0</v>
      </c>
      <c r="I71">
        <v>4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352</v>
      </c>
      <c r="R71">
        <v>0</v>
      </c>
      <c r="S71">
        <v>0</v>
      </c>
      <c r="T71">
        <v>352</v>
      </c>
      <c r="U71">
        <v>9</v>
      </c>
      <c r="V71">
        <v>5</v>
      </c>
      <c r="W71">
        <v>4</v>
      </c>
      <c r="X71">
        <v>0</v>
      </c>
      <c r="Y71">
        <v>343</v>
      </c>
      <c r="Z71">
        <v>98</v>
      </c>
      <c r="AA71">
        <v>11</v>
      </c>
      <c r="AB71">
        <v>18</v>
      </c>
      <c r="AC71">
        <v>21</v>
      </c>
      <c r="AD71">
        <v>12</v>
      </c>
      <c r="AE71">
        <v>0</v>
      </c>
      <c r="AF71">
        <v>2</v>
      </c>
      <c r="AG71">
        <v>1</v>
      </c>
      <c r="AH71">
        <v>0</v>
      </c>
      <c r="AI71">
        <v>2</v>
      </c>
      <c r="AJ71">
        <v>0</v>
      </c>
      <c r="AK71">
        <v>20</v>
      </c>
      <c r="AL71">
        <v>1</v>
      </c>
      <c r="AM71">
        <v>1</v>
      </c>
      <c r="AN71">
        <v>0</v>
      </c>
      <c r="AO71">
        <v>0</v>
      </c>
      <c r="AP71">
        <v>0</v>
      </c>
      <c r="AQ71">
        <v>4</v>
      </c>
      <c r="AR71">
        <v>0</v>
      </c>
      <c r="AS71">
        <v>0</v>
      </c>
      <c r="AT71">
        <v>2</v>
      </c>
      <c r="AU71">
        <v>0</v>
      </c>
      <c r="AV71">
        <v>0</v>
      </c>
      <c r="AW71">
        <v>2</v>
      </c>
      <c r="AX71">
        <v>1</v>
      </c>
      <c r="AY71">
        <v>98</v>
      </c>
      <c r="AZ71">
        <v>77</v>
      </c>
      <c r="BA71">
        <v>18</v>
      </c>
      <c r="BB71">
        <v>1</v>
      </c>
      <c r="BC71">
        <v>1</v>
      </c>
      <c r="BD71">
        <v>12</v>
      </c>
      <c r="BE71">
        <v>0</v>
      </c>
      <c r="BF71">
        <v>3</v>
      </c>
      <c r="BG71">
        <v>0</v>
      </c>
      <c r="BH71">
        <v>0</v>
      </c>
      <c r="BI71">
        <v>1</v>
      </c>
      <c r="BJ71">
        <v>6</v>
      </c>
      <c r="BK71">
        <v>24</v>
      </c>
      <c r="BL71">
        <v>1</v>
      </c>
      <c r="BM71">
        <v>0</v>
      </c>
      <c r="BN71">
        <v>0</v>
      </c>
      <c r="BO71">
        <v>0</v>
      </c>
      <c r="BP71">
        <v>0</v>
      </c>
      <c r="BQ71">
        <v>2</v>
      </c>
      <c r="BR71">
        <v>4</v>
      </c>
      <c r="BS71">
        <v>0</v>
      </c>
      <c r="BT71">
        <v>1</v>
      </c>
      <c r="BU71">
        <v>1</v>
      </c>
      <c r="BV71">
        <v>1</v>
      </c>
      <c r="BW71">
        <v>1</v>
      </c>
      <c r="BX71">
        <v>77</v>
      </c>
      <c r="BY71">
        <v>9</v>
      </c>
      <c r="BZ71">
        <v>2</v>
      </c>
      <c r="CA71">
        <v>5</v>
      </c>
      <c r="CB71">
        <v>0</v>
      </c>
      <c r="CC71">
        <v>0</v>
      </c>
      <c r="CD71">
        <v>1</v>
      </c>
      <c r="CE71">
        <v>0</v>
      </c>
      <c r="CF71">
        <v>0</v>
      </c>
      <c r="CG71">
        <v>0</v>
      </c>
      <c r="CH71">
        <v>0</v>
      </c>
      <c r="CI71">
        <v>1</v>
      </c>
      <c r="CJ71">
        <v>0</v>
      </c>
      <c r="CK71">
        <v>0</v>
      </c>
      <c r="CL71">
        <v>0</v>
      </c>
      <c r="CM71">
        <v>0</v>
      </c>
      <c r="CN71">
        <v>9</v>
      </c>
      <c r="CO71">
        <v>19</v>
      </c>
      <c r="CP71">
        <v>11</v>
      </c>
      <c r="CQ71">
        <v>2</v>
      </c>
      <c r="CR71">
        <v>0</v>
      </c>
      <c r="CS71">
        <v>1</v>
      </c>
      <c r="CT71">
        <v>0</v>
      </c>
      <c r="CU71">
        <v>0</v>
      </c>
      <c r="CV71">
        <v>2</v>
      </c>
      <c r="CW71">
        <v>0</v>
      </c>
      <c r="CX71">
        <v>1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2</v>
      </c>
      <c r="DL71">
        <v>0</v>
      </c>
      <c r="DM71">
        <v>0</v>
      </c>
      <c r="DN71">
        <v>19</v>
      </c>
      <c r="DO71">
        <v>16</v>
      </c>
      <c r="DP71">
        <v>10</v>
      </c>
      <c r="DQ71">
        <v>1</v>
      </c>
      <c r="DR71">
        <v>0</v>
      </c>
      <c r="DS71">
        <v>0</v>
      </c>
      <c r="DT71">
        <v>0</v>
      </c>
      <c r="DU71">
        <v>1</v>
      </c>
      <c r="DV71">
        <v>0</v>
      </c>
      <c r="DW71">
        <v>0</v>
      </c>
      <c r="DX71">
        <v>1</v>
      </c>
      <c r="DY71">
        <v>0</v>
      </c>
      <c r="DZ71">
        <v>0</v>
      </c>
      <c r="EA71">
        <v>0</v>
      </c>
      <c r="EB71">
        <v>1</v>
      </c>
      <c r="EC71">
        <v>1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1</v>
      </c>
      <c r="EN71">
        <v>16</v>
      </c>
      <c r="EO71">
        <v>9</v>
      </c>
      <c r="EP71">
        <v>3</v>
      </c>
      <c r="EQ71">
        <v>2</v>
      </c>
      <c r="ER71">
        <v>1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1</v>
      </c>
      <c r="EZ71">
        <v>0</v>
      </c>
      <c r="FA71">
        <v>0</v>
      </c>
      <c r="FB71">
        <v>0</v>
      </c>
      <c r="FC71">
        <v>0</v>
      </c>
      <c r="FD71">
        <v>2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9</v>
      </c>
      <c r="FM71">
        <v>81</v>
      </c>
      <c r="FN71">
        <v>26</v>
      </c>
      <c r="FO71">
        <v>14</v>
      </c>
      <c r="FP71">
        <v>1</v>
      </c>
      <c r="FQ71">
        <v>1</v>
      </c>
      <c r="FR71">
        <v>0</v>
      </c>
      <c r="FS71">
        <v>25</v>
      </c>
      <c r="FT71">
        <v>9</v>
      </c>
      <c r="FU71">
        <v>1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1</v>
      </c>
      <c r="GB71">
        <v>0</v>
      </c>
      <c r="GC71">
        <v>1</v>
      </c>
      <c r="GD71">
        <v>0</v>
      </c>
      <c r="GE71">
        <v>0</v>
      </c>
      <c r="GF71">
        <v>0</v>
      </c>
      <c r="GG71">
        <v>2</v>
      </c>
      <c r="GH71">
        <v>0</v>
      </c>
      <c r="GI71">
        <v>0</v>
      </c>
      <c r="GJ71">
        <v>0</v>
      </c>
      <c r="GK71">
        <v>0</v>
      </c>
      <c r="GL71">
        <v>81</v>
      </c>
      <c r="GM71">
        <v>22</v>
      </c>
      <c r="GN71">
        <v>10</v>
      </c>
      <c r="GO71">
        <v>0</v>
      </c>
      <c r="GP71">
        <v>1</v>
      </c>
      <c r="GQ71">
        <v>0</v>
      </c>
      <c r="GR71">
        <v>1</v>
      </c>
      <c r="GS71">
        <v>0</v>
      </c>
      <c r="GT71">
        <v>2</v>
      </c>
      <c r="GU71">
        <v>0</v>
      </c>
      <c r="GV71">
        <v>2</v>
      </c>
      <c r="GW71">
        <v>1</v>
      </c>
      <c r="GX71">
        <v>1</v>
      </c>
      <c r="GY71">
        <v>1</v>
      </c>
      <c r="GZ71">
        <v>0</v>
      </c>
      <c r="HA71">
        <v>0</v>
      </c>
      <c r="HB71">
        <v>0</v>
      </c>
      <c r="HC71">
        <v>0</v>
      </c>
      <c r="HD71">
        <v>1</v>
      </c>
      <c r="HE71">
        <v>2</v>
      </c>
      <c r="HF71">
        <v>22</v>
      </c>
      <c r="HG71">
        <v>5</v>
      </c>
      <c r="HH71">
        <v>1</v>
      </c>
      <c r="HI71">
        <v>1</v>
      </c>
      <c r="HJ71">
        <v>0</v>
      </c>
      <c r="HK71">
        <v>1</v>
      </c>
      <c r="HL71">
        <v>0</v>
      </c>
      <c r="HM71">
        <v>0</v>
      </c>
      <c r="HN71">
        <v>0</v>
      </c>
      <c r="HO71">
        <v>1</v>
      </c>
      <c r="HP71">
        <v>0</v>
      </c>
      <c r="HQ71">
        <v>0</v>
      </c>
      <c r="HR71">
        <v>0</v>
      </c>
      <c r="HS71">
        <v>1</v>
      </c>
      <c r="HT71">
        <v>5</v>
      </c>
      <c r="HU71">
        <v>4</v>
      </c>
      <c r="HV71">
        <v>1</v>
      </c>
      <c r="HW71">
        <v>0</v>
      </c>
      <c r="HX71">
        <v>0</v>
      </c>
      <c r="HY71">
        <v>0</v>
      </c>
      <c r="HZ71">
        <v>0</v>
      </c>
      <c r="IA71">
        <v>0</v>
      </c>
      <c r="IB71">
        <v>0</v>
      </c>
      <c r="IC71">
        <v>1</v>
      </c>
      <c r="ID71">
        <v>0</v>
      </c>
      <c r="IE71">
        <v>1</v>
      </c>
      <c r="IF71">
        <v>0</v>
      </c>
      <c r="IG71">
        <v>1</v>
      </c>
      <c r="IH71">
        <v>0</v>
      </c>
      <c r="II71">
        <v>0</v>
      </c>
      <c r="IJ71">
        <v>4</v>
      </c>
      <c r="IK71">
        <v>3</v>
      </c>
      <c r="IL71">
        <v>1</v>
      </c>
      <c r="IM71">
        <v>0</v>
      </c>
      <c r="IN71">
        <v>0</v>
      </c>
      <c r="IO71">
        <v>0</v>
      </c>
      <c r="IP71">
        <v>1</v>
      </c>
      <c r="IQ71">
        <v>0</v>
      </c>
      <c r="IR71">
        <v>0</v>
      </c>
      <c r="IS71">
        <v>0</v>
      </c>
      <c r="IT71">
        <v>0</v>
      </c>
      <c r="IU71">
        <v>1</v>
      </c>
      <c r="IV71">
        <v>0</v>
      </c>
      <c r="IW71">
        <v>0</v>
      </c>
      <c r="IX71">
        <v>0</v>
      </c>
      <c r="IY71">
        <v>0</v>
      </c>
      <c r="IZ71">
        <v>0</v>
      </c>
      <c r="JA71">
        <v>0</v>
      </c>
      <c r="JB71">
        <v>0</v>
      </c>
      <c r="JC71">
        <v>0</v>
      </c>
      <c r="JD71">
        <v>0</v>
      </c>
      <c r="JE71">
        <v>0</v>
      </c>
      <c r="JF71">
        <v>0</v>
      </c>
      <c r="JG71">
        <v>0</v>
      </c>
      <c r="JH71">
        <v>0</v>
      </c>
      <c r="JI71">
        <v>0</v>
      </c>
      <c r="JJ71">
        <v>3</v>
      </c>
      <c r="JK71" s="2">
        <f t="shared" si="5"/>
        <v>0.41558441558441561</v>
      </c>
    </row>
    <row r="72" spans="1:271" outlineLevel="2" x14ac:dyDescent="0.25">
      <c r="A72" t="str">
        <f t="shared" si="6"/>
        <v>160105</v>
      </c>
      <c r="B72" t="s">
        <v>274</v>
      </c>
      <c r="C72">
        <v>4</v>
      </c>
      <c r="D72">
        <v>662</v>
      </c>
      <c r="E72">
        <v>510</v>
      </c>
      <c r="F72">
        <v>199</v>
      </c>
      <c r="G72">
        <v>311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311</v>
      </c>
      <c r="R72">
        <v>0</v>
      </c>
      <c r="S72">
        <v>0</v>
      </c>
      <c r="T72">
        <v>311</v>
      </c>
      <c r="U72">
        <v>6</v>
      </c>
      <c r="V72">
        <v>3</v>
      </c>
      <c r="W72">
        <v>3</v>
      </c>
      <c r="X72">
        <v>0</v>
      </c>
      <c r="Y72">
        <v>305</v>
      </c>
      <c r="Z72">
        <v>114</v>
      </c>
      <c r="AA72">
        <v>8</v>
      </c>
      <c r="AB72">
        <v>10</v>
      </c>
      <c r="AC72">
        <v>32</v>
      </c>
      <c r="AD72">
        <v>11</v>
      </c>
      <c r="AE72">
        <v>1</v>
      </c>
      <c r="AF72">
        <v>3</v>
      </c>
      <c r="AG72">
        <v>0</v>
      </c>
      <c r="AH72">
        <v>1</v>
      </c>
      <c r="AI72">
        <v>0</v>
      </c>
      <c r="AJ72">
        <v>0</v>
      </c>
      <c r="AK72">
        <v>33</v>
      </c>
      <c r="AL72">
        <v>1</v>
      </c>
      <c r="AM72">
        <v>1</v>
      </c>
      <c r="AN72">
        <v>0</v>
      </c>
      <c r="AO72">
        <v>0</v>
      </c>
      <c r="AP72">
        <v>5</v>
      </c>
      <c r="AQ72">
        <v>0</v>
      </c>
      <c r="AR72">
        <v>0</v>
      </c>
      <c r="AS72">
        <v>0</v>
      </c>
      <c r="AT72">
        <v>2</v>
      </c>
      <c r="AU72">
        <v>3</v>
      </c>
      <c r="AV72">
        <v>1</v>
      </c>
      <c r="AW72">
        <v>1</v>
      </c>
      <c r="AX72">
        <v>1</v>
      </c>
      <c r="AY72">
        <v>114</v>
      </c>
      <c r="AZ72">
        <v>47</v>
      </c>
      <c r="BA72">
        <v>11</v>
      </c>
      <c r="BB72">
        <v>0</v>
      </c>
      <c r="BC72">
        <v>1</v>
      </c>
      <c r="BD72">
        <v>8</v>
      </c>
      <c r="BE72">
        <v>2</v>
      </c>
      <c r="BF72">
        <v>6</v>
      </c>
      <c r="BG72">
        <v>2</v>
      </c>
      <c r="BH72">
        <v>1</v>
      </c>
      <c r="BI72">
        <v>2</v>
      </c>
      <c r="BJ72">
        <v>1</v>
      </c>
      <c r="BK72">
        <v>6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2</v>
      </c>
      <c r="BS72">
        <v>1</v>
      </c>
      <c r="BT72">
        <v>1</v>
      </c>
      <c r="BU72">
        <v>0</v>
      </c>
      <c r="BV72">
        <v>1</v>
      </c>
      <c r="BW72">
        <v>2</v>
      </c>
      <c r="BX72">
        <v>47</v>
      </c>
      <c r="BY72">
        <v>8</v>
      </c>
      <c r="BZ72">
        <v>3</v>
      </c>
      <c r="CA72">
        <v>1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3</v>
      </c>
      <c r="CM72">
        <v>1</v>
      </c>
      <c r="CN72">
        <v>8</v>
      </c>
      <c r="CO72">
        <v>3</v>
      </c>
      <c r="CP72">
        <v>3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3</v>
      </c>
      <c r="DO72">
        <v>21</v>
      </c>
      <c r="DP72">
        <v>10</v>
      </c>
      <c r="DQ72">
        <v>1</v>
      </c>
      <c r="DR72">
        <v>1</v>
      </c>
      <c r="DS72">
        <v>1</v>
      </c>
      <c r="DT72">
        <v>0</v>
      </c>
      <c r="DU72">
        <v>0</v>
      </c>
      <c r="DV72">
        <v>0</v>
      </c>
      <c r="DW72">
        <v>0</v>
      </c>
      <c r="DX72">
        <v>3</v>
      </c>
      <c r="DY72">
        <v>0</v>
      </c>
      <c r="DZ72">
        <v>0</v>
      </c>
      <c r="EA72">
        <v>0</v>
      </c>
      <c r="EB72">
        <v>4</v>
      </c>
      <c r="EC72">
        <v>1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21</v>
      </c>
      <c r="EO72">
        <v>14</v>
      </c>
      <c r="EP72">
        <v>6</v>
      </c>
      <c r="EQ72">
        <v>2</v>
      </c>
      <c r="ER72">
        <v>3</v>
      </c>
      <c r="ES72">
        <v>0</v>
      </c>
      <c r="ET72">
        <v>0</v>
      </c>
      <c r="EU72">
        <v>0</v>
      </c>
      <c r="EV72">
        <v>0</v>
      </c>
      <c r="EW72">
        <v>1</v>
      </c>
      <c r="EX72">
        <v>0</v>
      </c>
      <c r="EY72">
        <v>1</v>
      </c>
      <c r="EZ72">
        <v>0</v>
      </c>
      <c r="FA72">
        <v>0</v>
      </c>
      <c r="FB72">
        <v>0</v>
      </c>
      <c r="FC72">
        <v>1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14</v>
      </c>
      <c r="FM72">
        <v>66</v>
      </c>
      <c r="FN72">
        <v>12</v>
      </c>
      <c r="FO72">
        <v>4</v>
      </c>
      <c r="FP72">
        <v>1</v>
      </c>
      <c r="FQ72">
        <v>1</v>
      </c>
      <c r="FR72">
        <v>0</v>
      </c>
      <c r="FS72">
        <v>32</v>
      </c>
      <c r="FT72">
        <v>4</v>
      </c>
      <c r="FU72">
        <v>0</v>
      </c>
      <c r="FV72">
        <v>0</v>
      </c>
      <c r="FW72">
        <v>1</v>
      </c>
      <c r="FX72">
        <v>0</v>
      </c>
      <c r="FY72">
        <v>1</v>
      </c>
      <c r="FZ72">
        <v>1</v>
      </c>
      <c r="GA72">
        <v>2</v>
      </c>
      <c r="GB72">
        <v>1</v>
      </c>
      <c r="GC72">
        <v>0</v>
      </c>
      <c r="GD72">
        <v>0</v>
      </c>
      <c r="GE72">
        <v>0</v>
      </c>
      <c r="GF72">
        <v>1</v>
      </c>
      <c r="GG72">
        <v>0</v>
      </c>
      <c r="GH72">
        <v>1</v>
      </c>
      <c r="GI72">
        <v>3</v>
      </c>
      <c r="GJ72">
        <v>0</v>
      </c>
      <c r="GK72">
        <v>1</v>
      </c>
      <c r="GL72">
        <v>66</v>
      </c>
      <c r="GM72">
        <v>25</v>
      </c>
      <c r="GN72">
        <v>15</v>
      </c>
      <c r="GO72">
        <v>0</v>
      </c>
      <c r="GP72">
        <v>2</v>
      </c>
      <c r="GQ72">
        <v>0</v>
      </c>
      <c r="GR72">
        <v>1</v>
      </c>
      <c r="GS72">
        <v>0</v>
      </c>
      <c r="GT72">
        <v>3</v>
      </c>
      <c r="GU72">
        <v>0</v>
      </c>
      <c r="GV72">
        <v>0</v>
      </c>
      <c r="GW72">
        <v>0</v>
      </c>
      <c r="GX72">
        <v>1</v>
      </c>
      <c r="GY72">
        <v>0</v>
      </c>
      <c r="GZ72">
        <v>1</v>
      </c>
      <c r="HA72">
        <v>0</v>
      </c>
      <c r="HB72">
        <v>0</v>
      </c>
      <c r="HC72">
        <v>0</v>
      </c>
      <c r="HD72">
        <v>0</v>
      </c>
      <c r="HE72">
        <v>2</v>
      </c>
      <c r="HF72">
        <v>25</v>
      </c>
      <c r="HG72">
        <v>2</v>
      </c>
      <c r="HH72">
        <v>0</v>
      </c>
      <c r="HI72">
        <v>0</v>
      </c>
      <c r="HJ72">
        <v>0</v>
      </c>
      <c r="HK72">
        <v>0</v>
      </c>
      <c r="HL72">
        <v>0</v>
      </c>
      <c r="HM72">
        <v>0</v>
      </c>
      <c r="HN72">
        <v>1</v>
      </c>
      <c r="HO72">
        <v>1</v>
      </c>
      <c r="HP72">
        <v>0</v>
      </c>
      <c r="HQ72">
        <v>0</v>
      </c>
      <c r="HR72">
        <v>0</v>
      </c>
      <c r="HS72">
        <v>0</v>
      </c>
      <c r="HT72">
        <v>2</v>
      </c>
      <c r="HU72">
        <v>1</v>
      </c>
      <c r="HV72">
        <v>0</v>
      </c>
      <c r="HW72">
        <v>0</v>
      </c>
      <c r="HX72">
        <v>1</v>
      </c>
      <c r="HY72">
        <v>0</v>
      </c>
      <c r="HZ72">
        <v>0</v>
      </c>
      <c r="IA72">
        <v>0</v>
      </c>
      <c r="IB72">
        <v>0</v>
      </c>
      <c r="IC72">
        <v>0</v>
      </c>
      <c r="ID72">
        <v>0</v>
      </c>
      <c r="IE72">
        <v>0</v>
      </c>
      <c r="IF72">
        <v>0</v>
      </c>
      <c r="IG72">
        <v>0</v>
      </c>
      <c r="IH72">
        <v>0</v>
      </c>
      <c r="II72">
        <v>0</v>
      </c>
      <c r="IJ72">
        <v>1</v>
      </c>
      <c r="IK72">
        <v>4</v>
      </c>
      <c r="IL72">
        <v>3</v>
      </c>
      <c r="IM72">
        <v>0</v>
      </c>
      <c r="IN72">
        <v>0</v>
      </c>
      <c r="IO72">
        <v>0</v>
      </c>
      <c r="IP72">
        <v>0</v>
      </c>
      <c r="IQ72">
        <v>1</v>
      </c>
      <c r="IR72">
        <v>0</v>
      </c>
      <c r="IS72">
        <v>0</v>
      </c>
      <c r="IT72">
        <v>0</v>
      </c>
      <c r="IU72">
        <v>0</v>
      </c>
      <c r="IV72">
        <v>0</v>
      </c>
      <c r="IW72">
        <v>0</v>
      </c>
      <c r="IX72">
        <v>0</v>
      </c>
      <c r="IY72">
        <v>0</v>
      </c>
      <c r="IZ72">
        <v>0</v>
      </c>
      <c r="JA72">
        <v>0</v>
      </c>
      <c r="JB72">
        <v>0</v>
      </c>
      <c r="JC72">
        <v>0</v>
      </c>
      <c r="JD72">
        <v>0</v>
      </c>
      <c r="JE72">
        <v>0</v>
      </c>
      <c r="JF72">
        <v>0</v>
      </c>
      <c r="JG72">
        <v>0</v>
      </c>
      <c r="JH72">
        <v>0</v>
      </c>
      <c r="JI72">
        <v>0</v>
      </c>
      <c r="JJ72">
        <v>4</v>
      </c>
      <c r="JK72" s="2">
        <f t="shared" si="5"/>
        <v>0.46978851963746221</v>
      </c>
    </row>
    <row r="73" spans="1:271" outlineLevel="2" x14ac:dyDescent="0.25">
      <c r="A73" t="str">
        <f t="shared" si="6"/>
        <v>160105</v>
      </c>
      <c r="B73" t="s">
        <v>274</v>
      </c>
      <c r="C73">
        <v>5</v>
      </c>
      <c r="D73">
        <v>606</v>
      </c>
      <c r="E73">
        <v>470</v>
      </c>
      <c r="F73">
        <v>148</v>
      </c>
      <c r="G73">
        <v>322</v>
      </c>
      <c r="H73">
        <v>0</v>
      </c>
      <c r="I73">
        <v>4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322</v>
      </c>
      <c r="R73">
        <v>0</v>
      </c>
      <c r="S73">
        <v>0</v>
      </c>
      <c r="T73">
        <v>322</v>
      </c>
      <c r="U73">
        <v>4</v>
      </c>
      <c r="V73">
        <v>2</v>
      </c>
      <c r="W73">
        <v>2</v>
      </c>
      <c r="X73">
        <v>0</v>
      </c>
      <c r="Y73">
        <v>318</v>
      </c>
      <c r="Z73">
        <v>106</v>
      </c>
      <c r="AA73">
        <v>4</v>
      </c>
      <c r="AB73">
        <v>17</v>
      </c>
      <c r="AC73">
        <v>29</v>
      </c>
      <c r="AD73">
        <v>10</v>
      </c>
      <c r="AE73">
        <v>0</v>
      </c>
      <c r="AF73">
        <v>1</v>
      </c>
      <c r="AG73">
        <v>0</v>
      </c>
      <c r="AH73">
        <v>3</v>
      </c>
      <c r="AI73">
        <v>0</v>
      </c>
      <c r="AJ73">
        <v>1</v>
      </c>
      <c r="AK73">
        <v>28</v>
      </c>
      <c r="AL73">
        <v>0</v>
      </c>
      <c r="AM73">
        <v>0</v>
      </c>
      <c r="AN73">
        <v>0</v>
      </c>
      <c r="AO73">
        <v>1</v>
      </c>
      <c r="AP73">
        <v>1</v>
      </c>
      <c r="AQ73">
        <v>1</v>
      </c>
      <c r="AR73">
        <v>0</v>
      </c>
      <c r="AS73">
        <v>1</v>
      </c>
      <c r="AT73">
        <v>1</v>
      </c>
      <c r="AU73">
        <v>1</v>
      </c>
      <c r="AV73">
        <v>2</v>
      </c>
      <c r="AW73">
        <v>2</v>
      </c>
      <c r="AX73">
        <v>3</v>
      </c>
      <c r="AY73">
        <v>106</v>
      </c>
      <c r="AZ73">
        <v>62</v>
      </c>
      <c r="BA73">
        <v>16</v>
      </c>
      <c r="BB73">
        <v>2</v>
      </c>
      <c r="BC73">
        <v>3</v>
      </c>
      <c r="BD73">
        <v>10</v>
      </c>
      <c r="BE73">
        <v>0</v>
      </c>
      <c r="BF73">
        <v>11</v>
      </c>
      <c r="BG73">
        <v>0</v>
      </c>
      <c r="BH73">
        <v>0</v>
      </c>
      <c r="BI73">
        <v>2</v>
      </c>
      <c r="BJ73">
        <v>1</v>
      </c>
      <c r="BK73">
        <v>13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3</v>
      </c>
      <c r="BS73">
        <v>1</v>
      </c>
      <c r="BT73">
        <v>0</v>
      </c>
      <c r="BU73">
        <v>0</v>
      </c>
      <c r="BV73">
        <v>0</v>
      </c>
      <c r="BW73">
        <v>0</v>
      </c>
      <c r="BX73">
        <v>62</v>
      </c>
      <c r="BY73">
        <v>11</v>
      </c>
      <c r="BZ73">
        <v>4</v>
      </c>
      <c r="CA73">
        <v>4</v>
      </c>
      <c r="CB73">
        <v>0</v>
      </c>
      <c r="CC73">
        <v>1</v>
      </c>
      <c r="CD73">
        <v>0</v>
      </c>
      <c r="CE73">
        <v>0</v>
      </c>
      <c r="CF73">
        <v>0</v>
      </c>
      <c r="CG73">
        <v>1</v>
      </c>
      <c r="CH73">
        <v>0</v>
      </c>
      <c r="CI73">
        <v>0</v>
      </c>
      <c r="CJ73">
        <v>0</v>
      </c>
      <c r="CK73">
        <v>0</v>
      </c>
      <c r="CL73">
        <v>1</v>
      </c>
      <c r="CM73">
        <v>0</v>
      </c>
      <c r="CN73">
        <v>11</v>
      </c>
      <c r="CO73">
        <v>15</v>
      </c>
      <c r="CP73">
        <v>6</v>
      </c>
      <c r="CQ73">
        <v>1</v>
      </c>
      <c r="CR73">
        <v>3</v>
      </c>
      <c r="CS73">
        <v>0</v>
      </c>
      <c r="CT73">
        <v>3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1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1</v>
      </c>
      <c r="DN73">
        <v>15</v>
      </c>
      <c r="DO73">
        <v>4</v>
      </c>
      <c r="DP73">
        <v>3</v>
      </c>
      <c r="DQ73">
        <v>0</v>
      </c>
      <c r="DR73">
        <v>0</v>
      </c>
      <c r="DS73">
        <v>1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4</v>
      </c>
      <c r="EO73">
        <v>14</v>
      </c>
      <c r="EP73">
        <v>10</v>
      </c>
      <c r="EQ73">
        <v>2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1</v>
      </c>
      <c r="EX73">
        <v>0</v>
      </c>
      <c r="EY73">
        <v>0</v>
      </c>
      <c r="EZ73">
        <v>0</v>
      </c>
      <c r="FA73">
        <v>0</v>
      </c>
      <c r="FB73">
        <v>0</v>
      </c>
      <c r="FC73">
        <v>0</v>
      </c>
      <c r="FD73">
        <v>0</v>
      </c>
      <c r="FE73">
        <v>0</v>
      </c>
      <c r="FF73">
        <v>0</v>
      </c>
      <c r="FG73">
        <v>0</v>
      </c>
      <c r="FH73">
        <v>0</v>
      </c>
      <c r="FI73">
        <v>1</v>
      </c>
      <c r="FJ73">
        <v>0</v>
      </c>
      <c r="FK73">
        <v>0</v>
      </c>
      <c r="FL73">
        <v>14</v>
      </c>
      <c r="FM73">
        <v>74</v>
      </c>
      <c r="FN73">
        <v>15</v>
      </c>
      <c r="FO73">
        <v>5</v>
      </c>
      <c r="FP73">
        <v>4</v>
      </c>
      <c r="FQ73">
        <v>0</v>
      </c>
      <c r="FR73">
        <v>2</v>
      </c>
      <c r="FS73">
        <v>30</v>
      </c>
      <c r="FT73">
        <v>4</v>
      </c>
      <c r="FU73">
        <v>2</v>
      </c>
      <c r="FV73">
        <v>6</v>
      </c>
      <c r="FW73">
        <v>0</v>
      </c>
      <c r="FX73">
        <v>0</v>
      </c>
      <c r="FY73">
        <v>0</v>
      </c>
      <c r="FZ73">
        <v>0</v>
      </c>
      <c r="GA73">
        <v>0</v>
      </c>
      <c r="GB73">
        <v>0</v>
      </c>
      <c r="GC73">
        <v>1</v>
      </c>
      <c r="GD73">
        <v>0</v>
      </c>
      <c r="GE73">
        <v>0</v>
      </c>
      <c r="GF73">
        <v>0</v>
      </c>
      <c r="GG73">
        <v>1</v>
      </c>
      <c r="GH73">
        <v>2</v>
      </c>
      <c r="GI73">
        <v>1</v>
      </c>
      <c r="GJ73">
        <v>0</v>
      </c>
      <c r="GK73">
        <v>1</v>
      </c>
      <c r="GL73">
        <v>74</v>
      </c>
      <c r="GM73">
        <v>27</v>
      </c>
      <c r="GN73">
        <v>18</v>
      </c>
      <c r="GO73">
        <v>2</v>
      </c>
      <c r="GP73">
        <v>3</v>
      </c>
      <c r="GQ73">
        <v>1</v>
      </c>
      <c r="GR73">
        <v>0</v>
      </c>
      <c r="GS73">
        <v>0</v>
      </c>
      <c r="GT73">
        <v>0</v>
      </c>
      <c r="GU73">
        <v>1</v>
      </c>
      <c r="GV73">
        <v>1</v>
      </c>
      <c r="GW73">
        <v>0</v>
      </c>
      <c r="GX73">
        <v>0</v>
      </c>
      <c r="GY73">
        <v>1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27</v>
      </c>
      <c r="HG73">
        <v>3</v>
      </c>
      <c r="HH73">
        <v>1</v>
      </c>
      <c r="HI73">
        <v>0</v>
      </c>
      <c r="HJ73">
        <v>0</v>
      </c>
      <c r="HK73">
        <v>0</v>
      </c>
      <c r="HL73">
        <v>0</v>
      </c>
      <c r="HM73">
        <v>0</v>
      </c>
      <c r="HN73">
        <v>0</v>
      </c>
      <c r="HO73">
        <v>0</v>
      </c>
      <c r="HP73">
        <v>1</v>
      </c>
      <c r="HQ73">
        <v>0</v>
      </c>
      <c r="HR73">
        <v>1</v>
      </c>
      <c r="HS73">
        <v>0</v>
      </c>
      <c r="HT73">
        <v>3</v>
      </c>
      <c r="HU73">
        <v>2</v>
      </c>
      <c r="HV73">
        <v>2</v>
      </c>
      <c r="HW73">
        <v>0</v>
      </c>
      <c r="HX73">
        <v>0</v>
      </c>
      <c r="HY73">
        <v>0</v>
      </c>
      <c r="HZ73">
        <v>0</v>
      </c>
      <c r="IA73">
        <v>0</v>
      </c>
      <c r="IB73">
        <v>0</v>
      </c>
      <c r="IC73">
        <v>0</v>
      </c>
      <c r="ID73">
        <v>0</v>
      </c>
      <c r="IE73">
        <v>0</v>
      </c>
      <c r="IF73">
        <v>0</v>
      </c>
      <c r="IG73">
        <v>0</v>
      </c>
      <c r="IH73">
        <v>0</v>
      </c>
      <c r="II73">
        <v>0</v>
      </c>
      <c r="IJ73">
        <v>2</v>
      </c>
      <c r="IK73">
        <v>0</v>
      </c>
      <c r="IL73">
        <v>0</v>
      </c>
      <c r="IM73">
        <v>0</v>
      </c>
      <c r="IN73">
        <v>0</v>
      </c>
      <c r="IO73">
        <v>0</v>
      </c>
      <c r="IP73">
        <v>0</v>
      </c>
      <c r="IQ73">
        <v>0</v>
      </c>
      <c r="IR73">
        <v>0</v>
      </c>
      <c r="IS73">
        <v>0</v>
      </c>
      <c r="IT73">
        <v>0</v>
      </c>
      <c r="IU73">
        <v>0</v>
      </c>
      <c r="IV73">
        <v>0</v>
      </c>
      <c r="IW73">
        <v>0</v>
      </c>
      <c r="IX73">
        <v>0</v>
      </c>
      <c r="IY73">
        <v>0</v>
      </c>
      <c r="IZ73">
        <v>0</v>
      </c>
      <c r="JA73">
        <v>0</v>
      </c>
      <c r="JB73">
        <v>0</v>
      </c>
      <c r="JC73">
        <v>0</v>
      </c>
      <c r="JD73">
        <v>0</v>
      </c>
      <c r="JE73">
        <v>0</v>
      </c>
      <c r="JF73">
        <v>0</v>
      </c>
      <c r="JG73">
        <v>0</v>
      </c>
      <c r="JH73">
        <v>0</v>
      </c>
      <c r="JI73">
        <v>0</v>
      </c>
      <c r="JJ73">
        <v>0</v>
      </c>
      <c r="JK73" s="2">
        <f t="shared" si="5"/>
        <v>0.53135313531353134</v>
      </c>
    </row>
    <row r="74" spans="1:271" outlineLevel="2" x14ac:dyDescent="0.25">
      <c r="A74" t="str">
        <f t="shared" si="6"/>
        <v>160105</v>
      </c>
      <c r="B74" t="s">
        <v>274</v>
      </c>
      <c r="C74">
        <v>6</v>
      </c>
      <c r="D74">
        <v>758</v>
      </c>
      <c r="E74">
        <v>580</v>
      </c>
      <c r="F74">
        <v>260</v>
      </c>
      <c r="G74">
        <v>320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320</v>
      </c>
      <c r="R74">
        <v>0</v>
      </c>
      <c r="S74">
        <v>0</v>
      </c>
      <c r="T74">
        <v>320</v>
      </c>
      <c r="U74">
        <v>9</v>
      </c>
      <c r="V74">
        <v>8</v>
      </c>
      <c r="W74">
        <v>1</v>
      </c>
      <c r="X74">
        <v>0</v>
      </c>
      <c r="Y74">
        <v>311</v>
      </c>
      <c r="Z74">
        <v>115</v>
      </c>
      <c r="AA74">
        <v>6</v>
      </c>
      <c r="AB74">
        <v>8</v>
      </c>
      <c r="AC74">
        <v>43</v>
      </c>
      <c r="AD74">
        <v>17</v>
      </c>
      <c r="AE74">
        <v>2</v>
      </c>
      <c r="AF74">
        <v>2</v>
      </c>
      <c r="AG74">
        <v>1</v>
      </c>
      <c r="AH74">
        <v>7</v>
      </c>
      <c r="AI74">
        <v>2</v>
      </c>
      <c r="AJ74">
        <v>0</v>
      </c>
      <c r="AK74">
        <v>15</v>
      </c>
      <c r="AL74">
        <v>0</v>
      </c>
      <c r="AM74">
        <v>0</v>
      </c>
      <c r="AN74">
        <v>0</v>
      </c>
      <c r="AO74">
        <v>1</v>
      </c>
      <c r="AP74">
        <v>4</v>
      </c>
      <c r="AQ74">
        <v>0</v>
      </c>
      <c r="AR74">
        <v>0</v>
      </c>
      <c r="AS74">
        <v>0</v>
      </c>
      <c r="AT74">
        <v>1</v>
      </c>
      <c r="AU74">
        <v>2</v>
      </c>
      <c r="AV74">
        <v>1</v>
      </c>
      <c r="AW74">
        <v>1</v>
      </c>
      <c r="AX74">
        <v>2</v>
      </c>
      <c r="AY74">
        <v>115</v>
      </c>
      <c r="AZ74">
        <v>70</v>
      </c>
      <c r="BA74">
        <v>13</v>
      </c>
      <c r="BB74">
        <v>3</v>
      </c>
      <c r="BC74">
        <v>3</v>
      </c>
      <c r="BD74">
        <v>15</v>
      </c>
      <c r="BE74">
        <v>1</v>
      </c>
      <c r="BF74">
        <v>11</v>
      </c>
      <c r="BG74">
        <v>0</v>
      </c>
      <c r="BH74">
        <v>0</v>
      </c>
      <c r="BI74">
        <v>3</v>
      </c>
      <c r="BJ74">
        <v>1</v>
      </c>
      <c r="BK74">
        <v>7</v>
      </c>
      <c r="BL74">
        <v>0</v>
      </c>
      <c r="BM74">
        <v>4</v>
      </c>
      <c r="BN74">
        <v>0</v>
      </c>
      <c r="BO74">
        <v>1</v>
      </c>
      <c r="BP74">
        <v>1</v>
      </c>
      <c r="BQ74">
        <v>1</v>
      </c>
      <c r="BR74">
        <v>0</v>
      </c>
      <c r="BS74">
        <v>2</v>
      </c>
      <c r="BT74">
        <v>1</v>
      </c>
      <c r="BU74">
        <v>0</v>
      </c>
      <c r="BV74">
        <v>0</v>
      </c>
      <c r="BW74">
        <v>3</v>
      </c>
      <c r="BX74">
        <v>70</v>
      </c>
      <c r="BY74">
        <v>18</v>
      </c>
      <c r="BZ74">
        <v>8</v>
      </c>
      <c r="CA74">
        <v>3</v>
      </c>
      <c r="CB74">
        <v>2</v>
      </c>
      <c r="CC74">
        <v>0</v>
      </c>
      <c r="CD74">
        <v>1</v>
      </c>
      <c r="CE74">
        <v>0</v>
      </c>
      <c r="CF74">
        <v>1</v>
      </c>
      <c r="CG74">
        <v>1</v>
      </c>
      <c r="CH74">
        <v>0</v>
      </c>
      <c r="CI74">
        <v>0</v>
      </c>
      <c r="CJ74">
        <v>0</v>
      </c>
      <c r="CK74">
        <v>0</v>
      </c>
      <c r="CL74">
        <v>1</v>
      </c>
      <c r="CM74">
        <v>1</v>
      </c>
      <c r="CN74">
        <v>18</v>
      </c>
      <c r="CO74">
        <v>7</v>
      </c>
      <c r="CP74">
        <v>1</v>
      </c>
      <c r="CQ74">
        <v>0</v>
      </c>
      <c r="CR74">
        <v>0</v>
      </c>
      <c r="CS74">
        <v>0</v>
      </c>
      <c r="CT74">
        <v>1</v>
      </c>
      <c r="CU74">
        <v>2</v>
      </c>
      <c r="CV74">
        <v>0</v>
      </c>
      <c r="CW74">
        <v>0</v>
      </c>
      <c r="CX74">
        <v>2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1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7</v>
      </c>
      <c r="DO74">
        <v>24</v>
      </c>
      <c r="DP74">
        <v>9</v>
      </c>
      <c r="DQ74">
        <v>0</v>
      </c>
      <c r="DR74">
        <v>0</v>
      </c>
      <c r="DS74">
        <v>4</v>
      </c>
      <c r="DT74">
        <v>0</v>
      </c>
      <c r="DU74">
        <v>2</v>
      </c>
      <c r="DV74">
        <v>2</v>
      </c>
      <c r="DW74">
        <v>0</v>
      </c>
      <c r="DX74">
        <v>2</v>
      </c>
      <c r="DY74">
        <v>0</v>
      </c>
      <c r="DZ74">
        <v>1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3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1</v>
      </c>
      <c r="EN74">
        <v>24</v>
      </c>
      <c r="EO74">
        <v>5</v>
      </c>
      <c r="EP74">
        <v>2</v>
      </c>
      <c r="EQ74">
        <v>3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5</v>
      </c>
      <c r="FM74">
        <v>55</v>
      </c>
      <c r="FN74">
        <v>12</v>
      </c>
      <c r="FO74">
        <v>3</v>
      </c>
      <c r="FP74">
        <v>3</v>
      </c>
      <c r="FQ74">
        <v>0</v>
      </c>
      <c r="FR74">
        <v>1</v>
      </c>
      <c r="FS74">
        <v>16</v>
      </c>
      <c r="FT74">
        <v>12</v>
      </c>
      <c r="FU74">
        <v>1</v>
      </c>
      <c r="FV74">
        <v>2</v>
      </c>
      <c r="FW74">
        <v>0</v>
      </c>
      <c r="FX74">
        <v>0</v>
      </c>
      <c r="FY74">
        <v>0</v>
      </c>
      <c r="FZ74">
        <v>1</v>
      </c>
      <c r="GA74">
        <v>0</v>
      </c>
      <c r="GB74">
        <v>1</v>
      </c>
      <c r="GC74">
        <v>0</v>
      </c>
      <c r="GD74">
        <v>1</v>
      </c>
      <c r="GE74">
        <v>0</v>
      </c>
      <c r="GF74">
        <v>0</v>
      </c>
      <c r="GG74">
        <v>0</v>
      </c>
      <c r="GH74">
        <v>1</v>
      </c>
      <c r="GI74">
        <v>0</v>
      </c>
      <c r="GJ74">
        <v>0</v>
      </c>
      <c r="GK74">
        <v>1</v>
      </c>
      <c r="GL74">
        <v>55</v>
      </c>
      <c r="GM74">
        <v>14</v>
      </c>
      <c r="GN74">
        <v>4</v>
      </c>
      <c r="GO74">
        <v>0</v>
      </c>
      <c r="GP74">
        <v>3</v>
      </c>
      <c r="GQ74">
        <v>1</v>
      </c>
      <c r="GR74">
        <v>1</v>
      </c>
      <c r="GS74">
        <v>0</v>
      </c>
      <c r="GT74">
        <v>0</v>
      </c>
      <c r="GU74">
        <v>0</v>
      </c>
      <c r="GV74">
        <v>2</v>
      </c>
      <c r="GW74">
        <v>0</v>
      </c>
      <c r="GX74">
        <v>0</v>
      </c>
      <c r="GY74">
        <v>1</v>
      </c>
      <c r="GZ74">
        <v>1</v>
      </c>
      <c r="HA74">
        <v>0</v>
      </c>
      <c r="HB74">
        <v>0</v>
      </c>
      <c r="HC74">
        <v>0</v>
      </c>
      <c r="HD74">
        <v>0</v>
      </c>
      <c r="HE74">
        <v>1</v>
      </c>
      <c r="HF74">
        <v>14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0</v>
      </c>
      <c r="HQ74">
        <v>0</v>
      </c>
      <c r="HR74">
        <v>0</v>
      </c>
      <c r="HS74">
        <v>0</v>
      </c>
      <c r="HT74">
        <v>0</v>
      </c>
      <c r="HU74">
        <v>1</v>
      </c>
      <c r="HV74">
        <v>0</v>
      </c>
      <c r="HW74">
        <v>0</v>
      </c>
      <c r="HX74">
        <v>0</v>
      </c>
      <c r="HY74">
        <v>0</v>
      </c>
      <c r="HZ74">
        <v>0</v>
      </c>
      <c r="IA74">
        <v>0</v>
      </c>
      <c r="IB74">
        <v>0</v>
      </c>
      <c r="IC74">
        <v>1</v>
      </c>
      <c r="ID74">
        <v>0</v>
      </c>
      <c r="IE74">
        <v>0</v>
      </c>
      <c r="IF74">
        <v>0</v>
      </c>
      <c r="IG74">
        <v>0</v>
      </c>
      <c r="IH74">
        <v>0</v>
      </c>
      <c r="II74">
        <v>0</v>
      </c>
      <c r="IJ74">
        <v>1</v>
      </c>
      <c r="IK74">
        <v>2</v>
      </c>
      <c r="IL74">
        <v>1</v>
      </c>
      <c r="IM74">
        <v>0</v>
      </c>
      <c r="IN74">
        <v>0</v>
      </c>
      <c r="IO74">
        <v>1</v>
      </c>
      <c r="IP74">
        <v>0</v>
      </c>
      <c r="IQ74">
        <v>0</v>
      </c>
      <c r="IR74">
        <v>0</v>
      </c>
      <c r="IS74">
        <v>0</v>
      </c>
      <c r="IT74">
        <v>0</v>
      </c>
      <c r="IU74">
        <v>0</v>
      </c>
      <c r="IV74">
        <v>0</v>
      </c>
      <c r="IW74">
        <v>0</v>
      </c>
      <c r="IX74">
        <v>0</v>
      </c>
      <c r="IY74">
        <v>0</v>
      </c>
      <c r="IZ74">
        <v>0</v>
      </c>
      <c r="JA74">
        <v>0</v>
      </c>
      <c r="JB74">
        <v>0</v>
      </c>
      <c r="JC74">
        <v>0</v>
      </c>
      <c r="JD74">
        <v>0</v>
      </c>
      <c r="JE74">
        <v>0</v>
      </c>
      <c r="JF74">
        <v>0</v>
      </c>
      <c r="JG74">
        <v>0</v>
      </c>
      <c r="JH74">
        <v>0</v>
      </c>
      <c r="JI74">
        <v>0</v>
      </c>
      <c r="JJ74">
        <v>2</v>
      </c>
      <c r="JK74" s="2">
        <f t="shared" si="5"/>
        <v>0.42216358839050133</v>
      </c>
    </row>
    <row r="75" spans="1:271" outlineLevel="2" x14ac:dyDescent="0.25">
      <c r="A75" t="str">
        <f t="shared" si="6"/>
        <v>160105</v>
      </c>
      <c r="B75" t="s">
        <v>274</v>
      </c>
      <c r="C75">
        <v>7</v>
      </c>
      <c r="D75">
        <v>492</v>
      </c>
      <c r="E75">
        <v>380</v>
      </c>
      <c r="F75">
        <v>137</v>
      </c>
      <c r="G75">
        <v>243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243</v>
      </c>
      <c r="R75">
        <v>0</v>
      </c>
      <c r="S75">
        <v>0</v>
      </c>
      <c r="T75">
        <v>243</v>
      </c>
      <c r="U75">
        <v>11</v>
      </c>
      <c r="V75">
        <v>10</v>
      </c>
      <c r="W75">
        <v>1</v>
      </c>
      <c r="X75">
        <v>0</v>
      </c>
      <c r="Y75">
        <v>232</v>
      </c>
      <c r="Z75">
        <v>106</v>
      </c>
      <c r="AA75">
        <v>10</v>
      </c>
      <c r="AB75">
        <v>10</v>
      </c>
      <c r="AC75">
        <v>52</v>
      </c>
      <c r="AD75">
        <v>9</v>
      </c>
      <c r="AE75">
        <v>1</v>
      </c>
      <c r="AF75">
        <v>1</v>
      </c>
      <c r="AG75">
        <v>0</v>
      </c>
      <c r="AH75">
        <v>1</v>
      </c>
      <c r="AI75">
        <v>2</v>
      </c>
      <c r="AJ75">
        <v>0</v>
      </c>
      <c r="AK75">
        <v>13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</v>
      </c>
      <c r="AU75">
        <v>1</v>
      </c>
      <c r="AV75">
        <v>1</v>
      </c>
      <c r="AW75">
        <v>1</v>
      </c>
      <c r="AX75">
        <v>2</v>
      </c>
      <c r="AY75">
        <v>106</v>
      </c>
      <c r="AZ75">
        <v>26</v>
      </c>
      <c r="BA75">
        <v>11</v>
      </c>
      <c r="BB75">
        <v>0</v>
      </c>
      <c r="BC75">
        <v>2</v>
      </c>
      <c r="BD75">
        <v>2</v>
      </c>
      <c r="BE75">
        <v>0</v>
      </c>
      <c r="BF75">
        <v>2</v>
      </c>
      <c r="BG75">
        <v>0</v>
      </c>
      <c r="BH75">
        <v>0</v>
      </c>
      <c r="BI75">
        <v>0</v>
      </c>
      <c r="BJ75">
        <v>0</v>
      </c>
      <c r="BK75">
        <v>6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1</v>
      </c>
      <c r="BS75">
        <v>0</v>
      </c>
      <c r="BT75">
        <v>2</v>
      </c>
      <c r="BU75">
        <v>0</v>
      </c>
      <c r="BV75">
        <v>0</v>
      </c>
      <c r="BW75">
        <v>0</v>
      </c>
      <c r="BX75">
        <v>26</v>
      </c>
      <c r="BY75">
        <v>1</v>
      </c>
      <c r="BZ75">
        <v>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1</v>
      </c>
      <c r="CO75">
        <v>11</v>
      </c>
      <c r="CP75">
        <v>1</v>
      </c>
      <c r="CQ75">
        <v>2</v>
      </c>
      <c r="CR75">
        <v>1</v>
      </c>
      <c r="CS75">
        <v>0</v>
      </c>
      <c r="CT75">
        <v>1</v>
      </c>
      <c r="CU75">
        <v>1</v>
      </c>
      <c r="CV75">
        <v>1</v>
      </c>
      <c r="CW75">
        <v>2</v>
      </c>
      <c r="CX75">
        <v>1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1</v>
      </c>
      <c r="DL75">
        <v>0</v>
      </c>
      <c r="DM75">
        <v>0</v>
      </c>
      <c r="DN75">
        <v>11</v>
      </c>
      <c r="DO75">
        <v>9</v>
      </c>
      <c r="DP75">
        <v>4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2</v>
      </c>
      <c r="DW75">
        <v>0</v>
      </c>
      <c r="DX75">
        <v>3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9</v>
      </c>
      <c r="EO75">
        <v>4</v>
      </c>
      <c r="EP75">
        <v>2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2</v>
      </c>
      <c r="EZ75">
        <v>0</v>
      </c>
      <c r="FA75">
        <v>0</v>
      </c>
      <c r="FB75">
        <v>0</v>
      </c>
      <c r="FC75">
        <v>0</v>
      </c>
      <c r="FD75">
        <v>0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4</v>
      </c>
      <c r="FM75">
        <v>61</v>
      </c>
      <c r="FN75">
        <v>10</v>
      </c>
      <c r="FO75">
        <v>10</v>
      </c>
      <c r="FP75">
        <v>3</v>
      </c>
      <c r="FQ75">
        <v>0</v>
      </c>
      <c r="FR75">
        <v>2</v>
      </c>
      <c r="FS75">
        <v>20</v>
      </c>
      <c r="FT75">
        <v>3</v>
      </c>
      <c r="FU75">
        <v>0</v>
      </c>
      <c r="FV75">
        <v>2</v>
      </c>
      <c r="FW75">
        <v>0</v>
      </c>
      <c r="FX75">
        <v>1</v>
      </c>
      <c r="FY75">
        <v>0</v>
      </c>
      <c r="FZ75">
        <v>0</v>
      </c>
      <c r="GA75">
        <v>3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1</v>
      </c>
      <c r="GH75">
        <v>3</v>
      </c>
      <c r="GI75">
        <v>0</v>
      </c>
      <c r="GJ75">
        <v>0</v>
      </c>
      <c r="GK75">
        <v>3</v>
      </c>
      <c r="GL75">
        <v>61</v>
      </c>
      <c r="GM75">
        <v>13</v>
      </c>
      <c r="GN75">
        <v>8</v>
      </c>
      <c r="GO75">
        <v>0</v>
      </c>
      <c r="GP75">
        <v>1</v>
      </c>
      <c r="GQ75">
        <v>0</v>
      </c>
      <c r="GR75">
        <v>1</v>
      </c>
      <c r="GS75">
        <v>0</v>
      </c>
      <c r="GT75">
        <v>0</v>
      </c>
      <c r="GU75">
        <v>2</v>
      </c>
      <c r="GV75">
        <v>0</v>
      </c>
      <c r="GW75">
        <v>0</v>
      </c>
      <c r="GX75">
        <v>0</v>
      </c>
      <c r="GY75">
        <v>1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13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0</v>
      </c>
      <c r="HP75">
        <v>0</v>
      </c>
      <c r="HQ75">
        <v>0</v>
      </c>
      <c r="HR75">
        <v>0</v>
      </c>
      <c r="HS75">
        <v>0</v>
      </c>
      <c r="HT75">
        <v>0</v>
      </c>
      <c r="HU75">
        <v>1</v>
      </c>
      <c r="HV75">
        <v>1</v>
      </c>
      <c r="HW75">
        <v>0</v>
      </c>
      <c r="HX75">
        <v>0</v>
      </c>
      <c r="HY75">
        <v>0</v>
      </c>
      <c r="HZ75">
        <v>0</v>
      </c>
      <c r="IA75">
        <v>0</v>
      </c>
      <c r="IB75">
        <v>0</v>
      </c>
      <c r="IC75">
        <v>0</v>
      </c>
      <c r="ID75">
        <v>0</v>
      </c>
      <c r="IE75">
        <v>0</v>
      </c>
      <c r="IF75">
        <v>0</v>
      </c>
      <c r="IG75">
        <v>0</v>
      </c>
      <c r="IH75">
        <v>0</v>
      </c>
      <c r="II75">
        <v>0</v>
      </c>
      <c r="IJ75">
        <v>1</v>
      </c>
      <c r="IK75">
        <v>0</v>
      </c>
      <c r="IL75">
        <v>0</v>
      </c>
      <c r="IM75">
        <v>0</v>
      </c>
      <c r="IN75">
        <v>0</v>
      </c>
      <c r="IO75">
        <v>0</v>
      </c>
      <c r="IP75">
        <v>0</v>
      </c>
      <c r="IQ75">
        <v>0</v>
      </c>
      <c r="IR75">
        <v>0</v>
      </c>
      <c r="IS75">
        <v>0</v>
      </c>
      <c r="IT75">
        <v>0</v>
      </c>
      <c r="IU75">
        <v>0</v>
      </c>
      <c r="IV75">
        <v>0</v>
      </c>
      <c r="IW75">
        <v>0</v>
      </c>
      <c r="IX75">
        <v>0</v>
      </c>
      <c r="IY75">
        <v>0</v>
      </c>
      <c r="IZ75">
        <v>0</v>
      </c>
      <c r="JA75">
        <v>0</v>
      </c>
      <c r="JB75">
        <v>0</v>
      </c>
      <c r="JC75">
        <v>0</v>
      </c>
      <c r="JD75">
        <v>0</v>
      </c>
      <c r="JE75">
        <v>0</v>
      </c>
      <c r="JF75">
        <v>0</v>
      </c>
      <c r="JG75">
        <v>0</v>
      </c>
      <c r="JH75">
        <v>0</v>
      </c>
      <c r="JI75">
        <v>0</v>
      </c>
      <c r="JJ75">
        <v>0</v>
      </c>
      <c r="JK75" s="2">
        <f t="shared" si="5"/>
        <v>0.49390243902439024</v>
      </c>
    </row>
    <row r="76" spans="1:271" outlineLevel="2" x14ac:dyDescent="0.25">
      <c r="A76" t="str">
        <f t="shared" si="6"/>
        <v>160105</v>
      </c>
      <c r="B76" t="s">
        <v>274</v>
      </c>
      <c r="C76">
        <v>8</v>
      </c>
      <c r="D76">
        <v>321</v>
      </c>
      <c r="E76">
        <v>250</v>
      </c>
      <c r="F76">
        <v>121</v>
      </c>
      <c r="G76">
        <v>129</v>
      </c>
      <c r="H76">
        <v>0</v>
      </c>
      <c r="I76">
        <v>2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129</v>
      </c>
      <c r="R76">
        <v>0</v>
      </c>
      <c r="S76">
        <v>0</v>
      </c>
      <c r="T76">
        <v>129</v>
      </c>
      <c r="U76">
        <v>9</v>
      </c>
      <c r="V76">
        <v>7</v>
      </c>
      <c r="W76">
        <v>2</v>
      </c>
      <c r="X76">
        <v>0</v>
      </c>
      <c r="Y76">
        <v>120</v>
      </c>
      <c r="Z76">
        <v>44</v>
      </c>
      <c r="AA76">
        <v>5</v>
      </c>
      <c r="AB76">
        <v>3</v>
      </c>
      <c r="AC76">
        <v>23</v>
      </c>
      <c r="AD76">
        <v>4</v>
      </c>
      <c r="AE76">
        <v>2</v>
      </c>
      <c r="AF76">
        <v>0</v>
      </c>
      <c r="AG76">
        <v>0</v>
      </c>
      <c r="AH76">
        <v>1</v>
      </c>
      <c r="AI76">
        <v>1</v>
      </c>
      <c r="AJ76">
        <v>0</v>
      </c>
      <c r="AK76">
        <v>2</v>
      </c>
      <c r="AL76">
        <v>1</v>
      </c>
      <c r="AM76">
        <v>1</v>
      </c>
      <c r="AN76">
        <v>0</v>
      </c>
      <c r="AO76">
        <v>0</v>
      </c>
      <c r="AP76">
        <v>1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44</v>
      </c>
      <c r="AZ76">
        <v>23</v>
      </c>
      <c r="BA76">
        <v>10</v>
      </c>
      <c r="BB76">
        <v>1</v>
      </c>
      <c r="BC76">
        <v>0</v>
      </c>
      <c r="BD76">
        <v>4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1</v>
      </c>
      <c r="BK76">
        <v>4</v>
      </c>
      <c r="BL76">
        <v>0</v>
      </c>
      <c r="BM76">
        <v>0</v>
      </c>
      <c r="BN76">
        <v>0</v>
      </c>
      <c r="BO76">
        <v>0</v>
      </c>
      <c r="BP76">
        <v>1</v>
      </c>
      <c r="BQ76">
        <v>0</v>
      </c>
      <c r="BR76">
        <v>0</v>
      </c>
      <c r="BS76">
        <v>2</v>
      </c>
      <c r="BT76">
        <v>0</v>
      </c>
      <c r="BU76">
        <v>0</v>
      </c>
      <c r="BV76">
        <v>0</v>
      </c>
      <c r="BW76">
        <v>0</v>
      </c>
      <c r="BX76">
        <v>23</v>
      </c>
      <c r="BY76">
        <v>5</v>
      </c>
      <c r="BZ76">
        <v>3</v>
      </c>
      <c r="CA76">
        <v>0</v>
      </c>
      <c r="CB76">
        <v>0</v>
      </c>
      <c r="CC76">
        <v>1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1</v>
      </c>
      <c r="CK76">
        <v>0</v>
      </c>
      <c r="CL76">
        <v>0</v>
      </c>
      <c r="CM76">
        <v>0</v>
      </c>
      <c r="CN76">
        <v>5</v>
      </c>
      <c r="CO76">
        <v>6</v>
      </c>
      <c r="CP76">
        <v>5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1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6</v>
      </c>
      <c r="DO76">
        <v>5</v>
      </c>
      <c r="DP76">
        <v>2</v>
      </c>
      <c r="DQ76">
        <v>0</v>
      </c>
      <c r="DR76">
        <v>1</v>
      </c>
      <c r="DS76">
        <v>0</v>
      </c>
      <c r="DT76">
        <v>0</v>
      </c>
      <c r="DU76">
        <v>1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1</v>
      </c>
      <c r="EK76">
        <v>0</v>
      </c>
      <c r="EL76">
        <v>0</v>
      </c>
      <c r="EM76">
        <v>0</v>
      </c>
      <c r="EN76">
        <v>5</v>
      </c>
      <c r="EO76">
        <v>8</v>
      </c>
      <c r="EP76">
        <v>4</v>
      </c>
      <c r="EQ76">
        <v>0</v>
      </c>
      <c r="ER76">
        <v>0</v>
      </c>
      <c r="ES76">
        <v>0</v>
      </c>
      <c r="ET76">
        <v>1</v>
      </c>
      <c r="EU76">
        <v>0</v>
      </c>
      <c r="EV76">
        <v>0</v>
      </c>
      <c r="EW76">
        <v>1</v>
      </c>
      <c r="EX76">
        <v>0</v>
      </c>
      <c r="EY76">
        <v>0</v>
      </c>
      <c r="EZ76">
        <v>0</v>
      </c>
      <c r="FA76">
        <v>0</v>
      </c>
      <c r="FB76">
        <v>0</v>
      </c>
      <c r="FC76">
        <v>0</v>
      </c>
      <c r="FD76">
        <v>0</v>
      </c>
      <c r="FE76">
        <v>1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1</v>
      </c>
      <c r="FL76">
        <v>8</v>
      </c>
      <c r="FM76">
        <v>20</v>
      </c>
      <c r="FN76">
        <v>7</v>
      </c>
      <c r="FO76">
        <v>4</v>
      </c>
      <c r="FP76">
        <v>0</v>
      </c>
      <c r="FQ76">
        <v>1</v>
      </c>
      <c r="FR76">
        <v>0</v>
      </c>
      <c r="FS76">
        <v>6</v>
      </c>
      <c r="FT76">
        <v>1</v>
      </c>
      <c r="FU76">
        <v>0</v>
      </c>
      <c r="FV76">
        <v>1</v>
      </c>
      <c r="FW76">
        <v>0</v>
      </c>
      <c r="FX76">
        <v>0</v>
      </c>
      <c r="FY76">
        <v>0</v>
      </c>
      <c r="FZ76">
        <v>0</v>
      </c>
      <c r="GA76">
        <v>0</v>
      </c>
      <c r="GB76">
        <v>0</v>
      </c>
      <c r="GC76">
        <v>0</v>
      </c>
      <c r="GD76">
        <v>0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20</v>
      </c>
      <c r="GM76">
        <v>5</v>
      </c>
      <c r="GN76">
        <v>2</v>
      </c>
      <c r="GO76">
        <v>0</v>
      </c>
      <c r="GP76">
        <v>0</v>
      </c>
      <c r="GQ76">
        <v>0</v>
      </c>
      <c r="GR76">
        <v>0</v>
      </c>
      <c r="GS76">
        <v>0</v>
      </c>
      <c r="GT76">
        <v>1</v>
      </c>
      <c r="GU76">
        <v>0</v>
      </c>
      <c r="GV76">
        <v>1</v>
      </c>
      <c r="GW76">
        <v>0</v>
      </c>
      <c r="GX76">
        <v>0</v>
      </c>
      <c r="GY76">
        <v>1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5</v>
      </c>
      <c r="HG76">
        <v>1</v>
      </c>
      <c r="HH76">
        <v>1</v>
      </c>
      <c r="HI76">
        <v>0</v>
      </c>
      <c r="HJ76">
        <v>0</v>
      </c>
      <c r="HK76">
        <v>0</v>
      </c>
      <c r="HL76">
        <v>0</v>
      </c>
      <c r="HM76">
        <v>0</v>
      </c>
      <c r="HN76">
        <v>0</v>
      </c>
      <c r="HO76">
        <v>0</v>
      </c>
      <c r="HP76">
        <v>0</v>
      </c>
      <c r="HQ76">
        <v>0</v>
      </c>
      <c r="HR76">
        <v>0</v>
      </c>
      <c r="HS76">
        <v>0</v>
      </c>
      <c r="HT76">
        <v>1</v>
      </c>
      <c r="HU76">
        <v>1</v>
      </c>
      <c r="HV76">
        <v>0</v>
      </c>
      <c r="HW76">
        <v>0</v>
      </c>
      <c r="HX76">
        <v>0</v>
      </c>
      <c r="HY76">
        <v>0</v>
      </c>
      <c r="HZ76">
        <v>1</v>
      </c>
      <c r="IA76">
        <v>0</v>
      </c>
      <c r="IB76">
        <v>0</v>
      </c>
      <c r="IC76">
        <v>0</v>
      </c>
      <c r="ID76">
        <v>0</v>
      </c>
      <c r="IE76">
        <v>0</v>
      </c>
      <c r="IF76">
        <v>0</v>
      </c>
      <c r="IG76">
        <v>0</v>
      </c>
      <c r="IH76">
        <v>0</v>
      </c>
      <c r="II76">
        <v>0</v>
      </c>
      <c r="IJ76">
        <v>1</v>
      </c>
      <c r="IK76">
        <v>2</v>
      </c>
      <c r="IL76">
        <v>0</v>
      </c>
      <c r="IM76">
        <v>0</v>
      </c>
      <c r="IN76">
        <v>0</v>
      </c>
      <c r="IO76">
        <v>0</v>
      </c>
      <c r="IP76">
        <v>0</v>
      </c>
      <c r="IQ76">
        <v>1</v>
      </c>
      <c r="IR76">
        <v>0</v>
      </c>
      <c r="IS76">
        <v>1</v>
      </c>
      <c r="IT76">
        <v>0</v>
      </c>
      <c r="IU76">
        <v>0</v>
      </c>
      <c r="IV76">
        <v>0</v>
      </c>
      <c r="IW76">
        <v>0</v>
      </c>
      <c r="IX76">
        <v>0</v>
      </c>
      <c r="IY76">
        <v>0</v>
      </c>
      <c r="IZ76">
        <v>0</v>
      </c>
      <c r="JA76">
        <v>0</v>
      </c>
      <c r="JB76">
        <v>0</v>
      </c>
      <c r="JC76">
        <v>0</v>
      </c>
      <c r="JD76">
        <v>0</v>
      </c>
      <c r="JE76">
        <v>0</v>
      </c>
      <c r="JF76">
        <v>0</v>
      </c>
      <c r="JG76">
        <v>0</v>
      </c>
      <c r="JH76">
        <v>0</v>
      </c>
      <c r="JI76">
        <v>0</v>
      </c>
      <c r="JJ76">
        <v>2</v>
      </c>
      <c r="JK76" s="2">
        <f t="shared" si="5"/>
        <v>0.40186915887850466</v>
      </c>
    </row>
    <row r="77" spans="1:271" outlineLevel="2" x14ac:dyDescent="0.25">
      <c r="A77" t="str">
        <f t="shared" si="6"/>
        <v>160105</v>
      </c>
      <c r="B77" t="s">
        <v>274</v>
      </c>
      <c r="C77">
        <v>9</v>
      </c>
      <c r="D77">
        <v>458</v>
      </c>
      <c r="E77">
        <v>350</v>
      </c>
      <c r="F77">
        <v>131</v>
      </c>
      <c r="G77">
        <v>219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219</v>
      </c>
      <c r="R77">
        <v>0</v>
      </c>
      <c r="S77">
        <v>0</v>
      </c>
      <c r="T77">
        <v>219</v>
      </c>
      <c r="U77">
        <v>9</v>
      </c>
      <c r="V77">
        <v>8</v>
      </c>
      <c r="W77">
        <v>1</v>
      </c>
      <c r="X77">
        <v>0</v>
      </c>
      <c r="Y77">
        <v>210</v>
      </c>
      <c r="Z77">
        <v>89</v>
      </c>
      <c r="AA77">
        <v>9</v>
      </c>
      <c r="AB77">
        <v>8</v>
      </c>
      <c r="AC77">
        <v>9</v>
      </c>
      <c r="AD77">
        <v>17</v>
      </c>
      <c r="AE77">
        <v>0</v>
      </c>
      <c r="AF77">
        <v>3</v>
      </c>
      <c r="AG77">
        <v>0</v>
      </c>
      <c r="AH77">
        <v>14</v>
      </c>
      <c r="AI77">
        <v>1</v>
      </c>
      <c r="AJ77">
        <v>1</v>
      </c>
      <c r="AK77">
        <v>14</v>
      </c>
      <c r="AL77">
        <v>1</v>
      </c>
      <c r="AM77">
        <v>1</v>
      </c>
      <c r="AN77">
        <v>0</v>
      </c>
      <c r="AO77">
        <v>2</v>
      </c>
      <c r="AP77">
        <v>0</v>
      </c>
      <c r="AQ77">
        <v>3</v>
      </c>
      <c r="AR77">
        <v>0</v>
      </c>
      <c r="AS77">
        <v>1</v>
      </c>
      <c r="AT77">
        <v>3</v>
      </c>
      <c r="AU77">
        <v>1</v>
      </c>
      <c r="AV77">
        <v>0</v>
      </c>
      <c r="AW77">
        <v>0</v>
      </c>
      <c r="AX77">
        <v>1</v>
      </c>
      <c r="AY77">
        <v>89</v>
      </c>
      <c r="AZ77">
        <v>27</v>
      </c>
      <c r="BA77">
        <v>9</v>
      </c>
      <c r="BB77">
        <v>2</v>
      </c>
      <c r="BC77">
        <v>4</v>
      </c>
      <c r="BD77">
        <v>1</v>
      </c>
      <c r="BE77">
        <v>1</v>
      </c>
      <c r="BF77">
        <v>1</v>
      </c>
      <c r="BG77">
        <v>0</v>
      </c>
      <c r="BH77">
        <v>0</v>
      </c>
      <c r="BI77">
        <v>0</v>
      </c>
      <c r="BJ77">
        <v>2</v>
      </c>
      <c r="BK77">
        <v>1</v>
      </c>
      <c r="BL77">
        <v>1</v>
      </c>
      <c r="BM77">
        <v>0</v>
      </c>
      <c r="BN77">
        <v>1</v>
      </c>
      <c r="BO77">
        <v>0</v>
      </c>
      <c r="BP77">
        <v>0</v>
      </c>
      <c r="BQ77">
        <v>1</v>
      </c>
      <c r="BR77">
        <v>1</v>
      </c>
      <c r="BS77">
        <v>0</v>
      </c>
      <c r="BT77">
        <v>0</v>
      </c>
      <c r="BU77">
        <v>1</v>
      </c>
      <c r="BV77">
        <v>0</v>
      </c>
      <c r="BW77">
        <v>1</v>
      </c>
      <c r="BX77">
        <v>27</v>
      </c>
      <c r="BY77">
        <v>9</v>
      </c>
      <c r="BZ77">
        <v>3</v>
      </c>
      <c r="CA77">
        <v>1</v>
      </c>
      <c r="CB77">
        <v>0</v>
      </c>
      <c r="CC77">
        <v>0</v>
      </c>
      <c r="CD77">
        <v>1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1</v>
      </c>
      <c r="CK77">
        <v>0</v>
      </c>
      <c r="CL77">
        <v>1</v>
      </c>
      <c r="CM77">
        <v>2</v>
      </c>
      <c r="CN77">
        <v>9</v>
      </c>
      <c r="CO77">
        <v>2</v>
      </c>
      <c r="CP77">
        <v>2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2</v>
      </c>
      <c r="DO77">
        <v>15</v>
      </c>
      <c r="DP77">
        <v>3</v>
      </c>
      <c r="DQ77">
        <v>1</v>
      </c>
      <c r="DR77">
        <v>1</v>
      </c>
      <c r="DS77">
        <v>1</v>
      </c>
      <c r="DT77">
        <v>1</v>
      </c>
      <c r="DU77">
        <v>1</v>
      </c>
      <c r="DV77">
        <v>2</v>
      </c>
      <c r="DW77">
        <v>0</v>
      </c>
      <c r="DX77">
        <v>3</v>
      </c>
      <c r="DY77">
        <v>1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1</v>
      </c>
      <c r="EI77">
        <v>0</v>
      </c>
      <c r="EJ77">
        <v>0</v>
      </c>
      <c r="EK77">
        <v>0</v>
      </c>
      <c r="EL77">
        <v>0</v>
      </c>
      <c r="EM77">
        <v>0</v>
      </c>
      <c r="EN77">
        <v>15</v>
      </c>
      <c r="EO77">
        <v>11</v>
      </c>
      <c r="EP77">
        <v>9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</v>
      </c>
      <c r="EX77">
        <v>2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</v>
      </c>
      <c r="FJ77">
        <v>0</v>
      </c>
      <c r="FK77">
        <v>0</v>
      </c>
      <c r="FL77">
        <v>11</v>
      </c>
      <c r="FM77">
        <v>45</v>
      </c>
      <c r="FN77">
        <v>5</v>
      </c>
      <c r="FO77">
        <v>3</v>
      </c>
      <c r="FP77">
        <v>0</v>
      </c>
      <c r="FQ77">
        <v>2</v>
      </c>
      <c r="FR77">
        <v>0</v>
      </c>
      <c r="FS77">
        <v>24</v>
      </c>
      <c r="FT77">
        <v>4</v>
      </c>
      <c r="FU77">
        <v>0</v>
      </c>
      <c r="FV77">
        <v>1</v>
      </c>
      <c r="FW77">
        <v>0</v>
      </c>
      <c r="FX77">
        <v>0</v>
      </c>
      <c r="FY77">
        <v>0</v>
      </c>
      <c r="FZ77">
        <v>1</v>
      </c>
      <c r="GA77">
        <v>0</v>
      </c>
      <c r="GB77">
        <v>1</v>
      </c>
      <c r="GC77">
        <v>0</v>
      </c>
      <c r="GD77">
        <v>0</v>
      </c>
      <c r="GE77">
        <v>0</v>
      </c>
      <c r="GF77">
        <v>1</v>
      </c>
      <c r="GG77">
        <v>0</v>
      </c>
      <c r="GH77">
        <v>0</v>
      </c>
      <c r="GI77">
        <v>1</v>
      </c>
      <c r="GJ77">
        <v>2</v>
      </c>
      <c r="GK77">
        <v>0</v>
      </c>
      <c r="GL77">
        <v>45</v>
      </c>
      <c r="GM77">
        <v>8</v>
      </c>
      <c r="GN77">
        <v>2</v>
      </c>
      <c r="GO77">
        <v>1</v>
      </c>
      <c r="GP77">
        <v>0</v>
      </c>
      <c r="GQ77">
        <v>0</v>
      </c>
      <c r="GR77">
        <v>1</v>
      </c>
      <c r="GS77">
        <v>0</v>
      </c>
      <c r="GT77">
        <v>1</v>
      </c>
      <c r="GU77">
        <v>0</v>
      </c>
      <c r="GV77">
        <v>2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1</v>
      </c>
      <c r="HE77">
        <v>0</v>
      </c>
      <c r="HF77">
        <v>8</v>
      </c>
      <c r="HG77">
        <v>4</v>
      </c>
      <c r="HH77">
        <v>1</v>
      </c>
      <c r="HI77">
        <v>0</v>
      </c>
      <c r="HJ77">
        <v>1</v>
      </c>
      <c r="HK77">
        <v>0</v>
      </c>
      <c r="HL77">
        <v>1</v>
      </c>
      <c r="HM77">
        <v>1</v>
      </c>
      <c r="HN77">
        <v>0</v>
      </c>
      <c r="HO77">
        <v>0</v>
      </c>
      <c r="HP77">
        <v>0</v>
      </c>
      <c r="HQ77">
        <v>0</v>
      </c>
      <c r="HR77">
        <v>0</v>
      </c>
      <c r="HS77">
        <v>0</v>
      </c>
      <c r="HT77">
        <v>4</v>
      </c>
      <c r="HU77">
        <v>0</v>
      </c>
      <c r="HV77">
        <v>0</v>
      </c>
      <c r="HW77">
        <v>0</v>
      </c>
      <c r="HX77">
        <v>0</v>
      </c>
      <c r="HY77">
        <v>0</v>
      </c>
      <c r="HZ77">
        <v>0</v>
      </c>
      <c r="IA77">
        <v>0</v>
      </c>
      <c r="IB77">
        <v>0</v>
      </c>
      <c r="IC77">
        <v>0</v>
      </c>
      <c r="ID77">
        <v>0</v>
      </c>
      <c r="IE77">
        <v>0</v>
      </c>
      <c r="IF77">
        <v>0</v>
      </c>
      <c r="IG77">
        <v>0</v>
      </c>
      <c r="IH77">
        <v>0</v>
      </c>
      <c r="II77">
        <v>0</v>
      </c>
      <c r="IJ77">
        <v>0</v>
      </c>
      <c r="IK77">
        <v>0</v>
      </c>
      <c r="IL77">
        <v>0</v>
      </c>
      <c r="IM77">
        <v>0</v>
      </c>
      <c r="IN77">
        <v>0</v>
      </c>
      <c r="IO77">
        <v>0</v>
      </c>
      <c r="IP77">
        <v>0</v>
      </c>
      <c r="IQ77">
        <v>0</v>
      </c>
      <c r="IR77">
        <v>0</v>
      </c>
      <c r="IS77">
        <v>0</v>
      </c>
      <c r="IT77">
        <v>0</v>
      </c>
      <c r="IU77">
        <v>0</v>
      </c>
      <c r="IV77">
        <v>0</v>
      </c>
      <c r="IW77">
        <v>0</v>
      </c>
      <c r="IX77">
        <v>0</v>
      </c>
      <c r="IY77">
        <v>0</v>
      </c>
      <c r="IZ77">
        <v>0</v>
      </c>
      <c r="JA77">
        <v>0</v>
      </c>
      <c r="JB77">
        <v>0</v>
      </c>
      <c r="JC77">
        <v>0</v>
      </c>
      <c r="JD77">
        <v>0</v>
      </c>
      <c r="JE77">
        <v>0</v>
      </c>
      <c r="JF77">
        <v>0</v>
      </c>
      <c r="JG77">
        <v>0</v>
      </c>
      <c r="JH77">
        <v>0</v>
      </c>
      <c r="JI77">
        <v>0</v>
      </c>
      <c r="JJ77">
        <v>0</v>
      </c>
      <c r="JK77" s="2">
        <f t="shared" si="5"/>
        <v>0.47816593886462883</v>
      </c>
    </row>
    <row r="78" spans="1:271" outlineLevel="2" x14ac:dyDescent="0.25">
      <c r="A78" t="str">
        <f t="shared" si="6"/>
        <v>160105</v>
      </c>
      <c r="B78" t="s">
        <v>274</v>
      </c>
      <c r="C78">
        <v>10</v>
      </c>
      <c r="D78">
        <v>481</v>
      </c>
      <c r="E78">
        <v>370</v>
      </c>
      <c r="F78">
        <v>176</v>
      </c>
      <c r="G78">
        <v>194</v>
      </c>
      <c r="H78">
        <v>0</v>
      </c>
      <c r="I78">
        <v>1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194</v>
      </c>
      <c r="R78">
        <v>0</v>
      </c>
      <c r="S78">
        <v>0</v>
      </c>
      <c r="T78">
        <v>194</v>
      </c>
      <c r="U78">
        <v>6</v>
      </c>
      <c r="V78">
        <v>6</v>
      </c>
      <c r="W78">
        <v>0</v>
      </c>
      <c r="X78">
        <v>0</v>
      </c>
      <c r="Y78">
        <v>188</v>
      </c>
      <c r="Z78">
        <v>78</v>
      </c>
      <c r="AA78">
        <v>16</v>
      </c>
      <c r="AB78">
        <v>6</v>
      </c>
      <c r="AC78">
        <v>23</v>
      </c>
      <c r="AD78">
        <v>11</v>
      </c>
      <c r="AE78">
        <v>0</v>
      </c>
      <c r="AF78">
        <v>0</v>
      </c>
      <c r="AG78">
        <v>1</v>
      </c>
      <c r="AH78">
        <v>7</v>
      </c>
      <c r="AI78">
        <v>1</v>
      </c>
      <c r="AJ78">
        <v>0</v>
      </c>
      <c r="AK78">
        <v>6</v>
      </c>
      <c r="AL78">
        <v>1</v>
      </c>
      <c r="AM78">
        <v>1</v>
      </c>
      <c r="AN78">
        <v>0</v>
      </c>
      <c r="AO78">
        <v>0</v>
      </c>
      <c r="AP78">
        <v>0</v>
      </c>
      <c r="AQ78">
        <v>0</v>
      </c>
      <c r="AR78">
        <v>1</v>
      </c>
      <c r="AS78">
        <v>0</v>
      </c>
      <c r="AT78">
        <v>3</v>
      </c>
      <c r="AU78">
        <v>0</v>
      </c>
      <c r="AV78">
        <v>1</v>
      </c>
      <c r="AW78">
        <v>0</v>
      </c>
      <c r="AX78">
        <v>0</v>
      </c>
      <c r="AY78">
        <v>78</v>
      </c>
      <c r="AZ78">
        <v>41</v>
      </c>
      <c r="BA78">
        <v>10</v>
      </c>
      <c r="BB78">
        <v>1</v>
      </c>
      <c r="BC78">
        <v>1</v>
      </c>
      <c r="BD78">
        <v>12</v>
      </c>
      <c r="BE78">
        <v>0</v>
      </c>
      <c r="BF78">
        <v>3</v>
      </c>
      <c r="BG78">
        <v>0</v>
      </c>
      <c r="BH78">
        <v>0</v>
      </c>
      <c r="BI78">
        <v>0</v>
      </c>
      <c r="BJ78">
        <v>2</v>
      </c>
      <c r="BK78">
        <v>11</v>
      </c>
      <c r="BL78">
        <v>1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41</v>
      </c>
      <c r="BY78">
        <v>6</v>
      </c>
      <c r="BZ78">
        <v>4</v>
      </c>
      <c r="CA78">
        <v>0</v>
      </c>
      <c r="CB78">
        <v>1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1</v>
      </c>
      <c r="CN78">
        <v>6</v>
      </c>
      <c r="CO78">
        <v>2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1</v>
      </c>
      <c r="CV78">
        <v>0</v>
      </c>
      <c r="CW78">
        <v>0</v>
      </c>
      <c r="CX78">
        <v>0</v>
      </c>
      <c r="CY78">
        <v>1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2</v>
      </c>
      <c r="DO78">
        <v>10</v>
      </c>
      <c r="DP78">
        <v>5</v>
      </c>
      <c r="DQ78">
        <v>0</v>
      </c>
      <c r="DR78">
        <v>1</v>
      </c>
      <c r="DS78">
        <v>0</v>
      </c>
      <c r="DT78">
        <v>0</v>
      </c>
      <c r="DU78">
        <v>1</v>
      </c>
      <c r="DV78">
        <v>0</v>
      </c>
      <c r="DW78">
        <v>0</v>
      </c>
      <c r="DX78">
        <v>2</v>
      </c>
      <c r="DY78">
        <v>0</v>
      </c>
      <c r="DZ78">
        <v>0</v>
      </c>
      <c r="EA78">
        <v>0</v>
      </c>
      <c r="EB78">
        <v>0</v>
      </c>
      <c r="EC78">
        <v>1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10</v>
      </c>
      <c r="EO78">
        <v>18</v>
      </c>
      <c r="EP78">
        <v>6</v>
      </c>
      <c r="EQ78">
        <v>5</v>
      </c>
      <c r="ER78">
        <v>1</v>
      </c>
      <c r="ES78">
        <v>0</v>
      </c>
      <c r="ET78">
        <v>0</v>
      </c>
      <c r="EU78">
        <v>2</v>
      </c>
      <c r="EV78">
        <v>1</v>
      </c>
      <c r="EW78">
        <v>0</v>
      </c>
      <c r="EX78">
        <v>0</v>
      </c>
      <c r="EY78">
        <v>1</v>
      </c>
      <c r="EZ78">
        <v>0</v>
      </c>
      <c r="FA78">
        <v>0</v>
      </c>
      <c r="FB78">
        <v>1</v>
      </c>
      <c r="FC78">
        <v>0</v>
      </c>
      <c r="FD78">
        <v>0</v>
      </c>
      <c r="FE78">
        <v>0</v>
      </c>
      <c r="FF78">
        <v>0</v>
      </c>
      <c r="FG78">
        <v>0</v>
      </c>
      <c r="FH78">
        <v>0</v>
      </c>
      <c r="FI78">
        <v>0</v>
      </c>
      <c r="FJ78">
        <v>0</v>
      </c>
      <c r="FK78">
        <v>1</v>
      </c>
      <c r="FL78">
        <v>18</v>
      </c>
      <c r="FM78">
        <v>31</v>
      </c>
      <c r="FN78">
        <v>4</v>
      </c>
      <c r="FO78">
        <v>1</v>
      </c>
      <c r="FP78">
        <v>0</v>
      </c>
      <c r="FQ78">
        <v>0</v>
      </c>
      <c r="FR78">
        <v>0</v>
      </c>
      <c r="FS78">
        <v>16</v>
      </c>
      <c r="FT78">
        <v>6</v>
      </c>
      <c r="FU78">
        <v>0</v>
      </c>
      <c r="FV78">
        <v>2</v>
      </c>
      <c r="FW78">
        <v>0</v>
      </c>
      <c r="FX78">
        <v>0</v>
      </c>
      <c r="FY78">
        <v>0</v>
      </c>
      <c r="FZ78">
        <v>0</v>
      </c>
      <c r="GA78">
        <v>0</v>
      </c>
      <c r="GB78">
        <v>0</v>
      </c>
      <c r="GC78">
        <v>0</v>
      </c>
      <c r="GD78">
        <v>1</v>
      </c>
      <c r="GE78">
        <v>0</v>
      </c>
      <c r="GF78">
        <v>0</v>
      </c>
      <c r="GG78">
        <v>0</v>
      </c>
      <c r="GH78">
        <v>0</v>
      </c>
      <c r="GI78">
        <v>0</v>
      </c>
      <c r="GJ78">
        <v>0</v>
      </c>
      <c r="GK78">
        <v>1</v>
      </c>
      <c r="GL78">
        <v>31</v>
      </c>
      <c r="GM78">
        <v>1</v>
      </c>
      <c r="GN78">
        <v>0</v>
      </c>
      <c r="GO78">
        <v>1</v>
      </c>
      <c r="GP78">
        <v>0</v>
      </c>
      <c r="GQ78">
        <v>0</v>
      </c>
      <c r="GR78">
        <v>0</v>
      </c>
      <c r="GS78">
        <v>0</v>
      </c>
      <c r="GT78">
        <v>0</v>
      </c>
      <c r="GU78">
        <v>0</v>
      </c>
      <c r="GV78">
        <v>0</v>
      </c>
      <c r="GW78">
        <v>0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0</v>
      </c>
      <c r="HF78">
        <v>1</v>
      </c>
      <c r="HG78">
        <v>1</v>
      </c>
      <c r="HH78">
        <v>0</v>
      </c>
      <c r="HI78">
        <v>0</v>
      </c>
      <c r="HJ78">
        <v>0</v>
      </c>
      <c r="HK78">
        <v>0</v>
      </c>
      <c r="HL78">
        <v>0</v>
      </c>
      <c r="HM78">
        <v>0</v>
      </c>
      <c r="HN78">
        <v>1</v>
      </c>
      <c r="HO78">
        <v>0</v>
      </c>
      <c r="HP78">
        <v>0</v>
      </c>
      <c r="HQ78">
        <v>0</v>
      </c>
      <c r="HR78">
        <v>0</v>
      </c>
      <c r="HS78">
        <v>0</v>
      </c>
      <c r="HT78">
        <v>1</v>
      </c>
      <c r="HU78">
        <v>0</v>
      </c>
      <c r="HV78">
        <v>0</v>
      </c>
      <c r="HW78">
        <v>0</v>
      </c>
      <c r="HX78">
        <v>0</v>
      </c>
      <c r="HY78">
        <v>0</v>
      </c>
      <c r="HZ78">
        <v>0</v>
      </c>
      <c r="IA78">
        <v>0</v>
      </c>
      <c r="IB78">
        <v>0</v>
      </c>
      <c r="IC78">
        <v>0</v>
      </c>
      <c r="ID78">
        <v>0</v>
      </c>
      <c r="IE78">
        <v>0</v>
      </c>
      <c r="IF78">
        <v>0</v>
      </c>
      <c r="IG78">
        <v>0</v>
      </c>
      <c r="IH78">
        <v>0</v>
      </c>
      <c r="II78">
        <v>0</v>
      </c>
      <c r="IJ78">
        <v>0</v>
      </c>
      <c r="IK78">
        <v>0</v>
      </c>
      <c r="IL78">
        <v>0</v>
      </c>
      <c r="IM78">
        <v>0</v>
      </c>
      <c r="IN78">
        <v>0</v>
      </c>
      <c r="IO78">
        <v>0</v>
      </c>
      <c r="IP78">
        <v>0</v>
      </c>
      <c r="IQ78">
        <v>0</v>
      </c>
      <c r="IR78">
        <v>0</v>
      </c>
      <c r="IS78">
        <v>0</v>
      </c>
      <c r="IT78">
        <v>0</v>
      </c>
      <c r="IU78">
        <v>0</v>
      </c>
      <c r="IV78">
        <v>0</v>
      </c>
      <c r="IW78">
        <v>0</v>
      </c>
      <c r="IX78">
        <v>0</v>
      </c>
      <c r="IY78">
        <v>0</v>
      </c>
      <c r="IZ78">
        <v>0</v>
      </c>
      <c r="JA78">
        <v>0</v>
      </c>
      <c r="JB78">
        <v>0</v>
      </c>
      <c r="JC78">
        <v>0</v>
      </c>
      <c r="JD78">
        <v>0</v>
      </c>
      <c r="JE78">
        <v>0</v>
      </c>
      <c r="JF78">
        <v>0</v>
      </c>
      <c r="JG78">
        <v>0</v>
      </c>
      <c r="JH78">
        <v>0</v>
      </c>
      <c r="JI78">
        <v>0</v>
      </c>
      <c r="JJ78">
        <v>0</v>
      </c>
      <c r="JK78" s="2">
        <f t="shared" si="5"/>
        <v>0.40332640332640335</v>
      </c>
    </row>
    <row r="79" spans="1:271" outlineLevel="2" x14ac:dyDescent="0.25">
      <c r="A79" t="str">
        <f t="shared" si="6"/>
        <v>160105</v>
      </c>
      <c r="B79" t="s">
        <v>274</v>
      </c>
      <c r="C79">
        <v>11</v>
      </c>
      <c r="D79">
        <v>448</v>
      </c>
      <c r="E79">
        <v>350</v>
      </c>
      <c r="F79">
        <v>177</v>
      </c>
      <c r="G79">
        <v>173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173</v>
      </c>
      <c r="R79">
        <v>0</v>
      </c>
      <c r="S79">
        <v>0</v>
      </c>
      <c r="T79">
        <v>173</v>
      </c>
      <c r="U79">
        <v>4</v>
      </c>
      <c r="V79">
        <v>2</v>
      </c>
      <c r="W79">
        <v>2</v>
      </c>
      <c r="X79">
        <v>0</v>
      </c>
      <c r="Y79">
        <v>169</v>
      </c>
      <c r="Z79">
        <v>73</v>
      </c>
      <c r="AA79">
        <v>6</v>
      </c>
      <c r="AB79">
        <v>7</v>
      </c>
      <c r="AC79">
        <v>31</v>
      </c>
      <c r="AD79">
        <v>12</v>
      </c>
      <c r="AE79">
        <v>0</v>
      </c>
      <c r="AF79">
        <v>0</v>
      </c>
      <c r="AG79">
        <v>0</v>
      </c>
      <c r="AH79">
        <v>1</v>
      </c>
      <c r="AI79">
        <v>1</v>
      </c>
      <c r="AJ79">
        <v>0</v>
      </c>
      <c r="AK79">
        <v>8</v>
      </c>
      <c r="AL79">
        <v>1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2</v>
      </c>
      <c r="AT79">
        <v>0</v>
      </c>
      <c r="AU79">
        <v>0</v>
      </c>
      <c r="AV79">
        <v>0</v>
      </c>
      <c r="AW79">
        <v>4</v>
      </c>
      <c r="AX79">
        <v>0</v>
      </c>
      <c r="AY79">
        <v>73</v>
      </c>
      <c r="AZ79">
        <v>33</v>
      </c>
      <c r="BA79">
        <v>2</v>
      </c>
      <c r="BB79">
        <v>0</v>
      </c>
      <c r="BC79">
        <v>2</v>
      </c>
      <c r="BD79">
        <v>9</v>
      </c>
      <c r="BE79">
        <v>4</v>
      </c>
      <c r="BF79">
        <v>3</v>
      </c>
      <c r="BG79">
        <v>2</v>
      </c>
      <c r="BH79">
        <v>1</v>
      </c>
      <c r="BI79">
        <v>1</v>
      </c>
      <c r="BJ79">
        <v>0</v>
      </c>
      <c r="BK79">
        <v>6</v>
      </c>
      <c r="BL79">
        <v>0</v>
      </c>
      <c r="BM79">
        <v>1</v>
      </c>
      <c r="BN79">
        <v>0</v>
      </c>
      <c r="BO79">
        <v>0</v>
      </c>
      <c r="BP79">
        <v>0</v>
      </c>
      <c r="BQ79">
        <v>1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1</v>
      </c>
      <c r="BX79">
        <v>33</v>
      </c>
      <c r="BY79">
        <v>2</v>
      </c>
      <c r="BZ79">
        <v>1</v>
      </c>
      <c r="CA79">
        <v>0</v>
      </c>
      <c r="CB79">
        <v>0</v>
      </c>
      <c r="CC79">
        <v>0</v>
      </c>
      <c r="CD79">
        <v>0</v>
      </c>
      <c r="CE79">
        <v>1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2</v>
      </c>
      <c r="CO79">
        <v>6</v>
      </c>
      <c r="CP79">
        <v>3</v>
      </c>
      <c r="CQ79">
        <v>0</v>
      </c>
      <c r="CR79">
        <v>2</v>
      </c>
      <c r="CS79">
        <v>0</v>
      </c>
      <c r="CT79">
        <v>1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6</v>
      </c>
      <c r="DO79">
        <v>8</v>
      </c>
      <c r="DP79">
        <v>5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3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8</v>
      </c>
      <c r="EO79">
        <v>7</v>
      </c>
      <c r="EP79">
        <v>2</v>
      </c>
      <c r="EQ79">
        <v>0</v>
      </c>
      <c r="ER79">
        <v>4</v>
      </c>
      <c r="ES79">
        <v>0</v>
      </c>
      <c r="ET79">
        <v>0</v>
      </c>
      <c r="EU79">
        <v>0</v>
      </c>
      <c r="EV79">
        <v>0</v>
      </c>
      <c r="EW79">
        <v>1</v>
      </c>
      <c r="EX79">
        <v>0</v>
      </c>
      <c r="EY79">
        <v>0</v>
      </c>
      <c r="EZ79">
        <v>0</v>
      </c>
      <c r="FA79">
        <v>0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0</v>
      </c>
      <c r="FL79">
        <v>7</v>
      </c>
      <c r="FM79">
        <v>31</v>
      </c>
      <c r="FN79">
        <v>6</v>
      </c>
      <c r="FO79">
        <v>2</v>
      </c>
      <c r="FP79">
        <v>2</v>
      </c>
      <c r="FQ79">
        <v>0</v>
      </c>
      <c r="FR79">
        <v>0</v>
      </c>
      <c r="FS79">
        <v>10</v>
      </c>
      <c r="FT79">
        <v>6</v>
      </c>
      <c r="FU79">
        <v>1</v>
      </c>
      <c r="FV79">
        <v>2</v>
      </c>
      <c r="FW79">
        <v>0</v>
      </c>
      <c r="FX79">
        <v>0</v>
      </c>
      <c r="FY79">
        <v>0</v>
      </c>
      <c r="FZ79">
        <v>1</v>
      </c>
      <c r="GA79">
        <v>0</v>
      </c>
      <c r="GB79">
        <v>0</v>
      </c>
      <c r="GC79">
        <v>0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1</v>
      </c>
      <c r="GJ79">
        <v>0</v>
      </c>
      <c r="GK79">
        <v>0</v>
      </c>
      <c r="GL79">
        <v>31</v>
      </c>
      <c r="GM79">
        <v>6</v>
      </c>
      <c r="GN79">
        <v>6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6</v>
      </c>
      <c r="HG79">
        <v>1</v>
      </c>
      <c r="HH79">
        <v>0</v>
      </c>
      <c r="HI79">
        <v>0</v>
      </c>
      <c r="HJ79">
        <v>1</v>
      </c>
      <c r="HK79">
        <v>0</v>
      </c>
      <c r="HL79">
        <v>0</v>
      </c>
      <c r="HM79">
        <v>0</v>
      </c>
      <c r="HN79">
        <v>0</v>
      </c>
      <c r="HO79">
        <v>0</v>
      </c>
      <c r="HP79">
        <v>0</v>
      </c>
      <c r="HQ79">
        <v>0</v>
      </c>
      <c r="HR79">
        <v>0</v>
      </c>
      <c r="HS79">
        <v>0</v>
      </c>
      <c r="HT79">
        <v>1</v>
      </c>
      <c r="HU79">
        <v>0</v>
      </c>
      <c r="HV79">
        <v>0</v>
      </c>
      <c r="HW79">
        <v>0</v>
      </c>
      <c r="HX79">
        <v>0</v>
      </c>
      <c r="HY79">
        <v>0</v>
      </c>
      <c r="HZ79">
        <v>0</v>
      </c>
      <c r="IA79">
        <v>0</v>
      </c>
      <c r="IB79">
        <v>0</v>
      </c>
      <c r="IC79">
        <v>0</v>
      </c>
      <c r="ID79">
        <v>0</v>
      </c>
      <c r="IE79">
        <v>0</v>
      </c>
      <c r="IF79">
        <v>0</v>
      </c>
      <c r="IG79">
        <v>0</v>
      </c>
      <c r="IH79">
        <v>0</v>
      </c>
      <c r="II79">
        <v>0</v>
      </c>
      <c r="IJ79">
        <v>0</v>
      </c>
      <c r="IK79">
        <v>2</v>
      </c>
      <c r="IL79">
        <v>0</v>
      </c>
      <c r="IM79">
        <v>0</v>
      </c>
      <c r="IN79">
        <v>0</v>
      </c>
      <c r="IO79">
        <v>0</v>
      </c>
      <c r="IP79">
        <v>0</v>
      </c>
      <c r="IQ79">
        <v>0</v>
      </c>
      <c r="IR79">
        <v>0</v>
      </c>
      <c r="IS79">
        <v>0</v>
      </c>
      <c r="IT79">
        <v>0</v>
      </c>
      <c r="IU79">
        <v>0</v>
      </c>
      <c r="IV79">
        <v>0</v>
      </c>
      <c r="IW79">
        <v>0</v>
      </c>
      <c r="IX79">
        <v>1</v>
      </c>
      <c r="IY79">
        <v>0</v>
      </c>
      <c r="IZ79">
        <v>0</v>
      </c>
      <c r="JA79">
        <v>0</v>
      </c>
      <c r="JB79">
        <v>0</v>
      </c>
      <c r="JC79">
        <v>0</v>
      </c>
      <c r="JD79">
        <v>0</v>
      </c>
      <c r="JE79">
        <v>0</v>
      </c>
      <c r="JF79">
        <v>1</v>
      </c>
      <c r="JG79">
        <v>0</v>
      </c>
      <c r="JH79">
        <v>0</v>
      </c>
      <c r="JI79">
        <v>0</v>
      </c>
      <c r="JJ79">
        <v>2</v>
      </c>
      <c r="JK79" s="2">
        <f t="shared" si="5"/>
        <v>0.3861607142857143</v>
      </c>
    </row>
    <row r="80" spans="1:271" s="6" customFormat="1" ht="15.75" outlineLevel="1" x14ac:dyDescent="0.25">
      <c r="B80" s="7" t="s">
        <v>345</v>
      </c>
      <c r="D80" s="6">
        <f>SUBTOTAL(9,D69:D79)</f>
        <v>7231</v>
      </c>
      <c r="E80" s="6">
        <f>SUBTOTAL(9,E69:E79)</f>
        <v>5540</v>
      </c>
      <c r="F80" s="6">
        <f>SUBTOTAL(9,F69:F79)</f>
        <v>2360</v>
      </c>
      <c r="G80" s="6">
        <f>SUBTOTAL(9,G69:G79)</f>
        <v>3180</v>
      </c>
      <c r="H80" s="6">
        <f>SUBTOTAL(9,H69:H79)</f>
        <v>0</v>
      </c>
      <c r="I80" s="6">
        <f>SUBTOTAL(9,I69:I79)</f>
        <v>15</v>
      </c>
      <c r="J80" s="6">
        <f>SUBTOTAL(9,J69:J79)</f>
        <v>0</v>
      </c>
      <c r="K80" s="6">
        <f>SUBTOTAL(9,K69:K79)</f>
        <v>0</v>
      </c>
      <c r="L80" s="6">
        <f>SUBTOTAL(9,L69:L79)</f>
        <v>0</v>
      </c>
      <c r="M80" s="6">
        <f>SUBTOTAL(9,M69:M79)</f>
        <v>0</v>
      </c>
      <c r="N80" s="6">
        <f>SUBTOTAL(9,N69:N79)</f>
        <v>0</v>
      </c>
      <c r="O80" s="6">
        <f>SUBTOTAL(9,O69:O79)</f>
        <v>0</v>
      </c>
      <c r="P80" s="6">
        <f>SUBTOTAL(9,P69:P79)</f>
        <v>0</v>
      </c>
      <c r="Q80" s="6">
        <f>SUBTOTAL(9,Q69:Q79)</f>
        <v>3180</v>
      </c>
      <c r="R80" s="6">
        <f>SUBTOTAL(9,R69:R79)</f>
        <v>0</v>
      </c>
      <c r="S80" s="6">
        <f>SUBTOTAL(9,S69:S79)</f>
        <v>0</v>
      </c>
      <c r="T80" s="6">
        <f>SUBTOTAL(9,T69:T79)</f>
        <v>3180</v>
      </c>
      <c r="U80" s="6">
        <f>SUBTOTAL(9,U69:U79)</f>
        <v>102</v>
      </c>
      <c r="V80" s="6">
        <f>SUBTOTAL(9,V69:V79)</f>
        <v>68</v>
      </c>
      <c r="W80" s="6">
        <f>SUBTOTAL(9,W69:W79)</f>
        <v>34</v>
      </c>
      <c r="X80" s="6">
        <f>SUBTOTAL(9,X69:X79)</f>
        <v>0</v>
      </c>
      <c r="Y80" s="6">
        <f>SUBTOTAL(9,Y69:Y79)</f>
        <v>3078</v>
      </c>
      <c r="Z80" s="6">
        <f>SUBTOTAL(9,Z69:Z79)</f>
        <v>1121</v>
      </c>
      <c r="AA80" s="6">
        <f>SUBTOTAL(9,AA69:AA79)</f>
        <v>100</v>
      </c>
      <c r="AB80" s="6">
        <f>SUBTOTAL(9,AB69:AB79)</f>
        <v>150</v>
      </c>
      <c r="AC80" s="6">
        <f>SUBTOTAL(9,AC69:AC79)</f>
        <v>336</v>
      </c>
      <c r="AD80" s="6">
        <f>SUBTOTAL(9,AD69:AD79)</f>
        <v>119</v>
      </c>
      <c r="AE80" s="6">
        <f>SUBTOTAL(9,AE69:AE79)</f>
        <v>8</v>
      </c>
      <c r="AF80" s="6">
        <f>SUBTOTAL(9,AF69:AF79)</f>
        <v>16</v>
      </c>
      <c r="AG80" s="6">
        <f>SUBTOTAL(9,AG69:AG79)</f>
        <v>3</v>
      </c>
      <c r="AH80" s="6">
        <f>SUBTOTAL(9,AH69:AH79)</f>
        <v>50</v>
      </c>
      <c r="AI80" s="6">
        <f>SUBTOTAL(9,AI69:AI79)</f>
        <v>14</v>
      </c>
      <c r="AJ80" s="6">
        <f>SUBTOTAL(9,AJ69:AJ79)</f>
        <v>2</v>
      </c>
      <c r="AK80" s="6">
        <f>SUBTOTAL(9,AK69:AK79)</f>
        <v>206</v>
      </c>
      <c r="AL80" s="6">
        <f>SUBTOTAL(9,AL69:AL79)</f>
        <v>9</v>
      </c>
      <c r="AM80" s="6">
        <f>SUBTOTAL(9,AM69:AM79)</f>
        <v>6</v>
      </c>
      <c r="AN80" s="6">
        <f>SUBTOTAL(9,AN69:AN79)</f>
        <v>1</v>
      </c>
      <c r="AO80" s="6">
        <f>SUBTOTAL(9,AO69:AO79)</f>
        <v>4</v>
      </c>
      <c r="AP80" s="6">
        <f>SUBTOTAL(9,AP69:AP79)</f>
        <v>12</v>
      </c>
      <c r="AQ80" s="6">
        <f>SUBTOTAL(9,AQ69:AQ79)</f>
        <v>11</v>
      </c>
      <c r="AR80" s="6">
        <f>SUBTOTAL(9,AR69:AR79)</f>
        <v>2</v>
      </c>
      <c r="AS80" s="6">
        <f>SUBTOTAL(9,AS69:AS79)</f>
        <v>5</v>
      </c>
      <c r="AT80" s="6">
        <f>SUBTOTAL(9,AT69:AT79)</f>
        <v>19</v>
      </c>
      <c r="AU80" s="6">
        <f>SUBTOTAL(9,AU69:AU79)</f>
        <v>13</v>
      </c>
      <c r="AV80" s="6">
        <f>SUBTOTAL(9,AV69:AV79)</f>
        <v>7</v>
      </c>
      <c r="AW80" s="6">
        <f>SUBTOTAL(9,AW69:AW79)</f>
        <v>15</v>
      </c>
      <c r="AX80" s="6">
        <f>SUBTOTAL(9,AX69:AX79)</f>
        <v>13</v>
      </c>
      <c r="AY80" s="6">
        <f>SUBTOTAL(9,AY69:AY79)</f>
        <v>1121</v>
      </c>
      <c r="AZ80" s="6">
        <f>SUBTOTAL(9,AZ69:AZ79)</f>
        <v>581</v>
      </c>
      <c r="BA80" s="6">
        <f>SUBTOTAL(9,BA69:BA79)</f>
        <v>144</v>
      </c>
      <c r="BB80" s="6">
        <f>SUBTOTAL(9,BB69:BB79)</f>
        <v>16</v>
      </c>
      <c r="BC80" s="6">
        <f>SUBTOTAL(9,BC69:BC79)</f>
        <v>24</v>
      </c>
      <c r="BD80" s="6">
        <f>SUBTOTAL(9,BD69:BD79)</f>
        <v>89</v>
      </c>
      <c r="BE80" s="6">
        <f>SUBTOTAL(9,BE69:BE79)</f>
        <v>9</v>
      </c>
      <c r="BF80" s="6">
        <f>SUBTOTAL(9,BF69:BF79)</f>
        <v>57</v>
      </c>
      <c r="BG80" s="6">
        <f>SUBTOTAL(9,BG69:BG79)</f>
        <v>7</v>
      </c>
      <c r="BH80" s="6">
        <f>SUBTOTAL(9,BH69:BH79)</f>
        <v>4</v>
      </c>
      <c r="BI80" s="6">
        <f>SUBTOTAL(9,BI69:BI79)</f>
        <v>12</v>
      </c>
      <c r="BJ80" s="6">
        <f>SUBTOTAL(9,BJ69:BJ79)</f>
        <v>24</v>
      </c>
      <c r="BK80" s="6">
        <f>SUBTOTAL(9,BK69:BK79)</f>
        <v>125</v>
      </c>
      <c r="BL80" s="6">
        <f>SUBTOTAL(9,BL69:BL79)</f>
        <v>3</v>
      </c>
      <c r="BM80" s="6">
        <f>SUBTOTAL(9,BM69:BM79)</f>
        <v>6</v>
      </c>
      <c r="BN80" s="6">
        <f>SUBTOTAL(9,BN69:BN79)</f>
        <v>1</v>
      </c>
      <c r="BO80" s="6">
        <f>SUBTOTAL(9,BO69:BO79)</f>
        <v>4</v>
      </c>
      <c r="BP80" s="6">
        <f>SUBTOTAL(9,BP69:BP79)</f>
        <v>3</v>
      </c>
      <c r="BQ80" s="6">
        <f>SUBTOTAL(9,BQ69:BQ79)</f>
        <v>6</v>
      </c>
      <c r="BR80" s="6">
        <f>SUBTOTAL(9,BR69:BR79)</f>
        <v>17</v>
      </c>
      <c r="BS80" s="6">
        <f>SUBTOTAL(9,BS69:BS79)</f>
        <v>9</v>
      </c>
      <c r="BT80" s="6">
        <f>SUBTOTAL(9,BT69:BT79)</f>
        <v>6</v>
      </c>
      <c r="BU80" s="6">
        <f>SUBTOTAL(9,BU69:BU79)</f>
        <v>3</v>
      </c>
      <c r="BV80" s="6">
        <f>SUBTOTAL(9,BV69:BV79)</f>
        <v>4</v>
      </c>
      <c r="BW80" s="6">
        <f>SUBTOTAL(9,BW69:BW79)</f>
        <v>8</v>
      </c>
      <c r="BX80" s="6">
        <f>SUBTOTAL(9,BX69:BX79)</f>
        <v>581</v>
      </c>
      <c r="BY80" s="6">
        <f>SUBTOTAL(9,BY69:BY79)</f>
        <v>85</v>
      </c>
      <c r="BZ80" s="6">
        <f>SUBTOTAL(9,BZ69:BZ79)</f>
        <v>34</v>
      </c>
      <c r="CA80" s="6">
        <f>SUBTOTAL(9,CA69:CA79)</f>
        <v>17</v>
      </c>
      <c r="CB80" s="6">
        <f>SUBTOTAL(9,CB69:CB79)</f>
        <v>4</v>
      </c>
      <c r="CC80" s="6">
        <f>SUBTOTAL(9,CC69:CC79)</f>
        <v>3</v>
      </c>
      <c r="CD80" s="6">
        <f>SUBTOTAL(9,CD69:CD79)</f>
        <v>3</v>
      </c>
      <c r="CE80" s="6">
        <f>SUBTOTAL(9,CE69:CE79)</f>
        <v>1</v>
      </c>
      <c r="CF80" s="6">
        <f>SUBTOTAL(9,CF69:CF79)</f>
        <v>2</v>
      </c>
      <c r="CG80" s="6">
        <f>SUBTOTAL(9,CG69:CG79)</f>
        <v>3</v>
      </c>
      <c r="CH80" s="6">
        <f>SUBTOTAL(9,CH69:CH79)</f>
        <v>0</v>
      </c>
      <c r="CI80" s="6">
        <f>SUBTOTAL(9,CI69:CI79)</f>
        <v>1</v>
      </c>
      <c r="CJ80" s="6">
        <f>SUBTOTAL(9,CJ69:CJ79)</f>
        <v>4</v>
      </c>
      <c r="CK80" s="6">
        <f>SUBTOTAL(9,CK69:CK79)</f>
        <v>0</v>
      </c>
      <c r="CL80" s="6">
        <f>SUBTOTAL(9,CL69:CL79)</f>
        <v>8</v>
      </c>
      <c r="CM80" s="6">
        <f>SUBTOTAL(9,CM69:CM79)</f>
        <v>5</v>
      </c>
      <c r="CN80" s="6">
        <f>SUBTOTAL(9,CN69:CN79)</f>
        <v>85</v>
      </c>
      <c r="CO80" s="6">
        <f>SUBTOTAL(9,CO69:CO79)</f>
        <v>106</v>
      </c>
      <c r="CP80" s="6">
        <f>SUBTOTAL(9,CP69:CP79)</f>
        <v>52</v>
      </c>
      <c r="CQ80" s="6">
        <f>SUBTOTAL(9,CQ69:CQ79)</f>
        <v>6</v>
      </c>
      <c r="CR80" s="6">
        <f>SUBTOTAL(9,CR69:CR79)</f>
        <v>7</v>
      </c>
      <c r="CS80" s="6">
        <f>SUBTOTAL(9,CS69:CS79)</f>
        <v>2</v>
      </c>
      <c r="CT80" s="6">
        <f>SUBTOTAL(9,CT69:CT79)</f>
        <v>6</v>
      </c>
      <c r="CU80" s="6">
        <f>SUBTOTAL(9,CU69:CU79)</f>
        <v>6</v>
      </c>
      <c r="CV80" s="6">
        <f>SUBTOTAL(9,CV69:CV79)</f>
        <v>5</v>
      </c>
      <c r="CW80" s="6">
        <f>SUBTOTAL(9,CW69:CW79)</f>
        <v>3</v>
      </c>
      <c r="CX80" s="6">
        <f>SUBTOTAL(9,CX69:CX79)</f>
        <v>6</v>
      </c>
      <c r="CY80" s="6">
        <f>SUBTOTAL(9,CY69:CY79)</f>
        <v>1</v>
      </c>
      <c r="CZ80" s="6">
        <f>SUBTOTAL(9,CZ69:CZ79)</f>
        <v>1</v>
      </c>
      <c r="DA80" s="6">
        <f>SUBTOTAL(9,DA69:DA79)</f>
        <v>0</v>
      </c>
      <c r="DB80" s="6">
        <f>SUBTOTAL(9,DB69:DB79)</f>
        <v>1</v>
      </c>
      <c r="DC80" s="6">
        <f>SUBTOTAL(9,DC69:DC79)</f>
        <v>1</v>
      </c>
      <c r="DD80" s="6">
        <f>SUBTOTAL(9,DD69:DD79)</f>
        <v>0</v>
      </c>
      <c r="DE80" s="6">
        <f>SUBTOTAL(9,DE69:DE79)</f>
        <v>0</v>
      </c>
      <c r="DF80" s="6">
        <f>SUBTOTAL(9,DF69:DF79)</f>
        <v>0</v>
      </c>
      <c r="DG80" s="6">
        <f>SUBTOTAL(9,DG69:DG79)</f>
        <v>1</v>
      </c>
      <c r="DH80" s="6">
        <f>SUBTOTAL(9,DH69:DH79)</f>
        <v>0</v>
      </c>
      <c r="DI80" s="6">
        <f>SUBTOTAL(9,DI69:DI79)</f>
        <v>0</v>
      </c>
      <c r="DJ80" s="6">
        <f>SUBTOTAL(9,DJ69:DJ79)</f>
        <v>0</v>
      </c>
      <c r="DK80" s="6">
        <f>SUBTOTAL(9,DK69:DK79)</f>
        <v>5</v>
      </c>
      <c r="DL80" s="6">
        <f>SUBTOTAL(9,DL69:DL79)</f>
        <v>0</v>
      </c>
      <c r="DM80" s="6">
        <f>SUBTOTAL(9,DM69:DM79)</f>
        <v>3</v>
      </c>
      <c r="DN80" s="6">
        <f>SUBTOTAL(9,DN69:DN79)</f>
        <v>106</v>
      </c>
      <c r="DO80" s="6">
        <f>SUBTOTAL(9,DO69:DO79)</f>
        <v>195</v>
      </c>
      <c r="DP80" s="6">
        <f>SUBTOTAL(9,DP69:DP79)</f>
        <v>66</v>
      </c>
      <c r="DQ80" s="6">
        <f>SUBTOTAL(9,DQ69:DQ79)</f>
        <v>3</v>
      </c>
      <c r="DR80" s="6">
        <f>SUBTOTAL(9,DR69:DR79)</f>
        <v>4</v>
      </c>
      <c r="DS80" s="6">
        <f>SUBTOTAL(9,DS69:DS79)</f>
        <v>10</v>
      </c>
      <c r="DT80" s="6">
        <f>SUBTOTAL(9,DT69:DT79)</f>
        <v>2</v>
      </c>
      <c r="DU80" s="6">
        <f>SUBTOTAL(9,DU69:DU79)</f>
        <v>6</v>
      </c>
      <c r="DV80" s="6">
        <f>SUBTOTAL(9,DV69:DV79)</f>
        <v>11</v>
      </c>
      <c r="DW80" s="6">
        <f>SUBTOTAL(9,DW69:DW79)</f>
        <v>0</v>
      </c>
      <c r="DX80" s="6">
        <f>SUBTOTAL(9,DX69:DX79)</f>
        <v>71</v>
      </c>
      <c r="DY80" s="6">
        <f>SUBTOTAL(9,DY69:DY79)</f>
        <v>1</v>
      </c>
      <c r="DZ80" s="6">
        <f>SUBTOTAL(9,DZ69:DZ79)</f>
        <v>1</v>
      </c>
      <c r="EA80" s="6">
        <f>SUBTOTAL(9,EA69:EA79)</f>
        <v>1</v>
      </c>
      <c r="EB80" s="6">
        <f>SUBTOTAL(9,EB69:EB79)</f>
        <v>5</v>
      </c>
      <c r="EC80" s="6">
        <f>SUBTOTAL(9,EC69:EC79)</f>
        <v>3</v>
      </c>
      <c r="ED80" s="6">
        <f>SUBTOTAL(9,ED69:ED79)</f>
        <v>0</v>
      </c>
      <c r="EE80" s="6">
        <f>SUBTOTAL(9,EE69:EE79)</f>
        <v>0</v>
      </c>
      <c r="EF80" s="6">
        <f>SUBTOTAL(9,EF69:EF79)</f>
        <v>0</v>
      </c>
      <c r="EG80" s="6">
        <f>SUBTOTAL(9,EG69:EG79)</f>
        <v>3</v>
      </c>
      <c r="EH80" s="6">
        <f>SUBTOTAL(9,EH69:EH79)</f>
        <v>1</v>
      </c>
      <c r="EI80" s="6">
        <f>SUBTOTAL(9,EI69:EI79)</f>
        <v>0</v>
      </c>
      <c r="EJ80" s="6">
        <f>SUBTOTAL(9,EJ69:EJ79)</f>
        <v>3</v>
      </c>
      <c r="EK80" s="6">
        <f>SUBTOTAL(9,EK69:EK79)</f>
        <v>1</v>
      </c>
      <c r="EL80" s="6">
        <f>SUBTOTAL(9,EL69:EL79)</f>
        <v>0</v>
      </c>
      <c r="EM80" s="6">
        <f>SUBTOTAL(9,EM69:EM79)</f>
        <v>3</v>
      </c>
      <c r="EN80" s="6">
        <f>SUBTOTAL(9,EN69:EN79)</f>
        <v>195</v>
      </c>
      <c r="EO80" s="6">
        <f>SUBTOTAL(9,EO69:EO79)</f>
        <v>121</v>
      </c>
      <c r="EP80" s="6">
        <f>SUBTOTAL(9,EP69:EP79)</f>
        <v>62</v>
      </c>
      <c r="EQ80" s="6">
        <f>SUBTOTAL(9,EQ69:EQ79)</f>
        <v>17</v>
      </c>
      <c r="ER80" s="6">
        <f>SUBTOTAL(9,ER69:ER79)</f>
        <v>12</v>
      </c>
      <c r="ES80" s="6">
        <f>SUBTOTAL(9,ES69:ES79)</f>
        <v>1</v>
      </c>
      <c r="ET80" s="6">
        <f>SUBTOTAL(9,ET69:ET79)</f>
        <v>1</v>
      </c>
      <c r="EU80" s="6">
        <f>SUBTOTAL(9,EU69:EU79)</f>
        <v>2</v>
      </c>
      <c r="EV80" s="6">
        <f>SUBTOTAL(9,EV69:EV79)</f>
        <v>1</v>
      </c>
      <c r="EW80" s="6">
        <f>SUBTOTAL(9,EW69:EW79)</f>
        <v>5</v>
      </c>
      <c r="EX80" s="6">
        <f>SUBTOTAL(9,EX69:EX79)</f>
        <v>2</v>
      </c>
      <c r="EY80" s="6">
        <f>SUBTOTAL(9,EY69:EY79)</f>
        <v>6</v>
      </c>
      <c r="EZ80" s="6">
        <f>SUBTOTAL(9,EZ69:EZ79)</f>
        <v>0</v>
      </c>
      <c r="FA80" s="6">
        <f>SUBTOTAL(9,FA69:FA79)</f>
        <v>2</v>
      </c>
      <c r="FB80" s="6">
        <f>SUBTOTAL(9,FB69:FB79)</f>
        <v>1</v>
      </c>
      <c r="FC80" s="6">
        <f>SUBTOTAL(9,FC69:FC79)</f>
        <v>2</v>
      </c>
      <c r="FD80" s="6">
        <f>SUBTOTAL(9,FD69:FD79)</f>
        <v>2</v>
      </c>
      <c r="FE80" s="6">
        <f>SUBTOTAL(9,FE69:FE79)</f>
        <v>1</v>
      </c>
      <c r="FF80" s="6">
        <f>SUBTOTAL(9,FF69:FF79)</f>
        <v>0</v>
      </c>
      <c r="FG80" s="6">
        <f>SUBTOTAL(9,FG69:FG79)</f>
        <v>0</v>
      </c>
      <c r="FH80" s="6">
        <f>SUBTOTAL(9,FH69:FH79)</f>
        <v>0</v>
      </c>
      <c r="FI80" s="6">
        <f>SUBTOTAL(9,FI69:FI79)</f>
        <v>1</v>
      </c>
      <c r="FJ80" s="6">
        <f>SUBTOTAL(9,FJ69:FJ79)</f>
        <v>0</v>
      </c>
      <c r="FK80" s="6">
        <f>SUBTOTAL(9,FK69:FK79)</f>
        <v>3</v>
      </c>
      <c r="FL80" s="6">
        <f>SUBTOTAL(9,FL69:FL79)</f>
        <v>121</v>
      </c>
      <c r="FM80" s="6">
        <f>SUBTOTAL(9,FM69:FM79)</f>
        <v>642</v>
      </c>
      <c r="FN80" s="6">
        <f>SUBTOTAL(9,FN69:FN79)</f>
        <v>125</v>
      </c>
      <c r="FO80" s="6">
        <f>SUBTOTAL(9,FO69:FO79)</f>
        <v>73</v>
      </c>
      <c r="FP80" s="6">
        <f>SUBTOTAL(9,FP69:FP79)</f>
        <v>20</v>
      </c>
      <c r="FQ80" s="6">
        <f>SUBTOTAL(9,FQ69:FQ79)</f>
        <v>8</v>
      </c>
      <c r="FR80" s="6">
        <f>SUBTOTAL(9,FR69:FR79)</f>
        <v>5</v>
      </c>
      <c r="FS80" s="6">
        <f>SUBTOTAL(9,FS69:FS79)</f>
        <v>244</v>
      </c>
      <c r="FT80" s="6">
        <f>SUBTOTAL(9,FT69:FT79)</f>
        <v>65</v>
      </c>
      <c r="FU80" s="6">
        <f>SUBTOTAL(9,FU69:FU79)</f>
        <v>7</v>
      </c>
      <c r="FV80" s="6">
        <f>SUBTOTAL(9,FV69:FV79)</f>
        <v>22</v>
      </c>
      <c r="FW80" s="6">
        <f>SUBTOTAL(9,FW69:FW79)</f>
        <v>3</v>
      </c>
      <c r="FX80" s="6">
        <f>SUBTOTAL(9,FX69:FX79)</f>
        <v>8</v>
      </c>
      <c r="FY80" s="6">
        <f>SUBTOTAL(9,FY69:FY79)</f>
        <v>2</v>
      </c>
      <c r="FZ80" s="6">
        <f>SUBTOTAL(9,FZ69:FZ79)</f>
        <v>5</v>
      </c>
      <c r="GA80" s="6">
        <f>SUBTOTAL(9,GA69:GA79)</f>
        <v>7</v>
      </c>
      <c r="GB80" s="6">
        <f>SUBTOTAL(9,GB69:GB79)</f>
        <v>5</v>
      </c>
      <c r="GC80" s="6">
        <f>SUBTOTAL(9,GC69:GC79)</f>
        <v>2</v>
      </c>
      <c r="GD80" s="6">
        <f>SUBTOTAL(9,GD69:GD79)</f>
        <v>2</v>
      </c>
      <c r="GE80" s="6">
        <f>SUBTOTAL(9,GE69:GE79)</f>
        <v>0</v>
      </c>
      <c r="GF80" s="6">
        <f>SUBTOTAL(9,GF69:GF79)</f>
        <v>2</v>
      </c>
      <c r="GG80" s="6">
        <f>SUBTOTAL(9,GG69:GG79)</f>
        <v>6</v>
      </c>
      <c r="GH80" s="6">
        <f>SUBTOTAL(9,GH69:GH79)</f>
        <v>11</v>
      </c>
      <c r="GI80" s="6">
        <f>SUBTOTAL(9,GI69:GI79)</f>
        <v>8</v>
      </c>
      <c r="GJ80" s="6">
        <f>SUBTOTAL(9,GJ69:GJ79)</f>
        <v>3</v>
      </c>
      <c r="GK80" s="6">
        <f>SUBTOTAL(9,GK69:GK79)</f>
        <v>9</v>
      </c>
      <c r="GL80" s="6">
        <f>SUBTOTAL(9,GL69:GL79)</f>
        <v>642</v>
      </c>
      <c r="GM80" s="6">
        <f>SUBTOTAL(9,GM69:GM79)</f>
        <v>180</v>
      </c>
      <c r="GN80" s="6">
        <f>SUBTOTAL(9,GN69:GN79)</f>
        <v>92</v>
      </c>
      <c r="GO80" s="6">
        <f>SUBTOTAL(9,GO69:GO79)</f>
        <v>8</v>
      </c>
      <c r="GP80" s="6">
        <f>SUBTOTAL(9,GP69:GP79)</f>
        <v>13</v>
      </c>
      <c r="GQ80" s="6">
        <f>SUBTOTAL(9,GQ69:GQ79)</f>
        <v>2</v>
      </c>
      <c r="GR80" s="6">
        <f>SUBTOTAL(9,GR69:GR79)</f>
        <v>9</v>
      </c>
      <c r="GS80" s="6">
        <f>SUBTOTAL(9,GS69:GS79)</f>
        <v>0</v>
      </c>
      <c r="GT80" s="6">
        <f>SUBTOTAL(9,GT69:GT79)</f>
        <v>7</v>
      </c>
      <c r="GU80" s="6">
        <f>SUBTOTAL(9,GU69:GU79)</f>
        <v>4</v>
      </c>
      <c r="GV80" s="6">
        <f>SUBTOTAL(9,GV69:GV79)</f>
        <v>14</v>
      </c>
      <c r="GW80" s="6">
        <f>SUBTOTAL(9,GW69:GW79)</f>
        <v>1</v>
      </c>
      <c r="GX80" s="6">
        <f>SUBTOTAL(9,GX69:GX79)</f>
        <v>2</v>
      </c>
      <c r="GY80" s="6">
        <f>SUBTOTAL(9,GY69:GY79)</f>
        <v>8</v>
      </c>
      <c r="GZ80" s="6">
        <f>SUBTOTAL(9,GZ69:GZ79)</f>
        <v>4</v>
      </c>
      <c r="HA80" s="6">
        <f>SUBTOTAL(9,HA69:HA79)</f>
        <v>3</v>
      </c>
      <c r="HB80" s="6">
        <f>SUBTOTAL(9,HB69:HB79)</f>
        <v>1</v>
      </c>
      <c r="HC80" s="6">
        <f>SUBTOTAL(9,HC69:HC79)</f>
        <v>0</v>
      </c>
      <c r="HD80" s="6">
        <f>SUBTOTAL(9,HD69:HD79)</f>
        <v>3</v>
      </c>
      <c r="HE80" s="6">
        <f>SUBTOTAL(9,HE69:HE79)</f>
        <v>9</v>
      </c>
      <c r="HF80" s="6">
        <f>SUBTOTAL(9,HF69:HF79)</f>
        <v>180</v>
      </c>
      <c r="HG80" s="6">
        <f>SUBTOTAL(9,HG69:HG79)</f>
        <v>19</v>
      </c>
      <c r="HH80" s="6">
        <f>SUBTOTAL(9,HH69:HH79)</f>
        <v>6</v>
      </c>
      <c r="HI80" s="6">
        <f>SUBTOTAL(9,HI69:HI79)</f>
        <v>1</v>
      </c>
      <c r="HJ80" s="6">
        <f>SUBTOTAL(9,HJ69:HJ79)</f>
        <v>2</v>
      </c>
      <c r="HK80" s="6">
        <f>SUBTOTAL(9,HK69:HK79)</f>
        <v>1</v>
      </c>
      <c r="HL80" s="6">
        <f>SUBTOTAL(9,HL69:HL79)</f>
        <v>1</v>
      </c>
      <c r="HM80" s="6">
        <f>SUBTOTAL(9,HM69:HM79)</f>
        <v>1</v>
      </c>
      <c r="HN80" s="6">
        <f>SUBTOTAL(9,HN69:HN79)</f>
        <v>2</v>
      </c>
      <c r="HO80" s="6">
        <f>SUBTOTAL(9,HO69:HO79)</f>
        <v>2</v>
      </c>
      <c r="HP80" s="6">
        <f>SUBTOTAL(9,HP69:HP79)</f>
        <v>1</v>
      </c>
      <c r="HQ80" s="6">
        <f>SUBTOTAL(9,HQ69:HQ79)</f>
        <v>0</v>
      </c>
      <c r="HR80" s="6">
        <f>SUBTOTAL(9,HR69:HR79)</f>
        <v>1</v>
      </c>
      <c r="HS80" s="6">
        <f>SUBTOTAL(9,HS69:HS79)</f>
        <v>1</v>
      </c>
      <c r="HT80" s="6">
        <f>SUBTOTAL(9,HT69:HT79)</f>
        <v>19</v>
      </c>
      <c r="HU80" s="6">
        <f>SUBTOTAL(9,HU69:HU79)</f>
        <v>15</v>
      </c>
      <c r="HV80" s="6">
        <f>SUBTOTAL(9,HV69:HV79)</f>
        <v>9</v>
      </c>
      <c r="HW80" s="6">
        <f>SUBTOTAL(9,HW69:HW79)</f>
        <v>0</v>
      </c>
      <c r="HX80" s="6">
        <f>SUBTOTAL(9,HX69:HX79)</f>
        <v>1</v>
      </c>
      <c r="HY80" s="6">
        <f>SUBTOTAL(9,HY69:HY79)</f>
        <v>0</v>
      </c>
      <c r="HZ80" s="6">
        <f>SUBTOTAL(9,HZ69:HZ79)</f>
        <v>1</v>
      </c>
      <c r="IA80" s="6">
        <f>SUBTOTAL(9,IA69:IA79)</f>
        <v>0</v>
      </c>
      <c r="IB80" s="6">
        <f>SUBTOTAL(9,IB69:IB79)</f>
        <v>0</v>
      </c>
      <c r="IC80" s="6">
        <f>SUBTOTAL(9,IC69:IC79)</f>
        <v>2</v>
      </c>
      <c r="ID80" s="6">
        <f>SUBTOTAL(9,ID69:ID79)</f>
        <v>0</v>
      </c>
      <c r="IE80" s="6">
        <f>SUBTOTAL(9,IE69:IE79)</f>
        <v>1</v>
      </c>
      <c r="IF80" s="6">
        <f>SUBTOTAL(9,IF69:IF79)</f>
        <v>0</v>
      </c>
      <c r="IG80" s="6">
        <f>SUBTOTAL(9,IG69:IG79)</f>
        <v>1</v>
      </c>
      <c r="IH80" s="6">
        <f>SUBTOTAL(9,IH69:IH79)</f>
        <v>0</v>
      </c>
      <c r="II80" s="6">
        <f>SUBTOTAL(9,II69:II79)</f>
        <v>0</v>
      </c>
      <c r="IJ80" s="6">
        <f>SUBTOTAL(9,IJ69:IJ79)</f>
        <v>15</v>
      </c>
      <c r="IK80" s="6">
        <f>SUBTOTAL(9,IK69:IK79)</f>
        <v>13</v>
      </c>
      <c r="IL80" s="6">
        <f>SUBTOTAL(9,IL69:IL79)</f>
        <v>5</v>
      </c>
      <c r="IM80" s="6">
        <f>SUBTOTAL(9,IM69:IM79)</f>
        <v>0</v>
      </c>
      <c r="IN80" s="6">
        <f>SUBTOTAL(9,IN69:IN79)</f>
        <v>0</v>
      </c>
      <c r="IO80" s="6">
        <f>SUBTOTAL(9,IO69:IO79)</f>
        <v>1</v>
      </c>
      <c r="IP80" s="6">
        <f>SUBTOTAL(9,IP69:IP79)</f>
        <v>1</v>
      </c>
      <c r="IQ80" s="6">
        <f>SUBTOTAL(9,IQ69:IQ79)</f>
        <v>2</v>
      </c>
      <c r="IR80" s="6">
        <f>SUBTOTAL(9,IR69:IR79)</f>
        <v>0</v>
      </c>
      <c r="IS80" s="6">
        <f>SUBTOTAL(9,IS69:IS79)</f>
        <v>1</v>
      </c>
      <c r="IT80" s="6">
        <f>SUBTOTAL(9,IT69:IT79)</f>
        <v>0</v>
      </c>
      <c r="IU80" s="6">
        <f>SUBTOTAL(9,IU69:IU79)</f>
        <v>1</v>
      </c>
      <c r="IV80" s="6">
        <f>SUBTOTAL(9,IV69:IV79)</f>
        <v>0</v>
      </c>
      <c r="IW80" s="6">
        <f>SUBTOTAL(9,IW69:IW79)</f>
        <v>0</v>
      </c>
      <c r="IX80" s="6">
        <f>SUBTOTAL(9,IX69:IX79)</f>
        <v>1</v>
      </c>
      <c r="IY80" s="6">
        <f>SUBTOTAL(9,IY69:IY79)</f>
        <v>0</v>
      </c>
      <c r="IZ80" s="6">
        <f>SUBTOTAL(9,IZ69:IZ79)</f>
        <v>0</v>
      </c>
      <c r="JA80" s="6">
        <f>SUBTOTAL(9,JA69:JA79)</f>
        <v>0</v>
      </c>
      <c r="JB80" s="6">
        <f>SUBTOTAL(9,JB69:JB79)</f>
        <v>0</v>
      </c>
      <c r="JC80" s="6">
        <f>SUBTOTAL(9,JC69:JC79)</f>
        <v>0</v>
      </c>
      <c r="JD80" s="6">
        <f>SUBTOTAL(9,JD69:JD79)</f>
        <v>0</v>
      </c>
      <c r="JE80" s="6">
        <f>SUBTOTAL(9,JE69:JE79)</f>
        <v>0</v>
      </c>
      <c r="JF80" s="6">
        <f>SUBTOTAL(9,JF69:JF79)</f>
        <v>1</v>
      </c>
      <c r="JG80" s="6">
        <f>SUBTOTAL(9,JG69:JG79)</f>
        <v>0</v>
      </c>
      <c r="JH80" s="6">
        <f>SUBTOTAL(9,JH69:JH79)</f>
        <v>0</v>
      </c>
      <c r="JI80" s="6">
        <f>SUBTOTAL(9,JI69:JI79)</f>
        <v>0</v>
      </c>
      <c r="JJ80" s="6">
        <f>SUBTOTAL(9,JJ69:JJ79)</f>
        <v>13</v>
      </c>
      <c r="JK80" s="8">
        <f t="shared" si="5"/>
        <v>0.43977319872770015</v>
      </c>
    </row>
    <row r="81" spans="1:271" outlineLevel="2" x14ac:dyDescent="0.25">
      <c r="A81" t="str">
        <f t="shared" ref="A81:A86" si="7">"160106"</f>
        <v>160106</v>
      </c>
      <c r="B81" t="s">
        <v>275</v>
      </c>
      <c r="C81">
        <v>1</v>
      </c>
      <c r="D81">
        <v>692</v>
      </c>
      <c r="E81">
        <v>530</v>
      </c>
      <c r="F81">
        <v>162</v>
      </c>
      <c r="G81">
        <v>368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368</v>
      </c>
      <c r="R81">
        <v>0</v>
      </c>
      <c r="S81">
        <v>0</v>
      </c>
      <c r="T81">
        <v>368</v>
      </c>
      <c r="U81">
        <v>11</v>
      </c>
      <c r="V81">
        <v>10</v>
      </c>
      <c r="W81">
        <v>1</v>
      </c>
      <c r="X81">
        <v>0</v>
      </c>
      <c r="Y81">
        <v>357</v>
      </c>
      <c r="Z81">
        <v>116</v>
      </c>
      <c r="AA81">
        <v>5</v>
      </c>
      <c r="AB81">
        <v>18</v>
      </c>
      <c r="AC81">
        <v>32</v>
      </c>
      <c r="AD81">
        <v>13</v>
      </c>
      <c r="AE81">
        <v>0</v>
      </c>
      <c r="AF81">
        <v>1</v>
      </c>
      <c r="AG81">
        <v>1</v>
      </c>
      <c r="AH81">
        <v>2</v>
      </c>
      <c r="AI81">
        <v>2</v>
      </c>
      <c r="AJ81">
        <v>1</v>
      </c>
      <c r="AK81">
        <v>25</v>
      </c>
      <c r="AL81">
        <v>1</v>
      </c>
      <c r="AM81">
        <v>1</v>
      </c>
      <c r="AN81">
        <v>0</v>
      </c>
      <c r="AO81">
        <v>1</v>
      </c>
      <c r="AP81">
        <v>3</v>
      </c>
      <c r="AQ81">
        <v>0</v>
      </c>
      <c r="AR81">
        <v>1</v>
      </c>
      <c r="AS81">
        <v>2</v>
      </c>
      <c r="AT81">
        <v>4</v>
      </c>
      <c r="AU81">
        <v>1</v>
      </c>
      <c r="AV81">
        <v>0</v>
      </c>
      <c r="AW81">
        <v>1</v>
      </c>
      <c r="AX81">
        <v>1</v>
      </c>
      <c r="AY81">
        <v>116</v>
      </c>
      <c r="AZ81">
        <v>59</v>
      </c>
      <c r="BA81">
        <v>22</v>
      </c>
      <c r="BB81">
        <v>1</v>
      </c>
      <c r="BC81">
        <v>2</v>
      </c>
      <c r="BD81">
        <v>13</v>
      </c>
      <c r="BE81">
        <v>5</v>
      </c>
      <c r="BF81">
        <v>4</v>
      </c>
      <c r="BG81">
        <v>0</v>
      </c>
      <c r="BH81">
        <v>1</v>
      </c>
      <c r="BI81">
        <v>1</v>
      </c>
      <c r="BJ81">
        <v>2</v>
      </c>
      <c r="BK81">
        <v>5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1</v>
      </c>
      <c r="BS81">
        <v>1</v>
      </c>
      <c r="BT81">
        <v>1</v>
      </c>
      <c r="BU81">
        <v>0</v>
      </c>
      <c r="BV81">
        <v>0</v>
      </c>
      <c r="BW81">
        <v>0</v>
      </c>
      <c r="BX81">
        <v>59</v>
      </c>
      <c r="BY81">
        <v>6</v>
      </c>
      <c r="BZ81">
        <v>4</v>
      </c>
      <c r="CA81">
        <v>0</v>
      </c>
      <c r="CB81">
        <v>0</v>
      </c>
      <c r="CC81">
        <v>0</v>
      </c>
      <c r="CD81">
        <v>0</v>
      </c>
      <c r="CE81">
        <v>1</v>
      </c>
      <c r="CF81">
        <v>0</v>
      </c>
      <c r="CG81">
        <v>1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6</v>
      </c>
      <c r="CO81">
        <v>8</v>
      </c>
      <c r="CP81">
        <v>7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1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8</v>
      </c>
      <c r="DO81">
        <v>30</v>
      </c>
      <c r="DP81">
        <v>16</v>
      </c>
      <c r="DQ81">
        <v>2</v>
      </c>
      <c r="DR81">
        <v>4</v>
      </c>
      <c r="DS81">
        <v>0</v>
      </c>
      <c r="DT81">
        <v>0</v>
      </c>
      <c r="DU81">
        <v>0</v>
      </c>
      <c r="DV81">
        <v>1</v>
      </c>
      <c r="DW81">
        <v>0</v>
      </c>
      <c r="DX81">
        <v>0</v>
      </c>
      <c r="DY81">
        <v>0</v>
      </c>
      <c r="DZ81">
        <v>6</v>
      </c>
      <c r="EA81">
        <v>0</v>
      </c>
      <c r="EB81">
        <v>0</v>
      </c>
      <c r="EC81">
        <v>0</v>
      </c>
      <c r="ED81">
        <v>1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0</v>
      </c>
      <c r="EN81">
        <v>30</v>
      </c>
      <c r="EO81">
        <v>13</v>
      </c>
      <c r="EP81">
        <v>10</v>
      </c>
      <c r="EQ81">
        <v>2</v>
      </c>
      <c r="ER81">
        <v>0</v>
      </c>
      <c r="ES81">
        <v>0</v>
      </c>
      <c r="ET81">
        <v>0</v>
      </c>
      <c r="EU81">
        <v>0</v>
      </c>
      <c r="EV81">
        <v>0</v>
      </c>
      <c r="EW81">
        <v>0</v>
      </c>
      <c r="EX81">
        <v>0</v>
      </c>
      <c r="EY81">
        <v>1</v>
      </c>
      <c r="EZ81">
        <v>0</v>
      </c>
      <c r="FA81">
        <v>0</v>
      </c>
      <c r="FB81">
        <v>0</v>
      </c>
      <c r="FC81">
        <v>0</v>
      </c>
      <c r="FD81">
        <v>0</v>
      </c>
      <c r="FE81">
        <v>0</v>
      </c>
      <c r="FF81">
        <v>0</v>
      </c>
      <c r="FG81">
        <v>0</v>
      </c>
      <c r="FH81">
        <v>0</v>
      </c>
      <c r="FI81">
        <v>0</v>
      </c>
      <c r="FJ81">
        <v>0</v>
      </c>
      <c r="FK81">
        <v>0</v>
      </c>
      <c r="FL81">
        <v>13</v>
      </c>
      <c r="FM81">
        <v>107</v>
      </c>
      <c r="FN81">
        <v>16</v>
      </c>
      <c r="FO81">
        <v>23</v>
      </c>
      <c r="FP81">
        <v>1</v>
      </c>
      <c r="FQ81">
        <v>2</v>
      </c>
      <c r="FR81">
        <v>0</v>
      </c>
      <c r="FS81">
        <v>19</v>
      </c>
      <c r="FT81">
        <v>31</v>
      </c>
      <c r="FU81">
        <v>0</v>
      </c>
      <c r="FV81">
        <v>4</v>
      </c>
      <c r="FW81">
        <v>2</v>
      </c>
      <c r="FX81">
        <v>2</v>
      </c>
      <c r="FY81">
        <v>1</v>
      </c>
      <c r="FZ81">
        <v>0</v>
      </c>
      <c r="GA81">
        <v>2</v>
      </c>
      <c r="GB81">
        <v>1</v>
      </c>
      <c r="GC81">
        <v>0</v>
      </c>
      <c r="GD81">
        <v>0</v>
      </c>
      <c r="GE81">
        <v>1</v>
      </c>
      <c r="GF81">
        <v>0</v>
      </c>
      <c r="GG81">
        <v>0</v>
      </c>
      <c r="GH81">
        <v>0</v>
      </c>
      <c r="GI81">
        <v>0</v>
      </c>
      <c r="GJ81">
        <v>1</v>
      </c>
      <c r="GK81">
        <v>1</v>
      </c>
      <c r="GL81">
        <v>107</v>
      </c>
      <c r="GM81">
        <v>16</v>
      </c>
      <c r="GN81">
        <v>11</v>
      </c>
      <c r="GO81">
        <v>0</v>
      </c>
      <c r="GP81">
        <v>2</v>
      </c>
      <c r="GQ81">
        <v>0</v>
      </c>
      <c r="GR81">
        <v>0</v>
      </c>
      <c r="GS81">
        <v>0</v>
      </c>
      <c r="GT81">
        <v>0</v>
      </c>
      <c r="GU81">
        <v>0</v>
      </c>
      <c r="GV81">
        <v>0</v>
      </c>
      <c r="GW81">
        <v>0</v>
      </c>
      <c r="GX81">
        <v>0</v>
      </c>
      <c r="GY81">
        <v>0</v>
      </c>
      <c r="GZ81">
        <v>0</v>
      </c>
      <c r="HA81">
        <v>2</v>
      </c>
      <c r="HB81">
        <v>1</v>
      </c>
      <c r="HC81">
        <v>0</v>
      </c>
      <c r="HD81">
        <v>0</v>
      </c>
      <c r="HE81">
        <v>0</v>
      </c>
      <c r="HF81">
        <v>16</v>
      </c>
      <c r="HG81">
        <v>1</v>
      </c>
      <c r="HH81">
        <v>1</v>
      </c>
      <c r="HI81">
        <v>0</v>
      </c>
      <c r="HJ81">
        <v>0</v>
      </c>
      <c r="HK81">
        <v>0</v>
      </c>
      <c r="HL81">
        <v>0</v>
      </c>
      <c r="HM81">
        <v>0</v>
      </c>
      <c r="HN81">
        <v>0</v>
      </c>
      <c r="HO81">
        <v>0</v>
      </c>
      <c r="HP81">
        <v>0</v>
      </c>
      <c r="HQ81">
        <v>0</v>
      </c>
      <c r="HR81">
        <v>0</v>
      </c>
      <c r="HS81">
        <v>0</v>
      </c>
      <c r="HT81">
        <v>1</v>
      </c>
      <c r="HU81">
        <v>0</v>
      </c>
      <c r="HV81">
        <v>0</v>
      </c>
      <c r="HW81">
        <v>0</v>
      </c>
      <c r="HX81">
        <v>0</v>
      </c>
      <c r="HY81">
        <v>0</v>
      </c>
      <c r="HZ81">
        <v>0</v>
      </c>
      <c r="IA81">
        <v>0</v>
      </c>
      <c r="IB81">
        <v>0</v>
      </c>
      <c r="IC81">
        <v>0</v>
      </c>
      <c r="ID81">
        <v>0</v>
      </c>
      <c r="IE81">
        <v>0</v>
      </c>
      <c r="IF81">
        <v>0</v>
      </c>
      <c r="IG81">
        <v>0</v>
      </c>
      <c r="IH81">
        <v>0</v>
      </c>
      <c r="II81">
        <v>0</v>
      </c>
      <c r="IJ81">
        <v>0</v>
      </c>
      <c r="IK81">
        <v>1</v>
      </c>
      <c r="IL81">
        <v>0</v>
      </c>
      <c r="IM81">
        <v>0</v>
      </c>
      <c r="IN81">
        <v>0</v>
      </c>
      <c r="IO81">
        <v>0</v>
      </c>
      <c r="IP81">
        <v>0</v>
      </c>
      <c r="IQ81">
        <v>0</v>
      </c>
      <c r="IR81">
        <v>0</v>
      </c>
      <c r="IS81">
        <v>0</v>
      </c>
      <c r="IT81">
        <v>0</v>
      </c>
      <c r="IU81">
        <v>0</v>
      </c>
      <c r="IV81">
        <v>0</v>
      </c>
      <c r="IW81">
        <v>0</v>
      </c>
      <c r="IX81">
        <v>1</v>
      </c>
      <c r="IY81">
        <v>0</v>
      </c>
      <c r="IZ81">
        <v>0</v>
      </c>
      <c r="JA81">
        <v>0</v>
      </c>
      <c r="JB81">
        <v>0</v>
      </c>
      <c r="JC81">
        <v>0</v>
      </c>
      <c r="JD81">
        <v>0</v>
      </c>
      <c r="JE81">
        <v>0</v>
      </c>
      <c r="JF81">
        <v>0</v>
      </c>
      <c r="JG81">
        <v>0</v>
      </c>
      <c r="JH81">
        <v>0</v>
      </c>
      <c r="JI81">
        <v>0</v>
      </c>
      <c r="JJ81">
        <v>1</v>
      </c>
      <c r="JK81" s="2">
        <f t="shared" si="5"/>
        <v>0.53179190751445082</v>
      </c>
    </row>
    <row r="82" spans="1:271" outlineLevel="2" x14ac:dyDescent="0.25">
      <c r="A82" t="str">
        <f t="shared" si="7"/>
        <v>160106</v>
      </c>
      <c r="B82" t="s">
        <v>275</v>
      </c>
      <c r="C82">
        <v>2</v>
      </c>
      <c r="D82">
        <v>729</v>
      </c>
      <c r="E82">
        <v>650</v>
      </c>
      <c r="F82">
        <v>324</v>
      </c>
      <c r="G82">
        <v>326</v>
      </c>
      <c r="H82">
        <v>1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326</v>
      </c>
      <c r="R82">
        <v>0</v>
      </c>
      <c r="S82">
        <v>0</v>
      </c>
      <c r="T82">
        <v>326</v>
      </c>
      <c r="U82">
        <v>14</v>
      </c>
      <c r="V82">
        <v>9</v>
      </c>
      <c r="W82">
        <v>3</v>
      </c>
      <c r="X82">
        <v>0</v>
      </c>
      <c r="Y82">
        <v>312</v>
      </c>
      <c r="Z82">
        <v>145</v>
      </c>
      <c r="AA82">
        <v>13</v>
      </c>
      <c r="AB82">
        <v>29</v>
      </c>
      <c r="AC82">
        <v>47</v>
      </c>
      <c r="AD82">
        <v>19</v>
      </c>
      <c r="AE82">
        <v>0</v>
      </c>
      <c r="AF82">
        <v>0</v>
      </c>
      <c r="AG82">
        <v>0</v>
      </c>
      <c r="AH82">
        <v>0</v>
      </c>
      <c r="AI82">
        <v>1</v>
      </c>
      <c r="AJ82">
        <v>0</v>
      </c>
      <c r="AK82">
        <v>21</v>
      </c>
      <c r="AL82">
        <v>0</v>
      </c>
      <c r="AM82">
        <v>1</v>
      </c>
      <c r="AN82">
        <v>0</v>
      </c>
      <c r="AO82">
        <v>2</v>
      </c>
      <c r="AP82">
        <v>0</v>
      </c>
      <c r="AQ82">
        <v>0</v>
      </c>
      <c r="AR82">
        <v>0</v>
      </c>
      <c r="AS82">
        <v>0</v>
      </c>
      <c r="AT82">
        <v>2</v>
      </c>
      <c r="AU82">
        <v>7</v>
      </c>
      <c r="AV82">
        <v>2</v>
      </c>
      <c r="AW82">
        <v>0</v>
      </c>
      <c r="AX82">
        <v>1</v>
      </c>
      <c r="AY82">
        <v>145</v>
      </c>
      <c r="AZ82">
        <v>31</v>
      </c>
      <c r="BA82">
        <v>7</v>
      </c>
      <c r="BB82">
        <v>3</v>
      </c>
      <c r="BC82">
        <v>2</v>
      </c>
      <c r="BD82">
        <v>5</v>
      </c>
      <c r="BE82">
        <v>0</v>
      </c>
      <c r="BF82">
        <v>1</v>
      </c>
      <c r="BG82">
        <v>0</v>
      </c>
      <c r="BH82">
        <v>0</v>
      </c>
      <c r="BI82">
        <v>3</v>
      </c>
      <c r="BJ82">
        <v>1</v>
      </c>
      <c r="BK82">
        <v>5</v>
      </c>
      <c r="BL82">
        <v>0</v>
      </c>
      <c r="BM82">
        <v>0</v>
      </c>
      <c r="BN82">
        <v>0</v>
      </c>
      <c r="BO82">
        <v>1</v>
      </c>
      <c r="BP82">
        <v>0</v>
      </c>
      <c r="BQ82">
        <v>1</v>
      </c>
      <c r="BR82">
        <v>0</v>
      </c>
      <c r="BS82">
        <v>0</v>
      </c>
      <c r="BT82">
        <v>1</v>
      </c>
      <c r="BU82">
        <v>0</v>
      </c>
      <c r="BV82">
        <v>1</v>
      </c>
      <c r="BW82">
        <v>0</v>
      </c>
      <c r="BX82">
        <v>31</v>
      </c>
      <c r="BY82">
        <v>3</v>
      </c>
      <c r="BZ82">
        <v>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2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3</v>
      </c>
      <c r="CO82">
        <v>9</v>
      </c>
      <c r="CP82">
        <v>4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2</v>
      </c>
      <c r="CX82">
        <v>0</v>
      </c>
      <c r="CY82">
        <v>0</v>
      </c>
      <c r="CZ82">
        <v>0</v>
      </c>
      <c r="DA82">
        <v>0</v>
      </c>
      <c r="DB82">
        <v>2</v>
      </c>
      <c r="DC82">
        <v>1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9</v>
      </c>
      <c r="DO82">
        <v>17</v>
      </c>
      <c r="DP82">
        <v>3</v>
      </c>
      <c r="DQ82">
        <v>1</v>
      </c>
      <c r="DR82">
        <v>1</v>
      </c>
      <c r="DS82">
        <v>3</v>
      </c>
      <c r="DT82">
        <v>0</v>
      </c>
      <c r="DU82">
        <v>0</v>
      </c>
      <c r="DV82">
        <v>1</v>
      </c>
      <c r="DW82">
        <v>0</v>
      </c>
      <c r="DX82">
        <v>3</v>
      </c>
      <c r="DY82">
        <v>0</v>
      </c>
      <c r="DZ82">
        <v>3</v>
      </c>
      <c r="EA82">
        <v>0</v>
      </c>
      <c r="EB82">
        <v>0</v>
      </c>
      <c r="EC82">
        <v>2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17</v>
      </c>
      <c r="EO82">
        <v>10</v>
      </c>
      <c r="EP82">
        <v>1</v>
      </c>
      <c r="EQ82">
        <v>2</v>
      </c>
      <c r="ER82">
        <v>2</v>
      </c>
      <c r="ES82">
        <v>0</v>
      </c>
      <c r="ET82">
        <v>2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3</v>
      </c>
      <c r="FA82">
        <v>0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10</v>
      </c>
      <c r="FM82">
        <v>85</v>
      </c>
      <c r="FN82">
        <v>21</v>
      </c>
      <c r="FO82">
        <v>9</v>
      </c>
      <c r="FP82">
        <v>1</v>
      </c>
      <c r="FQ82">
        <v>3</v>
      </c>
      <c r="FR82">
        <v>0</v>
      </c>
      <c r="FS82">
        <v>17</v>
      </c>
      <c r="FT82">
        <v>19</v>
      </c>
      <c r="FU82">
        <v>0</v>
      </c>
      <c r="FV82">
        <v>2</v>
      </c>
      <c r="FW82">
        <v>3</v>
      </c>
      <c r="FX82">
        <v>0</v>
      </c>
      <c r="FY82">
        <v>0</v>
      </c>
      <c r="FZ82">
        <v>0</v>
      </c>
      <c r="GA82">
        <v>2</v>
      </c>
      <c r="GB82">
        <v>1</v>
      </c>
      <c r="GC82">
        <v>0</v>
      </c>
      <c r="GD82">
        <v>0</v>
      </c>
      <c r="GE82">
        <v>0</v>
      </c>
      <c r="GF82">
        <v>0</v>
      </c>
      <c r="GG82">
        <v>0</v>
      </c>
      <c r="GH82">
        <v>0</v>
      </c>
      <c r="GI82">
        <v>3</v>
      </c>
      <c r="GJ82">
        <v>1</v>
      </c>
      <c r="GK82">
        <v>3</v>
      </c>
      <c r="GL82">
        <v>85</v>
      </c>
      <c r="GM82">
        <v>7</v>
      </c>
      <c r="GN82">
        <v>5</v>
      </c>
      <c r="GO82">
        <v>1</v>
      </c>
      <c r="GP82">
        <v>0</v>
      </c>
      <c r="GQ82">
        <v>0</v>
      </c>
      <c r="GR82">
        <v>0</v>
      </c>
      <c r="GS82">
        <v>0</v>
      </c>
      <c r="GT82">
        <v>1</v>
      </c>
      <c r="GU82">
        <v>0</v>
      </c>
      <c r="GV82">
        <v>0</v>
      </c>
      <c r="GW82">
        <v>0</v>
      </c>
      <c r="GX82">
        <v>0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</v>
      </c>
      <c r="HE82">
        <v>0</v>
      </c>
      <c r="HF82">
        <v>7</v>
      </c>
      <c r="HG82">
        <v>3</v>
      </c>
      <c r="HH82">
        <v>1</v>
      </c>
      <c r="HI82">
        <v>0</v>
      </c>
      <c r="HJ82">
        <v>0</v>
      </c>
      <c r="HK82">
        <v>1</v>
      </c>
      <c r="HL82">
        <v>0</v>
      </c>
      <c r="HM82">
        <v>0</v>
      </c>
      <c r="HN82">
        <v>0</v>
      </c>
      <c r="HO82">
        <v>0</v>
      </c>
      <c r="HP82">
        <v>0</v>
      </c>
      <c r="HQ82">
        <v>0</v>
      </c>
      <c r="HR82">
        <v>0</v>
      </c>
      <c r="HS82">
        <v>1</v>
      </c>
      <c r="HT82">
        <v>3</v>
      </c>
      <c r="HU82">
        <v>2</v>
      </c>
      <c r="HV82">
        <v>1</v>
      </c>
      <c r="HW82">
        <v>0</v>
      </c>
      <c r="HX82">
        <v>0</v>
      </c>
      <c r="HY82">
        <v>0</v>
      </c>
      <c r="HZ82">
        <v>0</v>
      </c>
      <c r="IA82">
        <v>0</v>
      </c>
      <c r="IB82">
        <v>0</v>
      </c>
      <c r="IC82">
        <v>1</v>
      </c>
      <c r="ID82">
        <v>0</v>
      </c>
      <c r="IE82">
        <v>0</v>
      </c>
      <c r="IF82">
        <v>0</v>
      </c>
      <c r="IG82">
        <v>0</v>
      </c>
      <c r="IH82">
        <v>0</v>
      </c>
      <c r="II82">
        <v>0</v>
      </c>
      <c r="IJ82">
        <v>2</v>
      </c>
      <c r="IK82">
        <v>0</v>
      </c>
      <c r="IL82">
        <v>0</v>
      </c>
      <c r="IM82">
        <v>0</v>
      </c>
      <c r="IN82">
        <v>0</v>
      </c>
      <c r="IO82">
        <v>0</v>
      </c>
      <c r="IP82">
        <v>0</v>
      </c>
      <c r="IQ82">
        <v>0</v>
      </c>
      <c r="IR82">
        <v>0</v>
      </c>
      <c r="IS82">
        <v>0</v>
      </c>
      <c r="IT82">
        <v>0</v>
      </c>
      <c r="IU82">
        <v>0</v>
      </c>
      <c r="IV82">
        <v>0</v>
      </c>
      <c r="IW82">
        <v>0</v>
      </c>
      <c r="IX82">
        <v>0</v>
      </c>
      <c r="IY82">
        <v>0</v>
      </c>
      <c r="IZ82">
        <v>0</v>
      </c>
      <c r="JA82">
        <v>0</v>
      </c>
      <c r="JB82">
        <v>0</v>
      </c>
      <c r="JC82">
        <v>0</v>
      </c>
      <c r="JD82">
        <v>0</v>
      </c>
      <c r="JE82">
        <v>0</v>
      </c>
      <c r="JF82">
        <v>0</v>
      </c>
      <c r="JG82">
        <v>0</v>
      </c>
      <c r="JH82">
        <v>0</v>
      </c>
      <c r="JI82">
        <v>0</v>
      </c>
      <c r="JJ82">
        <v>0</v>
      </c>
      <c r="JK82" s="2">
        <f t="shared" si="5"/>
        <v>0.44718792866941015</v>
      </c>
    </row>
    <row r="83" spans="1:271" outlineLevel="2" x14ac:dyDescent="0.25">
      <c r="A83" t="str">
        <f t="shared" si="7"/>
        <v>160106</v>
      </c>
      <c r="B83" t="s">
        <v>275</v>
      </c>
      <c r="C83">
        <v>3</v>
      </c>
      <c r="D83">
        <v>844</v>
      </c>
      <c r="E83">
        <v>643</v>
      </c>
      <c r="F83">
        <v>236</v>
      </c>
      <c r="G83">
        <v>407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407</v>
      </c>
      <c r="R83">
        <v>0</v>
      </c>
      <c r="S83">
        <v>0</v>
      </c>
      <c r="T83">
        <v>407</v>
      </c>
      <c r="U83">
        <v>16</v>
      </c>
      <c r="V83">
        <v>10</v>
      </c>
      <c r="W83">
        <v>0</v>
      </c>
      <c r="X83">
        <v>0</v>
      </c>
      <c r="Y83">
        <v>391</v>
      </c>
      <c r="Z83">
        <v>170</v>
      </c>
      <c r="AA83">
        <v>10</v>
      </c>
      <c r="AB83">
        <v>15</v>
      </c>
      <c r="AC83">
        <v>29</v>
      </c>
      <c r="AD83">
        <v>7</v>
      </c>
      <c r="AE83">
        <v>2</v>
      </c>
      <c r="AF83">
        <v>7</v>
      </c>
      <c r="AG83">
        <v>1</v>
      </c>
      <c r="AH83">
        <v>3</v>
      </c>
      <c r="AI83">
        <v>5</v>
      </c>
      <c r="AJ83">
        <v>0</v>
      </c>
      <c r="AK83">
        <v>79</v>
      </c>
      <c r="AL83">
        <v>0</v>
      </c>
      <c r="AM83">
        <v>0</v>
      </c>
      <c r="AN83">
        <v>0</v>
      </c>
      <c r="AO83">
        <v>2</v>
      </c>
      <c r="AP83">
        <v>0</v>
      </c>
      <c r="AQ83">
        <v>1</v>
      </c>
      <c r="AR83">
        <v>0</v>
      </c>
      <c r="AS83">
        <v>0</v>
      </c>
      <c r="AT83">
        <v>3</v>
      </c>
      <c r="AU83">
        <v>1</v>
      </c>
      <c r="AV83">
        <v>0</v>
      </c>
      <c r="AW83">
        <v>2</v>
      </c>
      <c r="AX83">
        <v>3</v>
      </c>
      <c r="AY83">
        <v>170</v>
      </c>
      <c r="AZ83">
        <v>50</v>
      </c>
      <c r="BA83">
        <v>18</v>
      </c>
      <c r="BB83">
        <v>2</v>
      </c>
      <c r="BC83">
        <v>3</v>
      </c>
      <c r="BD83">
        <v>7</v>
      </c>
      <c r="BE83">
        <v>0</v>
      </c>
      <c r="BF83">
        <v>4</v>
      </c>
      <c r="BG83">
        <v>0</v>
      </c>
      <c r="BH83">
        <v>0</v>
      </c>
      <c r="BI83">
        <v>3</v>
      </c>
      <c r="BJ83">
        <v>2</v>
      </c>
      <c r="BK83">
        <v>4</v>
      </c>
      <c r="BL83">
        <v>0</v>
      </c>
      <c r="BM83">
        <v>2</v>
      </c>
      <c r="BN83">
        <v>0</v>
      </c>
      <c r="BO83">
        <v>1</v>
      </c>
      <c r="BP83">
        <v>0</v>
      </c>
      <c r="BQ83">
        <v>1</v>
      </c>
      <c r="BR83">
        <v>0</v>
      </c>
      <c r="BS83">
        <v>0</v>
      </c>
      <c r="BT83">
        <v>0</v>
      </c>
      <c r="BU83">
        <v>1</v>
      </c>
      <c r="BV83">
        <v>2</v>
      </c>
      <c r="BW83">
        <v>0</v>
      </c>
      <c r="BX83">
        <v>50</v>
      </c>
      <c r="BY83">
        <v>8</v>
      </c>
      <c r="BZ83">
        <v>2</v>
      </c>
      <c r="CA83">
        <v>1</v>
      </c>
      <c r="CB83">
        <v>0</v>
      </c>
      <c r="CC83">
        <v>0</v>
      </c>
      <c r="CD83">
        <v>0</v>
      </c>
      <c r="CE83">
        <v>1</v>
      </c>
      <c r="CF83">
        <v>2</v>
      </c>
      <c r="CG83">
        <v>0</v>
      </c>
      <c r="CH83">
        <v>0</v>
      </c>
      <c r="CI83">
        <v>0</v>
      </c>
      <c r="CJ83">
        <v>1</v>
      </c>
      <c r="CK83">
        <v>1</v>
      </c>
      <c r="CL83">
        <v>0</v>
      </c>
      <c r="CM83">
        <v>0</v>
      </c>
      <c r="CN83">
        <v>8</v>
      </c>
      <c r="CO83">
        <v>5</v>
      </c>
      <c r="CP83">
        <v>3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1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1</v>
      </c>
      <c r="DN83">
        <v>5</v>
      </c>
      <c r="DO83">
        <v>21</v>
      </c>
      <c r="DP83">
        <v>7</v>
      </c>
      <c r="DQ83">
        <v>1</v>
      </c>
      <c r="DR83">
        <v>0</v>
      </c>
      <c r="DS83">
        <v>1</v>
      </c>
      <c r="DT83">
        <v>0</v>
      </c>
      <c r="DU83">
        <v>0</v>
      </c>
      <c r="DV83">
        <v>1</v>
      </c>
      <c r="DW83">
        <v>0</v>
      </c>
      <c r="DX83">
        <v>0</v>
      </c>
      <c r="DY83">
        <v>0</v>
      </c>
      <c r="DZ83">
        <v>2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1</v>
      </c>
      <c r="EK83">
        <v>8</v>
      </c>
      <c r="EL83">
        <v>0</v>
      </c>
      <c r="EM83">
        <v>0</v>
      </c>
      <c r="EN83">
        <v>21</v>
      </c>
      <c r="EO83">
        <v>22</v>
      </c>
      <c r="EP83">
        <v>11</v>
      </c>
      <c r="EQ83">
        <v>1</v>
      </c>
      <c r="ER83">
        <v>1</v>
      </c>
      <c r="ES83">
        <v>0</v>
      </c>
      <c r="ET83">
        <v>0</v>
      </c>
      <c r="EU83">
        <v>0</v>
      </c>
      <c r="EV83">
        <v>1</v>
      </c>
      <c r="EW83">
        <v>4</v>
      </c>
      <c r="EX83">
        <v>0</v>
      </c>
      <c r="EY83">
        <v>2</v>
      </c>
      <c r="EZ83">
        <v>0</v>
      </c>
      <c r="FA83">
        <v>0</v>
      </c>
      <c r="FB83">
        <v>1</v>
      </c>
      <c r="FC83">
        <v>0</v>
      </c>
      <c r="FD83">
        <v>0</v>
      </c>
      <c r="FE83">
        <v>0</v>
      </c>
      <c r="FF83">
        <v>0</v>
      </c>
      <c r="FG83">
        <v>0</v>
      </c>
      <c r="FH83">
        <v>0</v>
      </c>
      <c r="FI83">
        <v>0</v>
      </c>
      <c r="FJ83">
        <v>0</v>
      </c>
      <c r="FK83">
        <v>1</v>
      </c>
      <c r="FL83">
        <v>22</v>
      </c>
      <c r="FM83">
        <v>98</v>
      </c>
      <c r="FN83">
        <v>16</v>
      </c>
      <c r="FO83">
        <v>9</v>
      </c>
      <c r="FP83">
        <v>0</v>
      </c>
      <c r="FQ83">
        <v>1</v>
      </c>
      <c r="FR83">
        <v>0</v>
      </c>
      <c r="FS83">
        <v>11</v>
      </c>
      <c r="FT83">
        <v>52</v>
      </c>
      <c r="FU83">
        <v>1</v>
      </c>
      <c r="FV83">
        <v>1</v>
      </c>
      <c r="FW83">
        <v>0</v>
      </c>
      <c r="FX83">
        <v>0</v>
      </c>
      <c r="FY83">
        <v>0</v>
      </c>
      <c r="FZ83">
        <v>0</v>
      </c>
      <c r="GA83">
        <v>3</v>
      </c>
      <c r="GB83">
        <v>1</v>
      </c>
      <c r="GC83">
        <v>1</v>
      </c>
      <c r="GD83">
        <v>0</v>
      </c>
      <c r="GE83">
        <v>0</v>
      </c>
      <c r="GF83">
        <v>0</v>
      </c>
      <c r="GG83">
        <v>0</v>
      </c>
      <c r="GH83">
        <v>0</v>
      </c>
      <c r="GI83">
        <v>1</v>
      </c>
      <c r="GJ83">
        <v>1</v>
      </c>
      <c r="GK83">
        <v>0</v>
      </c>
      <c r="GL83">
        <v>98</v>
      </c>
      <c r="GM83">
        <v>14</v>
      </c>
      <c r="GN83">
        <v>6</v>
      </c>
      <c r="GO83">
        <v>0</v>
      </c>
      <c r="GP83">
        <v>3</v>
      </c>
      <c r="GQ83">
        <v>0</v>
      </c>
      <c r="GR83">
        <v>0</v>
      </c>
      <c r="GS83">
        <v>2</v>
      </c>
      <c r="GT83">
        <v>0</v>
      </c>
      <c r="GU83">
        <v>0</v>
      </c>
      <c r="GV83">
        <v>1</v>
      </c>
      <c r="GW83">
        <v>0</v>
      </c>
      <c r="GX83">
        <v>1</v>
      </c>
      <c r="GY83">
        <v>0</v>
      </c>
      <c r="GZ83">
        <v>0</v>
      </c>
      <c r="HA83">
        <v>1</v>
      </c>
      <c r="HB83">
        <v>0</v>
      </c>
      <c r="HC83">
        <v>0</v>
      </c>
      <c r="HD83">
        <v>0</v>
      </c>
      <c r="HE83">
        <v>0</v>
      </c>
      <c r="HF83">
        <v>14</v>
      </c>
      <c r="HG83">
        <v>1</v>
      </c>
      <c r="HH83">
        <v>1</v>
      </c>
      <c r="HI83">
        <v>0</v>
      </c>
      <c r="HJ83">
        <v>0</v>
      </c>
      <c r="HK83">
        <v>0</v>
      </c>
      <c r="HL83">
        <v>0</v>
      </c>
      <c r="HM83">
        <v>0</v>
      </c>
      <c r="HN83">
        <v>0</v>
      </c>
      <c r="HO83">
        <v>0</v>
      </c>
      <c r="HP83">
        <v>0</v>
      </c>
      <c r="HQ83">
        <v>0</v>
      </c>
      <c r="HR83">
        <v>0</v>
      </c>
      <c r="HS83">
        <v>0</v>
      </c>
      <c r="HT83">
        <v>1</v>
      </c>
      <c r="HU83">
        <v>0</v>
      </c>
      <c r="HV83">
        <v>0</v>
      </c>
      <c r="HW83">
        <v>0</v>
      </c>
      <c r="HX83">
        <v>0</v>
      </c>
      <c r="HY83">
        <v>0</v>
      </c>
      <c r="HZ83">
        <v>0</v>
      </c>
      <c r="IA83">
        <v>0</v>
      </c>
      <c r="IB83">
        <v>0</v>
      </c>
      <c r="IC83">
        <v>0</v>
      </c>
      <c r="ID83">
        <v>0</v>
      </c>
      <c r="IE83">
        <v>0</v>
      </c>
      <c r="IF83">
        <v>0</v>
      </c>
      <c r="IG83">
        <v>0</v>
      </c>
      <c r="IH83">
        <v>0</v>
      </c>
      <c r="II83">
        <v>0</v>
      </c>
      <c r="IJ83">
        <v>0</v>
      </c>
      <c r="IK83">
        <v>2</v>
      </c>
      <c r="IL83">
        <v>2</v>
      </c>
      <c r="IM83">
        <v>0</v>
      </c>
      <c r="IN83">
        <v>0</v>
      </c>
      <c r="IO83">
        <v>0</v>
      </c>
      <c r="IP83">
        <v>0</v>
      </c>
      <c r="IQ83">
        <v>0</v>
      </c>
      <c r="IR83">
        <v>0</v>
      </c>
      <c r="IS83">
        <v>0</v>
      </c>
      <c r="IT83">
        <v>0</v>
      </c>
      <c r="IU83">
        <v>0</v>
      </c>
      <c r="IV83">
        <v>0</v>
      </c>
      <c r="IW83">
        <v>0</v>
      </c>
      <c r="IX83">
        <v>0</v>
      </c>
      <c r="IY83">
        <v>0</v>
      </c>
      <c r="IZ83">
        <v>0</v>
      </c>
      <c r="JA83">
        <v>0</v>
      </c>
      <c r="JB83">
        <v>0</v>
      </c>
      <c r="JC83">
        <v>0</v>
      </c>
      <c r="JD83">
        <v>0</v>
      </c>
      <c r="JE83">
        <v>0</v>
      </c>
      <c r="JF83">
        <v>0</v>
      </c>
      <c r="JG83">
        <v>0</v>
      </c>
      <c r="JH83">
        <v>0</v>
      </c>
      <c r="JI83">
        <v>0</v>
      </c>
      <c r="JJ83">
        <v>2</v>
      </c>
      <c r="JK83" s="2">
        <f t="shared" si="5"/>
        <v>0.48222748815165878</v>
      </c>
    </row>
    <row r="84" spans="1:271" outlineLevel="2" x14ac:dyDescent="0.25">
      <c r="A84" t="str">
        <f t="shared" si="7"/>
        <v>160106</v>
      </c>
      <c r="B84" t="s">
        <v>275</v>
      </c>
      <c r="C84">
        <v>4</v>
      </c>
      <c r="D84">
        <v>470</v>
      </c>
      <c r="E84">
        <v>360</v>
      </c>
      <c r="F84">
        <v>144</v>
      </c>
      <c r="G84">
        <v>216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216</v>
      </c>
      <c r="R84">
        <v>0</v>
      </c>
      <c r="S84">
        <v>0</v>
      </c>
      <c r="T84">
        <v>216</v>
      </c>
      <c r="U84">
        <v>11</v>
      </c>
      <c r="V84">
        <v>11</v>
      </c>
      <c r="W84">
        <v>0</v>
      </c>
      <c r="X84">
        <v>0</v>
      </c>
      <c r="Y84">
        <v>205</v>
      </c>
      <c r="Z84">
        <v>80</v>
      </c>
      <c r="AA84">
        <v>11</v>
      </c>
      <c r="AB84">
        <v>15</v>
      </c>
      <c r="AC84">
        <v>15</v>
      </c>
      <c r="AD84">
        <v>7</v>
      </c>
      <c r="AE84">
        <v>0</v>
      </c>
      <c r="AF84">
        <v>1</v>
      </c>
      <c r="AG84">
        <v>0</v>
      </c>
      <c r="AH84">
        <v>0</v>
      </c>
      <c r="AI84">
        <v>0</v>
      </c>
      <c r="AJ84">
        <v>1</v>
      </c>
      <c r="AK84">
        <v>21</v>
      </c>
      <c r="AL84">
        <v>0</v>
      </c>
      <c r="AM84">
        <v>0</v>
      </c>
      <c r="AN84">
        <v>0</v>
      </c>
      <c r="AO84">
        <v>0</v>
      </c>
      <c r="AP84">
        <v>1</v>
      </c>
      <c r="AQ84">
        <v>0</v>
      </c>
      <c r="AR84">
        <v>1</v>
      </c>
      <c r="AS84">
        <v>0</v>
      </c>
      <c r="AT84">
        <v>3</v>
      </c>
      <c r="AU84">
        <v>1</v>
      </c>
      <c r="AV84">
        <v>2</v>
      </c>
      <c r="AW84">
        <v>0</v>
      </c>
      <c r="AX84">
        <v>1</v>
      </c>
      <c r="AY84">
        <v>80</v>
      </c>
      <c r="AZ84">
        <v>24</v>
      </c>
      <c r="BA84">
        <v>4</v>
      </c>
      <c r="BB84">
        <v>1</v>
      </c>
      <c r="BC84">
        <v>0</v>
      </c>
      <c r="BD84">
        <v>7</v>
      </c>
      <c r="BE84">
        <v>1</v>
      </c>
      <c r="BF84">
        <v>0</v>
      </c>
      <c r="BG84">
        <v>1</v>
      </c>
      <c r="BH84">
        <v>0</v>
      </c>
      <c r="BI84">
        <v>3</v>
      </c>
      <c r="BJ84">
        <v>1</v>
      </c>
      <c r="BK84">
        <v>2</v>
      </c>
      <c r="BL84">
        <v>0</v>
      </c>
      <c r="BM84">
        <v>3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1</v>
      </c>
      <c r="BW84">
        <v>0</v>
      </c>
      <c r="BX84">
        <v>24</v>
      </c>
      <c r="BY84">
        <v>4</v>
      </c>
      <c r="BZ84">
        <v>2</v>
      </c>
      <c r="CA84">
        <v>1</v>
      </c>
      <c r="CB84">
        <v>0</v>
      </c>
      <c r="CC84">
        <v>0</v>
      </c>
      <c r="CD84">
        <v>1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4</v>
      </c>
      <c r="CO84">
        <v>3</v>
      </c>
      <c r="CP84">
        <v>1</v>
      </c>
      <c r="CQ84">
        <v>0</v>
      </c>
      <c r="CR84">
        <v>0</v>
      </c>
      <c r="CS84">
        <v>0</v>
      </c>
      <c r="CT84">
        <v>1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1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3</v>
      </c>
      <c r="DO84">
        <v>6</v>
      </c>
      <c r="DP84">
        <v>1</v>
      </c>
      <c r="DQ84">
        <v>1</v>
      </c>
      <c r="DR84">
        <v>0</v>
      </c>
      <c r="DS84">
        <v>2</v>
      </c>
      <c r="DT84">
        <v>0</v>
      </c>
      <c r="DU84">
        <v>1</v>
      </c>
      <c r="DV84">
        <v>0</v>
      </c>
      <c r="DW84">
        <v>0</v>
      </c>
      <c r="DX84">
        <v>1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0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0</v>
      </c>
      <c r="EN84">
        <v>6</v>
      </c>
      <c r="EO84">
        <v>1</v>
      </c>
      <c r="EP84">
        <v>1</v>
      </c>
      <c r="EQ84">
        <v>0</v>
      </c>
      <c r="ER84">
        <v>0</v>
      </c>
      <c r="ES84">
        <v>0</v>
      </c>
      <c r="ET84">
        <v>0</v>
      </c>
      <c r="EU84">
        <v>0</v>
      </c>
      <c r="EV84">
        <v>0</v>
      </c>
      <c r="EW84">
        <v>0</v>
      </c>
      <c r="EX84">
        <v>0</v>
      </c>
      <c r="EY84">
        <v>0</v>
      </c>
      <c r="EZ84">
        <v>0</v>
      </c>
      <c r="FA84">
        <v>0</v>
      </c>
      <c r="FB84">
        <v>0</v>
      </c>
      <c r="FC84">
        <v>0</v>
      </c>
      <c r="FD84">
        <v>0</v>
      </c>
      <c r="FE84">
        <v>0</v>
      </c>
      <c r="FF84">
        <v>0</v>
      </c>
      <c r="FG84">
        <v>0</v>
      </c>
      <c r="FH84">
        <v>0</v>
      </c>
      <c r="FI84">
        <v>0</v>
      </c>
      <c r="FJ84">
        <v>0</v>
      </c>
      <c r="FK84">
        <v>0</v>
      </c>
      <c r="FL84">
        <v>1</v>
      </c>
      <c r="FM84">
        <v>71</v>
      </c>
      <c r="FN84">
        <v>13</v>
      </c>
      <c r="FO84">
        <v>18</v>
      </c>
      <c r="FP84">
        <v>1</v>
      </c>
      <c r="FQ84">
        <v>2</v>
      </c>
      <c r="FR84">
        <v>0</v>
      </c>
      <c r="FS84">
        <v>11</v>
      </c>
      <c r="FT84">
        <v>14</v>
      </c>
      <c r="FU84">
        <v>0</v>
      </c>
      <c r="FV84">
        <v>0</v>
      </c>
      <c r="FW84">
        <v>0</v>
      </c>
      <c r="FX84">
        <v>2</v>
      </c>
      <c r="FY84">
        <v>2</v>
      </c>
      <c r="FZ84">
        <v>0</v>
      </c>
      <c r="GA84">
        <v>0</v>
      </c>
      <c r="GB84">
        <v>2</v>
      </c>
      <c r="GC84">
        <v>4</v>
      </c>
      <c r="GD84">
        <v>1</v>
      </c>
      <c r="GE84">
        <v>0</v>
      </c>
      <c r="GF84">
        <v>0</v>
      </c>
      <c r="GG84">
        <v>0</v>
      </c>
      <c r="GH84">
        <v>1</v>
      </c>
      <c r="GI84">
        <v>0</v>
      </c>
      <c r="GJ84">
        <v>0</v>
      </c>
      <c r="GK84">
        <v>0</v>
      </c>
      <c r="GL84">
        <v>71</v>
      </c>
      <c r="GM84">
        <v>12</v>
      </c>
      <c r="GN84">
        <v>9</v>
      </c>
      <c r="GO84">
        <v>0</v>
      </c>
      <c r="GP84">
        <v>1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0</v>
      </c>
      <c r="GW84">
        <v>0</v>
      </c>
      <c r="GX84">
        <v>1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1</v>
      </c>
      <c r="HE84">
        <v>0</v>
      </c>
      <c r="HF84">
        <v>12</v>
      </c>
      <c r="HG84">
        <v>3</v>
      </c>
      <c r="HH84">
        <v>0</v>
      </c>
      <c r="HI84">
        <v>0</v>
      </c>
      <c r="HJ84">
        <v>0</v>
      </c>
      <c r="HK84">
        <v>1</v>
      </c>
      <c r="HL84">
        <v>1</v>
      </c>
      <c r="HM84">
        <v>0</v>
      </c>
      <c r="HN84">
        <v>0</v>
      </c>
      <c r="HO84">
        <v>0</v>
      </c>
      <c r="HP84">
        <v>0</v>
      </c>
      <c r="HQ84">
        <v>0</v>
      </c>
      <c r="HR84">
        <v>0</v>
      </c>
      <c r="HS84">
        <v>1</v>
      </c>
      <c r="HT84">
        <v>3</v>
      </c>
      <c r="HU84">
        <v>0</v>
      </c>
      <c r="HV84">
        <v>0</v>
      </c>
      <c r="HW84">
        <v>0</v>
      </c>
      <c r="HX84">
        <v>0</v>
      </c>
      <c r="HY84">
        <v>0</v>
      </c>
      <c r="HZ84">
        <v>0</v>
      </c>
      <c r="IA84">
        <v>0</v>
      </c>
      <c r="IB84">
        <v>0</v>
      </c>
      <c r="IC84">
        <v>0</v>
      </c>
      <c r="ID84">
        <v>0</v>
      </c>
      <c r="IE84">
        <v>0</v>
      </c>
      <c r="IF84">
        <v>0</v>
      </c>
      <c r="IG84">
        <v>0</v>
      </c>
      <c r="IH84">
        <v>0</v>
      </c>
      <c r="II84">
        <v>0</v>
      </c>
      <c r="IJ84">
        <v>0</v>
      </c>
      <c r="IK84">
        <v>1</v>
      </c>
      <c r="IL84">
        <v>0</v>
      </c>
      <c r="IM84">
        <v>0</v>
      </c>
      <c r="IN84">
        <v>0</v>
      </c>
      <c r="IO84">
        <v>0</v>
      </c>
      <c r="IP84">
        <v>0</v>
      </c>
      <c r="IQ84">
        <v>0</v>
      </c>
      <c r="IR84">
        <v>0</v>
      </c>
      <c r="IS84">
        <v>0</v>
      </c>
      <c r="IT84">
        <v>0</v>
      </c>
      <c r="IU84">
        <v>0</v>
      </c>
      <c r="IV84">
        <v>0</v>
      </c>
      <c r="IW84">
        <v>0</v>
      </c>
      <c r="IX84">
        <v>0</v>
      </c>
      <c r="IY84">
        <v>0</v>
      </c>
      <c r="IZ84">
        <v>0</v>
      </c>
      <c r="JA84">
        <v>0</v>
      </c>
      <c r="JB84">
        <v>0</v>
      </c>
      <c r="JC84">
        <v>0</v>
      </c>
      <c r="JD84">
        <v>0</v>
      </c>
      <c r="JE84">
        <v>0</v>
      </c>
      <c r="JF84">
        <v>0</v>
      </c>
      <c r="JG84">
        <v>0</v>
      </c>
      <c r="JH84">
        <v>0</v>
      </c>
      <c r="JI84">
        <v>1</v>
      </c>
      <c r="JJ84">
        <v>1</v>
      </c>
      <c r="JK84" s="2">
        <f t="shared" si="5"/>
        <v>0.45957446808510638</v>
      </c>
    </row>
    <row r="85" spans="1:271" outlineLevel="2" x14ac:dyDescent="0.25">
      <c r="A85" t="str">
        <f t="shared" si="7"/>
        <v>160106</v>
      </c>
      <c r="B85" t="s">
        <v>275</v>
      </c>
      <c r="C85">
        <v>5</v>
      </c>
      <c r="D85">
        <v>643</v>
      </c>
      <c r="E85">
        <v>500</v>
      </c>
      <c r="F85">
        <v>158</v>
      </c>
      <c r="G85">
        <v>342</v>
      </c>
      <c r="H85">
        <v>1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342</v>
      </c>
      <c r="R85">
        <v>0</v>
      </c>
      <c r="S85">
        <v>0</v>
      </c>
      <c r="T85">
        <v>342</v>
      </c>
      <c r="U85">
        <v>10</v>
      </c>
      <c r="V85">
        <v>8</v>
      </c>
      <c r="W85">
        <v>1</v>
      </c>
      <c r="X85">
        <v>0</v>
      </c>
      <c r="Y85">
        <v>332</v>
      </c>
      <c r="Z85">
        <v>115</v>
      </c>
      <c r="AA85">
        <v>17</v>
      </c>
      <c r="AB85">
        <v>15</v>
      </c>
      <c r="AC85">
        <v>32</v>
      </c>
      <c r="AD85">
        <v>15</v>
      </c>
      <c r="AE85">
        <v>0</v>
      </c>
      <c r="AF85">
        <v>4</v>
      </c>
      <c r="AG85">
        <v>0</v>
      </c>
      <c r="AH85">
        <v>0</v>
      </c>
      <c r="AI85">
        <v>0</v>
      </c>
      <c r="AJ85">
        <v>1</v>
      </c>
      <c r="AK85">
        <v>20</v>
      </c>
      <c r="AL85">
        <v>0</v>
      </c>
      <c r="AM85">
        <v>1</v>
      </c>
      <c r="AN85">
        <v>1</v>
      </c>
      <c r="AO85">
        <v>1</v>
      </c>
      <c r="AP85">
        <v>1</v>
      </c>
      <c r="AQ85">
        <v>1</v>
      </c>
      <c r="AR85">
        <v>1</v>
      </c>
      <c r="AS85">
        <v>2</v>
      </c>
      <c r="AT85">
        <v>2</v>
      </c>
      <c r="AU85">
        <v>1</v>
      </c>
      <c r="AV85">
        <v>0</v>
      </c>
      <c r="AW85">
        <v>0</v>
      </c>
      <c r="AX85">
        <v>0</v>
      </c>
      <c r="AY85">
        <v>115</v>
      </c>
      <c r="AZ85">
        <v>50</v>
      </c>
      <c r="BA85">
        <v>19</v>
      </c>
      <c r="BB85">
        <v>1</v>
      </c>
      <c r="BC85">
        <v>2</v>
      </c>
      <c r="BD85">
        <v>8</v>
      </c>
      <c r="BE85">
        <v>0</v>
      </c>
      <c r="BF85">
        <v>10</v>
      </c>
      <c r="BG85">
        <v>0</v>
      </c>
      <c r="BH85">
        <v>0</v>
      </c>
      <c r="BI85">
        <v>1</v>
      </c>
      <c r="BJ85">
        <v>2</v>
      </c>
      <c r="BK85">
        <v>5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1</v>
      </c>
      <c r="BT85">
        <v>0</v>
      </c>
      <c r="BU85">
        <v>0</v>
      </c>
      <c r="BV85">
        <v>0</v>
      </c>
      <c r="BW85">
        <v>1</v>
      </c>
      <c r="BX85">
        <v>50</v>
      </c>
      <c r="BY85">
        <v>11</v>
      </c>
      <c r="BZ85">
        <v>4</v>
      </c>
      <c r="CA85">
        <v>1</v>
      </c>
      <c r="CB85">
        <v>1</v>
      </c>
      <c r="CC85">
        <v>0</v>
      </c>
      <c r="CD85">
        <v>0</v>
      </c>
      <c r="CE85">
        <v>3</v>
      </c>
      <c r="CF85">
        <v>0</v>
      </c>
      <c r="CG85">
        <v>0</v>
      </c>
      <c r="CH85">
        <v>1</v>
      </c>
      <c r="CI85">
        <v>0</v>
      </c>
      <c r="CJ85">
        <v>0</v>
      </c>
      <c r="CK85">
        <v>0</v>
      </c>
      <c r="CL85">
        <v>1</v>
      </c>
      <c r="CM85">
        <v>0</v>
      </c>
      <c r="CN85">
        <v>11</v>
      </c>
      <c r="CO85">
        <v>7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1</v>
      </c>
      <c r="CY85">
        <v>1</v>
      </c>
      <c r="CZ85">
        <v>0</v>
      </c>
      <c r="DA85">
        <v>0</v>
      </c>
      <c r="DB85">
        <v>1</v>
      </c>
      <c r="DC85">
        <v>1</v>
      </c>
      <c r="DD85">
        <v>0</v>
      </c>
      <c r="DE85">
        <v>0</v>
      </c>
      <c r="DF85">
        <v>1</v>
      </c>
      <c r="DG85">
        <v>0</v>
      </c>
      <c r="DH85">
        <v>0</v>
      </c>
      <c r="DI85">
        <v>0</v>
      </c>
      <c r="DJ85">
        <v>0</v>
      </c>
      <c r="DK85">
        <v>2</v>
      </c>
      <c r="DL85">
        <v>0</v>
      </c>
      <c r="DM85">
        <v>0</v>
      </c>
      <c r="DN85">
        <v>7</v>
      </c>
      <c r="DO85">
        <v>21</v>
      </c>
      <c r="DP85">
        <v>3</v>
      </c>
      <c r="DQ85">
        <v>1</v>
      </c>
      <c r="DR85">
        <v>0</v>
      </c>
      <c r="DS85">
        <v>7</v>
      </c>
      <c r="DT85">
        <v>0</v>
      </c>
      <c r="DU85">
        <v>0</v>
      </c>
      <c r="DV85">
        <v>0</v>
      </c>
      <c r="DW85">
        <v>0</v>
      </c>
      <c r="DX85">
        <v>2</v>
      </c>
      <c r="DY85">
        <v>0</v>
      </c>
      <c r="DZ85">
        <v>4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3</v>
      </c>
      <c r="EL85">
        <v>1</v>
      </c>
      <c r="EM85">
        <v>0</v>
      </c>
      <c r="EN85">
        <v>21</v>
      </c>
      <c r="EO85">
        <v>19</v>
      </c>
      <c r="EP85">
        <v>3</v>
      </c>
      <c r="EQ85">
        <v>5</v>
      </c>
      <c r="ER85">
        <v>1</v>
      </c>
      <c r="ES85">
        <v>0</v>
      </c>
      <c r="ET85">
        <v>0</v>
      </c>
      <c r="EU85">
        <v>0</v>
      </c>
      <c r="EV85">
        <v>0</v>
      </c>
      <c r="EW85">
        <v>3</v>
      </c>
      <c r="EX85">
        <v>0</v>
      </c>
      <c r="EY85">
        <v>1</v>
      </c>
      <c r="EZ85">
        <v>1</v>
      </c>
      <c r="FA85">
        <v>0</v>
      </c>
      <c r="FB85">
        <v>1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2</v>
      </c>
      <c r="FK85">
        <v>2</v>
      </c>
      <c r="FL85">
        <v>19</v>
      </c>
      <c r="FM85">
        <v>94</v>
      </c>
      <c r="FN85">
        <v>13</v>
      </c>
      <c r="FO85">
        <v>11</v>
      </c>
      <c r="FP85">
        <v>4</v>
      </c>
      <c r="FQ85">
        <v>3</v>
      </c>
      <c r="FR85">
        <v>0</v>
      </c>
      <c r="FS85">
        <v>20</v>
      </c>
      <c r="FT85">
        <v>30</v>
      </c>
      <c r="FU85">
        <v>0</v>
      </c>
      <c r="FV85">
        <v>0</v>
      </c>
      <c r="FW85">
        <v>1</v>
      </c>
      <c r="FX85">
        <v>1</v>
      </c>
      <c r="FY85">
        <v>1</v>
      </c>
      <c r="FZ85">
        <v>0</v>
      </c>
      <c r="GA85">
        <v>3</v>
      </c>
      <c r="GB85">
        <v>2</v>
      </c>
      <c r="GC85">
        <v>0</v>
      </c>
      <c r="GD85">
        <v>1</v>
      </c>
      <c r="GE85">
        <v>0</v>
      </c>
      <c r="GF85">
        <v>0</v>
      </c>
      <c r="GG85">
        <v>0</v>
      </c>
      <c r="GH85">
        <v>1</v>
      </c>
      <c r="GI85">
        <v>0</v>
      </c>
      <c r="GJ85">
        <v>0</v>
      </c>
      <c r="GK85">
        <v>3</v>
      </c>
      <c r="GL85">
        <v>94</v>
      </c>
      <c r="GM85">
        <v>10</v>
      </c>
      <c r="GN85">
        <v>6</v>
      </c>
      <c r="GO85">
        <v>0</v>
      </c>
      <c r="GP85">
        <v>1</v>
      </c>
      <c r="GQ85">
        <v>0</v>
      </c>
      <c r="GR85">
        <v>0</v>
      </c>
      <c r="GS85">
        <v>0</v>
      </c>
      <c r="GT85">
        <v>0</v>
      </c>
      <c r="GU85">
        <v>0</v>
      </c>
      <c r="GV85">
        <v>1</v>
      </c>
      <c r="GW85">
        <v>0</v>
      </c>
      <c r="GX85">
        <v>0</v>
      </c>
      <c r="GY85">
        <v>0</v>
      </c>
      <c r="GZ85">
        <v>0</v>
      </c>
      <c r="HA85">
        <v>1</v>
      </c>
      <c r="HB85">
        <v>0</v>
      </c>
      <c r="HC85">
        <v>0</v>
      </c>
      <c r="HD85">
        <v>0</v>
      </c>
      <c r="HE85">
        <v>1</v>
      </c>
      <c r="HF85">
        <v>10</v>
      </c>
      <c r="HG85">
        <v>2</v>
      </c>
      <c r="HH85">
        <v>0</v>
      </c>
      <c r="HI85">
        <v>0</v>
      </c>
      <c r="HJ85">
        <v>0</v>
      </c>
      <c r="HK85">
        <v>0</v>
      </c>
      <c r="HL85">
        <v>0</v>
      </c>
      <c r="HM85">
        <v>0</v>
      </c>
      <c r="HN85">
        <v>2</v>
      </c>
      <c r="HO85">
        <v>0</v>
      </c>
      <c r="HP85">
        <v>0</v>
      </c>
      <c r="HQ85">
        <v>0</v>
      </c>
      <c r="HR85">
        <v>0</v>
      </c>
      <c r="HS85">
        <v>0</v>
      </c>
      <c r="HT85">
        <v>2</v>
      </c>
      <c r="HU85">
        <v>0</v>
      </c>
      <c r="HV85">
        <v>0</v>
      </c>
      <c r="HW85">
        <v>0</v>
      </c>
      <c r="HX85">
        <v>0</v>
      </c>
      <c r="HY85">
        <v>0</v>
      </c>
      <c r="HZ85">
        <v>0</v>
      </c>
      <c r="IA85">
        <v>0</v>
      </c>
      <c r="IB85">
        <v>0</v>
      </c>
      <c r="IC85">
        <v>0</v>
      </c>
      <c r="ID85">
        <v>0</v>
      </c>
      <c r="IE85">
        <v>0</v>
      </c>
      <c r="IF85">
        <v>0</v>
      </c>
      <c r="IG85">
        <v>0</v>
      </c>
      <c r="IH85">
        <v>0</v>
      </c>
      <c r="II85">
        <v>0</v>
      </c>
      <c r="IJ85">
        <v>0</v>
      </c>
      <c r="IK85">
        <v>3</v>
      </c>
      <c r="IL85">
        <v>2</v>
      </c>
      <c r="IM85">
        <v>0</v>
      </c>
      <c r="IN85">
        <v>0</v>
      </c>
      <c r="IO85">
        <v>0</v>
      </c>
      <c r="IP85">
        <v>0</v>
      </c>
      <c r="IQ85">
        <v>0</v>
      </c>
      <c r="IR85">
        <v>0</v>
      </c>
      <c r="IS85">
        <v>0</v>
      </c>
      <c r="IT85">
        <v>0</v>
      </c>
      <c r="IU85">
        <v>0</v>
      </c>
      <c r="IV85">
        <v>0</v>
      </c>
      <c r="IW85">
        <v>0</v>
      </c>
      <c r="IX85">
        <v>0</v>
      </c>
      <c r="IY85">
        <v>1</v>
      </c>
      <c r="IZ85">
        <v>0</v>
      </c>
      <c r="JA85">
        <v>0</v>
      </c>
      <c r="JB85">
        <v>0</v>
      </c>
      <c r="JC85">
        <v>0</v>
      </c>
      <c r="JD85">
        <v>0</v>
      </c>
      <c r="JE85">
        <v>0</v>
      </c>
      <c r="JF85">
        <v>0</v>
      </c>
      <c r="JG85">
        <v>0</v>
      </c>
      <c r="JH85">
        <v>0</v>
      </c>
      <c r="JI85">
        <v>0</v>
      </c>
      <c r="JJ85">
        <v>3</v>
      </c>
      <c r="JK85" s="2">
        <f t="shared" si="5"/>
        <v>0.5318818040435459</v>
      </c>
    </row>
    <row r="86" spans="1:271" outlineLevel="2" x14ac:dyDescent="0.25">
      <c r="A86" t="str">
        <f t="shared" si="7"/>
        <v>160106</v>
      </c>
      <c r="B86" t="s">
        <v>275</v>
      </c>
      <c r="C86">
        <v>6</v>
      </c>
      <c r="D86">
        <v>611</v>
      </c>
      <c r="E86">
        <v>470</v>
      </c>
      <c r="F86">
        <v>208</v>
      </c>
      <c r="G86">
        <v>262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262</v>
      </c>
      <c r="R86">
        <v>0</v>
      </c>
      <c r="S86">
        <v>0</v>
      </c>
      <c r="T86">
        <v>262</v>
      </c>
      <c r="U86">
        <v>12</v>
      </c>
      <c r="V86">
        <v>10</v>
      </c>
      <c r="W86">
        <v>2</v>
      </c>
      <c r="X86">
        <v>0</v>
      </c>
      <c r="Y86">
        <v>250</v>
      </c>
      <c r="Z86">
        <v>96</v>
      </c>
      <c r="AA86">
        <v>9</v>
      </c>
      <c r="AB86">
        <v>8</v>
      </c>
      <c r="AC86">
        <v>28</v>
      </c>
      <c r="AD86">
        <v>6</v>
      </c>
      <c r="AE86">
        <v>0</v>
      </c>
      <c r="AF86">
        <v>3</v>
      </c>
      <c r="AG86">
        <v>0</v>
      </c>
      <c r="AH86">
        <v>1</v>
      </c>
      <c r="AI86">
        <v>1</v>
      </c>
      <c r="AJ86">
        <v>0</v>
      </c>
      <c r="AK86">
        <v>12</v>
      </c>
      <c r="AL86">
        <v>5</v>
      </c>
      <c r="AM86">
        <v>0</v>
      </c>
      <c r="AN86">
        <v>0</v>
      </c>
      <c r="AO86">
        <v>1</v>
      </c>
      <c r="AP86">
        <v>1</v>
      </c>
      <c r="AQ86">
        <v>0</v>
      </c>
      <c r="AR86">
        <v>0</v>
      </c>
      <c r="AS86">
        <v>0</v>
      </c>
      <c r="AT86">
        <v>9</v>
      </c>
      <c r="AU86">
        <v>10</v>
      </c>
      <c r="AV86">
        <v>0</v>
      </c>
      <c r="AW86">
        <v>1</v>
      </c>
      <c r="AX86">
        <v>1</v>
      </c>
      <c r="AY86">
        <v>96</v>
      </c>
      <c r="AZ86">
        <v>29</v>
      </c>
      <c r="BA86">
        <v>10</v>
      </c>
      <c r="BB86">
        <v>1</v>
      </c>
      <c r="BC86">
        <v>0</v>
      </c>
      <c r="BD86">
        <v>0</v>
      </c>
      <c r="BE86">
        <v>0</v>
      </c>
      <c r="BF86">
        <v>1</v>
      </c>
      <c r="BG86">
        <v>0</v>
      </c>
      <c r="BH86">
        <v>1</v>
      </c>
      <c r="BI86">
        <v>6</v>
      </c>
      <c r="BJ86">
        <v>2</v>
      </c>
      <c r="BK86">
        <v>3</v>
      </c>
      <c r="BL86">
        <v>0</v>
      </c>
      <c r="BM86">
        <v>1</v>
      </c>
      <c r="BN86">
        <v>0</v>
      </c>
      <c r="BO86">
        <v>1</v>
      </c>
      <c r="BP86">
        <v>0</v>
      </c>
      <c r="BQ86">
        <v>0</v>
      </c>
      <c r="BR86">
        <v>0</v>
      </c>
      <c r="BS86">
        <v>1</v>
      </c>
      <c r="BT86">
        <v>0</v>
      </c>
      <c r="BU86">
        <v>2</v>
      </c>
      <c r="BV86">
        <v>0</v>
      </c>
      <c r="BW86">
        <v>0</v>
      </c>
      <c r="BX86">
        <v>29</v>
      </c>
      <c r="BY86">
        <v>9</v>
      </c>
      <c r="BZ86">
        <v>1</v>
      </c>
      <c r="CA86">
        <v>2</v>
      </c>
      <c r="CB86">
        <v>1</v>
      </c>
      <c r="CC86">
        <v>1</v>
      </c>
      <c r="CD86">
        <v>0</v>
      </c>
      <c r="CE86">
        <v>1</v>
      </c>
      <c r="CF86">
        <v>2</v>
      </c>
      <c r="CG86">
        <v>1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9</v>
      </c>
      <c r="CO86">
        <v>6</v>
      </c>
      <c r="CP86">
        <v>2</v>
      </c>
      <c r="CQ86">
        <v>1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1</v>
      </c>
      <c r="DJ86">
        <v>1</v>
      </c>
      <c r="DK86">
        <v>0</v>
      </c>
      <c r="DL86">
        <v>0</v>
      </c>
      <c r="DM86">
        <v>1</v>
      </c>
      <c r="DN86">
        <v>6</v>
      </c>
      <c r="DO86">
        <v>16</v>
      </c>
      <c r="DP86">
        <v>8</v>
      </c>
      <c r="DQ86">
        <v>0</v>
      </c>
      <c r="DR86">
        <v>0</v>
      </c>
      <c r="DS86">
        <v>5</v>
      </c>
      <c r="DT86">
        <v>0</v>
      </c>
      <c r="DU86">
        <v>0</v>
      </c>
      <c r="DV86">
        <v>0</v>
      </c>
      <c r="DW86">
        <v>1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</v>
      </c>
      <c r="EK86">
        <v>2</v>
      </c>
      <c r="EL86">
        <v>0</v>
      </c>
      <c r="EM86">
        <v>0</v>
      </c>
      <c r="EN86">
        <v>16</v>
      </c>
      <c r="EO86">
        <v>11</v>
      </c>
      <c r="EP86">
        <v>8</v>
      </c>
      <c r="EQ86">
        <v>2</v>
      </c>
      <c r="ER86">
        <v>0</v>
      </c>
      <c r="ES86">
        <v>0</v>
      </c>
      <c r="ET86">
        <v>0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0</v>
      </c>
      <c r="FA86">
        <v>0</v>
      </c>
      <c r="FB86">
        <v>0</v>
      </c>
      <c r="FC86">
        <v>0</v>
      </c>
      <c r="FD86">
        <v>0</v>
      </c>
      <c r="FE86">
        <v>0</v>
      </c>
      <c r="FF86">
        <v>0</v>
      </c>
      <c r="FG86">
        <v>0</v>
      </c>
      <c r="FH86">
        <v>0</v>
      </c>
      <c r="FI86">
        <v>1</v>
      </c>
      <c r="FJ86">
        <v>0</v>
      </c>
      <c r="FK86">
        <v>0</v>
      </c>
      <c r="FL86">
        <v>11</v>
      </c>
      <c r="FM86">
        <v>67</v>
      </c>
      <c r="FN86">
        <v>10</v>
      </c>
      <c r="FO86">
        <v>4</v>
      </c>
      <c r="FP86">
        <v>2</v>
      </c>
      <c r="FQ86">
        <v>2</v>
      </c>
      <c r="FR86">
        <v>2</v>
      </c>
      <c r="FS86">
        <v>21</v>
      </c>
      <c r="FT86">
        <v>13</v>
      </c>
      <c r="FU86">
        <v>0</v>
      </c>
      <c r="FV86">
        <v>0</v>
      </c>
      <c r="FW86">
        <v>1</v>
      </c>
      <c r="FX86">
        <v>0</v>
      </c>
      <c r="FY86">
        <v>0</v>
      </c>
      <c r="FZ86">
        <v>0</v>
      </c>
      <c r="GA86">
        <v>6</v>
      </c>
      <c r="GB86">
        <v>1</v>
      </c>
      <c r="GC86">
        <v>0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4</v>
      </c>
      <c r="GJ86">
        <v>0</v>
      </c>
      <c r="GK86">
        <v>1</v>
      </c>
      <c r="GL86">
        <v>67</v>
      </c>
      <c r="GM86">
        <v>13</v>
      </c>
      <c r="GN86">
        <v>7</v>
      </c>
      <c r="GO86">
        <v>0</v>
      </c>
      <c r="GP86">
        <v>0</v>
      </c>
      <c r="GQ86">
        <v>0</v>
      </c>
      <c r="GR86">
        <v>1</v>
      </c>
      <c r="GS86">
        <v>1</v>
      </c>
      <c r="GT86">
        <v>1</v>
      </c>
      <c r="GU86">
        <v>0</v>
      </c>
      <c r="GV86">
        <v>1</v>
      </c>
      <c r="GW86">
        <v>0</v>
      </c>
      <c r="GX86">
        <v>1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1</v>
      </c>
      <c r="HE86">
        <v>0</v>
      </c>
      <c r="HF86">
        <v>13</v>
      </c>
      <c r="HG86">
        <v>3</v>
      </c>
      <c r="HH86">
        <v>0</v>
      </c>
      <c r="HI86">
        <v>0</v>
      </c>
      <c r="HJ86">
        <v>0</v>
      </c>
      <c r="HK86">
        <v>1</v>
      </c>
      <c r="HL86">
        <v>1</v>
      </c>
      <c r="HM86">
        <v>0</v>
      </c>
      <c r="HN86">
        <v>0</v>
      </c>
      <c r="HO86">
        <v>0</v>
      </c>
      <c r="HP86">
        <v>0</v>
      </c>
      <c r="HQ86">
        <v>0</v>
      </c>
      <c r="HR86">
        <v>0</v>
      </c>
      <c r="HS86">
        <v>1</v>
      </c>
      <c r="HT86">
        <v>3</v>
      </c>
      <c r="HU86">
        <v>0</v>
      </c>
      <c r="HV86">
        <v>0</v>
      </c>
      <c r="HW86">
        <v>0</v>
      </c>
      <c r="HX86">
        <v>0</v>
      </c>
      <c r="HY86">
        <v>0</v>
      </c>
      <c r="HZ86">
        <v>0</v>
      </c>
      <c r="IA86">
        <v>0</v>
      </c>
      <c r="IB86">
        <v>0</v>
      </c>
      <c r="IC86">
        <v>0</v>
      </c>
      <c r="ID86">
        <v>0</v>
      </c>
      <c r="IE86">
        <v>0</v>
      </c>
      <c r="IF86">
        <v>0</v>
      </c>
      <c r="IG86">
        <v>0</v>
      </c>
      <c r="IH86">
        <v>0</v>
      </c>
      <c r="II86">
        <v>0</v>
      </c>
      <c r="IJ86">
        <v>0</v>
      </c>
      <c r="IK86">
        <v>0</v>
      </c>
      <c r="IL86">
        <v>0</v>
      </c>
      <c r="IM86">
        <v>0</v>
      </c>
      <c r="IN86">
        <v>0</v>
      </c>
      <c r="IO86">
        <v>0</v>
      </c>
      <c r="IP86">
        <v>0</v>
      </c>
      <c r="IQ86">
        <v>0</v>
      </c>
      <c r="IR86">
        <v>0</v>
      </c>
      <c r="IS86">
        <v>0</v>
      </c>
      <c r="IT86">
        <v>0</v>
      </c>
      <c r="IU86">
        <v>0</v>
      </c>
      <c r="IV86">
        <v>0</v>
      </c>
      <c r="IW86">
        <v>0</v>
      </c>
      <c r="IX86">
        <v>0</v>
      </c>
      <c r="IY86">
        <v>0</v>
      </c>
      <c r="IZ86">
        <v>0</v>
      </c>
      <c r="JA86">
        <v>0</v>
      </c>
      <c r="JB86">
        <v>0</v>
      </c>
      <c r="JC86">
        <v>0</v>
      </c>
      <c r="JD86">
        <v>0</v>
      </c>
      <c r="JE86">
        <v>0</v>
      </c>
      <c r="JF86">
        <v>0</v>
      </c>
      <c r="JG86">
        <v>0</v>
      </c>
      <c r="JH86">
        <v>0</v>
      </c>
      <c r="JI86">
        <v>0</v>
      </c>
      <c r="JJ86">
        <v>0</v>
      </c>
      <c r="JK86" s="2">
        <f t="shared" si="5"/>
        <v>0.42880523731587561</v>
      </c>
    </row>
    <row r="87" spans="1:271" s="6" customFormat="1" ht="15.75" outlineLevel="1" x14ac:dyDescent="0.25">
      <c r="B87" s="7" t="s">
        <v>346</v>
      </c>
      <c r="D87" s="6">
        <f>SUBTOTAL(9,D81:D86)</f>
        <v>3989</v>
      </c>
      <c r="E87" s="6">
        <f>SUBTOTAL(9,E81:E86)</f>
        <v>3153</v>
      </c>
      <c r="F87" s="6">
        <f>SUBTOTAL(9,F81:F86)</f>
        <v>1232</v>
      </c>
      <c r="G87" s="6">
        <f>SUBTOTAL(9,G81:G86)</f>
        <v>1921</v>
      </c>
      <c r="H87" s="6">
        <f>SUBTOTAL(9,H81:H86)</f>
        <v>2</v>
      </c>
      <c r="I87" s="6">
        <f>SUBTOTAL(9,I81:I86)</f>
        <v>0</v>
      </c>
      <c r="J87" s="6">
        <f>SUBTOTAL(9,J81:J86)</f>
        <v>0</v>
      </c>
      <c r="K87" s="6">
        <f>SUBTOTAL(9,K81:K86)</f>
        <v>0</v>
      </c>
      <c r="L87" s="6">
        <f>SUBTOTAL(9,L81:L86)</f>
        <v>0</v>
      </c>
      <c r="M87" s="6">
        <f>SUBTOTAL(9,M81:M86)</f>
        <v>0</v>
      </c>
      <c r="N87" s="6">
        <f>SUBTOTAL(9,N81:N86)</f>
        <v>0</v>
      </c>
      <c r="O87" s="6">
        <f>SUBTOTAL(9,O81:O86)</f>
        <v>0</v>
      </c>
      <c r="P87" s="6">
        <f>SUBTOTAL(9,P81:P86)</f>
        <v>0</v>
      </c>
      <c r="Q87" s="6">
        <f>SUBTOTAL(9,Q81:Q86)</f>
        <v>1921</v>
      </c>
      <c r="R87" s="6">
        <f>SUBTOTAL(9,R81:R86)</f>
        <v>0</v>
      </c>
      <c r="S87" s="6">
        <f>SUBTOTAL(9,S81:S86)</f>
        <v>0</v>
      </c>
      <c r="T87" s="6">
        <f>SUBTOTAL(9,T81:T86)</f>
        <v>1921</v>
      </c>
      <c r="U87" s="6">
        <f>SUBTOTAL(9,U81:U86)</f>
        <v>74</v>
      </c>
      <c r="V87" s="6">
        <f>SUBTOTAL(9,V81:V86)</f>
        <v>58</v>
      </c>
      <c r="W87" s="6">
        <f>SUBTOTAL(9,W81:W86)</f>
        <v>7</v>
      </c>
      <c r="X87" s="6">
        <f>SUBTOTAL(9,X81:X86)</f>
        <v>0</v>
      </c>
      <c r="Y87" s="6">
        <f>SUBTOTAL(9,Y81:Y86)</f>
        <v>1847</v>
      </c>
      <c r="Z87" s="6">
        <f>SUBTOTAL(9,Z81:Z86)</f>
        <v>722</v>
      </c>
      <c r="AA87" s="6">
        <f>SUBTOTAL(9,AA81:AA86)</f>
        <v>65</v>
      </c>
      <c r="AB87" s="6">
        <f>SUBTOTAL(9,AB81:AB86)</f>
        <v>100</v>
      </c>
      <c r="AC87" s="6">
        <f>SUBTOTAL(9,AC81:AC86)</f>
        <v>183</v>
      </c>
      <c r="AD87" s="6">
        <f>SUBTOTAL(9,AD81:AD86)</f>
        <v>67</v>
      </c>
      <c r="AE87" s="6">
        <f>SUBTOTAL(9,AE81:AE86)</f>
        <v>2</v>
      </c>
      <c r="AF87" s="6">
        <f>SUBTOTAL(9,AF81:AF86)</f>
        <v>16</v>
      </c>
      <c r="AG87" s="6">
        <f>SUBTOTAL(9,AG81:AG86)</f>
        <v>2</v>
      </c>
      <c r="AH87" s="6">
        <f>SUBTOTAL(9,AH81:AH86)</f>
        <v>6</v>
      </c>
      <c r="AI87" s="6">
        <f>SUBTOTAL(9,AI81:AI86)</f>
        <v>9</v>
      </c>
      <c r="AJ87" s="6">
        <f>SUBTOTAL(9,AJ81:AJ86)</f>
        <v>3</v>
      </c>
      <c r="AK87" s="6">
        <f>SUBTOTAL(9,AK81:AK86)</f>
        <v>178</v>
      </c>
      <c r="AL87" s="6">
        <f>SUBTOTAL(9,AL81:AL86)</f>
        <v>6</v>
      </c>
      <c r="AM87" s="6">
        <f>SUBTOTAL(9,AM81:AM86)</f>
        <v>3</v>
      </c>
      <c r="AN87" s="6">
        <f>SUBTOTAL(9,AN81:AN86)</f>
        <v>1</v>
      </c>
      <c r="AO87" s="6">
        <f>SUBTOTAL(9,AO81:AO86)</f>
        <v>7</v>
      </c>
      <c r="AP87" s="6">
        <f>SUBTOTAL(9,AP81:AP86)</f>
        <v>6</v>
      </c>
      <c r="AQ87" s="6">
        <f>SUBTOTAL(9,AQ81:AQ86)</f>
        <v>2</v>
      </c>
      <c r="AR87" s="6">
        <f>SUBTOTAL(9,AR81:AR86)</f>
        <v>3</v>
      </c>
      <c r="AS87" s="6">
        <f>SUBTOTAL(9,AS81:AS86)</f>
        <v>4</v>
      </c>
      <c r="AT87" s="6">
        <f>SUBTOTAL(9,AT81:AT86)</f>
        <v>23</v>
      </c>
      <c r="AU87" s="6">
        <f>SUBTOTAL(9,AU81:AU86)</f>
        <v>21</v>
      </c>
      <c r="AV87" s="6">
        <f>SUBTOTAL(9,AV81:AV86)</f>
        <v>4</v>
      </c>
      <c r="AW87" s="6">
        <f>SUBTOTAL(9,AW81:AW86)</f>
        <v>4</v>
      </c>
      <c r="AX87" s="6">
        <f>SUBTOTAL(9,AX81:AX86)</f>
        <v>7</v>
      </c>
      <c r="AY87" s="6">
        <f>SUBTOTAL(9,AY81:AY86)</f>
        <v>722</v>
      </c>
      <c r="AZ87" s="6">
        <f>SUBTOTAL(9,AZ81:AZ86)</f>
        <v>243</v>
      </c>
      <c r="BA87" s="6">
        <f>SUBTOTAL(9,BA81:BA86)</f>
        <v>80</v>
      </c>
      <c r="BB87" s="6">
        <f>SUBTOTAL(9,BB81:BB86)</f>
        <v>9</v>
      </c>
      <c r="BC87" s="6">
        <f>SUBTOTAL(9,BC81:BC86)</f>
        <v>9</v>
      </c>
      <c r="BD87" s="6">
        <f>SUBTOTAL(9,BD81:BD86)</f>
        <v>40</v>
      </c>
      <c r="BE87" s="6">
        <f>SUBTOTAL(9,BE81:BE86)</f>
        <v>6</v>
      </c>
      <c r="BF87" s="6">
        <f>SUBTOTAL(9,BF81:BF86)</f>
        <v>20</v>
      </c>
      <c r="BG87" s="6">
        <f>SUBTOTAL(9,BG81:BG86)</f>
        <v>1</v>
      </c>
      <c r="BH87" s="6">
        <f>SUBTOTAL(9,BH81:BH86)</f>
        <v>2</v>
      </c>
      <c r="BI87" s="6">
        <f>SUBTOTAL(9,BI81:BI86)</f>
        <v>17</v>
      </c>
      <c r="BJ87" s="6">
        <f>SUBTOTAL(9,BJ81:BJ86)</f>
        <v>10</v>
      </c>
      <c r="BK87" s="6">
        <f>SUBTOTAL(9,BK81:BK86)</f>
        <v>24</v>
      </c>
      <c r="BL87" s="6">
        <f>SUBTOTAL(9,BL81:BL86)</f>
        <v>0</v>
      </c>
      <c r="BM87" s="6">
        <f>SUBTOTAL(9,BM81:BM86)</f>
        <v>6</v>
      </c>
      <c r="BN87" s="6">
        <f>SUBTOTAL(9,BN81:BN86)</f>
        <v>0</v>
      </c>
      <c r="BO87" s="6">
        <f>SUBTOTAL(9,BO81:BO86)</f>
        <v>3</v>
      </c>
      <c r="BP87" s="6">
        <f>SUBTOTAL(9,BP81:BP86)</f>
        <v>0</v>
      </c>
      <c r="BQ87" s="6">
        <f>SUBTOTAL(9,BQ81:BQ86)</f>
        <v>2</v>
      </c>
      <c r="BR87" s="6">
        <f>SUBTOTAL(9,BR81:BR86)</f>
        <v>1</v>
      </c>
      <c r="BS87" s="6">
        <f>SUBTOTAL(9,BS81:BS86)</f>
        <v>3</v>
      </c>
      <c r="BT87" s="6">
        <f>SUBTOTAL(9,BT81:BT86)</f>
        <v>2</v>
      </c>
      <c r="BU87" s="6">
        <f>SUBTOTAL(9,BU81:BU86)</f>
        <v>3</v>
      </c>
      <c r="BV87" s="6">
        <f>SUBTOTAL(9,BV81:BV86)</f>
        <v>4</v>
      </c>
      <c r="BW87" s="6">
        <f>SUBTOTAL(9,BW81:BW86)</f>
        <v>1</v>
      </c>
      <c r="BX87" s="6">
        <f>SUBTOTAL(9,BX81:BX86)</f>
        <v>243</v>
      </c>
      <c r="BY87" s="6">
        <f>SUBTOTAL(9,BY81:BY86)</f>
        <v>41</v>
      </c>
      <c r="BZ87" s="6">
        <f>SUBTOTAL(9,BZ81:BZ86)</f>
        <v>14</v>
      </c>
      <c r="CA87" s="6">
        <f>SUBTOTAL(9,CA81:CA86)</f>
        <v>5</v>
      </c>
      <c r="CB87" s="6">
        <f>SUBTOTAL(9,CB81:CB86)</f>
        <v>2</v>
      </c>
      <c r="CC87" s="6">
        <f>SUBTOTAL(9,CC81:CC86)</f>
        <v>1</v>
      </c>
      <c r="CD87" s="6">
        <f>SUBTOTAL(9,CD81:CD86)</f>
        <v>1</v>
      </c>
      <c r="CE87" s="6">
        <f>SUBTOTAL(9,CE81:CE86)</f>
        <v>6</v>
      </c>
      <c r="CF87" s="6">
        <f>SUBTOTAL(9,CF81:CF86)</f>
        <v>4</v>
      </c>
      <c r="CG87" s="6">
        <f>SUBTOTAL(9,CG81:CG86)</f>
        <v>2</v>
      </c>
      <c r="CH87" s="6">
        <f>SUBTOTAL(9,CH81:CH86)</f>
        <v>3</v>
      </c>
      <c r="CI87" s="6">
        <f>SUBTOTAL(9,CI81:CI86)</f>
        <v>0</v>
      </c>
      <c r="CJ87" s="6">
        <f>SUBTOTAL(9,CJ81:CJ86)</f>
        <v>1</v>
      </c>
      <c r="CK87" s="6">
        <f>SUBTOTAL(9,CK81:CK86)</f>
        <v>1</v>
      </c>
      <c r="CL87" s="6">
        <f>SUBTOTAL(9,CL81:CL86)</f>
        <v>1</v>
      </c>
      <c r="CM87" s="6">
        <f>SUBTOTAL(9,CM81:CM86)</f>
        <v>0</v>
      </c>
      <c r="CN87" s="6">
        <f>SUBTOTAL(9,CN81:CN86)</f>
        <v>41</v>
      </c>
      <c r="CO87" s="6">
        <f>SUBTOTAL(9,CO81:CO86)</f>
        <v>38</v>
      </c>
      <c r="CP87" s="6">
        <f>SUBTOTAL(9,CP81:CP86)</f>
        <v>17</v>
      </c>
      <c r="CQ87" s="6">
        <f>SUBTOTAL(9,CQ81:CQ86)</f>
        <v>1</v>
      </c>
      <c r="CR87" s="6">
        <f>SUBTOTAL(9,CR81:CR86)</f>
        <v>0</v>
      </c>
      <c r="CS87" s="6">
        <f>SUBTOTAL(9,CS81:CS86)</f>
        <v>0</v>
      </c>
      <c r="CT87" s="6">
        <f>SUBTOTAL(9,CT81:CT86)</f>
        <v>1</v>
      </c>
      <c r="CU87" s="6">
        <f>SUBTOTAL(9,CU81:CU86)</f>
        <v>0</v>
      </c>
      <c r="CV87" s="6">
        <f>SUBTOTAL(9,CV81:CV86)</f>
        <v>0</v>
      </c>
      <c r="CW87" s="6">
        <f>SUBTOTAL(9,CW81:CW86)</f>
        <v>2</v>
      </c>
      <c r="CX87" s="6">
        <f>SUBTOTAL(9,CX81:CX86)</f>
        <v>1</v>
      </c>
      <c r="CY87" s="6">
        <f>SUBTOTAL(9,CY81:CY86)</f>
        <v>1</v>
      </c>
      <c r="CZ87" s="6">
        <f>SUBTOTAL(9,CZ81:CZ86)</f>
        <v>1</v>
      </c>
      <c r="DA87" s="6">
        <f>SUBTOTAL(9,DA81:DA86)</f>
        <v>0</v>
      </c>
      <c r="DB87" s="6">
        <f>SUBTOTAL(9,DB81:DB86)</f>
        <v>3</v>
      </c>
      <c r="DC87" s="6">
        <f>SUBTOTAL(9,DC81:DC86)</f>
        <v>2</v>
      </c>
      <c r="DD87" s="6">
        <f>SUBTOTAL(9,DD81:DD86)</f>
        <v>0</v>
      </c>
      <c r="DE87" s="6">
        <f>SUBTOTAL(9,DE81:DE86)</f>
        <v>0</v>
      </c>
      <c r="DF87" s="6">
        <f>SUBTOTAL(9,DF81:DF86)</f>
        <v>3</v>
      </c>
      <c r="DG87" s="6">
        <f>SUBTOTAL(9,DG81:DG86)</f>
        <v>0</v>
      </c>
      <c r="DH87" s="6">
        <f>SUBTOTAL(9,DH81:DH86)</f>
        <v>0</v>
      </c>
      <c r="DI87" s="6">
        <f>SUBTOTAL(9,DI81:DI86)</f>
        <v>1</v>
      </c>
      <c r="DJ87" s="6">
        <f>SUBTOTAL(9,DJ81:DJ86)</f>
        <v>1</v>
      </c>
      <c r="DK87" s="6">
        <f>SUBTOTAL(9,DK81:DK86)</f>
        <v>2</v>
      </c>
      <c r="DL87" s="6">
        <f>SUBTOTAL(9,DL81:DL86)</f>
        <v>0</v>
      </c>
      <c r="DM87" s="6">
        <f>SUBTOTAL(9,DM81:DM86)</f>
        <v>2</v>
      </c>
      <c r="DN87" s="6">
        <f>SUBTOTAL(9,DN81:DN86)</f>
        <v>38</v>
      </c>
      <c r="DO87" s="6">
        <f>SUBTOTAL(9,DO81:DO86)</f>
        <v>111</v>
      </c>
      <c r="DP87" s="6">
        <f>SUBTOTAL(9,DP81:DP86)</f>
        <v>38</v>
      </c>
      <c r="DQ87" s="6">
        <f>SUBTOTAL(9,DQ81:DQ86)</f>
        <v>6</v>
      </c>
      <c r="DR87" s="6">
        <f>SUBTOTAL(9,DR81:DR86)</f>
        <v>5</v>
      </c>
      <c r="DS87" s="6">
        <f>SUBTOTAL(9,DS81:DS86)</f>
        <v>18</v>
      </c>
      <c r="DT87" s="6">
        <f>SUBTOTAL(9,DT81:DT86)</f>
        <v>0</v>
      </c>
      <c r="DU87" s="6">
        <f>SUBTOTAL(9,DU81:DU86)</f>
        <v>1</v>
      </c>
      <c r="DV87" s="6">
        <f>SUBTOTAL(9,DV81:DV86)</f>
        <v>3</v>
      </c>
      <c r="DW87" s="6">
        <f>SUBTOTAL(9,DW81:DW86)</f>
        <v>1</v>
      </c>
      <c r="DX87" s="6">
        <f>SUBTOTAL(9,DX81:DX86)</f>
        <v>6</v>
      </c>
      <c r="DY87" s="6">
        <f>SUBTOTAL(9,DY81:DY86)</f>
        <v>0</v>
      </c>
      <c r="DZ87" s="6">
        <f>SUBTOTAL(9,DZ81:DZ86)</f>
        <v>15</v>
      </c>
      <c r="EA87" s="6">
        <f>SUBTOTAL(9,EA81:EA86)</f>
        <v>0</v>
      </c>
      <c r="EB87" s="6">
        <f>SUBTOTAL(9,EB81:EB86)</f>
        <v>0</v>
      </c>
      <c r="EC87" s="6">
        <f>SUBTOTAL(9,EC81:EC86)</f>
        <v>2</v>
      </c>
      <c r="ED87" s="6">
        <f>SUBTOTAL(9,ED81:ED86)</f>
        <v>1</v>
      </c>
      <c r="EE87" s="6">
        <f>SUBTOTAL(9,EE81:EE86)</f>
        <v>0</v>
      </c>
      <c r="EF87" s="6">
        <f>SUBTOTAL(9,EF81:EF86)</f>
        <v>0</v>
      </c>
      <c r="EG87" s="6">
        <f>SUBTOTAL(9,EG81:EG86)</f>
        <v>0</v>
      </c>
      <c r="EH87" s="6">
        <f>SUBTOTAL(9,EH81:EH86)</f>
        <v>0</v>
      </c>
      <c r="EI87" s="6">
        <f>SUBTOTAL(9,EI81:EI86)</f>
        <v>0</v>
      </c>
      <c r="EJ87" s="6">
        <f>SUBTOTAL(9,EJ81:EJ86)</f>
        <v>1</v>
      </c>
      <c r="EK87" s="6">
        <f>SUBTOTAL(9,EK81:EK86)</f>
        <v>13</v>
      </c>
      <c r="EL87" s="6">
        <f>SUBTOTAL(9,EL81:EL86)</f>
        <v>1</v>
      </c>
      <c r="EM87" s="6">
        <f>SUBTOTAL(9,EM81:EM86)</f>
        <v>0</v>
      </c>
      <c r="EN87" s="6">
        <f>SUBTOTAL(9,EN81:EN86)</f>
        <v>111</v>
      </c>
      <c r="EO87" s="6">
        <f>SUBTOTAL(9,EO81:EO86)</f>
        <v>76</v>
      </c>
      <c r="EP87" s="6">
        <f>SUBTOTAL(9,EP81:EP86)</f>
        <v>34</v>
      </c>
      <c r="EQ87" s="6">
        <f>SUBTOTAL(9,EQ81:EQ86)</f>
        <v>12</v>
      </c>
      <c r="ER87" s="6">
        <f>SUBTOTAL(9,ER81:ER86)</f>
        <v>4</v>
      </c>
      <c r="ES87" s="6">
        <f>SUBTOTAL(9,ES81:ES86)</f>
        <v>0</v>
      </c>
      <c r="ET87" s="6">
        <f>SUBTOTAL(9,ET81:ET86)</f>
        <v>2</v>
      </c>
      <c r="EU87" s="6">
        <f>SUBTOTAL(9,EU81:EU86)</f>
        <v>0</v>
      </c>
      <c r="EV87" s="6">
        <f>SUBTOTAL(9,EV81:EV86)</f>
        <v>1</v>
      </c>
      <c r="EW87" s="6">
        <f>SUBTOTAL(9,EW81:EW86)</f>
        <v>7</v>
      </c>
      <c r="EX87" s="6">
        <f>SUBTOTAL(9,EX81:EX86)</f>
        <v>0</v>
      </c>
      <c r="EY87" s="6">
        <f>SUBTOTAL(9,EY81:EY86)</f>
        <v>4</v>
      </c>
      <c r="EZ87" s="6">
        <f>SUBTOTAL(9,EZ81:EZ86)</f>
        <v>4</v>
      </c>
      <c r="FA87" s="6">
        <f>SUBTOTAL(9,FA81:FA86)</f>
        <v>0</v>
      </c>
      <c r="FB87" s="6">
        <f>SUBTOTAL(9,FB81:FB86)</f>
        <v>2</v>
      </c>
      <c r="FC87" s="6">
        <f>SUBTOTAL(9,FC81:FC86)</f>
        <v>0</v>
      </c>
      <c r="FD87" s="6">
        <f>SUBTOTAL(9,FD81:FD86)</f>
        <v>0</v>
      </c>
      <c r="FE87" s="6">
        <f>SUBTOTAL(9,FE81:FE86)</f>
        <v>0</v>
      </c>
      <c r="FF87" s="6">
        <f>SUBTOTAL(9,FF81:FF86)</f>
        <v>0</v>
      </c>
      <c r="FG87" s="6">
        <f>SUBTOTAL(9,FG81:FG86)</f>
        <v>0</v>
      </c>
      <c r="FH87" s="6">
        <f>SUBTOTAL(9,FH81:FH86)</f>
        <v>0</v>
      </c>
      <c r="FI87" s="6">
        <f>SUBTOTAL(9,FI81:FI86)</f>
        <v>1</v>
      </c>
      <c r="FJ87" s="6">
        <f>SUBTOTAL(9,FJ81:FJ86)</f>
        <v>2</v>
      </c>
      <c r="FK87" s="6">
        <f>SUBTOTAL(9,FK81:FK86)</f>
        <v>3</v>
      </c>
      <c r="FL87" s="6">
        <f>SUBTOTAL(9,FL81:FL86)</f>
        <v>76</v>
      </c>
      <c r="FM87" s="6">
        <f>SUBTOTAL(9,FM81:FM86)</f>
        <v>522</v>
      </c>
      <c r="FN87" s="6">
        <f>SUBTOTAL(9,FN81:FN86)</f>
        <v>89</v>
      </c>
      <c r="FO87" s="6">
        <f>SUBTOTAL(9,FO81:FO86)</f>
        <v>74</v>
      </c>
      <c r="FP87" s="6">
        <f>SUBTOTAL(9,FP81:FP86)</f>
        <v>9</v>
      </c>
      <c r="FQ87" s="6">
        <f>SUBTOTAL(9,FQ81:FQ86)</f>
        <v>13</v>
      </c>
      <c r="FR87" s="6">
        <f>SUBTOTAL(9,FR81:FR86)</f>
        <v>2</v>
      </c>
      <c r="FS87" s="6">
        <f>SUBTOTAL(9,FS81:FS86)</f>
        <v>99</v>
      </c>
      <c r="FT87" s="6">
        <f>SUBTOTAL(9,FT81:FT86)</f>
        <v>159</v>
      </c>
      <c r="FU87" s="6">
        <f>SUBTOTAL(9,FU81:FU86)</f>
        <v>1</v>
      </c>
      <c r="FV87" s="6">
        <f>SUBTOTAL(9,FV81:FV86)</f>
        <v>7</v>
      </c>
      <c r="FW87" s="6">
        <f>SUBTOTAL(9,FW81:FW86)</f>
        <v>7</v>
      </c>
      <c r="FX87" s="6">
        <f>SUBTOTAL(9,FX81:FX86)</f>
        <v>5</v>
      </c>
      <c r="FY87" s="6">
        <f>SUBTOTAL(9,FY81:FY86)</f>
        <v>4</v>
      </c>
      <c r="FZ87" s="6">
        <f>SUBTOTAL(9,FZ81:FZ86)</f>
        <v>0</v>
      </c>
      <c r="GA87" s="6">
        <f>SUBTOTAL(9,GA81:GA86)</f>
        <v>16</v>
      </c>
      <c r="GB87" s="6">
        <f>SUBTOTAL(9,GB81:GB86)</f>
        <v>8</v>
      </c>
      <c r="GC87" s="6">
        <f>SUBTOTAL(9,GC81:GC86)</f>
        <v>5</v>
      </c>
      <c r="GD87" s="6">
        <f>SUBTOTAL(9,GD81:GD86)</f>
        <v>2</v>
      </c>
      <c r="GE87" s="6">
        <f>SUBTOTAL(9,GE81:GE86)</f>
        <v>1</v>
      </c>
      <c r="GF87" s="6">
        <f>SUBTOTAL(9,GF81:GF86)</f>
        <v>0</v>
      </c>
      <c r="GG87" s="6">
        <f>SUBTOTAL(9,GG81:GG86)</f>
        <v>0</v>
      </c>
      <c r="GH87" s="6">
        <f>SUBTOTAL(9,GH81:GH86)</f>
        <v>2</v>
      </c>
      <c r="GI87" s="6">
        <f>SUBTOTAL(9,GI81:GI86)</f>
        <v>8</v>
      </c>
      <c r="GJ87" s="6">
        <f>SUBTOTAL(9,GJ81:GJ86)</f>
        <v>3</v>
      </c>
      <c r="GK87" s="6">
        <f>SUBTOTAL(9,GK81:GK86)</f>
        <v>8</v>
      </c>
      <c r="GL87" s="6">
        <f>SUBTOTAL(9,GL81:GL86)</f>
        <v>522</v>
      </c>
      <c r="GM87" s="6">
        <f>SUBTOTAL(9,GM81:GM86)</f>
        <v>72</v>
      </c>
      <c r="GN87" s="6">
        <f>SUBTOTAL(9,GN81:GN86)</f>
        <v>44</v>
      </c>
      <c r="GO87" s="6">
        <f>SUBTOTAL(9,GO81:GO86)</f>
        <v>1</v>
      </c>
      <c r="GP87" s="6">
        <f>SUBTOTAL(9,GP81:GP86)</f>
        <v>7</v>
      </c>
      <c r="GQ87" s="6">
        <f>SUBTOTAL(9,GQ81:GQ86)</f>
        <v>0</v>
      </c>
      <c r="GR87" s="6">
        <f>SUBTOTAL(9,GR81:GR86)</f>
        <v>1</v>
      </c>
      <c r="GS87" s="6">
        <f>SUBTOTAL(9,GS81:GS86)</f>
        <v>3</v>
      </c>
      <c r="GT87" s="6">
        <f>SUBTOTAL(9,GT81:GT86)</f>
        <v>2</v>
      </c>
      <c r="GU87" s="6">
        <f>SUBTOTAL(9,GU81:GU86)</f>
        <v>0</v>
      </c>
      <c r="GV87" s="6">
        <f>SUBTOTAL(9,GV81:GV86)</f>
        <v>3</v>
      </c>
      <c r="GW87" s="6">
        <f>SUBTOTAL(9,GW81:GW86)</f>
        <v>0</v>
      </c>
      <c r="GX87" s="6">
        <f>SUBTOTAL(9,GX81:GX86)</f>
        <v>3</v>
      </c>
      <c r="GY87" s="6">
        <f>SUBTOTAL(9,GY81:GY86)</f>
        <v>0</v>
      </c>
      <c r="GZ87" s="6">
        <f>SUBTOTAL(9,GZ81:GZ86)</f>
        <v>0</v>
      </c>
      <c r="HA87" s="6">
        <f>SUBTOTAL(9,HA81:HA86)</f>
        <v>4</v>
      </c>
      <c r="HB87" s="6">
        <f>SUBTOTAL(9,HB81:HB86)</f>
        <v>1</v>
      </c>
      <c r="HC87" s="6">
        <f>SUBTOTAL(9,HC81:HC86)</f>
        <v>0</v>
      </c>
      <c r="HD87" s="6">
        <f>SUBTOTAL(9,HD81:HD86)</f>
        <v>2</v>
      </c>
      <c r="HE87" s="6">
        <f>SUBTOTAL(9,HE81:HE86)</f>
        <v>1</v>
      </c>
      <c r="HF87" s="6">
        <f>SUBTOTAL(9,HF81:HF86)</f>
        <v>72</v>
      </c>
      <c r="HG87" s="6">
        <f>SUBTOTAL(9,HG81:HG86)</f>
        <v>13</v>
      </c>
      <c r="HH87" s="6">
        <f>SUBTOTAL(9,HH81:HH86)</f>
        <v>3</v>
      </c>
      <c r="HI87" s="6">
        <f>SUBTOTAL(9,HI81:HI86)</f>
        <v>0</v>
      </c>
      <c r="HJ87" s="6">
        <f>SUBTOTAL(9,HJ81:HJ86)</f>
        <v>0</v>
      </c>
      <c r="HK87" s="6">
        <f>SUBTOTAL(9,HK81:HK86)</f>
        <v>3</v>
      </c>
      <c r="HL87" s="6">
        <f>SUBTOTAL(9,HL81:HL86)</f>
        <v>2</v>
      </c>
      <c r="HM87" s="6">
        <f>SUBTOTAL(9,HM81:HM86)</f>
        <v>0</v>
      </c>
      <c r="HN87" s="6">
        <f>SUBTOTAL(9,HN81:HN86)</f>
        <v>2</v>
      </c>
      <c r="HO87" s="6">
        <f>SUBTOTAL(9,HO81:HO86)</f>
        <v>0</v>
      </c>
      <c r="HP87" s="6">
        <f>SUBTOTAL(9,HP81:HP86)</f>
        <v>0</v>
      </c>
      <c r="HQ87" s="6">
        <f>SUBTOTAL(9,HQ81:HQ86)</f>
        <v>0</v>
      </c>
      <c r="HR87" s="6">
        <f>SUBTOTAL(9,HR81:HR86)</f>
        <v>0</v>
      </c>
      <c r="HS87" s="6">
        <f>SUBTOTAL(9,HS81:HS86)</f>
        <v>3</v>
      </c>
      <c r="HT87" s="6">
        <f>SUBTOTAL(9,HT81:HT86)</f>
        <v>13</v>
      </c>
      <c r="HU87" s="6">
        <f>SUBTOTAL(9,HU81:HU86)</f>
        <v>2</v>
      </c>
      <c r="HV87" s="6">
        <f>SUBTOTAL(9,HV81:HV86)</f>
        <v>1</v>
      </c>
      <c r="HW87" s="6">
        <f>SUBTOTAL(9,HW81:HW86)</f>
        <v>0</v>
      </c>
      <c r="HX87" s="6">
        <f>SUBTOTAL(9,HX81:HX86)</f>
        <v>0</v>
      </c>
      <c r="HY87" s="6">
        <f>SUBTOTAL(9,HY81:HY86)</f>
        <v>0</v>
      </c>
      <c r="HZ87" s="6">
        <f>SUBTOTAL(9,HZ81:HZ86)</f>
        <v>0</v>
      </c>
      <c r="IA87" s="6">
        <f>SUBTOTAL(9,IA81:IA86)</f>
        <v>0</v>
      </c>
      <c r="IB87" s="6">
        <f>SUBTOTAL(9,IB81:IB86)</f>
        <v>0</v>
      </c>
      <c r="IC87" s="6">
        <f>SUBTOTAL(9,IC81:IC86)</f>
        <v>1</v>
      </c>
      <c r="ID87" s="6">
        <f>SUBTOTAL(9,ID81:ID86)</f>
        <v>0</v>
      </c>
      <c r="IE87" s="6">
        <f>SUBTOTAL(9,IE81:IE86)</f>
        <v>0</v>
      </c>
      <c r="IF87" s="6">
        <f>SUBTOTAL(9,IF81:IF86)</f>
        <v>0</v>
      </c>
      <c r="IG87" s="6">
        <f>SUBTOTAL(9,IG81:IG86)</f>
        <v>0</v>
      </c>
      <c r="IH87" s="6">
        <f>SUBTOTAL(9,IH81:IH86)</f>
        <v>0</v>
      </c>
      <c r="II87" s="6">
        <f>SUBTOTAL(9,II81:II86)</f>
        <v>0</v>
      </c>
      <c r="IJ87" s="6">
        <f>SUBTOTAL(9,IJ81:IJ86)</f>
        <v>2</v>
      </c>
      <c r="IK87" s="6">
        <f>SUBTOTAL(9,IK81:IK86)</f>
        <v>7</v>
      </c>
      <c r="IL87" s="6">
        <f>SUBTOTAL(9,IL81:IL86)</f>
        <v>4</v>
      </c>
      <c r="IM87" s="6">
        <f>SUBTOTAL(9,IM81:IM86)</f>
        <v>0</v>
      </c>
      <c r="IN87" s="6">
        <f>SUBTOTAL(9,IN81:IN86)</f>
        <v>0</v>
      </c>
      <c r="IO87" s="6">
        <f>SUBTOTAL(9,IO81:IO86)</f>
        <v>0</v>
      </c>
      <c r="IP87" s="6">
        <f>SUBTOTAL(9,IP81:IP86)</f>
        <v>0</v>
      </c>
      <c r="IQ87" s="6">
        <f>SUBTOTAL(9,IQ81:IQ86)</f>
        <v>0</v>
      </c>
      <c r="IR87" s="6">
        <f>SUBTOTAL(9,IR81:IR86)</f>
        <v>0</v>
      </c>
      <c r="IS87" s="6">
        <f>SUBTOTAL(9,IS81:IS86)</f>
        <v>0</v>
      </c>
      <c r="IT87" s="6">
        <f>SUBTOTAL(9,IT81:IT86)</f>
        <v>0</v>
      </c>
      <c r="IU87" s="6">
        <f>SUBTOTAL(9,IU81:IU86)</f>
        <v>0</v>
      </c>
      <c r="IV87" s="6">
        <f>SUBTOTAL(9,IV81:IV86)</f>
        <v>0</v>
      </c>
      <c r="IW87" s="6">
        <f>SUBTOTAL(9,IW81:IW86)</f>
        <v>0</v>
      </c>
      <c r="IX87" s="6">
        <f>SUBTOTAL(9,IX81:IX86)</f>
        <v>1</v>
      </c>
      <c r="IY87" s="6">
        <f>SUBTOTAL(9,IY81:IY86)</f>
        <v>1</v>
      </c>
      <c r="IZ87" s="6">
        <f>SUBTOTAL(9,IZ81:IZ86)</f>
        <v>0</v>
      </c>
      <c r="JA87" s="6">
        <f>SUBTOTAL(9,JA81:JA86)</f>
        <v>0</v>
      </c>
      <c r="JB87" s="6">
        <f>SUBTOTAL(9,JB81:JB86)</f>
        <v>0</v>
      </c>
      <c r="JC87" s="6">
        <f>SUBTOTAL(9,JC81:JC86)</f>
        <v>0</v>
      </c>
      <c r="JD87" s="6">
        <f>SUBTOTAL(9,JD81:JD86)</f>
        <v>0</v>
      </c>
      <c r="JE87" s="6">
        <f>SUBTOTAL(9,JE81:JE86)</f>
        <v>0</v>
      </c>
      <c r="JF87" s="6">
        <f>SUBTOTAL(9,JF81:JF86)</f>
        <v>0</v>
      </c>
      <c r="JG87" s="6">
        <f>SUBTOTAL(9,JG81:JG86)</f>
        <v>0</v>
      </c>
      <c r="JH87" s="6">
        <f>SUBTOTAL(9,JH81:JH86)</f>
        <v>0</v>
      </c>
      <c r="JI87" s="6">
        <f>SUBTOTAL(9,JI81:JI86)</f>
        <v>1</v>
      </c>
      <c r="JJ87" s="6">
        <f>SUBTOTAL(9,JJ81:JJ86)</f>
        <v>7</v>
      </c>
      <c r="JK87" s="8">
        <f t="shared" si="5"/>
        <v>0.48157432940586614</v>
      </c>
    </row>
    <row r="88" spans="1:271" outlineLevel="2" x14ac:dyDescent="0.25">
      <c r="A88" t="str">
        <f>"160201"</f>
        <v>160201</v>
      </c>
      <c r="B88" t="s">
        <v>276</v>
      </c>
      <c r="C88">
        <v>1</v>
      </c>
      <c r="D88">
        <v>1068</v>
      </c>
      <c r="E88">
        <v>819</v>
      </c>
      <c r="F88">
        <v>345</v>
      </c>
      <c r="G88">
        <v>474</v>
      </c>
      <c r="H88">
        <v>1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474</v>
      </c>
      <c r="R88">
        <v>0</v>
      </c>
      <c r="S88">
        <v>0</v>
      </c>
      <c r="T88">
        <v>474</v>
      </c>
      <c r="U88">
        <v>18</v>
      </c>
      <c r="V88">
        <v>9</v>
      </c>
      <c r="W88">
        <v>6</v>
      </c>
      <c r="X88">
        <v>0</v>
      </c>
      <c r="Y88">
        <v>456</v>
      </c>
      <c r="Z88">
        <v>166</v>
      </c>
      <c r="AA88">
        <v>19</v>
      </c>
      <c r="AB88">
        <v>21</v>
      </c>
      <c r="AC88">
        <v>64</v>
      </c>
      <c r="AD88">
        <v>19</v>
      </c>
      <c r="AE88">
        <v>1</v>
      </c>
      <c r="AF88">
        <v>4</v>
      </c>
      <c r="AG88">
        <v>11</v>
      </c>
      <c r="AH88">
        <v>2</v>
      </c>
      <c r="AI88">
        <v>7</v>
      </c>
      <c r="AJ88">
        <v>2</v>
      </c>
      <c r="AK88">
        <v>1</v>
      </c>
      <c r="AL88">
        <v>2</v>
      </c>
      <c r="AM88">
        <v>2</v>
      </c>
      <c r="AN88">
        <v>1</v>
      </c>
      <c r="AO88">
        <v>0</v>
      </c>
      <c r="AP88">
        <v>1</v>
      </c>
      <c r="AQ88">
        <v>0</v>
      </c>
      <c r="AR88">
        <v>0</v>
      </c>
      <c r="AS88">
        <v>0</v>
      </c>
      <c r="AT88">
        <v>5</v>
      </c>
      <c r="AU88">
        <v>1</v>
      </c>
      <c r="AV88">
        <v>1</v>
      </c>
      <c r="AW88">
        <v>0</v>
      </c>
      <c r="AX88">
        <v>2</v>
      </c>
      <c r="AY88">
        <v>166</v>
      </c>
      <c r="AZ88">
        <v>81</v>
      </c>
      <c r="BA88">
        <v>18</v>
      </c>
      <c r="BB88">
        <v>0</v>
      </c>
      <c r="BC88">
        <v>2</v>
      </c>
      <c r="BD88">
        <v>5</v>
      </c>
      <c r="BE88">
        <v>5</v>
      </c>
      <c r="BF88">
        <v>4</v>
      </c>
      <c r="BG88">
        <v>2</v>
      </c>
      <c r="BH88">
        <v>30</v>
      </c>
      <c r="BI88">
        <v>3</v>
      </c>
      <c r="BJ88">
        <v>3</v>
      </c>
      <c r="BK88">
        <v>0</v>
      </c>
      <c r="BL88">
        <v>0</v>
      </c>
      <c r="BM88">
        <v>3</v>
      </c>
      <c r="BN88">
        <v>0</v>
      </c>
      <c r="BO88">
        <v>0</v>
      </c>
      <c r="BP88">
        <v>0</v>
      </c>
      <c r="BQ88">
        <v>0</v>
      </c>
      <c r="BR88">
        <v>2</v>
      </c>
      <c r="BS88">
        <v>2</v>
      </c>
      <c r="BT88">
        <v>0</v>
      </c>
      <c r="BU88">
        <v>2</v>
      </c>
      <c r="BV88">
        <v>0</v>
      </c>
      <c r="BW88">
        <v>0</v>
      </c>
      <c r="BX88">
        <v>81</v>
      </c>
      <c r="BY88">
        <v>22</v>
      </c>
      <c r="BZ88">
        <v>9</v>
      </c>
      <c r="CA88">
        <v>4</v>
      </c>
      <c r="CB88">
        <v>3</v>
      </c>
      <c r="CC88">
        <v>1</v>
      </c>
      <c r="CD88">
        <v>2</v>
      </c>
      <c r="CE88">
        <v>0</v>
      </c>
      <c r="CF88">
        <v>0</v>
      </c>
      <c r="CG88">
        <v>2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1</v>
      </c>
      <c r="CN88">
        <v>22</v>
      </c>
      <c r="CO88">
        <v>29</v>
      </c>
      <c r="CP88">
        <v>15</v>
      </c>
      <c r="CQ88">
        <v>0</v>
      </c>
      <c r="CR88">
        <v>2</v>
      </c>
      <c r="CS88">
        <v>2</v>
      </c>
      <c r="CT88">
        <v>2</v>
      </c>
      <c r="CU88">
        <v>1</v>
      </c>
      <c r="CV88">
        <v>0</v>
      </c>
      <c r="CW88">
        <v>1</v>
      </c>
      <c r="CX88">
        <v>0</v>
      </c>
      <c r="CY88">
        <v>1</v>
      </c>
      <c r="CZ88">
        <v>0</v>
      </c>
      <c r="DA88">
        <v>0</v>
      </c>
      <c r="DB88">
        <v>0</v>
      </c>
      <c r="DC88">
        <v>1</v>
      </c>
      <c r="DD88">
        <v>0</v>
      </c>
      <c r="DE88">
        <v>0</v>
      </c>
      <c r="DF88">
        <v>1</v>
      </c>
      <c r="DG88">
        <v>0</v>
      </c>
      <c r="DH88">
        <v>1</v>
      </c>
      <c r="DI88">
        <v>1</v>
      </c>
      <c r="DJ88">
        <v>0</v>
      </c>
      <c r="DK88">
        <v>0</v>
      </c>
      <c r="DL88">
        <v>0</v>
      </c>
      <c r="DM88">
        <v>1</v>
      </c>
      <c r="DN88">
        <v>29</v>
      </c>
      <c r="DO88">
        <v>16</v>
      </c>
      <c r="DP88">
        <v>3</v>
      </c>
      <c r="DQ88">
        <v>0</v>
      </c>
      <c r="DR88">
        <v>2</v>
      </c>
      <c r="DS88">
        <v>1</v>
      </c>
      <c r="DT88">
        <v>0</v>
      </c>
      <c r="DU88">
        <v>0</v>
      </c>
      <c r="DV88">
        <v>0</v>
      </c>
      <c r="DW88">
        <v>6</v>
      </c>
      <c r="DX88">
        <v>1</v>
      </c>
      <c r="DY88">
        <v>0</v>
      </c>
      <c r="DZ88">
        <v>0</v>
      </c>
      <c r="EA88">
        <v>0</v>
      </c>
      <c r="EB88">
        <v>1</v>
      </c>
      <c r="EC88">
        <v>1</v>
      </c>
      <c r="ED88">
        <v>0</v>
      </c>
      <c r="EE88">
        <v>0</v>
      </c>
      <c r="EF88">
        <v>1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16</v>
      </c>
      <c r="EO88">
        <v>27</v>
      </c>
      <c r="EP88">
        <v>6</v>
      </c>
      <c r="EQ88">
        <v>7</v>
      </c>
      <c r="ER88">
        <v>3</v>
      </c>
      <c r="ES88">
        <v>0</v>
      </c>
      <c r="ET88">
        <v>0</v>
      </c>
      <c r="EU88">
        <v>3</v>
      </c>
      <c r="EV88">
        <v>0</v>
      </c>
      <c r="EW88">
        <v>0</v>
      </c>
      <c r="EX88">
        <v>2</v>
      </c>
      <c r="EY88">
        <v>0</v>
      </c>
      <c r="EZ88">
        <v>2</v>
      </c>
      <c r="FA88">
        <v>0</v>
      </c>
      <c r="FB88">
        <v>0</v>
      </c>
      <c r="FC88">
        <v>0</v>
      </c>
      <c r="FD88">
        <v>0</v>
      </c>
      <c r="FE88">
        <v>0</v>
      </c>
      <c r="FF88">
        <v>0</v>
      </c>
      <c r="FG88">
        <v>1</v>
      </c>
      <c r="FH88">
        <v>0</v>
      </c>
      <c r="FI88">
        <v>0</v>
      </c>
      <c r="FJ88">
        <v>0</v>
      </c>
      <c r="FK88">
        <v>3</v>
      </c>
      <c r="FL88">
        <v>27</v>
      </c>
      <c r="FM88">
        <v>56</v>
      </c>
      <c r="FN88">
        <v>30</v>
      </c>
      <c r="FO88">
        <v>4</v>
      </c>
      <c r="FP88">
        <v>0</v>
      </c>
      <c r="FQ88">
        <v>1</v>
      </c>
      <c r="FR88">
        <v>0</v>
      </c>
      <c r="FS88">
        <v>4</v>
      </c>
      <c r="FT88">
        <v>2</v>
      </c>
      <c r="FU88">
        <v>5</v>
      </c>
      <c r="FV88">
        <v>4</v>
      </c>
      <c r="FW88">
        <v>0</v>
      </c>
      <c r="FX88">
        <v>0</v>
      </c>
      <c r="FY88">
        <v>1</v>
      </c>
      <c r="FZ88">
        <v>0</v>
      </c>
      <c r="GA88">
        <v>0</v>
      </c>
      <c r="GB88">
        <v>0</v>
      </c>
      <c r="GC88">
        <v>0</v>
      </c>
      <c r="GD88">
        <v>1</v>
      </c>
      <c r="GE88">
        <v>0</v>
      </c>
      <c r="GF88">
        <v>0</v>
      </c>
      <c r="GG88">
        <v>0</v>
      </c>
      <c r="GH88">
        <v>0</v>
      </c>
      <c r="GI88">
        <v>0</v>
      </c>
      <c r="GJ88">
        <v>1</v>
      </c>
      <c r="GK88">
        <v>3</v>
      </c>
      <c r="GL88">
        <v>56</v>
      </c>
      <c r="GM88">
        <v>48</v>
      </c>
      <c r="GN88">
        <v>28</v>
      </c>
      <c r="GO88">
        <v>2</v>
      </c>
      <c r="GP88">
        <v>10</v>
      </c>
      <c r="GQ88">
        <v>0</v>
      </c>
      <c r="GR88">
        <v>4</v>
      </c>
      <c r="GS88">
        <v>0</v>
      </c>
      <c r="GT88">
        <v>0</v>
      </c>
      <c r="GU88">
        <v>0</v>
      </c>
      <c r="GV88">
        <v>0</v>
      </c>
      <c r="GW88">
        <v>0</v>
      </c>
      <c r="GX88">
        <v>0</v>
      </c>
      <c r="GY88">
        <v>0</v>
      </c>
      <c r="GZ88">
        <v>0</v>
      </c>
      <c r="HA88">
        <v>0</v>
      </c>
      <c r="HB88">
        <v>1</v>
      </c>
      <c r="HC88">
        <v>0</v>
      </c>
      <c r="HD88">
        <v>1</v>
      </c>
      <c r="HE88">
        <v>2</v>
      </c>
      <c r="HF88">
        <v>48</v>
      </c>
      <c r="HG88">
        <v>3</v>
      </c>
      <c r="HH88">
        <v>2</v>
      </c>
      <c r="HI88">
        <v>0</v>
      </c>
      <c r="HJ88">
        <v>1</v>
      </c>
      <c r="HK88">
        <v>0</v>
      </c>
      <c r="HL88">
        <v>0</v>
      </c>
      <c r="HM88">
        <v>0</v>
      </c>
      <c r="HN88">
        <v>0</v>
      </c>
      <c r="HO88">
        <v>0</v>
      </c>
      <c r="HP88">
        <v>0</v>
      </c>
      <c r="HQ88">
        <v>0</v>
      </c>
      <c r="HR88">
        <v>0</v>
      </c>
      <c r="HS88">
        <v>0</v>
      </c>
      <c r="HT88">
        <v>3</v>
      </c>
      <c r="HU88">
        <v>0</v>
      </c>
      <c r="HV88">
        <v>0</v>
      </c>
      <c r="HW88">
        <v>0</v>
      </c>
      <c r="HX88">
        <v>0</v>
      </c>
      <c r="HY88">
        <v>0</v>
      </c>
      <c r="HZ88">
        <v>0</v>
      </c>
      <c r="IA88">
        <v>0</v>
      </c>
      <c r="IB88">
        <v>0</v>
      </c>
      <c r="IC88">
        <v>0</v>
      </c>
      <c r="ID88">
        <v>0</v>
      </c>
      <c r="IE88">
        <v>0</v>
      </c>
      <c r="IF88">
        <v>0</v>
      </c>
      <c r="IG88">
        <v>0</v>
      </c>
      <c r="IH88">
        <v>0</v>
      </c>
      <c r="II88">
        <v>0</v>
      </c>
      <c r="IJ88">
        <v>0</v>
      </c>
      <c r="IK88">
        <v>8</v>
      </c>
      <c r="IL88">
        <v>4</v>
      </c>
      <c r="IM88">
        <v>0</v>
      </c>
      <c r="IN88">
        <v>0</v>
      </c>
      <c r="IO88">
        <v>1</v>
      </c>
      <c r="IP88">
        <v>0</v>
      </c>
      <c r="IQ88">
        <v>0</v>
      </c>
      <c r="IR88">
        <v>0</v>
      </c>
      <c r="IS88">
        <v>0</v>
      </c>
      <c r="IT88">
        <v>0</v>
      </c>
      <c r="IU88">
        <v>0</v>
      </c>
      <c r="IV88">
        <v>2</v>
      </c>
      <c r="IW88">
        <v>0</v>
      </c>
      <c r="IX88">
        <v>0</v>
      </c>
      <c r="IY88">
        <v>0</v>
      </c>
      <c r="IZ88">
        <v>0</v>
      </c>
      <c r="JA88">
        <v>0</v>
      </c>
      <c r="JB88">
        <v>0</v>
      </c>
      <c r="JC88">
        <v>0</v>
      </c>
      <c r="JD88">
        <v>0</v>
      </c>
      <c r="JE88">
        <v>0</v>
      </c>
      <c r="JF88">
        <v>1</v>
      </c>
      <c r="JG88">
        <v>0</v>
      </c>
      <c r="JH88">
        <v>0</v>
      </c>
      <c r="JI88">
        <v>0</v>
      </c>
      <c r="JJ88">
        <v>8</v>
      </c>
      <c r="JK88" s="2">
        <f t="shared" si="5"/>
        <v>0.4438202247191011</v>
      </c>
    </row>
    <row r="89" spans="1:271" outlineLevel="2" x14ac:dyDescent="0.25">
      <c r="A89" t="str">
        <f>"160201"</f>
        <v>160201</v>
      </c>
      <c r="B89" t="s">
        <v>276</v>
      </c>
      <c r="C89">
        <v>2</v>
      </c>
      <c r="D89">
        <v>1104</v>
      </c>
      <c r="E89">
        <v>840</v>
      </c>
      <c r="F89">
        <v>444</v>
      </c>
      <c r="G89">
        <v>396</v>
      </c>
      <c r="H89">
        <v>0</v>
      </c>
      <c r="I89">
        <v>0</v>
      </c>
      <c r="J89">
        <v>1</v>
      </c>
      <c r="K89">
        <v>1</v>
      </c>
      <c r="L89">
        <v>0</v>
      </c>
      <c r="M89">
        <v>0</v>
      </c>
      <c r="N89">
        <v>0</v>
      </c>
      <c r="O89">
        <v>0</v>
      </c>
      <c r="P89">
        <v>1</v>
      </c>
      <c r="Q89">
        <v>397</v>
      </c>
      <c r="R89">
        <v>1</v>
      </c>
      <c r="S89">
        <v>0</v>
      </c>
      <c r="T89">
        <v>397</v>
      </c>
      <c r="U89">
        <v>13</v>
      </c>
      <c r="V89">
        <v>9</v>
      </c>
      <c r="W89">
        <v>2</v>
      </c>
      <c r="X89">
        <v>0</v>
      </c>
      <c r="Y89">
        <v>384</v>
      </c>
      <c r="Z89">
        <v>150</v>
      </c>
      <c r="AA89">
        <v>17</v>
      </c>
      <c r="AB89">
        <v>19</v>
      </c>
      <c r="AC89">
        <v>60</v>
      </c>
      <c r="AD89">
        <v>11</v>
      </c>
      <c r="AE89">
        <v>1</v>
      </c>
      <c r="AF89">
        <v>8</v>
      </c>
      <c r="AG89">
        <v>21</v>
      </c>
      <c r="AH89">
        <v>0</v>
      </c>
      <c r="AI89">
        <v>4</v>
      </c>
      <c r="AJ89">
        <v>1</v>
      </c>
      <c r="AK89">
        <v>0</v>
      </c>
      <c r="AL89">
        <v>1</v>
      </c>
      <c r="AM89">
        <v>1</v>
      </c>
      <c r="AN89">
        <v>0</v>
      </c>
      <c r="AO89">
        <v>0</v>
      </c>
      <c r="AP89">
        <v>0</v>
      </c>
      <c r="AQ89">
        <v>2</v>
      </c>
      <c r="AR89">
        <v>0</v>
      </c>
      <c r="AS89">
        <v>0</v>
      </c>
      <c r="AT89">
        <v>1</v>
      </c>
      <c r="AU89">
        <v>1</v>
      </c>
      <c r="AV89">
        <v>0</v>
      </c>
      <c r="AW89">
        <v>1</v>
      </c>
      <c r="AX89">
        <v>1</v>
      </c>
      <c r="AY89">
        <v>150</v>
      </c>
      <c r="AZ89">
        <v>88</v>
      </c>
      <c r="BA89">
        <v>20</v>
      </c>
      <c r="BB89">
        <v>3</v>
      </c>
      <c r="BC89">
        <v>4</v>
      </c>
      <c r="BD89">
        <v>5</v>
      </c>
      <c r="BE89">
        <v>9</v>
      </c>
      <c r="BF89">
        <v>4</v>
      </c>
      <c r="BG89">
        <v>1</v>
      </c>
      <c r="BH89">
        <v>23</v>
      </c>
      <c r="BI89">
        <v>0</v>
      </c>
      <c r="BJ89">
        <v>5</v>
      </c>
      <c r="BK89">
        <v>0</v>
      </c>
      <c r="BL89">
        <v>0</v>
      </c>
      <c r="BM89">
        <v>0</v>
      </c>
      <c r="BN89">
        <v>0</v>
      </c>
      <c r="BO89">
        <v>3</v>
      </c>
      <c r="BP89">
        <v>2</v>
      </c>
      <c r="BQ89">
        <v>0</v>
      </c>
      <c r="BR89">
        <v>0</v>
      </c>
      <c r="BS89">
        <v>5</v>
      </c>
      <c r="BT89">
        <v>1</v>
      </c>
      <c r="BU89">
        <v>1</v>
      </c>
      <c r="BV89">
        <v>2</v>
      </c>
      <c r="BW89">
        <v>0</v>
      </c>
      <c r="BX89">
        <v>88</v>
      </c>
      <c r="BY89">
        <v>7</v>
      </c>
      <c r="BZ89">
        <v>3</v>
      </c>
      <c r="CA89">
        <v>2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1</v>
      </c>
      <c r="CM89">
        <v>1</v>
      </c>
      <c r="CN89">
        <v>7</v>
      </c>
      <c r="CO89">
        <v>19</v>
      </c>
      <c r="CP89">
        <v>13</v>
      </c>
      <c r="CQ89">
        <v>0</v>
      </c>
      <c r="CR89">
        <v>0</v>
      </c>
      <c r="CS89">
        <v>1</v>
      </c>
      <c r="CT89">
        <v>0</v>
      </c>
      <c r="CU89">
        <v>0</v>
      </c>
      <c r="CV89">
        <v>0</v>
      </c>
      <c r="CW89">
        <v>0</v>
      </c>
      <c r="CX89">
        <v>1</v>
      </c>
      <c r="CY89">
        <v>1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1</v>
      </c>
      <c r="DJ89">
        <v>2</v>
      </c>
      <c r="DK89">
        <v>0</v>
      </c>
      <c r="DL89">
        <v>0</v>
      </c>
      <c r="DM89">
        <v>0</v>
      </c>
      <c r="DN89">
        <v>19</v>
      </c>
      <c r="DO89">
        <v>17</v>
      </c>
      <c r="DP89">
        <v>1</v>
      </c>
      <c r="DQ89">
        <v>0</v>
      </c>
      <c r="DR89">
        <v>1</v>
      </c>
      <c r="DS89">
        <v>0</v>
      </c>
      <c r="DT89">
        <v>1</v>
      </c>
      <c r="DU89">
        <v>0</v>
      </c>
      <c r="DV89">
        <v>3</v>
      </c>
      <c r="DW89">
        <v>6</v>
      </c>
      <c r="DX89">
        <v>1</v>
      </c>
      <c r="DY89">
        <v>0</v>
      </c>
      <c r="DZ89">
        <v>0</v>
      </c>
      <c r="EA89">
        <v>0</v>
      </c>
      <c r="EB89">
        <v>0</v>
      </c>
      <c r="EC89">
        <v>2</v>
      </c>
      <c r="ED89">
        <v>0</v>
      </c>
      <c r="EE89">
        <v>0</v>
      </c>
      <c r="EF89">
        <v>0</v>
      </c>
      <c r="EG89">
        <v>0</v>
      </c>
      <c r="EH89">
        <v>1</v>
      </c>
      <c r="EI89">
        <v>0</v>
      </c>
      <c r="EJ89">
        <v>0</v>
      </c>
      <c r="EK89">
        <v>0</v>
      </c>
      <c r="EL89">
        <v>0</v>
      </c>
      <c r="EM89">
        <v>1</v>
      </c>
      <c r="EN89">
        <v>17</v>
      </c>
      <c r="EO89">
        <v>25</v>
      </c>
      <c r="EP89">
        <v>9</v>
      </c>
      <c r="EQ89">
        <v>7</v>
      </c>
      <c r="ER89">
        <v>0</v>
      </c>
      <c r="ES89">
        <v>0</v>
      </c>
      <c r="ET89">
        <v>0</v>
      </c>
      <c r="EU89">
        <v>1</v>
      </c>
      <c r="EV89">
        <v>0</v>
      </c>
      <c r="EW89">
        <v>0</v>
      </c>
      <c r="EX89">
        <v>2</v>
      </c>
      <c r="EY89">
        <v>0</v>
      </c>
      <c r="EZ89">
        <v>0</v>
      </c>
      <c r="FA89">
        <v>0</v>
      </c>
      <c r="FB89">
        <v>0</v>
      </c>
      <c r="FC89">
        <v>2</v>
      </c>
      <c r="FD89">
        <v>1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0</v>
      </c>
      <c r="FK89">
        <v>3</v>
      </c>
      <c r="FL89">
        <v>25</v>
      </c>
      <c r="FM89">
        <v>41</v>
      </c>
      <c r="FN89">
        <v>15</v>
      </c>
      <c r="FO89">
        <v>0</v>
      </c>
      <c r="FP89">
        <v>4</v>
      </c>
      <c r="FQ89">
        <v>2</v>
      </c>
      <c r="FR89">
        <v>2</v>
      </c>
      <c r="FS89">
        <v>3</v>
      </c>
      <c r="FT89">
        <v>0</v>
      </c>
      <c r="FU89">
        <v>1</v>
      </c>
      <c r="FV89">
        <v>3</v>
      </c>
      <c r="FW89">
        <v>1</v>
      </c>
      <c r="FX89">
        <v>0</v>
      </c>
      <c r="FY89">
        <v>0</v>
      </c>
      <c r="FZ89">
        <v>1</v>
      </c>
      <c r="GA89">
        <v>1</v>
      </c>
      <c r="GB89">
        <v>3</v>
      </c>
      <c r="GC89">
        <v>0</v>
      </c>
      <c r="GD89">
        <v>0</v>
      </c>
      <c r="GE89">
        <v>0</v>
      </c>
      <c r="GF89">
        <v>1</v>
      </c>
      <c r="GG89">
        <v>1</v>
      </c>
      <c r="GH89">
        <v>1</v>
      </c>
      <c r="GI89">
        <v>2</v>
      </c>
      <c r="GJ89">
        <v>0</v>
      </c>
      <c r="GK89">
        <v>0</v>
      </c>
      <c r="GL89">
        <v>41</v>
      </c>
      <c r="GM89">
        <v>21</v>
      </c>
      <c r="GN89">
        <v>9</v>
      </c>
      <c r="GO89">
        <v>2</v>
      </c>
      <c r="GP89">
        <v>5</v>
      </c>
      <c r="GQ89">
        <v>0</v>
      </c>
      <c r="GR89">
        <v>3</v>
      </c>
      <c r="GS89">
        <v>0</v>
      </c>
      <c r="GT89">
        <v>0</v>
      </c>
      <c r="GU89">
        <v>0</v>
      </c>
      <c r="GV89">
        <v>0</v>
      </c>
      <c r="GW89">
        <v>0</v>
      </c>
      <c r="GX89">
        <v>0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2</v>
      </c>
      <c r="HF89">
        <v>21</v>
      </c>
      <c r="HG89">
        <v>4</v>
      </c>
      <c r="HH89">
        <v>1</v>
      </c>
      <c r="HI89">
        <v>0</v>
      </c>
      <c r="HJ89">
        <v>0</v>
      </c>
      <c r="HK89">
        <v>0</v>
      </c>
      <c r="HL89">
        <v>1</v>
      </c>
      <c r="HM89">
        <v>2</v>
      </c>
      <c r="HN89">
        <v>0</v>
      </c>
      <c r="HO89">
        <v>0</v>
      </c>
      <c r="HP89">
        <v>0</v>
      </c>
      <c r="HQ89">
        <v>0</v>
      </c>
      <c r="HR89">
        <v>0</v>
      </c>
      <c r="HS89">
        <v>0</v>
      </c>
      <c r="HT89">
        <v>4</v>
      </c>
      <c r="HU89">
        <v>5</v>
      </c>
      <c r="HV89">
        <v>1</v>
      </c>
      <c r="HW89">
        <v>0</v>
      </c>
      <c r="HX89">
        <v>0</v>
      </c>
      <c r="HY89">
        <v>0</v>
      </c>
      <c r="HZ89">
        <v>1</v>
      </c>
      <c r="IA89">
        <v>0</v>
      </c>
      <c r="IB89">
        <v>2</v>
      </c>
      <c r="IC89">
        <v>0</v>
      </c>
      <c r="ID89">
        <v>0</v>
      </c>
      <c r="IE89">
        <v>1</v>
      </c>
      <c r="IF89">
        <v>0</v>
      </c>
      <c r="IG89">
        <v>0</v>
      </c>
      <c r="IH89">
        <v>0</v>
      </c>
      <c r="II89">
        <v>0</v>
      </c>
      <c r="IJ89">
        <v>5</v>
      </c>
      <c r="IK89">
        <v>7</v>
      </c>
      <c r="IL89">
        <v>2</v>
      </c>
      <c r="IM89">
        <v>1</v>
      </c>
      <c r="IN89">
        <v>1</v>
      </c>
      <c r="IO89">
        <v>0</v>
      </c>
      <c r="IP89">
        <v>0</v>
      </c>
      <c r="IQ89">
        <v>0</v>
      </c>
      <c r="IR89">
        <v>0</v>
      </c>
      <c r="IS89">
        <v>0</v>
      </c>
      <c r="IT89">
        <v>0</v>
      </c>
      <c r="IU89">
        <v>0</v>
      </c>
      <c r="IV89">
        <v>0</v>
      </c>
      <c r="IW89">
        <v>0</v>
      </c>
      <c r="IX89">
        <v>0</v>
      </c>
      <c r="IY89">
        <v>0</v>
      </c>
      <c r="IZ89">
        <v>0</v>
      </c>
      <c r="JA89">
        <v>0</v>
      </c>
      <c r="JB89">
        <v>0</v>
      </c>
      <c r="JC89">
        <v>1</v>
      </c>
      <c r="JD89">
        <v>0</v>
      </c>
      <c r="JE89">
        <v>0</v>
      </c>
      <c r="JF89">
        <v>2</v>
      </c>
      <c r="JG89">
        <v>0</v>
      </c>
      <c r="JH89">
        <v>0</v>
      </c>
      <c r="JI89">
        <v>0</v>
      </c>
      <c r="JJ89">
        <v>7</v>
      </c>
      <c r="JK89" s="2">
        <f t="shared" si="5"/>
        <v>0.35960144927536231</v>
      </c>
    </row>
    <row r="90" spans="1:271" outlineLevel="2" x14ac:dyDescent="0.25">
      <c r="A90" t="str">
        <f>"160201"</f>
        <v>160201</v>
      </c>
      <c r="B90" t="s">
        <v>276</v>
      </c>
      <c r="C90">
        <v>3</v>
      </c>
      <c r="D90">
        <v>1085</v>
      </c>
      <c r="E90">
        <v>830</v>
      </c>
      <c r="F90">
        <v>452</v>
      </c>
      <c r="G90">
        <v>378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378</v>
      </c>
      <c r="R90">
        <v>0</v>
      </c>
      <c r="S90">
        <v>0</v>
      </c>
      <c r="T90">
        <v>378</v>
      </c>
      <c r="U90">
        <v>11</v>
      </c>
      <c r="V90">
        <v>6</v>
      </c>
      <c r="W90">
        <v>5</v>
      </c>
      <c r="X90">
        <v>0</v>
      </c>
      <c r="Y90">
        <v>367</v>
      </c>
      <c r="Z90">
        <v>150</v>
      </c>
      <c r="AA90">
        <v>22</v>
      </c>
      <c r="AB90">
        <v>16</v>
      </c>
      <c r="AC90">
        <v>50</v>
      </c>
      <c r="AD90">
        <v>17</v>
      </c>
      <c r="AE90">
        <v>0</v>
      </c>
      <c r="AF90">
        <v>5</v>
      </c>
      <c r="AG90">
        <v>15</v>
      </c>
      <c r="AH90">
        <v>0</v>
      </c>
      <c r="AI90">
        <v>3</v>
      </c>
      <c r="AJ90">
        <v>2</v>
      </c>
      <c r="AK90">
        <v>0</v>
      </c>
      <c r="AL90">
        <v>2</v>
      </c>
      <c r="AM90">
        <v>2</v>
      </c>
      <c r="AN90">
        <v>0</v>
      </c>
      <c r="AO90">
        <v>0</v>
      </c>
      <c r="AP90">
        <v>0</v>
      </c>
      <c r="AQ90">
        <v>3</v>
      </c>
      <c r="AR90">
        <v>2</v>
      </c>
      <c r="AS90">
        <v>2</v>
      </c>
      <c r="AT90">
        <v>2</v>
      </c>
      <c r="AU90">
        <v>1</v>
      </c>
      <c r="AV90">
        <v>1</v>
      </c>
      <c r="AW90">
        <v>3</v>
      </c>
      <c r="AX90">
        <v>2</v>
      </c>
      <c r="AY90">
        <v>150</v>
      </c>
      <c r="AZ90">
        <v>81</v>
      </c>
      <c r="BA90">
        <v>24</v>
      </c>
      <c r="BB90">
        <v>4</v>
      </c>
      <c r="BC90">
        <v>6</v>
      </c>
      <c r="BD90">
        <v>3</v>
      </c>
      <c r="BE90">
        <v>4</v>
      </c>
      <c r="BF90">
        <v>4</v>
      </c>
      <c r="BG90">
        <v>0</v>
      </c>
      <c r="BH90">
        <v>24</v>
      </c>
      <c r="BI90">
        <v>2</v>
      </c>
      <c r="BJ90">
        <v>2</v>
      </c>
      <c r="BK90">
        <v>0</v>
      </c>
      <c r="BL90">
        <v>1</v>
      </c>
      <c r="BM90">
        <v>5</v>
      </c>
      <c r="BN90">
        <v>0</v>
      </c>
      <c r="BO90">
        <v>0</v>
      </c>
      <c r="BP90">
        <v>0</v>
      </c>
      <c r="BQ90">
        <v>0</v>
      </c>
      <c r="BR90">
        <v>1</v>
      </c>
      <c r="BS90">
        <v>0</v>
      </c>
      <c r="BT90">
        <v>0</v>
      </c>
      <c r="BU90">
        <v>1</v>
      </c>
      <c r="BV90">
        <v>0</v>
      </c>
      <c r="BW90">
        <v>0</v>
      </c>
      <c r="BX90">
        <v>81</v>
      </c>
      <c r="BY90">
        <v>14</v>
      </c>
      <c r="BZ90">
        <v>8</v>
      </c>
      <c r="CA90">
        <v>5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1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14</v>
      </c>
      <c r="CO90">
        <v>15</v>
      </c>
      <c r="CP90">
        <v>4</v>
      </c>
      <c r="CQ90">
        <v>1</v>
      </c>
      <c r="CR90">
        <v>1</v>
      </c>
      <c r="CS90">
        <v>0</v>
      </c>
      <c r="CT90">
        <v>0</v>
      </c>
      <c r="CU90">
        <v>3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1</v>
      </c>
      <c r="DC90">
        <v>0</v>
      </c>
      <c r="DD90">
        <v>0</v>
      </c>
      <c r="DE90">
        <v>0</v>
      </c>
      <c r="DF90">
        <v>0</v>
      </c>
      <c r="DG90">
        <v>3</v>
      </c>
      <c r="DH90">
        <v>0</v>
      </c>
      <c r="DI90">
        <v>0</v>
      </c>
      <c r="DJ90">
        <v>0</v>
      </c>
      <c r="DK90">
        <v>1</v>
      </c>
      <c r="DL90">
        <v>0</v>
      </c>
      <c r="DM90">
        <v>1</v>
      </c>
      <c r="DN90">
        <v>15</v>
      </c>
      <c r="DO90">
        <v>27</v>
      </c>
      <c r="DP90">
        <v>2</v>
      </c>
      <c r="DQ90">
        <v>0</v>
      </c>
      <c r="DR90">
        <v>3</v>
      </c>
      <c r="DS90">
        <v>0</v>
      </c>
      <c r="DT90">
        <v>0</v>
      </c>
      <c r="DU90">
        <v>2</v>
      </c>
      <c r="DV90">
        <v>2</v>
      </c>
      <c r="DW90">
        <v>18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0</v>
      </c>
      <c r="EK90">
        <v>0</v>
      </c>
      <c r="EL90">
        <v>0</v>
      </c>
      <c r="EM90">
        <v>0</v>
      </c>
      <c r="EN90">
        <v>27</v>
      </c>
      <c r="EO90">
        <v>15</v>
      </c>
      <c r="EP90">
        <v>5</v>
      </c>
      <c r="EQ90">
        <v>0</v>
      </c>
      <c r="ER90">
        <v>0</v>
      </c>
      <c r="ES90">
        <v>0</v>
      </c>
      <c r="ET90">
        <v>3</v>
      </c>
      <c r="EU90">
        <v>0</v>
      </c>
      <c r="EV90">
        <v>0</v>
      </c>
      <c r="EW90">
        <v>0</v>
      </c>
      <c r="EX90">
        <v>3</v>
      </c>
      <c r="EY90">
        <v>1</v>
      </c>
      <c r="EZ90">
        <v>0</v>
      </c>
      <c r="FA90">
        <v>0</v>
      </c>
      <c r="FB90">
        <v>0</v>
      </c>
      <c r="FC90">
        <v>0</v>
      </c>
      <c r="FD90">
        <v>0</v>
      </c>
      <c r="FE90">
        <v>0</v>
      </c>
      <c r="FF90">
        <v>0</v>
      </c>
      <c r="FG90">
        <v>0</v>
      </c>
      <c r="FH90">
        <v>2</v>
      </c>
      <c r="FI90">
        <v>0</v>
      </c>
      <c r="FJ90">
        <v>0</v>
      </c>
      <c r="FK90">
        <v>1</v>
      </c>
      <c r="FL90">
        <v>15</v>
      </c>
      <c r="FM90">
        <v>30</v>
      </c>
      <c r="FN90">
        <v>11</v>
      </c>
      <c r="FO90">
        <v>3</v>
      </c>
      <c r="FP90">
        <v>0</v>
      </c>
      <c r="FQ90">
        <v>1</v>
      </c>
      <c r="FR90">
        <v>1</v>
      </c>
      <c r="FS90">
        <v>1</v>
      </c>
      <c r="FT90">
        <v>2</v>
      </c>
      <c r="FU90">
        <v>4</v>
      </c>
      <c r="FV90">
        <v>1</v>
      </c>
      <c r="FW90">
        <v>0</v>
      </c>
      <c r="FX90">
        <v>0</v>
      </c>
      <c r="FY90">
        <v>1</v>
      </c>
      <c r="FZ90">
        <v>1</v>
      </c>
      <c r="GA90">
        <v>0</v>
      </c>
      <c r="GB90">
        <v>1</v>
      </c>
      <c r="GC90">
        <v>0</v>
      </c>
      <c r="GD90">
        <v>0</v>
      </c>
      <c r="GE90">
        <v>0</v>
      </c>
      <c r="GF90">
        <v>0</v>
      </c>
      <c r="GG90">
        <v>0</v>
      </c>
      <c r="GH90">
        <v>0</v>
      </c>
      <c r="GI90">
        <v>2</v>
      </c>
      <c r="GJ90">
        <v>0</v>
      </c>
      <c r="GK90">
        <v>1</v>
      </c>
      <c r="GL90">
        <v>30</v>
      </c>
      <c r="GM90">
        <v>25</v>
      </c>
      <c r="GN90">
        <v>12</v>
      </c>
      <c r="GO90">
        <v>0</v>
      </c>
      <c r="GP90">
        <v>5</v>
      </c>
      <c r="GQ90">
        <v>1</v>
      </c>
      <c r="GR90">
        <v>3</v>
      </c>
      <c r="GS90">
        <v>0</v>
      </c>
      <c r="GT90">
        <v>1</v>
      </c>
      <c r="GU90">
        <v>0</v>
      </c>
      <c r="GV90">
        <v>0</v>
      </c>
      <c r="GW90">
        <v>0</v>
      </c>
      <c r="GX90">
        <v>1</v>
      </c>
      <c r="GY90">
        <v>0</v>
      </c>
      <c r="GZ90">
        <v>0</v>
      </c>
      <c r="HA90">
        <v>1</v>
      </c>
      <c r="HB90">
        <v>0</v>
      </c>
      <c r="HC90">
        <v>0</v>
      </c>
      <c r="HD90">
        <v>1</v>
      </c>
      <c r="HE90">
        <v>0</v>
      </c>
      <c r="HF90">
        <v>25</v>
      </c>
      <c r="HG90">
        <v>5</v>
      </c>
      <c r="HH90">
        <v>0</v>
      </c>
      <c r="HI90">
        <v>0</v>
      </c>
      <c r="HJ90">
        <v>0</v>
      </c>
      <c r="HK90">
        <v>1</v>
      </c>
      <c r="HL90">
        <v>0</v>
      </c>
      <c r="HM90">
        <v>0</v>
      </c>
      <c r="HN90">
        <v>0</v>
      </c>
      <c r="HO90">
        <v>0</v>
      </c>
      <c r="HP90">
        <v>1</v>
      </c>
      <c r="HQ90">
        <v>0</v>
      </c>
      <c r="HR90">
        <v>1</v>
      </c>
      <c r="HS90">
        <v>2</v>
      </c>
      <c r="HT90">
        <v>5</v>
      </c>
      <c r="HU90">
        <v>1</v>
      </c>
      <c r="HV90">
        <v>0</v>
      </c>
      <c r="HW90">
        <v>0</v>
      </c>
      <c r="HX90">
        <v>0</v>
      </c>
      <c r="HY90">
        <v>0</v>
      </c>
      <c r="HZ90">
        <v>0</v>
      </c>
      <c r="IA90">
        <v>0</v>
      </c>
      <c r="IB90">
        <v>0</v>
      </c>
      <c r="IC90">
        <v>0</v>
      </c>
      <c r="ID90">
        <v>0</v>
      </c>
      <c r="IE90">
        <v>0</v>
      </c>
      <c r="IF90">
        <v>0</v>
      </c>
      <c r="IG90">
        <v>0</v>
      </c>
      <c r="IH90">
        <v>1</v>
      </c>
      <c r="II90">
        <v>0</v>
      </c>
      <c r="IJ90">
        <v>1</v>
      </c>
      <c r="IK90">
        <v>4</v>
      </c>
      <c r="IL90">
        <v>1</v>
      </c>
      <c r="IM90">
        <v>0</v>
      </c>
      <c r="IN90">
        <v>0</v>
      </c>
      <c r="IO90">
        <v>0</v>
      </c>
      <c r="IP90">
        <v>0</v>
      </c>
      <c r="IQ90">
        <v>0</v>
      </c>
      <c r="IR90">
        <v>0</v>
      </c>
      <c r="IS90">
        <v>0</v>
      </c>
      <c r="IT90">
        <v>0</v>
      </c>
      <c r="IU90">
        <v>0</v>
      </c>
      <c r="IV90">
        <v>0</v>
      </c>
      <c r="IW90">
        <v>0</v>
      </c>
      <c r="IX90">
        <v>0</v>
      </c>
      <c r="IY90">
        <v>0</v>
      </c>
      <c r="IZ90">
        <v>0</v>
      </c>
      <c r="JA90">
        <v>0</v>
      </c>
      <c r="JB90">
        <v>0</v>
      </c>
      <c r="JC90">
        <v>0</v>
      </c>
      <c r="JD90">
        <v>0</v>
      </c>
      <c r="JE90">
        <v>0</v>
      </c>
      <c r="JF90">
        <v>2</v>
      </c>
      <c r="JG90">
        <v>1</v>
      </c>
      <c r="JH90">
        <v>0</v>
      </c>
      <c r="JI90">
        <v>0</v>
      </c>
      <c r="JJ90">
        <v>4</v>
      </c>
      <c r="JK90" s="2">
        <f t="shared" si="5"/>
        <v>0.34838709677419355</v>
      </c>
    </row>
    <row r="91" spans="1:271" outlineLevel="2" x14ac:dyDescent="0.25">
      <c r="A91" t="str">
        <f>"160201"</f>
        <v>160201</v>
      </c>
      <c r="B91" t="s">
        <v>276</v>
      </c>
      <c r="C91">
        <v>4</v>
      </c>
      <c r="D91">
        <v>952</v>
      </c>
      <c r="E91">
        <v>730</v>
      </c>
      <c r="F91">
        <v>427</v>
      </c>
      <c r="G91">
        <v>303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303</v>
      </c>
      <c r="R91">
        <v>0</v>
      </c>
      <c r="S91">
        <v>0</v>
      </c>
      <c r="T91">
        <v>303</v>
      </c>
      <c r="U91">
        <v>12</v>
      </c>
      <c r="V91">
        <v>9</v>
      </c>
      <c r="W91">
        <v>1</v>
      </c>
      <c r="X91">
        <v>0</v>
      </c>
      <c r="Y91">
        <v>291</v>
      </c>
      <c r="Z91">
        <v>167</v>
      </c>
      <c r="AA91">
        <v>28</v>
      </c>
      <c r="AB91">
        <v>22</v>
      </c>
      <c r="AC91">
        <v>35</v>
      </c>
      <c r="AD91">
        <v>17</v>
      </c>
      <c r="AE91">
        <v>1</v>
      </c>
      <c r="AF91">
        <v>6</v>
      </c>
      <c r="AG91">
        <v>36</v>
      </c>
      <c r="AH91">
        <v>0</v>
      </c>
      <c r="AI91">
        <v>2</v>
      </c>
      <c r="AJ91">
        <v>10</v>
      </c>
      <c r="AK91">
        <v>0</v>
      </c>
      <c r="AL91">
        <v>2</v>
      </c>
      <c r="AM91">
        <v>1</v>
      </c>
      <c r="AN91">
        <v>1</v>
      </c>
      <c r="AO91">
        <v>1</v>
      </c>
      <c r="AP91">
        <v>0</v>
      </c>
      <c r="AQ91">
        <v>0</v>
      </c>
      <c r="AR91">
        <v>1</v>
      </c>
      <c r="AS91">
        <v>0</v>
      </c>
      <c r="AT91">
        <v>1</v>
      </c>
      <c r="AU91">
        <v>0</v>
      </c>
      <c r="AV91">
        <v>0</v>
      </c>
      <c r="AW91">
        <v>1</v>
      </c>
      <c r="AX91">
        <v>2</v>
      </c>
      <c r="AY91">
        <v>167</v>
      </c>
      <c r="AZ91">
        <v>29</v>
      </c>
      <c r="BA91">
        <v>5</v>
      </c>
      <c r="BB91">
        <v>2</v>
      </c>
      <c r="BC91">
        <v>1</v>
      </c>
      <c r="BD91">
        <v>0</v>
      </c>
      <c r="BE91">
        <v>1</v>
      </c>
      <c r="BF91">
        <v>1</v>
      </c>
      <c r="BG91">
        <v>0</v>
      </c>
      <c r="BH91">
        <v>12</v>
      </c>
      <c r="BI91">
        <v>1</v>
      </c>
      <c r="BJ91">
        <v>1</v>
      </c>
      <c r="BK91">
        <v>1</v>
      </c>
      <c r="BL91">
        <v>0</v>
      </c>
      <c r="BM91">
        <v>1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1</v>
      </c>
      <c r="BT91">
        <v>0</v>
      </c>
      <c r="BU91">
        <v>1</v>
      </c>
      <c r="BV91">
        <v>0</v>
      </c>
      <c r="BW91">
        <v>1</v>
      </c>
      <c r="BX91">
        <v>29</v>
      </c>
      <c r="BY91">
        <v>6</v>
      </c>
      <c r="BZ91">
        <v>4</v>
      </c>
      <c r="CA91">
        <v>0</v>
      </c>
      <c r="CB91">
        <v>1</v>
      </c>
      <c r="CC91">
        <v>0</v>
      </c>
      <c r="CD91">
        <v>1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6</v>
      </c>
      <c r="CO91">
        <v>4</v>
      </c>
      <c r="CP91">
        <v>0</v>
      </c>
      <c r="CQ91">
        <v>1</v>
      </c>
      <c r="CR91">
        <v>0</v>
      </c>
      <c r="CS91">
        <v>1</v>
      </c>
      <c r="CT91">
        <v>0</v>
      </c>
      <c r="CU91">
        <v>0</v>
      </c>
      <c r="CV91">
        <v>1</v>
      </c>
      <c r="CW91">
        <v>0</v>
      </c>
      <c r="CX91">
        <v>1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4</v>
      </c>
      <c r="DO91">
        <v>16</v>
      </c>
      <c r="DP91">
        <v>2</v>
      </c>
      <c r="DQ91">
        <v>0</v>
      </c>
      <c r="DR91">
        <v>0</v>
      </c>
      <c r="DS91">
        <v>2</v>
      </c>
      <c r="DT91">
        <v>0</v>
      </c>
      <c r="DU91">
        <v>1</v>
      </c>
      <c r="DV91">
        <v>0</v>
      </c>
      <c r="DW91">
        <v>8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1</v>
      </c>
      <c r="EF91">
        <v>0</v>
      </c>
      <c r="EG91">
        <v>0</v>
      </c>
      <c r="EH91">
        <v>0</v>
      </c>
      <c r="EI91">
        <v>0</v>
      </c>
      <c r="EJ91">
        <v>2</v>
      </c>
      <c r="EK91">
        <v>0</v>
      </c>
      <c r="EL91">
        <v>0</v>
      </c>
      <c r="EM91">
        <v>0</v>
      </c>
      <c r="EN91">
        <v>16</v>
      </c>
      <c r="EO91">
        <v>12</v>
      </c>
      <c r="EP91">
        <v>5</v>
      </c>
      <c r="EQ91">
        <v>3</v>
      </c>
      <c r="ER91">
        <v>0</v>
      </c>
      <c r="ES91">
        <v>0</v>
      </c>
      <c r="ET91">
        <v>0</v>
      </c>
      <c r="EU91">
        <v>1</v>
      </c>
      <c r="EV91">
        <v>1</v>
      </c>
      <c r="EW91">
        <v>0</v>
      </c>
      <c r="EX91">
        <v>0</v>
      </c>
      <c r="EY91">
        <v>1</v>
      </c>
      <c r="EZ91">
        <v>1</v>
      </c>
      <c r="FA91">
        <v>0</v>
      </c>
      <c r="FB91">
        <v>0</v>
      </c>
      <c r="FC91">
        <v>0</v>
      </c>
      <c r="FD91">
        <v>0</v>
      </c>
      <c r="FE91">
        <v>0</v>
      </c>
      <c r="FF91">
        <v>0</v>
      </c>
      <c r="FG91">
        <v>0</v>
      </c>
      <c r="FH91">
        <v>0</v>
      </c>
      <c r="FI91">
        <v>0</v>
      </c>
      <c r="FJ91">
        <v>0</v>
      </c>
      <c r="FK91">
        <v>0</v>
      </c>
      <c r="FL91">
        <v>12</v>
      </c>
      <c r="FM91">
        <v>46</v>
      </c>
      <c r="FN91">
        <v>16</v>
      </c>
      <c r="FO91">
        <v>0</v>
      </c>
      <c r="FP91">
        <v>5</v>
      </c>
      <c r="FQ91">
        <v>2</v>
      </c>
      <c r="FR91">
        <v>0</v>
      </c>
      <c r="FS91">
        <v>2</v>
      </c>
      <c r="FT91">
        <v>5</v>
      </c>
      <c r="FU91">
        <v>9</v>
      </c>
      <c r="FV91">
        <v>1</v>
      </c>
      <c r="FW91">
        <v>1</v>
      </c>
      <c r="FX91">
        <v>0</v>
      </c>
      <c r="FY91">
        <v>0</v>
      </c>
      <c r="FZ91">
        <v>0</v>
      </c>
      <c r="GA91">
        <v>0</v>
      </c>
      <c r="GB91">
        <v>0</v>
      </c>
      <c r="GC91">
        <v>0</v>
      </c>
      <c r="GD91">
        <v>0</v>
      </c>
      <c r="GE91">
        <v>1</v>
      </c>
      <c r="GF91">
        <v>0</v>
      </c>
      <c r="GG91">
        <v>1</v>
      </c>
      <c r="GH91">
        <v>0</v>
      </c>
      <c r="GI91">
        <v>1</v>
      </c>
      <c r="GJ91">
        <v>2</v>
      </c>
      <c r="GK91">
        <v>0</v>
      </c>
      <c r="GL91">
        <v>46</v>
      </c>
      <c r="GM91">
        <v>10</v>
      </c>
      <c r="GN91">
        <v>10</v>
      </c>
      <c r="GO91">
        <v>0</v>
      </c>
      <c r="GP91">
        <v>0</v>
      </c>
      <c r="GQ91">
        <v>0</v>
      </c>
      <c r="GR91">
        <v>0</v>
      </c>
      <c r="GS91">
        <v>0</v>
      </c>
      <c r="GT91">
        <v>0</v>
      </c>
      <c r="GU91">
        <v>0</v>
      </c>
      <c r="GV91">
        <v>0</v>
      </c>
      <c r="GW91">
        <v>0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10</v>
      </c>
      <c r="HG91">
        <v>0</v>
      </c>
      <c r="HH91">
        <v>0</v>
      </c>
      <c r="HI91">
        <v>0</v>
      </c>
      <c r="HJ91">
        <v>0</v>
      </c>
      <c r="HK91">
        <v>0</v>
      </c>
      <c r="HL91">
        <v>0</v>
      </c>
      <c r="HM91">
        <v>0</v>
      </c>
      <c r="HN91">
        <v>0</v>
      </c>
      <c r="HO91">
        <v>0</v>
      </c>
      <c r="HP91">
        <v>0</v>
      </c>
      <c r="HQ91">
        <v>0</v>
      </c>
      <c r="HR91">
        <v>0</v>
      </c>
      <c r="HS91">
        <v>0</v>
      </c>
      <c r="HT91">
        <v>0</v>
      </c>
      <c r="HU91">
        <v>0</v>
      </c>
      <c r="HV91">
        <v>0</v>
      </c>
      <c r="HW91">
        <v>0</v>
      </c>
      <c r="HX91">
        <v>0</v>
      </c>
      <c r="HY91">
        <v>0</v>
      </c>
      <c r="HZ91">
        <v>0</v>
      </c>
      <c r="IA91">
        <v>0</v>
      </c>
      <c r="IB91">
        <v>0</v>
      </c>
      <c r="IC91">
        <v>0</v>
      </c>
      <c r="ID91">
        <v>0</v>
      </c>
      <c r="IE91">
        <v>0</v>
      </c>
      <c r="IF91">
        <v>0</v>
      </c>
      <c r="IG91">
        <v>0</v>
      </c>
      <c r="IH91">
        <v>0</v>
      </c>
      <c r="II91">
        <v>0</v>
      </c>
      <c r="IJ91">
        <v>0</v>
      </c>
      <c r="IK91">
        <v>1</v>
      </c>
      <c r="IL91">
        <v>0</v>
      </c>
      <c r="IM91">
        <v>0</v>
      </c>
      <c r="IN91">
        <v>0</v>
      </c>
      <c r="IO91">
        <v>0</v>
      </c>
      <c r="IP91">
        <v>0</v>
      </c>
      <c r="IQ91">
        <v>0</v>
      </c>
      <c r="IR91">
        <v>0</v>
      </c>
      <c r="IS91">
        <v>0</v>
      </c>
      <c r="IT91">
        <v>0</v>
      </c>
      <c r="IU91">
        <v>0</v>
      </c>
      <c r="IV91">
        <v>0</v>
      </c>
      <c r="IW91">
        <v>0</v>
      </c>
      <c r="IX91">
        <v>0</v>
      </c>
      <c r="IY91">
        <v>0</v>
      </c>
      <c r="IZ91">
        <v>0</v>
      </c>
      <c r="JA91">
        <v>0</v>
      </c>
      <c r="JB91">
        <v>0</v>
      </c>
      <c r="JC91">
        <v>0</v>
      </c>
      <c r="JD91">
        <v>1</v>
      </c>
      <c r="JE91">
        <v>0</v>
      </c>
      <c r="JF91">
        <v>0</v>
      </c>
      <c r="JG91">
        <v>0</v>
      </c>
      <c r="JH91">
        <v>0</v>
      </c>
      <c r="JI91">
        <v>0</v>
      </c>
      <c r="JJ91">
        <v>1</v>
      </c>
      <c r="JK91" s="2">
        <f t="shared" si="5"/>
        <v>0.31827731092436973</v>
      </c>
    </row>
    <row r="92" spans="1:271" outlineLevel="2" x14ac:dyDescent="0.25">
      <c r="A92" t="str">
        <f>"160201"</f>
        <v>160201</v>
      </c>
      <c r="B92" t="s">
        <v>276</v>
      </c>
      <c r="C92">
        <v>5</v>
      </c>
      <c r="D92">
        <v>918</v>
      </c>
      <c r="E92">
        <v>690</v>
      </c>
      <c r="F92">
        <v>425</v>
      </c>
      <c r="G92">
        <v>265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265</v>
      </c>
      <c r="R92">
        <v>0</v>
      </c>
      <c r="S92">
        <v>0</v>
      </c>
      <c r="T92">
        <v>265</v>
      </c>
      <c r="U92">
        <v>11</v>
      </c>
      <c r="V92">
        <v>6</v>
      </c>
      <c r="W92">
        <v>5</v>
      </c>
      <c r="X92">
        <v>0</v>
      </c>
      <c r="Y92">
        <v>254</v>
      </c>
      <c r="Z92">
        <v>89</v>
      </c>
      <c r="AA92">
        <v>12</v>
      </c>
      <c r="AB92">
        <v>18</v>
      </c>
      <c r="AC92">
        <v>15</v>
      </c>
      <c r="AD92">
        <v>19</v>
      </c>
      <c r="AE92">
        <v>3</v>
      </c>
      <c r="AF92">
        <v>3</v>
      </c>
      <c r="AG92">
        <v>0</v>
      </c>
      <c r="AH92">
        <v>0</v>
      </c>
      <c r="AI92">
        <v>8</v>
      </c>
      <c r="AJ92">
        <v>0</v>
      </c>
      <c r="AK92">
        <v>0</v>
      </c>
      <c r="AL92">
        <v>3</v>
      </c>
      <c r="AM92">
        <v>0</v>
      </c>
      <c r="AN92">
        <v>0</v>
      </c>
      <c r="AO92">
        <v>0</v>
      </c>
      <c r="AP92">
        <v>3</v>
      </c>
      <c r="AQ92">
        <v>0</v>
      </c>
      <c r="AR92">
        <v>1</v>
      </c>
      <c r="AS92">
        <v>1</v>
      </c>
      <c r="AT92">
        <v>1</v>
      </c>
      <c r="AU92">
        <v>0</v>
      </c>
      <c r="AV92">
        <v>0</v>
      </c>
      <c r="AW92">
        <v>0</v>
      </c>
      <c r="AX92">
        <v>2</v>
      </c>
      <c r="AY92">
        <v>89</v>
      </c>
      <c r="AZ92">
        <v>61</v>
      </c>
      <c r="BA92">
        <v>13</v>
      </c>
      <c r="BB92">
        <v>5</v>
      </c>
      <c r="BC92">
        <v>4</v>
      </c>
      <c r="BD92">
        <v>2</v>
      </c>
      <c r="BE92">
        <v>5</v>
      </c>
      <c r="BF92">
        <v>4</v>
      </c>
      <c r="BG92">
        <v>1</v>
      </c>
      <c r="BH92">
        <v>13</v>
      </c>
      <c r="BI92">
        <v>1</v>
      </c>
      <c r="BJ92">
        <v>2</v>
      </c>
      <c r="BK92">
        <v>0</v>
      </c>
      <c r="BL92">
        <v>1</v>
      </c>
      <c r="BM92">
        <v>2</v>
      </c>
      <c r="BN92">
        <v>2</v>
      </c>
      <c r="BO92">
        <v>0</v>
      </c>
      <c r="BP92">
        <v>0</v>
      </c>
      <c r="BQ92">
        <v>0</v>
      </c>
      <c r="BR92">
        <v>0</v>
      </c>
      <c r="BS92">
        <v>2</v>
      </c>
      <c r="BT92">
        <v>0</v>
      </c>
      <c r="BU92">
        <v>0</v>
      </c>
      <c r="BV92">
        <v>3</v>
      </c>
      <c r="BW92">
        <v>1</v>
      </c>
      <c r="BX92">
        <v>61</v>
      </c>
      <c r="BY92">
        <v>13</v>
      </c>
      <c r="BZ92">
        <v>6</v>
      </c>
      <c r="CA92">
        <v>1</v>
      </c>
      <c r="CB92">
        <v>1</v>
      </c>
      <c r="CC92">
        <v>1</v>
      </c>
      <c r="CD92">
        <v>1</v>
      </c>
      <c r="CE92">
        <v>0</v>
      </c>
      <c r="CF92">
        <v>1</v>
      </c>
      <c r="CG92">
        <v>1</v>
      </c>
      <c r="CH92">
        <v>0</v>
      </c>
      <c r="CI92">
        <v>0</v>
      </c>
      <c r="CJ92">
        <v>0</v>
      </c>
      <c r="CK92">
        <v>0</v>
      </c>
      <c r="CL92">
        <v>1</v>
      </c>
      <c r="CM92">
        <v>0</v>
      </c>
      <c r="CN92">
        <v>13</v>
      </c>
      <c r="CO92">
        <v>9</v>
      </c>
      <c r="CP92">
        <v>5</v>
      </c>
      <c r="CQ92">
        <v>0</v>
      </c>
      <c r="CR92">
        <v>1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1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1</v>
      </c>
      <c r="DI92">
        <v>0</v>
      </c>
      <c r="DJ92">
        <v>0</v>
      </c>
      <c r="DK92">
        <v>1</v>
      </c>
      <c r="DL92">
        <v>0</v>
      </c>
      <c r="DM92">
        <v>0</v>
      </c>
      <c r="DN92">
        <v>9</v>
      </c>
      <c r="DO92">
        <v>7</v>
      </c>
      <c r="DP92">
        <v>3</v>
      </c>
      <c r="DQ92">
        <v>1</v>
      </c>
      <c r="DR92">
        <v>0</v>
      </c>
      <c r="DS92">
        <v>1</v>
      </c>
      <c r="DT92">
        <v>0</v>
      </c>
      <c r="DU92">
        <v>0</v>
      </c>
      <c r="DV92">
        <v>0</v>
      </c>
      <c r="DW92">
        <v>2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0</v>
      </c>
      <c r="EN92">
        <v>7</v>
      </c>
      <c r="EO92">
        <v>7</v>
      </c>
      <c r="EP92">
        <v>3</v>
      </c>
      <c r="EQ92">
        <v>1</v>
      </c>
      <c r="ER92">
        <v>0</v>
      </c>
      <c r="ES92">
        <v>0</v>
      </c>
      <c r="ET92">
        <v>0</v>
      </c>
      <c r="EU92">
        <v>0</v>
      </c>
      <c r="EV92">
        <v>0</v>
      </c>
      <c r="EW92">
        <v>0</v>
      </c>
      <c r="EX92">
        <v>1</v>
      </c>
      <c r="EY92">
        <v>0</v>
      </c>
      <c r="EZ92">
        <v>0</v>
      </c>
      <c r="FA92">
        <v>0</v>
      </c>
      <c r="FB92">
        <v>0</v>
      </c>
      <c r="FC92">
        <v>0</v>
      </c>
      <c r="FD92">
        <v>0</v>
      </c>
      <c r="FE92">
        <v>0</v>
      </c>
      <c r="FF92">
        <v>0</v>
      </c>
      <c r="FG92">
        <v>0</v>
      </c>
      <c r="FH92">
        <v>0</v>
      </c>
      <c r="FI92">
        <v>0</v>
      </c>
      <c r="FJ92">
        <v>1</v>
      </c>
      <c r="FK92">
        <v>1</v>
      </c>
      <c r="FL92">
        <v>7</v>
      </c>
      <c r="FM92">
        <v>24</v>
      </c>
      <c r="FN92">
        <v>9</v>
      </c>
      <c r="FO92">
        <v>0</v>
      </c>
      <c r="FP92">
        <v>0</v>
      </c>
      <c r="FQ92">
        <v>1</v>
      </c>
      <c r="FR92">
        <v>1</v>
      </c>
      <c r="FS92">
        <v>0</v>
      </c>
      <c r="FT92">
        <v>1</v>
      </c>
      <c r="FU92">
        <v>2</v>
      </c>
      <c r="FV92">
        <v>1</v>
      </c>
      <c r="FW92">
        <v>1</v>
      </c>
      <c r="FX92">
        <v>1</v>
      </c>
      <c r="FY92">
        <v>0</v>
      </c>
      <c r="FZ92">
        <v>0</v>
      </c>
      <c r="GA92">
        <v>0</v>
      </c>
      <c r="GB92">
        <v>0</v>
      </c>
      <c r="GC92">
        <v>1</v>
      </c>
      <c r="GD92">
        <v>0</v>
      </c>
      <c r="GE92">
        <v>0</v>
      </c>
      <c r="GF92">
        <v>0</v>
      </c>
      <c r="GG92">
        <v>1</v>
      </c>
      <c r="GH92">
        <v>1</v>
      </c>
      <c r="GI92">
        <v>1</v>
      </c>
      <c r="GJ92">
        <v>0</v>
      </c>
      <c r="GK92">
        <v>3</v>
      </c>
      <c r="GL92">
        <v>24</v>
      </c>
      <c r="GM92">
        <v>9</v>
      </c>
      <c r="GN92">
        <v>3</v>
      </c>
      <c r="GO92">
        <v>0</v>
      </c>
      <c r="GP92">
        <v>2</v>
      </c>
      <c r="GQ92">
        <v>0</v>
      </c>
      <c r="GR92">
        <v>1</v>
      </c>
      <c r="GS92">
        <v>1</v>
      </c>
      <c r="GT92">
        <v>0</v>
      </c>
      <c r="GU92">
        <v>0</v>
      </c>
      <c r="GV92">
        <v>0</v>
      </c>
      <c r="GW92">
        <v>0</v>
      </c>
      <c r="GX92">
        <v>0</v>
      </c>
      <c r="GY92">
        <v>0</v>
      </c>
      <c r="GZ92">
        <v>0</v>
      </c>
      <c r="HA92">
        <v>1</v>
      </c>
      <c r="HB92">
        <v>0</v>
      </c>
      <c r="HC92">
        <v>0</v>
      </c>
      <c r="HD92">
        <v>1</v>
      </c>
      <c r="HE92">
        <v>0</v>
      </c>
      <c r="HF92">
        <v>9</v>
      </c>
      <c r="HG92">
        <v>0</v>
      </c>
      <c r="HH92">
        <v>0</v>
      </c>
      <c r="HI92">
        <v>0</v>
      </c>
      <c r="HJ92">
        <v>0</v>
      </c>
      <c r="HK92">
        <v>0</v>
      </c>
      <c r="HL92">
        <v>0</v>
      </c>
      <c r="HM92">
        <v>0</v>
      </c>
      <c r="HN92">
        <v>0</v>
      </c>
      <c r="HO92">
        <v>0</v>
      </c>
      <c r="HP92">
        <v>0</v>
      </c>
      <c r="HQ92">
        <v>0</v>
      </c>
      <c r="HR92">
        <v>0</v>
      </c>
      <c r="HS92">
        <v>0</v>
      </c>
      <c r="HT92">
        <v>0</v>
      </c>
      <c r="HU92">
        <v>0</v>
      </c>
      <c r="HV92">
        <v>0</v>
      </c>
      <c r="HW92">
        <v>0</v>
      </c>
      <c r="HX92">
        <v>0</v>
      </c>
      <c r="HY92">
        <v>0</v>
      </c>
      <c r="HZ92">
        <v>0</v>
      </c>
      <c r="IA92">
        <v>0</v>
      </c>
      <c r="IB92">
        <v>0</v>
      </c>
      <c r="IC92">
        <v>0</v>
      </c>
      <c r="ID92">
        <v>0</v>
      </c>
      <c r="IE92">
        <v>0</v>
      </c>
      <c r="IF92">
        <v>0</v>
      </c>
      <c r="IG92">
        <v>0</v>
      </c>
      <c r="IH92">
        <v>0</v>
      </c>
      <c r="II92">
        <v>0</v>
      </c>
      <c r="IJ92">
        <v>0</v>
      </c>
      <c r="IK92">
        <v>35</v>
      </c>
      <c r="IL92">
        <v>17</v>
      </c>
      <c r="IM92">
        <v>1</v>
      </c>
      <c r="IN92">
        <v>7</v>
      </c>
      <c r="IO92">
        <v>4</v>
      </c>
      <c r="IP92">
        <v>0</v>
      </c>
      <c r="IQ92">
        <v>2</v>
      </c>
      <c r="IR92">
        <v>0</v>
      </c>
      <c r="IS92">
        <v>0</v>
      </c>
      <c r="IT92">
        <v>0</v>
      </c>
      <c r="IU92">
        <v>0</v>
      </c>
      <c r="IV92">
        <v>0</v>
      </c>
      <c r="IW92">
        <v>0</v>
      </c>
      <c r="IX92">
        <v>0</v>
      </c>
      <c r="IY92">
        <v>0</v>
      </c>
      <c r="IZ92">
        <v>0</v>
      </c>
      <c r="JA92">
        <v>0</v>
      </c>
      <c r="JB92">
        <v>0</v>
      </c>
      <c r="JC92">
        <v>0</v>
      </c>
      <c r="JD92">
        <v>0</v>
      </c>
      <c r="JE92">
        <v>0</v>
      </c>
      <c r="JF92">
        <v>1</v>
      </c>
      <c r="JG92">
        <v>1</v>
      </c>
      <c r="JH92">
        <v>1</v>
      </c>
      <c r="JI92">
        <v>1</v>
      </c>
      <c r="JJ92">
        <v>35</v>
      </c>
      <c r="JK92" s="2">
        <f t="shared" si="5"/>
        <v>0.2886710239651416</v>
      </c>
    </row>
    <row r="93" spans="1:271" s="6" customFormat="1" ht="15.75" outlineLevel="1" x14ac:dyDescent="0.25">
      <c r="B93" s="7" t="s">
        <v>347</v>
      </c>
      <c r="D93" s="6">
        <f>SUBTOTAL(9,D88:D92)</f>
        <v>5127</v>
      </c>
      <c r="E93" s="6">
        <f>SUBTOTAL(9,E88:E92)</f>
        <v>3909</v>
      </c>
      <c r="F93" s="6">
        <f>SUBTOTAL(9,F88:F92)</f>
        <v>2093</v>
      </c>
      <c r="G93" s="6">
        <f>SUBTOTAL(9,G88:G92)</f>
        <v>1816</v>
      </c>
      <c r="H93" s="6">
        <f>SUBTOTAL(9,H88:H92)</f>
        <v>1</v>
      </c>
      <c r="I93" s="6">
        <f>SUBTOTAL(9,I88:I92)</f>
        <v>0</v>
      </c>
      <c r="J93" s="6">
        <f>SUBTOTAL(9,J88:J92)</f>
        <v>1</v>
      </c>
      <c r="K93" s="6">
        <f>SUBTOTAL(9,K88:K92)</f>
        <v>1</v>
      </c>
      <c r="L93" s="6">
        <f>SUBTOTAL(9,L88:L92)</f>
        <v>0</v>
      </c>
      <c r="M93" s="6">
        <f>SUBTOTAL(9,M88:M92)</f>
        <v>0</v>
      </c>
      <c r="N93" s="6">
        <f>SUBTOTAL(9,N88:N92)</f>
        <v>0</v>
      </c>
      <c r="O93" s="6">
        <f>SUBTOTAL(9,O88:O92)</f>
        <v>0</v>
      </c>
      <c r="P93" s="6">
        <f>SUBTOTAL(9,P88:P92)</f>
        <v>1</v>
      </c>
      <c r="Q93" s="6">
        <f>SUBTOTAL(9,Q88:Q92)</f>
        <v>1817</v>
      </c>
      <c r="R93" s="6">
        <f>SUBTOTAL(9,R88:R92)</f>
        <v>1</v>
      </c>
      <c r="S93" s="6">
        <f>SUBTOTAL(9,S88:S92)</f>
        <v>0</v>
      </c>
      <c r="T93" s="6">
        <f>SUBTOTAL(9,T88:T92)</f>
        <v>1817</v>
      </c>
      <c r="U93" s="6">
        <f>SUBTOTAL(9,U88:U92)</f>
        <v>65</v>
      </c>
      <c r="V93" s="6">
        <f>SUBTOTAL(9,V88:V92)</f>
        <v>39</v>
      </c>
      <c r="W93" s="6">
        <f>SUBTOTAL(9,W88:W92)</f>
        <v>19</v>
      </c>
      <c r="X93" s="6">
        <f>SUBTOTAL(9,X88:X92)</f>
        <v>0</v>
      </c>
      <c r="Y93" s="6">
        <f>SUBTOTAL(9,Y88:Y92)</f>
        <v>1752</v>
      </c>
      <c r="Z93" s="6">
        <f>SUBTOTAL(9,Z88:Z92)</f>
        <v>722</v>
      </c>
      <c r="AA93" s="6">
        <f>SUBTOTAL(9,AA88:AA92)</f>
        <v>98</v>
      </c>
      <c r="AB93" s="6">
        <f>SUBTOTAL(9,AB88:AB92)</f>
        <v>96</v>
      </c>
      <c r="AC93" s="6">
        <f>SUBTOTAL(9,AC88:AC92)</f>
        <v>224</v>
      </c>
      <c r="AD93" s="6">
        <f>SUBTOTAL(9,AD88:AD92)</f>
        <v>83</v>
      </c>
      <c r="AE93" s="6">
        <f>SUBTOTAL(9,AE88:AE92)</f>
        <v>6</v>
      </c>
      <c r="AF93" s="6">
        <f>SUBTOTAL(9,AF88:AF92)</f>
        <v>26</v>
      </c>
      <c r="AG93" s="6">
        <f>SUBTOTAL(9,AG88:AG92)</f>
        <v>83</v>
      </c>
      <c r="AH93" s="6">
        <f>SUBTOTAL(9,AH88:AH92)</f>
        <v>2</v>
      </c>
      <c r="AI93" s="6">
        <f>SUBTOTAL(9,AI88:AI92)</f>
        <v>24</v>
      </c>
      <c r="AJ93" s="6">
        <f>SUBTOTAL(9,AJ88:AJ92)</f>
        <v>15</v>
      </c>
      <c r="AK93" s="6">
        <f>SUBTOTAL(9,AK88:AK92)</f>
        <v>1</v>
      </c>
      <c r="AL93" s="6">
        <f>SUBTOTAL(9,AL88:AL92)</f>
        <v>10</v>
      </c>
      <c r="AM93" s="6">
        <f>SUBTOTAL(9,AM88:AM92)</f>
        <v>6</v>
      </c>
      <c r="AN93" s="6">
        <f>SUBTOTAL(9,AN88:AN92)</f>
        <v>2</v>
      </c>
      <c r="AO93" s="6">
        <f>SUBTOTAL(9,AO88:AO92)</f>
        <v>1</v>
      </c>
      <c r="AP93" s="6">
        <f>SUBTOTAL(9,AP88:AP92)</f>
        <v>4</v>
      </c>
      <c r="AQ93" s="6">
        <f>SUBTOTAL(9,AQ88:AQ92)</f>
        <v>5</v>
      </c>
      <c r="AR93" s="6">
        <f>SUBTOTAL(9,AR88:AR92)</f>
        <v>4</v>
      </c>
      <c r="AS93" s="6">
        <f>SUBTOTAL(9,AS88:AS92)</f>
        <v>3</v>
      </c>
      <c r="AT93" s="6">
        <f>SUBTOTAL(9,AT88:AT92)</f>
        <v>10</v>
      </c>
      <c r="AU93" s="6">
        <f>SUBTOTAL(9,AU88:AU92)</f>
        <v>3</v>
      </c>
      <c r="AV93" s="6">
        <f>SUBTOTAL(9,AV88:AV92)</f>
        <v>2</v>
      </c>
      <c r="AW93" s="6">
        <f>SUBTOTAL(9,AW88:AW92)</f>
        <v>5</v>
      </c>
      <c r="AX93" s="6">
        <f>SUBTOTAL(9,AX88:AX92)</f>
        <v>9</v>
      </c>
      <c r="AY93" s="6">
        <f>SUBTOTAL(9,AY88:AY92)</f>
        <v>722</v>
      </c>
      <c r="AZ93" s="6">
        <f>SUBTOTAL(9,AZ88:AZ92)</f>
        <v>340</v>
      </c>
      <c r="BA93" s="6">
        <f>SUBTOTAL(9,BA88:BA92)</f>
        <v>80</v>
      </c>
      <c r="BB93" s="6">
        <f>SUBTOTAL(9,BB88:BB92)</f>
        <v>14</v>
      </c>
      <c r="BC93" s="6">
        <f>SUBTOTAL(9,BC88:BC92)</f>
        <v>17</v>
      </c>
      <c r="BD93" s="6">
        <f>SUBTOTAL(9,BD88:BD92)</f>
        <v>15</v>
      </c>
      <c r="BE93" s="6">
        <f>SUBTOTAL(9,BE88:BE92)</f>
        <v>24</v>
      </c>
      <c r="BF93" s="6">
        <f>SUBTOTAL(9,BF88:BF92)</f>
        <v>17</v>
      </c>
      <c r="BG93" s="6">
        <f>SUBTOTAL(9,BG88:BG92)</f>
        <v>4</v>
      </c>
      <c r="BH93" s="6">
        <f>SUBTOTAL(9,BH88:BH92)</f>
        <v>102</v>
      </c>
      <c r="BI93" s="6">
        <f>SUBTOTAL(9,BI88:BI92)</f>
        <v>7</v>
      </c>
      <c r="BJ93" s="6">
        <f>SUBTOTAL(9,BJ88:BJ92)</f>
        <v>13</v>
      </c>
      <c r="BK93" s="6">
        <f>SUBTOTAL(9,BK88:BK92)</f>
        <v>1</v>
      </c>
      <c r="BL93" s="6">
        <f>SUBTOTAL(9,BL88:BL92)</f>
        <v>2</v>
      </c>
      <c r="BM93" s="6">
        <f>SUBTOTAL(9,BM88:BM92)</f>
        <v>11</v>
      </c>
      <c r="BN93" s="6">
        <f>SUBTOTAL(9,BN88:BN92)</f>
        <v>2</v>
      </c>
      <c r="BO93" s="6">
        <f>SUBTOTAL(9,BO88:BO92)</f>
        <v>3</v>
      </c>
      <c r="BP93" s="6">
        <f>SUBTOTAL(9,BP88:BP92)</f>
        <v>2</v>
      </c>
      <c r="BQ93" s="6">
        <f>SUBTOTAL(9,BQ88:BQ92)</f>
        <v>0</v>
      </c>
      <c r="BR93" s="6">
        <f>SUBTOTAL(9,BR88:BR92)</f>
        <v>3</v>
      </c>
      <c r="BS93" s="6">
        <f>SUBTOTAL(9,BS88:BS92)</f>
        <v>10</v>
      </c>
      <c r="BT93" s="6">
        <f>SUBTOTAL(9,BT88:BT92)</f>
        <v>1</v>
      </c>
      <c r="BU93" s="6">
        <f>SUBTOTAL(9,BU88:BU92)</f>
        <v>5</v>
      </c>
      <c r="BV93" s="6">
        <f>SUBTOTAL(9,BV88:BV92)</f>
        <v>5</v>
      </c>
      <c r="BW93" s="6">
        <f>SUBTOTAL(9,BW88:BW92)</f>
        <v>2</v>
      </c>
      <c r="BX93" s="6">
        <f>SUBTOTAL(9,BX88:BX92)</f>
        <v>340</v>
      </c>
      <c r="BY93" s="6">
        <f>SUBTOTAL(9,BY88:BY92)</f>
        <v>62</v>
      </c>
      <c r="BZ93" s="6">
        <f>SUBTOTAL(9,BZ88:BZ92)</f>
        <v>30</v>
      </c>
      <c r="CA93" s="6">
        <f>SUBTOTAL(9,CA88:CA92)</f>
        <v>12</v>
      </c>
      <c r="CB93" s="6">
        <f>SUBTOTAL(9,CB88:CB92)</f>
        <v>5</v>
      </c>
      <c r="CC93" s="6">
        <f>SUBTOTAL(9,CC88:CC92)</f>
        <v>2</v>
      </c>
      <c r="CD93" s="6">
        <f>SUBTOTAL(9,CD88:CD92)</f>
        <v>4</v>
      </c>
      <c r="CE93" s="6">
        <f>SUBTOTAL(9,CE88:CE92)</f>
        <v>0</v>
      </c>
      <c r="CF93" s="6">
        <f>SUBTOTAL(9,CF88:CF92)</f>
        <v>1</v>
      </c>
      <c r="CG93" s="6">
        <f>SUBTOTAL(9,CG88:CG92)</f>
        <v>3</v>
      </c>
      <c r="CH93" s="6">
        <f>SUBTOTAL(9,CH88:CH92)</f>
        <v>1</v>
      </c>
      <c r="CI93" s="6">
        <f>SUBTOTAL(9,CI88:CI92)</f>
        <v>0</v>
      </c>
      <c r="CJ93" s="6">
        <f>SUBTOTAL(9,CJ88:CJ92)</f>
        <v>0</v>
      </c>
      <c r="CK93" s="6">
        <f>SUBTOTAL(9,CK88:CK92)</f>
        <v>0</v>
      </c>
      <c r="CL93" s="6">
        <f>SUBTOTAL(9,CL88:CL92)</f>
        <v>2</v>
      </c>
      <c r="CM93" s="6">
        <f>SUBTOTAL(9,CM88:CM92)</f>
        <v>2</v>
      </c>
      <c r="CN93" s="6">
        <f>SUBTOTAL(9,CN88:CN92)</f>
        <v>62</v>
      </c>
      <c r="CO93" s="6">
        <f>SUBTOTAL(9,CO88:CO92)</f>
        <v>76</v>
      </c>
      <c r="CP93" s="6">
        <f>SUBTOTAL(9,CP88:CP92)</f>
        <v>37</v>
      </c>
      <c r="CQ93" s="6">
        <f>SUBTOTAL(9,CQ88:CQ92)</f>
        <v>2</v>
      </c>
      <c r="CR93" s="6">
        <f>SUBTOTAL(9,CR88:CR92)</f>
        <v>4</v>
      </c>
      <c r="CS93" s="6">
        <f>SUBTOTAL(9,CS88:CS92)</f>
        <v>4</v>
      </c>
      <c r="CT93" s="6">
        <f>SUBTOTAL(9,CT88:CT92)</f>
        <v>2</v>
      </c>
      <c r="CU93" s="6">
        <f>SUBTOTAL(9,CU88:CU92)</f>
        <v>4</v>
      </c>
      <c r="CV93" s="6">
        <f>SUBTOTAL(9,CV88:CV92)</f>
        <v>1</v>
      </c>
      <c r="CW93" s="6">
        <f>SUBTOTAL(9,CW88:CW92)</f>
        <v>1</v>
      </c>
      <c r="CX93" s="6">
        <f>SUBTOTAL(9,CX88:CX92)</f>
        <v>2</v>
      </c>
      <c r="CY93" s="6">
        <f>SUBTOTAL(9,CY88:CY92)</f>
        <v>2</v>
      </c>
      <c r="CZ93" s="6">
        <f>SUBTOTAL(9,CZ88:CZ92)</f>
        <v>1</v>
      </c>
      <c r="DA93" s="6">
        <f>SUBTOTAL(9,DA88:DA92)</f>
        <v>0</v>
      </c>
      <c r="DB93" s="6">
        <f>SUBTOTAL(9,DB88:DB92)</f>
        <v>1</v>
      </c>
      <c r="DC93" s="6">
        <f>SUBTOTAL(9,DC88:DC92)</f>
        <v>1</v>
      </c>
      <c r="DD93" s="6">
        <f>SUBTOTAL(9,DD88:DD92)</f>
        <v>0</v>
      </c>
      <c r="DE93" s="6">
        <f>SUBTOTAL(9,DE88:DE92)</f>
        <v>0</v>
      </c>
      <c r="DF93" s="6">
        <f>SUBTOTAL(9,DF88:DF92)</f>
        <v>1</v>
      </c>
      <c r="DG93" s="6">
        <f>SUBTOTAL(9,DG88:DG92)</f>
        <v>3</v>
      </c>
      <c r="DH93" s="6">
        <f>SUBTOTAL(9,DH88:DH92)</f>
        <v>2</v>
      </c>
      <c r="DI93" s="6">
        <f>SUBTOTAL(9,DI88:DI92)</f>
        <v>2</v>
      </c>
      <c r="DJ93" s="6">
        <f>SUBTOTAL(9,DJ88:DJ92)</f>
        <v>2</v>
      </c>
      <c r="DK93" s="6">
        <f>SUBTOTAL(9,DK88:DK92)</f>
        <v>2</v>
      </c>
      <c r="DL93" s="6">
        <f>SUBTOTAL(9,DL88:DL92)</f>
        <v>0</v>
      </c>
      <c r="DM93" s="6">
        <f>SUBTOTAL(9,DM88:DM92)</f>
        <v>2</v>
      </c>
      <c r="DN93" s="6">
        <f>SUBTOTAL(9,DN88:DN92)</f>
        <v>76</v>
      </c>
      <c r="DO93" s="6">
        <f>SUBTOTAL(9,DO88:DO92)</f>
        <v>83</v>
      </c>
      <c r="DP93" s="6">
        <f>SUBTOTAL(9,DP88:DP92)</f>
        <v>11</v>
      </c>
      <c r="DQ93" s="6">
        <f>SUBTOTAL(9,DQ88:DQ92)</f>
        <v>1</v>
      </c>
      <c r="DR93" s="6">
        <f>SUBTOTAL(9,DR88:DR92)</f>
        <v>6</v>
      </c>
      <c r="DS93" s="6">
        <f>SUBTOTAL(9,DS88:DS92)</f>
        <v>4</v>
      </c>
      <c r="DT93" s="6">
        <f>SUBTOTAL(9,DT88:DT92)</f>
        <v>1</v>
      </c>
      <c r="DU93" s="6">
        <f>SUBTOTAL(9,DU88:DU92)</f>
        <v>3</v>
      </c>
      <c r="DV93" s="6">
        <f>SUBTOTAL(9,DV88:DV92)</f>
        <v>5</v>
      </c>
      <c r="DW93" s="6">
        <f>SUBTOTAL(9,DW88:DW92)</f>
        <v>40</v>
      </c>
      <c r="DX93" s="6">
        <f>SUBTOTAL(9,DX88:DX92)</f>
        <v>2</v>
      </c>
      <c r="DY93" s="6">
        <f>SUBTOTAL(9,DY88:DY92)</f>
        <v>0</v>
      </c>
      <c r="DZ93" s="6">
        <f>SUBTOTAL(9,DZ88:DZ92)</f>
        <v>0</v>
      </c>
      <c r="EA93" s="6">
        <f>SUBTOTAL(9,EA88:EA92)</f>
        <v>0</v>
      </c>
      <c r="EB93" s="6">
        <f>SUBTOTAL(9,EB88:EB92)</f>
        <v>1</v>
      </c>
      <c r="EC93" s="6">
        <f>SUBTOTAL(9,EC88:EC92)</f>
        <v>3</v>
      </c>
      <c r="ED93" s="6">
        <f>SUBTOTAL(9,ED88:ED92)</f>
        <v>0</v>
      </c>
      <c r="EE93" s="6">
        <f>SUBTOTAL(9,EE88:EE92)</f>
        <v>1</v>
      </c>
      <c r="EF93" s="6">
        <f>SUBTOTAL(9,EF88:EF92)</f>
        <v>1</v>
      </c>
      <c r="EG93" s="6">
        <f>SUBTOTAL(9,EG88:EG92)</f>
        <v>0</v>
      </c>
      <c r="EH93" s="6">
        <f>SUBTOTAL(9,EH88:EH92)</f>
        <v>1</v>
      </c>
      <c r="EI93" s="6">
        <f>SUBTOTAL(9,EI88:EI92)</f>
        <v>0</v>
      </c>
      <c r="EJ93" s="6">
        <f>SUBTOTAL(9,EJ88:EJ92)</f>
        <v>2</v>
      </c>
      <c r="EK93" s="6">
        <f>SUBTOTAL(9,EK88:EK92)</f>
        <v>0</v>
      </c>
      <c r="EL93" s="6">
        <f>SUBTOTAL(9,EL88:EL92)</f>
        <v>0</v>
      </c>
      <c r="EM93" s="6">
        <f>SUBTOTAL(9,EM88:EM92)</f>
        <v>1</v>
      </c>
      <c r="EN93" s="6">
        <f>SUBTOTAL(9,EN88:EN92)</f>
        <v>83</v>
      </c>
      <c r="EO93" s="6">
        <f>SUBTOTAL(9,EO88:EO92)</f>
        <v>86</v>
      </c>
      <c r="EP93" s="6">
        <f>SUBTOTAL(9,EP88:EP92)</f>
        <v>28</v>
      </c>
      <c r="EQ93" s="6">
        <f>SUBTOTAL(9,EQ88:EQ92)</f>
        <v>18</v>
      </c>
      <c r="ER93" s="6">
        <f>SUBTOTAL(9,ER88:ER92)</f>
        <v>3</v>
      </c>
      <c r="ES93" s="6">
        <f>SUBTOTAL(9,ES88:ES92)</f>
        <v>0</v>
      </c>
      <c r="ET93" s="6">
        <f>SUBTOTAL(9,ET88:ET92)</f>
        <v>3</v>
      </c>
      <c r="EU93" s="6">
        <f>SUBTOTAL(9,EU88:EU92)</f>
        <v>5</v>
      </c>
      <c r="EV93" s="6">
        <f>SUBTOTAL(9,EV88:EV92)</f>
        <v>1</v>
      </c>
      <c r="EW93" s="6">
        <f>SUBTOTAL(9,EW88:EW92)</f>
        <v>0</v>
      </c>
      <c r="EX93" s="6">
        <f>SUBTOTAL(9,EX88:EX92)</f>
        <v>8</v>
      </c>
      <c r="EY93" s="6">
        <f>SUBTOTAL(9,EY88:EY92)</f>
        <v>2</v>
      </c>
      <c r="EZ93" s="6">
        <f>SUBTOTAL(9,EZ88:EZ92)</f>
        <v>3</v>
      </c>
      <c r="FA93" s="6">
        <f>SUBTOTAL(9,FA88:FA92)</f>
        <v>0</v>
      </c>
      <c r="FB93" s="6">
        <f>SUBTOTAL(9,FB88:FB92)</f>
        <v>0</v>
      </c>
      <c r="FC93" s="6">
        <f>SUBTOTAL(9,FC88:FC92)</f>
        <v>2</v>
      </c>
      <c r="FD93" s="6">
        <f>SUBTOTAL(9,FD88:FD92)</f>
        <v>1</v>
      </c>
      <c r="FE93" s="6">
        <f>SUBTOTAL(9,FE88:FE92)</f>
        <v>0</v>
      </c>
      <c r="FF93" s="6">
        <f>SUBTOTAL(9,FF88:FF92)</f>
        <v>0</v>
      </c>
      <c r="FG93" s="6">
        <f>SUBTOTAL(9,FG88:FG92)</f>
        <v>1</v>
      </c>
      <c r="FH93" s="6">
        <f>SUBTOTAL(9,FH88:FH92)</f>
        <v>2</v>
      </c>
      <c r="FI93" s="6">
        <f>SUBTOTAL(9,FI88:FI92)</f>
        <v>0</v>
      </c>
      <c r="FJ93" s="6">
        <f>SUBTOTAL(9,FJ88:FJ92)</f>
        <v>1</v>
      </c>
      <c r="FK93" s="6">
        <f>SUBTOTAL(9,FK88:FK92)</f>
        <v>8</v>
      </c>
      <c r="FL93" s="6">
        <f>SUBTOTAL(9,FL88:FL92)</f>
        <v>86</v>
      </c>
      <c r="FM93" s="6">
        <f>SUBTOTAL(9,FM88:FM92)</f>
        <v>197</v>
      </c>
      <c r="FN93" s="6">
        <f>SUBTOTAL(9,FN88:FN92)</f>
        <v>81</v>
      </c>
      <c r="FO93" s="6">
        <f>SUBTOTAL(9,FO88:FO92)</f>
        <v>7</v>
      </c>
      <c r="FP93" s="6">
        <f>SUBTOTAL(9,FP88:FP92)</f>
        <v>9</v>
      </c>
      <c r="FQ93" s="6">
        <f>SUBTOTAL(9,FQ88:FQ92)</f>
        <v>7</v>
      </c>
      <c r="FR93" s="6">
        <f>SUBTOTAL(9,FR88:FR92)</f>
        <v>4</v>
      </c>
      <c r="FS93" s="6">
        <f>SUBTOTAL(9,FS88:FS92)</f>
        <v>10</v>
      </c>
      <c r="FT93" s="6">
        <f>SUBTOTAL(9,FT88:FT92)</f>
        <v>10</v>
      </c>
      <c r="FU93" s="6">
        <f>SUBTOTAL(9,FU88:FU92)</f>
        <v>21</v>
      </c>
      <c r="FV93" s="6">
        <f>SUBTOTAL(9,FV88:FV92)</f>
        <v>10</v>
      </c>
      <c r="FW93" s="6">
        <f>SUBTOTAL(9,FW88:FW92)</f>
        <v>3</v>
      </c>
      <c r="FX93" s="6">
        <f>SUBTOTAL(9,FX88:FX92)</f>
        <v>1</v>
      </c>
      <c r="FY93" s="6">
        <f>SUBTOTAL(9,FY88:FY92)</f>
        <v>2</v>
      </c>
      <c r="FZ93" s="6">
        <f>SUBTOTAL(9,FZ88:FZ92)</f>
        <v>2</v>
      </c>
      <c r="GA93" s="6">
        <f>SUBTOTAL(9,GA88:GA92)</f>
        <v>1</v>
      </c>
      <c r="GB93" s="6">
        <f>SUBTOTAL(9,GB88:GB92)</f>
        <v>4</v>
      </c>
      <c r="GC93" s="6">
        <f>SUBTOTAL(9,GC88:GC92)</f>
        <v>1</v>
      </c>
      <c r="GD93" s="6">
        <f>SUBTOTAL(9,GD88:GD92)</f>
        <v>1</v>
      </c>
      <c r="GE93" s="6">
        <f>SUBTOTAL(9,GE88:GE92)</f>
        <v>1</v>
      </c>
      <c r="GF93" s="6">
        <f>SUBTOTAL(9,GF88:GF92)</f>
        <v>1</v>
      </c>
      <c r="GG93" s="6">
        <f>SUBTOTAL(9,GG88:GG92)</f>
        <v>3</v>
      </c>
      <c r="GH93" s="6">
        <f>SUBTOTAL(9,GH88:GH92)</f>
        <v>2</v>
      </c>
      <c r="GI93" s="6">
        <f>SUBTOTAL(9,GI88:GI92)</f>
        <v>6</v>
      </c>
      <c r="GJ93" s="6">
        <f>SUBTOTAL(9,GJ88:GJ92)</f>
        <v>3</v>
      </c>
      <c r="GK93" s="6">
        <f>SUBTOTAL(9,GK88:GK92)</f>
        <v>7</v>
      </c>
      <c r="GL93" s="6">
        <f>SUBTOTAL(9,GL88:GL92)</f>
        <v>197</v>
      </c>
      <c r="GM93" s="6">
        <f>SUBTOTAL(9,GM88:GM92)</f>
        <v>113</v>
      </c>
      <c r="GN93" s="6">
        <f>SUBTOTAL(9,GN88:GN92)</f>
        <v>62</v>
      </c>
      <c r="GO93" s="6">
        <f>SUBTOTAL(9,GO88:GO92)</f>
        <v>4</v>
      </c>
      <c r="GP93" s="6">
        <f>SUBTOTAL(9,GP88:GP92)</f>
        <v>22</v>
      </c>
      <c r="GQ93" s="6">
        <f>SUBTOTAL(9,GQ88:GQ92)</f>
        <v>1</v>
      </c>
      <c r="GR93" s="6">
        <f>SUBTOTAL(9,GR88:GR92)</f>
        <v>11</v>
      </c>
      <c r="GS93" s="6">
        <f>SUBTOTAL(9,GS88:GS92)</f>
        <v>1</v>
      </c>
      <c r="GT93" s="6">
        <f>SUBTOTAL(9,GT88:GT92)</f>
        <v>1</v>
      </c>
      <c r="GU93" s="6">
        <f>SUBTOTAL(9,GU88:GU92)</f>
        <v>0</v>
      </c>
      <c r="GV93" s="6">
        <f>SUBTOTAL(9,GV88:GV92)</f>
        <v>0</v>
      </c>
      <c r="GW93" s="6">
        <f>SUBTOTAL(9,GW88:GW92)</f>
        <v>0</v>
      </c>
      <c r="GX93" s="6">
        <f>SUBTOTAL(9,GX88:GX92)</f>
        <v>1</v>
      </c>
      <c r="GY93" s="6">
        <f>SUBTOTAL(9,GY88:GY92)</f>
        <v>0</v>
      </c>
      <c r="GZ93" s="6">
        <f>SUBTOTAL(9,GZ88:GZ92)</f>
        <v>0</v>
      </c>
      <c r="HA93" s="6">
        <f>SUBTOTAL(9,HA88:HA92)</f>
        <v>2</v>
      </c>
      <c r="HB93" s="6">
        <f>SUBTOTAL(9,HB88:HB92)</f>
        <v>1</v>
      </c>
      <c r="HC93" s="6">
        <f>SUBTOTAL(9,HC88:HC92)</f>
        <v>0</v>
      </c>
      <c r="HD93" s="6">
        <f>SUBTOTAL(9,HD88:HD92)</f>
        <v>3</v>
      </c>
      <c r="HE93" s="6">
        <f>SUBTOTAL(9,HE88:HE92)</f>
        <v>4</v>
      </c>
      <c r="HF93" s="6">
        <f>SUBTOTAL(9,HF88:HF92)</f>
        <v>113</v>
      </c>
      <c r="HG93" s="6">
        <f>SUBTOTAL(9,HG88:HG92)</f>
        <v>12</v>
      </c>
      <c r="HH93" s="6">
        <f>SUBTOTAL(9,HH88:HH92)</f>
        <v>3</v>
      </c>
      <c r="HI93" s="6">
        <f>SUBTOTAL(9,HI88:HI92)</f>
        <v>0</v>
      </c>
      <c r="HJ93" s="6">
        <f>SUBTOTAL(9,HJ88:HJ92)</f>
        <v>1</v>
      </c>
      <c r="HK93" s="6">
        <f>SUBTOTAL(9,HK88:HK92)</f>
        <v>1</v>
      </c>
      <c r="HL93" s="6">
        <f>SUBTOTAL(9,HL88:HL92)</f>
        <v>1</v>
      </c>
      <c r="HM93" s="6">
        <f>SUBTOTAL(9,HM88:HM92)</f>
        <v>2</v>
      </c>
      <c r="HN93" s="6">
        <f>SUBTOTAL(9,HN88:HN92)</f>
        <v>0</v>
      </c>
      <c r="HO93" s="6">
        <f>SUBTOTAL(9,HO88:HO92)</f>
        <v>0</v>
      </c>
      <c r="HP93" s="6">
        <f>SUBTOTAL(9,HP88:HP92)</f>
        <v>1</v>
      </c>
      <c r="HQ93" s="6">
        <f>SUBTOTAL(9,HQ88:HQ92)</f>
        <v>0</v>
      </c>
      <c r="HR93" s="6">
        <f>SUBTOTAL(9,HR88:HR92)</f>
        <v>1</v>
      </c>
      <c r="HS93" s="6">
        <f>SUBTOTAL(9,HS88:HS92)</f>
        <v>2</v>
      </c>
      <c r="HT93" s="6">
        <f>SUBTOTAL(9,HT88:HT92)</f>
        <v>12</v>
      </c>
      <c r="HU93" s="6">
        <f>SUBTOTAL(9,HU88:HU92)</f>
        <v>6</v>
      </c>
      <c r="HV93" s="6">
        <f>SUBTOTAL(9,HV88:HV92)</f>
        <v>1</v>
      </c>
      <c r="HW93" s="6">
        <f>SUBTOTAL(9,HW88:HW92)</f>
        <v>0</v>
      </c>
      <c r="HX93" s="6">
        <f>SUBTOTAL(9,HX88:HX92)</f>
        <v>0</v>
      </c>
      <c r="HY93" s="6">
        <f>SUBTOTAL(9,HY88:HY92)</f>
        <v>0</v>
      </c>
      <c r="HZ93" s="6">
        <f>SUBTOTAL(9,HZ88:HZ92)</f>
        <v>1</v>
      </c>
      <c r="IA93" s="6">
        <f>SUBTOTAL(9,IA88:IA92)</f>
        <v>0</v>
      </c>
      <c r="IB93" s="6">
        <f>SUBTOTAL(9,IB88:IB92)</f>
        <v>2</v>
      </c>
      <c r="IC93" s="6">
        <f>SUBTOTAL(9,IC88:IC92)</f>
        <v>0</v>
      </c>
      <c r="ID93" s="6">
        <f>SUBTOTAL(9,ID88:ID92)</f>
        <v>0</v>
      </c>
      <c r="IE93" s="6">
        <f>SUBTOTAL(9,IE88:IE92)</f>
        <v>1</v>
      </c>
      <c r="IF93" s="6">
        <f>SUBTOTAL(9,IF88:IF92)</f>
        <v>0</v>
      </c>
      <c r="IG93" s="6">
        <f>SUBTOTAL(9,IG88:IG92)</f>
        <v>0</v>
      </c>
      <c r="IH93" s="6">
        <f>SUBTOTAL(9,IH88:IH92)</f>
        <v>1</v>
      </c>
      <c r="II93" s="6">
        <f>SUBTOTAL(9,II88:II92)</f>
        <v>0</v>
      </c>
      <c r="IJ93" s="6">
        <f>SUBTOTAL(9,IJ88:IJ92)</f>
        <v>6</v>
      </c>
      <c r="IK93" s="6">
        <f>SUBTOTAL(9,IK88:IK92)</f>
        <v>55</v>
      </c>
      <c r="IL93" s="6">
        <f>SUBTOTAL(9,IL88:IL92)</f>
        <v>24</v>
      </c>
      <c r="IM93" s="6">
        <f>SUBTOTAL(9,IM88:IM92)</f>
        <v>2</v>
      </c>
      <c r="IN93" s="6">
        <f>SUBTOTAL(9,IN88:IN92)</f>
        <v>8</v>
      </c>
      <c r="IO93" s="6">
        <f>SUBTOTAL(9,IO88:IO92)</f>
        <v>5</v>
      </c>
      <c r="IP93" s="6">
        <f>SUBTOTAL(9,IP88:IP92)</f>
        <v>0</v>
      </c>
      <c r="IQ93" s="6">
        <f>SUBTOTAL(9,IQ88:IQ92)</f>
        <v>2</v>
      </c>
      <c r="IR93" s="6">
        <f>SUBTOTAL(9,IR88:IR92)</f>
        <v>0</v>
      </c>
      <c r="IS93" s="6">
        <f>SUBTOTAL(9,IS88:IS92)</f>
        <v>0</v>
      </c>
      <c r="IT93" s="6">
        <f>SUBTOTAL(9,IT88:IT92)</f>
        <v>0</v>
      </c>
      <c r="IU93" s="6">
        <f>SUBTOTAL(9,IU88:IU92)</f>
        <v>0</v>
      </c>
      <c r="IV93" s="6">
        <f>SUBTOTAL(9,IV88:IV92)</f>
        <v>2</v>
      </c>
      <c r="IW93" s="6">
        <f>SUBTOTAL(9,IW88:IW92)</f>
        <v>0</v>
      </c>
      <c r="IX93" s="6">
        <f>SUBTOTAL(9,IX88:IX92)</f>
        <v>0</v>
      </c>
      <c r="IY93" s="6">
        <f>SUBTOTAL(9,IY88:IY92)</f>
        <v>0</v>
      </c>
      <c r="IZ93" s="6">
        <f>SUBTOTAL(9,IZ88:IZ92)</f>
        <v>0</v>
      </c>
      <c r="JA93" s="6">
        <f>SUBTOTAL(9,JA88:JA92)</f>
        <v>0</v>
      </c>
      <c r="JB93" s="6">
        <f>SUBTOTAL(9,JB88:JB92)</f>
        <v>0</v>
      </c>
      <c r="JC93" s="6">
        <f>SUBTOTAL(9,JC88:JC92)</f>
        <v>1</v>
      </c>
      <c r="JD93" s="6">
        <f>SUBTOTAL(9,JD88:JD92)</f>
        <v>1</v>
      </c>
      <c r="JE93" s="6">
        <f>SUBTOTAL(9,JE88:JE92)</f>
        <v>0</v>
      </c>
      <c r="JF93" s="6">
        <f>SUBTOTAL(9,JF88:JF92)</f>
        <v>6</v>
      </c>
      <c r="JG93" s="6">
        <f>SUBTOTAL(9,JG88:JG92)</f>
        <v>2</v>
      </c>
      <c r="JH93" s="6">
        <f>SUBTOTAL(9,JH88:JH92)</f>
        <v>1</v>
      </c>
      <c r="JI93" s="6">
        <f>SUBTOTAL(9,JI88:JI92)</f>
        <v>1</v>
      </c>
      <c r="JJ93" s="6">
        <f>SUBTOTAL(9,JJ88:JJ92)</f>
        <v>55</v>
      </c>
      <c r="JK93" s="8">
        <f t="shared" si="5"/>
        <v>0.35439828359664521</v>
      </c>
    </row>
    <row r="94" spans="1:271" outlineLevel="2" x14ac:dyDescent="0.25">
      <c r="A94" t="str">
        <f t="shared" ref="A94:A105" si="8">"160202"</f>
        <v>160202</v>
      </c>
      <c r="B94" t="s">
        <v>277</v>
      </c>
      <c r="C94">
        <v>1</v>
      </c>
      <c r="D94">
        <v>1176</v>
      </c>
      <c r="E94">
        <v>899</v>
      </c>
      <c r="F94">
        <v>479</v>
      </c>
      <c r="G94">
        <v>420</v>
      </c>
      <c r="H94">
        <v>0</v>
      </c>
      <c r="I94">
        <v>1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420</v>
      </c>
      <c r="R94">
        <v>0</v>
      </c>
      <c r="S94">
        <v>0</v>
      </c>
      <c r="T94">
        <v>420</v>
      </c>
      <c r="U94">
        <v>17</v>
      </c>
      <c r="V94">
        <v>1</v>
      </c>
      <c r="W94">
        <v>16</v>
      </c>
      <c r="X94">
        <v>0</v>
      </c>
      <c r="Y94">
        <v>403</v>
      </c>
      <c r="Z94">
        <v>168</v>
      </c>
      <c r="AA94">
        <v>23</v>
      </c>
      <c r="AB94">
        <v>19</v>
      </c>
      <c r="AC94">
        <v>54</v>
      </c>
      <c r="AD94">
        <v>13</v>
      </c>
      <c r="AE94">
        <v>1</v>
      </c>
      <c r="AF94">
        <v>12</v>
      </c>
      <c r="AG94">
        <v>20</v>
      </c>
      <c r="AH94">
        <v>1</v>
      </c>
      <c r="AI94">
        <v>1</v>
      </c>
      <c r="AJ94">
        <v>1</v>
      </c>
      <c r="AK94">
        <v>1</v>
      </c>
      <c r="AL94">
        <v>0</v>
      </c>
      <c r="AM94">
        <v>2</v>
      </c>
      <c r="AN94">
        <v>0</v>
      </c>
      <c r="AO94">
        <v>0</v>
      </c>
      <c r="AP94">
        <v>0</v>
      </c>
      <c r="AQ94">
        <v>7</v>
      </c>
      <c r="AR94">
        <v>0</v>
      </c>
      <c r="AS94">
        <v>1</v>
      </c>
      <c r="AT94">
        <v>2</v>
      </c>
      <c r="AU94">
        <v>1</v>
      </c>
      <c r="AV94">
        <v>2</v>
      </c>
      <c r="AW94">
        <v>3</v>
      </c>
      <c r="AX94">
        <v>4</v>
      </c>
      <c r="AY94">
        <v>168</v>
      </c>
      <c r="AZ94">
        <v>102</v>
      </c>
      <c r="BA94">
        <v>11</v>
      </c>
      <c r="BB94">
        <v>1</v>
      </c>
      <c r="BC94">
        <v>1</v>
      </c>
      <c r="BD94">
        <v>14</v>
      </c>
      <c r="BE94">
        <v>7</v>
      </c>
      <c r="BF94">
        <v>1</v>
      </c>
      <c r="BG94">
        <v>2</v>
      </c>
      <c r="BH94">
        <v>47</v>
      </c>
      <c r="BI94">
        <v>2</v>
      </c>
      <c r="BJ94">
        <v>5</v>
      </c>
      <c r="BK94">
        <v>0</v>
      </c>
      <c r="BL94">
        <v>0</v>
      </c>
      <c r="BM94">
        <v>1</v>
      </c>
      <c r="BN94">
        <v>3</v>
      </c>
      <c r="BO94">
        <v>0</v>
      </c>
      <c r="BP94">
        <v>0</v>
      </c>
      <c r="BQ94">
        <v>0</v>
      </c>
      <c r="BR94">
        <v>1</v>
      </c>
      <c r="BS94">
        <v>1</v>
      </c>
      <c r="BT94">
        <v>1</v>
      </c>
      <c r="BU94">
        <v>0</v>
      </c>
      <c r="BV94">
        <v>0</v>
      </c>
      <c r="BW94">
        <v>4</v>
      </c>
      <c r="BX94">
        <v>102</v>
      </c>
      <c r="BY94">
        <v>12</v>
      </c>
      <c r="BZ94">
        <v>6</v>
      </c>
      <c r="CA94">
        <v>2</v>
      </c>
      <c r="CB94">
        <v>0</v>
      </c>
      <c r="CC94">
        <v>0</v>
      </c>
      <c r="CD94">
        <v>1</v>
      </c>
      <c r="CE94">
        <v>0</v>
      </c>
      <c r="CF94">
        <v>0</v>
      </c>
      <c r="CG94">
        <v>1</v>
      </c>
      <c r="CH94">
        <v>0</v>
      </c>
      <c r="CI94">
        <v>0</v>
      </c>
      <c r="CJ94">
        <v>1</v>
      </c>
      <c r="CK94">
        <v>0</v>
      </c>
      <c r="CL94">
        <v>1</v>
      </c>
      <c r="CM94">
        <v>0</v>
      </c>
      <c r="CN94">
        <v>12</v>
      </c>
      <c r="CO94">
        <v>13</v>
      </c>
      <c r="CP94">
        <v>5</v>
      </c>
      <c r="CQ94">
        <v>0</v>
      </c>
      <c r="CR94">
        <v>0</v>
      </c>
      <c r="CS94">
        <v>0</v>
      </c>
      <c r="CT94">
        <v>3</v>
      </c>
      <c r="CU94">
        <v>0</v>
      </c>
      <c r="CV94">
        <v>3</v>
      </c>
      <c r="CW94">
        <v>0</v>
      </c>
      <c r="CX94">
        <v>1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1</v>
      </c>
      <c r="DM94">
        <v>0</v>
      </c>
      <c r="DN94">
        <v>13</v>
      </c>
      <c r="DO94">
        <v>15</v>
      </c>
      <c r="DP94">
        <v>3</v>
      </c>
      <c r="DQ94">
        <v>0</v>
      </c>
      <c r="DR94">
        <v>0</v>
      </c>
      <c r="DS94">
        <v>1</v>
      </c>
      <c r="DT94">
        <v>0</v>
      </c>
      <c r="DU94">
        <v>0</v>
      </c>
      <c r="DV94">
        <v>0</v>
      </c>
      <c r="DW94">
        <v>9</v>
      </c>
      <c r="DX94">
        <v>2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15</v>
      </c>
      <c r="EO94">
        <v>26</v>
      </c>
      <c r="EP94">
        <v>9</v>
      </c>
      <c r="EQ94">
        <v>6</v>
      </c>
      <c r="ER94">
        <v>1</v>
      </c>
      <c r="ES94">
        <v>0</v>
      </c>
      <c r="ET94">
        <v>0</v>
      </c>
      <c r="EU94">
        <v>2</v>
      </c>
      <c r="EV94">
        <v>1</v>
      </c>
      <c r="EW94">
        <v>0</v>
      </c>
      <c r="EX94">
        <v>2</v>
      </c>
      <c r="EY94">
        <v>2</v>
      </c>
      <c r="EZ94">
        <v>0</v>
      </c>
      <c r="FA94">
        <v>1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0</v>
      </c>
      <c r="FI94">
        <v>0</v>
      </c>
      <c r="FJ94">
        <v>0</v>
      </c>
      <c r="FK94">
        <v>2</v>
      </c>
      <c r="FL94">
        <v>26</v>
      </c>
      <c r="FM94">
        <v>37</v>
      </c>
      <c r="FN94">
        <v>6</v>
      </c>
      <c r="FO94">
        <v>2</v>
      </c>
      <c r="FP94">
        <v>4</v>
      </c>
      <c r="FQ94">
        <v>3</v>
      </c>
      <c r="FR94">
        <v>2</v>
      </c>
      <c r="FS94">
        <v>3</v>
      </c>
      <c r="FT94">
        <v>1</v>
      </c>
      <c r="FU94">
        <v>10</v>
      </c>
      <c r="FV94">
        <v>0</v>
      </c>
      <c r="FW94">
        <v>0</v>
      </c>
      <c r="FX94">
        <v>1</v>
      </c>
      <c r="FY94">
        <v>0</v>
      </c>
      <c r="FZ94">
        <v>1</v>
      </c>
      <c r="GA94">
        <v>1</v>
      </c>
      <c r="GB94">
        <v>0</v>
      </c>
      <c r="GC94">
        <v>0</v>
      </c>
      <c r="GD94">
        <v>0</v>
      </c>
      <c r="GE94">
        <v>0</v>
      </c>
      <c r="GF94">
        <v>0</v>
      </c>
      <c r="GG94">
        <v>0</v>
      </c>
      <c r="GH94">
        <v>3</v>
      </c>
      <c r="GI94">
        <v>0</v>
      </c>
      <c r="GJ94">
        <v>0</v>
      </c>
      <c r="GK94">
        <v>0</v>
      </c>
      <c r="GL94">
        <v>37</v>
      </c>
      <c r="GM94">
        <v>22</v>
      </c>
      <c r="GN94">
        <v>12</v>
      </c>
      <c r="GO94">
        <v>0</v>
      </c>
      <c r="GP94">
        <v>4</v>
      </c>
      <c r="GQ94">
        <v>0</v>
      </c>
      <c r="GR94">
        <v>1</v>
      </c>
      <c r="GS94">
        <v>0</v>
      </c>
      <c r="GT94">
        <v>1</v>
      </c>
      <c r="GU94">
        <v>0</v>
      </c>
      <c r="GV94">
        <v>0</v>
      </c>
      <c r="GW94">
        <v>0</v>
      </c>
      <c r="GX94">
        <v>1</v>
      </c>
      <c r="GY94">
        <v>0</v>
      </c>
      <c r="GZ94">
        <v>2</v>
      </c>
      <c r="HA94">
        <v>0</v>
      </c>
      <c r="HB94">
        <v>0</v>
      </c>
      <c r="HC94">
        <v>1</v>
      </c>
      <c r="HD94">
        <v>0</v>
      </c>
      <c r="HE94">
        <v>0</v>
      </c>
      <c r="HF94">
        <v>22</v>
      </c>
      <c r="HG94">
        <v>3</v>
      </c>
      <c r="HH94">
        <v>3</v>
      </c>
      <c r="HI94">
        <v>0</v>
      </c>
      <c r="HJ94">
        <v>0</v>
      </c>
      <c r="HK94">
        <v>0</v>
      </c>
      <c r="HL94">
        <v>0</v>
      </c>
      <c r="HM94">
        <v>0</v>
      </c>
      <c r="HN94">
        <v>0</v>
      </c>
      <c r="HO94">
        <v>0</v>
      </c>
      <c r="HP94">
        <v>0</v>
      </c>
      <c r="HQ94">
        <v>0</v>
      </c>
      <c r="HR94">
        <v>0</v>
      </c>
      <c r="HS94">
        <v>0</v>
      </c>
      <c r="HT94">
        <v>3</v>
      </c>
      <c r="HU94">
        <v>3</v>
      </c>
      <c r="HV94">
        <v>1</v>
      </c>
      <c r="HW94">
        <v>0</v>
      </c>
      <c r="HX94">
        <v>0</v>
      </c>
      <c r="HY94">
        <v>2</v>
      </c>
      <c r="HZ94">
        <v>0</v>
      </c>
      <c r="IA94">
        <v>0</v>
      </c>
      <c r="IB94">
        <v>0</v>
      </c>
      <c r="IC94">
        <v>0</v>
      </c>
      <c r="ID94">
        <v>0</v>
      </c>
      <c r="IE94">
        <v>0</v>
      </c>
      <c r="IF94">
        <v>0</v>
      </c>
      <c r="IG94">
        <v>0</v>
      </c>
      <c r="IH94">
        <v>0</v>
      </c>
      <c r="II94">
        <v>0</v>
      </c>
      <c r="IJ94">
        <v>3</v>
      </c>
      <c r="IK94">
        <v>2</v>
      </c>
      <c r="IL94">
        <v>0</v>
      </c>
      <c r="IM94">
        <v>2</v>
      </c>
      <c r="IN94">
        <v>0</v>
      </c>
      <c r="IO94">
        <v>0</v>
      </c>
      <c r="IP94">
        <v>0</v>
      </c>
      <c r="IQ94">
        <v>0</v>
      </c>
      <c r="IR94">
        <v>0</v>
      </c>
      <c r="IS94">
        <v>0</v>
      </c>
      <c r="IT94">
        <v>0</v>
      </c>
      <c r="IU94">
        <v>0</v>
      </c>
      <c r="IV94">
        <v>0</v>
      </c>
      <c r="IW94">
        <v>0</v>
      </c>
      <c r="IX94">
        <v>0</v>
      </c>
      <c r="IY94">
        <v>0</v>
      </c>
      <c r="IZ94">
        <v>0</v>
      </c>
      <c r="JA94">
        <v>0</v>
      </c>
      <c r="JB94">
        <v>0</v>
      </c>
      <c r="JC94">
        <v>0</v>
      </c>
      <c r="JD94">
        <v>0</v>
      </c>
      <c r="JE94">
        <v>0</v>
      </c>
      <c r="JF94">
        <v>0</v>
      </c>
      <c r="JG94">
        <v>0</v>
      </c>
      <c r="JH94">
        <v>0</v>
      </c>
      <c r="JI94">
        <v>0</v>
      </c>
      <c r="JJ94">
        <v>2</v>
      </c>
      <c r="JK94" s="2">
        <f t="shared" si="5"/>
        <v>0.35714285714285715</v>
      </c>
    </row>
    <row r="95" spans="1:271" outlineLevel="2" x14ac:dyDescent="0.25">
      <c r="A95" t="str">
        <f t="shared" si="8"/>
        <v>160202</v>
      </c>
      <c r="B95" t="s">
        <v>277</v>
      </c>
      <c r="C95">
        <v>2</v>
      </c>
      <c r="D95">
        <v>644</v>
      </c>
      <c r="E95">
        <v>490</v>
      </c>
      <c r="F95">
        <v>265</v>
      </c>
      <c r="G95">
        <v>225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225</v>
      </c>
      <c r="R95">
        <v>0</v>
      </c>
      <c r="S95">
        <v>0</v>
      </c>
      <c r="T95">
        <v>225</v>
      </c>
      <c r="U95">
        <v>19</v>
      </c>
      <c r="V95">
        <v>15</v>
      </c>
      <c r="W95">
        <v>3</v>
      </c>
      <c r="X95">
        <v>0</v>
      </c>
      <c r="Y95">
        <v>206</v>
      </c>
      <c r="Z95">
        <v>81</v>
      </c>
      <c r="AA95">
        <v>9</v>
      </c>
      <c r="AB95">
        <v>7</v>
      </c>
      <c r="AC95">
        <v>18</v>
      </c>
      <c r="AD95">
        <v>8</v>
      </c>
      <c r="AE95">
        <v>1</v>
      </c>
      <c r="AF95">
        <v>1</v>
      </c>
      <c r="AG95">
        <v>28</v>
      </c>
      <c r="AH95">
        <v>0</v>
      </c>
      <c r="AI95">
        <v>2</v>
      </c>
      <c r="AJ95">
        <v>1</v>
      </c>
      <c r="AK95">
        <v>0</v>
      </c>
      <c r="AL95">
        <v>2</v>
      </c>
      <c r="AM95">
        <v>0</v>
      </c>
      <c r="AN95">
        <v>0</v>
      </c>
      <c r="AO95">
        <v>0</v>
      </c>
      <c r="AP95">
        <v>1</v>
      </c>
      <c r="AQ95">
        <v>0</v>
      </c>
      <c r="AR95">
        <v>0</v>
      </c>
      <c r="AS95">
        <v>2</v>
      </c>
      <c r="AT95">
        <v>1</v>
      </c>
      <c r="AU95">
        <v>0</v>
      </c>
      <c r="AV95">
        <v>0</v>
      </c>
      <c r="AW95">
        <v>0</v>
      </c>
      <c r="AX95">
        <v>0</v>
      </c>
      <c r="AY95">
        <v>81</v>
      </c>
      <c r="AZ95">
        <v>43</v>
      </c>
      <c r="BA95">
        <v>13</v>
      </c>
      <c r="BB95">
        <v>1</v>
      </c>
      <c r="BC95">
        <v>1</v>
      </c>
      <c r="BD95">
        <v>7</v>
      </c>
      <c r="BE95">
        <v>1</v>
      </c>
      <c r="BF95">
        <v>1</v>
      </c>
      <c r="BG95">
        <v>0</v>
      </c>
      <c r="BH95">
        <v>13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</v>
      </c>
      <c r="BP95">
        <v>0</v>
      </c>
      <c r="BQ95">
        <v>1</v>
      </c>
      <c r="BR95">
        <v>0</v>
      </c>
      <c r="BS95">
        <v>0</v>
      </c>
      <c r="BT95">
        <v>2</v>
      </c>
      <c r="BU95">
        <v>1</v>
      </c>
      <c r="BV95">
        <v>0</v>
      </c>
      <c r="BW95">
        <v>1</v>
      </c>
      <c r="BX95">
        <v>43</v>
      </c>
      <c r="BY95">
        <v>5</v>
      </c>
      <c r="BZ95">
        <v>0</v>
      </c>
      <c r="CA95">
        <v>1</v>
      </c>
      <c r="CB95">
        <v>2</v>
      </c>
      <c r="CC95">
        <v>0</v>
      </c>
      <c r="CD95">
        <v>2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5</v>
      </c>
      <c r="CO95">
        <v>12</v>
      </c>
      <c r="CP95">
        <v>6</v>
      </c>
      <c r="CQ95">
        <v>1</v>
      </c>
      <c r="CR95">
        <v>1</v>
      </c>
      <c r="CS95">
        <v>0</v>
      </c>
      <c r="CT95">
        <v>0</v>
      </c>
      <c r="CU95">
        <v>2</v>
      </c>
      <c r="CV95">
        <v>0</v>
      </c>
      <c r="CW95">
        <v>0</v>
      </c>
      <c r="CX95">
        <v>0</v>
      </c>
      <c r="CY95">
        <v>1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1</v>
      </c>
      <c r="DJ95">
        <v>0</v>
      </c>
      <c r="DK95">
        <v>0</v>
      </c>
      <c r="DL95">
        <v>0</v>
      </c>
      <c r="DM95">
        <v>0</v>
      </c>
      <c r="DN95">
        <v>12</v>
      </c>
      <c r="DO95">
        <v>10</v>
      </c>
      <c r="DP95">
        <v>1</v>
      </c>
      <c r="DQ95">
        <v>0</v>
      </c>
      <c r="DR95">
        <v>0</v>
      </c>
      <c r="DS95">
        <v>1</v>
      </c>
      <c r="DT95">
        <v>1</v>
      </c>
      <c r="DU95">
        <v>0</v>
      </c>
      <c r="DV95">
        <v>2</v>
      </c>
      <c r="DW95">
        <v>3</v>
      </c>
      <c r="DX95">
        <v>1</v>
      </c>
      <c r="DY95">
        <v>0</v>
      </c>
      <c r="DZ95">
        <v>0</v>
      </c>
      <c r="EA95">
        <v>0</v>
      </c>
      <c r="EB95">
        <v>1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10</v>
      </c>
      <c r="EO95">
        <v>14</v>
      </c>
      <c r="EP95">
        <v>6</v>
      </c>
      <c r="EQ95">
        <v>4</v>
      </c>
      <c r="ER95">
        <v>1</v>
      </c>
      <c r="ES95">
        <v>0</v>
      </c>
      <c r="ET95">
        <v>0</v>
      </c>
      <c r="EU95">
        <v>0</v>
      </c>
      <c r="EV95">
        <v>1</v>
      </c>
      <c r="EW95">
        <v>0</v>
      </c>
      <c r="EX95">
        <v>0</v>
      </c>
      <c r="EY95">
        <v>0</v>
      </c>
      <c r="EZ95">
        <v>0</v>
      </c>
      <c r="FA95">
        <v>1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1</v>
      </c>
      <c r="FJ95">
        <v>0</v>
      </c>
      <c r="FK95">
        <v>0</v>
      </c>
      <c r="FL95">
        <v>14</v>
      </c>
      <c r="FM95">
        <v>28</v>
      </c>
      <c r="FN95">
        <v>8</v>
      </c>
      <c r="FO95">
        <v>2</v>
      </c>
      <c r="FP95">
        <v>1</v>
      </c>
      <c r="FQ95">
        <v>1</v>
      </c>
      <c r="FR95">
        <v>1</v>
      </c>
      <c r="FS95">
        <v>3</v>
      </c>
      <c r="FT95">
        <v>4</v>
      </c>
      <c r="FU95">
        <v>2</v>
      </c>
      <c r="FV95">
        <v>3</v>
      </c>
      <c r="FW95">
        <v>0</v>
      </c>
      <c r="FX95">
        <v>0</v>
      </c>
      <c r="FY95">
        <v>0</v>
      </c>
      <c r="FZ95">
        <v>0</v>
      </c>
      <c r="GA95">
        <v>1</v>
      </c>
      <c r="GB95">
        <v>0</v>
      </c>
      <c r="GC95">
        <v>0</v>
      </c>
      <c r="GD95">
        <v>0</v>
      </c>
      <c r="GE95">
        <v>0</v>
      </c>
      <c r="GF95">
        <v>0</v>
      </c>
      <c r="GG95">
        <v>1</v>
      </c>
      <c r="GH95">
        <v>1</v>
      </c>
      <c r="GI95">
        <v>0</v>
      </c>
      <c r="GJ95">
        <v>0</v>
      </c>
      <c r="GK95">
        <v>0</v>
      </c>
      <c r="GL95">
        <v>28</v>
      </c>
      <c r="GM95">
        <v>9</v>
      </c>
      <c r="GN95">
        <v>7</v>
      </c>
      <c r="GO95">
        <v>2</v>
      </c>
      <c r="GP95">
        <v>0</v>
      </c>
      <c r="GQ95">
        <v>0</v>
      </c>
      <c r="GR95">
        <v>0</v>
      </c>
      <c r="GS95">
        <v>0</v>
      </c>
      <c r="GT95">
        <v>0</v>
      </c>
      <c r="GU95">
        <v>0</v>
      </c>
      <c r="GV95">
        <v>0</v>
      </c>
      <c r="GW95">
        <v>0</v>
      </c>
      <c r="GX95">
        <v>0</v>
      </c>
      <c r="GY95">
        <v>0</v>
      </c>
      <c r="GZ95">
        <v>0</v>
      </c>
      <c r="HA95">
        <v>0</v>
      </c>
      <c r="HB95">
        <v>0</v>
      </c>
      <c r="HC95">
        <v>0</v>
      </c>
      <c r="HD95">
        <v>0</v>
      </c>
      <c r="HE95">
        <v>0</v>
      </c>
      <c r="HF95">
        <v>9</v>
      </c>
      <c r="HG95">
        <v>1</v>
      </c>
      <c r="HH95">
        <v>0</v>
      </c>
      <c r="HI95">
        <v>0</v>
      </c>
      <c r="HJ95">
        <v>0</v>
      </c>
      <c r="HK95">
        <v>0</v>
      </c>
      <c r="HL95">
        <v>0</v>
      </c>
      <c r="HM95">
        <v>0</v>
      </c>
      <c r="HN95">
        <v>0</v>
      </c>
      <c r="HO95">
        <v>0</v>
      </c>
      <c r="HP95">
        <v>0</v>
      </c>
      <c r="HQ95">
        <v>0</v>
      </c>
      <c r="HR95">
        <v>0</v>
      </c>
      <c r="HS95">
        <v>1</v>
      </c>
      <c r="HT95">
        <v>1</v>
      </c>
      <c r="HU95">
        <v>1</v>
      </c>
      <c r="HV95">
        <v>0</v>
      </c>
      <c r="HW95">
        <v>0</v>
      </c>
      <c r="HX95">
        <v>0</v>
      </c>
      <c r="HY95">
        <v>0</v>
      </c>
      <c r="HZ95">
        <v>0</v>
      </c>
      <c r="IA95">
        <v>1</v>
      </c>
      <c r="IB95">
        <v>0</v>
      </c>
      <c r="IC95">
        <v>0</v>
      </c>
      <c r="ID95">
        <v>0</v>
      </c>
      <c r="IE95">
        <v>0</v>
      </c>
      <c r="IF95">
        <v>0</v>
      </c>
      <c r="IG95">
        <v>0</v>
      </c>
      <c r="IH95">
        <v>0</v>
      </c>
      <c r="II95">
        <v>0</v>
      </c>
      <c r="IJ95">
        <v>1</v>
      </c>
      <c r="IK95">
        <v>2</v>
      </c>
      <c r="IL95">
        <v>0</v>
      </c>
      <c r="IM95">
        <v>0</v>
      </c>
      <c r="IN95">
        <v>0</v>
      </c>
      <c r="IO95">
        <v>0</v>
      </c>
      <c r="IP95">
        <v>0</v>
      </c>
      <c r="IQ95">
        <v>0</v>
      </c>
      <c r="IR95">
        <v>2</v>
      </c>
      <c r="IS95">
        <v>0</v>
      </c>
      <c r="IT95">
        <v>0</v>
      </c>
      <c r="IU95">
        <v>0</v>
      </c>
      <c r="IV95">
        <v>0</v>
      </c>
      <c r="IW95">
        <v>0</v>
      </c>
      <c r="IX95">
        <v>0</v>
      </c>
      <c r="IY95">
        <v>0</v>
      </c>
      <c r="IZ95">
        <v>0</v>
      </c>
      <c r="JA95">
        <v>0</v>
      </c>
      <c r="JB95">
        <v>0</v>
      </c>
      <c r="JC95">
        <v>0</v>
      </c>
      <c r="JD95">
        <v>0</v>
      </c>
      <c r="JE95">
        <v>0</v>
      </c>
      <c r="JF95">
        <v>0</v>
      </c>
      <c r="JG95">
        <v>0</v>
      </c>
      <c r="JH95">
        <v>0</v>
      </c>
      <c r="JI95">
        <v>0</v>
      </c>
      <c r="JJ95">
        <v>2</v>
      </c>
      <c r="JK95" s="2">
        <f t="shared" si="5"/>
        <v>0.34937888198757766</v>
      </c>
    </row>
    <row r="96" spans="1:271" outlineLevel="2" x14ac:dyDescent="0.25">
      <c r="A96" t="str">
        <f t="shared" si="8"/>
        <v>160202</v>
      </c>
      <c r="B96" t="s">
        <v>277</v>
      </c>
      <c r="C96">
        <v>3</v>
      </c>
      <c r="D96">
        <v>811</v>
      </c>
      <c r="E96">
        <v>621</v>
      </c>
      <c r="F96">
        <v>370</v>
      </c>
      <c r="G96">
        <v>251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251</v>
      </c>
      <c r="R96">
        <v>0</v>
      </c>
      <c r="S96">
        <v>0</v>
      </c>
      <c r="T96">
        <v>251</v>
      </c>
      <c r="U96">
        <v>16</v>
      </c>
      <c r="V96">
        <v>14</v>
      </c>
      <c r="W96">
        <v>2</v>
      </c>
      <c r="X96">
        <v>0</v>
      </c>
      <c r="Y96">
        <v>235</v>
      </c>
      <c r="Z96">
        <v>114</v>
      </c>
      <c r="AA96">
        <v>7</v>
      </c>
      <c r="AB96">
        <v>17</v>
      </c>
      <c r="AC96">
        <v>27</v>
      </c>
      <c r="AD96">
        <v>14</v>
      </c>
      <c r="AE96">
        <v>1</v>
      </c>
      <c r="AF96">
        <v>6</v>
      </c>
      <c r="AG96">
        <v>28</v>
      </c>
      <c r="AH96">
        <v>0</v>
      </c>
      <c r="AI96">
        <v>3</v>
      </c>
      <c r="AJ96">
        <v>0</v>
      </c>
      <c r="AK96">
        <v>0</v>
      </c>
      <c r="AL96">
        <v>1</v>
      </c>
      <c r="AM96">
        <v>0</v>
      </c>
      <c r="AN96">
        <v>0</v>
      </c>
      <c r="AO96">
        <v>2</v>
      </c>
      <c r="AP96">
        <v>0</v>
      </c>
      <c r="AQ96">
        <v>1</v>
      </c>
      <c r="AR96">
        <v>1</v>
      </c>
      <c r="AS96">
        <v>1</v>
      </c>
      <c r="AT96">
        <v>1</v>
      </c>
      <c r="AU96">
        <v>0</v>
      </c>
      <c r="AV96">
        <v>1</v>
      </c>
      <c r="AW96">
        <v>0</v>
      </c>
      <c r="AX96">
        <v>3</v>
      </c>
      <c r="AY96">
        <v>114</v>
      </c>
      <c r="AZ96">
        <v>38</v>
      </c>
      <c r="BA96">
        <v>7</v>
      </c>
      <c r="BB96">
        <v>1</v>
      </c>
      <c r="BC96">
        <v>5</v>
      </c>
      <c r="BD96">
        <v>3</v>
      </c>
      <c r="BE96">
        <v>1</v>
      </c>
      <c r="BF96">
        <v>0</v>
      </c>
      <c r="BG96">
        <v>0</v>
      </c>
      <c r="BH96">
        <v>19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2</v>
      </c>
      <c r="BX96">
        <v>38</v>
      </c>
      <c r="BY96">
        <v>7</v>
      </c>
      <c r="BZ96">
        <v>1</v>
      </c>
      <c r="CA96">
        <v>1</v>
      </c>
      <c r="CB96">
        <v>1</v>
      </c>
      <c r="CC96">
        <v>1</v>
      </c>
      <c r="CD96">
        <v>1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2</v>
      </c>
      <c r="CN96">
        <v>7</v>
      </c>
      <c r="CO96">
        <v>6</v>
      </c>
      <c r="CP96">
        <v>3</v>
      </c>
      <c r="CQ96">
        <v>0</v>
      </c>
      <c r="CR96">
        <v>1</v>
      </c>
      <c r="CS96">
        <v>0</v>
      </c>
      <c r="CT96">
        <v>0</v>
      </c>
      <c r="CU96">
        <v>0</v>
      </c>
      <c r="CV96">
        <v>2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6</v>
      </c>
      <c r="DO96">
        <v>16</v>
      </c>
      <c r="DP96">
        <v>2</v>
      </c>
      <c r="DQ96">
        <v>0</v>
      </c>
      <c r="DR96">
        <v>0</v>
      </c>
      <c r="DS96">
        <v>0</v>
      </c>
      <c r="DT96">
        <v>4</v>
      </c>
      <c r="DU96">
        <v>1</v>
      </c>
      <c r="DV96">
        <v>0</v>
      </c>
      <c r="DW96">
        <v>7</v>
      </c>
      <c r="DX96">
        <v>0</v>
      </c>
      <c r="DY96">
        <v>0</v>
      </c>
      <c r="DZ96">
        <v>0</v>
      </c>
      <c r="EA96">
        <v>0</v>
      </c>
      <c r="EB96">
        <v>1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1</v>
      </c>
      <c r="EK96">
        <v>0</v>
      </c>
      <c r="EL96">
        <v>0</v>
      </c>
      <c r="EM96">
        <v>0</v>
      </c>
      <c r="EN96">
        <v>16</v>
      </c>
      <c r="EO96">
        <v>12</v>
      </c>
      <c r="EP96">
        <v>2</v>
      </c>
      <c r="EQ96">
        <v>2</v>
      </c>
      <c r="ER96">
        <v>1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1</v>
      </c>
      <c r="EZ96">
        <v>1</v>
      </c>
      <c r="FA96">
        <v>2</v>
      </c>
      <c r="FB96">
        <v>1</v>
      </c>
      <c r="FC96">
        <v>0</v>
      </c>
      <c r="FD96">
        <v>1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1</v>
      </c>
      <c r="FL96">
        <v>12</v>
      </c>
      <c r="FM96">
        <v>33</v>
      </c>
      <c r="FN96">
        <v>10</v>
      </c>
      <c r="FO96">
        <v>0</v>
      </c>
      <c r="FP96">
        <v>2</v>
      </c>
      <c r="FQ96">
        <v>0</v>
      </c>
      <c r="FR96">
        <v>0</v>
      </c>
      <c r="FS96">
        <v>2</v>
      </c>
      <c r="FT96">
        <v>1</v>
      </c>
      <c r="FU96">
        <v>7</v>
      </c>
      <c r="FV96">
        <v>4</v>
      </c>
      <c r="FW96">
        <v>2</v>
      </c>
      <c r="FX96">
        <v>0</v>
      </c>
      <c r="FY96">
        <v>0</v>
      </c>
      <c r="FZ96">
        <v>0</v>
      </c>
      <c r="GA96">
        <v>1</v>
      </c>
      <c r="GB96">
        <v>0</v>
      </c>
      <c r="GC96">
        <v>0</v>
      </c>
      <c r="GD96">
        <v>0</v>
      </c>
      <c r="GE96">
        <v>0</v>
      </c>
      <c r="GF96">
        <v>0</v>
      </c>
      <c r="GG96">
        <v>2</v>
      </c>
      <c r="GH96">
        <v>0</v>
      </c>
      <c r="GI96">
        <v>1</v>
      </c>
      <c r="GJ96">
        <v>0</v>
      </c>
      <c r="GK96">
        <v>1</v>
      </c>
      <c r="GL96">
        <v>33</v>
      </c>
      <c r="GM96">
        <v>8</v>
      </c>
      <c r="GN96">
        <v>5</v>
      </c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1</v>
      </c>
      <c r="GX96">
        <v>1</v>
      </c>
      <c r="GY96">
        <v>0</v>
      </c>
      <c r="GZ96">
        <v>0</v>
      </c>
      <c r="HA96">
        <v>0</v>
      </c>
      <c r="HB96">
        <v>1</v>
      </c>
      <c r="HC96">
        <v>0</v>
      </c>
      <c r="HD96">
        <v>0</v>
      </c>
      <c r="HE96">
        <v>0</v>
      </c>
      <c r="HF96">
        <v>8</v>
      </c>
      <c r="HG96">
        <v>0</v>
      </c>
      <c r="HH96">
        <v>0</v>
      </c>
      <c r="HI96">
        <v>0</v>
      </c>
      <c r="HJ96">
        <v>0</v>
      </c>
      <c r="HK96">
        <v>0</v>
      </c>
      <c r="HL96">
        <v>0</v>
      </c>
      <c r="HM96">
        <v>0</v>
      </c>
      <c r="HN96">
        <v>0</v>
      </c>
      <c r="HO96">
        <v>0</v>
      </c>
      <c r="HP96">
        <v>0</v>
      </c>
      <c r="HQ96">
        <v>0</v>
      </c>
      <c r="HR96">
        <v>0</v>
      </c>
      <c r="HS96">
        <v>0</v>
      </c>
      <c r="HT96">
        <v>0</v>
      </c>
      <c r="HU96">
        <v>0</v>
      </c>
      <c r="HV96">
        <v>0</v>
      </c>
      <c r="HW96">
        <v>0</v>
      </c>
      <c r="HX96">
        <v>0</v>
      </c>
      <c r="HY96">
        <v>0</v>
      </c>
      <c r="HZ96">
        <v>0</v>
      </c>
      <c r="IA96">
        <v>0</v>
      </c>
      <c r="IB96">
        <v>0</v>
      </c>
      <c r="IC96">
        <v>0</v>
      </c>
      <c r="ID96">
        <v>0</v>
      </c>
      <c r="IE96">
        <v>0</v>
      </c>
      <c r="IF96">
        <v>0</v>
      </c>
      <c r="IG96">
        <v>0</v>
      </c>
      <c r="IH96">
        <v>0</v>
      </c>
      <c r="II96">
        <v>0</v>
      </c>
      <c r="IJ96">
        <v>0</v>
      </c>
      <c r="IK96">
        <v>1</v>
      </c>
      <c r="IL96">
        <v>1</v>
      </c>
      <c r="IM96">
        <v>0</v>
      </c>
      <c r="IN96">
        <v>0</v>
      </c>
      <c r="IO96">
        <v>0</v>
      </c>
      <c r="IP96">
        <v>0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0</v>
      </c>
      <c r="IW96">
        <v>0</v>
      </c>
      <c r="IX96">
        <v>0</v>
      </c>
      <c r="IY96">
        <v>0</v>
      </c>
      <c r="IZ96">
        <v>0</v>
      </c>
      <c r="JA96">
        <v>0</v>
      </c>
      <c r="JB96">
        <v>0</v>
      </c>
      <c r="JC96">
        <v>0</v>
      </c>
      <c r="JD96">
        <v>0</v>
      </c>
      <c r="JE96">
        <v>0</v>
      </c>
      <c r="JF96">
        <v>0</v>
      </c>
      <c r="JG96">
        <v>0</v>
      </c>
      <c r="JH96">
        <v>0</v>
      </c>
      <c r="JI96">
        <v>0</v>
      </c>
      <c r="JJ96">
        <v>1</v>
      </c>
      <c r="JK96" s="2">
        <f t="shared" si="5"/>
        <v>0.30949445129469788</v>
      </c>
    </row>
    <row r="97" spans="1:271" outlineLevel="2" x14ac:dyDescent="0.25">
      <c r="A97" t="str">
        <f t="shared" si="8"/>
        <v>160202</v>
      </c>
      <c r="B97" t="s">
        <v>277</v>
      </c>
      <c r="C97">
        <v>4</v>
      </c>
      <c r="D97">
        <v>712</v>
      </c>
      <c r="E97">
        <v>536</v>
      </c>
      <c r="F97">
        <v>265</v>
      </c>
      <c r="G97">
        <v>271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271</v>
      </c>
      <c r="R97">
        <v>0</v>
      </c>
      <c r="S97">
        <v>0</v>
      </c>
      <c r="T97">
        <v>271</v>
      </c>
      <c r="U97">
        <v>13</v>
      </c>
      <c r="V97">
        <v>8</v>
      </c>
      <c r="W97">
        <v>5</v>
      </c>
      <c r="X97">
        <v>0</v>
      </c>
      <c r="Y97">
        <v>258</v>
      </c>
      <c r="Z97">
        <v>80</v>
      </c>
      <c r="AA97">
        <v>13</v>
      </c>
      <c r="AB97">
        <v>10</v>
      </c>
      <c r="AC97">
        <v>20</v>
      </c>
      <c r="AD97">
        <v>12</v>
      </c>
      <c r="AE97">
        <v>0</v>
      </c>
      <c r="AF97">
        <v>1</v>
      </c>
      <c r="AG97">
        <v>10</v>
      </c>
      <c r="AH97">
        <v>2</v>
      </c>
      <c r="AI97">
        <v>2</v>
      </c>
      <c r="AJ97">
        <v>0</v>
      </c>
      <c r="AK97">
        <v>0</v>
      </c>
      <c r="AL97">
        <v>1</v>
      </c>
      <c r="AM97">
        <v>0</v>
      </c>
      <c r="AN97">
        <v>0</v>
      </c>
      <c r="AO97">
        <v>0</v>
      </c>
      <c r="AP97">
        <v>0</v>
      </c>
      <c r="AQ97">
        <v>2</v>
      </c>
      <c r="AR97">
        <v>0</v>
      </c>
      <c r="AS97">
        <v>0</v>
      </c>
      <c r="AT97">
        <v>3</v>
      </c>
      <c r="AU97">
        <v>2</v>
      </c>
      <c r="AV97">
        <v>0</v>
      </c>
      <c r="AW97">
        <v>0</v>
      </c>
      <c r="AX97">
        <v>2</v>
      </c>
      <c r="AY97">
        <v>80</v>
      </c>
      <c r="AZ97">
        <v>75</v>
      </c>
      <c r="BA97">
        <v>13</v>
      </c>
      <c r="BB97">
        <v>4</v>
      </c>
      <c r="BC97">
        <v>1</v>
      </c>
      <c r="BD97">
        <v>14</v>
      </c>
      <c r="BE97">
        <v>2</v>
      </c>
      <c r="BF97">
        <v>2</v>
      </c>
      <c r="BG97">
        <v>0</v>
      </c>
      <c r="BH97">
        <v>14</v>
      </c>
      <c r="BI97">
        <v>1</v>
      </c>
      <c r="BJ97">
        <v>3</v>
      </c>
      <c r="BK97">
        <v>0</v>
      </c>
      <c r="BL97">
        <v>1</v>
      </c>
      <c r="BM97">
        <v>2</v>
      </c>
      <c r="BN97">
        <v>0</v>
      </c>
      <c r="BO97">
        <v>0</v>
      </c>
      <c r="BP97">
        <v>0</v>
      </c>
      <c r="BQ97">
        <v>0</v>
      </c>
      <c r="BR97">
        <v>1</v>
      </c>
      <c r="BS97">
        <v>1</v>
      </c>
      <c r="BT97">
        <v>0</v>
      </c>
      <c r="BU97">
        <v>0</v>
      </c>
      <c r="BV97">
        <v>0</v>
      </c>
      <c r="BW97">
        <v>16</v>
      </c>
      <c r="BX97">
        <v>75</v>
      </c>
      <c r="BY97">
        <v>6</v>
      </c>
      <c r="BZ97">
        <v>2</v>
      </c>
      <c r="CA97">
        <v>1</v>
      </c>
      <c r="CB97">
        <v>1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1</v>
      </c>
      <c r="CM97">
        <v>1</v>
      </c>
      <c r="CN97">
        <v>6</v>
      </c>
      <c r="CO97">
        <v>10</v>
      </c>
      <c r="CP97">
        <v>2</v>
      </c>
      <c r="CQ97">
        <v>0</v>
      </c>
      <c r="CR97">
        <v>0</v>
      </c>
      <c r="CS97">
        <v>1</v>
      </c>
      <c r="CT97">
        <v>0</v>
      </c>
      <c r="CU97">
        <v>1</v>
      </c>
      <c r="CV97">
        <v>0</v>
      </c>
      <c r="CW97">
        <v>1</v>
      </c>
      <c r="CX97">
        <v>0</v>
      </c>
      <c r="CY97">
        <v>3</v>
      </c>
      <c r="CZ97">
        <v>0</v>
      </c>
      <c r="DA97">
        <v>0</v>
      </c>
      <c r="DB97">
        <v>1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1</v>
      </c>
      <c r="DL97">
        <v>0</v>
      </c>
      <c r="DM97">
        <v>0</v>
      </c>
      <c r="DN97">
        <v>10</v>
      </c>
      <c r="DO97">
        <v>19</v>
      </c>
      <c r="DP97">
        <v>3</v>
      </c>
      <c r="DQ97">
        <v>0</v>
      </c>
      <c r="DR97">
        <v>0</v>
      </c>
      <c r="DS97">
        <v>1</v>
      </c>
      <c r="DT97">
        <v>1</v>
      </c>
      <c r="DU97">
        <v>0</v>
      </c>
      <c r="DV97">
        <v>0</v>
      </c>
      <c r="DW97">
        <v>12</v>
      </c>
      <c r="DX97">
        <v>1</v>
      </c>
      <c r="DY97">
        <v>0</v>
      </c>
      <c r="DZ97">
        <v>0</v>
      </c>
      <c r="EA97">
        <v>0</v>
      </c>
      <c r="EB97">
        <v>0</v>
      </c>
      <c r="EC97">
        <v>1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19</v>
      </c>
      <c r="EO97">
        <v>13</v>
      </c>
      <c r="EP97">
        <v>6</v>
      </c>
      <c r="EQ97">
        <v>4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2</v>
      </c>
      <c r="EZ97">
        <v>0</v>
      </c>
      <c r="FA97">
        <v>0</v>
      </c>
      <c r="FB97">
        <v>0</v>
      </c>
      <c r="FC97">
        <v>0</v>
      </c>
      <c r="FD97">
        <v>0</v>
      </c>
      <c r="FE97">
        <v>0</v>
      </c>
      <c r="FF97">
        <v>0</v>
      </c>
      <c r="FG97">
        <v>1</v>
      </c>
      <c r="FH97">
        <v>0</v>
      </c>
      <c r="FI97">
        <v>0</v>
      </c>
      <c r="FJ97">
        <v>0</v>
      </c>
      <c r="FK97">
        <v>0</v>
      </c>
      <c r="FL97">
        <v>13</v>
      </c>
      <c r="FM97">
        <v>39</v>
      </c>
      <c r="FN97">
        <v>12</v>
      </c>
      <c r="FO97">
        <v>1</v>
      </c>
      <c r="FP97">
        <v>2</v>
      </c>
      <c r="FQ97">
        <v>2</v>
      </c>
      <c r="FR97">
        <v>1</v>
      </c>
      <c r="FS97">
        <v>10</v>
      </c>
      <c r="FT97">
        <v>1</v>
      </c>
      <c r="FU97">
        <v>4</v>
      </c>
      <c r="FV97">
        <v>1</v>
      </c>
      <c r="FW97">
        <v>1</v>
      </c>
      <c r="FX97">
        <v>1</v>
      </c>
      <c r="FY97">
        <v>1</v>
      </c>
      <c r="FZ97">
        <v>0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0</v>
      </c>
      <c r="GG97">
        <v>1</v>
      </c>
      <c r="GH97">
        <v>1</v>
      </c>
      <c r="GI97">
        <v>0</v>
      </c>
      <c r="GJ97">
        <v>0</v>
      </c>
      <c r="GK97">
        <v>0</v>
      </c>
      <c r="GL97">
        <v>39</v>
      </c>
      <c r="GM97">
        <v>13</v>
      </c>
      <c r="GN97">
        <v>4</v>
      </c>
      <c r="GO97">
        <v>0</v>
      </c>
      <c r="GP97">
        <v>6</v>
      </c>
      <c r="GQ97">
        <v>0</v>
      </c>
      <c r="GR97">
        <v>0</v>
      </c>
      <c r="GS97">
        <v>0</v>
      </c>
      <c r="GT97">
        <v>0</v>
      </c>
      <c r="GU97">
        <v>0</v>
      </c>
      <c r="GV97">
        <v>0</v>
      </c>
      <c r="GW97">
        <v>0</v>
      </c>
      <c r="GX97">
        <v>0</v>
      </c>
      <c r="GY97">
        <v>2</v>
      </c>
      <c r="GZ97">
        <v>0</v>
      </c>
      <c r="HA97">
        <v>0</v>
      </c>
      <c r="HB97">
        <v>0</v>
      </c>
      <c r="HC97">
        <v>0</v>
      </c>
      <c r="HD97">
        <v>0</v>
      </c>
      <c r="HE97">
        <v>1</v>
      </c>
      <c r="HF97">
        <v>13</v>
      </c>
      <c r="HG97">
        <v>1</v>
      </c>
      <c r="HH97">
        <v>0</v>
      </c>
      <c r="HI97">
        <v>0</v>
      </c>
      <c r="HJ97">
        <v>0</v>
      </c>
      <c r="HK97">
        <v>0</v>
      </c>
      <c r="HL97">
        <v>0</v>
      </c>
      <c r="HM97">
        <v>0</v>
      </c>
      <c r="HN97">
        <v>0</v>
      </c>
      <c r="HO97">
        <v>0</v>
      </c>
      <c r="HP97">
        <v>1</v>
      </c>
      <c r="HQ97">
        <v>0</v>
      </c>
      <c r="HR97">
        <v>0</v>
      </c>
      <c r="HS97">
        <v>0</v>
      </c>
      <c r="HT97">
        <v>1</v>
      </c>
      <c r="HU97">
        <v>1</v>
      </c>
      <c r="HV97">
        <v>1</v>
      </c>
      <c r="HW97">
        <v>0</v>
      </c>
      <c r="HX97">
        <v>0</v>
      </c>
      <c r="HY97">
        <v>0</v>
      </c>
      <c r="HZ97">
        <v>0</v>
      </c>
      <c r="IA97">
        <v>0</v>
      </c>
      <c r="IB97">
        <v>0</v>
      </c>
      <c r="IC97">
        <v>0</v>
      </c>
      <c r="ID97">
        <v>0</v>
      </c>
      <c r="IE97">
        <v>0</v>
      </c>
      <c r="IF97">
        <v>0</v>
      </c>
      <c r="IG97">
        <v>0</v>
      </c>
      <c r="IH97">
        <v>0</v>
      </c>
      <c r="II97">
        <v>0</v>
      </c>
      <c r="IJ97">
        <v>1</v>
      </c>
      <c r="IK97">
        <v>1</v>
      </c>
      <c r="IL97">
        <v>1</v>
      </c>
      <c r="IM97">
        <v>0</v>
      </c>
      <c r="IN97">
        <v>0</v>
      </c>
      <c r="IO97">
        <v>0</v>
      </c>
      <c r="IP97">
        <v>0</v>
      </c>
      <c r="IQ97">
        <v>0</v>
      </c>
      <c r="IR97">
        <v>0</v>
      </c>
      <c r="IS97">
        <v>0</v>
      </c>
      <c r="IT97">
        <v>0</v>
      </c>
      <c r="IU97">
        <v>0</v>
      </c>
      <c r="IV97">
        <v>0</v>
      </c>
      <c r="IW97">
        <v>0</v>
      </c>
      <c r="IX97">
        <v>0</v>
      </c>
      <c r="IY97">
        <v>0</v>
      </c>
      <c r="IZ97">
        <v>0</v>
      </c>
      <c r="JA97">
        <v>0</v>
      </c>
      <c r="JB97">
        <v>0</v>
      </c>
      <c r="JC97">
        <v>0</v>
      </c>
      <c r="JD97">
        <v>0</v>
      </c>
      <c r="JE97">
        <v>0</v>
      </c>
      <c r="JF97">
        <v>0</v>
      </c>
      <c r="JG97">
        <v>0</v>
      </c>
      <c r="JH97">
        <v>0</v>
      </c>
      <c r="JI97">
        <v>0</v>
      </c>
      <c r="JJ97">
        <v>1</v>
      </c>
      <c r="JK97" s="2">
        <f t="shared" si="5"/>
        <v>0.3806179775280899</v>
      </c>
    </row>
    <row r="98" spans="1:271" outlineLevel="2" x14ac:dyDescent="0.25">
      <c r="A98" t="str">
        <f t="shared" si="8"/>
        <v>160202</v>
      </c>
      <c r="B98" t="s">
        <v>277</v>
      </c>
      <c r="C98">
        <v>5</v>
      </c>
      <c r="D98">
        <v>393</v>
      </c>
      <c r="E98">
        <v>300</v>
      </c>
      <c r="F98">
        <v>138</v>
      </c>
      <c r="G98">
        <v>162</v>
      </c>
      <c r="H98">
        <v>1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162</v>
      </c>
      <c r="R98">
        <v>0</v>
      </c>
      <c r="S98">
        <v>0</v>
      </c>
      <c r="T98">
        <v>162</v>
      </c>
      <c r="U98">
        <v>11</v>
      </c>
      <c r="V98">
        <v>7</v>
      </c>
      <c r="W98">
        <v>2</v>
      </c>
      <c r="X98">
        <v>0</v>
      </c>
      <c r="Y98">
        <v>151</v>
      </c>
      <c r="Z98">
        <v>64</v>
      </c>
      <c r="AA98">
        <v>2</v>
      </c>
      <c r="AB98">
        <v>10</v>
      </c>
      <c r="AC98">
        <v>8</v>
      </c>
      <c r="AD98">
        <v>4</v>
      </c>
      <c r="AE98">
        <v>0</v>
      </c>
      <c r="AF98">
        <v>2</v>
      </c>
      <c r="AG98">
        <v>30</v>
      </c>
      <c r="AH98">
        <v>0</v>
      </c>
      <c r="AI98">
        <v>0</v>
      </c>
      <c r="AJ98">
        <v>1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1</v>
      </c>
      <c r="AQ98">
        <v>1</v>
      </c>
      <c r="AR98">
        <v>1</v>
      </c>
      <c r="AS98">
        <v>1</v>
      </c>
      <c r="AT98">
        <v>1</v>
      </c>
      <c r="AU98">
        <v>0</v>
      </c>
      <c r="AV98">
        <v>0</v>
      </c>
      <c r="AW98">
        <v>0</v>
      </c>
      <c r="AX98">
        <v>2</v>
      </c>
      <c r="AY98">
        <v>64</v>
      </c>
      <c r="AZ98">
        <v>32</v>
      </c>
      <c r="BA98">
        <v>9</v>
      </c>
      <c r="BB98">
        <v>0</v>
      </c>
      <c r="BC98">
        <v>1</v>
      </c>
      <c r="BD98">
        <v>4</v>
      </c>
      <c r="BE98">
        <v>2</v>
      </c>
      <c r="BF98">
        <v>2</v>
      </c>
      <c r="BG98">
        <v>1</v>
      </c>
      <c r="BH98">
        <v>6</v>
      </c>
      <c r="BI98">
        <v>1</v>
      </c>
      <c r="BJ98">
        <v>5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1</v>
      </c>
      <c r="BU98">
        <v>0</v>
      </c>
      <c r="BV98">
        <v>0</v>
      </c>
      <c r="BW98">
        <v>0</v>
      </c>
      <c r="BX98">
        <v>32</v>
      </c>
      <c r="BY98">
        <v>5</v>
      </c>
      <c r="BZ98">
        <v>1</v>
      </c>
      <c r="CA98">
        <v>1</v>
      </c>
      <c r="CB98">
        <v>0</v>
      </c>
      <c r="CC98">
        <v>0</v>
      </c>
      <c r="CD98">
        <v>1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2</v>
      </c>
      <c r="CN98">
        <v>5</v>
      </c>
      <c r="CO98">
        <v>11</v>
      </c>
      <c r="CP98">
        <v>3</v>
      </c>
      <c r="CQ98">
        <v>0</v>
      </c>
      <c r="CR98">
        <v>2</v>
      </c>
      <c r="CS98">
        <v>1</v>
      </c>
      <c r="CT98">
        <v>0</v>
      </c>
      <c r="CU98">
        <v>1</v>
      </c>
      <c r="CV98">
        <v>0</v>
      </c>
      <c r="CW98">
        <v>1</v>
      </c>
      <c r="CX98">
        <v>2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1</v>
      </c>
      <c r="DL98">
        <v>0</v>
      </c>
      <c r="DM98">
        <v>0</v>
      </c>
      <c r="DN98">
        <v>11</v>
      </c>
      <c r="DO98">
        <v>9</v>
      </c>
      <c r="DP98">
        <v>5</v>
      </c>
      <c r="DQ98">
        <v>0</v>
      </c>
      <c r="DR98">
        <v>0</v>
      </c>
      <c r="DS98">
        <v>0</v>
      </c>
      <c r="DT98">
        <v>0</v>
      </c>
      <c r="DU98">
        <v>1</v>
      </c>
      <c r="DV98">
        <v>0</v>
      </c>
      <c r="DW98">
        <v>2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1</v>
      </c>
      <c r="EL98">
        <v>0</v>
      </c>
      <c r="EM98">
        <v>0</v>
      </c>
      <c r="EN98">
        <v>9</v>
      </c>
      <c r="EO98">
        <v>3</v>
      </c>
      <c r="EP98">
        <v>1</v>
      </c>
      <c r="EQ98">
        <v>1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1</v>
      </c>
      <c r="EZ98">
        <v>0</v>
      </c>
      <c r="FA98">
        <v>0</v>
      </c>
      <c r="FB98">
        <v>0</v>
      </c>
      <c r="FC98">
        <v>0</v>
      </c>
      <c r="FD98">
        <v>0</v>
      </c>
      <c r="FE98">
        <v>0</v>
      </c>
      <c r="FF98">
        <v>0</v>
      </c>
      <c r="FG98">
        <v>0</v>
      </c>
      <c r="FH98">
        <v>0</v>
      </c>
      <c r="FI98">
        <v>0</v>
      </c>
      <c r="FJ98">
        <v>0</v>
      </c>
      <c r="FK98">
        <v>0</v>
      </c>
      <c r="FL98">
        <v>3</v>
      </c>
      <c r="FM98">
        <v>19</v>
      </c>
      <c r="FN98">
        <v>7</v>
      </c>
      <c r="FO98">
        <v>2</v>
      </c>
      <c r="FP98">
        <v>0</v>
      </c>
      <c r="FQ98">
        <v>0</v>
      </c>
      <c r="FR98">
        <v>1</v>
      </c>
      <c r="FS98">
        <v>3</v>
      </c>
      <c r="FT98">
        <v>1</v>
      </c>
      <c r="FU98">
        <v>2</v>
      </c>
      <c r="FV98">
        <v>1</v>
      </c>
      <c r="FW98">
        <v>1</v>
      </c>
      <c r="FX98">
        <v>0</v>
      </c>
      <c r="FY98">
        <v>0</v>
      </c>
      <c r="FZ98">
        <v>0</v>
      </c>
      <c r="GA98">
        <v>0</v>
      </c>
      <c r="GB98">
        <v>1</v>
      </c>
      <c r="GC98">
        <v>0</v>
      </c>
      <c r="GD98">
        <v>0</v>
      </c>
      <c r="GE98">
        <v>0</v>
      </c>
      <c r="GF98">
        <v>0</v>
      </c>
      <c r="GG98">
        <v>0</v>
      </c>
      <c r="GH98">
        <v>0</v>
      </c>
      <c r="GI98">
        <v>0</v>
      </c>
      <c r="GJ98">
        <v>0</v>
      </c>
      <c r="GK98">
        <v>0</v>
      </c>
      <c r="GL98">
        <v>19</v>
      </c>
      <c r="GM98">
        <v>6</v>
      </c>
      <c r="GN98">
        <v>1</v>
      </c>
      <c r="GO98">
        <v>0</v>
      </c>
      <c r="GP98">
        <v>2</v>
      </c>
      <c r="GQ98">
        <v>0</v>
      </c>
      <c r="GR98">
        <v>1</v>
      </c>
      <c r="GS98">
        <v>0</v>
      </c>
      <c r="GT98">
        <v>0</v>
      </c>
      <c r="GU98">
        <v>0</v>
      </c>
      <c r="GV98">
        <v>1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1</v>
      </c>
      <c r="HE98">
        <v>0</v>
      </c>
      <c r="HF98">
        <v>6</v>
      </c>
      <c r="HG98">
        <v>1</v>
      </c>
      <c r="HH98">
        <v>0</v>
      </c>
      <c r="HI98">
        <v>0</v>
      </c>
      <c r="HJ98">
        <v>0</v>
      </c>
      <c r="HK98">
        <v>0</v>
      </c>
      <c r="HL98">
        <v>0</v>
      </c>
      <c r="HM98">
        <v>1</v>
      </c>
      <c r="HN98">
        <v>0</v>
      </c>
      <c r="HO98">
        <v>0</v>
      </c>
      <c r="HP98">
        <v>0</v>
      </c>
      <c r="HQ98">
        <v>0</v>
      </c>
      <c r="HR98">
        <v>0</v>
      </c>
      <c r="HS98">
        <v>0</v>
      </c>
      <c r="HT98">
        <v>1</v>
      </c>
      <c r="HU98">
        <v>0</v>
      </c>
      <c r="HV98">
        <v>0</v>
      </c>
      <c r="HW98">
        <v>0</v>
      </c>
      <c r="HX98">
        <v>0</v>
      </c>
      <c r="HY98">
        <v>0</v>
      </c>
      <c r="HZ98">
        <v>0</v>
      </c>
      <c r="IA98">
        <v>0</v>
      </c>
      <c r="IB98">
        <v>0</v>
      </c>
      <c r="IC98">
        <v>0</v>
      </c>
      <c r="ID98">
        <v>0</v>
      </c>
      <c r="IE98">
        <v>0</v>
      </c>
      <c r="IF98">
        <v>0</v>
      </c>
      <c r="IG98">
        <v>0</v>
      </c>
      <c r="IH98">
        <v>0</v>
      </c>
      <c r="II98">
        <v>0</v>
      </c>
      <c r="IJ98">
        <v>0</v>
      </c>
      <c r="IK98">
        <v>1</v>
      </c>
      <c r="IL98">
        <v>0</v>
      </c>
      <c r="IM98">
        <v>0</v>
      </c>
      <c r="IN98">
        <v>0</v>
      </c>
      <c r="IO98">
        <v>0</v>
      </c>
      <c r="IP98">
        <v>1</v>
      </c>
      <c r="IQ98">
        <v>0</v>
      </c>
      <c r="IR98">
        <v>0</v>
      </c>
      <c r="IS98">
        <v>0</v>
      </c>
      <c r="IT98">
        <v>0</v>
      </c>
      <c r="IU98">
        <v>0</v>
      </c>
      <c r="IV98">
        <v>0</v>
      </c>
      <c r="IW98">
        <v>0</v>
      </c>
      <c r="IX98">
        <v>0</v>
      </c>
      <c r="IY98">
        <v>0</v>
      </c>
      <c r="IZ98">
        <v>0</v>
      </c>
      <c r="JA98">
        <v>0</v>
      </c>
      <c r="JB98">
        <v>0</v>
      </c>
      <c r="JC98">
        <v>0</v>
      </c>
      <c r="JD98">
        <v>0</v>
      </c>
      <c r="JE98">
        <v>0</v>
      </c>
      <c r="JF98">
        <v>0</v>
      </c>
      <c r="JG98">
        <v>0</v>
      </c>
      <c r="JH98">
        <v>0</v>
      </c>
      <c r="JI98">
        <v>0</v>
      </c>
      <c r="JJ98">
        <v>1</v>
      </c>
      <c r="JK98" s="2">
        <f t="shared" si="5"/>
        <v>0.41221374045801529</v>
      </c>
    </row>
    <row r="99" spans="1:271" outlineLevel="2" x14ac:dyDescent="0.25">
      <c r="A99" t="str">
        <f t="shared" si="8"/>
        <v>160202</v>
      </c>
      <c r="B99" t="s">
        <v>277</v>
      </c>
      <c r="C99">
        <v>6</v>
      </c>
      <c r="D99">
        <v>487</v>
      </c>
      <c r="E99">
        <v>370</v>
      </c>
      <c r="F99">
        <v>181</v>
      </c>
      <c r="G99">
        <v>189</v>
      </c>
      <c r="H99">
        <v>0</v>
      </c>
      <c r="I99">
        <v>1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189</v>
      </c>
      <c r="R99">
        <v>0</v>
      </c>
      <c r="S99">
        <v>0</v>
      </c>
      <c r="T99">
        <v>189</v>
      </c>
      <c r="U99">
        <v>7</v>
      </c>
      <c r="V99">
        <v>2</v>
      </c>
      <c r="W99">
        <v>5</v>
      </c>
      <c r="X99">
        <v>0</v>
      </c>
      <c r="Y99">
        <v>182</v>
      </c>
      <c r="Z99">
        <v>103</v>
      </c>
      <c r="AA99">
        <v>11</v>
      </c>
      <c r="AB99">
        <v>17</v>
      </c>
      <c r="AC99">
        <v>23</v>
      </c>
      <c r="AD99">
        <v>16</v>
      </c>
      <c r="AE99">
        <v>1</v>
      </c>
      <c r="AF99">
        <v>2</v>
      </c>
      <c r="AG99">
        <v>22</v>
      </c>
      <c r="AH99">
        <v>0</v>
      </c>
      <c r="AI99">
        <v>3</v>
      </c>
      <c r="AJ99">
        <v>0</v>
      </c>
      <c r="AK99">
        <v>0</v>
      </c>
      <c r="AL99">
        <v>1</v>
      </c>
      <c r="AM99">
        <v>0</v>
      </c>
      <c r="AN99">
        <v>0</v>
      </c>
      <c r="AO99">
        <v>0</v>
      </c>
      <c r="AP99">
        <v>1</v>
      </c>
      <c r="AQ99">
        <v>0</v>
      </c>
      <c r="AR99">
        <v>0</v>
      </c>
      <c r="AS99">
        <v>2</v>
      </c>
      <c r="AT99">
        <v>0</v>
      </c>
      <c r="AU99">
        <v>0</v>
      </c>
      <c r="AV99">
        <v>0</v>
      </c>
      <c r="AW99">
        <v>1</v>
      </c>
      <c r="AX99">
        <v>3</v>
      </c>
      <c r="AY99">
        <v>103</v>
      </c>
      <c r="AZ99">
        <v>20</v>
      </c>
      <c r="BA99">
        <v>4</v>
      </c>
      <c r="BB99">
        <v>0</v>
      </c>
      <c r="BC99">
        <v>1</v>
      </c>
      <c r="BD99">
        <v>3</v>
      </c>
      <c r="BE99">
        <v>1</v>
      </c>
      <c r="BF99">
        <v>0</v>
      </c>
      <c r="BG99">
        <v>1</v>
      </c>
      <c r="BH99">
        <v>9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1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20</v>
      </c>
      <c r="BY99">
        <v>6</v>
      </c>
      <c r="BZ99">
        <v>1</v>
      </c>
      <c r="CA99">
        <v>4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1</v>
      </c>
      <c r="CM99">
        <v>0</v>
      </c>
      <c r="CN99">
        <v>6</v>
      </c>
      <c r="CO99">
        <v>5</v>
      </c>
      <c r="CP99">
        <v>0</v>
      </c>
      <c r="CQ99">
        <v>1</v>
      </c>
      <c r="CR99">
        <v>1</v>
      </c>
      <c r="CS99">
        <v>0</v>
      </c>
      <c r="CT99">
        <v>1</v>
      </c>
      <c r="CU99">
        <v>0</v>
      </c>
      <c r="CV99">
        <v>0</v>
      </c>
      <c r="CW99">
        <v>1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1</v>
      </c>
      <c r="DL99">
        <v>0</v>
      </c>
      <c r="DM99">
        <v>0</v>
      </c>
      <c r="DN99">
        <v>5</v>
      </c>
      <c r="DO99">
        <v>8</v>
      </c>
      <c r="DP99">
        <v>2</v>
      </c>
      <c r="DQ99">
        <v>0</v>
      </c>
      <c r="DR99">
        <v>1</v>
      </c>
      <c r="DS99">
        <v>0</v>
      </c>
      <c r="DT99">
        <v>0</v>
      </c>
      <c r="DU99">
        <v>1</v>
      </c>
      <c r="DV99">
        <v>0</v>
      </c>
      <c r="DW99">
        <v>3</v>
      </c>
      <c r="DX99">
        <v>1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8</v>
      </c>
      <c r="EO99">
        <v>5</v>
      </c>
      <c r="EP99">
        <v>1</v>
      </c>
      <c r="EQ99">
        <v>2</v>
      </c>
      <c r="ER99">
        <v>1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1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5</v>
      </c>
      <c r="FM99">
        <v>25</v>
      </c>
      <c r="FN99">
        <v>2</v>
      </c>
      <c r="FO99">
        <v>0</v>
      </c>
      <c r="FP99">
        <v>9</v>
      </c>
      <c r="FQ99">
        <v>0</v>
      </c>
      <c r="FR99">
        <v>1</v>
      </c>
      <c r="FS99">
        <v>1</v>
      </c>
      <c r="FT99">
        <v>0</v>
      </c>
      <c r="FU99">
        <v>2</v>
      </c>
      <c r="FV99">
        <v>3</v>
      </c>
      <c r="FW99">
        <v>0</v>
      </c>
      <c r="FX99">
        <v>0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2</v>
      </c>
      <c r="GE99">
        <v>1</v>
      </c>
      <c r="GF99">
        <v>0</v>
      </c>
      <c r="GG99">
        <v>1</v>
      </c>
      <c r="GH99">
        <v>1</v>
      </c>
      <c r="GI99">
        <v>1</v>
      </c>
      <c r="GJ99">
        <v>0</v>
      </c>
      <c r="GK99">
        <v>1</v>
      </c>
      <c r="GL99">
        <v>25</v>
      </c>
      <c r="GM99">
        <v>8</v>
      </c>
      <c r="GN99">
        <v>3</v>
      </c>
      <c r="GO99">
        <v>0</v>
      </c>
      <c r="GP99">
        <v>1</v>
      </c>
      <c r="GQ99">
        <v>0</v>
      </c>
      <c r="GR99">
        <v>1</v>
      </c>
      <c r="GS99">
        <v>0</v>
      </c>
      <c r="GT99">
        <v>2</v>
      </c>
      <c r="GU99">
        <v>0</v>
      </c>
      <c r="GV99">
        <v>1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0</v>
      </c>
      <c r="HF99">
        <v>8</v>
      </c>
      <c r="HG99">
        <v>1</v>
      </c>
      <c r="HH99">
        <v>0</v>
      </c>
      <c r="HI99">
        <v>0</v>
      </c>
      <c r="HJ99">
        <v>0</v>
      </c>
      <c r="HK99">
        <v>0</v>
      </c>
      <c r="HL99">
        <v>0</v>
      </c>
      <c r="HM99">
        <v>0</v>
      </c>
      <c r="HN99">
        <v>1</v>
      </c>
      <c r="HO99">
        <v>0</v>
      </c>
      <c r="HP99">
        <v>0</v>
      </c>
      <c r="HQ99">
        <v>0</v>
      </c>
      <c r="HR99">
        <v>0</v>
      </c>
      <c r="HS99">
        <v>0</v>
      </c>
      <c r="HT99">
        <v>1</v>
      </c>
      <c r="HU99">
        <v>1</v>
      </c>
      <c r="HV99">
        <v>1</v>
      </c>
      <c r="HW99">
        <v>0</v>
      </c>
      <c r="HX99">
        <v>0</v>
      </c>
      <c r="HY99">
        <v>0</v>
      </c>
      <c r="HZ99">
        <v>0</v>
      </c>
      <c r="IA99">
        <v>0</v>
      </c>
      <c r="IB99">
        <v>0</v>
      </c>
      <c r="IC99">
        <v>0</v>
      </c>
      <c r="ID99">
        <v>0</v>
      </c>
      <c r="IE99">
        <v>0</v>
      </c>
      <c r="IF99">
        <v>0</v>
      </c>
      <c r="IG99">
        <v>0</v>
      </c>
      <c r="IH99">
        <v>0</v>
      </c>
      <c r="II99">
        <v>0</v>
      </c>
      <c r="IJ99">
        <v>1</v>
      </c>
      <c r="IK99">
        <v>0</v>
      </c>
      <c r="IL99">
        <v>0</v>
      </c>
      <c r="IM99">
        <v>0</v>
      </c>
      <c r="IN99">
        <v>0</v>
      </c>
      <c r="IO99">
        <v>0</v>
      </c>
      <c r="IP99">
        <v>0</v>
      </c>
      <c r="IQ99">
        <v>0</v>
      </c>
      <c r="IR99">
        <v>0</v>
      </c>
      <c r="IS99">
        <v>0</v>
      </c>
      <c r="IT99">
        <v>0</v>
      </c>
      <c r="IU99">
        <v>0</v>
      </c>
      <c r="IV99">
        <v>0</v>
      </c>
      <c r="IW99">
        <v>0</v>
      </c>
      <c r="IX99">
        <v>0</v>
      </c>
      <c r="IY99">
        <v>0</v>
      </c>
      <c r="IZ99">
        <v>0</v>
      </c>
      <c r="JA99">
        <v>0</v>
      </c>
      <c r="JB99">
        <v>0</v>
      </c>
      <c r="JC99">
        <v>0</v>
      </c>
      <c r="JD99">
        <v>0</v>
      </c>
      <c r="JE99">
        <v>0</v>
      </c>
      <c r="JF99">
        <v>0</v>
      </c>
      <c r="JG99">
        <v>0</v>
      </c>
      <c r="JH99">
        <v>0</v>
      </c>
      <c r="JI99">
        <v>0</v>
      </c>
      <c r="JJ99">
        <v>0</v>
      </c>
      <c r="JK99" s="2">
        <f t="shared" si="5"/>
        <v>0.38809034907597534</v>
      </c>
    </row>
    <row r="100" spans="1:271" outlineLevel="2" x14ac:dyDescent="0.25">
      <c r="A100" t="str">
        <f t="shared" si="8"/>
        <v>160202</v>
      </c>
      <c r="B100" t="s">
        <v>277</v>
      </c>
      <c r="C100">
        <v>7</v>
      </c>
      <c r="D100">
        <v>1058</v>
      </c>
      <c r="E100">
        <v>795</v>
      </c>
      <c r="F100">
        <v>378</v>
      </c>
      <c r="G100">
        <v>417</v>
      </c>
      <c r="H100">
        <v>6</v>
      </c>
      <c r="I100">
        <v>1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417</v>
      </c>
      <c r="R100">
        <v>0</v>
      </c>
      <c r="S100">
        <v>0</v>
      </c>
      <c r="T100">
        <v>417</v>
      </c>
      <c r="U100">
        <v>9</v>
      </c>
      <c r="V100">
        <v>8</v>
      </c>
      <c r="W100">
        <v>1</v>
      </c>
      <c r="X100">
        <v>0</v>
      </c>
      <c r="Y100">
        <v>408</v>
      </c>
      <c r="Z100">
        <v>154</v>
      </c>
      <c r="AA100">
        <v>19</v>
      </c>
      <c r="AB100">
        <v>15</v>
      </c>
      <c r="AC100">
        <v>54</v>
      </c>
      <c r="AD100">
        <v>13</v>
      </c>
      <c r="AE100">
        <v>0</v>
      </c>
      <c r="AF100">
        <v>3</v>
      </c>
      <c r="AG100">
        <v>30</v>
      </c>
      <c r="AH100">
        <v>0</v>
      </c>
      <c r="AI100">
        <v>1</v>
      </c>
      <c r="AJ100">
        <v>0</v>
      </c>
      <c r="AK100">
        <v>0</v>
      </c>
      <c r="AL100">
        <v>3</v>
      </c>
      <c r="AM100">
        <v>0</v>
      </c>
      <c r="AN100">
        <v>1</v>
      </c>
      <c r="AO100">
        <v>0</v>
      </c>
      <c r="AP100">
        <v>0</v>
      </c>
      <c r="AQ100">
        <v>3</v>
      </c>
      <c r="AR100">
        <v>0</v>
      </c>
      <c r="AS100">
        <v>4</v>
      </c>
      <c r="AT100">
        <v>3</v>
      </c>
      <c r="AU100">
        <v>1</v>
      </c>
      <c r="AV100">
        <v>1</v>
      </c>
      <c r="AW100">
        <v>1</v>
      </c>
      <c r="AX100">
        <v>2</v>
      </c>
      <c r="AY100">
        <v>154</v>
      </c>
      <c r="AZ100">
        <v>96</v>
      </c>
      <c r="BA100">
        <v>19</v>
      </c>
      <c r="BB100">
        <v>0</v>
      </c>
      <c r="BC100">
        <v>2</v>
      </c>
      <c r="BD100">
        <v>10</v>
      </c>
      <c r="BE100">
        <v>3</v>
      </c>
      <c r="BF100">
        <v>2</v>
      </c>
      <c r="BG100">
        <v>0</v>
      </c>
      <c r="BH100">
        <v>47</v>
      </c>
      <c r="BI100">
        <v>5</v>
      </c>
      <c r="BJ100">
        <v>2</v>
      </c>
      <c r="BK100">
        <v>1</v>
      </c>
      <c r="BL100">
        <v>0</v>
      </c>
      <c r="BM100">
        <v>0</v>
      </c>
      <c r="BN100">
        <v>0</v>
      </c>
      <c r="BO100">
        <v>1</v>
      </c>
      <c r="BP100">
        <v>0</v>
      </c>
      <c r="BQ100">
        <v>1</v>
      </c>
      <c r="BR100">
        <v>0</v>
      </c>
      <c r="BS100">
        <v>1</v>
      </c>
      <c r="BT100">
        <v>0</v>
      </c>
      <c r="BU100">
        <v>0</v>
      </c>
      <c r="BV100">
        <v>0</v>
      </c>
      <c r="BW100">
        <v>2</v>
      </c>
      <c r="BX100">
        <v>96</v>
      </c>
      <c r="BY100">
        <v>13</v>
      </c>
      <c r="BZ100">
        <v>4</v>
      </c>
      <c r="CA100">
        <v>2</v>
      </c>
      <c r="CB100">
        <v>1</v>
      </c>
      <c r="CC100">
        <v>1</v>
      </c>
      <c r="CD100">
        <v>1</v>
      </c>
      <c r="CE100">
        <v>0</v>
      </c>
      <c r="CF100">
        <v>1</v>
      </c>
      <c r="CG100">
        <v>2</v>
      </c>
      <c r="CH100">
        <v>0</v>
      </c>
      <c r="CI100">
        <v>0</v>
      </c>
      <c r="CJ100">
        <v>1</v>
      </c>
      <c r="CK100">
        <v>0</v>
      </c>
      <c r="CL100">
        <v>0</v>
      </c>
      <c r="CM100">
        <v>0</v>
      </c>
      <c r="CN100">
        <v>13</v>
      </c>
      <c r="CO100">
        <v>18</v>
      </c>
      <c r="CP100">
        <v>11</v>
      </c>
      <c r="CQ100">
        <v>0</v>
      </c>
      <c r="CR100">
        <v>1</v>
      </c>
      <c r="CS100">
        <v>0</v>
      </c>
      <c r="CT100">
        <v>1</v>
      </c>
      <c r="CU100">
        <v>0</v>
      </c>
      <c r="CV100">
        <v>0</v>
      </c>
      <c r="CW100">
        <v>0</v>
      </c>
      <c r="CX100">
        <v>2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1</v>
      </c>
      <c r="DI100">
        <v>0</v>
      </c>
      <c r="DJ100">
        <v>0</v>
      </c>
      <c r="DK100">
        <v>1</v>
      </c>
      <c r="DL100">
        <v>0</v>
      </c>
      <c r="DM100">
        <v>1</v>
      </c>
      <c r="DN100">
        <v>18</v>
      </c>
      <c r="DO100">
        <v>16</v>
      </c>
      <c r="DP100">
        <v>7</v>
      </c>
      <c r="DQ100">
        <v>1</v>
      </c>
      <c r="DR100">
        <v>0</v>
      </c>
      <c r="DS100">
        <v>1</v>
      </c>
      <c r="DT100">
        <v>0</v>
      </c>
      <c r="DU100">
        <v>0</v>
      </c>
      <c r="DV100">
        <v>0</v>
      </c>
      <c r="DW100">
        <v>1</v>
      </c>
      <c r="DX100">
        <v>1</v>
      </c>
      <c r="DY100">
        <v>0</v>
      </c>
      <c r="DZ100">
        <v>0</v>
      </c>
      <c r="EA100">
        <v>0</v>
      </c>
      <c r="EB100">
        <v>0</v>
      </c>
      <c r="EC100">
        <v>5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16</v>
      </c>
      <c r="EO100">
        <v>35</v>
      </c>
      <c r="EP100">
        <v>10</v>
      </c>
      <c r="EQ100">
        <v>2</v>
      </c>
      <c r="ER100">
        <v>5</v>
      </c>
      <c r="ES100">
        <v>0</v>
      </c>
      <c r="ET100">
        <v>0</v>
      </c>
      <c r="EU100">
        <v>3</v>
      </c>
      <c r="EV100">
        <v>2</v>
      </c>
      <c r="EW100">
        <v>0</v>
      </c>
      <c r="EX100">
        <v>1</v>
      </c>
      <c r="EY100">
        <v>1</v>
      </c>
      <c r="EZ100">
        <v>1</v>
      </c>
      <c r="FA100">
        <v>1</v>
      </c>
      <c r="FB100">
        <v>4</v>
      </c>
      <c r="FC100">
        <v>0</v>
      </c>
      <c r="FD100">
        <v>0</v>
      </c>
      <c r="FE100">
        <v>0</v>
      </c>
      <c r="FF100">
        <v>0</v>
      </c>
      <c r="FG100">
        <v>0</v>
      </c>
      <c r="FH100">
        <v>0</v>
      </c>
      <c r="FI100">
        <v>0</v>
      </c>
      <c r="FJ100">
        <v>1</v>
      </c>
      <c r="FK100">
        <v>4</v>
      </c>
      <c r="FL100">
        <v>35</v>
      </c>
      <c r="FM100">
        <v>48</v>
      </c>
      <c r="FN100">
        <v>19</v>
      </c>
      <c r="FO100">
        <v>5</v>
      </c>
      <c r="FP100">
        <v>4</v>
      </c>
      <c r="FQ100">
        <v>3</v>
      </c>
      <c r="FR100">
        <v>0</v>
      </c>
      <c r="FS100">
        <v>2</v>
      </c>
      <c r="FT100">
        <v>0</v>
      </c>
      <c r="FU100">
        <v>4</v>
      </c>
      <c r="FV100">
        <v>1</v>
      </c>
      <c r="FW100">
        <v>0</v>
      </c>
      <c r="FX100">
        <v>1</v>
      </c>
      <c r="FY100">
        <v>1</v>
      </c>
      <c r="FZ100">
        <v>0</v>
      </c>
      <c r="GA100">
        <v>1</v>
      </c>
      <c r="GB100">
        <v>1</v>
      </c>
      <c r="GC100">
        <v>1</v>
      </c>
      <c r="GD100">
        <v>0</v>
      </c>
      <c r="GE100">
        <v>1</v>
      </c>
      <c r="GF100">
        <v>0</v>
      </c>
      <c r="GG100">
        <v>0</v>
      </c>
      <c r="GH100">
        <v>2</v>
      </c>
      <c r="GI100">
        <v>1</v>
      </c>
      <c r="GJ100">
        <v>0</v>
      </c>
      <c r="GK100">
        <v>1</v>
      </c>
      <c r="GL100">
        <v>48</v>
      </c>
      <c r="GM100">
        <v>24</v>
      </c>
      <c r="GN100">
        <v>15</v>
      </c>
      <c r="GO100">
        <v>0</v>
      </c>
      <c r="GP100">
        <v>2</v>
      </c>
      <c r="GQ100">
        <v>0</v>
      </c>
      <c r="GR100">
        <v>4</v>
      </c>
      <c r="GS100">
        <v>0</v>
      </c>
      <c r="GT100">
        <v>1</v>
      </c>
      <c r="GU100">
        <v>0</v>
      </c>
      <c r="GV100">
        <v>0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>
        <v>2</v>
      </c>
      <c r="HF100">
        <v>24</v>
      </c>
      <c r="HG100">
        <v>1</v>
      </c>
      <c r="HH100">
        <v>0</v>
      </c>
      <c r="HI100">
        <v>0</v>
      </c>
      <c r="HJ100">
        <v>0</v>
      </c>
      <c r="HK100">
        <v>0</v>
      </c>
      <c r="HL100">
        <v>1</v>
      </c>
      <c r="HM100">
        <v>0</v>
      </c>
      <c r="HN100">
        <v>0</v>
      </c>
      <c r="HO100">
        <v>0</v>
      </c>
      <c r="HP100">
        <v>0</v>
      </c>
      <c r="HQ100">
        <v>0</v>
      </c>
      <c r="HR100">
        <v>0</v>
      </c>
      <c r="HS100">
        <v>0</v>
      </c>
      <c r="HT100">
        <v>1</v>
      </c>
      <c r="HU100">
        <v>1</v>
      </c>
      <c r="HV100">
        <v>0</v>
      </c>
      <c r="HW100">
        <v>0</v>
      </c>
      <c r="HX100">
        <v>0</v>
      </c>
      <c r="HY100">
        <v>0</v>
      </c>
      <c r="HZ100">
        <v>0</v>
      </c>
      <c r="IA100">
        <v>0</v>
      </c>
      <c r="IB100">
        <v>0</v>
      </c>
      <c r="IC100">
        <v>0</v>
      </c>
      <c r="ID100">
        <v>0</v>
      </c>
      <c r="IE100">
        <v>0</v>
      </c>
      <c r="IF100">
        <v>1</v>
      </c>
      <c r="IG100">
        <v>0</v>
      </c>
      <c r="IH100">
        <v>0</v>
      </c>
      <c r="II100">
        <v>0</v>
      </c>
      <c r="IJ100">
        <v>1</v>
      </c>
      <c r="IK100">
        <v>2</v>
      </c>
      <c r="IL100">
        <v>0</v>
      </c>
      <c r="IM100">
        <v>0</v>
      </c>
      <c r="IN100">
        <v>0</v>
      </c>
      <c r="IO100">
        <v>0</v>
      </c>
      <c r="IP100">
        <v>0</v>
      </c>
      <c r="IQ100">
        <v>0</v>
      </c>
      <c r="IR100">
        <v>1</v>
      </c>
      <c r="IS100">
        <v>0</v>
      </c>
      <c r="IT100">
        <v>0</v>
      </c>
      <c r="IU100">
        <v>0</v>
      </c>
      <c r="IV100">
        <v>0</v>
      </c>
      <c r="IW100">
        <v>0</v>
      </c>
      <c r="IX100">
        <v>0</v>
      </c>
      <c r="IY100">
        <v>0</v>
      </c>
      <c r="IZ100">
        <v>0</v>
      </c>
      <c r="JA100">
        <v>0</v>
      </c>
      <c r="JB100">
        <v>0</v>
      </c>
      <c r="JC100">
        <v>0</v>
      </c>
      <c r="JD100">
        <v>1</v>
      </c>
      <c r="JE100">
        <v>0</v>
      </c>
      <c r="JF100">
        <v>0</v>
      </c>
      <c r="JG100">
        <v>0</v>
      </c>
      <c r="JH100">
        <v>0</v>
      </c>
      <c r="JI100">
        <v>0</v>
      </c>
      <c r="JJ100">
        <v>2</v>
      </c>
      <c r="JK100" s="2">
        <f t="shared" si="5"/>
        <v>0.39413988657844989</v>
      </c>
    </row>
    <row r="101" spans="1:271" outlineLevel="2" x14ac:dyDescent="0.25">
      <c r="A101" t="str">
        <f t="shared" si="8"/>
        <v>160202</v>
      </c>
      <c r="B101" t="s">
        <v>277</v>
      </c>
      <c r="C101">
        <v>8</v>
      </c>
      <c r="D101">
        <v>126</v>
      </c>
      <c r="E101">
        <v>130</v>
      </c>
      <c r="F101">
        <v>80</v>
      </c>
      <c r="G101">
        <v>50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50</v>
      </c>
      <c r="R101">
        <v>0</v>
      </c>
      <c r="S101">
        <v>0</v>
      </c>
      <c r="T101">
        <v>50</v>
      </c>
      <c r="U101">
        <v>10</v>
      </c>
      <c r="V101">
        <v>4</v>
      </c>
      <c r="W101">
        <v>6</v>
      </c>
      <c r="X101">
        <v>0</v>
      </c>
      <c r="Y101">
        <v>40</v>
      </c>
      <c r="Z101">
        <v>15</v>
      </c>
      <c r="AA101">
        <v>3</v>
      </c>
      <c r="AB101">
        <v>0</v>
      </c>
      <c r="AC101">
        <v>3</v>
      </c>
      <c r="AD101">
        <v>2</v>
      </c>
      <c r="AE101">
        <v>0</v>
      </c>
      <c r="AF101">
        <v>0</v>
      </c>
      <c r="AG101">
        <v>1</v>
      </c>
      <c r="AH101">
        <v>1</v>
      </c>
      <c r="AI101">
        <v>2</v>
      </c>
      <c r="AJ101">
        <v>0</v>
      </c>
      <c r="AK101">
        <v>0</v>
      </c>
      <c r="AL101">
        <v>1</v>
      </c>
      <c r="AM101">
        <v>0</v>
      </c>
      <c r="AN101">
        <v>0</v>
      </c>
      <c r="AO101">
        <v>0</v>
      </c>
      <c r="AP101">
        <v>0</v>
      </c>
      <c r="AQ101">
        <v>1</v>
      </c>
      <c r="AR101">
        <v>1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15</v>
      </c>
      <c r="AZ101">
        <v>14</v>
      </c>
      <c r="BA101">
        <v>0</v>
      </c>
      <c r="BB101">
        <v>1</v>
      </c>
      <c r="BC101">
        <v>0</v>
      </c>
      <c r="BD101">
        <v>0</v>
      </c>
      <c r="BE101">
        <v>0</v>
      </c>
      <c r="BF101">
        <v>1</v>
      </c>
      <c r="BG101">
        <v>0</v>
      </c>
      <c r="BH101">
        <v>9</v>
      </c>
      <c r="BI101">
        <v>2</v>
      </c>
      <c r="BJ101">
        <v>0</v>
      </c>
      <c r="BK101">
        <v>1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14</v>
      </c>
      <c r="BY101">
        <v>4</v>
      </c>
      <c r="BZ101">
        <v>2</v>
      </c>
      <c r="CA101">
        <v>0</v>
      </c>
      <c r="CB101">
        <v>1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1</v>
      </c>
      <c r="CL101">
        <v>0</v>
      </c>
      <c r="CM101">
        <v>0</v>
      </c>
      <c r="CN101">
        <v>4</v>
      </c>
      <c r="CO101">
        <v>1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1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1</v>
      </c>
      <c r="DO101">
        <v>2</v>
      </c>
      <c r="DP101">
        <v>1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1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2</v>
      </c>
      <c r="EO101">
        <v>1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1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1</v>
      </c>
      <c r="FM101">
        <v>1</v>
      </c>
      <c r="FN101">
        <v>0</v>
      </c>
      <c r="FO101">
        <v>0</v>
      </c>
      <c r="FP101">
        <v>1</v>
      </c>
      <c r="FQ101">
        <v>0</v>
      </c>
      <c r="FR101">
        <v>0</v>
      </c>
      <c r="FS101">
        <v>0</v>
      </c>
      <c r="FT101">
        <v>0</v>
      </c>
      <c r="FU101">
        <v>0</v>
      </c>
      <c r="FV101">
        <v>0</v>
      </c>
      <c r="FW101">
        <v>0</v>
      </c>
      <c r="FX101">
        <v>0</v>
      </c>
      <c r="FY101">
        <v>0</v>
      </c>
      <c r="FZ101">
        <v>0</v>
      </c>
      <c r="GA101">
        <v>0</v>
      </c>
      <c r="GB101">
        <v>0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1</v>
      </c>
      <c r="GM101">
        <v>0</v>
      </c>
      <c r="GN101">
        <v>0</v>
      </c>
      <c r="GO101">
        <v>0</v>
      </c>
      <c r="GP101">
        <v>0</v>
      </c>
      <c r="GQ101">
        <v>0</v>
      </c>
      <c r="GR101">
        <v>0</v>
      </c>
      <c r="GS101">
        <v>0</v>
      </c>
      <c r="GT101">
        <v>0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0</v>
      </c>
      <c r="HF101">
        <v>0</v>
      </c>
      <c r="HG101">
        <v>0</v>
      </c>
      <c r="HH101">
        <v>0</v>
      </c>
      <c r="HI101">
        <v>0</v>
      </c>
      <c r="HJ101">
        <v>0</v>
      </c>
      <c r="HK101">
        <v>0</v>
      </c>
      <c r="HL101">
        <v>0</v>
      </c>
      <c r="HM101">
        <v>0</v>
      </c>
      <c r="HN101">
        <v>0</v>
      </c>
      <c r="HO101">
        <v>0</v>
      </c>
      <c r="HP101">
        <v>0</v>
      </c>
      <c r="HQ101">
        <v>0</v>
      </c>
      <c r="HR101">
        <v>0</v>
      </c>
      <c r="HS101">
        <v>0</v>
      </c>
      <c r="HT101">
        <v>0</v>
      </c>
      <c r="HU101">
        <v>0</v>
      </c>
      <c r="HV101">
        <v>0</v>
      </c>
      <c r="HW101">
        <v>0</v>
      </c>
      <c r="HX101">
        <v>0</v>
      </c>
      <c r="HY101">
        <v>0</v>
      </c>
      <c r="HZ101">
        <v>0</v>
      </c>
      <c r="IA101">
        <v>0</v>
      </c>
      <c r="IB101">
        <v>0</v>
      </c>
      <c r="IC101">
        <v>0</v>
      </c>
      <c r="ID101">
        <v>0</v>
      </c>
      <c r="IE101">
        <v>0</v>
      </c>
      <c r="IF101">
        <v>0</v>
      </c>
      <c r="IG101">
        <v>0</v>
      </c>
      <c r="IH101">
        <v>0</v>
      </c>
      <c r="II101">
        <v>0</v>
      </c>
      <c r="IJ101">
        <v>0</v>
      </c>
      <c r="IK101">
        <v>2</v>
      </c>
      <c r="IL101">
        <v>0</v>
      </c>
      <c r="IM101">
        <v>0</v>
      </c>
      <c r="IN101">
        <v>0</v>
      </c>
      <c r="IO101">
        <v>0</v>
      </c>
      <c r="IP101">
        <v>0</v>
      </c>
      <c r="IQ101">
        <v>1</v>
      </c>
      <c r="IR101">
        <v>0</v>
      </c>
      <c r="IS101">
        <v>1</v>
      </c>
      <c r="IT101">
        <v>0</v>
      </c>
      <c r="IU101">
        <v>0</v>
      </c>
      <c r="IV101">
        <v>0</v>
      </c>
      <c r="IW101">
        <v>0</v>
      </c>
      <c r="IX101">
        <v>0</v>
      </c>
      <c r="IY101">
        <v>0</v>
      </c>
      <c r="IZ101">
        <v>0</v>
      </c>
      <c r="JA101">
        <v>0</v>
      </c>
      <c r="JB101">
        <v>0</v>
      </c>
      <c r="JC101">
        <v>0</v>
      </c>
      <c r="JD101">
        <v>0</v>
      </c>
      <c r="JE101">
        <v>0</v>
      </c>
      <c r="JF101">
        <v>0</v>
      </c>
      <c r="JG101">
        <v>0</v>
      </c>
      <c r="JH101">
        <v>0</v>
      </c>
      <c r="JI101">
        <v>0</v>
      </c>
      <c r="JJ101">
        <v>2</v>
      </c>
      <c r="JK101" s="2">
        <f t="shared" si="5"/>
        <v>0.3968253968253968</v>
      </c>
    </row>
    <row r="102" spans="1:271" outlineLevel="2" x14ac:dyDescent="0.25">
      <c r="A102" t="str">
        <f t="shared" si="8"/>
        <v>160202</v>
      </c>
      <c r="B102" t="s">
        <v>277</v>
      </c>
      <c r="C102">
        <v>9</v>
      </c>
      <c r="D102">
        <v>43</v>
      </c>
      <c r="E102">
        <v>50</v>
      </c>
      <c r="F102">
        <v>25</v>
      </c>
      <c r="G102">
        <v>25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25</v>
      </c>
      <c r="R102">
        <v>0</v>
      </c>
      <c r="S102">
        <v>0</v>
      </c>
      <c r="T102">
        <v>25</v>
      </c>
      <c r="U102">
        <v>10</v>
      </c>
      <c r="V102">
        <v>4</v>
      </c>
      <c r="W102">
        <v>6</v>
      </c>
      <c r="X102">
        <v>0</v>
      </c>
      <c r="Y102">
        <v>15</v>
      </c>
      <c r="Z102">
        <v>4</v>
      </c>
      <c r="AA102">
        <v>0</v>
      </c>
      <c r="AB102">
        <v>1</v>
      </c>
      <c r="AC102">
        <v>0</v>
      </c>
      <c r="AD102">
        <v>1</v>
      </c>
      <c r="AE102">
        <v>0</v>
      </c>
      <c r="AF102">
        <v>0</v>
      </c>
      <c r="AG102">
        <v>1</v>
      </c>
      <c r="AH102">
        <v>0</v>
      </c>
      <c r="AI102">
        <v>0</v>
      </c>
      <c r="AJ102">
        <v>0</v>
      </c>
      <c r="AK102">
        <v>0</v>
      </c>
      <c r="AL102">
        <v>1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4</v>
      </c>
      <c r="AZ102">
        <v>4</v>
      </c>
      <c r="BA102">
        <v>1</v>
      </c>
      <c r="BB102">
        <v>0</v>
      </c>
      <c r="BC102">
        <v>0</v>
      </c>
      <c r="BD102">
        <v>0</v>
      </c>
      <c r="BE102">
        <v>1</v>
      </c>
      <c r="BF102">
        <v>0</v>
      </c>
      <c r="BG102">
        <v>0</v>
      </c>
      <c r="BH102">
        <v>1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1</v>
      </c>
      <c r="BW102">
        <v>0</v>
      </c>
      <c r="BX102">
        <v>4</v>
      </c>
      <c r="BY102">
        <v>2</v>
      </c>
      <c r="BZ102">
        <v>1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1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2</v>
      </c>
      <c r="CO102">
        <v>2</v>
      </c>
      <c r="CP102">
        <v>1</v>
      </c>
      <c r="CQ102">
        <v>0</v>
      </c>
      <c r="CR102">
        <v>0</v>
      </c>
      <c r="CS102">
        <v>1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2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1</v>
      </c>
      <c r="EP102">
        <v>0</v>
      </c>
      <c r="EQ102">
        <v>0</v>
      </c>
      <c r="ER102">
        <v>0</v>
      </c>
      <c r="ES102">
        <v>1</v>
      </c>
      <c r="ET102">
        <v>0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>
        <v>0</v>
      </c>
      <c r="FL102">
        <v>1</v>
      </c>
      <c r="FM102">
        <v>0</v>
      </c>
      <c r="FN102">
        <v>0</v>
      </c>
      <c r="FO102">
        <v>0</v>
      </c>
      <c r="FP102">
        <v>0</v>
      </c>
      <c r="FQ102">
        <v>0</v>
      </c>
      <c r="FR102">
        <v>0</v>
      </c>
      <c r="FS102">
        <v>0</v>
      </c>
      <c r="FT102">
        <v>0</v>
      </c>
      <c r="FU102">
        <v>0</v>
      </c>
      <c r="FV102">
        <v>0</v>
      </c>
      <c r="FW102">
        <v>0</v>
      </c>
      <c r="FX102">
        <v>0</v>
      </c>
      <c r="FY102">
        <v>0</v>
      </c>
      <c r="FZ102">
        <v>0</v>
      </c>
      <c r="GA102">
        <v>0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0</v>
      </c>
      <c r="GH102">
        <v>0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>
        <v>0</v>
      </c>
      <c r="GU102">
        <v>0</v>
      </c>
      <c r="GV102">
        <v>0</v>
      </c>
      <c r="GW102">
        <v>0</v>
      </c>
      <c r="GX102">
        <v>0</v>
      </c>
      <c r="GY102">
        <v>0</v>
      </c>
      <c r="GZ102">
        <v>0</v>
      </c>
      <c r="HA102">
        <v>0</v>
      </c>
      <c r="HB102">
        <v>0</v>
      </c>
      <c r="HC102">
        <v>0</v>
      </c>
      <c r="HD102">
        <v>0</v>
      </c>
      <c r="HE102">
        <v>0</v>
      </c>
      <c r="HF102">
        <v>0</v>
      </c>
      <c r="HG102">
        <v>0</v>
      </c>
      <c r="HH102">
        <v>0</v>
      </c>
      <c r="HI102">
        <v>0</v>
      </c>
      <c r="HJ102">
        <v>0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0</v>
      </c>
      <c r="HQ102">
        <v>0</v>
      </c>
      <c r="HR102">
        <v>0</v>
      </c>
      <c r="HS102">
        <v>0</v>
      </c>
      <c r="HT102">
        <v>0</v>
      </c>
      <c r="HU102">
        <v>0</v>
      </c>
      <c r="HV102">
        <v>0</v>
      </c>
      <c r="HW102">
        <v>0</v>
      </c>
      <c r="HX102">
        <v>0</v>
      </c>
      <c r="HY102">
        <v>0</v>
      </c>
      <c r="HZ102">
        <v>0</v>
      </c>
      <c r="IA102">
        <v>0</v>
      </c>
      <c r="IB102">
        <v>0</v>
      </c>
      <c r="IC102">
        <v>0</v>
      </c>
      <c r="ID102">
        <v>0</v>
      </c>
      <c r="IE102">
        <v>0</v>
      </c>
      <c r="IF102">
        <v>0</v>
      </c>
      <c r="IG102">
        <v>0</v>
      </c>
      <c r="IH102">
        <v>0</v>
      </c>
      <c r="II102">
        <v>0</v>
      </c>
      <c r="IJ102">
        <v>0</v>
      </c>
      <c r="IK102">
        <v>2</v>
      </c>
      <c r="IL102">
        <v>0</v>
      </c>
      <c r="IM102">
        <v>0</v>
      </c>
      <c r="IN102">
        <v>2</v>
      </c>
      <c r="IO102">
        <v>0</v>
      </c>
      <c r="IP102">
        <v>0</v>
      </c>
      <c r="IQ102">
        <v>0</v>
      </c>
      <c r="IR102">
        <v>0</v>
      </c>
      <c r="IS102">
        <v>0</v>
      </c>
      <c r="IT102">
        <v>0</v>
      </c>
      <c r="IU102">
        <v>0</v>
      </c>
      <c r="IV102">
        <v>0</v>
      </c>
      <c r="IW102">
        <v>0</v>
      </c>
      <c r="IX102">
        <v>0</v>
      </c>
      <c r="IY102">
        <v>0</v>
      </c>
      <c r="IZ102">
        <v>0</v>
      </c>
      <c r="JA102">
        <v>0</v>
      </c>
      <c r="JB102">
        <v>0</v>
      </c>
      <c r="JC102">
        <v>0</v>
      </c>
      <c r="JD102">
        <v>0</v>
      </c>
      <c r="JE102">
        <v>0</v>
      </c>
      <c r="JF102">
        <v>0</v>
      </c>
      <c r="JG102">
        <v>0</v>
      </c>
      <c r="JH102">
        <v>0</v>
      </c>
      <c r="JI102">
        <v>0</v>
      </c>
      <c r="JJ102">
        <v>2</v>
      </c>
      <c r="JK102" s="2">
        <f t="shared" si="5"/>
        <v>0.58139534883720934</v>
      </c>
    </row>
    <row r="103" spans="1:271" outlineLevel="2" x14ac:dyDescent="0.25">
      <c r="A103" t="str">
        <f t="shared" si="8"/>
        <v>160202</v>
      </c>
      <c r="B103" t="s">
        <v>277</v>
      </c>
      <c r="C103">
        <v>10</v>
      </c>
      <c r="D103">
        <v>356</v>
      </c>
      <c r="E103">
        <v>360</v>
      </c>
      <c r="F103">
        <v>259</v>
      </c>
      <c r="G103">
        <v>101</v>
      </c>
      <c r="H103">
        <v>0</v>
      </c>
      <c r="I103">
        <v>2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101</v>
      </c>
      <c r="R103">
        <v>0</v>
      </c>
      <c r="S103">
        <v>0</v>
      </c>
      <c r="T103">
        <v>101</v>
      </c>
      <c r="U103">
        <v>8</v>
      </c>
      <c r="V103">
        <v>3</v>
      </c>
      <c r="W103">
        <v>5</v>
      </c>
      <c r="X103">
        <v>0</v>
      </c>
      <c r="Y103">
        <v>93</v>
      </c>
      <c r="Z103">
        <v>59</v>
      </c>
      <c r="AA103">
        <v>6</v>
      </c>
      <c r="AB103">
        <v>2</v>
      </c>
      <c r="AC103">
        <v>10</v>
      </c>
      <c r="AD103">
        <v>12</v>
      </c>
      <c r="AE103">
        <v>5</v>
      </c>
      <c r="AF103">
        <v>2</v>
      </c>
      <c r="AG103">
        <v>2</v>
      </c>
      <c r="AH103">
        <v>2</v>
      </c>
      <c r="AI103">
        <v>4</v>
      </c>
      <c r="AJ103">
        <v>1</v>
      </c>
      <c r="AK103">
        <v>2</v>
      </c>
      <c r="AL103">
        <v>2</v>
      </c>
      <c r="AM103">
        <v>1</v>
      </c>
      <c r="AN103">
        <v>0</v>
      </c>
      <c r="AO103">
        <v>0</v>
      </c>
      <c r="AP103">
        <v>0</v>
      </c>
      <c r="AQ103">
        <v>0</v>
      </c>
      <c r="AR103">
        <v>1</v>
      </c>
      <c r="AS103">
        <v>0</v>
      </c>
      <c r="AT103">
        <v>0</v>
      </c>
      <c r="AU103">
        <v>0</v>
      </c>
      <c r="AV103">
        <v>2</v>
      </c>
      <c r="AW103">
        <v>1</v>
      </c>
      <c r="AX103">
        <v>4</v>
      </c>
      <c r="AY103">
        <v>59</v>
      </c>
      <c r="AZ103">
        <v>19</v>
      </c>
      <c r="BA103">
        <v>3</v>
      </c>
      <c r="BB103">
        <v>1</v>
      </c>
      <c r="BC103">
        <v>4</v>
      </c>
      <c r="BD103">
        <v>1</v>
      </c>
      <c r="BE103">
        <v>2</v>
      </c>
      <c r="BF103">
        <v>0</v>
      </c>
      <c r="BG103">
        <v>1</v>
      </c>
      <c r="BH103">
        <v>1</v>
      </c>
      <c r="BI103">
        <v>0</v>
      </c>
      <c r="BJ103">
        <v>1</v>
      </c>
      <c r="BK103">
        <v>0</v>
      </c>
      <c r="BL103">
        <v>0</v>
      </c>
      <c r="BM103">
        <v>0</v>
      </c>
      <c r="BN103">
        <v>0</v>
      </c>
      <c r="BO103">
        <v>1</v>
      </c>
      <c r="BP103">
        <v>0</v>
      </c>
      <c r="BQ103">
        <v>0</v>
      </c>
      <c r="BR103">
        <v>0</v>
      </c>
      <c r="BS103">
        <v>2</v>
      </c>
      <c r="BT103">
        <v>1</v>
      </c>
      <c r="BU103">
        <v>0</v>
      </c>
      <c r="BV103">
        <v>0</v>
      </c>
      <c r="BW103">
        <v>1</v>
      </c>
      <c r="BX103">
        <v>19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1</v>
      </c>
      <c r="CP103">
        <v>1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1</v>
      </c>
      <c r="DO103">
        <v>3</v>
      </c>
      <c r="DP103">
        <v>2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>
        <v>1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>
        <v>0</v>
      </c>
      <c r="EL103">
        <v>0</v>
      </c>
      <c r="EM103">
        <v>0</v>
      </c>
      <c r="EN103">
        <v>3</v>
      </c>
      <c r="EO103">
        <v>4</v>
      </c>
      <c r="EP103">
        <v>1</v>
      </c>
      <c r="EQ103">
        <v>1</v>
      </c>
      <c r="ER103">
        <v>0</v>
      </c>
      <c r="ES103">
        <v>0</v>
      </c>
      <c r="ET103">
        <v>1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1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>
        <v>0</v>
      </c>
      <c r="FL103">
        <v>4</v>
      </c>
      <c r="FM103">
        <v>2</v>
      </c>
      <c r="FN103">
        <v>0</v>
      </c>
      <c r="FO103">
        <v>0</v>
      </c>
      <c r="FP103">
        <v>0</v>
      </c>
      <c r="FQ103">
        <v>0</v>
      </c>
      <c r="FR103">
        <v>0</v>
      </c>
      <c r="FS103">
        <v>0</v>
      </c>
      <c r="FT103">
        <v>0</v>
      </c>
      <c r="FU103">
        <v>0</v>
      </c>
      <c r="FV103">
        <v>0</v>
      </c>
      <c r="FW103">
        <v>0</v>
      </c>
      <c r="FX103">
        <v>1</v>
      </c>
      <c r="FY103">
        <v>0</v>
      </c>
      <c r="FZ103">
        <v>0</v>
      </c>
      <c r="GA103">
        <v>0</v>
      </c>
      <c r="GB103">
        <v>0</v>
      </c>
      <c r="GC103">
        <v>0</v>
      </c>
      <c r="GD103">
        <v>0</v>
      </c>
      <c r="GE103">
        <v>0</v>
      </c>
      <c r="GF103">
        <v>0</v>
      </c>
      <c r="GG103">
        <v>0</v>
      </c>
      <c r="GH103">
        <v>0</v>
      </c>
      <c r="GI103">
        <v>0</v>
      </c>
      <c r="GJ103">
        <v>0</v>
      </c>
      <c r="GK103">
        <v>1</v>
      </c>
      <c r="GL103">
        <v>2</v>
      </c>
      <c r="GM103">
        <v>1</v>
      </c>
      <c r="GN103">
        <v>0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0</v>
      </c>
      <c r="GU103">
        <v>0</v>
      </c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1</v>
      </c>
      <c r="HF103">
        <v>1</v>
      </c>
      <c r="HG103">
        <v>0</v>
      </c>
      <c r="HH103">
        <v>0</v>
      </c>
      <c r="HI103">
        <v>0</v>
      </c>
      <c r="HJ103">
        <v>0</v>
      </c>
      <c r="HK103">
        <v>0</v>
      </c>
      <c r="HL103">
        <v>0</v>
      </c>
      <c r="HM103">
        <v>0</v>
      </c>
      <c r="HN103">
        <v>0</v>
      </c>
      <c r="HO103">
        <v>0</v>
      </c>
      <c r="HP103">
        <v>0</v>
      </c>
      <c r="HQ103">
        <v>0</v>
      </c>
      <c r="HR103">
        <v>0</v>
      </c>
      <c r="HS103">
        <v>0</v>
      </c>
      <c r="HT103">
        <v>0</v>
      </c>
      <c r="HU103">
        <v>0</v>
      </c>
      <c r="HV103">
        <v>0</v>
      </c>
      <c r="HW103">
        <v>0</v>
      </c>
      <c r="HX103">
        <v>0</v>
      </c>
      <c r="HY103">
        <v>0</v>
      </c>
      <c r="HZ103">
        <v>0</v>
      </c>
      <c r="IA103">
        <v>0</v>
      </c>
      <c r="IB103">
        <v>0</v>
      </c>
      <c r="IC103">
        <v>0</v>
      </c>
      <c r="ID103">
        <v>0</v>
      </c>
      <c r="IE103">
        <v>0</v>
      </c>
      <c r="IF103">
        <v>0</v>
      </c>
      <c r="IG103">
        <v>0</v>
      </c>
      <c r="IH103">
        <v>0</v>
      </c>
      <c r="II103">
        <v>0</v>
      </c>
      <c r="IJ103">
        <v>0</v>
      </c>
      <c r="IK103">
        <v>4</v>
      </c>
      <c r="IL103">
        <v>0</v>
      </c>
      <c r="IM103">
        <v>0</v>
      </c>
      <c r="IN103">
        <v>0</v>
      </c>
      <c r="IO103">
        <v>0</v>
      </c>
      <c r="IP103">
        <v>0</v>
      </c>
      <c r="IQ103">
        <v>0</v>
      </c>
      <c r="IR103">
        <v>0</v>
      </c>
      <c r="IS103">
        <v>0</v>
      </c>
      <c r="IT103">
        <v>0</v>
      </c>
      <c r="IU103">
        <v>0</v>
      </c>
      <c r="IV103">
        <v>0</v>
      </c>
      <c r="IW103">
        <v>1</v>
      </c>
      <c r="IX103">
        <v>1</v>
      </c>
      <c r="IY103">
        <v>0</v>
      </c>
      <c r="IZ103">
        <v>0</v>
      </c>
      <c r="JA103">
        <v>0</v>
      </c>
      <c r="JB103">
        <v>0</v>
      </c>
      <c r="JC103">
        <v>0</v>
      </c>
      <c r="JD103">
        <v>0</v>
      </c>
      <c r="JE103">
        <v>0</v>
      </c>
      <c r="JF103">
        <v>1</v>
      </c>
      <c r="JG103">
        <v>0</v>
      </c>
      <c r="JH103">
        <v>1</v>
      </c>
      <c r="JI103">
        <v>0</v>
      </c>
      <c r="JJ103">
        <v>4</v>
      </c>
      <c r="JK103" s="2">
        <f t="shared" si="5"/>
        <v>0.28370786516853935</v>
      </c>
    </row>
    <row r="104" spans="1:271" outlineLevel="2" x14ac:dyDescent="0.25">
      <c r="A104" t="str">
        <f t="shared" si="8"/>
        <v>160202</v>
      </c>
      <c r="B104" t="s">
        <v>277</v>
      </c>
      <c r="C104">
        <v>11</v>
      </c>
      <c r="D104">
        <v>52</v>
      </c>
      <c r="E104">
        <v>53</v>
      </c>
      <c r="F104">
        <v>33</v>
      </c>
      <c r="G104">
        <v>20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20</v>
      </c>
      <c r="R104">
        <v>0</v>
      </c>
      <c r="S104">
        <v>0</v>
      </c>
      <c r="T104">
        <v>20</v>
      </c>
      <c r="U104">
        <v>7</v>
      </c>
      <c r="V104">
        <v>3</v>
      </c>
      <c r="W104">
        <v>4</v>
      </c>
      <c r="X104">
        <v>0</v>
      </c>
      <c r="Y104">
        <v>13</v>
      </c>
      <c r="Z104">
        <v>7</v>
      </c>
      <c r="AA104">
        <v>2</v>
      </c>
      <c r="AB104">
        <v>0</v>
      </c>
      <c r="AC104">
        <v>1</v>
      </c>
      <c r="AD104">
        <v>1</v>
      </c>
      <c r="AE104">
        <v>0</v>
      </c>
      <c r="AF104">
        <v>0</v>
      </c>
      <c r="AG104">
        <v>0</v>
      </c>
      <c r="AH104">
        <v>0</v>
      </c>
      <c r="AI104">
        <v>2</v>
      </c>
      <c r="AJ104">
        <v>0</v>
      </c>
      <c r="AK104">
        <v>0</v>
      </c>
      <c r="AL104">
        <v>1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7</v>
      </c>
      <c r="AZ104">
        <v>1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1</v>
      </c>
      <c r="BX104">
        <v>1</v>
      </c>
      <c r="BY104">
        <v>2</v>
      </c>
      <c r="BZ104">
        <v>1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1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2</v>
      </c>
      <c r="CO104">
        <v>1</v>
      </c>
      <c r="CP104">
        <v>0</v>
      </c>
      <c r="CQ104">
        <v>0</v>
      </c>
      <c r="CR104">
        <v>1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1</v>
      </c>
      <c r="DO104">
        <v>1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1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1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  <c r="FA104">
        <v>0</v>
      </c>
      <c r="FB104">
        <v>0</v>
      </c>
      <c r="FC104">
        <v>0</v>
      </c>
      <c r="FD104">
        <v>0</v>
      </c>
      <c r="FE104">
        <v>0</v>
      </c>
      <c r="FF104">
        <v>0</v>
      </c>
      <c r="FG104">
        <v>0</v>
      </c>
      <c r="FH104">
        <v>0</v>
      </c>
      <c r="FI104">
        <v>0</v>
      </c>
      <c r="FJ104">
        <v>0</v>
      </c>
      <c r="FK104">
        <v>0</v>
      </c>
      <c r="FL104">
        <v>0</v>
      </c>
      <c r="FM104">
        <v>1</v>
      </c>
      <c r="FN104">
        <v>0</v>
      </c>
      <c r="FO104">
        <v>0</v>
      </c>
      <c r="FP104">
        <v>1</v>
      </c>
      <c r="FQ104">
        <v>0</v>
      </c>
      <c r="FR104">
        <v>0</v>
      </c>
      <c r="FS104">
        <v>0</v>
      </c>
      <c r="FT104">
        <v>0</v>
      </c>
      <c r="FU104">
        <v>0</v>
      </c>
      <c r="FV104">
        <v>0</v>
      </c>
      <c r="FW104">
        <v>0</v>
      </c>
      <c r="FX104">
        <v>0</v>
      </c>
      <c r="FY104">
        <v>0</v>
      </c>
      <c r="FZ104">
        <v>0</v>
      </c>
      <c r="GA104">
        <v>0</v>
      </c>
      <c r="GB104">
        <v>0</v>
      </c>
      <c r="GC104">
        <v>0</v>
      </c>
      <c r="GD104">
        <v>0</v>
      </c>
      <c r="GE104">
        <v>0</v>
      </c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1</v>
      </c>
      <c r="GM104">
        <v>0</v>
      </c>
      <c r="GN104">
        <v>0</v>
      </c>
      <c r="GO104">
        <v>0</v>
      </c>
      <c r="GP104">
        <v>0</v>
      </c>
      <c r="GQ104">
        <v>0</v>
      </c>
      <c r="GR104">
        <v>0</v>
      </c>
      <c r="GS104">
        <v>0</v>
      </c>
      <c r="GT104">
        <v>0</v>
      </c>
      <c r="GU104">
        <v>0</v>
      </c>
      <c r="GV104">
        <v>0</v>
      </c>
      <c r="GW104">
        <v>0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0</v>
      </c>
      <c r="HH104">
        <v>0</v>
      </c>
      <c r="HI104">
        <v>0</v>
      </c>
      <c r="HJ104">
        <v>0</v>
      </c>
      <c r="HK104">
        <v>0</v>
      </c>
      <c r="HL104">
        <v>0</v>
      </c>
      <c r="HM104">
        <v>0</v>
      </c>
      <c r="HN104">
        <v>0</v>
      </c>
      <c r="HO104">
        <v>0</v>
      </c>
      <c r="HP104">
        <v>0</v>
      </c>
      <c r="HQ104">
        <v>0</v>
      </c>
      <c r="HR104">
        <v>0</v>
      </c>
      <c r="HS104">
        <v>0</v>
      </c>
      <c r="HT104">
        <v>0</v>
      </c>
      <c r="HU104">
        <v>0</v>
      </c>
      <c r="HV104">
        <v>0</v>
      </c>
      <c r="HW104">
        <v>0</v>
      </c>
      <c r="HX104">
        <v>0</v>
      </c>
      <c r="HY104">
        <v>0</v>
      </c>
      <c r="HZ104">
        <v>0</v>
      </c>
      <c r="IA104">
        <v>0</v>
      </c>
      <c r="IB104">
        <v>0</v>
      </c>
      <c r="IC104">
        <v>0</v>
      </c>
      <c r="ID104">
        <v>0</v>
      </c>
      <c r="IE104">
        <v>0</v>
      </c>
      <c r="IF104">
        <v>0</v>
      </c>
      <c r="IG104">
        <v>0</v>
      </c>
      <c r="IH104">
        <v>0</v>
      </c>
      <c r="II104">
        <v>0</v>
      </c>
      <c r="IJ104">
        <v>0</v>
      </c>
      <c r="IK104">
        <v>0</v>
      </c>
      <c r="IL104">
        <v>0</v>
      </c>
      <c r="IM104">
        <v>0</v>
      </c>
      <c r="IN104">
        <v>0</v>
      </c>
      <c r="IO104">
        <v>0</v>
      </c>
      <c r="IP104">
        <v>0</v>
      </c>
      <c r="IQ104">
        <v>0</v>
      </c>
      <c r="IR104">
        <v>0</v>
      </c>
      <c r="IS104">
        <v>0</v>
      </c>
      <c r="IT104">
        <v>0</v>
      </c>
      <c r="IU104">
        <v>0</v>
      </c>
      <c r="IV104">
        <v>0</v>
      </c>
      <c r="IW104">
        <v>0</v>
      </c>
      <c r="IX104">
        <v>0</v>
      </c>
      <c r="IY104">
        <v>0</v>
      </c>
      <c r="IZ104">
        <v>0</v>
      </c>
      <c r="JA104">
        <v>0</v>
      </c>
      <c r="JB104">
        <v>0</v>
      </c>
      <c r="JC104">
        <v>0</v>
      </c>
      <c r="JD104">
        <v>0</v>
      </c>
      <c r="JE104">
        <v>0</v>
      </c>
      <c r="JF104">
        <v>0</v>
      </c>
      <c r="JG104">
        <v>0</v>
      </c>
      <c r="JH104">
        <v>0</v>
      </c>
      <c r="JI104">
        <v>0</v>
      </c>
      <c r="JJ104">
        <v>0</v>
      </c>
      <c r="JK104" s="2">
        <f t="shared" si="5"/>
        <v>0.38461538461538464</v>
      </c>
    </row>
    <row r="105" spans="1:271" outlineLevel="2" x14ac:dyDescent="0.25">
      <c r="A105" t="str">
        <f t="shared" si="8"/>
        <v>160202</v>
      </c>
      <c r="B105" t="s">
        <v>277</v>
      </c>
      <c r="C105">
        <v>12</v>
      </c>
      <c r="D105">
        <v>38</v>
      </c>
      <c r="E105">
        <v>38</v>
      </c>
      <c r="F105">
        <v>21</v>
      </c>
      <c r="G105">
        <v>17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17</v>
      </c>
      <c r="R105">
        <v>0</v>
      </c>
      <c r="S105">
        <v>0</v>
      </c>
      <c r="T105">
        <v>17</v>
      </c>
      <c r="U105">
        <v>2</v>
      </c>
      <c r="V105">
        <v>0</v>
      </c>
      <c r="W105">
        <v>2</v>
      </c>
      <c r="X105">
        <v>0</v>
      </c>
      <c r="Y105">
        <v>15</v>
      </c>
      <c r="Z105">
        <v>3</v>
      </c>
      <c r="AA105">
        <v>2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1</v>
      </c>
      <c r="AW105">
        <v>0</v>
      </c>
      <c r="AX105">
        <v>0</v>
      </c>
      <c r="AY105">
        <v>3</v>
      </c>
      <c r="AZ105">
        <v>4</v>
      </c>
      <c r="BA105">
        <v>2</v>
      </c>
      <c r="BB105">
        <v>2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4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1</v>
      </c>
      <c r="CP105">
        <v>0</v>
      </c>
      <c r="CQ105">
        <v>0</v>
      </c>
      <c r="CR105">
        <v>0</v>
      </c>
      <c r="CS105">
        <v>0</v>
      </c>
      <c r="CT105">
        <v>1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1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1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0</v>
      </c>
      <c r="EX105">
        <v>0</v>
      </c>
      <c r="EY105">
        <v>0</v>
      </c>
      <c r="EZ105">
        <v>0</v>
      </c>
      <c r="FA105">
        <v>1</v>
      </c>
      <c r="FB105">
        <v>0</v>
      </c>
      <c r="FC105">
        <v>0</v>
      </c>
      <c r="FD105">
        <v>0</v>
      </c>
      <c r="FE105">
        <v>0</v>
      </c>
      <c r="FF105">
        <v>0</v>
      </c>
      <c r="FG105">
        <v>0</v>
      </c>
      <c r="FH105">
        <v>0</v>
      </c>
      <c r="FI105">
        <v>0</v>
      </c>
      <c r="FJ105">
        <v>0</v>
      </c>
      <c r="FK105">
        <v>0</v>
      </c>
      <c r="FL105">
        <v>1</v>
      </c>
      <c r="FM105">
        <v>5</v>
      </c>
      <c r="FN105">
        <v>2</v>
      </c>
      <c r="FO105">
        <v>0</v>
      </c>
      <c r="FP105">
        <v>1</v>
      </c>
      <c r="FQ105">
        <v>1</v>
      </c>
      <c r="FR105">
        <v>0</v>
      </c>
      <c r="FS105">
        <v>0</v>
      </c>
      <c r="FT105">
        <v>0</v>
      </c>
      <c r="FU105">
        <v>0</v>
      </c>
      <c r="FV105">
        <v>1</v>
      </c>
      <c r="FW105">
        <v>0</v>
      </c>
      <c r="FX105">
        <v>0</v>
      </c>
      <c r="FY105">
        <v>0</v>
      </c>
      <c r="FZ105">
        <v>0</v>
      </c>
      <c r="GA105">
        <v>0</v>
      </c>
      <c r="GB105">
        <v>0</v>
      </c>
      <c r="GC105">
        <v>0</v>
      </c>
      <c r="GD105">
        <v>0</v>
      </c>
      <c r="GE105">
        <v>0</v>
      </c>
      <c r="GF105">
        <v>0</v>
      </c>
      <c r="GG105">
        <v>0</v>
      </c>
      <c r="GH105">
        <v>0</v>
      </c>
      <c r="GI105">
        <v>0</v>
      </c>
      <c r="GJ105">
        <v>0</v>
      </c>
      <c r="GK105">
        <v>0</v>
      </c>
      <c r="GL105">
        <v>5</v>
      </c>
      <c r="GM105">
        <v>0</v>
      </c>
      <c r="GN105">
        <v>0</v>
      </c>
      <c r="GO105">
        <v>0</v>
      </c>
      <c r="GP105">
        <v>0</v>
      </c>
      <c r="GQ105">
        <v>0</v>
      </c>
      <c r="GR105">
        <v>0</v>
      </c>
      <c r="GS105">
        <v>0</v>
      </c>
      <c r="GT105">
        <v>0</v>
      </c>
      <c r="GU105">
        <v>0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</v>
      </c>
      <c r="HE105">
        <v>0</v>
      </c>
      <c r="HF105">
        <v>0</v>
      </c>
      <c r="HG105">
        <v>1</v>
      </c>
      <c r="HH105">
        <v>1</v>
      </c>
      <c r="HI105">
        <v>0</v>
      </c>
      <c r="HJ105">
        <v>0</v>
      </c>
      <c r="HK105">
        <v>0</v>
      </c>
      <c r="HL105">
        <v>0</v>
      </c>
      <c r="HM105">
        <v>0</v>
      </c>
      <c r="HN105">
        <v>0</v>
      </c>
      <c r="HO105">
        <v>0</v>
      </c>
      <c r="HP105">
        <v>0</v>
      </c>
      <c r="HQ105">
        <v>0</v>
      </c>
      <c r="HR105">
        <v>0</v>
      </c>
      <c r="HS105">
        <v>0</v>
      </c>
      <c r="HT105">
        <v>1</v>
      </c>
      <c r="HU105">
        <v>0</v>
      </c>
      <c r="HV105">
        <v>0</v>
      </c>
      <c r="HW105">
        <v>0</v>
      </c>
      <c r="HX105">
        <v>0</v>
      </c>
      <c r="HY105">
        <v>0</v>
      </c>
      <c r="HZ105">
        <v>0</v>
      </c>
      <c r="IA105">
        <v>0</v>
      </c>
      <c r="IB105">
        <v>0</v>
      </c>
      <c r="IC105">
        <v>0</v>
      </c>
      <c r="ID105">
        <v>0</v>
      </c>
      <c r="IE105">
        <v>0</v>
      </c>
      <c r="IF105">
        <v>0</v>
      </c>
      <c r="IG105">
        <v>0</v>
      </c>
      <c r="IH105">
        <v>0</v>
      </c>
      <c r="II105">
        <v>0</v>
      </c>
      <c r="IJ105">
        <v>0</v>
      </c>
      <c r="IK105">
        <v>0</v>
      </c>
      <c r="IL105">
        <v>0</v>
      </c>
      <c r="IM105">
        <v>0</v>
      </c>
      <c r="IN105">
        <v>0</v>
      </c>
      <c r="IO105">
        <v>0</v>
      </c>
      <c r="IP105">
        <v>0</v>
      </c>
      <c r="IQ105">
        <v>0</v>
      </c>
      <c r="IR105">
        <v>0</v>
      </c>
      <c r="IS105">
        <v>0</v>
      </c>
      <c r="IT105">
        <v>0</v>
      </c>
      <c r="IU105">
        <v>0</v>
      </c>
      <c r="IV105">
        <v>0</v>
      </c>
      <c r="IW105">
        <v>0</v>
      </c>
      <c r="IX105">
        <v>0</v>
      </c>
      <c r="IY105">
        <v>0</v>
      </c>
      <c r="IZ105">
        <v>0</v>
      </c>
      <c r="JA105">
        <v>0</v>
      </c>
      <c r="JB105">
        <v>0</v>
      </c>
      <c r="JC105">
        <v>0</v>
      </c>
      <c r="JD105">
        <v>0</v>
      </c>
      <c r="JE105">
        <v>0</v>
      </c>
      <c r="JF105">
        <v>0</v>
      </c>
      <c r="JG105">
        <v>0</v>
      </c>
      <c r="JH105">
        <v>0</v>
      </c>
      <c r="JI105">
        <v>0</v>
      </c>
      <c r="JJ105">
        <v>0</v>
      </c>
      <c r="JK105" s="2">
        <f t="shared" si="5"/>
        <v>0.44736842105263158</v>
      </c>
    </row>
    <row r="106" spans="1:271" s="6" customFormat="1" ht="15.75" outlineLevel="1" x14ac:dyDescent="0.25">
      <c r="B106" s="7" t="s">
        <v>348</v>
      </c>
      <c r="D106" s="6">
        <f>SUBTOTAL(9,D94:D105)</f>
        <v>5896</v>
      </c>
      <c r="E106" s="6">
        <f>SUBTOTAL(9,E94:E105)</f>
        <v>4642</v>
      </c>
      <c r="F106" s="6">
        <f>SUBTOTAL(9,F94:F105)</f>
        <v>2494</v>
      </c>
      <c r="G106" s="6">
        <f>SUBTOTAL(9,G94:G105)</f>
        <v>2148</v>
      </c>
      <c r="H106" s="6">
        <f>SUBTOTAL(9,H94:H105)</f>
        <v>7</v>
      </c>
      <c r="I106" s="6">
        <f>SUBTOTAL(9,I94:I105)</f>
        <v>5</v>
      </c>
      <c r="J106" s="6">
        <f>SUBTOTAL(9,J94:J105)</f>
        <v>0</v>
      </c>
      <c r="K106" s="6">
        <f>SUBTOTAL(9,K94:K105)</f>
        <v>0</v>
      </c>
      <c r="L106" s="6">
        <f>SUBTOTAL(9,L94:L105)</f>
        <v>0</v>
      </c>
      <c r="M106" s="6">
        <f>SUBTOTAL(9,M94:M105)</f>
        <v>0</v>
      </c>
      <c r="N106" s="6">
        <f>SUBTOTAL(9,N94:N105)</f>
        <v>0</v>
      </c>
      <c r="O106" s="6">
        <f>SUBTOTAL(9,O94:O105)</f>
        <v>0</v>
      </c>
      <c r="P106" s="6">
        <f>SUBTOTAL(9,P94:P105)</f>
        <v>0</v>
      </c>
      <c r="Q106" s="6">
        <f>SUBTOTAL(9,Q94:Q105)</f>
        <v>2148</v>
      </c>
      <c r="R106" s="6">
        <f>SUBTOTAL(9,R94:R105)</f>
        <v>0</v>
      </c>
      <c r="S106" s="6">
        <f>SUBTOTAL(9,S94:S105)</f>
        <v>0</v>
      </c>
      <c r="T106" s="6">
        <f>SUBTOTAL(9,T94:T105)</f>
        <v>2148</v>
      </c>
      <c r="U106" s="6">
        <f>SUBTOTAL(9,U94:U105)</f>
        <v>129</v>
      </c>
      <c r="V106" s="6">
        <f>SUBTOTAL(9,V94:V105)</f>
        <v>69</v>
      </c>
      <c r="W106" s="6">
        <f>SUBTOTAL(9,W94:W105)</f>
        <v>57</v>
      </c>
      <c r="X106" s="6">
        <f>SUBTOTAL(9,X94:X105)</f>
        <v>0</v>
      </c>
      <c r="Y106" s="6">
        <f>SUBTOTAL(9,Y94:Y105)</f>
        <v>2019</v>
      </c>
      <c r="Z106" s="6">
        <f>SUBTOTAL(9,Z94:Z105)</f>
        <v>852</v>
      </c>
      <c r="AA106" s="6">
        <f>SUBTOTAL(9,AA94:AA105)</f>
        <v>97</v>
      </c>
      <c r="AB106" s="6">
        <f>SUBTOTAL(9,AB94:AB105)</f>
        <v>98</v>
      </c>
      <c r="AC106" s="6">
        <f>SUBTOTAL(9,AC94:AC105)</f>
        <v>218</v>
      </c>
      <c r="AD106" s="6">
        <f>SUBTOTAL(9,AD94:AD105)</f>
        <v>96</v>
      </c>
      <c r="AE106" s="6">
        <f>SUBTOTAL(9,AE94:AE105)</f>
        <v>9</v>
      </c>
      <c r="AF106" s="6">
        <f>SUBTOTAL(9,AF94:AF105)</f>
        <v>29</v>
      </c>
      <c r="AG106" s="6">
        <f>SUBTOTAL(9,AG94:AG105)</f>
        <v>172</v>
      </c>
      <c r="AH106" s="6">
        <f>SUBTOTAL(9,AH94:AH105)</f>
        <v>6</v>
      </c>
      <c r="AI106" s="6">
        <f>SUBTOTAL(9,AI94:AI105)</f>
        <v>20</v>
      </c>
      <c r="AJ106" s="6">
        <f>SUBTOTAL(9,AJ94:AJ105)</f>
        <v>4</v>
      </c>
      <c r="AK106" s="6">
        <f>SUBTOTAL(9,AK94:AK105)</f>
        <v>3</v>
      </c>
      <c r="AL106" s="6">
        <f>SUBTOTAL(9,AL94:AL105)</f>
        <v>13</v>
      </c>
      <c r="AM106" s="6">
        <f>SUBTOTAL(9,AM94:AM105)</f>
        <v>3</v>
      </c>
      <c r="AN106" s="6">
        <f>SUBTOTAL(9,AN94:AN105)</f>
        <v>1</v>
      </c>
      <c r="AO106" s="6">
        <f>SUBTOTAL(9,AO94:AO105)</f>
        <v>2</v>
      </c>
      <c r="AP106" s="6">
        <f>SUBTOTAL(9,AP94:AP105)</f>
        <v>3</v>
      </c>
      <c r="AQ106" s="6">
        <f>SUBTOTAL(9,AQ94:AQ105)</f>
        <v>15</v>
      </c>
      <c r="AR106" s="6">
        <f>SUBTOTAL(9,AR94:AR105)</f>
        <v>4</v>
      </c>
      <c r="AS106" s="6">
        <f>SUBTOTAL(9,AS94:AS105)</f>
        <v>11</v>
      </c>
      <c r="AT106" s="6">
        <f>SUBTOTAL(9,AT94:AT105)</f>
        <v>11</v>
      </c>
      <c r="AU106" s="6">
        <f>SUBTOTAL(9,AU94:AU105)</f>
        <v>4</v>
      </c>
      <c r="AV106" s="6">
        <f>SUBTOTAL(9,AV94:AV105)</f>
        <v>7</v>
      </c>
      <c r="AW106" s="6">
        <f>SUBTOTAL(9,AW94:AW105)</f>
        <v>6</v>
      </c>
      <c r="AX106" s="6">
        <f>SUBTOTAL(9,AX94:AX105)</f>
        <v>20</v>
      </c>
      <c r="AY106" s="6">
        <f>SUBTOTAL(9,AY94:AY105)</f>
        <v>852</v>
      </c>
      <c r="AZ106" s="6">
        <f>SUBTOTAL(9,AZ94:AZ105)</f>
        <v>448</v>
      </c>
      <c r="BA106" s="6">
        <f>SUBTOTAL(9,BA94:BA105)</f>
        <v>82</v>
      </c>
      <c r="BB106" s="6">
        <f>SUBTOTAL(9,BB94:BB105)</f>
        <v>11</v>
      </c>
      <c r="BC106" s="6">
        <f>SUBTOTAL(9,BC94:BC105)</f>
        <v>16</v>
      </c>
      <c r="BD106" s="6">
        <f>SUBTOTAL(9,BD94:BD105)</f>
        <v>56</v>
      </c>
      <c r="BE106" s="6">
        <f>SUBTOTAL(9,BE94:BE105)</f>
        <v>20</v>
      </c>
      <c r="BF106" s="6">
        <f>SUBTOTAL(9,BF94:BF105)</f>
        <v>9</v>
      </c>
      <c r="BG106" s="6">
        <f>SUBTOTAL(9,BG94:BG105)</f>
        <v>5</v>
      </c>
      <c r="BH106" s="6">
        <f>SUBTOTAL(9,BH94:BH105)</f>
        <v>166</v>
      </c>
      <c r="BI106" s="6">
        <f>SUBTOTAL(9,BI94:BI105)</f>
        <v>11</v>
      </c>
      <c r="BJ106" s="6">
        <f>SUBTOTAL(9,BJ94:BJ105)</f>
        <v>16</v>
      </c>
      <c r="BK106" s="6">
        <f>SUBTOTAL(9,BK94:BK105)</f>
        <v>2</v>
      </c>
      <c r="BL106" s="6">
        <f>SUBTOTAL(9,BL94:BL105)</f>
        <v>1</v>
      </c>
      <c r="BM106" s="6">
        <f>SUBTOTAL(9,BM94:BM105)</f>
        <v>3</v>
      </c>
      <c r="BN106" s="6">
        <f>SUBTOTAL(9,BN94:BN105)</f>
        <v>3</v>
      </c>
      <c r="BO106" s="6">
        <f>SUBTOTAL(9,BO94:BO105)</f>
        <v>4</v>
      </c>
      <c r="BP106" s="6">
        <f>SUBTOTAL(9,BP94:BP105)</f>
        <v>0</v>
      </c>
      <c r="BQ106" s="6">
        <f>SUBTOTAL(9,BQ94:BQ105)</f>
        <v>2</v>
      </c>
      <c r="BR106" s="6">
        <f>SUBTOTAL(9,BR94:BR105)</f>
        <v>2</v>
      </c>
      <c r="BS106" s="6">
        <f>SUBTOTAL(9,BS94:BS105)</f>
        <v>5</v>
      </c>
      <c r="BT106" s="6">
        <f>SUBTOTAL(9,BT94:BT105)</f>
        <v>5</v>
      </c>
      <c r="BU106" s="6">
        <f>SUBTOTAL(9,BU94:BU105)</f>
        <v>1</v>
      </c>
      <c r="BV106" s="6">
        <f>SUBTOTAL(9,BV94:BV105)</f>
        <v>1</v>
      </c>
      <c r="BW106" s="6">
        <f>SUBTOTAL(9,BW94:BW105)</f>
        <v>27</v>
      </c>
      <c r="BX106" s="6">
        <f>SUBTOTAL(9,BX94:BX105)</f>
        <v>448</v>
      </c>
      <c r="BY106" s="6">
        <f>SUBTOTAL(9,BY94:BY105)</f>
        <v>62</v>
      </c>
      <c r="BZ106" s="6">
        <f>SUBTOTAL(9,BZ94:BZ105)</f>
        <v>19</v>
      </c>
      <c r="CA106" s="6">
        <f>SUBTOTAL(9,CA94:CA105)</f>
        <v>12</v>
      </c>
      <c r="CB106" s="6">
        <f>SUBTOTAL(9,CB94:CB105)</f>
        <v>6</v>
      </c>
      <c r="CC106" s="6">
        <f>SUBTOTAL(9,CC94:CC105)</f>
        <v>2</v>
      </c>
      <c r="CD106" s="6">
        <f>SUBTOTAL(9,CD94:CD105)</f>
        <v>6</v>
      </c>
      <c r="CE106" s="6">
        <f>SUBTOTAL(9,CE94:CE105)</f>
        <v>0</v>
      </c>
      <c r="CF106" s="6">
        <f>SUBTOTAL(9,CF94:CF105)</f>
        <v>2</v>
      </c>
      <c r="CG106" s="6">
        <f>SUBTOTAL(9,CG94:CG105)</f>
        <v>4</v>
      </c>
      <c r="CH106" s="6">
        <f>SUBTOTAL(9,CH94:CH105)</f>
        <v>0</v>
      </c>
      <c r="CI106" s="6">
        <f>SUBTOTAL(9,CI94:CI105)</f>
        <v>0</v>
      </c>
      <c r="CJ106" s="6">
        <f>SUBTOTAL(9,CJ94:CJ105)</f>
        <v>2</v>
      </c>
      <c r="CK106" s="6">
        <f>SUBTOTAL(9,CK94:CK105)</f>
        <v>1</v>
      </c>
      <c r="CL106" s="6">
        <f>SUBTOTAL(9,CL94:CL105)</f>
        <v>3</v>
      </c>
      <c r="CM106" s="6">
        <f>SUBTOTAL(9,CM94:CM105)</f>
        <v>5</v>
      </c>
      <c r="CN106" s="6">
        <f>SUBTOTAL(9,CN94:CN105)</f>
        <v>62</v>
      </c>
      <c r="CO106" s="6">
        <f>SUBTOTAL(9,CO94:CO105)</f>
        <v>81</v>
      </c>
      <c r="CP106" s="6">
        <f>SUBTOTAL(9,CP94:CP105)</f>
        <v>32</v>
      </c>
      <c r="CQ106" s="6">
        <f>SUBTOTAL(9,CQ94:CQ105)</f>
        <v>2</v>
      </c>
      <c r="CR106" s="6">
        <f>SUBTOTAL(9,CR94:CR105)</f>
        <v>7</v>
      </c>
      <c r="CS106" s="6">
        <f>SUBTOTAL(9,CS94:CS105)</f>
        <v>3</v>
      </c>
      <c r="CT106" s="6">
        <f>SUBTOTAL(9,CT94:CT105)</f>
        <v>6</v>
      </c>
      <c r="CU106" s="6">
        <f>SUBTOTAL(9,CU94:CU105)</f>
        <v>4</v>
      </c>
      <c r="CV106" s="6">
        <f>SUBTOTAL(9,CV94:CV105)</f>
        <v>5</v>
      </c>
      <c r="CW106" s="6">
        <f>SUBTOTAL(9,CW94:CW105)</f>
        <v>3</v>
      </c>
      <c r="CX106" s="6">
        <f>SUBTOTAL(9,CX94:CX105)</f>
        <v>5</v>
      </c>
      <c r="CY106" s="6">
        <f>SUBTOTAL(9,CY94:CY105)</f>
        <v>4</v>
      </c>
      <c r="CZ106" s="6">
        <f>SUBTOTAL(9,CZ94:CZ105)</f>
        <v>0</v>
      </c>
      <c r="DA106" s="6">
        <f>SUBTOTAL(9,DA94:DA105)</f>
        <v>0</v>
      </c>
      <c r="DB106" s="6">
        <f>SUBTOTAL(9,DB94:DB105)</f>
        <v>1</v>
      </c>
      <c r="DC106" s="6">
        <f>SUBTOTAL(9,DC94:DC105)</f>
        <v>0</v>
      </c>
      <c r="DD106" s="6">
        <f>SUBTOTAL(9,DD94:DD105)</f>
        <v>1</v>
      </c>
      <c r="DE106" s="6">
        <f>SUBTOTAL(9,DE94:DE105)</f>
        <v>0</v>
      </c>
      <c r="DF106" s="6">
        <f>SUBTOTAL(9,DF94:DF105)</f>
        <v>0</v>
      </c>
      <c r="DG106" s="6">
        <f>SUBTOTAL(9,DG94:DG105)</f>
        <v>0</v>
      </c>
      <c r="DH106" s="6">
        <f>SUBTOTAL(9,DH94:DH105)</f>
        <v>1</v>
      </c>
      <c r="DI106" s="6">
        <f>SUBTOTAL(9,DI94:DI105)</f>
        <v>1</v>
      </c>
      <c r="DJ106" s="6">
        <f>SUBTOTAL(9,DJ94:DJ105)</f>
        <v>0</v>
      </c>
      <c r="DK106" s="6">
        <f>SUBTOTAL(9,DK94:DK105)</f>
        <v>4</v>
      </c>
      <c r="DL106" s="6">
        <f>SUBTOTAL(9,DL94:DL105)</f>
        <v>1</v>
      </c>
      <c r="DM106" s="6">
        <f>SUBTOTAL(9,DM94:DM105)</f>
        <v>1</v>
      </c>
      <c r="DN106" s="6">
        <f>SUBTOTAL(9,DN94:DN105)</f>
        <v>81</v>
      </c>
      <c r="DO106" s="6">
        <f>SUBTOTAL(9,DO94:DO105)</f>
        <v>99</v>
      </c>
      <c r="DP106" s="6">
        <f>SUBTOTAL(9,DP94:DP105)</f>
        <v>26</v>
      </c>
      <c r="DQ106" s="6">
        <f>SUBTOTAL(9,DQ94:DQ105)</f>
        <v>1</v>
      </c>
      <c r="DR106" s="6">
        <f>SUBTOTAL(9,DR94:DR105)</f>
        <v>1</v>
      </c>
      <c r="DS106" s="6">
        <f>SUBTOTAL(9,DS94:DS105)</f>
        <v>4</v>
      </c>
      <c r="DT106" s="6">
        <f>SUBTOTAL(9,DT94:DT105)</f>
        <v>6</v>
      </c>
      <c r="DU106" s="6">
        <f>SUBTOTAL(9,DU94:DU105)</f>
        <v>3</v>
      </c>
      <c r="DV106" s="6">
        <f>SUBTOTAL(9,DV94:DV105)</f>
        <v>2</v>
      </c>
      <c r="DW106" s="6">
        <f>SUBTOTAL(9,DW94:DW105)</f>
        <v>38</v>
      </c>
      <c r="DX106" s="6">
        <f>SUBTOTAL(9,DX94:DX105)</f>
        <v>6</v>
      </c>
      <c r="DY106" s="6">
        <f>SUBTOTAL(9,DY94:DY105)</f>
        <v>1</v>
      </c>
      <c r="DZ106" s="6">
        <f>SUBTOTAL(9,DZ94:DZ105)</f>
        <v>0</v>
      </c>
      <c r="EA106" s="6">
        <f>SUBTOTAL(9,EA94:EA105)</f>
        <v>1</v>
      </c>
      <c r="EB106" s="6">
        <f>SUBTOTAL(9,EB94:EB105)</f>
        <v>2</v>
      </c>
      <c r="EC106" s="6">
        <f>SUBTOTAL(9,EC94:EC105)</f>
        <v>6</v>
      </c>
      <c r="ED106" s="6">
        <f>SUBTOTAL(9,ED94:ED105)</f>
        <v>0</v>
      </c>
      <c r="EE106" s="6">
        <f>SUBTOTAL(9,EE94:EE105)</f>
        <v>0</v>
      </c>
      <c r="EF106" s="6">
        <f>SUBTOTAL(9,EF94:EF105)</f>
        <v>0</v>
      </c>
      <c r="EG106" s="6">
        <f>SUBTOTAL(9,EG94:EG105)</f>
        <v>0</v>
      </c>
      <c r="EH106" s="6">
        <f>SUBTOTAL(9,EH94:EH105)</f>
        <v>0</v>
      </c>
      <c r="EI106" s="6">
        <f>SUBTOTAL(9,EI94:EI105)</f>
        <v>0</v>
      </c>
      <c r="EJ106" s="6">
        <f>SUBTOTAL(9,EJ94:EJ105)</f>
        <v>1</v>
      </c>
      <c r="EK106" s="6">
        <f>SUBTOTAL(9,EK94:EK105)</f>
        <v>1</v>
      </c>
      <c r="EL106" s="6">
        <f>SUBTOTAL(9,EL94:EL105)</f>
        <v>0</v>
      </c>
      <c r="EM106" s="6">
        <f>SUBTOTAL(9,EM94:EM105)</f>
        <v>0</v>
      </c>
      <c r="EN106" s="6">
        <f>SUBTOTAL(9,EN94:EN105)</f>
        <v>99</v>
      </c>
      <c r="EO106" s="6">
        <f>SUBTOTAL(9,EO94:EO105)</f>
        <v>115</v>
      </c>
      <c r="EP106" s="6">
        <f>SUBTOTAL(9,EP94:EP105)</f>
        <v>36</v>
      </c>
      <c r="EQ106" s="6">
        <f>SUBTOTAL(9,EQ94:EQ105)</f>
        <v>22</v>
      </c>
      <c r="ER106" s="6">
        <f>SUBTOTAL(9,ER94:ER105)</f>
        <v>9</v>
      </c>
      <c r="ES106" s="6">
        <f>SUBTOTAL(9,ES94:ES105)</f>
        <v>1</v>
      </c>
      <c r="ET106" s="6">
        <f>SUBTOTAL(9,ET94:ET105)</f>
        <v>1</v>
      </c>
      <c r="EU106" s="6">
        <f>SUBTOTAL(9,EU94:EU105)</f>
        <v>5</v>
      </c>
      <c r="EV106" s="6">
        <f>SUBTOTAL(9,EV94:EV105)</f>
        <v>4</v>
      </c>
      <c r="EW106" s="6">
        <f>SUBTOTAL(9,EW94:EW105)</f>
        <v>0</v>
      </c>
      <c r="EX106" s="6">
        <f>SUBTOTAL(9,EX94:EX105)</f>
        <v>3</v>
      </c>
      <c r="EY106" s="6">
        <f>SUBTOTAL(9,EY94:EY105)</f>
        <v>9</v>
      </c>
      <c r="EZ106" s="6">
        <f>SUBTOTAL(9,EZ94:EZ105)</f>
        <v>2</v>
      </c>
      <c r="FA106" s="6">
        <f>SUBTOTAL(9,FA94:FA105)</f>
        <v>7</v>
      </c>
      <c r="FB106" s="6">
        <f>SUBTOTAL(9,FB94:FB105)</f>
        <v>5</v>
      </c>
      <c r="FC106" s="6">
        <f>SUBTOTAL(9,FC94:FC105)</f>
        <v>0</v>
      </c>
      <c r="FD106" s="6">
        <f>SUBTOTAL(9,FD94:FD105)</f>
        <v>1</v>
      </c>
      <c r="FE106" s="6">
        <f>SUBTOTAL(9,FE94:FE105)</f>
        <v>0</v>
      </c>
      <c r="FF106" s="6">
        <f>SUBTOTAL(9,FF94:FF105)</f>
        <v>0</v>
      </c>
      <c r="FG106" s="6">
        <f>SUBTOTAL(9,FG94:FG105)</f>
        <v>1</v>
      </c>
      <c r="FH106" s="6">
        <f>SUBTOTAL(9,FH94:FH105)</f>
        <v>0</v>
      </c>
      <c r="FI106" s="6">
        <f>SUBTOTAL(9,FI94:FI105)</f>
        <v>1</v>
      </c>
      <c r="FJ106" s="6">
        <f>SUBTOTAL(9,FJ94:FJ105)</f>
        <v>1</v>
      </c>
      <c r="FK106" s="6">
        <f>SUBTOTAL(9,FK94:FK105)</f>
        <v>7</v>
      </c>
      <c r="FL106" s="6">
        <f>SUBTOTAL(9,FL94:FL105)</f>
        <v>115</v>
      </c>
      <c r="FM106" s="6">
        <f>SUBTOTAL(9,FM94:FM105)</f>
        <v>238</v>
      </c>
      <c r="FN106" s="6">
        <f>SUBTOTAL(9,FN94:FN105)</f>
        <v>66</v>
      </c>
      <c r="FO106" s="6">
        <f>SUBTOTAL(9,FO94:FO105)</f>
        <v>12</v>
      </c>
      <c r="FP106" s="6">
        <f>SUBTOTAL(9,FP94:FP105)</f>
        <v>25</v>
      </c>
      <c r="FQ106" s="6">
        <f>SUBTOTAL(9,FQ94:FQ105)</f>
        <v>10</v>
      </c>
      <c r="FR106" s="6">
        <f>SUBTOTAL(9,FR94:FR105)</f>
        <v>6</v>
      </c>
      <c r="FS106" s="6">
        <f>SUBTOTAL(9,FS94:FS105)</f>
        <v>24</v>
      </c>
      <c r="FT106" s="6">
        <f>SUBTOTAL(9,FT94:FT105)</f>
        <v>8</v>
      </c>
      <c r="FU106" s="6">
        <f>SUBTOTAL(9,FU94:FU105)</f>
        <v>31</v>
      </c>
      <c r="FV106" s="6">
        <f>SUBTOTAL(9,FV94:FV105)</f>
        <v>14</v>
      </c>
      <c r="FW106" s="6">
        <f>SUBTOTAL(9,FW94:FW105)</f>
        <v>4</v>
      </c>
      <c r="FX106" s="6">
        <f>SUBTOTAL(9,FX94:FX105)</f>
        <v>4</v>
      </c>
      <c r="FY106" s="6">
        <f>SUBTOTAL(9,FY94:FY105)</f>
        <v>2</v>
      </c>
      <c r="FZ106" s="6">
        <f>SUBTOTAL(9,FZ94:FZ105)</f>
        <v>1</v>
      </c>
      <c r="GA106" s="6">
        <f>SUBTOTAL(9,GA94:GA105)</f>
        <v>4</v>
      </c>
      <c r="GB106" s="6">
        <f>SUBTOTAL(9,GB94:GB105)</f>
        <v>2</v>
      </c>
      <c r="GC106" s="6">
        <f>SUBTOTAL(9,GC94:GC105)</f>
        <v>1</v>
      </c>
      <c r="GD106" s="6">
        <f>SUBTOTAL(9,GD94:GD105)</f>
        <v>2</v>
      </c>
      <c r="GE106" s="6">
        <f>SUBTOTAL(9,GE94:GE105)</f>
        <v>2</v>
      </c>
      <c r="GF106" s="6">
        <f>SUBTOTAL(9,GF94:GF105)</f>
        <v>0</v>
      </c>
      <c r="GG106" s="6">
        <f>SUBTOTAL(9,GG94:GG105)</f>
        <v>5</v>
      </c>
      <c r="GH106" s="6">
        <f>SUBTOTAL(9,GH94:GH105)</f>
        <v>8</v>
      </c>
      <c r="GI106" s="6">
        <f>SUBTOTAL(9,GI94:GI105)</f>
        <v>3</v>
      </c>
      <c r="GJ106" s="6">
        <f>SUBTOTAL(9,GJ94:GJ105)</f>
        <v>0</v>
      </c>
      <c r="GK106" s="6">
        <f>SUBTOTAL(9,GK94:GK105)</f>
        <v>4</v>
      </c>
      <c r="GL106" s="6">
        <f>SUBTOTAL(9,GL94:GL105)</f>
        <v>238</v>
      </c>
      <c r="GM106" s="6">
        <f>SUBTOTAL(9,GM94:GM105)</f>
        <v>91</v>
      </c>
      <c r="GN106" s="6">
        <f>SUBTOTAL(9,GN94:GN105)</f>
        <v>47</v>
      </c>
      <c r="GO106" s="6">
        <f>SUBTOTAL(9,GO94:GO105)</f>
        <v>2</v>
      </c>
      <c r="GP106" s="6">
        <f>SUBTOTAL(9,GP94:GP105)</f>
        <v>15</v>
      </c>
      <c r="GQ106" s="6">
        <f>SUBTOTAL(9,GQ94:GQ105)</f>
        <v>0</v>
      </c>
      <c r="GR106" s="6">
        <f>SUBTOTAL(9,GR94:GR105)</f>
        <v>7</v>
      </c>
      <c r="GS106" s="6">
        <f>SUBTOTAL(9,GS94:GS105)</f>
        <v>0</v>
      </c>
      <c r="GT106" s="6">
        <f>SUBTOTAL(9,GT94:GT105)</f>
        <v>4</v>
      </c>
      <c r="GU106" s="6">
        <f>SUBTOTAL(9,GU94:GU105)</f>
        <v>0</v>
      </c>
      <c r="GV106" s="6">
        <f>SUBTOTAL(9,GV94:GV105)</f>
        <v>2</v>
      </c>
      <c r="GW106" s="6">
        <f>SUBTOTAL(9,GW94:GW105)</f>
        <v>1</v>
      </c>
      <c r="GX106" s="6">
        <f>SUBTOTAL(9,GX94:GX105)</f>
        <v>2</v>
      </c>
      <c r="GY106" s="6">
        <f>SUBTOTAL(9,GY94:GY105)</f>
        <v>2</v>
      </c>
      <c r="GZ106" s="6">
        <f>SUBTOTAL(9,GZ94:GZ105)</f>
        <v>2</v>
      </c>
      <c r="HA106" s="6">
        <f>SUBTOTAL(9,HA94:HA105)</f>
        <v>0</v>
      </c>
      <c r="HB106" s="6">
        <f>SUBTOTAL(9,HB94:HB105)</f>
        <v>1</v>
      </c>
      <c r="HC106" s="6">
        <f>SUBTOTAL(9,HC94:HC105)</f>
        <v>1</v>
      </c>
      <c r="HD106" s="6">
        <f>SUBTOTAL(9,HD94:HD105)</f>
        <v>1</v>
      </c>
      <c r="HE106" s="6">
        <f>SUBTOTAL(9,HE94:HE105)</f>
        <v>4</v>
      </c>
      <c r="HF106" s="6">
        <f>SUBTOTAL(9,HF94:HF105)</f>
        <v>91</v>
      </c>
      <c r="HG106" s="6">
        <f>SUBTOTAL(9,HG94:HG105)</f>
        <v>9</v>
      </c>
      <c r="HH106" s="6">
        <f>SUBTOTAL(9,HH94:HH105)</f>
        <v>4</v>
      </c>
      <c r="HI106" s="6">
        <f>SUBTOTAL(9,HI94:HI105)</f>
        <v>0</v>
      </c>
      <c r="HJ106" s="6">
        <f>SUBTOTAL(9,HJ94:HJ105)</f>
        <v>0</v>
      </c>
      <c r="HK106" s="6">
        <f>SUBTOTAL(9,HK94:HK105)</f>
        <v>0</v>
      </c>
      <c r="HL106" s="6">
        <f>SUBTOTAL(9,HL94:HL105)</f>
        <v>1</v>
      </c>
      <c r="HM106" s="6">
        <f>SUBTOTAL(9,HM94:HM105)</f>
        <v>1</v>
      </c>
      <c r="HN106" s="6">
        <f>SUBTOTAL(9,HN94:HN105)</f>
        <v>1</v>
      </c>
      <c r="HO106" s="6">
        <f>SUBTOTAL(9,HO94:HO105)</f>
        <v>0</v>
      </c>
      <c r="HP106" s="6">
        <f>SUBTOTAL(9,HP94:HP105)</f>
        <v>1</v>
      </c>
      <c r="HQ106" s="6">
        <f>SUBTOTAL(9,HQ94:HQ105)</f>
        <v>0</v>
      </c>
      <c r="HR106" s="6">
        <f>SUBTOTAL(9,HR94:HR105)</f>
        <v>0</v>
      </c>
      <c r="HS106" s="6">
        <f>SUBTOTAL(9,HS94:HS105)</f>
        <v>1</v>
      </c>
      <c r="HT106" s="6">
        <f>SUBTOTAL(9,HT94:HT105)</f>
        <v>9</v>
      </c>
      <c r="HU106" s="6">
        <f>SUBTOTAL(9,HU94:HU105)</f>
        <v>7</v>
      </c>
      <c r="HV106" s="6">
        <f>SUBTOTAL(9,HV94:HV105)</f>
        <v>3</v>
      </c>
      <c r="HW106" s="6">
        <f>SUBTOTAL(9,HW94:HW105)</f>
        <v>0</v>
      </c>
      <c r="HX106" s="6">
        <f>SUBTOTAL(9,HX94:HX105)</f>
        <v>0</v>
      </c>
      <c r="HY106" s="6">
        <f>SUBTOTAL(9,HY94:HY105)</f>
        <v>2</v>
      </c>
      <c r="HZ106" s="6">
        <f>SUBTOTAL(9,HZ94:HZ105)</f>
        <v>0</v>
      </c>
      <c r="IA106" s="6">
        <f>SUBTOTAL(9,IA94:IA105)</f>
        <v>1</v>
      </c>
      <c r="IB106" s="6">
        <f>SUBTOTAL(9,IB94:IB105)</f>
        <v>0</v>
      </c>
      <c r="IC106" s="6">
        <f>SUBTOTAL(9,IC94:IC105)</f>
        <v>0</v>
      </c>
      <c r="ID106" s="6">
        <f>SUBTOTAL(9,ID94:ID105)</f>
        <v>0</v>
      </c>
      <c r="IE106" s="6">
        <f>SUBTOTAL(9,IE94:IE105)</f>
        <v>0</v>
      </c>
      <c r="IF106" s="6">
        <f>SUBTOTAL(9,IF94:IF105)</f>
        <v>1</v>
      </c>
      <c r="IG106" s="6">
        <f>SUBTOTAL(9,IG94:IG105)</f>
        <v>0</v>
      </c>
      <c r="IH106" s="6">
        <f>SUBTOTAL(9,IH94:IH105)</f>
        <v>0</v>
      </c>
      <c r="II106" s="6">
        <f>SUBTOTAL(9,II94:II105)</f>
        <v>0</v>
      </c>
      <c r="IJ106" s="6">
        <f>SUBTOTAL(9,IJ94:IJ105)</f>
        <v>7</v>
      </c>
      <c r="IK106" s="6">
        <f>SUBTOTAL(9,IK94:IK105)</f>
        <v>17</v>
      </c>
      <c r="IL106" s="6">
        <f>SUBTOTAL(9,IL94:IL105)</f>
        <v>2</v>
      </c>
      <c r="IM106" s="6">
        <f>SUBTOTAL(9,IM94:IM105)</f>
        <v>2</v>
      </c>
      <c r="IN106" s="6">
        <f>SUBTOTAL(9,IN94:IN105)</f>
        <v>2</v>
      </c>
      <c r="IO106" s="6">
        <f>SUBTOTAL(9,IO94:IO105)</f>
        <v>0</v>
      </c>
      <c r="IP106" s="6">
        <f>SUBTOTAL(9,IP94:IP105)</f>
        <v>1</v>
      </c>
      <c r="IQ106" s="6">
        <f>SUBTOTAL(9,IQ94:IQ105)</f>
        <v>1</v>
      </c>
      <c r="IR106" s="6">
        <f>SUBTOTAL(9,IR94:IR105)</f>
        <v>3</v>
      </c>
      <c r="IS106" s="6">
        <f>SUBTOTAL(9,IS94:IS105)</f>
        <v>1</v>
      </c>
      <c r="IT106" s="6">
        <f>SUBTOTAL(9,IT94:IT105)</f>
        <v>0</v>
      </c>
      <c r="IU106" s="6">
        <f>SUBTOTAL(9,IU94:IU105)</f>
        <v>0</v>
      </c>
      <c r="IV106" s="6">
        <f>SUBTOTAL(9,IV94:IV105)</f>
        <v>0</v>
      </c>
      <c r="IW106" s="6">
        <f>SUBTOTAL(9,IW94:IW105)</f>
        <v>1</v>
      </c>
      <c r="IX106" s="6">
        <f>SUBTOTAL(9,IX94:IX105)</f>
        <v>1</v>
      </c>
      <c r="IY106" s="6">
        <f>SUBTOTAL(9,IY94:IY105)</f>
        <v>0</v>
      </c>
      <c r="IZ106" s="6">
        <f>SUBTOTAL(9,IZ94:IZ105)</f>
        <v>0</v>
      </c>
      <c r="JA106" s="6">
        <f>SUBTOTAL(9,JA94:JA105)</f>
        <v>0</v>
      </c>
      <c r="JB106" s="6">
        <f>SUBTOTAL(9,JB94:JB105)</f>
        <v>0</v>
      </c>
      <c r="JC106" s="6">
        <f>SUBTOTAL(9,JC94:JC105)</f>
        <v>0</v>
      </c>
      <c r="JD106" s="6">
        <f>SUBTOTAL(9,JD94:JD105)</f>
        <v>1</v>
      </c>
      <c r="JE106" s="6">
        <f>SUBTOTAL(9,JE94:JE105)</f>
        <v>0</v>
      </c>
      <c r="JF106" s="6">
        <f>SUBTOTAL(9,JF94:JF105)</f>
        <v>1</v>
      </c>
      <c r="JG106" s="6">
        <f>SUBTOTAL(9,JG94:JG105)</f>
        <v>0</v>
      </c>
      <c r="JH106" s="6">
        <f>SUBTOTAL(9,JH94:JH105)</f>
        <v>1</v>
      </c>
      <c r="JI106" s="6">
        <f>SUBTOTAL(9,JI94:JI105)</f>
        <v>0</v>
      </c>
      <c r="JJ106" s="6">
        <f>SUBTOTAL(9,JJ94:JJ105)</f>
        <v>17</v>
      </c>
      <c r="JK106" s="8">
        <f t="shared" si="5"/>
        <v>0.36431478968792402</v>
      </c>
    </row>
    <row r="107" spans="1:271" outlineLevel="2" x14ac:dyDescent="0.25">
      <c r="A107" t="str">
        <f t="shared" ref="A107:A131" si="9">"160203"</f>
        <v>160203</v>
      </c>
      <c r="B107" t="s">
        <v>278</v>
      </c>
      <c r="C107">
        <v>1</v>
      </c>
      <c r="D107">
        <v>1849</v>
      </c>
      <c r="E107">
        <v>1411</v>
      </c>
      <c r="F107">
        <v>458</v>
      </c>
      <c r="G107">
        <v>953</v>
      </c>
      <c r="H107">
        <v>0</v>
      </c>
      <c r="I107">
        <v>9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953</v>
      </c>
      <c r="R107">
        <v>0</v>
      </c>
      <c r="S107">
        <v>0</v>
      </c>
      <c r="T107">
        <v>953</v>
      </c>
      <c r="U107">
        <v>15</v>
      </c>
      <c r="V107">
        <v>13</v>
      </c>
      <c r="W107">
        <v>0</v>
      </c>
      <c r="X107">
        <v>0</v>
      </c>
      <c r="Y107">
        <v>938</v>
      </c>
      <c r="Z107">
        <v>366</v>
      </c>
      <c r="AA107">
        <v>23</v>
      </c>
      <c r="AB107">
        <v>48</v>
      </c>
      <c r="AC107">
        <v>56</v>
      </c>
      <c r="AD107">
        <v>18</v>
      </c>
      <c r="AE107">
        <v>0</v>
      </c>
      <c r="AF107">
        <v>10</v>
      </c>
      <c r="AG107">
        <v>199</v>
      </c>
      <c r="AH107">
        <v>0</v>
      </c>
      <c r="AI107">
        <v>1</v>
      </c>
      <c r="AJ107">
        <v>2</v>
      </c>
      <c r="AK107">
        <v>0</v>
      </c>
      <c r="AL107">
        <v>0</v>
      </c>
      <c r="AM107">
        <v>1</v>
      </c>
      <c r="AN107">
        <v>0</v>
      </c>
      <c r="AO107">
        <v>0</v>
      </c>
      <c r="AP107">
        <v>1</v>
      </c>
      <c r="AQ107">
        <v>0</v>
      </c>
      <c r="AR107">
        <v>0</v>
      </c>
      <c r="AS107">
        <v>2</v>
      </c>
      <c r="AT107">
        <v>1</v>
      </c>
      <c r="AU107">
        <v>2</v>
      </c>
      <c r="AV107">
        <v>1</v>
      </c>
      <c r="AW107">
        <v>0</v>
      </c>
      <c r="AX107">
        <v>1</v>
      </c>
      <c r="AY107">
        <v>366</v>
      </c>
      <c r="AZ107">
        <v>277</v>
      </c>
      <c r="BA107">
        <v>24</v>
      </c>
      <c r="BB107">
        <v>5</v>
      </c>
      <c r="BC107">
        <v>6</v>
      </c>
      <c r="BD107">
        <v>11</v>
      </c>
      <c r="BE107">
        <v>6</v>
      </c>
      <c r="BF107">
        <v>3</v>
      </c>
      <c r="BG107">
        <v>0</v>
      </c>
      <c r="BH107">
        <v>208</v>
      </c>
      <c r="BI107">
        <v>2</v>
      </c>
      <c r="BJ107">
        <v>2</v>
      </c>
      <c r="BK107">
        <v>1</v>
      </c>
      <c r="BL107">
        <v>1</v>
      </c>
      <c r="BM107">
        <v>3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3</v>
      </c>
      <c r="BT107">
        <v>0</v>
      </c>
      <c r="BU107">
        <v>0</v>
      </c>
      <c r="BV107">
        <v>0</v>
      </c>
      <c r="BW107">
        <v>2</v>
      </c>
      <c r="BX107">
        <v>277</v>
      </c>
      <c r="BY107">
        <v>20</v>
      </c>
      <c r="BZ107">
        <v>9</v>
      </c>
      <c r="CA107">
        <v>3</v>
      </c>
      <c r="CB107">
        <v>0</v>
      </c>
      <c r="CC107">
        <v>0</v>
      </c>
      <c r="CD107">
        <v>4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1</v>
      </c>
      <c r="CL107">
        <v>2</v>
      </c>
      <c r="CM107">
        <v>1</v>
      </c>
      <c r="CN107">
        <v>20</v>
      </c>
      <c r="CO107">
        <v>14</v>
      </c>
      <c r="CP107">
        <v>5</v>
      </c>
      <c r="CQ107">
        <v>0</v>
      </c>
      <c r="CR107">
        <v>2</v>
      </c>
      <c r="CS107">
        <v>2</v>
      </c>
      <c r="CT107">
        <v>0</v>
      </c>
      <c r="CU107">
        <v>1</v>
      </c>
      <c r="CV107">
        <v>1</v>
      </c>
      <c r="CW107">
        <v>0</v>
      </c>
      <c r="CX107">
        <v>0</v>
      </c>
      <c r="CY107">
        <v>2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1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14</v>
      </c>
      <c r="DO107">
        <v>28</v>
      </c>
      <c r="DP107">
        <v>2</v>
      </c>
      <c r="DQ107">
        <v>0</v>
      </c>
      <c r="DR107">
        <v>1</v>
      </c>
      <c r="DS107">
        <v>0</v>
      </c>
      <c r="DT107">
        <v>0</v>
      </c>
      <c r="DU107">
        <v>0</v>
      </c>
      <c r="DV107">
        <v>0</v>
      </c>
      <c r="DW107">
        <v>22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2</v>
      </c>
      <c r="EI107">
        <v>1</v>
      </c>
      <c r="EJ107">
        <v>0</v>
      </c>
      <c r="EK107">
        <v>0</v>
      </c>
      <c r="EL107">
        <v>0</v>
      </c>
      <c r="EM107">
        <v>0</v>
      </c>
      <c r="EN107">
        <v>28</v>
      </c>
      <c r="EO107">
        <v>64</v>
      </c>
      <c r="EP107">
        <v>13</v>
      </c>
      <c r="EQ107">
        <v>14</v>
      </c>
      <c r="ER107">
        <v>6</v>
      </c>
      <c r="ES107">
        <v>0</v>
      </c>
      <c r="ET107">
        <v>0</v>
      </c>
      <c r="EU107">
        <v>12</v>
      </c>
      <c r="EV107">
        <v>1</v>
      </c>
      <c r="EW107">
        <v>0</v>
      </c>
      <c r="EX107">
        <v>0</v>
      </c>
      <c r="EY107">
        <v>6</v>
      </c>
      <c r="EZ107">
        <v>0</v>
      </c>
      <c r="FA107">
        <v>3</v>
      </c>
      <c r="FB107">
        <v>1</v>
      </c>
      <c r="FC107">
        <v>0</v>
      </c>
      <c r="FD107">
        <v>0</v>
      </c>
      <c r="FE107">
        <v>1</v>
      </c>
      <c r="FF107">
        <v>1</v>
      </c>
      <c r="FG107">
        <v>0</v>
      </c>
      <c r="FH107">
        <v>1</v>
      </c>
      <c r="FI107">
        <v>0</v>
      </c>
      <c r="FJ107">
        <v>3</v>
      </c>
      <c r="FK107">
        <v>2</v>
      </c>
      <c r="FL107">
        <v>64</v>
      </c>
      <c r="FM107">
        <v>89</v>
      </c>
      <c r="FN107">
        <v>26</v>
      </c>
      <c r="FO107">
        <v>0</v>
      </c>
      <c r="FP107">
        <v>2</v>
      </c>
      <c r="FQ107">
        <v>6</v>
      </c>
      <c r="FR107">
        <v>0</v>
      </c>
      <c r="FS107">
        <v>2</v>
      </c>
      <c r="FT107">
        <v>2</v>
      </c>
      <c r="FU107">
        <v>37</v>
      </c>
      <c r="FV107">
        <v>1</v>
      </c>
      <c r="FW107">
        <v>3</v>
      </c>
      <c r="FX107">
        <v>2</v>
      </c>
      <c r="FY107">
        <v>0</v>
      </c>
      <c r="FZ107">
        <v>0</v>
      </c>
      <c r="GA107">
        <v>1</v>
      </c>
      <c r="GB107">
        <v>2</v>
      </c>
      <c r="GC107">
        <v>0</v>
      </c>
      <c r="GD107">
        <v>0</v>
      </c>
      <c r="GE107">
        <v>0</v>
      </c>
      <c r="GF107">
        <v>0</v>
      </c>
      <c r="GG107">
        <v>4</v>
      </c>
      <c r="GH107">
        <v>1</v>
      </c>
      <c r="GI107">
        <v>0</v>
      </c>
      <c r="GJ107">
        <v>0</v>
      </c>
      <c r="GK107">
        <v>0</v>
      </c>
      <c r="GL107">
        <v>89</v>
      </c>
      <c r="GM107">
        <v>67</v>
      </c>
      <c r="GN107">
        <v>22</v>
      </c>
      <c r="GO107">
        <v>4</v>
      </c>
      <c r="GP107">
        <v>31</v>
      </c>
      <c r="GQ107">
        <v>0</v>
      </c>
      <c r="GR107">
        <v>7</v>
      </c>
      <c r="GS107">
        <v>0</v>
      </c>
      <c r="GT107">
        <v>1</v>
      </c>
      <c r="GU107">
        <v>0</v>
      </c>
      <c r="GV107">
        <v>0</v>
      </c>
      <c r="GW107">
        <v>0</v>
      </c>
      <c r="GX107">
        <v>0</v>
      </c>
      <c r="GY107">
        <v>0</v>
      </c>
      <c r="GZ107">
        <v>0</v>
      </c>
      <c r="HA107">
        <v>0</v>
      </c>
      <c r="HB107">
        <v>1</v>
      </c>
      <c r="HC107">
        <v>0</v>
      </c>
      <c r="HD107">
        <v>0</v>
      </c>
      <c r="HE107">
        <v>1</v>
      </c>
      <c r="HF107">
        <v>67</v>
      </c>
      <c r="HG107">
        <v>2</v>
      </c>
      <c r="HH107">
        <v>0</v>
      </c>
      <c r="HI107">
        <v>1</v>
      </c>
      <c r="HJ107">
        <v>0</v>
      </c>
      <c r="HK107">
        <v>0</v>
      </c>
      <c r="HL107">
        <v>1</v>
      </c>
      <c r="HM107">
        <v>0</v>
      </c>
      <c r="HN107">
        <v>0</v>
      </c>
      <c r="HO107">
        <v>0</v>
      </c>
      <c r="HP107">
        <v>0</v>
      </c>
      <c r="HQ107">
        <v>0</v>
      </c>
      <c r="HR107">
        <v>0</v>
      </c>
      <c r="HS107">
        <v>0</v>
      </c>
      <c r="HT107">
        <v>2</v>
      </c>
      <c r="HU107">
        <v>3</v>
      </c>
      <c r="HV107">
        <v>3</v>
      </c>
      <c r="HW107">
        <v>0</v>
      </c>
      <c r="HX107">
        <v>0</v>
      </c>
      <c r="HY107">
        <v>0</v>
      </c>
      <c r="HZ107">
        <v>0</v>
      </c>
      <c r="IA107">
        <v>0</v>
      </c>
      <c r="IB107">
        <v>0</v>
      </c>
      <c r="IC107">
        <v>0</v>
      </c>
      <c r="ID107">
        <v>0</v>
      </c>
      <c r="IE107">
        <v>0</v>
      </c>
      <c r="IF107">
        <v>0</v>
      </c>
      <c r="IG107">
        <v>0</v>
      </c>
      <c r="IH107">
        <v>0</v>
      </c>
      <c r="II107">
        <v>0</v>
      </c>
      <c r="IJ107">
        <v>3</v>
      </c>
      <c r="IK107">
        <v>8</v>
      </c>
      <c r="IL107">
        <v>2</v>
      </c>
      <c r="IM107">
        <v>4</v>
      </c>
      <c r="IN107">
        <v>0</v>
      </c>
      <c r="IO107">
        <v>0</v>
      </c>
      <c r="IP107">
        <v>0</v>
      </c>
      <c r="IQ107">
        <v>1</v>
      </c>
      <c r="IR107">
        <v>0</v>
      </c>
      <c r="IS107">
        <v>0</v>
      </c>
      <c r="IT107">
        <v>0</v>
      </c>
      <c r="IU107">
        <v>0</v>
      </c>
      <c r="IV107">
        <v>0</v>
      </c>
      <c r="IW107">
        <v>0</v>
      </c>
      <c r="IX107">
        <v>1</v>
      </c>
      <c r="IY107">
        <v>0</v>
      </c>
      <c r="IZ107">
        <v>0</v>
      </c>
      <c r="JA107">
        <v>0</v>
      </c>
      <c r="JB107">
        <v>0</v>
      </c>
      <c r="JC107">
        <v>0</v>
      </c>
      <c r="JD107">
        <v>0</v>
      </c>
      <c r="JE107">
        <v>0</v>
      </c>
      <c r="JF107">
        <v>0</v>
      </c>
      <c r="JG107">
        <v>0</v>
      </c>
      <c r="JH107">
        <v>0</v>
      </c>
      <c r="JI107">
        <v>0</v>
      </c>
      <c r="JJ107">
        <v>8</v>
      </c>
      <c r="JK107" s="2">
        <f t="shared" si="5"/>
        <v>0.51541373715521899</v>
      </c>
    </row>
    <row r="108" spans="1:271" outlineLevel="2" x14ac:dyDescent="0.25">
      <c r="A108" t="str">
        <f t="shared" si="9"/>
        <v>160203</v>
      </c>
      <c r="B108" t="s">
        <v>278</v>
      </c>
      <c r="C108">
        <v>2</v>
      </c>
      <c r="D108">
        <v>1602</v>
      </c>
      <c r="E108">
        <v>1250</v>
      </c>
      <c r="F108">
        <v>430</v>
      </c>
      <c r="G108">
        <v>820</v>
      </c>
      <c r="H108">
        <v>0</v>
      </c>
      <c r="I108">
        <v>7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820</v>
      </c>
      <c r="R108">
        <v>0</v>
      </c>
      <c r="S108">
        <v>0</v>
      </c>
      <c r="T108">
        <v>820</v>
      </c>
      <c r="U108">
        <v>10</v>
      </c>
      <c r="V108">
        <v>9</v>
      </c>
      <c r="W108">
        <v>1</v>
      </c>
      <c r="X108">
        <v>0</v>
      </c>
      <c r="Y108">
        <v>810</v>
      </c>
      <c r="Z108">
        <v>300</v>
      </c>
      <c r="AA108">
        <v>18</v>
      </c>
      <c r="AB108">
        <v>43</v>
      </c>
      <c r="AC108">
        <v>79</v>
      </c>
      <c r="AD108">
        <v>10</v>
      </c>
      <c r="AE108">
        <v>1</v>
      </c>
      <c r="AF108">
        <v>7</v>
      </c>
      <c r="AG108">
        <v>128</v>
      </c>
      <c r="AH108">
        <v>0</v>
      </c>
      <c r="AI108">
        <v>0</v>
      </c>
      <c r="AJ108">
        <v>1</v>
      </c>
      <c r="AK108">
        <v>2</v>
      </c>
      <c r="AL108">
        <v>1</v>
      </c>
      <c r="AM108">
        <v>0</v>
      </c>
      <c r="AN108">
        <v>0</v>
      </c>
      <c r="AO108">
        <v>0</v>
      </c>
      <c r="AP108">
        <v>3</v>
      </c>
      <c r="AQ108">
        <v>3</v>
      </c>
      <c r="AR108">
        <v>0</v>
      </c>
      <c r="AS108">
        <v>0</v>
      </c>
      <c r="AT108">
        <v>1</v>
      </c>
      <c r="AU108">
        <v>0</v>
      </c>
      <c r="AV108">
        <v>1</v>
      </c>
      <c r="AW108">
        <v>0</v>
      </c>
      <c r="AX108">
        <v>2</v>
      </c>
      <c r="AY108">
        <v>300</v>
      </c>
      <c r="AZ108">
        <v>252</v>
      </c>
      <c r="BA108">
        <v>21</v>
      </c>
      <c r="BB108">
        <v>6</v>
      </c>
      <c r="BC108">
        <v>2</v>
      </c>
      <c r="BD108">
        <v>7</v>
      </c>
      <c r="BE108">
        <v>1</v>
      </c>
      <c r="BF108">
        <v>0</v>
      </c>
      <c r="BG108">
        <v>0</v>
      </c>
      <c r="BH108">
        <v>201</v>
      </c>
      <c r="BI108">
        <v>3</v>
      </c>
      <c r="BJ108">
        <v>0</v>
      </c>
      <c r="BK108">
        <v>0</v>
      </c>
      <c r="BL108">
        <v>0</v>
      </c>
      <c r="BM108">
        <v>1</v>
      </c>
      <c r="BN108">
        <v>0</v>
      </c>
      <c r="BO108">
        <v>1</v>
      </c>
      <c r="BP108">
        <v>0</v>
      </c>
      <c r="BQ108">
        <v>0</v>
      </c>
      <c r="BR108">
        <v>0</v>
      </c>
      <c r="BS108">
        <v>2</v>
      </c>
      <c r="BT108">
        <v>0</v>
      </c>
      <c r="BU108">
        <v>3</v>
      </c>
      <c r="BV108">
        <v>0</v>
      </c>
      <c r="BW108">
        <v>4</v>
      </c>
      <c r="BX108">
        <v>252</v>
      </c>
      <c r="BY108">
        <v>8</v>
      </c>
      <c r="BZ108">
        <v>3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1</v>
      </c>
      <c r="CG108">
        <v>1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3</v>
      </c>
      <c r="CN108">
        <v>8</v>
      </c>
      <c r="CO108">
        <v>18</v>
      </c>
      <c r="CP108">
        <v>12</v>
      </c>
      <c r="CQ108">
        <v>1</v>
      </c>
      <c r="CR108">
        <v>0</v>
      </c>
      <c r="CS108">
        <v>3</v>
      </c>
      <c r="CT108">
        <v>1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1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18</v>
      </c>
      <c r="DO108">
        <v>22</v>
      </c>
      <c r="DP108">
        <v>0</v>
      </c>
      <c r="DQ108">
        <v>0</v>
      </c>
      <c r="DR108">
        <v>1</v>
      </c>
      <c r="DS108">
        <v>0</v>
      </c>
      <c r="DT108">
        <v>0</v>
      </c>
      <c r="DU108">
        <v>0</v>
      </c>
      <c r="DV108">
        <v>1</v>
      </c>
      <c r="DW108">
        <v>14</v>
      </c>
      <c r="DX108">
        <v>0</v>
      </c>
      <c r="DY108">
        <v>0</v>
      </c>
      <c r="DZ108">
        <v>0</v>
      </c>
      <c r="EA108">
        <v>0</v>
      </c>
      <c r="EB108">
        <v>1</v>
      </c>
      <c r="EC108">
        <v>4</v>
      </c>
      <c r="ED108">
        <v>0</v>
      </c>
      <c r="EE108">
        <v>1</v>
      </c>
      <c r="EF108">
        <v>0</v>
      </c>
      <c r="EG108">
        <v>0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0</v>
      </c>
      <c r="EN108">
        <v>22</v>
      </c>
      <c r="EO108">
        <v>57</v>
      </c>
      <c r="EP108">
        <v>8</v>
      </c>
      <c r="EQ108">
        <v>30</v>
      </c>
      <c r="ER108">
        <v>4</v>
      </c>
      <c r="ES108">
        <v>0</v>
      </c>
      <c r="ET108">
        <v>0</v>
      </c>
      <c r="EU108">
        <v>4</v>
      </c>
      <c r="EV108">
        <v>1</v>
      </c>
      <c r="EW108">
        <v>0</v>
      </c>
      <c r="EX108">
        <v>0</v>
      </c>
      <c r="EY108">
        <v>0</v>
      </c>
      <c r="EZ108">
        <v>0</v>
      </c>
      <c r="FA108">
        <v>0</v>
      </c>
      <c r="FB108">
        <v>1</v>
      </c>
      <c r="FC108">
        <v>0</v>
      </c>
      <c r="FD108">
        <v>0</v>
      </c>
      <c r="FE108">
        <v>1</v>
      </c>
      <c r="FF108">
        <v>2</v>
      </c>
      <c r="FG108">
        <v>0</v>
      </c>
      <c r="FH108">
        <v>0</v>
      </c>
      <c r="FI108">
        <v>1</v>
      </c>
      <c r="FJ108">
        <v>2</v>
      </c>
      <c r="FK108">
        <v>3</v>
      </c>
      <c r="FL108">
        <v>57</v>
      </c>
      <c r="FM108">
        <v>89</v>
      </c>
      <c r="FN108">
        <v>19</v>
      </c>
      <c r="FO108">
        <v>6</v>
      </c>
      <c r="FP108">
        <v>3</v>
      </c>
      <c r="FQ108">
        <v>2</v>
      </c>
      <c r="FR108">
        <v>0</v>
      </c>
      <c r="FS108">
        <v>5</v>
      </c>
      <c r="FT108">
        <v>2</v>
      </c>
      <c r="FU108">
        <v>35</v>
      </c>
      <c r="FV108">
        <v>3</v>
      </c>
      <c r="FW108">
        <v>0</v>
      </c>
      <c r="FX108">
        <v>2</v>
      </c>
      <c r="FY108">
        <v>0</v>
      </c>
      <c r="FZ108">
        <v>0</v>
      </c>
      <c r="GA108">
        <v>0</v>
      </c>
      <c r="GB108">
        <v>0</v>
      </c>
      <c r="GC108">
        <v>2</v>
      </c>
      <c r="GD108">
        <v>1</v>
      </c>
      <c r="GE108">
        <v>0</v>
      </c>
      <c r="GF108">
        <v>0</v>
      </c>
      <c r="GG108">
        <v>2</v>
      </c>
      <c r="GH108">
        <v>0</v>
      </c>
      <c r="GI108">
        <v>2</v>
      </c>
      <c r="GJ108">
        <v>1</v>
      </c>
      <c r="GK108">
        <v>4</v>
      </c>
      <c r="GL108">
        <v>89</v>
      </c>
      <c r="GM108">
        <v>49</v>
      </c>
      <c r="GN108">
        <v>22</v>
      </c>
      <c r="GO108">
        <v>1</v>
      </c>
      <c r="GP108">
        <v>18</v>
      </c>
      <c r="GQ108">
        <v>0</v>
      </c>
      <c r="GR108">
        <v>3</v>
      </c>
      <c r="GS108">
        <v>0</v>
      </c>
      <c r="GT108">
        <v>0</v>
      </c>
      <c r="GU108">
        <v>1</v>
      </c>
      <c r="GV108">
        <v>0</v>
      </c>
      <c r="GW108">
        <v>0</v>
      </c>
      <c r="GX108">
        <v>0</v>
      </c>
      <c r="GY108">
        <v>0</v>
      </c>
      <c r="GZ108">
        <v>0</v>
      </c>
      <c r="HA108">
        <v>1</v>
      </c>
      <c r="HB108">
        <v>0</v>
      </c>
      <c r="HC108">
        <v>1</v>
      </c>
      <c r="HD108">
        <v>0</v>
      </c>
      <c r="HE108">
        <v>2</v>
      </c>
      <c r="HF108">
        <v>49</v>
      </c>
      <c r="HG108">
        <v>5</v>
      </c>
      <c r="HH108">
        <v>1</v>
      </c>
      <c r="HI108">
        <v>1</v>
      </c>
      <c r="HJ108">
        <v>0</v>
      </c>
      <c r="HK108">
        <v>0</v>
      </c>
      <c r="HL108">
        <v>1</v>
      </c>
      <c r="HM108">
        <v>0</v>
      </c>
      <c r="HN108">
        <v>0</v>
      </c>
      <c r="HO108">
        <v>0</v>
      </c>
      <c r="HP108">
        <v>1</v>
      </c>
      <c r="HQ108">
        <v>0</v>
      </c>
      <c r="HR108">
        <v>0</v>
      </c>
      <c r="HS108">
        <v>1</v>
      </c>
      <c r="HT108">
        <v>5</v>
      </c>
      <c r="HU108">
        <v>4</v>
      </c>
      <c r="HV108">
        <v>2</v>
      </c>
      <c r="HW108">
        <v>0</v>
      </c>
      <c r="HX108">
        <v>0</v>
      </c>
      <c r="HY108">
        <v>0</v>
      </c>
      <c r="HZ108">
        <v>1</v>
      </c>
      <c r="IA108">
        <v>0</v>
      </c>
      <c r="IB108">
        <v>0</v>
      </c>
      <c r="IC108">
        <v>1</v>
      </c>
      <c r="ID108">
        <v>0</v>
      </c>
      <c r="IE108">
        <v>0</v>
      </c>
      <c r="IF108">
        <v>0</v>
      </c>
      <c r="IG108">
        <v>0</v>
      </c>
      <c r="IH108">
        <v>0</v>
      </c>
      <c r="II108">
        <v>0</v>
      </c>
      <c r="IJ108">
        <v>4</v>
      </c>
      <c r="IK108">
        <v>6</v>
      </c>
      <c r="IL108">
        <v>3</v>
      </c>
      <c r="IM108">
        <v>0</v>
      </c>
      <c r="IN108">
        <v>0</v>
      </c>
      <c r="IO108">
        <v>0</v>
      </c>
      <c r="IP108">
        <v>0</v>
      </c>
      <c r="IQ108">
        <v>0</v>
      </c>
      <c r="IR108">
        <v>0</v>
      </c>
      <c r="IS108">
        <v>0</v>
      </c>
      <c r="IT108">
        <v>0</v>
      </c>
      <c r="IU108">
        <v>0</v>
      </c>
      <c r="IV108">
        <v>0</v>
      </c>
      <c r="IW108">
        <v>0</v>
      </c>
      <c r="IX108">
        <v>2</v>
      </c>
      <c r="IY108">
        <v>0</v>
      </c>
      <c r="IZ108">
        <v>0</v>
      </c>
      <c r="JA108">
        <v>0</v>
      </c>
      <c r="JB108">
        <v>0</v>
      </c>
      <c r="JC108">
        <v>1</v>
      </c>
      <c r="JD108">
        <v>0</v>
      </c>
      <c r="JE108">
        <v>0</v>
      </c>
      <c r="JF108">
        <v>0</v>
      </c>
      <c r="JG108">
        <v>0</v>
      </c>
      <c r="JH108">
        <v>0</v>
      </c>
      <c r="JI108">
        <v>0</v>
      </c>
      <c r="JJ108">
        <v>6</v>
      </c>
      <c r="JK108" s="2">
        <f t="shared" si="5"/>
        <v>0.51186017478152313</v>
      </c>
    </row>
    <row r="109" spans="1:271" outlineLevel="2" x14ac:dyDescent="0.25">
      <c r="A109" t="str">
        <f t="shared" si="9"/>
        <v>160203</v>
      </c>
      <c r="B109" t="s">
        <v>278</v>
      </c>
      <c r="C109">
        <v>3</v>
      </c>
      <c r="D109">
        <v>869</v>
      </c>
      <c r="E109">
        <v>670</v>
      </c>
      <c r="F109">
        <v>309</v>
      </c>
      <c r="G109">
        <v>361</v>
      </c>
      <c r="H109">
        <v>2</v>
      </c>
      <c r="I109">
        <v>2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361</v>
      </c>
      <c r="R109">
        <v>0</v>
      </c>
      <c r="S109">
        <v>0</v>
      </c>
      <c r="T109">
        <v>361</v>
      </c>
      <c r="U109">
        <v>11</v>
      </c>
      <c r="V109">
        <v>7</v>
      </c>
      <c r="W109">
        <v>4</v>
      </c>
      <c r="X109">
        <v>0</v>
      </c>
      <c r="Y109">
        <v>350</v>
      </c>
      <c r="Z109">
        <v>154</v>
      </c>
      <c r="AA109">
        <v>7</v>
      </c>
      <c r="AB109">
        <v>19</v>
      </c>
      <c r="AC109">
        <v>33</v>
      </c>
      <c r="AD109">
        <v>8</v>
      </c>
      <c r="AE109">
        <v>0</v>
      </c>
      <c r="AF109">
        <v>6</v>
      </c>
      <c r="AG109">
        <v>73</v>
      </c>
      <c r="AH109">
        <v>1</v>
      </c>
      <c r="AI109">
        <v>0</v>
      </c>
      <c r="AJ109">
        <v>2</v>
      </c>
      <c r="AK109">
        <v>0</v>
      </c>
      <c r="AL109">
        <v>1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1</v>
      </c>
      <c r="AU109">
        <v>1</v>
      </c>
      <c r="AV109">
        <v>1</v>
      </c>
      <c r="AW109">
        <v>1</v>
      </c>
      <c r="AX109">
        <v>0</v>
      </c>
      <c r="AY109">
        <v>154</v>
      </c>
      <c r="AZ109">
        <v>107</v>
      </c>
      <c r="BA109">
        <v>10</v>
      </c>
      <c r="BB109">
        <v>2</v>
      </c>
      <c r="BC109">
        <v>0</v>
      </c>
      <c r="BD109">
        <v>10</v>
      </c>
      <c r="BE109">
        <v>0</v>
      </c>
      <c r="BF109">
        <v>0</v>
      </c>
      <c r="BG109">
        <v>0</v>
      </c>
      <c r="BH109">
        <v>81</v>
      </c>
      <c r="BI109">
        <v>0</v>
      </c>
      <c r="BJ109">
        <v>2</v>
      </c>
      <c r="BK109">
        <v>0</v>
      </c>
      <c r="BL109">
        <v>0</v>
      </c>
      <c r="BM109">
        <v>2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107</v>
      </c>
      <c r="BY109">
        <v>10</v>
      </c>
      <c r="BZ109">
        <v>7</v>
      </c>
      <c r="CA109">
        <v>1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1</v>
      </c>
      <c r="CI109">
        <v>0</v>
      </c>
      <c r="CJ109">
        <v>0</v>
      </c>
      <c r="CK109">
        <v>0</v>
      </c>
      <c r="CL109">
        <v>1</v>
      </c>
      <c r="CM109">
        <v>0</v>
      </c>
      <c r="CN109">
        <v>10</v>
      </c>
      <c r="CO109">
        <v>7</v>
      </c>
      <c r="CP109">
        <v>2</v>
      </c>
      <c r="CQ109">
        <v>0</v>
      </c>
      <c r="CR109">
        <v>1</v>
      </c>
      <c r="CS109">
        <v>2</v>
      </c>
      <c r="CT109">
        <v>1</v>
      </c>
      <c r="CU109">
        <v>1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7</v>
      </c>
      <c r="DO109">
        <v>12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1</v>
      </c>
      <c r="DV109">
        <v>0</v>
      </c>
      <c r="DW109">
        <v>9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2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0</v>
      </c>
      <c r="EK109">
        <v>0</v>
      </c>
      <c r="EL109">
        <v>0</v>
      </c>
      <c r="EM109">
        <v>0</v>
      </c>
      <c r="EN109">
        <v>12</v>
      </c>
      <c r="EO109">
        <v>13</v>
      </c>
      <c r="EP109">
        <v>5</v>
      </c>
      <c r="EQ109">
        <v>6</v>
      </c>
      <c r="ER109">
        <v>0</v>
      </c>
      <c r="ES109">
        <v>0</v>
      </c>
      <c r="ET109">
        <v>0</v>
      </c>
      <c r="EU109">
        <v>1</v>
      </c>
      <c r="EV109">
        <v>0</v>
      </c>
      <c r="EW109">
        <v>0</v>
      </c>
      <c r="EX109">
        <v>0</v>
      </c>
      <c r="EY109">
        <v>0</v>
      </c>
      <c r="EZ109">
        <v>0</v>
      </c>
      <c r="FA109">
        <v>0</v>
      </c>
      <c r="FB109">
        <v>1</v>
      </c>
      <c r="FC109">
        <v>0</v>
      </c>
      <c r="FD109">
        <v>0</v>
      </c>
      <c r="FE109">
        <v>0</v>
      </c>
      <c r="FF109">
        <v>0</v>
      </c>
      <c r="FG109">
        <v>0</v>
      </c>
      <c r="FH109">
        <v>0</v>
      </c>
      <c r="FI109">
        <v>0</v>
      </c>
      <c r="FJ109">
        <v>0</v>
      </c>
      <c r="FK109">
        <v>0</v>
      </c>
      <c r="FL109">
        <v>13</v>
      </c>
      <c r="FM109">
        <v>30</v>
      </c>
      <c r="FN109">
        <v>5</v>
      </c>
      <c r="FO109">
        <v>2</v>
      </c>
      <c r="FP109">
        <v>0</v>
      </c>
      <c r="FQ109">
        <v>0</v>
      </c>
      <c r="FR109">
        <v>1</v>
      </c>
      <c r="FS109">
        <v>1</v>
      </c>
      <c r="FT109">
        <v>1</v>
      </c>
      <c r="FU109">
        <v>16</v>
      </c>
      <c r="FV109">
        <v>2</v>
      </c>
      <c r="FW109">
        <v>0</v>
      </c>
      <c r="FX109">
        <v>0</v>
      </c>
      <c r="FY109">
        <v>0</v>
      </c>
      <c r="FZ109">
        <v>0</v>
      </c>
      <c r="GA109">
        <v>0</v>
      </c>
      <c r="GB109">
        <v>1</v>
      </c>
      <c r="GC109">
        <v>0</v>
      </c>
      <c r="GD109">
        <v>0</v>
      </c>
      <c r="GE109">
        <v>0</v>
      </c>
      <c r="GF109">
        <v>1</v>
      </c>
      <c r="GG109">
        <v>0</v>
      </c>
      <c r="GH109">
        <v>0</v>
      </c>
      <c r="GI109">
        <v>0</v>
      </c>
      <c r="GJ109">
        <v>0</v>
      </c>
      <c r="GK109">
        <v>0</v>
      </c>
      <c r="GL109">
        <v>30</v>
      </c>
      <c r="GM109">
        <v>15</v>
      </c>
      <c r="GN109">
        <v>3</v>
      </c>
      <c r="GO109">
        <v>1</v>
      </c>
      <c r="GP109">
        <v>10</v>
      </c>
      <c r="GQ109">
        <v>0</v>
      </c>
      <c r="GR109">
        <v>0</v>
      </c>
      <c r="GS109">
        <v>0</v>
      </c>
      <c r="GT109">
        <v>0</v>
      </c>
      <c r="GU109">
        <v>0</v>
      </c>
      <c r="GV109">
        <v>0</v>
      </c>
      <c r="GW109">
        <v>0</v>
      </c>
      <c r="GX109">
        <v>0</v>
      </c>
      <c r="GY109">
        <v>0</v>
      </c>
      <c r="GZ109">
        <v>1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15</v>
      </c>
      <c r="HG109">
        <v>0</v>
      </c>
      <c r="HH109">
        <v>0</v>
      </c>
      <c r="HI109">
        <v>0</v>
      </c>
      <c r="HJ109">
        <v>0</v>
      </c>
      <c r="HK109">
        <v>0</v>
      </c>
      <c r="HL109">
        <v>0</v>
      </c>
      <c r="HM109">
        <v>0</v>
      </c>
      <c r="HN109">
        <v>0</v>
      </c>
      <c r="HO109">
        <v>0</v>
      </c>
      <c r="HP109">
        <v>0</v>
      </c>
      <c r="HQ109">
        <v>0</v>
      </c>
      <c r="HR109">
        <v>0</v>
      </c>
      <c r="HS109">
        <v>0</v>
      </c>
      <c r="HT109">
        <v>0</v>
      </c>
      <c r="HU109">
        <v>1</v>
      </c>
      <c r="HV109">
        <v>0</v>
      </c>
      <c r="HW109">
        <v>0</v>
      </c>
      <c r="HX109">
        <v>0</v>
      </c>
      <c r="HY109">
        <v>0</v>
      </c>
      <c r="HZ109">
        <v>0</v>
      </c>
      <c r="IA109">
        <v>0</v>
      </c>
      <c r="IB109">
        <v>0</v>
      </c>
      <c r="IC109">
        <v>0</v>
      </c>
      <c r="ID109">
        <v>0</v>
      </c>
      <c r="IE109">
        <v>0</v>
      </c>
      <c r="IF109">
        <v>0</v>
      </c>
      <c r="IG109">
        <v>0</v>
      </c>
      <c r="IH109">
        <v>1</v>
      </c>
      <c r="II109">
        <v>0</v>
      </c>
      <c r="IJ109">
        <v>1</v>
      </c>
      <c r="IK109">
        <v>1</v>
      </c>
      <c r="IL109">
        <v>1</v>
      </c>
      <c r="IM109">
        <v>0</v>
      </c>
      <c r="IN109">
        <v>0</v>
      </c>
      <c r="IO109">
        <v>0</v>
      </c>
      <c r="IP109">
        <v>0</v>
      </c>
      <c r="IQ109">
        <v>0</v>
      </c>
      <c r="IR109">
        <v>0</v>
      </c>
      <c r="IS109">
        <v>0</v>
      </c>
      <c r="IT109">
        <v>0</v>
      </c>
      <c r="IU109">
        <v>0</v>
      </c>
      <c r="IV109">
        <v>0</v>
      </c>
      <c r="IW109">
        <v>0</v>
      </c>
      <c r="IX109">
        <v>0</v>
      </c>
      <c r="IY109">
        <v>0</v>
      </c>
      <c r="IZ109">
        <v>0</v>
      </c>
      <c r="JA109">
        <v>0</v>
      </c>
      <c r="JB109">
        <v>0</v>
      </c>
      <c r="JC109">
        <v>0</v>
      </c>
      <c r="JD109">
        <v>0</v>
      </c>
      <c r="JE109">
        <v>0</v>
      </c>
      <c r="JF109">
        <v>0</v>
      </c>
      <c r="JG109">
        <v>0</v>
      </c>
      <c r="JH109">
        <v>0</v>
      </c>
      <c r="JI109">
        <v>0</v>
      </c>
      <c r="JJ109">
        <v>1</v>
      </c>
      <c r="JK109" s="2">
        <f t="shared" si="5"/>
        <v>0.41542002301495973</v>
      </c>
    </row>
    <row r="110" spans="1:271" outlineLevel="2" x14ac:dyDescent="0.25">
      <c r="A110" t="str">
        <f t="shared" si="9"/>
        <v>160203</v>
      </c>
      <c r="B110" t="s">
        <v>278</v>
      </c>
      <c r="C110">
        <v>4</v>
      </c>
      <c r="D110">
        <v>925</v>
      </c>
      <c r="E110">
        <v>720</v>
      </c>
      <c r="F110">
        <v>297</v>
      </c>
      <c r="G110">
        <v>423</v>
      </c>
      <c r="H110">
        <v>2</v>
      </c>
      <c r="I110">
        <v>1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423</v>
      </c>
      <c r="R110">
        <v>0</v>
      </c>
      <c r="S110">
        <v>0</v>
      </c>
      <c r="T110">
        <v>423</v>
      </c>
      <c r="U110">
        <v>8</v>
      </c>
      <c r="V110">
        <v>6</v>
      </c>
      <c r="W110">
        <v>2</v>
      </c>
      <c r="X110">
        <v>0</v>
      </c>
      <c r="Y110">
        <v>415</v>
      </c>
      <c r="Z110">
        <v>149</v>
      </c>
      <c r="AA110">
        <v>9</v>
      </c>
      <c r="AB110">
        <v>22</v>
      </c>
      <c r="AC110">
        <v>28</v>
      </c>
      <c r="AD110">
        <v>9</v>
      </c>
      <c r="AE110">
        <v>1</v>
      </c>
      <c r="AF110">
        <v>2</v>
      </c>
      <c r="AG110">
        <v>68</v>
      </c>
      <c r="AH110">
        <v>0</v>
      </c>
      <c r="AI110">
        <v>0</v>
      </c>
      <c r="AJ110">
        <v>1</v>
      </c>
      <c r="AK110">
        <v>0</v>
      </c>
      <c r="AL110">
        <v>1</v>
      </c>
      <c r="AM110">
        <v>1</v>
      </c>
      <c r="AN110">
        <v>0</v>
      </c>
      <c r="AO110">
        <v>1</v>
      </c>
      <c r="AP110">
        <v>2</v>
      </c>
      <c r="AQ110">
        <v>1</v>
      </c>
      <c r="AR110">
        <v>0</v>
      </c>
      <c r="AS110">
        <v>0</v>
      </c>
      <c r="AT110">
        <v>1</v>
      </c>
      <c r="AU110">
        <v>0</v>
      </c>
      <c r="AV110">
        <v>0</v>
      </c>
      <c r="AW110">
        <v>0</v>
      </c>
      <c r="AX110">
        <v>2</v>
      </c>
      <c r="AY110">
        <v>149</v>
      </c>
      <c r="AZ110">
        <v>110</v>
      </c>
      <c r="BA110">
        <v>7</v>
      </c>
      <c r="BB110">
        <v>1</v>
      </c>
      <c r="BC110">
        <v>3</v>
      </c>
      <c r="BD110">
        <v>3</v>
      </c>
      <c r="BE110">
        <v>4</v>
      </c>
      <c r="BF110">
        <v>2</v>
      </c>
      <c r="BG110">
        <v>0</v>
      </c>
      <c r="BH110">
        <v>83</v>
      </c>
      <c r="BI110">
        <v>0</v>
      </c>
      <c r="BJ110">
        <v>0</v>
      </c>
      <c r="BK110">
        <v>0</v>
      </c>
      <c r="BL110">
        <v>1</v>
      </c>
      <c r="BM110">
        <v>0</v>
      </c>
      <c r="BN110">
        <v>0</v>
      </c>
      <c r="BO110">
        <v>1</v>
      </c>
      <c r="BP110">
        <v>1</v>
      </c>
      <c r="BQ110">
        <v>0</v>
      </c>
      <c r="BR110">
        <v>1</v>
      </c>
      <c r="BS110">
        <v>1</v>
      </c>
      <c r="BT110">
        <v>0</v>
      </c>
      <c r="BU110">
        <v>0</v>
      </c>
      <c r="BV110">
        <v>1</v>
      </c>
      <c r="BW110">
        <v>1</v>
      </c>
      <c r="BX110">
        <v>110</v>
      </c>
      <c r="BY110">
        <v>7</v>
      </c>
      <c r="BZ110">
        <v>1</v>
      </c>
      <c r="CA110">
        <v>3</v>
      </c>
      <c r="CB110">
        <v>1</v>
      </c>
      <c r="CC110">
        <v>0</v>
      </c>
      <c r="CD110">
        <v>1</v>
      </c>
      <c r="CE110">
        <v>0</v>
      </c>
      <c r="CF110">
        <v>1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7</v>
      </c>
      <c r="CO110">
        <v>17</v>
      </c>
      <c r="CP110">
        <v>8</v>
      </c>
      <c r="CQ110">
        <v>0</v>
      </c>
      <c r="CR110">
        <v>1</v>
      </c>
      <c r="CS110">
        <v>2</v>
      </c>
      <c r="CT110">
        <v>0</v>
      </c>
      <c r="CU110">
        <v>0</v>
      </c>
      <c r="CV110">
        <v>1</v>
      </c>
      <c r="CW110">
        <v>1</v>
      </c>
      <c r="CX110">
        <v>0</v>
      </c>
      <c r="CY110">
        <v>1</v>
      </c>
      <c r="CZ110">
        <v>3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17</v>
      </c>
      <c r="DO110">
        <v>14</v>
      </c>
      <c r="DP110">
        <v>1</v>
      </c>
      <c r="DQ110">
        <v>0</v>
      </c>
      <c r="DR110">
        <v>0</v>
      </c>
      <c r="DS110">
        <v>0</v>
      </c>
      <c r="DT110">
        <v>0</v>
      </c>
      <c r="DU110">
        <v>0</v>
      </c>
      <c r="DV110">
        <v>1</v>
      </c>
      <c r="DW110">
        <v>10</v>
      </c>
      <c r="DX110">
        <v>0</v>
      </c>
      <c r="DY110">
        <v>0</v>
      </c>
      <c r="DZ110">
        <v>0</v>
      </c>
      <c r="EA110">
        <v>0</v>
      </c>
      <c r="EB110">
        <v>0</v>
      </c>
      <c r="EC110">
        <v>0</v>
      </c>
      <c r="ED110">
        <v>0</v>
      </c>
      <c r="EE110">
        <v>0</v>
      </c>
      <c r="EF110">
        <v>0</v>
      </c>
      <c r="EG110">
        <v>1</v>
      </c>
      <c r="EH110">
        <v>0</v>
      </c>
      <c r="EI110">
        <v>0</v>
      </c>
      <c r="EJ110">
        <v>1</v>
      </c>
      <c r="EK110">
        <v>0</v>
      </c>
      <c r="EL110">
        <v>0</v>
      </c>
      <c r="EM110">
        <v>0</v>
      </c>
      <c r="EN110">
        <v>14</v>
      </c>
      <c r="EO110">
        <v>22</v>
      </c>
      <c r="EP110">
        <v>3</v>
      </c>
      <c r="EQ110">
        <v>8</v>
      </c>
      <c r="ER110">
        <v>4</v>
      </c>
      <c r="ES110">
        <v>0</v>
      </c>
      <c r="ET110">
        <v>0</v>
      </c>
      <c r="EU110">
        <v>5</v>
      </c>
      <c r="EV110">
        <v>0</v>
      </c>
      <c r="EW110">
        <v>0</v>
      </c>
      <c r="EX110">
        <v>0</v>
      </c>
      <c r="EY110">
        <v>1</v>
      </c>
      <c r="EZ110">
        <v>0</v>
      </c>
      <c r="FA110">
        <v>0</v>
      </c>
      <c r="FB110">
        <v>0</v>
      </c>
      <c r="FC110">
        <v>0</v>
      </c>
      <c r="FD110">
        <v>0</v>
      </c>
      <c r="FE110">
        <v>0</v>
      </c>
      <c r="FF110">
        <v>0</v>
      </c>
      <c r="FG110">
        <v>0</v>
      </c>
      <c r="FH110">
        <v>0</v>
      </c>
      <c r="FI110">
        <v>1</v>
      </c>
      <c r="FJ110">
        <v>0</v>
      </c>
      <c r="FK110">
        <v>0</v>
      </c>
      <c r="FL110">
        <v>22</v>
      </c>
      <c r="FM110">
        <v>42</v>
      </c>
      <c r="FN110">
        <v>8</v>
      </c>
      <c r="FO110">
        <v>1</v>
      </c>
      <c r="FP110">
        <v>4</v>
      </c>
      <c r="FQ110">
        <v>1</v>
      </c>
      <c r="FR110">
        <v>1</v>
      </c>
      <c r="FS110">
        <v>2</v>
      </c>
      <c r="FT110">
        <v>1</v>
      </c>
      <c r="FU110">
        <v>17</v>
      </c>
      <c r="FV110">
        <v>1</v>
      </c>
      <c r="FW110">
        <v>0</v>
      </c>
      <c r="FX110">
        <v>1</v>
      </c>
      <c r="FY110">
        <v>0</v>
      </c>
      <c r="FZ110">
        <v>0</v>
      </c>
      <c r="GA110">
        <v>1</v>
      </c>
      <c r="GB110">
        <v>0</v>
      </c>
      <c r="GC110">
        <v>0</v>
      </c>
      <c r="GD110">
        <v>0</v>
      </c>
      <c r="GE110">
        <v>0</v>
      </c>
      <c r="GF110">
        <v>1</v>
      </c>
      <c r="GG110">
        <v>0</v>
      </c>
      <c r="GH110">
        <v>0</v>
      </c>
      <c r="GI110">
        <v>0</v>
      </c>
      <c r="GJ110">
        <v>0</v>
      </c>
      <c r="GK110">
        <v>3</v>
      </c>
      <c r="GL110">
        <v>42</v>
      </c>
      <c r="GM110">
        <v>45</v>
      </c>
      <c r="GN110">
        <v>9</v>
      </c>
      <c r="GO110">
        <v>4</v>
      </c>
      <c r="GP110">
        <v>25</v>
      </c>
      <c r="GQ110">
        <v>0</v>
      </c>
      <c r="GR110">
        <v>2</v>
      </c>
      <c r="GS110">
        <v>0</v>
      </c>
      <c r="GT110">
        <v>4</v>
      </c>
      <c r="GU110">
        <v>1</v>
      </c>
      <c r="GV110">
        <v>0</v>
      </c>
      <c r="GW110">
        <v>0</v>
      </c>
      <c r="GX110">
        <v>0</v>
      </c>
      <c r="GY110">
        <v>0</v>
      </c>
      <c r="GZ110">
        <v>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45</v>
      </c>
      <c r="HG110">
        <v>4</v>
      </c>
      <c r="HH110">
        <v>3</v>
      </c>
      <c r="HI110">
        <v>0</v>
      </c>
      <c r="HJ110">
        <v>0</v>
      </c>
      <c r="HK110">
        <v>0</v>
      </c>
      <c r="HL110">
        <v>0</v>
      </c>
      <c r="HM110">
        <v>0</v>
      </c>
      <c r="HN110">
        <v>0</v>
      </c>
      <c r="HO110">
        <v>0</v>
      </c>
      <c r="HP110">
        <v>0</v>
      </c>
      <c r="HQ110">
        <v>1</v>
      </c>
      <c r="HR110">
        <v>0</v>
      </c>
      <c r="HS110">
        <v>0</v>
      </c>
      <c r="HT110">
        <v>4</v>
      </c>
      <c r="HU110">
        <v>1</v>
      </c>
      <c r="HV110">
        <v>0</v>
      </c>
      <c r="HW110">
        <v>0</v>
      </c>
      <c r="HX110">
        <v>0</v>
      </c>
      <c r="HY110">
        <v>0</v>
      </c>
      <c r="HZ110">
        <v>0</v>
      </c>
      <c r="IA110">
        <v>0</v>
      </c>
      <c r="IB110">
        <v>0</v>
      </c>
      <c r="IC110">
        <v>0</v>
      </c>
      <c r="ID110">
        <v>0</v>
      </c>
      <c r="IE110">
        <v>1</v>
      </c>
      <c r="IF110">
        <v>0</v>
      </c>
      <c r="IG110">
        <v>0</v>
      </c>
      <c r="IH110">
        <v>0</v>
      </c>
      <c r="II110">
        <v>0</v>
      </c>
      <c r="IJ110">
        <v>1</v>
      </c>
      <c r="IK110">
        <v>4</v>
      </c>
      <c r="IL110">
        <v>2</v>
      </c>
      <c r="IM110">
        <v>0</v>
      </c>
      <c r="IN110">
        <v>0</v>
      </c>
      <c r="IO110">
        <v>1</v>
      </c>
      <c r="IP110">
        <v>0</v>
      </c>
      <c r="IQ110">
        <v>0</v>
      </c>
      <c r="IR110">
        <v>0</v>
      </c>
      <c r="IS110">
        <v>1</v>
      </c>
      <c r="IT110">
        <v>0</v>
      </c>
      <c r="IU110">
        <v>0</v>
      </c>
      <c r="IV110">
        <v>0</v>
      </c>
      <c r="IW110">
        <v>0</v>
      </c>
      <c r="IX110">
        <v>0</v>
      </c>
      <c r="IY110">
        <v>0</v>
      </c>
      <c r="IZ110">
        <v>0</v>
      </c>
      <c r="JA110">
        <v>0</v>
      </c>
      <c r="JB110">
        <v>0</v>
      </c>
      <c r="JC110">
        <v>0</v>
      </c>
      <c r="JD110">
        <v>0</v>
      </c>
      <c r="JE110">
        <v>0</v>
      </c>
      <c r="JF110">
        <v>0</v>
      </c>
      <c r="JG110">
        <v>0</v>
      </c>
      <c r="JH110">
        <v>0</v>
      </c>
      <c r="JI110">
        <v>0</v>
      </c>
      <c r="JJ110">
        <v>4</v>
      </c>
      <c r="JK110" s="2">
        <f t="shared" si="5"/>
        <v>0.45729729729729729</v>
      </c>
    </row>
    <row r="111" spans="1:271" outlineLevel="2" x14ac:dyDescent="0.25">
      <c r="A111" t="str">
        <f t="shared" si="9"/>
        <v>160203</v>
      </c>
      <c r="B111" t="s">
        <v>278</v>
      </c>
      <c r="C111">
        <v>5</v>
      </c>
      <c r="D111">
        <v>874</v>
      </c>
      <c r="E111">
        <v>670</v>
      </c>
      <c r="F111">
        <v>248</v>
      </c>
      <c r="G111">
        <v>422</v>
      </c>
      <c r="H111">
        <v>0</v>
      </c>
      <c r="I111">
        <v>6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422</v>
      </c>
      <c r="R111">
        <v>0</v>
      </c>
      <c r="S111">
        <v>0</v>
      </c>
      <c r="T111">
        <v>422</v>
      </c>
      <c r="U111">
        <v>9</v>
      </c>
      <c r="V111">
        <v>8</v>
      </c>
      <c r="W111">
        <v>1</v>
      </c>
      <c r="X111">
        <v>0</v>
      </c>
      <c r="Y111">
        <v>413</v>
      </c>
      <c r="Z111">
        <v>182</v>
      </c>
      <c r="AA111">
        <v>5</v>
      </c>
      <c r="AB111">
        <v>21</v>
      </c>
      <c r="AC111">
        <v>36</v>
      </c>
      <c r="AD111">
        <v>12</v>
      </c>
      <c r="AE111">
        <v>1</v>
      </c>
      <c r="AF111">
        <v>1</v>
      </c>
      <c r="AG111">
        <v>97</v>
      </c>
      <c r="AH111">
        <v>1</v>
      </c>
      <c r="AI111">
        <v>1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4</v>
      </c>
      <c r="AU111">
        <v>1</v>
      </c>
      <c r="AV111">
        <v>1</v>
      </c>
      <c r="AW111">
        <v>0</v>
      </c>
      <c r="AX111">
        <v>1</v>
      </c>
      <c r="AY111">
        <v>182</v>
      </c>
      <c r="AZ111">
        <v>123</v>
      </c>
      <c r="BA111">
        <v>6</v>
      </c>
      <c r="BB111">
        <v>1</v>
      </c>
      <c r="BC111">
        <v>0</v>
      </c>
      <c r="BD111">
        <v>3</v>
      </c>
      <c r="BE111">
        <v>1</v>
      </c>
      <c r="BF111">
        <v>0</v>
      </c>
      <c r="BG111">
        <v>0</v>
      </c>
      <c r="BH111">
        <v>104</v>
      </c>
      <c r="BI111">
        <v>1</v>
      </c>
      <c r="BJ111">
        <v>1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1</v>
      </c>
      <c r="BR111">
        <v>0</v>
      </c>
      <c r="BS111">
        <v>0</v>
      </c>
      <c r="BT111">
        <v>2</v>
      </c>
      <c r="BU111">
        <v>1</v>
      </c>
      <c r="BV111">
        <v>0</v>
      </c>
      <c r="BW111">
        <v>2</v>
      </c>
      <c r="BX111">
        <v>123</v>
      </c>
      <c r="BY111">
        <v>5</v>
      </c>
      <c r="BZ111">
        <v>2</v>
      </c>
      <c r="CA111">
        <v>2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1</v>
      </c>
      <c r="CN111">
        <v>5</v>
      </c>
      <c r="CO111">
        <v>12</v>
      </c>
      <c r="CP111">
        <v>5</v>
      </c>
      <c r="CQ111">
        <v>2</v>
      </c>
      <c r="CR111">
        <v>0</v>
      </c>
      <c r="CS111">
        <v>2</v>
      </c>
      <c r="CT111">
        <v>1</v>
      </c>
      <c r="CU111">
        <v>0</v>
      </c>
      <c r="CV111">
        <v>1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1</v>
      </c>
      <c r="DN111">
        <v>12</v>
      </c>
      <c r="DO111">
        <v>10</v>
      </c>
      <c r="DP111">
        <v>1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0</v>
      </c>
      <c r="DW111">
        <v>8</v>
      </c>
      <c r="DX111">
        <v>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1</v>
      </c>
      <c r="EI111">
        <v>0</v>
      </c>
      <c r="EJ111">
        <v>0</v>
      </c>
      <c r="EK111">
        <v>0</v>
      </c>
      <c r="EL111">
        <v>0</v>
      </c>
      <c r="EM111">
        <v>0</v>
      </c>
      <c r="EN111">
        <v>10</v>
      </c>
      <c r="EO111">
        <v>7</v>
      </c>
      <c r="EP111">
        <v>3</v>
      </c>
      <c r="EQ111">
        <v>1</v>
      </c>
      <c r="ER111">
        <v>1</v>
      </c>
      <c r="ES111">
        <v>0</v>
      </c>
      <c r="ET111">
        <v>0</v>
      </c>
      <c r="EU111">
        <v>0</v>
      </c>
      <c r="EV111">
        <v>0</v>
      </c>
      <c r="EW111">
        <v>0</v>
      </c>
      <c r="EX111">
        <v>0</v>
      </c>
      <c r="EY111">
        <v>1</v>
      </c>
      <c r="EZ111">
        <v>0</v>
      </c>
      <c r="FA111">
        <v>0</v>
      </c>
      <c r="FB111">
        <v>0</v>
      </c>
      <c r="FC111">
        <v>0</v>
      </c>
      <c r="FD111">
        <v>0</v>
      </c>
      <c r="FE111">
        <v>0</v>
      </c>
      <c r="FF111">
        <v>0</v>
      </c>
      <c r="FG111">
        <v>0</v>
      </c>
      <c r="FH111">
        <v>0</v>
      </c>
      <c r="FI111">
        <v>0</v>
      </c>
      <c r="FJ111">
        <v>0</v>
      </c>
      <c r="FK111">
        <v>1</v>
      </c>
      <c r="FL111">
        <v>7</v>
      </c>
      <c r="FM111">
        <v>48</v>
      </c>
      <c r="FN111">
        <v>16</v>
      </c>
      <c r="FO111">
        <v>1</v>
      </c>
      <c r="FP111">
        <v>3</v>
      </c>
      <c r="FQ111">
        <v>1</v>
      </c>
      <c r="FR111">
        <v>1</v>
      </c>
      <c r="FS111">
        <v>1</v>
      </c>
      <c r="FT111">
        <v>1</v>
      </c>
      <c r="FU111">
        <v>19</v>
      </c>
      <c r="FV111">
        <v>0</v>
      </c>
      <c r="FW111">
        <v>0</v>
      </c>
      <c r="FX111">
        <v>0</v>
      </c>
      <c r="FY111">
        <v>0</v>
      </c>
      <c r="FZ111">
        <v>0</v>
      </c>
      <c r="GA111">
        <v>0</v>
      </c>
      <c r="GB111">
        <v>1</v>
      </c>
      <c r="GC111">
        <v>0</v>
      </c>
      <c r="GD111">
        <v>0</v>
      </c>
      <c r="GE111">
        <v>1</v>
      </c>
      <c r="GF111">
        <v>0</v>
      </c>
      <c r="GG111">
        <v>3</v>
      </c>
      <c r="GH111">
        <v>0</v>
      </c>
      <c r="GI111">
        <v>0</v>
      </c>
      <c r="GJ111">
        <v>0</v>
      </c>
      <c r="GK111">
        <v>0</v>
      </c>
      <c r="GL111">
        <v>48</v>
      </c>
      <c r="GM111">
        <v>21</v>
      </c>
      <c r="GN111">
        <v>9</v>
      </c>
      <c r="GO111">
        <v>0</v>
      </c>
      <c r="GP111">
        <v>9</v>
      </c>
      <c r="GQ111">
        <v>0</v>
      </c>
      <c r="GR111">
        <v>0</v>
      </c>
      <c r="GS111">
        <v>0</v>
      </c>
      <c r="GT111">
        <v>0</v>
      </c>
      <c r="GU111">
        <v>1</v>
      </c>
      <c r="GV111">
        <v>0</v>
      </c>
      <c r="GW111">
        <v>0</v>
      </c>
      <c r="GX111">
        <v>0</v>
      </c>
      <c r="GY111">
        <v>0</v>
      </c>
      <c r="GZ111">
        <v>0</v>
      </c>
      <c r="HA111">
        <v>0</v>
      </c>
      <c r="HB111">
        <v>0</v>
      </c>
      <c r="HC111">
        <v>0</v>
      </c>
      <c r="HD111">
        <v>1</v>
      </c>
      <c r="HE111">
        <v>1</v>
      </c>
      <c r="HF111">
        <v>21</v>
      </c>
      <c r="HG111">
        <v>4</v>
      </c>
      <c r="HH111">
        <v>0</v>
      </c>
      <c r="HI111">
        <v>0</v>
      </c>
      <c r="HJ111">
        <v>0</v>
      </c>
      <c r="HK111">
        <v>0</v>
      </c>
      <c r="HL111">
        <v>0</v>
      </c>
      <c r="HM111">
        <v>0</v>
      </c>
      <c r="HN111">
        <v>0</v>
      </c>
      <c r="HO111">
        <v>0</v>
      </c>
      <c r="HP111">
        <v>0</v>
      </c>
      <c r="HQ111">
        <v>0</v>
      </c>
      <c r="HR111">
        <v>0</v>
      </c>
      <c r="HS111">
        <v>4</v>
      </c>
      <c r="HT111">
        <v>4</v>
      </c>
      <c r="HU111">
        <v>0</v>
      </c>
      <c r="HV111">
        <v>0</v>
      </c>
      <c r="HW111">
        <v>0</v>
      </c>
      <c r="HX111">
        <v>0</v>
      </c>
      <c r="HY111">
        <v>0</v>
      </c>
      <c r="HZ111">
        <v>0</v>
      </c>
      <c r="IA111">
        <v>0</v>
      </c>
      <c r="IB111">
        <v>0</v>
      </c>
      <c r="IC111">
        <v>0</v>
      </c>
      <c r="ID111">
        <v>0</v>
      </c>
      <c r="IE111">
        <v>0</v>
      </c>
      <c r="IF111">
        <v>0</v>
      </c>
      <c r="IG111">
        <v>0</v>
      </c>
      <c r="IH111">
        <v>0</v>
      </c>
      <c r="II111">
        <v>0</v>
      </c>
      <c r="IJ111">
        <v>0</v>
      </c>
      <c r="IK111">
        <v>1</v>
      </c>
      <c r="IL111">
        <v>1</v>
      </c>
      <c r="IM111">
        <v>0</v>
      </c>
      <c r="IN111">
        <v>0</v>
      </c>
      <c r="IO111">
        <v>0</v>
      </c>
      <c r="IP111">
        <v>0</v>
      </c>
      <c r="IQ111">
        <v>0</v>
      </c>
      <c r="IR111">
        <v>0</v>
      </c>
      <c r="IS111">
        <v>0</v>
      </c>
      <c r="IT111">
        <v>0</v>
      </c>
      <c r="IU111">
        <v>0</v>
      </c>
      <c r="IV111">
        <v>0</v>
      </c>
      <c r="IW111">
        <v>0</v>
      </c>
      <c r="IX111">
        <v>0</v>
      </c>
      <c r="IY111">
        <v>0</v>
      </c>
      <c r="IZ111">
        <v>0</v>
      </c>
      <c r="JA111">
        <v>0</v>
      </c>
      <c r="JB111">
        <v>0</v>
      </c>
      <c r="JC111">
        <v>0</v>
      </c>
      <c r="JD111">
        <v>0</v>
      </c>
      <c r="JE111">
        <v>0</v>
      </c>
      <c r="JF111">
        <v>0</v>
      </c>
      <c r="JG111">
        <v>0</v>
      </c>
      <c r="JH111">
        <v>0</v>
      </c>
      <c r="JI111">
        <v>0</v>
      </c>
      <c r="JJ111">
        <v>1</v>
      </c>
      <c r="JK111" s="2">
        <f t="shared" si="5"/>
        <v>0.48283752860411899</v>
      </c>
    </row>
    <row r="112" spans="1:271" outlineLevel="2" x14ac:dyDescent="0.25">
      <c r="A112" t="str">
        <f t="shared" si="9"/>
        <v>160203</v>
      </c>
      <c r="B112" t="s">
        <v>278</v>
      </c>
      <c r="C112">
        <v>6</v>
      </c>
      <c r="D112">
        <v>836</v>
      </c>
      <c r="E112">
        <v>640</v>
      </c>
      <c r="F112">
        <v>324</v>
      </c>
      <c r="G112">
        <v>316</v>
      </c>
      <c r="H112">
        <v>1</v>
      </c>
      <c r="I112">
        <v>4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316</v>
      </c>
      <c r="R112">
        <v>0</v>
      </c>
      <c r="S112">
        <v>0</v>
      </c>
      <c r="T112">
        <v>316</v>
      </c>
      <c r="U112">
        <v>11</v>
      </c>
      <c r="V112">
        <v>9</v>
      </c>
      <c r="W112">
        <v>2</v>
      </c>
      <c r="X112">
        <v>0</v>
      </c>
      <c r="Y112">
        <v>305</v>
      </c>
      <c r="Z112">
        <v>131</v>
      </c>
      <c r="AA112">
        <v>3</v>
      </c>
      <c r="AB112">
        <v>12</v>
      </c>
      <c r="AC112">
        <v>39</v>
      </c>
      <c r="AD112">
        <v>8</v>
      </c>
      <c r="AE112">
        <v>0</v>
      </c>
      <c r="AF112">
        <v>6</v>
      </c>
      <c r="AG112">
        <v>54</v>
      </c>
      <c r="AH112">
        <v>2</v>
      </c>
      <c r="AI112">
        <v>0</v>
      </c>
      <c r="AJ112">
        <v>1</v>
      </c>
      <c r="AK112">
        <v>0</v>
      </c>
      <c r="AL112">
        <v>1</v>
      </c>
      <c r="AM112">
        <v>0</v>
      </c>
      <c r="AN112">
        <v>0</v>
      </c>
      <c r="AO112">
        <v>1</v>
      </c>
      <c r="AP112">
        <v>0</v>
      </c>
      <c r="AQ112">
        <v>0</v>
      </c>
      <c r="AR112">
        <v>0</v>
      </c>
      <c r="AS112">
        <v>1</v>
      </c>
      <c r="AT112">
        <v>2</v>
      </c>
      <c r="AU112">
        <v>1</v>
      </c>
      <c r="AV112">
        <v>0</v>
      </c>
      <c r="AW112">
        <v>0</v>
      </c>
      <c r="AX112">
        <v>0</v>
      </c>
      <c r="AY112">
        <v>131</v>
      </c>
      <c r="AZ112">
        <v>99</v>
      </c>
      <c r="BA112">
        <v>4</v>
      </c>
      <c r="BB112">
        <v>0</v>
      </c>
      <c r="BC112">
        <v>1</v>
      </c>
      <c r="BD112">
        <v>3</v>
      </c>
      <c r="BE112">
        <v>1</v>
      </c>
      <c r="BF112">
        <v>4</v>
      </c>
      <c r="BG112">
        <v>0</v>
      </c>
      <c r="BH112">
        <v>84</v>
      </c>
      <c r="BI112">
        <v>0</v>
      </c>
      <c r="BJ112">
        <v>1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1</v>
      </c>
      <c r="BT112">
        <v>0</v>
      </c>
      <c r="BU112">
        <v>0</v>
      </c>
      <c r="BV112">
        <v>0</v>
      </c>
      <c r="BW112">
        <v>0</v>
      </c>
      <c r="BX112">
        <v>99</v>
      </c>
      <c r="BY112">
        <v>6</v>
      </c>
      <c r="BZ112">
        <v>4</v>
      </c>
      <c r="CA112">
        <v>0</v>
      </c>
      <c r="CB112">
        <v>1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1</v>
      </c>
      <c r="CN112">
        <v>6</v>
      </c>
      <c r="CO112">
        <v>6</v>
      </c>
      <c r="CP112">
        <v>5</v>
      </c>
      <c r="CQ112">
        <v>0</v>
      </c>
      <c r="CR112">
        <v>0</v>
      </c>
      <c r="CS112">
        <v>0</v>
      </c>
      <c r="CT112">
        <v>1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6</v>
      </c>
      <c r="DO112">
        <v>3</v>
      </c>
      <c r="DP112">
        <v>2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1</v>
      </c>
      <c r="DX112">
        <v>0</v>
      </c>
      <c r="DY112">
        <v>0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</v>
      </c>
      <c r="EK112">
        <v>0</v>
      </c>
      <c r="EL112">
        <v>0</v>
      </c>
      <c r="EM112">
        <v>0</v>
      </c>
      <c r="EN112">
        <v>3</v>
      </c>
      <c r="EO112">
        <v>18</v>
      </c>
      <c r="EP112">
        <v>4</v>
      </c>
      <c r="EQ112">
        <v>5</v>
      </c>
      <c r="ER112">
        <v>1</v>
      </c>
      <c r="ES112">
        <v>0</v>
      </c>
      <c r="ET112">
        <v>0</v>
      </c>
      <c r="EU112">
        <v>3</v>
      </c>
      <c r="EV112">
        <v>2</v>
      </c>
      <c r="EW112">
        <v>0</v>
      </c>
      <c r="EX112">
        <v>0</v>
      </c>
      <c r="EY112">
        <v>0</v>
      </c>
      <c r="EZ112">
        <v>0</v>
      </c>
      <c r="FA112">
        <v>0</v>
      </c>
      <c r="FB112">
        <v>1</v>
      </c>
      <c r="FC112">
        <v>0</v>
      </c>
      <c r="FD112">
        <v>0</v>
      </c>
      <c r="FE112">
        <v>0</v>
      </c>
      <c r="FF112">
        <v>0</v>
      </c>
      <c r="FG112">
        <v>0</v>
      </c>
      <c r="FH112">
        <v>0</v>
      </c>
      <c r="FI112">
        <v>1</v>
      </c>
      <c r="FJ112">
        <v>0</v>
      </c>
      <c r="FK112">
        <v>1</v>
      </c>
      <c r="FL112">
        <v>18</v>
      </c>
      <c r="FM112">
        <v>20</v>
      </c>
      <c r="FN112">
        <v>9</v>
      </c>
      <c r="FO112">
        <v>0</v>
      </c>
      <c r="FP112">
        <v>0</v>
      </c>
      <c r="FQ112">
        <v>1</v>
      </c>
      <c r="FR112">
        <v>0</v>
      </c>
      <c r="FS112">
        <v>1</v>
      </c>
      <c r="FT112">
        <v>0</v>
      </c>
      <c r="FU112">
        <v>7</v>
      </c>
      <c r="FV112">
        <v>0</v>
      </c>
      <c r="FW112">
        <v>0</v>
      </c>
      <c r="FX112">
        <v>0</v>
      </c>
      <c r="FY112">
        <v>0</v>
      </c>
      <c r="FZ112">
        <v>0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2</v>
      </c>
      <c r="GK112">
        <v>0</v>
      </c>
      <c r="GL112">
        <v>20</v>
      </c>
      <c r="GM112">
        <v>18</v>
      </c>
      <c r="GN112">
        <v>8</v>
      </c>
      <c r="GO112">
        <v>1</v>
      </c>
      <c r="GP112">
        <v>7</v>
      </c>
      <c r="GQ112">
        <v>0</v>
      </c>
      <c r="GR112">
        <v>1</v>
      </c>
      <c r="GS112">
        <v>0</v>
      </c>
      <c r="GT112">
        <v>0</v>
      </c>
      <c r="GU112">
        <v>0</v>
      </c>
      <c r="GV112">
        <v>0</v>
      </c>
      <c r="GW112">
        <v>0</v>
      </c>
      <c r="GX112">
        <v>0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1</v>
      </c>
      <c r="HF112">
        <v>18</v>
      </c>
      <c r="HG112">
        <v>2</v>
      </c>
      <c r="HH112">
        <v>1</v>
      </c>
      <c r="HI112">
        <v>0</v>
      </c>
      <c r="HJ112">
        <v>1</v>
      </c>
      <c r="HK112">
        <v>0</v>
      </c>
      <c r="HL112">
        <v>0</v>
      </c>
      <c r="HM112">
        <v>0</v>
      </c>
      <c r="HN112">
        <v>0</v>
      </c>
      <c r="HO112">
        <v>0</v>
      </c>
      <c r="HP112">
        <v>0</v>
      </c>
      <c r="HQ112">
        <v>0</v>
      </c>
      <c r="HR112">
        <v>0</v>
      </c>
      <c r="HS112">
        <v>0</v>
      </c>
      <c r="HT112">
        <v>2</v>
      </c>
      <c r="HU112">
        <v>0</v>
      </c>
      <c r="HV112">
        <v>0</v>
      </c>
      <c r="HW112">
        <v>0</v>
      </c>
      <c r="HX112">
        <v>0</v>
      </c>
      <c r="HY112">
        <v>0</v>
      </c>
      <c r="HZ112">
        <v>0</v>
      </c>
      <c r="IA112">
        <v>0</v>
      </c>
      <c r="IB112">
        <v>0</v>
      </c>
      <c r="IC112">
        <v>0</v>
      </c>
      <c r="ID112">
        <v>0</v>
      </c>
      <c r="IE112">
        <v>0</v>
      </c>
      <c r="IF112">
        <v>0</v>
      </c>
      <c r="IG112">
        <v>0</v>
      </c>
      <c r="IH112">
        <v>0</v>
      </c>
      <c r="II112">
        <v>0</v>
      </c>
      <c r="IJ112">
        <v>0</v>
      </c>
      <c r="IK112">
        <v>2</v>
      </c>
      <c r="IL112">
        <v>1</v>
      </c>
      <c r="IM112">
        <v>0</v>
      </c>
      <c r="IN112">
        <v>0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0</v>
      </c>
      <c r="IU112">
        <v>0</v>
      </c>
      <c r="IV112">
        <v>0</v>
      </c>
      <c r="IW112">
        <v>0</v>
      </c>
      <c r="IX112">
        <v>0</v>
      </c>
      <c r="IY112">
        <v>0</v>
      </c>
      <c r="IZ112">
        <v>0</v>
      </c>
      <c r="JA112">
        <v>1</v>
      </c>
      <c r="JB112">
        <v>0</v>
      </c>
      <c r="JC112">
        <v>0</v>
      </c>
      <c r="JD112">
        <v>0</v>
      </c>
      <c r="JE112">
        <v>0</v>
      </c>
      <c r="JF112">
        <v>0</v>
      </c>
      <c r="JG112">
        <v>0</v>
      </c>
      <c r="JH112">
        <v>0</v>
      </c>
      <c r="JI112">
        <v>0</v>
      </c>
      <c r="JJ112">
        <v>2</v>
      </c>
      <c r="JK112" s="2">
        <f t="shared" si="5"/>
        <v>0.37799043062200954</v>
      </c>
    </row>
    <row r="113" spans="1:271" outlineLevel="2" x14ac:dyDescent="0.25">
      <c r="A113" t="str">
        <f t="shared" si="9"/>
        <v>160203</v>
      </c>
      <c r="B113" t="s">
        <v>278</v>
      </c>
      <c r="C113">
        <v>7</v>
      </c>
      <c r="D113">
        <v>840</v>
      </c>
      <c r="E113">
        <v>650</v>
      </c>
      <c r="F113">
        <v>260</v>
      </c>
      <c r="G113">
        <v>390</v>
      </c>
      <c r="H113">
        <v>3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390</v>
      </c>
      <c r="R113">
        <v>0</v>
      </c>
      <c r="S113">
        <v>0</v>
      </c>
      <c r="T113">
        <v>390</v>
      </c>
      <c r="U113">
        <v>7</v>
      </c>
      <c r="V113">
        <v>7</v>
      </c>
      <c r="W113">
        <v>0</v>
      </c>
      <c r="X113">
        <v>0</v>
      </c>
      <c r="Y113">
        <v>383</v>
      </c>
      <c r="Z113">
        <v>166</v>
      </c>
      <c r="AA113">
        <v>8</v>
      </c>
      <c r="AB113">
        <v>43</v>
      </c>
      <c r="AC113">
        <v>40</v>
      </c>
      <c r="AD113">
        <v>10</v>
      </c>
      <c r="AE113">
        <v>0</v>
      </c>
      <c r="AF113">
        <v>0</v>
      </c>
      <c r="AG113">
        <v>61</v>
      </c>
      <c r="AH113">
        <v>0</v>
      </c>
      <c r="AI113">
        <v>0</v>
      </c>
      <c r="AJ113">
        <v>1</v>
      </c>
      <c r="AK113">
        <v>0</v>
      </c>
      <c r="AL113">
        <v>2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1</v>
      </c>
      <c r="AU113">
        <v>0</v>
      </c>
      <c r="AV113">
        <v>0</v>
      </c>
      <c r="AW113">
        <v>0</v>
      </c>
      <c r="AX113">
        <v>0</v>
      </c>
      <c r="AY113">
        <v>166</v>
      </c>
      <c r="AZ113">
        <v>107</v>
      </c>
      <c r="BA113">
        <v>15</v>
      </c>
      <c r="BB113">
        <v>0</v>
      </c>
      <c r="BC113">
        <v>3</v>
      </c>
      <c r="BD113">
        <v>1</v>
      </c>
      <c r="BE113">
        <v>0</v>
      </c>
      <c r="BF113">
        <v>1</v>
      </c>
      <c r="BG113">
        <v>0</v>
      </c>
      <c r="BH113">
        <v>85</v>
      </c>
      <c r="BI113">
        <v>0</v>
      </c>
      <c r="BJ113">
        <v>2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107</v>
      </c>
      <c r="BY113">
        <v>10</v>
      </c>
      <c r="BZ113">
        <v>4</v>
      </c>
      <c r="CA113">
        <v>0</v>
      </c>
      <c r="CB113">
        <v>0</v>
      </c>
      <c r="CC113">
        <v>0</v>
      </c>
      <c r="CD113">
        <v>2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3</v>
      </c>
      <c r="CL113">
        <v>0</v>
      </c>
      <c r="CM113">
        <v>1</v>
      </c>
      <c r="CN113">
        <v>10</v>
      </c>
      <c r="CO113">
        <v>11</v>
      </c>
      <c r="CP113">
        <v>7</v>
      </c>
      <c r="CQ113">
        <v>1</v>
      </c>
      <c r="CR113">
        <v>1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1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1</v>
      </c>
      <c r="DN113">
        <v>11</v>
      </c>
      <c r="DO113">
        <v>10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9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1</v>
      </c>
      <c r="EL113">
        <v>0</v>
      </c>
      <c r="EM113">
        <v>0</v>
      </c>
      <c r="EN113">
        <v>10</v>
      </c>
      <c r="EO113">
        <v>22</v>
      </c>
      <c r="EP113">
        <v>6</v>
      </c>
      <c r="EQ113">
        <v>6</v>
      </c>
      <c r="ER113">
        <v>3</v>
      </c>
      <c r="ES113">
        <v>0</v>
      </c>
      <c r="ET113">
        <v>0</v>
      </c>
      <c r="EU113">
        <v>2</v>
      </c>
      <c r="EV113">
        <v>1</v>
      </c>
      <c r="EW113">
        <v>0</v>
      </c>
      <c r="EX113">
        <v>0</v>
      </c>
      <c r="EY113">
        <v>2</v>
      </c>
      <c r="EZ113">
        <v>1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1</v>
      </c>
      <c r="FK113">
        <v>0</v>
      </c>
      <c r="FL113">
        <v>22</v>
      </c>
      <c r="FM113">
        <v>33</v>
      </c>
      <c r="FN113">
        <v>7</v>
      </c>
      <c r="FO113">
        <v>0</v>
      </c>
      <c r="FP113">
        <v>1</v>
      </c>
      <c r="FQ113">
        <v>0</v>
      </c>
      <c r="FR113">
        <v>0</v>
      </c>
      <c r="FS113">
        <v>0</v>
      </c>
      <c r="FT113">
        <v>1</v>
      </c>
      <c r="FU113">
        <v>19</v>
      </c>
      <c r="FV113">
        <v>1</v>
      </c>
      <c r="FW113">
        <v>0</v>
      </c>
      <c r="FX113">
        <v>0</v>
      </c>
      <c r="FY113">
        <v>1</v>
      </c>
      <c r="FZ113">
        <v>1</v>
      </c>
      <c r="GA113">
        <v>0</v>
      </c>
      <c r="GB113">
        <v>0</v>
      </c>
      <c r="GC113">
        <v>0</v>
      </c>
      <c r="GD113">
        <v>0</v>
      </c>
      <c r="GE113">
        <v>0</v>
      </c>
      <c r="GF113">
        <v>0</v>
      </c>
      <c r="GG113">
        <v>2</v>
      </c>
      <c r="GH113">
        <v>0</v>
      </c>
      <c r="GI113">
        <v>0</v>
      </c>
      <c r="GJ113">
        <v>0</v>
      </c>
      <c r="GK113">
        <v>0</v>
      </c>
      <c r="GL113">
        <v>33</v>
      </c>
      <c r="GM113">
        <v>23</v>
      </c>
      <c r="GN113">
        <v>7</v>
      </c>
      <c r="GO113">
        <v>0</v>
      </c>
      <c r="GP113">
        <v>9</v>
      </c>
      <c r="GQ113">
        <v>0</v>
      </c>
      <c r="GR113">
        <v>4</v>
      </c>
      <c r="GS113">
        <v>0</v>
      </c>
      <c r="GT113">
        <v>2</v>
      </c>
      <c r="GU113">
        <v>0</v>
      </c>
      <c r="GV113">
        <v>0</v>
      </c>
      <c r="GW113">
        <v>0</v>
      </c>
      <c r="GX113">
        <v>0</v>
      </c>
      <c r="GY113">
        <v>0</v>
      </c>
      <c r="GZ113">
        <v>0</v>
      </c>
      <c r="HA113">
        <v>0</v>
      </c>
      <c r="HB113">
        <v>0</v>
      </c>
      <c r="HC113">
        <v>0</v>
      </c>
      <c r="HD113">
        <v>0</v>
      </c>
      <c r="HE113">
        <v>1</v>
      </c>
      <c r="HF113">
        <v>23</v>
      </c>
      <c r="HG113">
        <v>0</v>
      </c>
      <c r="HH113">
        <v>0</v>
      </c>
      <c r="HI113">
        <v>0</v>
      </c>
      <c r="HJ113">
        <v>0</v>
      </c>
      <c r="HK113">
        <v>0</v>
      </c>
      <c r="HL113">
        <v>0</v>
      </c>
      <c r="HM113">
        <v>0</v>
      </c>
      <c r="HN113">
        <v>0</v>
      </c>
      <c r="HO113">
        <v>0</v>
      </c>
      <c r="HP113">
        <v>0</v>
      </c>
      <c r="HQ113">
        <v>0</v>
      </c>
      <c r="HR113">
        <v>0</v>
      </c>
      <c r="HS113">
        <v>0</v>
      </c>
      <c r="HT113">
        <v>0</v>
      </c>
      <c r="HU113">
        <v>0</v>
      </c>
      <c r="HV113">
        <v>0</v>
      </c>
      <c r="HW113">
        <v>0</v>
      </c>
      <c r="HX113">
        <v>0</v>
      </c>
      <c r="HY113">
        <v>0</v>
      </c>
      <c r="HZ113">
        <v>0</v>
      </c>
      <c r="IA113">
        <v>0</v>
      </c>
      <c r="IB113">
        <v>0</v>
      </c>
      <c r="IC113">
        <v>0</v>
      </c>
      <c r="ID113">
        <v>0</v>
      </c>
      <c r="IE113">
        <v>0</v>
      </c>
      <c r="IF113">
        <v>0</v>
      </c>
      <c r="IG113">
        <v>0</v>
      </c>
      <c r="IH113">
        <v>0</v>
      </c>
      <c r="II113">
        <v>0</v>
      </c>
      <c r="IJ113">
        <v>0</v>
      </c>
      <c r="IK113">
        <v>1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1</v>
      </c>
      <c r="IX113">
        <v>0</v>
      </c>
      <c r="IY113">
        <v>0</v>
      </c>
      <c r="IZ113">
        <v>0</v>
      </c>
      <c r="JA113">
        <v>0</v>
      </c>
      <c r="JB113">
        <v>0</v>
      </c>
      <c r="JC113">
        <v>0</v>
      </c>
      <c r="JD113">
        <v>0</v>
      </c>
      <c r="JE113">
        <v>0</v>
      </c>
      <c r="JF113">
        <v>0</v>
      </c>
      <c r="JG113">
        <v>0</v>
      </c>
      <c r="JH113">
        <v>0</v>
      </c>
      <c r="JI113">
        <v>0</v>
      </c>
      <c r="JJ113">
        <v>1</v>
      </c>
      <c r="JK113" s="2">
        <f t="shared" si="5"/>
        <v>0.4642857142857143</v>
      </c>
    </row>
    <row r="114" spans="1:271" outlineLevel="2" x14ac:dyDescent="0.25">
      <c r="A114" t="str">
        <f t="shared" si="9"/>
        <v>160203</v>
      </c>
      <c r="B114" t="s">
        <v>278</v>
      </c>
      <c r="C114">
        <v>8</v>
      </c>
      <c r="D114">
        <v>1752</v>
      </c>
      <c r="E114">
        <v>1339</v>
      </c>
      <c r="F114">
        <v>495</v>
      </c>
      <c r="G114">
        <v>844</v>
      </c>
      <c r="H114">
        <v>0</v>
      </c>
      <c r="I114">
        <v>12</v>
      </c>
      <c r="J114">
        <v>4</v>
      </c>
      <c r="K114">
        <v>4</v>
      </c>
      <c r="L114">
        <v>0</v>
      </c>
      <c r="M114">
        <v>0</v>
      </c>
      <c r="N114">
        <v>0</v>
      </c>
      <c r="O114">
        <v>0</v>
      </c>
      <c r="P114">
        <v>4</v>
      </c>
      <c r="Q114">
        <v>848</v>
      </c>
      <c r="R114">
        <v>4</v>
      </c>
      <c r="S114">
        <v>0</v>
      </c>
      <c r="T114">
        <v>848</v>
      </c>
      <c r="U114">
        <v>24</v>
      </c>
      <c r="V114">
        <v>18</v>
      </c>
      <c r="W114">
        <v>6</v>
      </c>
      <c r="X114">
        <v>0</v>
      </c>
      <c r="Y114">
        <v>824</v>
      </c>
      <c r="Z114">
        <v>346</v>
      </c>
      <c r="AA114">
        <v>19</v>
      </c>
      <c r="AB114">
        <v>43</v>
      </c>
      <c r="AC114">
        <v>70</v>
      </c>
      <c r="AD114">
        <v>8</v>
      </c>
      <c r="AE114">
        <v>0</v>
      </c>
      <c r="AF114">
        <v>10</v>
      </c>
      <c r="AG114">
        <v>162</v>
      </c>
      <c r="AH114">
        <v>0</v>
      </c>
      <c r="AI114">
        <v>0</v>
      </c>
      <c r="AJ114">
        <v>2</v>
      </c>
      <c r="AK114">
        <v>0</v>
      </c>
      <c r="AL114">
        <v>1</v>
      </c>
      <c r="AM114">
        <v>0</v>
      </c>
      <c r="AN114">
        <v>1</v>
      </c>
      <c r="AO114">
        <v>2</v>
      </c>
      <c r="AP114">
        <v>0</v>
      </c>
      <c r="AQ114">
        <v>4</v>
      </c>
      <c r="AR114">
        <v>1</v>
      </c>
      <c r="AS114">
        <v>1</v>
      </c>
      <c r="AT114">
        <v>5</v>
      </c>
      <c r="AU114">
        <v>0</v>
      </c>
      <c r="AV114">
        <v>4</v>
      </c>
      <c r="AW114">
        <v>0</v>
      </c>
      <c r="AX114">
        <v>13</v>
      </c>
      <c r="AY114">
        <v>346</v>
      </c>
      <c r="AZ114">
        <v>226</v>
      </c>
      <c r="BA114">
        <v>12</v>
      </c>
      <c r="BB114">
        <v>3</v>
      </c>
      <c r="BC114">
        <v>2</v>
      </c>
      <c r="BD114">
        <v>13</v>
      </c>
      <c r="BE114">
        <v>1</v>
      </c>
      <c r="BF114">
        <v>3</v>
      </c>
      <c r="BG114">
        <v>0</v>
      </c>
      <c r="BH114">
        <v>176</v>
      </c>
      <c r="BI114">
        <v>1</v>
      </c>
      <c r="BJ114">
        <v>0</v>
      </c>
      <c r="BK114">
        <v>0</v>
      </c>
      <c r="BL114">
        <v>2</v>
      </c>
      <c r="BM114">
        <v>1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4</v>
      </c>
      <c r="BT114">
        <v>1</v>
      </c>
      <c r="BU114">
        <v>1</v>
      </c>
      <c r="BV114">
        <v>4</v>
      </c>
      <c r="BW114">
        <v>2</v>
      </c>
      <c r="BX114">
        <v>226</v>
      </c>
      <c r="BY114">
        <v>24</v>
      </c>
      <c r="BZ114">
        <v>13</v>
      </c>
      <c r="CA114">
        <v>2</v>
      </c>
      <c r="CB114">
        <v>1</v>
      </c>
      <c r="CC114">
        <v>1</v>
      </c>
      <c r="CD114">
        <v>2</v>
      </c>
      <c r="CE114">
        <v>1</v>
      </c>
      <c r="CF114">
        <v>2</v>
      </c>
      <c r="CG114">
        <v>0</v>
      </c>
      <c r="CH114">
        <v>0</v>
      </c>
      <c r="CI114">
        <v>1</v>
      </c>
      <c r="CJ114">
        <v>0</v>
      </c>
      <c r="CK114">
        <v>0</v>
      </c>
      <c r="CL114">
        <v>0</v>
      </c>
      <c r="CM114">
        <v>1</v>
      </c>
      <c r="CN114">
        <v>24</v>
      </c>
      <c r="CO114">
        <v>18</v>
      </c>
      <c r="CP114">
        <v>11</v>
      </c>
      <c r="CQ114">
        <v>0</v>
      </c>
      <c r="CR114">
        <v>1</v>
      </c>
      <c r="CS114">
        <v>2</v>
      </c>
      <c r="CT114">
        <v>1</v>
      </c>
      <c r="CU114">
        <v>0</v>
      </c>
      <c r="CV114">
        <v>2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1</v>
      </c>
      <c r="DN114">
        <v>18</v>
      </c>
      <c r="DO114">
        <v>21</v>
      </c>
      <c r="DP114">
        <v>1</v>
      </c>
      <c r="DQ114">
        <v>1</v>
      </c>
      <c r="DR114">
        <v>1</v>
      </c>
      <c r="DS114">
        <v>1</v>
      </c>
      <c r="DT114">
        <v>0</v>
      </c>
      <c r="DU114">
        <v>0</v>
      </c>
      <c r="DV114">
        <v>1</v>
      </c>
      <c r="DW114">
        <v>15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0</v>
      </c>
      <c r="EF114">
        <v>0</v>
      </c>
      <c r="EG114">
        <v>0</v>
      </c>
      <c r="EH114">
        <v>0</v>
      </c>
      <c r="EI114">
        <v>0</v>
      </c>
      <c r="EJ114">
        <v>1</v>
      </c>
      <c r="EK114">
        <v>0</v>
      </c>
      <c r="EL114">
        <v>0</v>
      </c>
      <c r="EM114">
        <v>0</v>
      </c>
      <c r="EN114">
        <v>21</v>
      </c>
      <c r="EO114">
        <v>52</v>
      </c>
      <c r="EP114">
        <v>6</v>
      </c>
      <c r="EQ114">
        <v>9</v>
      </c>
      <c r="ER114">
        <v>7</v>
      </c>
      <c r="ES114">
        <v>2</v>
      </c>
      <c r="ET114">
        <v>0</v>
      </c>
      <c r="EU114">
        <v>11</v>
      </c>
      <c r="EV114">
        <v>1</v>
      </c>
      <c r="EW114">
        <v>0</v>
      </c>
      <c r="EX114">
        <v>1</v>
      </c>
      <c r="EY114">
        <v>3</v>
      </c>
      <c r="EZ114">
        <v>3</v>
      </c>
      <c r="FA114">
        <v>0</v>
      </c>
      <c r="FB114">
        <v>4</v>
      </c>
      <c r="FC114">
        <v>0</v>
      </c>
      <c r="FD114">
        <v>0</v>
      </c>
      <c r="FE114">
        <v>1</v>
      </c>
      <c r="FF114">
        <v>0</v>
      </c>
      <c r="FG114">
        <v>0</v>
      </c>
      <c r="FH114">
        <v>0</v>
      </c>
      <c r="FI114">
        <v>1</v>
      </c>
      <c r="FJ114">
        <v>0</v>
      </c>
      <c r="FK114">
        <v>3</v>
      </c>
      <c r="FL114">
        <v>52</v>
      </c>
      <c r="FM114">
        <v>84</v>
      </c>
      <c r="FN114">
        <v>16</v>
      </c>
      <c r="FO114">
        <v>0</v>
      </c>
      <c r="FP114">
        <v>5</v>
      </c>
      <c r="FQ114">
        <v>0</v>
      </c>
      <c r="FR114">
        <v>1</v>
      </c>
      <c r="FS114">
        <v>0</v>
      </c>
      <c r="FT114">
        <v>0</v>
      </c>
      <c r="FU114">
        <v>51</v>
      </c>
      <c r="FV114">
        <v>0</v>
      </c>
      <c r="FW114">
        <v>0</v>
      </c>
      <c r="FX114">
        <v>0</v>
      </c>
      <c r="FY114">
        <v>0</v>
      </c>
      <c r="FZ114">
        <v>0</v>
      </c>
      <c r="GA114">
        <v>1</v>
      </c>
      <c r="GB114">
        <v>1</v>
      </c>
      <c r="GC114">
        <v>2</v>
      </c>
      <c r="GD114">
        <v>0</v>
      </c>
      <c r="GE114">
        <v>1</v>
      </c>
      <c r="GF114">
        <v>0</v>
      </c>
      <c r="GG114">
        <v>1</v>
      </c>
      <c r="GH114">
        <v>1</v>
      </c>
      <c r="GI114">
        <v>0</v>
      </c>
      <c r="GJ114">
        <v>0</v>
      </c>
      <c r="GK114">
        <v>4</v>
      </c>
      <c r="GL114">
        <v>84</v>
      </c>
      <c r="GM114">
        <v>45</v>
      </c>
      <c r="GN114">
        <v>13</v>
      </c>
      <c r="GO114">
        <v>3</v>
      </c>
      <c r="GP114">
        <v>16</v>
      </c>
      <c r="GQ114">
        <v>0</v>
      </c>
      <c r="GR114">
        <v>6</v>
      </c>
      <c r="GS114">
        <v>0</v>
      </c>
      <c r="GT114">
        <v>2</v>
      </c>
      <c r="GU114">
        <v>1</v>
      </c>
      <c r="GV114">
        <v>0</v>
      </c>
      <c r="GW114">
        <v>0</v>
      </c>
      <c r="GX114">
        <v>1</v>
      </c>
      <c r="GY114">
        <v>0</v>
      </c>
      <c r="GZ114">
        <v>1</v>
      </c>
      <c r="HA114">
        <v>0</v>
      </c>
      <c r="HB114">
        <v>0</v>
      </c>
      <c r="HC114">
        <v>0</v>
      </c>
      <c r="HD114">
        <v>0</v>
      </c>
      <c r="HE114">
        <v>2</v>
      </c>
      <c r="HF114">
        <v>45</v>
      </c>
      <c r="HG114">
        <v>4</v>
      </c>
      <c r="HH114">
        <v>1</v>
      </c>
      <c r="HI114">
        <v>0</v>
      </c>
      <c r="HJ114">
        <v>0</v>
      </c>
      <c r="HK114">
        <v>0</v>
      </c>
      <c r="HL114">
        <v>1</v>
      </c>
      <c r="HM114">
        <v>0</v>
      </c>
      <c r="HN114">
        <v>0</v>
      </c>
      <c r="HO114">
        <v>0</v>
      </c>
      <c r="HP114">
        <v>1</v>
      </c>
      <c r="HQ114">
        <v>0</v>
      </c>
      <c r="HR114">
        <v>0</v>
      </c>
      <c r="HS114">
        <v>1</v>
      </c>
      <c r="HT114">
        <v>4</v>
      </c>
      <c r="HU114">
        <v>1</v>
      </c>
      <c r="HV114">
        <v>0</v>
      </c>
      <c r="HW114">
        <v>0</v>
      </c>
      <c r="HX114">
        <v>0</v>
      </c>
      <c r="HY114">
        <v>1</v>
      </c>
      <c r="HZ114">
        <v>0</v>
      </c>
      <c r="IA114">
        <v>0</v>
      </c>
      <c r="IB114">
        <v>0</v>
      </c>
      <c r="IC114">
        <v>0</v>
      </c>
      <c r="ID114">
        <v>0</v>
      </c>
      <c r="IE114">
        <v>0</v>
      </c>
      <c r="IF114">
        <v>0</v>
      </c>
      <c r="IG114">
        <v>0</v>
      </c>
      <c r="IH114">
        <v>0</v>
      </c>
      <c r="II114">
        <v>0</v>
      </c>
      <c r="IJ114">
        <v>1</v>
      </c>
      <c r="IK114">
        <v>3</v>
      </c>
      <c r="IL114">
        <v>1</v>
      </c>
      <c r="IM114">
        <v>0</v>
      </c>
      <c r="IN114">
        <v>0</v>
      </c>
      <c r="IO114">
        <v>0</v>
      </c>
      <c r="IP114">
        <v>0</v>
      </c>
      <c r="IQ114">
        <v>0</v>
      </c>
      <c r="IR114">
        <v>0</v>
      </c>
      <c r="IS114">
        <v>0</v>
      </c>
      <c r="IT114">
        <v>0</v>
      </c>
      <c r="IU114">
        <v>1</v>
      </c>
      <c r="IV114">
        <v>0</v>
      </c>
      <c r="IW114">
        <v>0</v>
      </c>
      <c r="IX114">
        <v>0</v>
      </c>
      <c r="IY114">
        <v>0</v>
      </c>
      <c r="IZ114">
        <v>0</v>
      </c>
      <c r="JA114">
        <v>0</v>
      </c>
      <c r="JB114">
        <v>1</v>
      </c>
      <c r="JC114">
        <v>0</v>
      </c>
      <c r="JD114">
        <v>0</v>
      </c>
      <c r="JE114">
        <v>0</v>
      </c>
      <c r="JF114">
        <v>0</v>
      </c>
      <c r="JG114">
        <v>0</v>
      </c>
      <c r="JH114">
        <v>0</v>
      </c>
      <c r="JI114">
        <v>0</v>
      </c>
      <c r="JJ114">
        <v>3</v>
      </c>
      <c r="JK114" s="2">
        <f t="shared" si="5"/>
        <v>0.48401826484018262</v>
      </c>
    </row>
    <row r="115" spans="1:271" outlineLevel="2" x14ac:dyDescent="0.25">
      <c r="A115" t="str">
        <f t="shared" si="9"/>
        <v>160203</v>
      </c>
      <c r="B115" t="s">
        <v>278</v>
      </c>
      <c r="C115">
        <v>9</v>
      </c>
      <c r="D115">
        <v>585</v>
      </c>
      <c r="E115">
        <v>460</v>
      </c>
      <c r="F115">
        <v>167</v>
      </c>
      <c r="G115">
        <v>293</v>
      </c>
      <c r="H115">
        <v>0</v>
      </c>
      <c r="I115">
        <v>4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292</v>
      </c>
      <c r="R115">
        <v>0</v>
      </c>
      <c r="S115">
        <v>0</v>
      </c>
      <c r="T115">
        <v>292</v>
      </c>
      <c r="U115">
        <v>4</v>
      </c>
      <c r="V115">
        <v>4</v>
      </c>
      <c r="W115">
        <v>0</v>
      </c>
      <c r="X115">
        <v>0</v>
      </c>
      <c r="Y115">
        <v>288</v>
      </c>
      <c r="Z115">
        <v>135</v>
      </c>
      <c r="AA115">
        <v>5</v>
      </c>
      <c r="AB115">
        <v>27</v>
      </c>
      <c r="AC115">
        <v>28</v>
      </c>
      <c r="AD115">
        <v>3</v>
      </c>
      <c r="AE115">
        <v>2</v>
      </c>
      <c r="AF115">
        <v>2</v>
      </c>
      <c r="AG115">
        <v>65</v>
      </c>
      <c r="AH115">
        <v>1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1</v>
      </c>
      <c r="AX115">
        <v>1</v>
      </c>
      <c r="AY115">
        <v>135</v>
      </c>
      <c r="AZ115">
        <v>64</v>
      </c>
      <c r="BA115">
        <v>6</v>
      </c>
      <c r="BB115">
        <v>0</v>
      </c>
      <c r="BC115">
        <v>1</v>
      </c>
      <c r="BD115">
        <v>6</v>
      </c>
      <c r="BE115">
        <v>0</v>
      </c>
      <c r="BF115">
        <v>1</v>
      </c>
      <c r="BG115">
        <v>0</v>
      </c>
      <c r="BH115">
        <v>44</v>
      </c>
      <c r="BI115">
        <v>0</v>
      </c>
      <c r="BJ115">
        <v>3</v>
      </c>
      <c r="BK115">
        <v>0</v>
      </c>
      <c r="BL115">
        <v>0</v>
      </c>
      <c r="BM115">
        <v>2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1</v>
      </c>
      <c r="BV115">
        <v>0</v>
      </c>
      <c r="BW115">
        <v>0</v>
      </c>
      <c r="BX115">
        <v>64</v>
      </c>
      <c r="BY115">
        <v>9</v>
      </c>
      <c r="BZ115">
        <v>5</v>
      </c>
      <c r="CA115">
        <v>1</v>
      </c>
      <c r="CB115">
        <v>1</v>
      </c>
      <c r="CC115">
        <v>0</v>
      </c>
      <c r="CD115">
        <v>2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9</v>
      </c>
      <c r="CO115">
        <v>8</v>
      </c>
      <c r="CP115">
        <v>6</v>
      </c>
      <c r="CQ115">
        <v>0</v>
      </c>
      <c r="CR115">
        <v>0</v>
      </c>
      <c r="CS115">
        <v>2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8</v>
      </c>
      <c r="DO115">
        <v>10</v>
      </c>
      <c r="DP115">
        <v>0</v>
      </c>
      <c r="DQ115">
        <v>0</v>
      </c>
      <c r="DR115">
        <v>0</v>
      </c>
      <c r="DS115">
        <v>1</v>
      </c>
      <c r="DT115">
        <v>0</v>
      </c>
      <c r="DU115">
        <v>0</v>
      </c>
      <c r="DV115">
        <v>0</v>
      </c>
      <c r="DW115">
        <v>8</v>
      </c>
      <c r="DX115">
        <v>0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0</v>
      </c>
      <c r="EH115">
        <v>0</v>
      </c>
      <c r="EI115">
        <v>0</v>
      </c>
      <c r="EJ115">
        <v>0</v>
      </c>
      <c r="EK115">
        <v>0</v>
      </c>
      <c r="EL115">
        <v>0</v>
      </c>
      <c r="EM115">
        <v>1</v>
      </c>
      <c r="EN115">
        <v>10</v>
      </c>
      <c r="EO115">
        <v>19</v>
      </c>
      <c r="EP115">
        <v>3</v>
      </c>
      <c r="EQ115">
        <v>4</v>
      </c>
      <c r="ER115">
        <v>3</v>
      </c>
      <c r="ES115">
        <v>0</v>
      </c>
      <c r="ET115">
        <v>1</v>
      </c>
      <c r="EU115">
        <v>6</v>
      </c>
      <c r="EV115">
        <v>0</v>
      </c>
      <c r="EW115">
        <v>0</v>
      </c>
      <c r="EX115">
        <v>0</v>
      </c>
      <c r="EY115">
        <v>0</v>
      </c>
      <c r="EZ115">
        <v>0</v>
      </c>
      <c r="FA115">
        <v>0</v>
      </c>
      <c r="FB115">
        <v>2</v>
      </c>
      <c r="FC115">
        <v>0</v>
      </c>
      <c r="FD115">
        <v>0</v>
      </c>
      <c r="FE115">
        <v>0</v>
      </c>
      <c r="FF115">
        <v>0</v>
      </c>
      <c r="FG115">
        <v>0</v>
      </c>
      <c r="FH115">
        <v>0</v>
      </c>
      <c r="FI115">
        <v>0</v>
      </c>
      <c r="FJ115">
        <v>0</v>
      </c>
      <c r="FK115">
        <v>0</v>
      </c>
      <c r="FL115">
        <v>19</v>
      </c>
      <c r="FM115">
        <v>30</v>
      </c>
      <c r="FN115">
        <v>10</v>
      </c>
      <c r="FO115">
        <v>1</v>
      </c>
      <c r="FP115">
        <v>2</v>
      </c>
      <c r="FQ115">
        <v>0</v>
      </c>
      <c r="FR115">
        <v>0</v>
      </c>
      <c r="FS115">
        <v>1</v>
      </c>
      <c r="FT115">
        <v>1</v>
      </c>
      <c r="FU115">
        <v>10</v>
      </c>
      <c r="FV115">
        <v>1</v>
      </c>
      <c r="FW115">
        <v>1</v>
      </c>
      <c r="FX115">
        <v>0</v>
      </c>
      <c r="FY115">
        <v>0</v>
      </c>
      <c r="FZ115">
        <v>0</v>
      </c>
      <c r="GA115">
        <v>1</v>
      </c>
      <c r="GB115">
        <v>0</v>
      </c>
      <c r="GC115">
        <v>0</v>
      </c>
      <c r="GD115">
        <v>0</v>
      </c>
      <c r="GE115">
        <v>1</v>
      </c>
      <c r="GF115">
        <v>1</v>
      </c>
      <c r="GG115">
        <v>0</v>
      </c>
      <c r="GH115">
        <v>0</v>
      </c>
      <c r="GI115">
        <v>0</v>
      </c>
      <c r="GJ115">
        <v>0</v>
      </c>
      <c r="GK115">
        <v>0</v>
      </c>
      <c r="GL115">
        <v>30</v>
      </c>
      <c r="GM115">
        <v>11</v>
      </c>
      <c r="GN115">
        <v>3</v>
      </c>
      <c r="GO115">
        <v>0</v>
      </c>
      <c r="GP115">
        <v>5</v>
      </c>
      <c r="GQ115">
        <v>0</v>
      </c>
      <c r="GR115">
        <v>1</v>
      </c>
      <c r="GS115">
        <v>0</v>
      </c>
      <c r="GT115">
        <v>0</v>
      </c>
      <c r="GU115">
        <v>0</v>
      </c>
      <c r="GV115">
        <v>0</v>
      </c>
      <c r="GW115">
        <v>0</v>
      </c>
      <c r="GX115">
        <v>0</v>
      </c>
      <c r="GY115">
        <v>0</v>
      </c>
      <c r="GZ115">
        <v>1</v>
      </c>
      <c r="HA115">
        <v>0</v>
      </c>
      <c r="HB115">
        <v>0</v>
      </c>
      <c r="HC115">
        <v>0</v>
      </c>
      <c r="HD115">
        <v>0</v>
      </c>
      <c r="HE115">
        <v>1</v>
      </c>
      <c r="HF115">
        <v>11</v>
      </c>
      <c r="HG115">
        <v>1</v>
      </c>
      <c r="HH115">
        <v>0</v>
      </c>
      <c r="HI115">
        <v>0</v>
      </c>
      <c r="HJ115">
        <v>1</v>
      </c>
      <c r="HK115">
        <v>0</v>
      </c>
      <c r="HL115">
        <v>0</v>
      </c>
      <c r="HM115">
        <v>0</v>
      </c>
      <c r="HN115">
        <v>0</v>
      </c>
      <c r="HO115">
        <v>0</v>
      </c>
      <c r="HP115">
        <v>0</v>
      </c>
      <c r="HQ115">
        <v>0</v>
      </c>
      <c r="HR115">
        <v>0</v>
      </c>
      <c r="HS115">
        <v>0</v>
      </c>
      <c r="HT115">
        <v>1</v>
      </c>
      <c r="HU115">
        <v>0</v>
      </c>
      <c r="HV115">
        <v>0</v>
      </c>
      <c r="HW115">
        <v>0</v>
      </c>
      <c r="HX115">
        <v>0</v>
      </c>
      <c r="HY115">
        <v>0</v>
      </c>
      <c r="HZ115">
        <v>0</v>
      </c>
      <c r="IA115">
        <v>0</v>
      </c>
      <c r="IB115">
        <v>0</v>
      </c>
      <c r="IC115">
        <v>0</v>
      </c>
      <c r="ID115">
        <v>0</v>
      </c>
      <c r="IE115">
        <v>0</v>
      </c>
      <c r="IF115">
        <v>0</v>
      </c>
      <c r="IG115">
        <v>0</v>
      </c>
      <c r="IH115">
        <v>0</v>
      </c>
      <c r="II115">
        <v>0</v>
      </c>
      <c r="IJ115">
        <v>0</v>
      </c>
      <c r="IK115">
        <v>1</v>
      </c>
      <c r="IL115">
        <v>0</v>
      </c>
      <c r="IM115">
        <v>0</v>
      </c>
      <c r="IN115">
        <v>0</v>
      </c>
      <c r="IO115">
        <v>0</v>
      </c>
      <c r="IP115">
        <v>0</v>
      </c>
      <c r="IQ115">
        <v>1</v>
      </c>
      <c r="IR115">
        <v>0</v>
      </c>
      <c r="IS115">
        <v>0</v>
      </c>
      <c r="IT115">
        <v>0</v>
      </c>
      <c r="IU115">
        <v>0</v>
      </c>
      <c r="IV115">
        <v>0</v>
      </c>
      <c r="IW115">
        <v>0</v>
      </c>
      <c r="IX115">
        <v>0</v>
      </c>
      <c r="IY115">
        <v>0</v>
      </c>
      <c r="IZ115">
        <v>0</v>
      </c>
      <c r="JA115">
        <v>0</v>
      </c>
      <c r="JB115">
        <v>0</v>
      </c>
      <c r="JC115">
        <v>0</v>
      </c>
      <c r="JD115">
        <v>0</v>
      </c>
      <c r="JE115">
        <v>0</v>
      </c>
      <c r="JF115">
        <v>0</v>
      </c>
      <c r="JG115">
        <v>0</v>
      </c>
      <c r="JH115">
        <v>0</v>
      </c>
      <c r="JI115">
        <v>0</v>
      </c>
      <c r="JJ115">
        <v>1</v>
      </c>
      <c r="JK115" s="2">
        <f t="shared" si="5"/>
        <v>0.49914529914529915</v>
      </c>
    </row>
    <row r="116" spans="1:271" outlineLevel="2" x14ac:dyDescent="0.25">
      <c r="A116" t="str">
        <f t="shared" si="9"/>
        <v>160203</v>
      </c>
      <c r="B116" t="s">
        <v>278</v>
      </c>
      <c r="C116">
        <v>10</v>
      </c>
      <c r="D116">
        <v>501</v>
      </c>
      <c r="E116">
        <v>390</v>
      </c>
      <c r="F116">
        <v>120</v>
      </c>
      <c r="G116">
        <v>270</v>
      </c>
      <c r="H116">
        <v>0</v>
      </c>
      <c r="I116">
        <v>1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270</v>
      </c>
      <c r="R116">
        <v>0</v>
      </c>
      <c r="S116">
        <v>0</v>
      </c>
      <c r="T116">
        <v>270</v>
      </c>
      <c r="U116">
        <v>8</v>
      </c>
      <c r="V116">
        <v>6</v>
      </c>
      <c r="W116">
        <v>2</v>
      </c>
      <c r="X116">
        <v>0</v>
      </c>
      <c r="Y116">
        <v>262</v>
      </c>
      <c r="Z116">
        <v>152</v>
      </c>
      <c r="AA116">
        <v>7</v>
      </c>
      <c r="AB116">
        <v>33</v>
      </c>
      <c r="AC116">
        <v>27</v>
      </c>
      <c r="AD116">
        <v>10</v>
      </c>
      <c r="AE116">
        <v>0</v>
      </c>
      <c r="AF116">
        <v>6</v>
      </c>
      <c r="AG116">
        <v>68</v>
      </c>
      <c r="AH116">
        <v>0</v>
      </c>
      <c r="AI116">
        <v>0</v>
      </c>
      <c r="AJ116">
        <v>1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152</v>
      </c>
      <c r="AZ116">
        <v>43</v>
      </c>
      <c r="BA116">
        <v>7</v>
      </c>
      <c r="BB116">
        <v>0</v>
      </c>
      <c r="BC116">
        <v>0</v>
      </c>
      <c r="BD116">
        <v>3</v>
      </c>
      <c r="BE116">
        <v>1</v>
      </c>
      <c r="BF116">
        <v>0</v>
      </c>
      <c r="BG116">
        <v>0</v>
      </c>
      <c r="BH116">
        <v>31</v>
      </c>
      <c r="BI116">
        <v>0</v>
      </c>
      <c r="BJ116">
        <v>0</v>
      </c>
      <c r="BK116">
        <v>0</v>
      </c>
      <c r="BL116">
        <v>0</v>
      </c>
      <c r="BM116">
        <v>1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43</v>
      </c>
      <c r="BY116">
        <v>2</v>
      </c>
      <c r="BZ116">
        <v>0</v>
      </c>
      <c r="CA116">
        <v>1</v>
      </c>
      <c r="CB116">
        <v>1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2</v>
      </c>
      <c r="CO116">
        <v>11</v>
      </c>
      <c r="CP116">
        <v>6</v>
      </c>
      <c r="CQ116">
        <v>0</v>
      </c>
      <c r="CR116">
        <v>1</v>
      </c>
      <c r="CS116">
        <v>0</v>
      </c>
      <c r="CT116">
        <v>0</v>
      </c>
      <c r="CU116">
        <v>1</v>
      </c>
      <c r="CV116">
        <v>0</v>
      </c>
      <c r="CW116">
        <v>0</v>
      </c>
      <c r="CX116">
        <v>2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1</v>
      </c>
      <c r="DN116">
        <v>11</v>
      </c>
      <c r="DO116">
        <v>7</v>
      </c>
      <c r="DP116">
        <v>1</v>
      </c>
      <c r="DQ116">
        <v>0</v>
      </c>
      <c r="DR116">
        <v>0</v>
      </c>
      <c r="DS116">
        <v>0</v>
      </c>
      <c r="DT116">
        <v>0</v>
      </c>
      <c r="DU116">
        <v>0</v>
      </c>
      <c r="DV116">
        <v>0</v>
      </c>
      <c r="DW116">
        <v>6</v>
      </c>
      <c r="DX116">
        <v>0</v>
      </c>
      <c r="DY116">
        <v>0</v>
      </c>
      <c r="DZ116">
        <v>0</v>
      </c>
      <c r="EA116">
        <v>0</v>
      </c>
      <c r="EB116">
        <v>0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</v>
      </c>
      <c r="EK116">
        <v>0</v>
      </c>
      <c r="EL116">
        <v>0</v>
      </c>
      <c r="EM116">
        <v>0</v>
      </c>
      <c r="EN116">
        <v>7</v>
      </c>
      <c r="EO116">
        <v>1</v>
      </c>
      <c r="EP116">
        <v>1</v>
      </c>
      <c r="EQ116">
        <v>0</v>
      </c>
      <c r="ER116">
        <v>0</v>
      </c>
      <c r="ES116">
        <v>0</v>
      </c>
      <c r="ET116">
        <v>0</v>
      </c>
      <c r="EU116">
        <v>0</v>
      </c>
      <c r="EV116">
        <v>0</v>
      </c>
      <c r="EW116">
        <v>0</v>
      </c>
      <c r="EX116">
        <v>0</v>
      </c>
      <c r="EY116">
        <v>0</v>
      </c>
      <c r="EZ116">
        <v>0</v>
      </c>
      <c r="FA116">
        <v>0</v>
      </c>
      <c r="FB116">
        <v>0</v>
      </c>
      <c r="FC116">
        <v>0</v>
      </c>
      <c r="FD116">
        <v>0</v>
      </c>
      <c r="FE116">
        <v>0</v>
      </c>
      <c r="FF116">
        <v>0</v>
      </c>
      <c r="FG116">
        <v>0</v>
      </c>
      <c r="FH116">
        <v>0</v>
      </c>
      <c r="FI116">
        <v>0</v>
      </c>
      <c r="FJ116">
        <v>0</v>
      </c>
      <c r="FK116">
        <v>0</v>
      </c>
      <c r="FL116">
        <v>1</v>
      </c>
      <c r="FM116">
        <v>35</v>
      </c>
      <c r="FN116">
        <v>11</v>
      </c>
      <c r="FO116">
        <v>0</v>
      </c>
      <c r="FP116">
        <v>7</v>
      </c>
      <c r="FQ116">
        <v>0</v>
      </c>
      <c r="FR116">
        <v>0</v>
      </c>
      <c r="FS116">
        <v>1</v>
      </c>
      <c r="FT116">
        <v>3</v>
      </c>
      <c r="FU116">
        <v>8</v>
      </c>
      <c r="FV116">
        <v>1</v>
      </c>
      <c r="FW116">
        <v>1</v>
      </c>
      <c r="FX116">
        <v>0</v>
      </c>
      <c r="FY116">
        <v>0</v>
      </c>
      <c r="FZ116">
        <v>0</v>
      </c>
      <c r="GA116">
        <v>0</v>
      </c>
      <c r="GB116">
        <v>0</v>
      </c>
      <c r="GC116">
        <v>0</v>
      </c>
      <c r="GD116">
        <v>0</v>
      </c>
      <c r="GE116">
        <v>0</v>
      </c>
      <c r="GF116">
        <v>0</v>
      </c>
      <c r="GG116">
        <v>1</v>
      </c>
      <c r="GH116">
        <v>1</v>
      </c>
      <c r="GI116">
        <v>0</v>
      </c>
      <c r="GJ116">
        <v>0</v>
      </c>
      <c r="GK116">
        <v>1</v>
      </c>
      <c r="GL116">
        <v>35</v>
      </c>
      <c r="GM116">
        <v>10</v>
      </c>
      <c r="GN116">
        <v>7</v>
      </c>
      <c r="GO116">
        <v>0</v>
      </c>
      <c r="GP116">
        <v>3</v>
      </c>
      <c r="GQ116">
        <v>0</v>
      </c>
      <c r="GR116">
        <v>0</v>
      </c>
      <c r="GS116">
        <v>0</v>
      </c>
      <c r="GT116">
        <v>0</v>
      </c>
      <c r="GU116">
        <v>0</v>
      </c>
      <c r="GV116">
        <v>0</v>
      </c>
      <c r="GW116">
        <v>0</v>
      </c>
      <c r="GX116">
        <v>0</v>
      </c>
      <c r="GY116">
        <v>0</v>
      </c>
      <c r="GZ116">
        <v>0</v>
      </c>
      <c r="HA116">
        <v>0</v>
      </c>
      <c r="HB116">
        <v>0</v>
      </c>
      <c r="HC116">
        <v>0</v>
      </c>
      <c r="HD116">
        <v>0</v>
      </c>
      <c r="HE116">
        <v>0</v>
      </c>
      <c r="HF116">
        <v>10</v>
      </c>
      <c r="HG116">
        <v>1</v>
      </c>
      <c r="HH116">
        <v>0</v>
      </c>
      <c r="HI116">
        <v>0</v>
      </c>
      <c r="HJ116">
        <v>1</v>
      </c>
      <c r="HK116">
        <v>0</v>
      </c>
      <c r="HL116">
        <v>0</v>
      </c>
      <c r="HM116">
        <v>0</v>
      </c>
      <c r="HN116">
        <v>0</v>
      </c>
      <c r="HO116">
        <v>0</v>
      </c>
      <c r="HP116">
        <v>0</v>
      </c>
      <c r="HQ116">
        <v>0</v>
      </c>
      <c r="HR116">
        <v>0</v>
      </c>
      <c r="HS116">
        <v>0</v>
      </c>
      <c r="HT116">
        <v>1</v>
      </c>
      <c r="HU116">
        <v>0</v>
      </c>
      <c r="HV116">
        <v>0</v>
      </c>
      <c r="HW116">
        <v>0</v>
      </c>
      <c r="HX116">
        <v>0</v>
      </c>
      <c r="HY116">
        <v>0</v>
      </c>
      <c r="HZ116">
        <v>0</v>
      </c>
      <c r="IA116">
        <v>0</v>
      </c>
      <c r="IB116">
        <v>0</v>
      </c>
      <c r="IC116">
        <v>0</v>
      </c>
      <c r="ID116">
        <v>0</v>
      </c>
      <c r="IE116">
        <v>0</v>
      </c>
      <c r="IF116">
        <v>0</v>
      </c>
      <c r="IG116">
        <v>0</v>
      </c>
      <c r="IH116">
        <v>0</v>
      </c>
      <c r="II116">
        <v>0</v>
      </c>
      <c r="IJ116">
        <v>0</v>
      </c>
      <c r="IK116">
        <v>0</v>
      </c>
      <c r="IL116">
        <v>0</v>
      </c>
      <c r="IM116">
        <v>0</v>
      </c>
      <c r="IN116">
        <v>0</v>
      </c>
      <c r="IO116">
        <v>0</v>
      </c>
      <c r="IP116">
        <v>0</v>
      </c>
      <c r="IQ116">
        <v>0</v>
      </c>
      <c r="IR116">
        <v>0</v>
      </c>
      <c r="IS116">
        <v>0</v>
      </c>
      <c r="IT116">
        <v>0</v>
      </c>
      <c r="IU116">
        <v>0</v>
      </c>
      <c r="IV116">
        <v>0</v>
      </c>
      <c r="IW116">
        <v>0</v>
      </c>
      <c r="IX116">
        <v>0</v>
      </c>
      <c r="IY116">
        <v>0</v>
      </c>
      <c r="IZ116">
        <v>0</v>
      </c>
      <c r="JA116">
        <v>0</v>
      </c>
      <c r="JB116">
        <v>0</v>
      </c>
      <c r="JC116">
        <v>0</v>
      </c>
      <c r="JD116">
        <v>0</v>
      </c>
      <c r="JE116">
        <v>0</v>
      </c>
      <c r="JF116">
        <v>0</v>
      </c>
      <c r="JG116">
        <v>0</v>
      </c>
      <c r="JH116">
        <v>0</v>
      </c>
      <c r="JI116">
        <v>0</v>
      </c>
      <c r="JJ116">
        <v>0</v>
      </c>
      <c r="JK116" s="2">
        <f t="shared" si="5"/>
        <v>0.53892215568862278</v>
      </c>
    </row>
    <row r="117" spans="1:271" outlineLevel="2" x14ac:dyDescent="0.25">
      <c r="A117" t="str">
        <f t="shared" si="9"/>
        <v>160203</v>
      </c>
      <c r="B117" t="s">
        <v>278</v>
      </c>
      <c r="C117">
        <v>11</v>
      </c>
      <c r="D117">
        <v>921</v>
      </c>
      <c r="E117">
        <v>703</v>
      </c>
      <c r="F117">
        <v>333</v>
      </c>
      <c r="G117">
        <v>370</v>
      </c>
      <c r="H117">
        <v>0</v>
      </c>
      <c r="I117">
        <v>1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370</v>
      </c>
      <c r="R117">
        <v>0</v>
      </c>
      <c r="S117">
        <v>0</v>
      </c>
      <c r="T117">
        <v>370</v>
      </c>
      <c r="U117">
        <v>8</v>
      </c>
      <c r="V117">
        <v>5</v>
      </c>
      <c r="W117">
        <v>2</v>
      </c>
      <c r="X117">
        <v>0</v>
      </c>
      <c r="Y117">
        <v>362</v>
      </c>
      <c r="Z117">
        <v>203</v>
      </c>
      <c r="AA117">
        <v>8</v>
      </c>
      <c r="AB117">
        <v>9</v>
      </c>
      <c r="AC117">
        <v>31</v>
      </c>
      <c r="AD117">
        <v>6</v>
      </c>
      <c r="AE117">
        <v>0</v>
      </c>
      <c r="AF117">
        <v>2</v>
      </c>
      <c r="AG117">
        <v>139</v>
      </c>
      <c r="AH117">
        <v>1</v>
      </c>
      <c r="AI117">
        <v>0</v>
      </c>
      <c r="AJ117">
        <v>0</v>
      </c>
      <c r="AK117">
        <v>0</v>
      </c>
      <c r="AL117">
        <v>1</v>
      </c>
      <c r="AM117">
        <v>1</v>
      </c>
      <c r="AN117">
        <v>0</v>
      </c>
      <c r="AO117">
        <v>0</v>
      </c>
      <c r="AP117">
        <v>0</v>
      </c>
      <c r="AQ117">
        <v>1</v>
      </c>
      <c r="AR117">
        <v>0</v>
      </c>
      <c r="AS117">
        <v>0</v>
      </c>
      <c r="AT117">
        <v>1</v>
      </c>
      <c r="AU117">
        <v>0</v>
      </c>
      <c r="AV117">
        <v>1</v>
      </c>
      <c r="AW117">
        <v>2</v>
      </c>
      <c r="AX117">
        <v>0</v>
      </c>
      <c r="AY117">
        <v>203</v>
      </c>
      <c r="AZ117">
        <v>84</v>
      </c>
      <c r="BA117">
        <v>6</v>
      </c>
      <c r="BB117">
        <v>2</v>
      </c>
      <c r="BC117">
        <v>2</v>
      </c>
      <c r="BD117">
        <v>1</v>
      </c>
      <c r="BE117">
        <v>1</v>
      </c>
      <c r="BF117">
        <v>0</v>
      </c>
      <c r="BG117">
        <v>0</v>
      </c>
      <c r="BH117">
        <v>71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1</v>
      </c>
      <c r="BU117">
        <v>0</v>
      </c>
      <c r="BV117">
        <v>0</v>
      </c>
      <c r="BW117">
        <v>0</v>
      </c>
      <c r="BX117">
        <v>84</v>
      </c>
      <c r="BY117">
        <v>5</v>
      </c>
      <c r="BZ117">
        <v>4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1</v>
      </c>
      <c r="CK117">
        <v>0</v>
      </c>
      <c r="CL117">
        <v>0</v>
      </c>
      <c r="CM117">
        <v>0</v>
      </c>
      <c r="CN117">
        <v>5</v>
      </c>
      <c r="CO117">
        <v>10</v>
      </c>
      <c r="CP117">
        <v>3</v>
      </c>
      <c r="CQ117">
        <v>1</v>
      </c>
      <c r="CR117">
        <v>0</v>
      </c>
      <c r="CS117">
        <v>0</v>
      </c>
      <c r="CT117">
        <v>1</v>
      </c>
      <c r="CU117">
        <v>0</v>
      </c>
      <c r="CV117">
        <v>0</v>
      </c>
      <c r="CW117">
        <v>1</v>
      </c>
      <c r="CX117">
        <v>3</v>
      </c>
      <c r="CY117">
        <v>0</v>
      </c>
      <c r="CZ117">
        <v>1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10</v>
      </c>
      <c r="DO117">
        <v>9</v>
      </c>
      <c r="DP117">
        <v>3</v>
      </c>
      <c r="DQ117">
        <v>0</v>
      </c>
      <c r="DR117">
        <v>0</v>
      </c>
      <c r="DS117">
        <v>1</v>
      </c>
      <c r="DT117">
        <v>0</v>
      </c>
      <c r="DU117">
        <v>0</v>
      </c>
      <c r="DV117">
        <v>0</v>
      </c>
      <c r="DW117">
        <v>5</v>
      </c>
      <c r="DX117">
        <v>0</v>
      </c>
      <c r="DY117">
        <v>0</v>
      </c>
      <c r="DZ117">
        <v>0</v>
      </c>
      <c r="EA117">
        <v>0</v>
      </c>
      <c r="EB117">
        <v>0</v>
      </c>
      <c r="EC117">
        <v>0</v>
      </c>
      <c r="ED117">
        <v>0</v>
      </c>
      <c r="EE117">
        <v>0</v>
      </c>
      <c r="EF117">
        <v>0</v>
      </c>
      <c r="EG117">
        <v>0</v>
      </c>
      <c r="EH117">
        <v>0</v>
      </c>
      <c r="EI117">
        <v>0</v>
      </c>
      <c r="EJ117">
        <v>0</v>
      </c>
      <c r="EK117">
        <v>0</v>
      </c>
      <c r="EL117">
        <v>0</v>
      </c>
      <c r="EM117">
        <v>0</v>
      </c>
      <c r="EN117">
        <v>9</v>
      </c>
      <c r="EO117">
        <v>7</v>
      </c>
      <c r="EP117">
        <v>0</v>
      </c>
      <c r="EQ117">
        <v>2</v>
      </c>
      <c r="ER117">
        <v>1</v>
      </c>
      <c r="ES117">
        <v>0</v>
      </c>
      <c r="ET117">
        <v>0</v>
      </c>
      <c r="EU117">
        <v>1</v>
      </c>
      <c r="EV117">
        <v>1</v>
      </c>
      <c r="EW117">
        <v>0</v>
      </c>
      <c r="EX117">
        <v>0</v>
      </c>
      <c r="EY117">
        <v>0</v>
      </c>
      <c r="EZ117">
        <v>0</v>
      </c>
      <c r="FA117">
        <v>1</v>
      </c>
      <c r="FB117">
        <v>0</v>
      </c>
      <c r="FC117">
        <v>0</v>
      </c>
      <c r="FD117">
        <v>0</v>
      </c>
      <c r="FE117">
        <v>0</v>
      </c>
      <c r="FF117">
        <v>0</v>
      </c>
      <c r="FG117">
        <v>0</v>
      </c>
      <c r="FH117">
        <v>0</v>
      </c>
      <c r="FI117">
        <v>0</v>
      </c>
      <c r="FJ117">
        <v>1</v>
      </c>
      <c r="FK117">
        <v>0</v>
      </c>
      <c r="FL117">
        <v>7</v>
      </c>
      <c r="FM117">
        <v>25</v>
      </c>
      <c r="FN117">
        <v>9</v>
      </c>
      <c r="FO117">
        <v>1</v>
      </c>
      <c r="FP117">
        <v>2</v>
      </c>
      <c r="FQ117">
        <v>1</v>
      </c>
      <c r="FR117">
        <v>0</v>
      </c>
      <c r="FS117">
        <v>0</v>
      </c>
      <c r="FT117">
        <v>1</v>
      </c>
      <c r="FU117">
        <v>6</v>
      </c>
      <c r="FV117">
        <v>3</v>
      </c>
      <c r="FW117">
        <v>0</v>
      </c>
      <c r="FX117">
        <v>0</v>
      </c>
      <c r="FY117">
        <v>0</v>
      </c>
      <c r="FZ117">
        <v>0</v>
      </c>
      <c r="GA117">
        <v>0</v>
      </c>
      <c r="GB117">
        <v>0</v>
      </c>
      <c r="GC117">
        <v>0</v>
      </c>
      <c r="GD117">
        <v>0</v>
      </c>
      <c r="GE117">
        <v>0</v>
      </c>
      <c r="GF117">
        <v>0</v>
      </c>
      <c r="GG117">
        <v>1</v>
      </c>
      <c r="GH117">
        <v>1</v>
      </c>
      <c r="GI117">
        <v>0</v>
      </c>
      <c r="GJ117">
        <v>0</v>
      </c>
      <c r="GK117">
        <v>0</v>
      </c>
      <c r="GL117">
        <v>25</v>
      </c>
      <c r="GM117">
        <v>15</v>
      </c>
      <c r="GN117">
        <v>2</v>
      </c>
      <c r="GO117">
        <v>0</v>
      </c>
      <c r="GP117">
        <v>9</v>
      </c>
      <c r="GQ117">
        <v>0</v>
      </c>
      <c r="GR117">
        <v>2</v>
      </c>
      <c r="GS117">
        <v>1</v>
      </c>
      <c r="GT117">
        <v>0</v>
      </c>
      <c r="GU117">
        <v>0</v>
      </c>
      <c r="GV117">
        <v>0</v>
      </c>
      <c r="GW117">
        <v>0</v>
      </c>
      <c r="GX117">
        <v>0</v>
      </c>
      <c r="GY117">
        <v>0</v>
      </c>
      <c r="GZ117">
        <v>0</v>
      </c>
      <c r="HA117">
        <v>0</v>
      </c>
      <c r="HB117">
        <v>0</v>
      </c>
      <c r="HC117">
        <v>0</v>
      </c>
      <c r="HD117">
        <v>0</v>
      </c>
      <c r="HE117">
        <v>1</v>
      </c>
      <c r="HF117">
        <v>15</v>
      </c>
      <c r="HG117">
        <v>2</v>
      </c>
      <c r="HH117">
        <v>0</v>
      </c>
      <c r="HI117">
        <v>0</v>
      </c>
      <c r="HJ117">
        <v>1</v>
      </c>
      <c r="HK117">
        <v>0</v>
      </c>
      <c r="HL117">
        <v>0</v>
      </c>
      <c r="HM117">
        <v>0</v>
      </c>
      <c r="HN117">
        <v>0</v>
      </c>
      <c r="HO117">
        <v>0</v>
      </c>
      <c r="HP117">
        <v>1</v>
      </c>
      <c r="HQ117">
        <v>0</v>
      </c>
      <c r="HR117">
        <v>0</v>
      </c>
      <c r="HS117">
        <v>0</v>
      </c>
      <c r="HT117">
        <v>2</v>
      </c>
      <c r="HU117">
        <v>1</v>
      </c>
      <c r="HV117">
        <v>1</v>
      </c>
      <c r="HW117">
        <v>0</v>
      </c>
      <c r="HX117">
        <v>0</v>
      </c>
      <c r="HY117">
        <v>0</v>
      </c>
      <c r="HZ117">
        <v>0</v>
      </c>
      <c r="IA117">
        <v>0</v>
      </c>
      <c r="IB117">
        <v>0</v>
      </c>
      <c r="IC117">
        <v>0</v>
      </c>
      <c r="ID117">
        <v>0</v>
      </c>
      <c r="IE117">
        <v>0</v>
      </c>
      <c r="IF117">
        <v>0</v>
      </c>
      <c r="IG117">
        <v>0</v>
      </c>
      <c r="IH117">
        <v>0</v>
      </c>
      <c r="II117">
        <v>0</v>
      </c>
      <c r="IJ117">
        <v>1</v>
      </c>
      <c r="IK117">
        <v>1</v>
      </c>
      <c r="IL117">
        <v>0</v>
      </c>
      <c r="IM117">
        <v>0</v>
      </c>
      <c r="IN117">
        <v>0</v>
      </c>
      <c r="IO117">
        <v>0</v>
      </c>
      <c r="IP117">
        <v>0</v>
      </c>
      <c r="IQ117">
        <v>0</v>
      </c>
      <c r="IR117">
        <v>0</v>
      </c>
      <c r="IS117">
        <v>0</v>
      </c>
      <c r="IT117">
        <v>0</v>
      </c>
      <c r="IU117">
        <v>0</v>
      </c>
      <c r="IV117">
        <v>0</v>
      </c>
      <c r="IW117">
        <v>0</v>
      </c>
      <c r="IX117">
        <v>0</v>
      </c>
      <c r="IY117">
        <v>0</v>
      </c>
      <c r="IZ117">
        <v>0</v>
      </c>
      <c r="JA117">
        <v>0</v>
      </c>
      <c r="JB117">
        <v>1</v>
      </c>
      <c r="JC117">
        <v>0</v>
      </c>
      <c r="JD117">
        <v>0</v>
      </c>
      <c r="JE117">
        <v>0</v>
      </c>
      <c r="JF117">
        <v>0</v>
      </c>
      <c r="JG117">
        <v>0</v>
      </c>
      <c r="JH117">
        <v>0</v>
      </c>
      <c r="JI117">
        <v>0</v>
      </c>
      <c r="JJ117">
        <v>1</v>
      </c>
      <c r="JK117" s="2">
        <f t="shared" si="5"/>
        <v>0.40173724212812162</v>
      </c>
    </row>
    <row r="118" spans="1:271" outlineLevel="2" x14ac:dyDescent="0.25">
      <c r="A118" t="str">
        <f t="shared" si="9"/>
        <v>160203</v>
      </c>
      <c r="B118" t="s">
        <v>278</v>
      </c>
      <c r="C118">
        <v>12</v>
      </c>
      <c r="D118">
        <v>883</v>
      </c>
      <c r="E118">
        <v>680</v>
      </c>
      <c r="F118">
        <v>247</v>
      </c>
      <c r="G118">
        <v>433</v>
      </c>
      <c r="H118">
        <v>2</v>
      </c>
      <c r="I118">
        <v>2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433</v>
      </c>
      <c r="R118">
        <v>0</v>
      </c>
      <c r="S118">
        <v>0</v>
      </c>
      <c r="T118">
        <v>433</v>
      </c>
      <c r="U118">
        <v>4</v>
      </c>
      <c r="V118">
        <v>2</v>
      </c>
      <c r="W118">
        <v>2</v>
      </c>
      <c r="X118">
        <v>0</v>
      </c>
      <c r="Y118">
        <v>429</v>
      </c>
      <c r="Z118">
        <v>217</v>
      </c>
      <c r="AA118">
        <v>14</v>
      </c>
      <c r="AB118">
        <v>29</v>
      </c>
      <c r="AC118">
        <v>62</v>
      </c>
      <c r="AD118">
        <v>15</v>
      </c>
      <c r="AE118">
        <v>0</v>
      </c>
      <c r="AF118">
        <v>5</v>
      </c>
      <c r="AG118">
        <v>71</v>
      </c>
      <c r="AH118">
        <v>0</v>
      </c>
      <c r="AI118">
        <v>1</v>
      </c>
      <c r="AJ118">
        <v>0</v>
      </c>
      <c r="AK118">
        <v>0</v>
      </c>
      <c r="AL118">
        <v>4</v>
      </c>
      <c r="AM118">
        <v>4</v>
      </c>
      <c r="AN118">
        <v>1</v>
      </c>
      <c r="AO118">
        <v>2</v>
      </c>
      <c r="AP118">
        <v>0</v>
      </c>
      <c r="AQ118">
        <v>5</v>
      </c>
      <c r="AR118">
        <v>0</v>
      </c>
      <c r="AS118">
        <v>1</v>
      </c>
      <c r="AT118">
        <v>0</v>
      </c>
      <c r="AU118">
        <v>0</v>
      </c>
      <c r="AV118">
        <v>1</v>
      </c>
      <c r="AW118">
        <v>0</v>
      </c>
      <c r="AX118">
        <v>2</v>
      </c>
      <c r="AY118">
        <v>217</v>
      </c>
      <c r="AZ118">
        <v>87</v>
      </c>
      <c r="BA118">
        <v>5</v>
      </c>
      <c r="BB118">
        <v>2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79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1</v>
      </c>
      <c r="BX118">
        <v>87</v>
      </c>
      <c r="BY118">
        <v>8</v>
      </c>
      <c r="BZ118">
        <v>0</v>
      </c>
      <c r="CA118">
        <v>1</v>
      </c>
      <c r="CB118">
        <v>1</v>
      </c>
      <c r="CC118">
        <v>0</v>
      </c>
      <c r="CD118">
        <v>2</v>
      </c>
      <c r="CE118">
        <v>0</v>
      </c>
      <c r="CF118">
        <v>2</v>
      </c>
      <c r="CG118">
        <v>0</v>
      </c>
      <c r="CH118">
        <v>0</v>
      </c>
      <c r="CI118">
        <v>0</v>
      </c>
      <c r="CJ118">
        <v>1</v>
      </c>
      <c r="CK118">
        <v>0</v>
      </c>
      <c r="CL118">
        <v>1</v>
      </c>
      <c r="CM118">
        <v>0</v>
      </c>
      <c r="CN118">
        <v>8</v>
      </c>
      <c r="CO118">
        <v>13</v>
      </c>
      <c r="CP118">
        <v>1</v>
      </c>
      <c r="CQ118">
        <v>0</v>
      </c>
      <c r="CR118">
        <v>0</v>
      </c>
      <c r="CS118">
        <v>7</v>
      </c>
      <c r="CT118">
        <v>1</v>
      </c>
      <c r="CU118">
        <v>0</v>
      </c>
      <c r="CV118">
        <v>0</v>
      </c>
      <c r="CW118">
        <v>4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13</v>
      </c>
      <c r="DO118">
        <v>34</v>
      </c>
      <c r="DP118">
        <v>2</v>
      </c>
      <c r="DQ118">
        <v>0</v>
      </c>
      <c r="DR118">
        <v>0</v>
      </c>
      <c r="DS118">
        <v>0</v>
      </c>
      <c r="DT118">
        <v>0</v>
      </c>
      <c r="DU118">
        <v>0</v>
      </c>
      <c r="DV118">
        <v>0</v>
      </c>
      <c r="DW118">
        <v>32</v>
      </c>
      <c r="DX118">
        <v>0</v>
      </c>
      <c r="DY118">
        <v>0</v>
      </c>
      <c r="DZ118">
        <v>0</v>
      </c>
      <c r="EA118">
        <v>0</v>
      </c>
      <c r="EB118">
        <v>0</v>
      </c>
      <c r="EC118">
        <v>0</v>
      </c>
      <c r="ED118">
        <v>0</v>
      </c>
      <c r="EE118">
        <v>0</v>
      </c>
      <c r="EF118">
        <v>0</v>
      </c>
      <c r="EG118">
        <v>0</v>
      </c>
      <c r="EH118">
        <v>0</v>
      </c>
      <c r="EI118">
        <v>0</v>
      </c>
      <c r="EJ118">
        <v>0</v>
      </c>
      <c r="EK118">
        <v>0</v>
      </c>
      <c r="EL118">
        <v>0</v>
      </c>
      <c r="EM118">
        <v>0</v>
      </c>
      <c r="EN118">
        <v>34</v>
      </c>
      <c r="EO118">
        <v>16</v>
      </c>
      <c r="EP118">
        <v>3</v>
      </c>
      <c r="EQ118">
        <v>5</v>
      </c>
      <c r="ER118">
        <v>4</v>
      </c>
      <c r="ES118">
        <v>0</v>
      </c>
      <c r="ET118">
        <v>1</v>
      </c>
      <c r="EU118">
        <v>0</v>
      </c>
      <c r="EV118">
        <v>2</v>
      </c>
      <c r="EW118">
        <v>0</v>
      </c>
      <c r="EX118">
        <v>0</v>
      </c>
      <c r="EY118">
        <v>0</v>
      </c>
      <c r="EZ118">
        <v>0</v>
      </c>
      <c r="FA118">
        <v>0</v>
      </c>
      <c r="FB118">
        <v>1</v>
      </c>
      <c r="FC118">
        <v>0</v>
      </c>
      <c r="FD118">
        <v>0</v>
      </c>
      <c r="FE118">
        <v>0</v>
      </c>
      <c r="FF118">
        <v>0</v>
      </c>
      <c r="FG118">
        <v>0</v>
      </c>
      <c r="FH118">
        <v>0</v>
      </c>
      <c r="FI118">
        <v>0</v>
      </c>
      <c r="FJ118">
        <v>0</v>
      </c>
      <c r="FK118">
        <v>0</v>
      </c>
      <c r="FL118">
        <v>16</v>
      </c>
      <c r="FM118">
        <v>27</v>
      </c>
      <c r="FN118">
        <v>10</v>
      </c>
      <c r="FO118">
        <v>2</v>
      </c>
      <c r="FP118">
        <v>2</v>
      </c>
      <c r="FQ118">
        <v>1</v>
      </c>
      <c r="FR118">
        <v>0</v>
      </c>
      <c r="FS118">
        <v>1</v>
      </c>
      <c r="FT118">
        <v>0</v>
      </c>
      <c r="FU118">
        <v>6</v>
      </c>
      <c r="FV118">
        <v>0</v>
      </c>
      <c r="FW118">
        <v>0</v>
      </c>
      <c r="FX118">
        <v>0</v>
      </c>
      <c r="FY118">
        <v>0</v>
      </c>
      <c r="FZ118">
        <v>0</v>
      </c>
      <c r="GA118">
        <v>2</v>
      </c>
      <c r="GB118">
        <v>1</v>
      </c>
      <c r="GC118">
        <v>0</v>
      </c>
      <c r="GD118">
        <v>0</v>
      </c>
      <c r="GE118">
        <v>0</v>
      </c>
      <c r="GF118">
        <v>0</v>
      </c>
      <c r="GG118">
        <v>0</v>
      </c>
      <c r="GH118">
        <v>1</v>
      </c>
      <c r="GI118">
        <v>1</v>
      </c>
      <c r="GJ118">
        <v>0</v>
      </c>
      <c r="GK118">
        <v>0</v>
      </c>
      <c r="GL118">
        <v>27</v>
      </c>
      <c r="GM118">
        <v>22</v>
      </c>
      <c r="GN118">
        <v>6</v>
      </c>
      <c r="GO118">
        <v>0</v>
      </c>
      <c r="GP118">
        <v>4</v>
      </c>
      <c r="GQ118">
        <v>0</v>
      </c>
      <c r="GR118">
        <v>11</v>
      </c>
      <c r="GS118">
        <v>0</v>
      </c>
      <c r="GT118">
        <v>0</v>
      </c>
      <c r="GU118">
        <v>0</v>
      </c>
      <c r="GV118">
        <v>0</v>
      </c>
      <c r="GW118">
        <v>1</v>
      </c>
      <c r="GX118">
        <v>0</v>
      </c>
      <c r="GY118">
        <v>0</v>
      </c>
      <c r="GZ118">
        <v>0</v>
      </c>
      <c r="HA118">
        <v>0</v>
      </c>
      <c r="HB118">
        <v>0</v>
      </c>
      <c r="HC118">
        <v>0</v>
      </c>
      <c r="HD118">
        <v>0</v>
      </c>
      <c r="HE118">
        <v>0</v>
      </c>
      <c r="HF118">
        <v>22</v>
      </c>
      <c r="HG118">
        <v>3</v>
      </c>
      <c r="HH118">
        <v>0</v>
      </c>
      <c r="HI118">
        <v>1</v>
      </c>
      <c r="HJ118">
        <v>0</v>
      </c>
      <c r="HK118">
        <v>0</v>
      </c>
      <c r="HL118">
        <v>0</v>
      </c>
      <c r="HM118">
        <v>0</v>
      </c>
      <c r="HN118">
        <v>0</v>
      </c>
      <c r="HO118">
        <v>0</v>
      </c>
      <c r="HP118">
        <v>0</v>
      </c>
      <c r="HQ118">
        <v>0</v>
      </c>
      <c r="HR118">
        <v>0</v>
      </c>
      <c r="HS118">
        <v>2</v>
      </c>
      <c r="HT118">
        <v>3</v>
      </c>
      <c r="HU118">
        <v>0</v>
      </c>
      <c r="HV118">
        <v>0</v>
      </c>
      <c r="HW118">
        <v>0</v>
      </c>
      <c r="HX118">
        <v>0</v>
      </c>
      <c r="HY118">
        <v>0</v>
      </c>
      <c r="HZ118">
        <v>0</v>
      </c>
      <c r="IA118">
        <v>0</v>
      </c>
      <c r="IB118">
        <v>0</v>
      </c>
      <c r="IC118">
        <v>0</v>
      </c>
      <c r="ID118">
        <v>0</v>
      </c>
      <c r="IE118">
        <v>0</v>
      </c>
      <c r="IF118">
        <v>0</v>
      </c>
      <c r="IG118">
        <v>0</v>
      </c>
      <c r="IH118">
        <v>0</v>
      </c>
      <c r="II118">
        <v>0</v>
      </c>
      <c r="IJ118">
        <v>0</v>
      </c>
      <c r="IK118">
        <v>2</v>
      </c>
      <c r="IL118">
        <v>2</v>
      </c>
      <c r="IM118">
        <v>0</v>
      </c>
      <c r="IN118">
        <v>0</v>
      </c>
      <c r="IO118">
        <v>0</v>
      </c>
      <c r="IP118">
        <v>0</v>
      </c>
      <c r="IQ118">
        <v>0</v>
      </c>
      <c r="IR118">
        <v>0</v>
      </c>
      <c r="IS118">
        <v>0</v>
      </c>
      <c r="IT118">
        <v>0</v>
      </c>
      <c r="IU118">
        <v>0</v>
      </c>
      <c r="IV118">
        <v>0</v>
      </c>
      <c r="IW118">
        <v>0</v>
      </c>
      <c r="IX118">
        <v>0</v>
      </c>
      <c r="IY118">
        <v>0</v>
      </c>
      <c r="IZ118">
        <v>0</v>
      </c>
      <c r="JA118">
        <v>0</v>
      </c>
      <c r="JB118">
        <v>0</v>
      </c>
      <c r="JC118">
        <v>0</v>
      </c>
      <c r="JD118">
        <v>0</v>
      </c>
      <c r="JE118">
        <v>0</v>
      </c>
      <c r="JF118">
        <v>0</v>
      </c>
      <c r="JG118">
        <v>0</v>
      </c>
      <c r="JH118">
        <v>0</v>
      </c>
      <c r="JI118">
        <v>0</v>
      </c>
      <c r="JJ118">
        <v>2</v>
      </c>
      <c r="JK118" s="2">
        <f t="shared" si="5"/>
        <v>0.49037372593431483</v>
      </c>
    </row>
    <row r="119" spans="1:271" outlineLevel="2" x14ac:dyDescent="0.25">
      <c r="A119" t="str">
        <f t="shared" si="9"/>
        <v>160203</v>
      </c>
      <c r="B119" t="s">
        <v>278</v>
      </c>
      <c r="C119">
        <v>13</v>
      </c>
      <c r="D119">
        <v>851</v>
      </c>
      <c r="E119">
        <v>650</v>
      </c>
      <c r="F119">
        <v>360</v>
      </c>
      <c r="G119">
        <v>290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290</v>
      </c>
      <c r="R119">
        <v>0</v>
      </c>
      <c r="S119">
        <v>0</v>
      </c>
      <c r="T119">
        <v>290</v>
      </c>
      <c r="U119">
        <v>11</v>
      </c>
      <c r="V119">
        <v>10</v>
      </c>
      <c r="W119">
        <v>1</v>
      </c>
      <c r="X119">
        <v>0</v>
      </c>
      <c r="Y119">
        <v>279</v>
      </c>
      <c r="Z119">
        <v>168</v>
      </c>
      <c r="AA119">
        <v>8</v>
      </c>
      <c r="AB119">
        <v>14</v>
      </c>
      <c r="AC119">
        <v>28</v>
      </c>
      <c r="AD119">
        <v>11</v>
      </c>
      <c r="AE119">
        <v>1</v>
      </c>
      <c r="AF119">
        <v>2</v>
      </c>
      <c r="AG119">
        <v>96</v>
      </c>
      <c r="AH119">
        <v>0</v>
      </c>
      <c r="AI119">
        <v>2</v>
      </c>
      <c r="AJ119">
        <v>2</v>
      </c>
      <c r="AK119">
        <v>0</v>
      </c>
      <c r="AL119">
        <v>0</v>
      </c>
      <c r="AM119">
        <v>0</v>
      </c>
      <c r="AN119">
        <v>0</v>
      </c>
      <c r="AO119">
        <v>1</v>
      </c>
      <c r="AP119">
        <v>1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1</v>
      </c>
      <c r="AX119">
        <v>1</v>
      </c>
      <c r="AY119">
        <v>168</v>
      </c>
      <c r="AZ119">
        <v>43</v>
      </c>
      <c r="BA119">
        <v>7</v>
      </c>
      <c r="BB119">
        <v>3</v>
      </c>
      <c r="BC119">
        <v>0</v>
      </c>
      <c r="BD119">
        <v>3</v>
      </c>
      <c r="BE119">
        <v>0</v>
      </c>
      <c r="BF119">
        <v>1</v>
      </c>
      <c r="BG119">
        <v>26</v>
      </c>
      <c r="BH119">
        <v>1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1</v>
      </c>
      <c r="BQ119">
        <v>0</v>
      </c>
      <c r="BR119">
        <v>0</v>
      </c>
      <c r="BS119">
        <v>0</v>
      </c>
      <c r="BT119">
        <v>1</v>
      </c>
      <c r="BU119">
        <v>0</v>
      </c>
      <c r="BV119">
        <v>0</v>
      </c>
      <c r="BW119">
        <v>0</v>
      </c>
      <c r="BX119">
        <v>43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10</v>
      </c>
      <c r="CP119">
        <v>0</v>
      </c>
      <c r="CQ119">
        <v>0</v>
      </c>
      <c r="CR119">
        <v>1</v>
      </c>
      <c r="CS119">
        <v>7</v>
      </c>
      <c r="CT119">
        <v>1</v>
      </c>
      <c r="CU119">
        <v>0</v>
      </c>
      <c r="CV119">
        <v>0</v>
      </c>
      <c r="CW119">
        <v>1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10</v>
      </c>
      <c r="DO119">
        <v>11</v>
      </c>
      <c r="DP119">
        <v>2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9</v>
      </c>
      <c r="DX119">
        <v>0</v>
      </c>
      <c r="DY119">
        <v>0</v>
      </c>
      <c r="DZ119">
        <v>0</v>
      </c>
      <c r="EA119">
        <v>0</v>
      </c>
      <c r="EB119">
        <v>0</v>
      </c>
      <c r="EC119">
        <v>0</v>
      </c>
      <c r="ED119">
        <v>0</v>
      </c>
      <c r="EE119">
        <v>0</v>
      </c>
      <c r="EF119">
        <v>0</v>
      </c>
      <c r="EG119">
        <v>0</v>
      </c>
      <c r="EH119">
        <v>0</v>
      </c>
      <c r="EI119">
        <v>0</v>
      </c>
      <c r="EJ119">
        <v>0</v>
      </c>
      <c r="EK119">
        <v>0</v>
      </c>
      <c r="EL119">
        <v>0</v>
      </c>
      <c r="EM119">
        <v>0</v>
      </c>
      <c r="EN119">
        <v>11</v>
      </c>
      <c r="EO119">
        <v>7</v>
      </c>
      <c r="EP119">
        <v>2</v>
      </c>
      <c r="EQ119">
        <v>1</v>
      </c>
      <c r="ER119">
        <v>1</v>
      </c>
      <c r="ES119">
        <v>0</v>
      </c>
      <c r="ET119">
        <v>0</v>
      </c>
      <c r="EU119">
        <v>0</v>
      </c>
      <c r="EV119">
        <v>0</v>
      </c>
      <c r="EW119">
        <v>0</v>
      </c>
      <c r="EX119">
        <v>0</v>
      </c>
      <c r="EY119">
        <v>0</v>
      </c>
      <c r="EZ119">
        <v>0</v>
      </c>
      <c r="FA119">
        <v>0</v>
      </c>
      <c r="FB119">
        <v>1</v>
      </c>
      <c r="FC119">
        <v>1</v>
      </c>
      <c r="FD119">
        <v>0</v>
      </c>
      <c r="FE119">
        <v>0</v>
      </c>
      <c r="FF119">
        <v>0</v>
      </c>
      <c r="FG119">
        <v>0</v>
      </c>
      <c r="FH119">
        <v>0</v>
      </c>
      <c r="FI119">
        <v>0</v>
      </c>
      <c r="FJ119">
        <v>0</v>
      </c>
      <c r="FK119">
        <v>1</v>
      </c>
      <c r="FL119">
        <v>7</v>
      </c>
      <c r="FM119">
        <v>25</v>
      </c>
      <c r="FN119">
        <v>7</v>
      </c>
      <c r="FO119">
        <v>2</v>
      </c>
      <c r="FP119">
        <v>3</v>
      </c>
      <c r="FQ119">
        <v>2</v>
      </c>
      <c r="FR119">
        <v>2</v>
      </c>
      <c r="FS119">
        <v>1</v>
      </c>
      <c r="FT119">
        <v>0</v>
      </c>
      <c r="FU119">
        <v>3</v>
      </c>
      <c r="FV119">
        <v>2</v>
      </c>
      <c r="FW119">
        <v>0</v>
      </c>
      <c r="FX119">
        <v>0</v>
      </c>
      <c r="FY119">
        <v>0</v>
      </c>
      <c r="FZ119">
        <v>0</v>
      </c>
      <c r="GA119">
        <v>0</v>
      </c>
      <c r="GB119">
        <v>1</v>
      </c>
      <c r="GC119">
        <v>0</v>
      </c>
      <c r="GD119">
        <v>0</v>
      </c>
      <c r="GE119">
        <v>0</v>
      </c>
      <c r="GF119">
        <v>0</v>
      </c>
      <c r="GG119">
        <v>0</v>
      </c>
      <c r="GH119">
        <v>0</v>
      </c>
      <c r="GI119">
        <v>0</v>
      </c>
      <c r="GJ119">
        <v>1</v>
      </c>
      <c r="GK119">
        <v>1</v>
      </c>
      <c r="GL119">
        <v>25</v>
      </c>
      <c r="GM119">
        <v>12</v>
      </c>
      <c r="GN119">
        <v>1</v>
      </c>
      <c r="GO119">
        <v>0</v>
      </c>
      <c r="GP119">
        <v>8</v>
      </c>
      <c r="GQ119">
        <v>0</v>
      </c>
      <c r="GR119">
        <v>2</v>
      </c>
      <c r="GS119">
        <v>0</v>
      </c>
      <c r="GT119">
        <v>0</v>
      </c>
      <c r="GU119">
        <v>0</v>
      </c>
      <c r="GV119">
        <v>0</v>
      </c>
      <c r="GW119">
        <v>0</v>
      </c>
      <c r="GX119">
        <v>0</v>
      </c>
      <c r="GY119">
        <v>0</v>
      </c>
      <c r="GZ119">
        <v>0</v>
      </c>
      <c r="HA119">
        <v>0</v>
      </c>
      <c r="HB119">
        <v>0</v>
      </c>
      <c r="HC119">
        <v>0</v>
      </c>
      <c r="HD119">
        <v>0</v>
      </c>
      <c r="HE119">
        <v>1</v>
      </c>
      <c r="HF119">
        <v>12</v>
      </c>
      <c r="HG119">
        <v>1</v>
      </c>
      <c r="HH119">
        <v>1</v>
      </c>
      <c r="HI119">
        <v>0</v>
      </c>
      <c r="HJ119">
        <v>0</v>
      </c>
      <c r="HK119">
        <v>0</v>
      </c>
      <c r="HL119">
        <v>0</v>
      </c>
      <c r="HM119">
        <v>0</v>
      </c>
      <c r="HN119">
        <v>0</v>
      </c>
      <c r="HO119">
        <v>0</v>
      </c>
      <c r="HP119">
        <v>0</v>
      </c>
      <c r="HQ119">
        <v>0</v>
      </c>
      <c r="HR119">
        <v>0</v>
      </c>
      <c r="HS119">
        <v>0</v>
      </c>
      <c r="HT119">
        <v>1</v>
      </c>
      <c r="HU119">
        <v>2</v>
      </c>
      <c r="HV119">
        <v>0</v>
      </c>
      <c r="HW119">
        <v>0</v>
      </c>
      <c r="HX119">
        <v>0</v>
      </c>
      <c r="HY119">
        <v>0</v>
      </c>
      <c r="HZ119">
        <v>0</v>
      </c>
      <c r="IA119">
        <v>1</v>
      </c>
      <c r="IB119">
        <v>0</v>
      </c>
      <c r="IC119">
        <v>0</v>
      </c>
      <c r="ID119">
        <v>0</v>
      </c>
      <c r="IE119">
        <v>1</v>
      </c>
      <c r="IF119">
        <v>0</v>
      </c>
      <c r="IG119">
        <v>0</v>
      </c>
      <c r="IH119">
        <v>0</v>
      </c>
      <c r="II119">
        <v>0</v>
      </c>
      <c r="IJ119">
        <v>2</v>
      </c>
      <c r="IK119">
        <v>0</v>
      </c>
      <c r="IL119">
        <v>0</v>
      </c>
      <c r="IM119">
        <v>0</v>
      </c>
      <c r="IN119">
        <v>0</v>
      </c>
      <c r="IO119">
        <v>0</v>
      </c>
      <c r="IP119">
        <v>0</v>
      </c>
      <c r="IQ119">
        <v>0</v>
      </c>
      <c r="IR119">
        <v>0</v>
      </c>
      <c r="IS119">
        <v>0</v>
      </c>
      <c r="IT119">
        <v>0</v>
      </c>
      <c r="IU119">
        <v>0</v>
      </c>
      <c r="IV119">
        <v>0</v>
      </c>
      <c r="IW119">
        <v>0</v>
      </c>
      <c r="IX119">
        <v>0</v>
      </c>
      <c r="IY119">
        <v>0</v>
      </c>
      <c r="IZ119">
        <v>0</v>
      </c>
      <c r="JA119">
        <v>0</v>
      </c>
      <c r="JB119">
        <v>0</v>
      </c>
      <c r="JC119">
        <v>0</v>
      </c>
      <c r="JD119">
        <v>0</v>
      </c>
      <c r="JE119">
        <v>0</v>
      </c>
      <c r="JF119">
        <v>0</v>
      </c>
      <c r="JG119">
        <v>0</v>
      </c>
      <c r="JH119">
        <v>0</v>
      </c>
      <c r="JI119">
        <v>0</v>
      </c>
      <c r="JJ119">
        <v>0</v>
      </c>
      <c r="JK119" s="2">
        <f t="shared" si="5"/>
        <v>0.3407755581668625</v>
      </c>
    </row>
    <row r="120" spans="1:271" outlineLevel="2" x14ac:dyDescent="0.25">
      <c r="A120" t="str">
        <f t="shared" si="9"/>
        <v>160203</v>
      </c>
      <c r="B120" t="s">
        <v>278</v>
      </c>
      <c r="C120">
        <v>14</v>
      </c>
      <c r="D120">
        <v>441</v>
      </c>
      <c r="E120">
        <v>340</v>
      </c>
      <c r="F120">
        <v>162</v>
      </c>
      <c r="G120">
        <v>178</v>
      </c>
      <c r="H120">
        <v>0</v>
      </c>
      <c r="I120">
        <v>7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178</v>
      </c>
      <c r="R120">
        <v>0</v>
      </c>
      <c r="S120">
        <v>0</v>
      </c>
      <c r="T120">
        <v>178</v>
      </c>
      <c r="U120">
        <v>10</v>
      </c>
      <c r="V120">
        <v>7</v>
      </c>
      <c r="W120">
        <v>1</v>
      </c>
      <c r="X120">
        <v>0</v>
      </c>
      <c r="Y120">
        <v>168</v>
      </c>
      <c r="Z120">
        <v>76</v>
      </c>
      <c r="AA120">
        <v>3</v>
      </c>
      <c r="AB120">
        <v>11</v>
      </c>
      <c r="AC120">
        <v>26</v>
      </c>
      <c r="AD120">
        <v>4</v>
      </c>
      <c r="AE120">
        <v>1</v>
      </c>
      <c r="AF120">
        <v>4</v>
      </c>
      <c r="AG120">
        <v>19</v>
      </c>
      <c r="AH120">
        <v>0</v>
      </c>
      <c r="AI120">
        <v>0</v>
      </c>
      <c r="AJ120">
        <v>0</v>
      </c>
      <c r="AK120">
        <v>1</v>
      </c>
      <c r="AL120">
        <v>1</v>
      </c>
      <c r="AM120">
        <v>0</v>
      </c>
      <c r="AN120">
        <v>0</v>
      </c>
      <c r="AO120">
        <v>0</v>
      </c>
      <c r="AP120">
        <v>0</v>
      </c>
      <c r="AQ120">
        <v>1</v>
      </c>
      <c r="AR120">
        <v>0</v>
      </c>
      <c r="AS120">
        <v>1</v>
      </c>
      <c r="AT120">
        <v>1</v>
      </c>
      <c r="AU120">
        <v>0</v>
      </c>
      <c r="AV120">
        <v>3</v>
      </c>
      <c r="AW120">
        <v>0</v>
      </c>
      <c r="AX120">
        <v>0</v>
      </c>
      <c r="AY120">
        <v>76</v>
      </c>
      <c r="AZ120">
        <v>45</v>
      </c>
      <c r="BA120">
        <v>1</v>
      </c>
      <c r="BB120">
        <v>0</v>
      </c>
      <c r="BC120">
        <v>3</v>
      </c>
      <c r="BD120">
        <v>2</v>
      </c>
      <c r="BE120">
        <v>1</v>
      </c>
      <c r="BF120">
        <v>1</v>
      </c>
      <c r="BG120">
        <v>1</v>
      </c>
      <c r="BH120">
        <v>36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45</v>
      </c>
      <c r="BY120">
        <v>4</v>
      </c>
      <c r="BZ120">
        <v>4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4</v>
      </c>
      <c r="CO120">
        <v>1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1</v>
      </c>
      <c r="DL120">
        <v>0</v>
      </c>
      <c r="DM120">
        <v>0</v>
      </c>
      <c r="DN120">
        <v>1</v>
      </c>
      <c r="DO120">
        <v>9</v>
      </c>
      <c r="DP120">
        <v>1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5</v>
      </c>
      <c r="DX120">
        <v>0</v>
      </c>
      <c r="DY120">
        <v>0</v>
      </c>
      <c r="DZ120">
        <v>0</v>
      </c>
      <c r="EA120">
        <v>0</v>
      </c>
      <c r="EB120">
        <v>0</v>
      </c>
      <c r="EC120">
        <v>2</v>
      </c>
      <c r="ED120">
        <v>0</v>
      </c>
      <c r="EE120">
        <v>0</v>
      </c>
      <c r="EF120">
        <v>0</v>
      </c>
      <c r="EG120">
        <v>0</v>
      </c>
      <c r="EH120">
        <v>0</v>
      </c>
      <c r="EI120">
        <v>0</v>
      </c>
      <c r="EJ120">
        <v>1</v>
      </c>
      <c r="EK120">
        <v>0</v>
      </c>
      <c r="EL120">
        <v>0</v>
      </c>
      <c r="EM120">
        <v>0</v>
      </c>
      <c r="EN120">
        <v>9</v>
      </c>
      <c r="EO120">
        <v>4</v>
      </c>
      <c r="EP120">
        <v>1</v>
      </c>
      <c r="EQ120">
        <v>3</v>
      </c>
      <c r="ER120">
        <v>0</v>
      </c>
      <c r="ES120">
        <v>0</v>
      </c>
      <c r="ET120">
        <v>0</v>
      </c>
      <c r="EU120">
        <v>0</v>
      </c>
      <c r="EV120">
        <v>0</v>
      </c>
      <c r="EW120">
        <v>0</v>
      </c>
      <c r="EX120">
        <v>0</v>
      </c>
      <c r="EY120">
        <v>0</v>
      </c>
      <c r="EZ120">
        <v>0</v>
      </c>
      <c r="FA120">
        <v>0</v>
      </c>
      <c r="FB120">
        <v>0</v>
      </c>
      <c r="FC120">
        <v>0</v>
      </c>
      <c r="FD120">
        <v>0</v>
      </c>
      <c r="FE120">
        <v>0</v>
      </c>
      <c r="FF120">
        <v>0</v>
      </c>
      <c r="FG120">
        <v>0</v>
      </c>
      <c r="FH120">
        <v>0</v>
      </c>
      <c r="FI120">
        <v>0</v>
      </c>
      <c r="FJ120">
        <v>0</v>
      </c>
      <c r="FK120">
        <v>0</v>
      </c>
      <c r="FL120">
        <v>4</v>
      </c>
      <c r="FM120">
        <v>21</v>
      </c>
      <c r="FN120">
        <v>9</v>
      </c>
      <c r="FO120">
        <v>0</v>
      </c>
      <c r="FP120">
        <v>4</v>
      </c>
      <c r="FQ120">
        <v>0</v>
      </c>
      <c r="FR120">
        <v>0</v>
      </c>
      <c r="FS120">
        <v>0</v>
      </c>
      <c r="FT120">
        <v>3</v>
      </c>
      <c r="FU120">
        <v>5</v>
      </c>
      <c r="FV120">
        <v>0</v>
      </c>
      <c r="FW120">
        <v>0</v>
      </c>
      <c r="FX120">
        <v>0</v>
      </c>
      <c r="FY120">
        <v>0</v>
      </c>
      <c r="FZ120">
        <v>0</v>
      </c>
      <c r="GA120">
        <v>0</v>
      </c>
      <c r="GB120">
        <v>0</v>
      </c>
      <c r="GC120">
        <v>0</v>
      </c>
      <c r="GD120">
        <v>0</v>
      </c>
      <c r="GE120">
        <v>0</v>
      </c>
      <c r="GF120">
        <v>0</v>
      </c>
      <c r="GG120">
        <v>0</v>
      </c>
      <c r="GH120">
        <v>0</v>
      </c>
      <c r="GI120">
        <v>0</v>
      </c>
      <c r="GJ120">
        <v>0</v>
      </c>
      <c r="GK120">
        <v>0</v>
      </c>
      <c r="GL120">
        <v>21</v>
      </c>
      <c r="GM120">
        <v>8</v>
      </c>
      <c r="GN120">
        <v>3</v>
      </c>
      <c r="GO120">
        <v>0</v>
      </c>
      <c r="GP120">
        <v>3</v>
      </c>
      <c r="GQ120">
        <v>0</v>
      </c>
      <c r="GR120">
        <v>0</v>
      </c>
      <c r="GS120">
        <v>1</v>
      </c>
      <c r="GT120">
        <v>0</v>
      </c>
      <c r="GU120">
        <v>0</v>
      </c>
      <c r="GV120">
        <v>0</v>
      </c>
      <c r="GW120">
        <v>0</v>
      </c>
      <c r="GX120">
        <v>0</v>
      </c>
      <c r="GY120">
        <v>0</v>
      </c>
      <c r="GZ120">
        <v>0</v>
      </c>
      <c r="HA120">
        <v>1</v>
      </c>
      <c r="HB120">
        <v>0</v>
      </c>
      <c r="HC120">
        <v>0</v>
      </c>
      <c r="HD120">
        <v>0</v>
      </c>
      <c r="HE120">
        <v>0</v>
      </c>
      <c r="HF120">
        <v>8</v>
      </c>
      <c r="HG120">
        <v>0</v>
      </c>
      <c r="HH120">
        <v>0</v>
      </c>
      <c r="HI120">
        <v>0</v>
      </c>
      <c r="HJ120">
        <v>0</v>
      </c>
      <c r="HK120">
        <v>0</v>
      </c>
      <c r="HL120">
        <v>0</v>
      </c>
      <c r="HM120">
        <v>0</v>
      </c>
      <c r="HN120">
        <v>0</v>
      </c>
      <c r="HO120">
        <v>0</v>
      </c>
      <c r="HP120">
        <v>0</v>
      </c>
      <c r="HQ120">
        <v>0</v>
      </c>
      <c r="HR120">
        <v>0</v>
      </c>
      <c r="HS120">
        <v>0</v>
      </c>
      <c r="HT120">
        <v>0</v>
      </c>
      <c r="HU120">
        <v>0</v>
      </c>
      <c r="HV120">
        <v>0</v>
      </c>
      <c r="HW120">
        <v>0</v>
      </c>
      <c r="HX120">
        <v>0</v>
      </c>
      <c r="HY120">
        <v>0</v>
      </c>
      <c r="HZ120">
        <v>0</v>
      </c>
      <c r="IA120">
        <v>0</v>
      </c>
      <c r="IB120">
        <v>0</v>
      </c>
      <c r="IC120">
        <v>0</v>
      </c>
      <c r="ID120">
        <v>0</v>
      </c>
      <c r="IE120">
        <v>0</v>
      </c>
      <c r="IF120">
        <v>0</v>
      </c>
      <c r="IG120">
        <v>0</v>
      </c>
      <c r="IH120">
        <v>0</v>
      </c>
      <c r="II120">
        <v>0</v>
      </c>
      <c r="IJ120">
        <v>0</v>
      </c>
      <c r="IK120">
        <v>0</v>
      </c>
      <c r="IL120">
        <v>0</v>
      </c>
      <c r="IM120">
        <v>0</v>
      </c>
      <c r="IN120">
        <v>0</v>
      </c>
      <c r="IO120">
        <v>0</v>
      </c>
      <c r="IP120">
        <v>0</v>
      </c>
      <c r="IQ120">
        <v>0</v>
      </c>
      <c r="IR120">
        <v>0</v>
      </c>
      <c r="IS120">
        <v>0</v>
      </c>
      <c r="IT120">
        <v>0</v>
      </c>
      <c r="IU120">
        <v>0</v>
      </c>
      <c r="IV120">
        <v>0</v>
      </c>
      <c r="IW120">
        <v>0</v>
      </c>
      <c r="IX120">
        <v>0</v>
      </c>
      <c r="IY120">
        <v>0</v>
      </c>
      <c r="IZ120">
        <v>0</v>
      </c>
      <c r="JA120">
        <v>0</v>
      </c>
      <c r="JB120">
        <v>0</v>
      </c>
      <c r="JC120">
        <v>0</v>
      </c>
      <c r="JD120">
        <v>0</v>
      </c>
      <c r="JE120">
        <v>0</v>
      </c>
      <c r="JF120">
        <v>0</v>
      </c>
      <c r="JG120">
        <v>0</v>
      </c>
      <c r="JH120">
        <v>0</v>
      </c>
      <c r="JI120">
        <v>0</v>
      </c>
      <c r="JJ120">
        <v>0</v>
      </c>
      <c r="JK120" s="2">
        <f t="shared" si="5"/>
        <v>0.40362811791383219</v>
      </c>
    </row>
    <row r="121" spans="1:271" outlineLevel="2" x14ac:dyDescent="0.25">
      <c r="A121" t="str">
        <f t="shared" si="9"/>
        <v>160203</v>
      </c>
      <c r="B121" t="s">
        <v>278</v>
      </c>
      <c r="C121">
        <v>15</v>
      </c>
      <c r="D121">
        <v>451</v>
      </c>
      <c r="E121">
        <v>350</v>
      </c>
      <c r="F121">
        <v>137</v>
      </c>
      <c r="G121">
        <v>213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213</v>
      </c>
      <c r="R121">
        <v>0</v>
      </c>
      <c r="S121">
        <v>0</v>
      </c>
      <c r="T121">
        <v>213</v>
      </c>
      <c r="U121">
        <v>8</v>
      </c>
      <c r="V121">
        <v>8</v>
      </c>
      <c r="W121">
        <v>0</v>
      </c>
      <c r="X121">
        <v>0</v>
      </c>
      <c r="Y121">
        <v>205</v>
      </c>
      <c r="Z121">
        <v>110</v>
      </c>
      <c r="AA121">
        <v>13</v>
      </c>
      <c r="AB121">
        <v>8</v>
      </c>
      <c r="AC121">
        <v>28</v>
      </c>
      <c r="AD121">
        <v>6</v>
      </c>
      <c r="AE121">
        <v>0</v>
      </c>
      <c r="AF121">
        <v>2</v>
      </c>
      <c r="AG121">
        <v>50</v>
      </c>
      <c r="AH121">
        <v>0</v>
      </c>
      <c r="AI121">
        <v>1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1</v>
      </c>
      <c r="AU121">
        <v>1</v>
      </c>
      <c r="AV121">
        <v>0</v>
      </c>
      <c r="AW121">
        <v>0</v>
      </c>
      <c r="AX121">
        <v>0</v>
      </c>
      <c r="AY121">
        <v>110</v>
      </c>
      <c r="AZ121">
        <v>40</v>
      </c>
      <c r="BA121">
        <v>2</v>
      </c>
      <c r="BB121">
        <v>0</v>
      </c>
      <c r="BC121">
        <v>2</v>
      </c>
      <c r="BD121">
        <v>2</v>
      </c>
      <c r="BE121">
        <v>0</v>
      </c>
      <c r="BF121">
        <v>0</v>
      </c>
      <c r="BG121">
        <v>0</v>
      </c>
      <c r="BH121">
        <v>32</v>
      </c>
      <c r="BI121">
        <v>0</v>
      </c>
      <c r="BJ121">
        <v>1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1</v>
      </c>
      <c r="BX121">
        <v>40</v>
      </c>
      <c r="BY121">
        <v>3</v>
      </c>
      <c r="BZ121">
        <v>1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1</v>
      </c>
      <c r="CG121">
        <v>0</v>
      </c>
      <c r="CH121">
        <v>0</v>
      </c>
      <c r="CI121">
        <v>1</v>
      </c>
      <c r="CJ121">
        <v>0</v>
      </c>
      <c r="CK121">
        <v>0</v>
      </c>
      <c r="CL121">
        <v>0</v>
      </c>
      <c r="CM121">
        <v>0</v>
      </c>
      <c r="CN121">
        <v>3</v>
      </c>
      <c r="CO121">
        <v>1</v>
      </c>
      <c r="CP121">
        <v>1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1</v>
      </c>
      <c r="DO121">
        <v>4</v>
      </c>
      <c r="DP121">
        <v>1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3</v>
      </c>
      <c r="DX121">
        <v>0</v>
      </c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0</v>
      </c>
      <c r="EJ121">
        <v>0</v>
      </c>
      <c r="EK121">
        <v>0</v>
      </c>
      <c r="EL121">
        <v>0</v>
      </c>
      <c r="EM121">
        <v>0</v>
      </c>
      <c r="EN121">
        <v>4</v>
      </c>
      <c r="EO121">
        <v>2</v>
      </c>
      <c r="EP121">
        <v>2</v>
      </c>
      <c r="EQ121">
        <v>0</v>
      </c>
      <c r="ER121">
        <v>0</v>
      </c>
      <c r="ES121">
        <v>0</v>
      </c>
      <c r="ET121">
        <v>0</v>
      </c>
      <c r="EU121">
        <v>0</v>
      </c>
      <c r="EV121">
        <v>0</v>
      </c>
      <c r="EW121">
        <v>0</v>
      </c>
      <c r="EX121">
        <v>0</v>
      </c>
      <c r="EY121">
        <v>0</v>
      </c>
      <c r="EZ121">
        <v>0</v>
      </c>
      <c r="FA121">
        <v>0</v>
      </c>
      <c r="FB121">
        <v>0</v>
      </c>
      <c r="FC121">
        <v>0</v>
      </c>
      <c r="FD121">
        <v>0</v>
      </c>
      <c r="FE121">
        <v>0</v>
      </c>
      <c r="FF121">
        <v>0</v>
      </c>
      <c r="FG121">
        <v>0</v>
      </c>
      <c r="FH121">
        <v>0</v>
      </c>
      <c r="FI121">
        <v>0</v>
      </c>
      <c r="FJ121">
        <v>0</v>
      </c>
      <c r="FK121">
        <v>0</v>
      </c>
      <c r="FL121">
        <v>2</v>
      </c>
      <c r="FM121">
        <v>39</v>
      </c>
      <c r="FN121">
        <v>8</v>
      </c>
      <c r="FO121">
        <v>2</v>
      </c>
      <c r="FP121">
        <v>4</v>
      </c>
      <c r="FQ121">
        <v>0</v>
      </c>
      <c r="FR121">
        <v>0</v>
      </c>
      <c r="FS121">
        <v>0</v>
      </c>
      <c r="FT121">
        <v>2</v>
      </c>
      <c r="FU121">
        <v>22</v>
      </c>
      <c r="FV121">
        <v>0</v>
      </c>
      <c r="FW121">
        <v>0</v>
      </c>
      <c r="FX121">
        <v>0</v>
      </c>
      <c r="FY121">
        <v>0</v>
      </c>
      <c r="FZ121">
        <v>0</v>
      </c>
      <c r="GA121">
        <v>1</v>
      </c>
      <c r="GB121">
        <v>0</v>
      </c>
      <c r="GC121">
        <v>0</v>
      </c>
      <c r="GD121">
        <v>0</v>
      </c>
      <c r="GE121">
        <v>0</v>
      </c>
      <c r="GF121">
        <v>0</v>
      </c>
      <c r="GG121">
        <v>0</v>
      </c>
      <c r="GH121">
        <v>0</v>
      </c>
      <c r="GI121">
        <v>0</v>
      </c>
      <c r="GJ121">
        <v>0</v>
      </c>
      <c r="GK121">
        <v>0</v>
      </c>
      <c r="GL121">
        <v>39</v>
      </c>
      <c r="GM121">
        <v>4</v>
      </c>
      <c r="GN121">
        <v>1</v>
      </c>
      <c r="GO121">
        <v>0</v>
      </c>
      <c r="GP121">
        <v>2</v>
      </c>
      <c r="GQ121">
        <v>0</v>
      </c>
      <c r="GR121">
        <v>1</v>
      </c>
      <c r="GS121">
        <v>0</v>
      </c>
      <c r="GT121">
        <v>0</v>
      </c>
      <c r="GU121">
        <v>0</v>
      </c>
      <c r="GV121">
        <v>0</v>
      </c>
      <c r="GW121">
        <v>0</v>
      </c>
      <c r="GX121">
        <v>0</v>
      </c>
      <c r="GY121">
        <v>0</v>
      </c>
      <c r="GZ121">
        <v>0</v>
      </c>
      <c r="HA121">
        <v>0</v>
      </c>
      <c r="HB121">
        <v>0</v>
      </c>
      <c r="HC121">
        <v>0</v>
      </c>
      <c r="HD121">
        <v>0</v>
      </c>
      <c r="HE121">
        <v>0</v>
      </c>
      <c r="HF121">
        <v>4</v>
      </c>
      <c r="HG121">
        <v>0</v>
      </c>
      <c r="HH121">
        <v>0</v>
      </c>
      <c r="HI121">
        <v>0</v>
      </c>
      <c r="HJ121">
        <v>0</v>
      </c>
      <c r="HK121">
        <v>0</v>
      </c>
      <c r="HL121">
        <v>0</v>
      </c>
      <c r="HM121">
        <v>0</v>
      </c>
      <c r="HN121">
        <v>0</v>
      </c>
      <c r="HO121">
        <v>0</v>
      </c>
      <c r="HP121">
        <v>0</v>
      </c>
      <c r="HQ121">
        <v>0</v>
      </c>
      <c r="HR121">
        <v>0</v>
      </c>
      <c r="HS121">
        <v>0</v>
      </c>
      <c r="HT121">
        <v>0</v>
      </c>
      <c r="HU121">
        <v>1</v>
      </c>
      <c r="HV121">
        <v>0</v>
      </c>
      <c r="HW121">
        <v>0</v>
      </c>
      <c r="HX121">
        <v>0</v>
      </c>
      <c r="HY121">
        <v>0</v>
      </c>
      <c r="HZ121">
        <v>0</v>
      </c>
      <c r="IA121">
        <v>0</v>
      </c>
      <c r="IB121">
        <v>0</v>
      </c>
      <c r="IC121">
        <v>0</v>
      </c>
      <c r="ID121">
        <v>0</v>
      </c>
      <c r="IE121">
        <v>0</v>
      </c>
      <c r="IF121">
        <v>0</v>
      </c>
      <c r="IG121">
        <v>1</v>
      </c>
      <c r="IH121">
        <v>0</v>
      </c>
      <c r="II121">
        <v>0</v>
      </c>
      <c r="IJ121">
        <v>1</v>
      </c>
      <c r="IK121">
        <v>1</v>
      </c>
      <c r="IL121">
        <v>0</v>
      </c>
      <c r="IM121">
        <v>0</v>
      </c>
      <c r="IN121">
        <v>0</v>
      </c>
      <c r="IO121">
        <v>0</v>
      </c>
      <c r="IP121">
        <v>0</v>
      </c>
      <c r="IQ121">
        <v>0</v>
      </c>
      <c r="IR121">
        <v>0</v>
      </c>
      <c r="IS121">
        <v>0</v>
      </c>
      <c r="IT121">
        <v>0</v>
      </c>
      <c r="IU121">
        <v>0</v>
      </c>
      <c r="IV121">
        <v>0</v>
      </c>
      <c r="IW121">
        <v>0</v>
      </c>
      <c r="IX121">
        <v>0</v>
      </c>
      <c r="IY121">
        <v>0</v>
      </c>
      <c r="IZ121">
        <v>1</v>
      </c>
      <c r="JA121">
        <v>0</v>
      </c>
      <c r="JB121">
        <v>0</v>
      </c>
      <c r="JC121">
        <v>0</v>
      </c>
      <c r="JD121">
        <v>0</v>
      </c>
      <c r="JE121">
        <v>0</v>
      </c>
      <c r="JF121">
        <v>0</v>
      </c>
      <c r="JG121">
        <v>0</v>
      </c>
      <c r="JH121">
        <v>0</v>
      </c>
      <c r="JI121">
        <v>0</v>
      </c>
      <c r="JJ121">
        <v>1</v>
      </c>
      <c r="JK121" s="2">
        <f t="shared" si="5"/>
        <v>0.47228381374722839</v>
      </c>
    </row>
    <row r="122" spans="1:271" outlineLevel="2" x14ac:dyDescent="0.25">
      <c r="A122" t="str">
        <f t="shared" si="9"/>
        <v>160203</v>
      </c>
      <c r="B122" t="s">
        <v>278</v>
      </c>
      <c r="C122">
        <v>16</v>
      </c>
      <c r="D122">
        <v>913</v>
      </c>
      <c r="E122">
        <v>698</v>
      </c>
      <c r="F122">
        <v>399</v>
      </c>
      <c r="G122">
        <v>299</v>
      </c>
      <c r="H122">
        <v>1</v>
      </c>
      <c r="I122">
        <v>3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299</v>
      </c>
      <c r="R122">
        <v>0</v>
      </c>
      <c r="S122">
        <v>0</v>
      </c>
      <c r="T122">
        <v>299</v>
      </c>
      <c r="U122">
        <v>9</v>
      </c>
      <c r="V122">
        <v>6</v>
      </c>
      <c r="W122">
        <v>3</v>
      </c>
      <c r="X122">
        <v>0</v>
      </c>
      <c r="Y122">
        <v>290</v>
      </c>
      <c r="Z122">
        <v>139</v>
      </c>
      <c r="AA122">
        <v>15</v>
      </c>
      <c r="AB122">
        <v>13</v>
      </c>
      <c r="AC122">
        <v>27</v>
      </c>
      <c r="AD122">
        <v>7</v>
      </c>
      <c r="AE122">
        <v>1</v>
      </c>
      <c r="AF122">
        <v>6</v>
      </c>
      <c r="AG122">
        <v>60</v>
      </c>
      <c r="AH122">
        <v>1</v>
      </c>
      <c r="AI122">
        <v>0</v>
      </c>
      <c r="AJ122">
        <v>1</v>
      </c>
      <c r="AK122">
        <v>0</v>
      </c>
      <c r="AL122">
        <v>0</v>
      </c>
      <c r="AM122">
        <v>2</v>
      </c>
      <c r="AN122">
        <v>1</v>
      </c>
      <c r="AO122">
        <v>0</v>
      </c>
      <c r="AP122">
        <v>0</v>
      </c>
      <c r="AQ122">
        <v>2</v>
      </c>
      <c r="AR122">
        <v>0</v>
      </c>
      <c r="AS122">
        <v>0</v>
      </c>
      <c r="AT122">
        <v>0</v>
      </c>
      <c r="AU122">
        <v>0</v>
      </c>
      <c r="AV122">
        <v>2</v>
      </c>
      <c r="AW122">
        <v>1</v>
      </c>
      <c r="AX122">
        <v>0</v>
      </c>
      <c r="AY122">
        <v>139</v>
      </c>
      <c r="AZ122">
        <v>68</v>
      </c>
      <c r="BA122">
        <v>9</v>
      </c>
      <c r="BB122">
        <v>0</v>
      </c>
      <c r="BC122">
        <v>1</v>
      </c>
      <c r="BD122">
        <v>3</v>
      </c>
      <c r="BE122">
        <v>0</v>
      </c>
      <c r="BF122">
        <v>0</v>
      </c>
      <c r="BG122">
        <v>0</v>
      </c>
      <c r="BH122">
        <v>53</v>
      </c>
      <c r="BI122">
        <v>0</v>
      </c>
      <c r="BJ122">
        <v>0</v>
      </c>
      <c r="BK122">
        <v>0</v>
      </c>
      <c r="BL122">
        <v>0</v>
      </c>
      <c r="BM122">
        <v>1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1</v>
      </c>
      <c r="BX122">
        <v>68</v>
      </c>
      <c r="BY122">
        <v>4</v>
      </c>
      <c r="BZ122">
        <v>3</v>
      </c>
      <c r="CA122">
        <v>1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4</v>
      </c>
      <c r="CO122">
        <v>7</v>
      </c>
      <c r="CP122">
        <v>3</v>
      </c>
      <c r="CQ122">
        <v>0</v>
      </c>
      <c r="CR122">
        <v>0</v>
      </c>
      <c r="CS122">
        <v>3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1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7</v>
      </c>
      <c r="DO122">
        <v>14</v>
      </c>
      <c r="DP122">
        <v>3</v>
      </c>
      <c r="DQ122">
        <v>0</v>
      </c>
      <c r="DR122">
        <v>1</v>
      </c>
      <c r="DS122">
        <v>0</v>
      </c>
      <c r="DT122">
        <v>0</v>
      </c>
      <c r="DU122">
        <v>0</v>
      </c>
      <c r="DV122">
        <v>0</v>
      </c>
      <c r="DW122">
        <v>10</v>
      </c>
      <c r="DX122">
        <v>0</v>
      </c>
      <c r="DY122">
        <v>0</v>
      </c>
      <c r="DZ122">
        <v>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0</v>
      </c>
      <c r="EK122">
        <v>0</v>
      </c>
      <c r="EL122">
        <v>0</v>
      </c>
      <c r="EM122">
        <v>0</v>
      </c>
      <c r="EN122">
        <v>14</v>
      </c>
      <c r="EO122">
        <v>17</v>
      </c>
      <c r="EP122">
        <v>5</v>
      </c>
      <c r="EQ122">
        <v>6</v>
      </c>
      <c r="ER122">
        <v>4</v>
      </c>
      <c r="ES122">
        <v>0</v>
      </c>
      <c r="ET122">
        <v>0</v>
      </c>
      <c r="EU122">
        <v>2</v>
      </c>
      <c r="EV122">
        <v>0</v>
      </c>
      <c r="EW122">
        <v>0</v>
      </c>
      <c r="EX122">
        <v>0</v>
      </c>
      <c r="EY122">
        <v>0</v>
      </c>
      <c r="EZ122">
        <v>0</v>
      </c>
      <c r="FA122">
        <v>0</v>
      </c>
      <c r="FB122">
        <v>0</v>
      </c>
      <c r="FC122">
        <v>0</v>
      </c>
      <c r="FD122">
        <v>0</v>
      </c>
      <c r="FE122">
        <v>0</v>
      </c>
      <c r="FF122">
        <v>0</v>
      </c>
      <c r="FG122">
        <v>0</v>
      </c>
      <c r="FH122">
        <v>0</v>
      </c>
      <c r="FI122">
        <v>0</v>
      </c>
      <c r="FJ122">
        <v>0</v>
      </c>
      <c r="FK122">
        <v>0</v>
      </c>
      <c r="FL122">
        <v>17</v>
      </c>
      <c r="FM122">
        <v>26</v>
      </c>
      <c r="FN122">
        <v>13</v>
      </c>
      <c r="FO122">
        <v>1</v>
      </c>
      <c r="FP122">
        <v>2</v>
      </c>
      <c r="FQ122">
        <v>0</v>
      </c>
      <c r="FR122">
        <v>0</v>
      </c>
      <c r="FS122">
        <v>0</v>
      </c>
      <c r="FT122">
        <v>2</v>
      </c>
      <c r="FU122">
        <v>7</v>
      </c>
      <c r="FV122">
        <v>0</v>
      </c>
      <c r="FW122">
        <v>0</v>
      </c>
      <c r="FX122">
        <v>0</v>
      </c>
      <c r="FY122">
        <v>0</v>
      </c>
      <c r="FZ122">
        <v>0</v>
      </c>
      <c r="GA122">
        <v>0</v>
      </c>
      <c r="GB122">
        <v>0</v>
      </c>
      <c r="GC122">
        <v>0</v>
      </c>
      <c r="GD122">
        <v>0</v>
      </c>
      <c r="GE122">
        <v>0</v>
      </c>
      <c r="GF122">
        <v>0</v>
      </c>
      <c r="GG122">
        <v>0</v>
      </c>
      <c r="GH122">
        <v>1</v>
      </c>
      <c r="GI122">
        <v>0</v>
      </c>
      <c r="GJ122">
        <v>0</v>
      </c>
      <c r="GK122">
        <v>0</v>
      </c>
      <c r="GL122">
        <v>26</v>
      </c>
      <c r="GM122">
        <v>14</v>
      </c>
      <c r="GN122">
        <v>3</v>
      </c>
      <c r="GO122">
        <v>0</v>
      </c>
      <c r="GP122">
        <v>9</v>
      </c>
      <c r="GQ122">
        <v>0</v>
      </c>
      <c r="GR122">
        <v>1</v>
      </c>
      <c r="GS122">
        <v>0</v>
      </c>
      <c r="GT122">
        <v>0</v>
      </c>
      <c r="GU122">
        <v>0</v>
      </c>
      <c r="GV122">
        <v>0</v>
      </c>
      <c r="GW122">
        <v>0</v>
      </c>
      <c r="GX122">
        <v>1</v>
      </c>
      <c r="GY122">
        <v>0</v>
      </c>
      <c r="GZ122">
        <v>0</v>
      </c>
      <c r="HA122">
        <v>0</v>
      </c>
      <c r="HB122">
        <v>0</v>
      </c>
      <c r="HC122">
        <v>0</v>
      </c>
      <c r="HD122">
        <v>0</v>
      </c>
      <c r="HE122">
        <v>0</v>
      </c>
      <c r="HF122">
        <v>14</v>
      </c>
      <c r="HG122">
        <v>1</v>
      </c>
      <c r="HH122">
        <v>0</v>
      </c>
      <c r="HI122">
        <v>0</v>
      </c>
      <c r="HJ122">
        <v>0</v>
      </c>
      <c r="HK122">
        <v>0</v>
      </c>
      <c r="HL122">
        <v>0</v>
      </c>
      <c r="HM122">
        <v>0</v>
      </c>
      <c r="HN122">
        <v>1</v>
      </c>
      <c r="HO122">
        <v>0</v>
      </c>
      <c r="HP122">
        <v>0</v>
      </c>
      <c r="HQ122">
        <v>0</v>
      </c>
      <c r="HR122">
        <v>0</v>
      </c>
      <c r="HS122">
        <v>0</v>
      </c>
      <c r="HT122">
        <v>1</v>
      </c>
      <c r="HU122">
        <v>0</v>
      </c>
      <c r="HV122">
        <v>0</v>
      </c>
      <c r="HW122">
        <v>0</v>
      </c>
      <c r="HX122">
        <v>0</v>
      </c>
      <c r="HY122">
        <v>0</v>
      </c>
      <c r="HZ122">
        <v>0</v>
      </c>
      <c r="IA122">
        <v>0</v>
      </c>
      <c r="IB122">
        <v>0</v>
      </c>
      <c r="IC122">
        <v>0</v>
      </c>
      <c r="ID122">
        <v>0</v>
      </c>
      <c r="IE122">
        <v>0</v>
      </c>
      <c r="IF122">
        <v>0</v>
      </c>
      <c r="IG122">
        <v>0</v>
      </c>
      <c r="IH122">
        <v>0</v>
      </c>
      <c r="II122">
        <v>0</v>
      </c>
      <c r="IJ122">
        <v>0</v>
      </c>
      <c r="IK122">
        <v>0</v>
      </c>
      <c r="IL122">
        <v>0</v>
      </c>
      <c r="IM122">
        <v>0</v>
      </c>
      <c r="IN122">
        <v>0</v>
      </c>
      <c r="IO122">
        <v>0</v>
      </c>
      <c r="IP122">
        <v>0</v>
      </c>
      <c r="IQ122">
        <v>0</v>
      </c>
      <c r="IR122">
        <v>0</v>
      </c>
      <c r="IS122">
        <v>0</v>
      </c>
      <c r="IT122">
        <v>0</v>
      </c>
      <c r="IU122">
        <v>0</v>
      </c>
      <c r="IV122">
        <v>0</v>
      </c>
      <c r="IW122">
        <v>0</v>
      </c>
      <c r="IX122">
        <v>0</v>
      </c>
      <c r="IY122">
        <v>0</v>
      </c>
      <c r="IZ122">
        <v>0</v>
      </c>
      <c r="JA122">
        <v>0</v>
      </c>
      <c r="JB122">
        <v>0</v>
      </c>
      <c r="JC122">
        <v>0</v>
      </c>
      <c r="JD122">
        <v>0</v>
      </c>
      <c r="JE122">
        <v>0</v>
      </c>
      <c r="JF122">
        <v>0</v>
      </c>
      <c r="JG122">
        <v>0</v>
      </c>
      <c r="JH122">
        <v>0</v>
      </c>
      <c r="JI122">
        <v>0</v>
      </c>
      <c r="JJ122">
        <v>0</v>
      </c>
      <c r="JK122" s="2">
        <f t="shared" si="5"/>
        <v>0.32749178532311063</v>
      </c>
    </row>
    <row r="123" spans="1:271" outlineLevel="2" x14ac:dyDescent="0.25">
      <c r="A123" t="str">
        <f t="shared" si="9"/>
        <v>160203</v>
      </c>
      <c r="B123" t="s">
        <v>278</v>
      </c>
      <c r="C123">
        <v>17</v>
      </c>
      <c r="D123">
        <v>742</v>
      </c>
      <c r="E123">
        <v>570</v>
      </c>
      <c r="F123">
        <v>335</v>
      </c>
      <c r="G123">
        <v>235</v>
      </c>
      <c r="H123">
        <v>0</v>
      </c>
      <c r="I123">
        <v>1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235</v>
      </c>
      <c r="R123">
        <v>0</v>
      </c>
      <c r="S123">
        <v>0</v>
      </c>
      <c r="T123">
        <v>235</v>
      </c>
      <c r="U123">
        <v>6</v>
      </c>
      <c r="V123">
        <v>0</v>
      </c>
      <c r="W123">
        <v>0</v>
      </c>
      <c r="X123">
        <v>0</v>
      </c>
      <c r="Y123">
        <v>229</v>
      </c>
      <c r="Z123">
        <v>113</v>
      </c>
      <c r="AA123">
        <v>13</v>
      </c>
      <c r="AB123">
        <v>18</v>
      </c>
      <c r="AC123">
        <v>19</v>
      </c>
      <c r="AD123">
        <v>10</v>
      </c>
      <c r="AE123">
        <v>0</v>
      </c>
      <c r="AF123">
        <v>14</v>
      </c>
      <c r="AG123">
        <v>22</v>
      </c>
      <c r="AH123">
        <v>2</v>
      </c>
      <c r="AI123">
        <v>0</v>
      </c>
      <c r="AJ123">
        <v>4</v>
      </c>
      <c r="AK123">
        <v>0</v>
      </c>
      <c r="AL123">
        <v>0</v>
      </c>
      <c r="AM123">
        <v>1</v>
      </c>
      <c r="AN123">
        <v>0</v>
      </c>
      <c r="AO123">
        <v>0</v>
      </c>
      <c r="AP123">
        <v>0</v>
      </c>
      <c r="AQ123">
        <v>4</v>
      </c>
      <c r="AR123">
        <v>0</v>
      </c>
      <c r="AS123">
        <v>0</v>
      </c>
      <c r="AT123">
        <v>1</v>
      </c>
      <c r="AU123">
        <v>1</v>
      </c>
      <c r="AV123">
        <v>0</v>
      </c>
      <c r="AW123">
        <v>2</v>
      </c>
      <c r="AX123">
        <v>2</v>
      </c>
      <c r="AY123">
        <v>113</v>
      </c>
      <c r="AZ123">
        <v>58</v>
      </c>
      <c r="BA123">
        <v>11</v>
      </c>
      <c r="BB123">
        <v>1</v>
      </c>
      <c r="BC123">
        <v>0</v>
      </c>
      <c r="BD123">
        <v>1</v>
      </c>
      <c r="BE123">
        <v>1</v>
      </c>
      <c r="BF123">
        <v>6</v>
      </c>
      <c r="BG123">
        <v>0</v>
      </c>
      <c r="BH123">
        <v>35</v>
      </c>
      <c r="BI123">
        <v>2</v>
      </c>
      <c r="BJ123">
        <v>0</v>
      </c>
      <c r="BK123">
        <v>0</v>
      </c>
      <c r="BL123">
        <v>1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58</v>
      </c>
      <c r="BY123">
        <v>7</v>
      </c>
      <c r="BZ123">
        <v>6</v>
      </c>
      <c r="CA123">
        <v>0</v>
      </c>
      <c r="CB123">
        <v>0</v>
      </c>
      <c r="CC123">
        <v>0</v>
      </c>
      <c r="CD123">
        <v>0</v>
      </c>
      <c r="CE123">
        <v>1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7</v>
      </c>
      <c r="CO123">
        <v>7</v>
      </c>
      <c r="CP123">
        <v>0</v>
      </c>
      <c r="CQ123">
        <v>1</v>
      </c>
      <c r="CR123">
        <v>0</v>
      </c>
      <c r="CS123">
        <v>1</v>
      </c>
      <c r="CT123">
        <v>0</v>
      </c>
      <c r="CU123">
        <v>0</v>
      </c>
      <c r="CV123">
        <v>0</v>
      </c>
      <c r="CW123">
        <v>1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1</v>
      </c>
      <c r="DD123">
        <v>0</v>
      </c>
      <c r="DE123">
        <v>0</v>
      </c>
      <c r="DF123">
        <v>1</v>
      </c>
      <c r="DG123">
        <v>0</v>
      </c>
      <c r="DH123">
        <v>0</v>
      </c>
      <c r="DI123">
        <v>1</v>
      </c>
      <c r="DJ123">
        <v>0</v>
      </c>
      <c r="DK123">
        <v>1</v>
      </c>
      <c r="DL123">
        <v>0</v>
      </c>
      <c r="DM123">
        <v>0</v>
      </c>
      <c r="DN123">
        <v>7</v>
      </c>
      <c r="DO123">
        <v>3</v>
      </c>
      <c r="DP123">
        <v>3</v>
      </c>
      <c r="DQ123">
        <v>0</v>
      </c>
      <c r="DR123">
        <v>0</v>
      </c>
      <c r="DS123">
        <v>0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0</v>
      </c>
      <c r="EH123">
        <v>0</v>
      </c>
      <c r="EI123">
        <v>0</v>
      </c>
      <c r="EJ123">
        <v>0</v>
      </c>
      <c r="EK123">
        <v>0</v>
      </c>
      <c r="EL123">
        <v>0</v>
      </c>
      <c r="EM123">
        <v>0</v>
      </c>
      <c r="EN123">
        <v>3</v>
      </c>
      <c r="EO123">
        <v>2</v>
      </c>
      <c r="EP123">
        <v>1</v>
      </c>
      <c r="EQ123">
        <v>0</v>
      </c>
      <c r="ER123">
        <v>0</v>
      </c>
      <c r="ES123">
        <v>0</v>
      </c>
      <c r="ET123">
        <v>0</v>
      </c>
      <c r="EU123">
        <v>0</v>
      </c>
      <c r="EV123">
        <v>0</v>
      </c>
      <c r="EW123">
        <v>0</v>
      </c>
      <c r="EX123">
        <v>0</v>
      </c>
      <c r="EY123">
        <v>1</v>
      </c>
      <c r="EZ123">
        <v>0</v>
      </c>
      <c r="FA123">
        <v>0</v>
      </c>
      <c r="FB123">
        <v>0</v>
      </c>
      <c r="FC123">
        <v>0</v>
      </c>
      <c r="FD123">
        <v>0</v>
      </c>
      <c r="FE123">
        <v>0</v>
      </c>
      <c r="FF123">
        <v>0</v>
      </c>
      <c r="FG123">
        <v>0</v>
      </c>
      <c r="FH123">
        <v>0</v>
      </c>
      <c r="FI123">
        <v>0</v>
      </c>
      <c r="FJ123">
        <v>0</v>
      </c>
      <c r="FK123">
        <v>0</v>
      </c>
      <c r="FL123">
        <v>2</v>
      </c>
      <c r="FM123">
        <v>30</v>
      </c>
      <c r="FN123">
        <v>7</v>
      </c>
      <c r="FO123">
        <v>2</v>
      </c>
      <c r="FP123">
        <v>2</v>
      </c>
      <c r="FQ123">
        <v>2</v>
      </c>
      <c r="FR123">
        <v>0</v>
      </c>
      <c r="FS123">
        <v>0</v>
      </c>
      <c r="FT123">
        <v>0</v>
      </c>
      <c r="FU123">
        <v>11</v>
      </c>
      <c r="FV123">
        <v>4</v>
      </c>
      <c r="FW123">
        <v>0</v>
      </c>
      <c r="FX123">
        <v>0</v>
      </c>
      <c r="FY123">
        <v>0</v>
      </c>
      <c r="FZ123">
        <v>0</v>
      </c>
      <c r="GA123">
        <v>0</v>
      </c>
      <c r="GB123">
        <v>0</v>
      </c>
      <c r="GC123">
        <v>0</v>
      </c>
      <c r="GD123">
        <v>2</v>
      </c>
      <c r="GE123">
        <v>0</v>
      </c>
      <c r="GF123">
        <v>0</v>
      </c>
      <c r="GG123">
        <v>0</v>
      </c>
      <c r="GH123">
        <v>0</v>
      </c>
      <c r="GI123">
        <v>0</v>
      </c>
      <c r="GJ123">
        <v>0</v>
      </c>
      <c r="GK123">
        <v>0</v>
      </c>
      <c r="GL123">
        <v>30</v>
      </c>
      <c r="GM123">
        <v>8</v>
      </c>
      <c r="GN123">
        <v>5</v>
      </c>
      <c r="GO123">
        <v>0</v>
      </c>
      <c r="GP123">
        <v>1</v>
      </c>
      <c r="GQ123">
        <v>1</v>
      </c>
      <c r="GR123">
        <v>0</v>
      </c>
      <c r="GS123">
        <v>0</v>
      </c>
      <c r="GT123">
        <v>0</v>
      </c>
      <c r="GU123">
        <v>0</v>
      </c>
      <c r="GV123">
        <v>0</v>
      </c>
      <c r="GW123">
        <v>0</v>
      </c>
      <c r="GX123">
        <v>0</v>
      </c>
      <c r="GY123">
        <v>0</v>
      </c>
      <c r="GZ123">
        <v>1</v>
      </c>
      <c r="HA123">
        <v>0</v>
      </c>
      <c r="HB123">
        <v>0</v>
      </c>
      <c r="HC123">
        <v>0</v>
      </c>
      <c r="HD123">
        <v>0</v>
      </c>
      <c r="HE123">
        <v>0</v>
      </c>
      <c r="HF123">
        <v>8</v>
      </c>
      <c r="HG123">
        <v>1</v>
      </c>
      <c r="HH123">
        <v>0</v>
      </c>
      <c r="HI123">
        <v>0</v>
      </c>
      <c r="HJ123">
        <v>0</v>
      </c>
      <c r="HK123">
        <v>0</v>
      </c>
      <c r="HL123">
        <v>0</v>
      </c>
      <c r="HM123">
        <v>1</v>
      </c>
      <c r="HN123">
        <v>0</v>
      </c>
      <c r="HO123">
        <v>0</v>
      </c>
      <c r="HP123">
        <v>0</v>
      </c>
      <c r="HQ123">
        <v>0</v>
      </c>
      <c r="HR123">
        <v>0</v>
      </c>
      <c r="HS123">
        <v>0</v>
      </c>
      <c r="HT123">
        <v>1</v>
      </c>
      <c r="HU123">
        <v>0</v>
      </c>
      <c r="HV123">
        <v>0</v>
      </c>
      <c r="HW123">
        <v>0</v>
      </c>
      <c r="HX123">
        <v>0</v>
      </c>
      <c r="HY123">
        <v>0</v>
      </c>
      <c r="HZ123">
        <v>0</v>
      </c>
      <c r="IA123">
        <v>0</v>
      </c>
      <c r="IB123">
        <v>0</v>
      </c>
      <c r="IC123">
        <v>0</v>
      </c>
      <c r="ID123">
        <v>0</v>
      </c>
      <c r="IE123">
        <v>0</v>
      </c>
      <c r="IF123">
        <v>0</v>
      </c>
      <c r="IG123">
        <v>0</v>
      </c>
      <c r="IH123">
        <v>0</v>
      </c>
      <c r="II123">
        <v>0</v>
      </c>
      <c r="IJ123">
        <v>0</v>
      </c>
      <c r="IK123">
        <v>0</v>
      </c>
      <c r="IL123">
        <v>0</v>
      </c>
      <c r="IM123">
        <v>0</v>
      </c>
      <c r="IN123">
        <v>0</v>
      </c>
      <c r="IO123">
        <v>0</v>
      </c>
      <c r="IP123">
        <v>0</v>
      </c>
      <c r="IQ123">
        <v>0</v>
      </c>
      <c r="IR123">
        <v>0</v>
      </c>
      <c r="IS123">
        <v>0</v>
      </c>
      <c r="IT123">
        <v>0</v>
      </c>
      <c r="IU123">
        <v>0</v>
      </c>
      <c r="IV123">
        <v>0</v>
      </c>
      <c r="IW123">
        <v>0</v>
      </c>
      <c r="IX123">
        <v>0</v>
      </c>
      <c r="IY123">
        <v>0</v>
      </c>
      <c r="IZ123">
        <v>0</v>
      </c>
      <c r="JA123">
        <v>0</v>
      </c>
      <c r="JB123">
        <v>0</v>
      </c>
      <c r="JC123">
        <v>0</v>
      </c>
      <c r="JD123">
        <v>0</v>
      </c>
      <c r="JE123">
        <v>0</v>
      </c>
      <c r="JF123">
        <v>0</v>
      </c>
      <c r="JG123">
        <v>0</v>
      </c>
      <c r="JH123">
        <v>0</v>
      </c>
      <c r="JI123">
        <v>0</v>
      </c>
      <c r="JJ123">
        <v>0</v>
      </c>
      <c r="JK123" s="2">
        <f t="shared" si="5"/>
        <v>0.31671159029649598</v>
      </c>
    </row>
    <row r="124" spans="1:271" outlineLevel="2" x14ac:dyDescent="0.25">
      <c r="A124" t="str">
        <f t="shared" si="9"/>
        <v>160203</v>
      </c>
      <c r="B124" t="s">
        <v>278</v>
      </c>
      <c r="C124">
        <v>18</v>
      </c>
      <c r="D124">
        <v>677</v>
      </c>
      <c r="E124">
        <v>520</v>
      </c>
      <c r="F124">
        <v>290</v>
      </c>
      <c r="G124">
        <v>230</v>
      </c>
      <c r="H124">
        <v>0</v>
      </c>
      <c r="I124">
        <v>1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230</v>
      </c>
      <c r="R124">
        <v>0</v>
      </c>
      <c r="S124">
        <v>0</v>
      </c>
      <c r="T124">
        <v>230</v>
      </c>
      <c r="U124">
        <v>10</v>
      </c>
      <c r="V124">
        <v>10</v>
      </c>
      <c r="W124">
        <v>0</v>
      </c>
      <c r="X124">
        <v>0</v>
      </c>
      <c r="Y124">
        <v>220</v>
      </c>
      <c r="Z124">
        <v>85</v>
      </c>
      <c r="AA124">
        <v>6</v>
      </c>
      <c r="AB124">
        <v>17</v>
      </c>
      <c r="AC124">
        <v>29</v>
      </c>
      <c r="AD124">
        <v>2</v>
      </c>
      <c r="AE124">
        <v>2</v>
      </c>
      <c r="AF124">
        <v>2</v>
      </c>
      <c r="AG124">
        <v>15</v>
      </c>
      <c r="AH124">
        <v>2</v>
      </c>
      <c r="AI124">
        <v>0</v>
      </c>
      <c r="AJ124">
        <v>7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1</v>
      </c>
      <c r="AR124">
        <v>0</v>
      </c>
      <c r="AS124">
        <v>0</v>
      </c>
      <c r="AT124">
        <v>0</v>
      </c>
      <c r="AU124">
        <v>0</v>
      </c>
      <c r="AV124">
        <v>1</v>
      </c>
      <c r="AW124">
        <v>0</v>
      </c>
      <c r="AX124">
        <v>1</v>
      </c>
      <c r="AY124">
        <v>85</v>
      </c>
      <c r="AZ124">
        <v>70</v>
      </c>
      <c r="BA124">
        <v>8</v>
      </c>
      <c r="BB124">
        <v>0</v>
      </c>
      <c r="BC124">
        <v>6</v>
      </c>
      <c r="BD124">
        <v>6</v>
      </c>
      <c r="BE124">
        <v>19</v>
      </c>
      <c r="BF124">
        <v>0</v>
      </c>
      <c r="BG124">
        <v>0</v>
      </c>
      <c r="BH124">
        <v>27</v>
      </c>
      <c r="BI124">
        <v>1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1</v>
      </c>
      <c r="BU124">
        <v>2</v>
      </c>
      <c r="BV124">
        <v>0</v>
      </c>
      <c r="BW124">
        <v>0</v>
      </c>
      <c r="BX124">
        <v>70</v>
      </c>
      <c r="BY124">
        <v>3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1</v>
      </c>
      <c r="CG124">
        <v>1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1</v>
      </c>
      <c r="CN124">
        <v>3</v>
      </c>
      <c r="CO124">
        <v>4</v>
      </c>
      <c r="CP124">
        <v>4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4</v>
      </c>
      <c r="DO124">
        <v>5</v>
      </c>
      <c r="DP124">
        <v>0</v>
      </c>
      <c r="DQ124">
        <v>0</v>
      </c>
      <c r="DR124">
        <v>0</v>
      </c>
      <c r="DS124">
        <v>0</v>
      </c>
      <c r="DT124">
        <v>0</v>
      </c>
      <c r="DU124">
        <v>1</v>
      </c>
      <c r="DV124">
        <v>0</v>
      </c>
      <c r="DW124">
        <v>4</v>
      </c>
      <c r="DX124">
        <v>0</v>
      </c>
      <c r="DY124">
        <v>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0</v>
      </c>
      <c r="EI124">
        <v>0</v>
      </c>
      <c r="EJ124">
        <v>0</v>
      </c>
      <c r="EK124">
        <v>0</v>
      </c>
      <c r="EL124">
        <v>0</v>
      </c>
      <c r="EM124">
        <v>0</v>
      </c>
      <c r="EN124">
        <v>5</v>
      </c>
      <c r="EO124">
        <v>15</v>
      </c>
      <c r="EP124">
        <v>2</v>
      </c>
      <c r="EQ124">
        <v>6</v>
      </c>
      <c r="ER124">
        <v>2</v>
      </c>
      <c r="ES124">
        <v>0</v>
      </c>
      <c r="ET124">
        <v>0</v>
      </c>
      <c r="EU124">
        <v>1</v>
      </c>
      <c r="EV124">
        <v>0</v>
      </c>
      <c r="EW124">
        <v>0</v>
      </c>
      <c r="EX124">
        <v>0</v>
      </c>
      <c r="EY124">
        <v>2</v>
      </c>
      <c r="EZ124">
        <v>0</v>
      </c>
      <c r="FA124">
        <v>0</v>
      </c>
      <c r="FB124">
        <v>0</v>
      </c>
      <c r="FC124">
        <v>0</v>
      </c>
      <c r="FD124">
        <v>0</v>
      </c>
      <c r="FE124">
        <v>0</v>
      </c>
      <c r="FF124">
        <v>0</v>
      </c>
      <c r="FG124">
        <v>0</v>
      </c>
      <c r="FH124">
        <v>0</v>
      </c>
      <c r="FI124">
        <v>0</v>
      </c>
      <c r="FJ124">
        <v>0</v>
      </c>
      <c r="FK124">
        <v>2</v>
      </c>
      <c r="FL124">
        <v>15</v>
      </c>
      <c r="FM124">
        <v>28</v>
      </c>
      <c r="FN124">
        <v>13</v>
      </c>
      <c r="FO124">
        <v>3</v>
      </c>
      <c r="FP124">
        <v>0</v>
      </c>
      <c r="FQ124">
        <v>0</v>
      </c>
      <c r="FR124">
        <v>0</v>
      </c>
      <c r="FS124">
        <v>2</v>
      </c>
      <c r="FT124">
        <v>2</v>
      </c>
      <c r="FU124">
        <v>3</v>
      </c>
      <c r="FV124">
        <v>1</v>
      </c>
      <c r="FW124">
        <v>0</v>
      </c>
      <c r="FX124">
        <v>0</v>
      </c>
      <c r="FY124">
        <v>0</v>
      </c>
      <c r="FZ124">
        <v>0</v>
      </c>
      <c r="GA124">
        <v>0</v>
      </c>
      <c r="GB124">
        <v>0</v>
      </c>
      <c r="GC124">
        <v>0</v>
      </c>
      <c r="GD124">
        <v>0</v>
      </c>
      <c r="GE124">
        <v>0</v>
      </c>
      <c r="GF124">
        <v>2</v>
      </c>
      <c r="GG124">
        <v>0</v>
      </c>
      <c r="GH124">
        <v>0</v>
      </c>
      <c r="GI124">
        <v>1</v>
      </c>
      <c r="GJ124">
        <v>1</v>
      </c>
      <c r="GK124">
        <v>0</v>
      </c>
      <c r="GL124">
        <v>28</v>
      </c>
      <c r="GM124">
        <v>6</v>
      </c>
      <c r="GN124">
        <v>0</v>
      </c>
      <c r="GO124">
        <v>0</v>
      </c>
      <c r="GP124">
        <v>4</v>
      </c>
      <c r="GQ124">
        <v>0</v>
      </c>
      <c r="GR124">
        <v>0</v>
      </c>
      <c r="GS124">
        <v>0</v>
      </c>
      <c r="GT124">
        <v>0</v>
      </c>
      <c r="GU124">
        <v>1</v>
      </c>
      <c r="GV124">
        <v>1</v>
      </c>
      <c r="GW124">
        <v>0</v>
      </c>
      <c r="GX124">
        <v>0</v>
      </c>
      <c r="GY124">
        <v>0</v>
      </c>
      <c r="GZ124">
        <v>0</v>
      </c>
      <c r="HA124">
        <v>0</v>
      </c>
      <c r="HB124">
        <v>0</v>
      </c>
      <c r="HC124">
        <v>0</v>
      </c>
      <c r="HD124">
        <v>0</v>
      </c>
      <c r="HE124">
        <v>0</v>
      </c>
      <c r="HF124">
        <v>6</v>
      </c>
      <c r="HG124">
        <v>0</v>
      </c>
      <c r="HH124">
        <v>0</v>
      </c>
      <c r="HI124">
        <v>0</v>
      </c>
      <c r="HJ124">
        <v>0</v>
      </c>
      <c r="HK124">
        <v>0</v>
      </c>
      <c r="HL124">
        <v>0</v>
      </c>
      <c r="HM124">
        <v>0</v>
      </c>
      <c r="HN124">
        <v>0</v>
      </c>
      <c r="HO124">
        <v>0</v>
      </c>
      <c r="HP124">
        <v>0</v>
      </c>
      <c r="HQ124">
        <v>0</v>
      </c>
      <c r="HR124">
        <v>0</v>
      </c>
      <c r="HS124">
        <v>0</v>
      </c>
      <c r="HT124">
        <v>0</v>
      </c>
      <c r="HU124">
        <v>1</v>
      </c>
      <c r="HV124">
        <v>1</v>
      </c>
      <c r="HW124">
        <v>0</v>
      </c>
      <c r="HX124">
        <v>0</v>
      </c>
      <c r="HY124">
        <v>0</v>
      </c>
      <c r="HZ124">
        <v>0</v>
      </c>
      <c r="IA124">
        <v>0</v>
      </c>
      <c r="IB124">
        <v>0</v>
      </c>
      <c r="IC124">
        <v>0</v>
      </c>
      <c r="ID124">
        <v>0</v>
      </c>
      <c r="IE124">
        <v>0</v>
      </c>
      <c r="IF124">
        <v>0</v>
      </c>
      <c r="IG124">
        <v>0</v>
      </c>
      <c r="IH124">
        <v>0</v>
      </c>
      <c r="II124">
        <v>0</v>
      </c>
      <c r="IJ124">
        <v>1</v>
      </c>
      <c r="IK124">
        <v>3</v>
      </c>
      <c r="IL124">
        <v>0</v>
      </c>
      <c r="IM124">
        <v>0</v>
      </c>
      <c r="IN124">
        <v>0</v>
      </c>
      <c r="IO124">
        <v>0</v>
      </c>
      <c r="IP124">
        <v>0</v>
      </c>
      <c r="IQ124">
        <v>1</v>
      </c>
      <c r="IR124">
        <v>0</v>
      </c>
      <c r="IS124">
        <v>0</v>
      </c>
      <c r="IT124">
        <v>0</v>
      </c>
      <c r="IU124">
        <v>0</v>
      </c>
      <c r="IV124">
        <v>0</v>
      </c>
      <c r="IW124">
        <v>0</v>
      </c>
      <c r="IX124">
        <v>0</v>
      </c>
      <c r="IY124">
        <v>0</v>
      </c>
      <c r="IZ124">
        <v>0</v>
      </c>
      <c r="JA124">
        <v>0</v>
      </c>
      <c r="JB124">
        <v>0</v>
      </c>
      <c r="JC124">
        <v>0</v>
      </c>
      <c r="JD124">
        <v>0</v>
      </c>
      <c r="JE124">
        <v>0</v>
      </c>
      <c r="JF124">
        <v>0</v>
      </c>
      <c r="JG124">
        <v>0</v>
      </c>
      <c r="JH124">
        <v>0</v>
      </c>
      <c r="JI124">
        <v>2</v>
      </c>
      <c r="JJ124">
        <v>3</v>
      </c>
      <c r="JK124" s="2">
        <f t="shared" si="5"/>
        <v>0.33973412112259971</v>
      </c>
    </row>
    <row r="125" spans="1:271" outlineLevel="2" x14ac:dyDescent="0.25">
      <c r="A125" t="str">
        <f t="shared" si="9"/>
        <v>160203</v>
      </c>
      <c r="B125" t="s">
        <v>278</v>
      </c>
      <c r="C125">
        <v>19</v>
      </c>
      <c r="D125">
        <v>757</v>
      </c>
      <c r="E125">
        <v>580</v>
      </c>
      <c r="F125">
        <v>336</v>
      </c>
      <c r="G125">
        <v>244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244</v>
      </c>
      <c r="R125">
        <v>0</v>
      </c>
      <c r="S125">
        <v>0</v>
      </c>
      <c r="T125">
        <v>244</v>
      </c>
      <c r="U125">
        <v>13</v>
      </c>
      <c r="V125">
        <v>11</v>
      </c>
      <c r="W125">
        <v>2</v>
      </c>
      <c r="X125">
        <v>0</v>
      </c>
      <c r="Y125">
        <v>231</v>
      </c>
      <c r="Z125">
        <v>109</v>
      </c>
      <c r="AA125">
        <v>4</v>
      </c>
      <c r="AB125">
        <v>13</v>
      </c>
      <c r="AC125">
        <v>26</v>
      </c>
      <c r="AD125">
        <v>2</v>
      </c>
      <c r="AE125">
        <v>0</v>
      </c>
      <c r="AF125">
        <v>4</v>
      </c>
      <c r="AG125">
        <v>40</v>
      </c>
      <c r="AH125">
        <v>0</v>
      </c>
      <c r="AI125">
        <v>0</v>
      </c>
      <c r="AJ125">
        <v>14</v>
      </c>
      <c r="AK125">
        <v>0</v>
      </c>
      <c r="AL125">
        <v>1</v>
      </c>
      <c r="AM125">
        <v>0</v>
      </c>
      <c r="AN125">
        <v>0</v>
      </c>
      <c r="AO125">
        <v>0</v>
      </c>
      <c r="AP125">
        <v>2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2</v>
      </c>
      <c r="AW125">
        <v>1</v>
      </c>
      <c r="AX125">
        <v>0</v>
      </c>
      <c r="AY125">
        <v>109</v>
      </c>
      <c r="AZ125">
        <v>60</v>
      </c>
      <c r="BA125">
        <v>9</v>
      </c>
      <c r="BB125">
        <v>1</v>
      </c>
      <c r="BC125">
        <v>0</v>
      </c>
      <c r="BD125">
        <v>0</v>
      </c>
      <c r="BE125">
        <v>4</v>
      </c>
      <c r="BF125">
        <v>0</v>
      </c>
      <c r="BG125">
        <v>1</v>
      </c>
      <c r="BH125">
        <v>41</v>
      </c>
      <c r="BI125">
        <v>0</v>
      </c>
      <c r="BJ125">
        <v>0</v>
      </c>
      <c r="BK125">
        <v>0</v>
      </c>
      <c r="BL125">
        <v>2</v>
      </c>
      <c r="BM125">
        <v>1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1</v>
      </c>
      <c r="BU125">
        <v>0</v>
      </c>
      <c r="BV125">
        <v>0</v>
      </c>
      <c r="BW125">
        <v>0</v>
      </c>
      <c r="BX125">
        <v>60</v>
      </c>
      <c r="BY125">
        <v>4</v>
      </c>
      <c r="BZ125">
        <v>0</v>
      </c>
      <c r="CA125">
        <v>1</v>
      </c>
      <c r="CB125">
        <v>1</v>
      </c>
      <c r="CC125">
        <v>0</v>
      </c>
      <c r="CD125">
        <v>0</v>
      </c>
      <c r="CE125">
        <v>0</v>
      </c>
      <c r="CF125">
        <v>2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4</v>
      </c>
      <c r="CO125">
        <v>1</v>
      </c>
      <c r="CP125">
        <v>0</v>
      </c>
      <c r="CQ125">
        <v>1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1</v>
      </c>
      <c r="DO125">
        <v>11</v>
      </c>
      <c r="DP125">
        <v>1</v>
      </c>
      <c r="DQ125">
        <v>0</v>
      </c>
      <c r="DR125">
        <v>0</v>
      </c>
      <c r="DS125">
        <v>0</v>
      </c>
      <c r="DT125">
        <v>1</v>
      </c>
      <c r="DU125">
        <v>0</v>
      </c>
      <c r="DV125">
        <v>0</v>
      </c>
      <c r="DW125">
        <v>9</v>
      </c>
      <c r="DX125">
        <v>0</v>
      </c>
      <c r="DY125">
        <v>0</v>
      </c>
      <c r="DZ125">
        <v>0</v>
      </c>
      <c r="EA125">
        <v>0</v>
      </c>
      <c r="EB125">
        <v>0</v>
      </c>
      <c r="EC125">
        <v>0</v>
      </c>
      <c r="ED125">
        <v>0</v>
      </c>
      <c r="EE125">
        <v>0</v>
      </c>
      <c r="EF125">
        <v>0</v>
      </c>
      <c r="EG125">
        <v>0</v>
      </c>
      <c r="EH125">
        <v>0</v>
      </c>
      <c r="EI125">
        <v>0</v>
      </c>
      <c r="EJ125">
        <v>0</v>
      </c>
      <c r="EK125">
        <v>0</v>
      </c>
      <c r="EL125">
        <v>0</v>
      </c>
      <c r="EM125">
        <v>0</v>
      </c>
      <c r="EN125">
        <v>11</v>
      </c>
      <c r="EO125">
        <v>7</v>
      </c>
      <c r="EP125">
        <v>4</v>
      </c>
      <c r="EQ125">
        <v>1</v>
      </c>
      <c r="ER125">
        <v>0</v>
      </c>
      <c r="ES125">
        <v>0</v>
      </c>
      <c r="ET125">
        <v>0</v>
      </c>
      <c r="EU125">
        <v>0</v>
      </c>
      <c r="EV125">
        <v>1</v>
      </c>
      <c r="EW125">
        <v>0</v>
      </c>
      <c r="EX125">
        <v>0</v>
      </c>
      <c r="EY125">
        <v>0</v>
      </c>
      <c r="EZ125">
        <v>1</v>
      </c>
      <c r="FA125">
        <v>0</v>
      </c>
      <c r="FB125">
        <v>0</v>
      </c>
      <c r="FC125">
        <v>0</v>
      </c>
      <c r="FD125">
        <v>0</v>
      </c>
      <c r="FE125">
        <v>0</v>
      </c>
      <c r="FF125">
        <v>0</v>
      </c>
      <c r="FG125">
        <v>0</v>
      </c>
      <c r="FH125">
        <v>0</v>
      </c>
      <c r="FI125">
        <v>0</v>
      </c>
      <c r="FJ125">
        <v>0</v>
      </c>
      <c r="FK125">
        <v>0</v>
      </c>
      <c r="FL125">
        <v>7</v>
      </c>
      <c r="FM125">
        <v>25</v>
      </c>
      <c r="FN125">
        <v>3</v>
      </c>
      <c r="FO125">
        <v>1</v>
      </c>
      <c r="FP125">
        <v>0</v>
      </c>
      <c r="FQ125">
        <v>1</v>
      </c>
      <c r="FR125">
        <v>0</v>
      </c>
      <c r="FS125">
        <v>2</v>
      </c>
      <c r="FT125">
        <v>5</v>
      </c>
      <c r="FU125">
        <v>9</v>
      </c>
      <c r="FV125">
        <v>0</v>
      </c>
      <c r="FW125">
        <v>0</v>
      </c>
      <c r="FX125">
        <v>0</v>
      </c>
      <c r="FY125">
        <v>1</v>
      </c>
      <c r="FZ125">
        <v>0</v>
      </c>
      <c r="GA125">
        <v>0</v>
      </c>
      <c r="GB125">
        <v>0</v>
      </c>
      <c r="GC125">
        <v>0</v>
      </c>
      <c r="GD125">
        <v>0</v>
      </c>
      <c r="GE125">
        <v>0</v>
      </c>
      <c r="GF125">
        <v>0</v>
      </c>
      <c r="GG125">
        <v>0</v>
      </c>
      <c r="GH125">
        <v>2</v>
      </c>
      <c r="GI125">
        <v>1</v>
      </c>
      <c r="GJ125">
        <v>0</v>
      </c>
      <c r="GK125">
        <v>0</v>
      </c>
      <c r="GL125">
        <v>25</v>
      </c>
      <c r="GM125">
        <v>11</v>
      </c>
      <c r="GN125">
        <v>7</v>
      </c>
      <c r="GO125">
        <v>0</v>
      </c>
      <c r="GP125">
        <v>3</v>
      </c>
      <c r="GQ125">
        <v>0</v>
      </c>
      <c r="GR125">
        <v>0</v>
      </c>
      <c r="GS125">
        <v>0</v>
      </c>
      <c r="GT125">
        <v>1</v>
      </c>
      <c r="GU125">
        <v>0</v>
      </c>
      <c r="GV125">
        <v>0</v>
      </c>
      <c r="GW125">
        <v>0</v>
      </c>
      <c r="GX125">
        <v>0</v>
      </c>
      <c r="GY125">
        <v>0</v>
      </c>
      <c r="GZ125">
        <v>0</v>
      </c>
      <c r="HA125">
        <v>0</v>
      </c>
      <c r="HB125">
        <v>0</v>
      </c>
      <c r="HC125">
        <v>0</v>
      </c>
      <c r="HD125">
        <v>0</v>
      </c>
      <c r="HE125">
        <v>0</v>
      </c>
      <c r="HF125">
        <v>11</v>
      </c>
      <c r="HG125">
        <v>2</v>
      </c>
      <c r="HH125">
        <v>0</v>
      </c>
      <c r="HI125">
        <v>0</v>
      </c>
      <c r="HJ125">
        <v>0</v>
      </c>
      <c r="HK125">
        <v>0</v>
      </c>
      <c r="HL125">
        <v>0</v>
      </c>
      <c r="HM125">
        <v>0</v>
      </c>
      <c r="HN125">
        <v>1</v>
      </c>
      <c r="HO125">
        <v>0</v>
      </c>
      <c r="HP125">
        <v>0</v>
      </c>
      <c r="HQ125">
        <v>0</v>
      </c>
      <c r="HR125">
        <v>1</v>
      </c>
      <c r="HS125">
        <v>0</v>
      </c>
      <c r="HT125">
        <v>2</v>
      </c>
      <c r="HU125">
        <v>0</v>
      </c>
      <c r="HV125">
        <v>0</v>
      </c>
      <c r="HW125">
        <v>0</v>
      </c>
      <c r="HX125">
        <v>0</v>
      </c>
      <c r="HY125">
        <v>0</v>
      </c>
      <c r="HZ125">
        <v>0</v>
      </c>
      <c r="IA125">
        <v>0</v>
      </c>
      <c r="IB125">
        <v>0</v>
      </c>
      <c r="IC125">
        <v>0</v>
      </c>
      <c r="ID125">
        <v>0</v>
      </c>
      <c r="IE125">
        <v>0</v>
      </c>
      <c r="IF125">
        <v>0</v>
      </c>
      <c r="IG125">
        <v>0</v>
      </c>
      <c r="IH125">
        <v>0</v>
      </c>
      <c r="II125">
        <v>0</v>
      </c>
      <c r="IJ125">
        <v>0</v>
      </c>
      <c r="IK125">
        <v>1</v>
      </c>
      <c r="IL125">
        <v>0</v>
      </c>
      <c r="IM125">
        <v>0</v>
      </c>
      <c r="IN125">
        <v>0</v>
      </c>
      <c r="IO125">
        <v>0</v>
      </c>
      <c r="IP125">
        <v>0</v>
      </c>
      <c r="IQ125">
        <v>0</v>
      </c>
      <c r="IR125">
        <v>0</v>
      </c>
      <c r="IS125">
        <v>0</v>
      </c>
      <c r="IT125">
        <v>0</v>
      </c>
      <c r="IU125">
        <v>0</v>
      </c>
      <c r="IV125">
        <v>0</v>
      </c>
      <c r="IW125">
        <v>1</v>
      </c>
      <c r="IX125">
        <v>0</v>
      </c>
      <c r="IY125">
        <v>0</v>
      </c>
      <c r="IZ125">
        <v>0</v>
      </c>
      <c r="JA125">
        <v>0</v>
      </c>
      <c r="JB125">
        <v>0</v>
      </c>
      <c r="JC125">
        <v>0</v>
      </c>
      <c r="JD125">
        <v>0</v>
      </c>
      <c r="JE125">
        <v>0</v>
      </c>
      <c r="JF125">
        <v>0</v>
      </c>
      <c r="JG125">
        <v>0</v>
      </c>
      <c r="JH125">
        <v>0</v>
      </c>
      <c r="JI125">
        <v>0</v>
      </c>
      <c r="JJ125">
        <v>1</v>
      </c>
      <c r="JK125" s="2">
        <f t="shared" si="5"/>
        <v>0.32232496697490093</v>
      </c>
    </row>
    <row r="126" spans="1:271" outlineLevel="2" x14ac:dyDescent="0.25">
      <c r="A126" t="str">
        <f t="shared" si="9"/>
        <v>160203</v>
      </c>
      <c r="B126" t="s">
        <v>278</v>
      </c>
      <c r="C126">
        <v>20</v>
      </c>
      <c r="D126">
        <v>785</v>
      </c>
      <c r="E126">
        <v>600</v>
      </c>
      <c r="F126">
        <v>331</v>
      </c>
      <c r="G126">
        <v>269</v>
      </c>
      <c r="H126">
        <v>0</v>
      </c>
      <c r="I126">
        <v>2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269</v>
      </c>
      <c r="R126">
        <v>0</v>
      </c>
      <c r="S126">
        <v>0</v>
      </c>
      <c r="T126">
        <v>269</v>
      </c>
      <c r="U126">
        <v>9</v>
      </c>
      <c r="V126">
        <v>6</v>
      </c>
      <c r="W126">
        <v>2</v>
      </c>
      <c r="X126">
        <v>0</v>
      </c>
      <c r="Y126">
        <v>260</v>
      </c>
      <c r="Z126">
        <v>96</v>
      </c>
      <c r="AA126">
        <v>1</v>
      </c>
      <c r="AB126">
        <v>17</v>
      </c>
      <c r="AC126">
        <v>17</v>
      </c>
      <c r="AD126">
        <v>5</v>
      </c>
      <c r="AE126">
        <v>0</v>
      </c>
      <c r="AF126">
        <v>1</v>
      </c>
      <c r="AG126">
        <v>44</v>
      </c>
      <c r="AH126">
        <v>0</v>
      </c>
      <c r="AI126">
        <v>0</v>
      </c>
      <c r="AJ126">
        <v>7</v>
      </c>
      <c r="AK126">
        <v>0</v>
      </c>
      <c r="AL126">
        <v>0</v>
      </c>
      <c r="AM126">
        <v>1</v>
      </c>
      <c r="AN126">
        <v>1</v>
      </c>
      <c r="AO126">
        <v>0</v>
      </c>
      <c r="AP126">
        <v>0</v>
      </c>
      <c r="AQ126">
        <v>0</v>
      </c>
      <c r="AR126">
        <v>1</v>
      </c>
      <c r="AS126">
        <v>0</v>
      </c>
      <c r="AT126">
        <v>0</v>
      </c>
      <c r="AU126">
        <v>1</v>
      </c>
      <c r="AV126">
        <v>0</v>
      </c>
      <c r="AW126">
        <v>0</v>
      </c>
      <c r="AX126">
        <v>0</v>
      </c>
      <c r="AY126">
        <v>96</v>
      </c>
      <c r="AZ126">
        <v>64</v>
      </c>
      <c r="BA126">
        <v>7</v>
      </c>
      <c r="BB126">
        <v>0</v>
      </c>
      <c r="BC126">
        <v>1</v>
      </c>
      <c r="BD126">
        <v>5</v>
      </c>
      <c r="BE126">
        <v>1</v>
      </c>
      <c r="BF126">
        <v>2</v>
      </c>
      <c r="BG126">
        <v>0</v>
      </c>
      <c r="BH126">
        <v>42</v>
      </c>
      <c r="BI126">
        <v>0</v>
      </c>
      <c r="BJ126">
        <v>1</v>
      </c>
      <c r="BK126">
        <v>0</v>
      </c>
      <c r="BL126">
        <v>0</v>
      </c>
      <c r="BM126">
        <v>2</v>
      </c>
      <c r="BN126">
        <v>0</v>
      </c>
      <c r="BO126">
        <v>1</v>
      </c>
      <c r="BP126">
        <v>0</v>
      </c>
      <c r="BQ126">
        <v>1</v>
      </c>
      <c r="BR126">
        <v>0</v>
      </c>
      <c r="BS126">
        <v>0</v>
      </c>
      <c r="BT126">
        <v>1</v>
      </c>
      <c r="BU126">
        <v>0</v>
      </c>
      <c r="BV126">
        <v>0</v>
      </c>
      <c r="BW126">
        <v>0</v>
      </c>
      <c r="BX126">
        <v>64</v>
      </c>
      <c r="BY126">
        <v>6</v>
      </c>
      <c r="BZ126">
        <v>3</v>
      </c>
      <c r="CA126">
        <v>2</v>
      </c>
      <c r="CB126">
        <v>0</v>
      </c>
      <c r="CC126">
        <v>1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6</v>
      </c>
      <c r="CO126">
        <v>11</v>
      </c>
      <c r="CP126">
        <v>7</v>
      </c>
      <c r="CQ126">
        <v>1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1</v>
      </c>
      <c r="DK126">
        <v>1</v>
      </c>
      <c r="DL126">
        <v>1</v>
      </c>
      <c r="DM126">
        <v>0</v>
      </c>
      <c r="DN126">
        <v>11</v>
      </c>
      <c r="DO126">
        <v>29</v>
      </c>
      <c r="DP126">
        <v>4</v>
      </c>
      <c r="DQ126">
        <v>1</v>
      </c>
      <c r="DR126">
        <v>0</v>
      </c>
      <c r="DS126">
        <v>0</v>
      </c>
      <c r="DT126">
        <v>0</v>
      </c>
      <c r="DU126">
        <v>1</v>
      </c>
      <c r="DV126">
        <v>0</v>
      </c>
      <c r="DW126">
        <v>19</v>
      </c>
      <c r="DX126">
        <v>0</v>
      </c>
      <c r="DY126">
        <v>0</v>
      </c>
      <c r="DZ126">
        <v>0</v>
      </c>
      <c r="EA126">
        <v>0</v>
      </c>
      <c r="EB126">
        <v>3</v>
      </c>
      <c r="EC126">
        <v>1</v>
      </c>
      <c r="ED126">
        <v>0</v>
      </c>
      <c r="EE126">
        <v>0</v>
      </c>
      <c r="EF126">
        <v>0</v>
      </c>
      <c r="EG126">
        <v>0</v>
      </c>
      <c r="EH126">
        <v>0</v>
      </c>
      <c r="EI126">
        <v>0</v>
      </c>
      <c r="EJ126">
        <v>0</v>
      </c>
      <c r="EK126">
        <v>0</v>
      </c>
      <c r="EL126">
        <v>0</v>
      </c>
      <c r="EM126">
        <v>0</v>
      </c>
      <c r="EN126">
        <v>29</v>
      </c>
      <c r="EO126">
        <v>19</v>
      </c>
      <c r="EP126">
        <v>4</v>
      </c>
      <c r="EQ126">
        <v>3</v>
      </c>
      <c r="ER126">
        <v>0</v>
      </c>
      <c r="ES126">
        <v>0</v>
      </c>
      <c r="ET126">
        <v>0</v>
      </c>
      <c r="EU126">
        <v>9</v>
      </c>
      <c r="EV126">
        <v>0</v>
      </c>
      <c r="EW126">
        <v>0</v>
      </c>
      <c r="EX126">
        <v>0</v>
      </c>
      <c r="EY126">
        <v>0</v>
      </c>
      <c r="EZ126">
        <v>0</v>
      </c>
      <c r="FA126">
        <v>0</v>
      </c>
      <c r="FB126">
        <v>0</v>
      </c>
      <c r="FC126">
        <v>0</v>
      </c>
      <c r="FD126">
        <v>0</v>
      </c>
      <c r="FE126">
        <v>0</v>
      </c>
      <c r="FF126">
        <v>0</v>
      </c>
      <c r="FG126">
        <v>1</v>
      </c>
      <c r="FH126">
        <v>0</v>
      </c>
      <c r="FI126">
        <v>0</v>
      </c>
      <c r="FJ126">
        <v>1</v>
      </c>
      <c r="FK126">
        <v>1</v>
      </c>
      <c r="FL126">
        <v>19</v>
      </c>
      <c r="FM126">
        <v>21</v>
      </c>
      <c r="FN126">
        <v>8</v>
      </c>
      <c r="FO126">
        <v>3</v>
      </c>
      <c r="FP126">
        <v>2</v>
      </c>
      <c r="FQ126">
        <v>1</v>
      </c>
      <c r="FR126">
        <v>1</v>
      </c>
      <c r="FS126">
        <v>1</v>
      </c>
      <c r="FT126">
        <v>1</v>
      </c>
      <c r="FU126">
        <v>2</v>
      </c>
      <c r="FV126">
        <v>1</v>
      </c>
      <c r="FW126">
        <v>0</v>
      </c>
      <c r="FX126">
        <v>0</v>
      </c>
      <c r="FY126">
        <v>0</v>
      </c>
      <c r="FZ126">
        <v>0</v>
      </c>
      <c r="GA126">
        <v>0</v>
      </c>
      <c r="GB126">
        <v>0</v>
      </c>
      <c r="GC126">
        <v>0</v>
      </c>
      <c r="GD126">
        <v>0</v>
      </c>
      <c r="GE126">
        <v>0</v>
      </c>
      <c r="GF126">
        <v>1</v>
      </c>
      <c r="GG126">
        <v>0</v>
      </c>
      <c r="GH126">
        <v>0</v>
      </c>
      <c r="GI126">
        <v>0</v>
      </c>
      <c r="GJ126">
        <v>0</v>
      </c>
      <c r="GK126">
        <v>0</v>
      </c>
      <c r="GL126">
        <v>21</v>
      </c>
      <c r="GM126">
        <v>8</v>
      </c>
      <c r="GN126">
        <v>1</v>
      </c>
      <c r="GO126">
        <v>0</v>
      </c>
      <c r="GP126">
        <v>5</v>
      </c>
      <c r="GQ126">
        <v>2</v>
      </c>
      <c r="GR126">
        <v>0</v>
      </c>
      <c r="GS126">
        <v>0</v>
      </c>
      <c r="GT126">
        <v>0</v>
      </c>
      <c r="GU126">
        <v>0</v>
      </c>
      <c r="GV126">
        <v>0</v>
      </c>
      <c r="GW126">
        <v>0</v>
      </c>
      <c r="GX126">
        <v>0</v>
      </c>
      <c r="GY126">
        <v>0</v>
      </c>
      <c r="GZ126">
        <v>0</v>
      </c>
      <c r="HA126">
        <v>0</v>
      </c>
      <c r="HB126">
        <v>0</v>
      </c>
      <c r="HC126">
        <v>0</v>
      </c>
      <c r="HD126">
        <v>0</v>
      </c>
      <c r="HE126">
        <v>0</v>
      </c>
      <c r="HF126">
        <v>8</v>
      </c>
      <c r="HG126">
        <v>0</v>
      </c>
      <c r="HH126">
        <v>0</v>
      </c>
      <c r="HI126">
        <v>0</v>
      </c>
      <c r="HJ126">
        <v>0</v>
      </c>
      <c r="HK126">
        <v>0</v>
      </c>
      <c r="HL126">
        <v>0</v>
      </c>
      <c r="HM126">
        <v>0</v>
      </c>
      <c r="HN126">
        <v>0</v>
      </c>
      <c r="HO126">
        <v>0</v>
      </c>
      <c r="HP126">
        <v>0</v>
      </c>
      <c r="HQ126">
        <v>0</v>
      </c>
      <c r="HR126">
        <v>0</v>
      </c>
      <c r="HS126">
        <v>0</v>
      </c>
      <c r="HT126">
        <v>0</v>
      </c>
      <c r="HU126">
        <v>2</v>
      </c>
      <c r="HV126">
        <v>1</v>
      </c>
      <c r="HW126">
        <v>0</v>
      </c>
      <c r="HX126">
        <v>0</v>
      </c>
      <c r="HY126">
        <v>0</v>
      </c>
      <c r="HZ126">
        <v>0</v>
      </c>
      <c r="IA126">
        <v>0</v>
      </c>
      <c r="IB126">
        <v>0</v>
      </c>
      <c r="IC126">
        <v>0</v>
      </c>
      <c r="ID126">
        <v>0</v>
      </c>
      <c r="IE126">
        <v>0</v>
      </c>
      <c r="IF126">
        <v>0</v>
      </c>
      <c r="IG126">
        <v>0</v>
      </c>
      <c r="IH126">
        <v>0</v>
      </c>
      <c r="II126">
        <v>1</v>
      </c>
      <c r="IJ126">
        <v>2</v>
      </c>
      <c r="IK126">
        <v>4</v>
      </c>
      <c r="IL126">
        <v>2</v>
      </c>
      <c r="IM126">
        <v>0</v>
      </c>
      <c r="IN126">
        <v>2</v>
      </c>
      <c r="IO126">
        <v>0</v>
      </c>
      <c r="IP126">
        <v>0</v>
      </c>
      <c r="IQ126">
        <v>0</v>
      </c>
      <c r="IR126">
        <v>0</v>
      </c>
      <c r="IS126">
        <v>0</v>
      </c>
      <c r="IT126">
        <v>0</v>
      </c>
      <c r="IU126">
        <v>0</v>
      </c>
      <c r="IV126">
        <v>0</v>
      </c>
      <c r="IW126">
        <v>0</v>
      </c>
      <c r="IX126">
        <v>0</v>
      </c>
      <c r="IY126">
        <v>0</v>
      </c>
      <c r="IZ126">
        <v>0</v>
      </c>
      <c r="JA126">
        <v>0</v>
      </c>
      <c r="JB126">
        <v>0</v>
      </c>
      <c r="JC126">
        <v>0</v>
      </c>
      <c r="JD126">
        <v>0</v>
      </c>
      <c r="JE126">
        <v>0</v>
      </c>
      <c r="JF126">
        <v>0</v>
      </c>
      <c r="JG126">
        <v>0</v>
      </c>
      <c r="JH126">
        <v>0</v>
      </c>
      <c r="JI126">
        <v>0</v>
      </c>
      <c r="JJ126">
        <v>4</v>
      </c>
      <c r="JK126" s="2">
        <f t="shared" si="5"/>
        <v>0.34267515923566877</v>
      </c>
    </row>
    <row r="127" spans="1:271" outlineLevel="2" x14ac:dyDescent="0.25">
      <c r="A127" t="str">
        <f t="shared" si="9"/>
        <v>160203</v>
      </c>
      <c r="B127" t="s">
        <v>278</v>
      </c>
      <c r="C127">
        <v>21</v>
      </c>
      <c r="D127">
        <v>72</v>
      </c>
      <c r="E127">
        <v>74</v>
      </c>
      <c r="F127">
        <v>31</v>
      </c>
      <c r="G127">
        <v>43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43</v>
      </c>
      <c r="R127">
        <v>0</v>
      </c>
      <c r="S127">
        <v>0</v>
      </c>
      <c r="T127">
        <v>43</v>
      </c>
      <c r="U127">
        <v>15</v>
      </c>
      <c r="V127">
        <v>3</v>
      </c>
      <c r="W127">
        <v>12</v>
      </c>
      <c r="X127">
        <v>0</v>
      </c>
      <c r="Y127">
        <v>28</v>
      </c>
      <c r="Z127">
        <v>13</v>
      </c>
      <c r="AA127">
        <v>3</v>
      </c>
      <c r="AB127">
        <v>1</v>
      </c>
      <c r="AC127">
        <v>2</v>
      </c>
      <c r="AD127">
        <v>2</v>
      </c>
      <c r="AE127">
        <v>0</v>
      </c>
      <c r="AF127">
        <v>0</v>
      </c>
      <c r="AG127">
        <v>0</v>
      </c>
      <c r="AH127">
        <v>0</v>
      </c>
      <c r="AI127">
        <v>2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2</v>
      </c>
      <c r="AR127">
        <v>0</v>
      </c>
      <c r="AS127">
        <v>0</v>
      </c>
      <c r="AT127">
        <v>0</v>
      </c>
      <c r="AU127">
        <v>1</v>
      </c>
      <c r="AV127">
        <v>0</v>
      </c>
      <c r="AW127">
        <v>0</v>
      </c>
      <c r="AX127">
        <v>0</v>
      </c>
      <c r="AY127">
        <v>13</v>
      </c>
      <c r="AZ127">
        <v>10</v>
      </c>
      <c r="BA127">
        <v>0</v>
      </c>
      <c r="BB127">
        <v>0</v>
      </c>
      <c r="BC127">
        <v>1</v>
      </c>
      <c r="BD127">
        <v>0</v>
      </c>
      <c r="BE127">
        <v>0</v>
      </c>
      <c r="BF127">
        <v>0</v>
      </c>
      <c r="BG127">
        <v>0</v>
      </c>
      <c r="BH127">
        <v>8</v>
      </c>
      <c r="BI127">
        <v>0</v>
      </c>
      <c r="BJ127">
        <v>0</v>
      </c>
      <c r="BK127">
        <v>0</v>
      </c>
      <c r="BL127">
        <v>0</v>
      </c>
      <c r="BM127">
        <v>1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10</v>
      </c>
      <c r="BY127">
        <v>1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1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1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0</v>
      </c>
      <c r="EA127">
        <v>0</v>
      </c>
      <c r="EB127">
        <v>0</v>
      </c>
      <c r="EC127">
        <v>0</v>
      </c>
      <c r="ED127">
        <v>0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0</v>
      </c>
      <c r="EK127">
        <v>0</v>
      </c>
      <c r="EL127">
        <v>0</v>
      </c>
      <c r="EM127">
        <v>0</v>
      </c>
      <c r="EN127">
        <v>0</v>
      </c>
      <c r="EO127">
        <v>1</v>
      </c>
      <c r="EP127">
        <v>0</v>
      </c>
      <c r="EQ127">
        <v>0</v>
      </c>
      <c r="ER127">
        <v>0</v>
      </c>
      <c r="ES127">
        <v>0</v>
      </c>
      <c r="ET127">
        <v>0</v>
      </c>
      <c r="EU127">
        <v>0</v>
      </c>
      <c r="EV127">
        <v>0</v>
      </c>
      <c r="EW127">
        <v>0</v>
      </c>
      <c r="EX127">
        <v>1</v>
      </c>
      <c r="EY127">
        <v>0</v>
      </c>
      <c r="EZ127">
        <v>0</v>
      </c>
      <c r="FA127">
        <v>0</v>
      </c>
      <c r="FB127">
        <v>0</v>
      </c>
      <c r="FC127">
        <v>0</v>
      </c>
      <c r="FD127">
        <v>0</v>
      </c>
      <c r="FE127">
        <v>0</v>
      </c>
      <c r="FF127">
        <v>0</v>
      </c>
      <c r="FG127">
        <v>0</v>
      </c>
      <c r="FH127">
        <v>0</v>
      </c>
      <c r="FI127">
        <v>0</v>
      </c>
      <c r="FJ127">
        <v>0</v>
      </c>
      <c r="FK127">
        <v>0</v>
      </c>
      <c r="FL127">
        <v>1</v>
      </c>
      <c r="FM127">
        <v>1</v>
      </c>
      <c r="FN127">
        <v>0</v>
      </c>
      <c r="FO127">
        <v>0</v>
      </c>
      <c r="FP127">
        <v>0</v>
      </c>
      <c r="FQ127">
        <v>0</v>
      </c>
      <c r="FR127">
        <v>0</v>
      </c>
      <c r="FS127">
        <v>0</v>
      </c>
      <c r="FT127">
        <v>0</v>
      </c>
      <c r="FU127">
        <v>0</v>
      </c>
      <c r="FV127">
        <v>0</v>
      </c>
      <c r="FW127">
        <v>0</v>
      </c>
      <c r="FX127">
        <v>0</v>
      </c>
      <c r="FY127">
        <v>0</v>
      </c>
      <c r="FZ127">
        <v>0</v>
      </c>
      <c r="GA127">
        <v>0</v>
      </c>
      <c r="GB127">
        <v>0</v>
      </c>
      <c r="GC127">
        <v>0</v>
      </c>
      <c r="GD127">
        <v>0</v>
      </c>
      <c r="GE127">
        <v>0</v>
      </c>
      <c r="GF127">
        <v>0</v>
      </c>
      <c r="GG127">
        <v>0</v>
      </c>
      <c r="GH127">
        <v>0</v>
      </c>
      <c r="GI127">
        <v>1</v>
      </c>
      <c r="GJ127">
        <v>0</v>
      </c>
      <c r="GK127">
        <v>0</v>
      </c>
      <c r="GL127">
        <v>1</v>
      </c>
      <c r="GM127">
        <v>0</v>
      </c>
      <c r="GN127">
        <v>0</v>
      </c>
      <c r="GO127">
        <v>0</v>
      </c>
      <c r="GP127">
        <v>0</v>
      </c>
      <c r="GQ127">
        <v>0</v>
      </c>
      <c r="GR127">
        <v>0</v>
      </c>
      <c r="GS127">
        <v>0</v>
      </c>
      <c r="GT127">
        <v>0</v>
      </c>
      <c r="GU127">
        <v>0</v>
      </c>
      <c r="GV127">
        <v>0</v>
      </c>
      <c r="GW127">
        <v>0</v>
      </c>
      <c r="GX127">
        <v>0</v>
      </c>
      <c r="GY127">
        <v>0</v>
      </c>
      <c r="GZ127">
        <v>0</v>
      </c>
      <c r="HA127">
        <v>0</v>
      </c>
      <c r="HB127">
        <v>0</v>
      </c>
      <c r="HC127">
        <v>0</v>
      </c>
      <c r="HD127">
        <v>0</v>
      </c>
      <c r="HE127">
        <v>0</v>
      </c>
      <c r="HF127">
        <v>0</v>
      </c>
      <c r="HG127">
        <v>1</v>
      </c>
      <c r="HH127">
        <v>0</v>
      </c>
      <c r="HI127">
        <v>0</v>
      </c>
      <c r="HJ127">
        <v>0</v>
      </c>
      <c r="HK127">
        <v>0</v>
      </c>
      <c r="HL127">
        <v>0</v>
      </c>
      <c r="HM127">
        <v>0</v>
      </c>
      <c r="HN127">
        <v>0</v>
      </c>
      <c r="HO127">
        <v>0</v>
      </c>
      <c r="HP127">
        <v>0</v>
      </c>
      <c r="HQ127">
        <v>0</v>
      </c>
      <c r="HR127">
        <v>0</v>
      </c>
      <c r="HS127">
        <v>1</v>
      </c>
      <c r="HT127">
        <v>1</v>
      </c>
      <c r="HU127">
        <v>0</v>
      </c>
      <c r="HV127">
        <v>0</v>
      </c>
      <c r="HW127">
        <v>0</v>
      </c>
      <c r="HX127">
        <v>0</v>
      </c>
      <c r="HY127">
        <v>0</v>
      </c>
      <c r="HZ127">
        <v>0</v>
      </c>
      <c r="IA127">
        <v>0</v>
      </c>
      <c r="IB127">
        <v>0</v>
      </c>
      <c r="IC127">
        <v>0</v>
      </c>
      <c r="ID127">
        <v>0</v>
      </c>
      <c r="IE127">
        <v>0</v>
      </c>
      <c r="IF127">
        <v>0</v>
      </c>
      <c r="IG127">
        <v>0</v>
      </c>
      <c r="IH127">
        <v>0</v>
      </c>
      <c r="II127">
        <v>0</v>
      </c>
      <c r="IJ127">
        <v>0</v>
      </c>
      <c r="IK127">
        <v>1</v>
      </c>
      <c r="IL127">
        <v>0</v>
      </c>
      <c r="IM127">
        <v>0</v>
      </c>
      <c r="IN127">
        <v>0</v>
      </c>
      <c r="IO127">
        <v>0</v>
      </c>
      <c r="IP127">
        <v>0</v>
      </c>
      <c r="IQ127">
        <v>0</v>
      </c>
      <c r="IR127">
        <v>1</v>
      </c>
      <c r="IS127">
        <v>0</v>
      </c>
      <c r="IT127">
        <v>0</v>
      </c>
      <c r="IU127">
        <v>0</v>
      </c>
      <c r="IV127">
        <v>0</v>
      </c>
      <c r="IW127">
        <v>0</v>
      </c>
      <c r="IX127">
        <v>0</v>
      </c>
      <c r="IY127">
        <v>0</v>
      </c>
      <c r="IZ127">
        <v>0</v>
      </c>
      <c r="JA127">
        <v>0</v>
      </c>
      <c r="JB127">
        <v>0</v>
      </c>
      <c r="JC127">
        <v>0</v>
      </c>
      <c r="JD127">
        <v>0</v>
      </c>
      <c r="JE127">
        <v>0</v>
      </c>
      <c r="JF127">
        <v>0</v>
      </c>
      <c r="JG127">
        <v>0</v>
      </c>
      <c r="JH127">
        <v>0</v>
      </c>
      <c r="JI127">
        <v>0</v>
      </c>
      <c r="JJ127">
        <v>1</v>
      </c>
      <c r="JK127" s="2">
        <f t="shared" si="5"/>
        <v>0.59722222222222221</v>
      </c>
    </row>
    <row r="128" spans="1:271" outlineLevel="2" x14ac:dyDescent="0.25">
      <c r="A128" t="str">
        <f t="shared" si="9"/>
        <v>160203</v>
      </c>
      <c r="B128" t="s">
        <v>278</v>
      </c>
      <c r="C128">
        <v>22</v>
      </c>
      <c r="D128">
        <v>32</v>
      </c>
      <c r="E128">
        <v>31</v>
      </c>
      <c r="F128">
        <v>18</v>
      </c>
      <c r="G128">
        <v>13</v>
      </c>
      <c r="H128">
        <v>0</v>
      </c>
      <c r="I128">
        <v>1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13</v>
      </c>
      <c r="R128">
        <v>0</v>
      </c>
      <c r="S128">
        <v>0</v>
      </c>
      <c r="T128">
        <v>13</v>
      </c>
      <c r="U128">
        <v>1</v>
      </c>
      <c r="V128">
        <v>1</v>
      </c>
      <c r="W128">
        <v>0</v>
      </c>
      <c r="X128">
        <v>0</v>
      </c>
      <c r="Y128">
        <v>12</v>
      </c>
      <c r="Z128">
        <v>4</v>
      </c>
      <c r="AA128">
        <v>1</v>
      </c>
      <c r="AB128">
        <v>0</v>
      </c>
      <c r="AC128">
        <v>0</v>
      </c>
      <c r="AD128">
        <v>1</v>
      </c>
      <c r="AE128">
        <v>0</v>
      </c>
      <c r="AF128">
        <v>0</v>
      </c>
      <c r="AG128">
        <v>1</v>
      </c>
      <c r="AH128">
        <v>0</v>
      </c>
      <c r="AI128">
        <v>1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4</v>
      </c>
      <c r="AZ128">
        <v>3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1</v>
      </c>
      <c r="BH128">
        <v>0</v>
      </c>
      <c r="BI128">
        <v>0</v>
      </c>
      <c r="BJ128">
        <v>0</v>
      </c>
      <c r="BK128">
        <v>1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1</v>
      </c>
      <c r="BV128">
        <v>0</v>
      </c>
      <c r="BW128">
        <v>0</v>
      </c>
      <c r="BX128">
        <v>3</v>
      </c>
      <c r="BY128">
        <v>1</v>
      </c>
      <c r="BZ128">
        <v>0</v>
      </c>
      <c r="CA128">
        <v>0</v>
      </c>
      <c r="CB128">
        <v>0</v>
      </c>
      <c r="CC128">
        <v>0</v>
      </c>
      <c r="CD128">
        <v>1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1</v>
      </c>
      <c r="CO128">
        <v>1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1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1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0</v>
      </c>
      <c r="EG128">
        <v>0</v>
      </c>
      <c r="EH128">
        <v>0</v>
      </c>
      <c r="EI128">
        <v>0</v>
      </c>
      <c r="EJ128">
        <v>0</v>
      </c>
      <c r="EK128">
        <v>0</v>
      </c>
      <c r="EL128">
        <v>0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0</v>
      </c>
      <c r="ES128">
        <v>0</v>
      </c>
      <c r="ET128">
        <v>0</v>
      </c>
      <c r="EU128">
        <v>0</v>
      </c>
      <c r="EV128">
        <v>0</v>
      </c>
      <c r="EW128">
        <v>0</v>
      </c>
      <c r="EX128">
        <v>0</v>
      </c>
      <c r="EY128">
        <v>0</v>
      </c>
      <c r="EZ128">
        <v>0</v>
      </c>
      <c r="FA128">
        <v>0</v>
      </c>
      <c r="FB128">
        <v>0</v>
      </c>
      <c r="FC128">
        <v>0</v>
      </c>
      <c r="FD128">
        <v>0</v>
      </c>
      <c r="FE128">
        <v>0</v>
      </c>
      <c r="FF128">
        <v>0</v>
      </c>
      <c r="FG128">
        <v>0</v>
      </c>
      <c r="FH128">
        <v>0</v>
      </c>
      <c r="FI128">
        <v>0</v>
      </c>
      <c r="FJ128">
        <v>0</v>
      </c>
      <c r="FK128">
        <v>0</v>
      </c>
      <c r="FL128">
        <v>0</v>
      </c>
      <c r="FM128">
        <v>1</v>
      </c>
      <c r="FN128">
        <v>0</v>
      </c>
      <c r="FO128">
        <v>0</v>
      </c>
      <c r="FP128">
        <v>0</v>
      </c>
      <c r="FQ128">
        <v>0</v>
      </c>
      <c r="FR128">
        <v>0</v>
      </c>
      <c r="FS128">
        <v>0</v>
      </c>
      <c r="FT128">
        <v>0</v>
      </c>
      <c r="FU128">
        <v>0</v>
      </c>
      <c r="FV128">
        <v>0</v>
      </c>
      <c r="FW128">
        <v>0</v>
      </c>
      <c r="FX128">
        <v>0</v>
      </c>
      <c r="FY128">
        <v>0</v>
      </c>
      <c r="FZ128">
        <v>0</v>
      </c>
      <c r="GA128">
        <v>0</v>
      </c>
      <c r="GB128">
        <v>0</v>
      </c>
      <c r="GC128">
        <v>0</v>
      </c>
      <c r="GD128">
        <v>0</v>
      </c>
      <c r="GE128">
        <v>0</v>
      </c>
      <c r="GF128">
        <v>0</v>
      </c>
      <c r="GG128">
        <v>1</v>
      </c>
      <c r="GH128">
        <v>0</v>
      </c>
      <c r="GI128">
        <v>0</v>
      </c>
      <c r="GJ128">
        <v>0</v>
      </c>
      <c r="GK128">
        <v>0</v>
      </c>
      <c r="GL128">
        <v>1</v>
      </c>
      <c r="GM128">
        <v>1</v>
      </c>
      <c r="GN128">
        <v>1</v>
      </c>
      <c r="GO128">
        <v>0</v>
      </c>
      <c r="GP128">
        <v>0</v>
      </c>
      <c r="GQ128">
        <v>0</v>
      </c>
      <c r="GR128">
        <v>0</v>
      </c>
      <c r="GS128">
        <v>0</v>
      </c>
      <c r="GT128">
        <v>0</v>
      </c>
      <c r="GU128">
        <v>0</v>
      </c>
      <c r="GV128">
        <v>0</v>
      </c>
      <c r="GW128">
        <v>0</v>
      </c>
      <c r="GX128">
        <v>0</v>
      </c>
      <c r="GY128">
        <v>0</v>
      </c>
      <c r="GZ128">
        <v>0</v>
      </c>
      <c r="HA128">
        <v>0</v>
      </c>
      <c r="HB128">
        <v>0</v>
      </c>
      <c r="HC128">
        <v>0</v>
      </c>
      <c r="HD128">
        <v>0</v>
      </c>
      <c r="HE128">
        <v>0</v>
      </c>
      <c r="HF128">
        <v>1</v>
      </c>
      <c r="HG128">
        <v>0</v>
      </c>
      <c r="HH128">
        <v>0</v>
      </c>
      <c r="HI128">
        <v>0</v>
      </c>
      <c r="HJ128">
        <v>0</v>
      </c>
      <c r="HK128">
        <v>0</v>
      </c>
      <c r="HL128">
        <v>0</v>
      </c>
      <c r="HM128">
        <v>0</v>
      </c>
      <c r="HN128">
        <v>0</v>
      </c>
      <c r="HO128">
        <v>0</v>
      </c>
      <c r="HP128">
        <v>0</v>
      </c>
      <c r="HQ128">
        <v>0</v>
      </c>
      <c r="HR128">
        <v>0</v>
      </c>
      <c r="HS128">
        <v>0</v>
      </c>
      <c r="HT128">
        <v>0</v>
      </c>
      <c r="HU128">
        <v>1</v>
      </c>
      <c r="HV128">
        <v>0</v>
      </c>
      <c r="HW128">
        <v>0</v>
      </c>
      <c r="HX128">
        <v>0</v>
      </c>
      <c r="HY128">
        <v>0</v>
      </c>
      <c r="HZ128">
        <v>0</v>
      </c>
      <c r="IA128">
        <v>0</v>
      </c>
      <c r="IB128">
        <v>1</v>
      </c>
      <c r="IC128">
        <v>0</v>
      </c>
      <c r="ID128">
        <v>0</v>
      </c>
      <c r="IE128">
        <v>0</v>
      </c>
      <c r="IF128">
        <v>0</v>
      </c>
      <c r="IG128">
        <v>0</v>
      </c>
      <c r="IH128">
        <v>0</v>
      </c>
      <c r="II128">
        <v>0</v>
      </c>
      <c r="IJ128">
        <v>1</v>
      </c>
      <c r="IK128">
        <v>0</v>
      </c>
      <c r="IL128">
        <v>0</v>
      </c>
      <c r="IM128">
        <v>0</v>
      </c>
      <c r="IN128">
        <v>0</v>
      </c>
      <c r="IO128">
        <v>0</v>
      </c>
      <c r="IP128">
        <v>0</v>
      </c>
      <c r="IQ128">
        <v>0</v>
      </c>
      <c r="IR128">
        <v>0</v>
      </c>
      <c r="IS128">
        <v>0</v>
      </c>
      <c r="IT128">
        <v>0</v>
      </c>
      <c r="IU128">
        <v>0</v>
      </c>
      <c r="IV128">
        <v>0</v>
      </c>
      <c r="IW128">
        <v>0</v>
      </c>
      <c r="IX128">
        <v>0</v>
      </c>
      <c r="IY128">
        <v>0</v>
      </c>
      <c r="IZ128">
        <v>0</v>
      </c>
      <c r="JA128">
        <v>0</v>
      </c>
      <c r="JB128">
        <v>0</v>
      </c>
      <c r="JC128">
        <v>0</v>
      </c>
      <c r="JD128">
        <v>0</v>
      </c>
      <c r="JE128">
        <v>0</v>
      </c>
      <c r="JF128">
        <v>0</v>
      </c>
      <c r="JG128">
        <v>0</v>
      </c>
      <c r="JH128">
        <v>0</v>
      </c>
      <c r="JI128">
        <v>0</v>
      </c>
      <c r="JJ128">
        <v>0</v>
      </c>
      <c r="JK128" s="2">
        <f t="shared" si="5"/>
        <v>0.40625</v>
      </c>
    </row>
    <row r="129" spans="1:271" outlineLevel="2" x14ac:dyDescent="0.25">
      <c r="A129" t="str">
        <f t="shared" si="9"/>
        <v>160203</v>
      </c>
      <c r="B129" t="s">
        <v>278</v>
      </c>
      <c r="C129">
        <v>23</v>
      </c>
      <c r="D129">
        <v>124</v>
      </c>
      <c r="E129">
        <v>131</v>
      </c>
      <c r="F129">
        <v>114</v>
      </c>
      <c r="G129">
        <v>17</v>
      </c>
      <c r="H129">
        <v>0</v>
      </c>
      <c r="I129">
        <v>1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17</v>
      </c>
      <c r="R129">
        <v>0</v>
      </c>
      <c r="S129">
        <v>0</v>
      </c>
      <c r="T129">
        <v>17</v>
      </c>
      <c r="U129">
        <v>1</v>
      </c>
      <c r="V129">
        <v>1</v>
      </c>
      <c r="W129">
        <v>0</v>
      </c>
      <c r="X129">
        <v>0</v>
      </c>
      <c r="Y129">
        <v>16</v>
      </c>
      <c r="Z129">
        <v>9</v>
      </c>
      <c r="AA129">
        <v>0</v>
      </c>
      <c r="AB129">
        <v>4</v>
      </c>
      <c r="AC129">
        <v>1</v>
      </c>
      <c r="AD129">
        <v>3</v>
      </c>
      <c r="AE129">
        <v>0</v>
      </c>
      <c r="AF129">
        <v>1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9</v>
      </c>
      <c r="AZ129">
        <v>2</v>
      </c>
      <c r="BA129">
        <v>0</v>
      </c>
      <c r="BB129">
        <v>0</v>
      </c>
      <c r="BC129">
        <v>1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2</v>
      </c>
      <c r="BY129">
        <v>1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1</v>
      </c>
      <c r="CM129">
        <v>0</v>
      </c>
      <c r="CN129">
        <v>1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  <c r="DT129">
        <v>0</v>
      </c>
      <c r="DU129">
        <v>0</v>
      </c>
      <c r="DV129">
        <v>0</v>
      </c>
      <c r="DW129">
        <v>0</v>
      </c>
      <c r="DX129">
        <v>0</v>
      </c>
      <c r="DY129">
        <v>0</v>
      </c>
      <c r="DZ129">
        <v>0</v>
      </c>
      <c r="EA129">
        <v>0</v>
      </c>
      <c r="EB129">
        <v>0</v>
      </c>
      <c r="EC129">
        <v>0</v>
      </c>
      <c r="ED129">
        <v>0</v>
      </c>
      <c r="EE129">
        <v>0</v>
      </c>
      <c r="EF129">
        <v>0</v>
      </c>
      <c r="EG129">
        <v>0</v>
      </c>
      <c r="EH129">
        <v>0</v>
      </c>
      <c r="EI129">
        <v>0</v>
      </c>
      <c r="EJ129">
        <v>0</v>
      </c>
      <c r="EK129">
        <v>0</v>
      </c>
      <c r="EL129">
        <v>0</v>
      </c>
      <c r="EM129">
        <v>0</v>
      </c>
      <c r="EN129">
        <v>0</v>
      </c>
      <c r="EO129">
        <v>1</v>
      </c>
      <c r="EP129">
        <v>0</v>
      </c>
      <c r="EQ129">
        <v>0</v>
      </c>
      <c r="ER129">
        <v>0</v>
      </c>
      <c r="ES129">
        <v>0</v>
      </c>
      <c r="ET129">
        <v>0</v>
      </c>
      <c r="EU129">
        <v>0</v>
      </c>
      <c r="EV129">
        <v>1</v>
      </c>
      <c r="EW129">
        <v>0</v>
      </c>
      <c r="EX129">
        <v>0</v>
      </c>
      <c r="EY129">
        <v>0</v>
      </c>
      <c r="EZ129">
        <v>0</v>
      </c>
      <c r="FA129">
        <v>0</v>
      </c>
      <c r="FB129">
        <v>0</v>
      </c>
      <c r="FC129">
        <v>0</v>
      </c>
      <c r="FD129">
        <v>0</v>
      </c>
      <c r="FE129">
        <v>0</v>
      </c>
      <c r="FF129">
        <v>0</v>
      </c>
      <c r="FG129">
        <v>0</v>
      </c>
      <c r="FH129">
        <v>0</v>
      </c>
      <c r="FI129">
        <v>0</v>
      </c>
      <c r="FJ129">
        <v>0</v>
      </c>
      <c r="FK129">
        <v>0</v>
      </c>
      <c r="FL129">
        <v>1</v>
      </c>
      <c r="FM129">
        <v>0</v>
      </c>
      <c r="FN129">
        <v>0</v>
      </c>
      <c r="FO129">
        <v>0</v>
      </c>
      <c r="FP129">
        <v>0</v>
      </c>
      <c r="FQ129">
        <v>0</v>
      </c>
      <c r="FR129">
        <v>0</v>
      </c>
      <c r="FS129">
        <v>0</v>
      </c>
      <c r="FT129">
        <v>0</v>
      </c>
      <c r="FU129">
        <v>0</v>
      </c>
      <c r="FV129">
        <v>0</v>
      </c>
      <c r="FW129">
        <v>0</v>
      </c>
      <c r="FX129">
        <v>0</v>
      </c>
      <c r="FY129">
        <v>0</v>
      </c>
      <c r="FZ129">
        <v>0</v>
      </c>
      <c r="GA129">
        <v>0</v>
      </c>
      <c r="GB129">
        <v>0</v>
      </c>
      <c r="GC129">
        <v>0</v>
      </c>
      <c r="GD129">
        <v>0</v>
      </c>
      <c r="GE129">
        <v>0</v>
      </c>
      <c r="GF129">
        <v>0</v>
      </c>
      <c r="GG129">
        <v>0</v>
      </c>
      <c r="GH129">
        <v>0</v>
      </c>
      <c r="GI129">
        <v>0</v>
      </c>
      <c r="GJ129">
        <v>0</v>
      </c>
      <c r="GK129">
        <v>0</v>
      </c>
      <c r="GL129">
        <v>0</v>
      </c>
      <c r="GM129">
        <v>2</v>
      </c>
      <c r="GN129">
        <v>1</v>
      </c>
      <c r="GO129">
        <v>0</v>
      </c>
      <c r="GP129">
        <v>0</v>
      </c>
      <c r="GQ129">
        <v>0</v>
      </c>
      <c r="GR129">
        <v>1</v>
      </c>
      <c r="GS129">
        <v>0</v>
      </c>
      <c r="GT129">
        <v>0</v>
      </c>
      <c r="GU129">
        <v>0</v>
      </c>
      <c r="GV129">
        <v>0</v>
      </c>
      <c r="GW129">
        <v>0</v>
      </c>
      <c r="GX129">
        <v>0</v>
      </c>
      <c r="GY129">
        <v>0</v>
      </c>
      <c r="GZ129">
        <v>0</v>
      </c>
      <c r="HA129">
        <v>0</v>
      </c>
      <c r="HB129">
        <v>0</v>
      </c>
      <c r="HC129">
        <v>0</v>
      </c>
      <c r="HD129">
        <v>0</v>
      </c>
      <c r="HE129">
        <v>0</v>
      </c>
      <c r="HF129">
        <v>2</v>
      </c>
      <c r="HG129">
        <v>0</v>
      </c>
      <c r="HH129">
        <v>0</v>
      </c>
      <c r="HI129">
        <v>0</v>
      </c>
      <c r="HJ129">
        <v>0</v>
      </c>
      <c r="HK129">
        <v>0</v>
      </c>
      <c r="HL129">
        <v>0</v>
      </c>
      <c r="HM129">
        <v>0</v>
      </c>
      <c r="HN129">
        <v>0</v>
      </c>
      <c r="HO129">
        <v>0</v>
      </c>
      <c r="HP129">
        <v>0</v>
      </c>
      <c r="HQ129">
        <v>0</v>
      </c>
      <c r="HR129">
        <v>0</v>
      </c>
      <c r="HS129">
        <v>0</v>
      </c>
      <c r="HT129">
        <v>0</v>
      </c>
      <c r="HU129">
        <v>0</v>
      </c>
      <c r="HV129">
        <v>0</v>
      </c>
      <c r="HW129">
        <v>0</v>
      </c>
      <c r="HX129">
        <v>0</v>
      </c>
      <c r="HY129">
        <v>0</v>
      </c>
      <c r="HZ129">
        <v>0</v>
      </c>
      <c r="IA129">
        <v>0</v>
      </c>
      <c r="IB129">
        <v>0</v>
      </c>
      <c r="IC129">
        <v>0</v>
      </c>
      <c r="ID129">
        <v>0</v>
      </c>
      <c r="IE129">
        <v>0</v>
      </c>
      <c r="IF129">
        <v>0</v>
      </c>
      <c r="IG129">
        <v>0</v>
      </c>
      <c r="IH129">
        <v>0</v>
      </c>
      <c r="II129">
        <v>0</v>
      </c>
      <c r="IJ129">
        <v>0</v>
      </c>
      <c r="IK129">
        <v>1</v>
      </c>
      <c r="IL129">
        <v>0</v>
      </c>
      <c r="IM129">
        <v>0</v>
      </c>
      <c r="IN129">
        <v>0</v>
      </c>
      <c r="IO129">
        <v>0</v>
      </c>
      <c r="IP129">
        <v>0</v>
      </c>
      <c r="IQ129">
        <v>1</v>
      </c>
      <c r="IR129">
        <v>0</v>
      </c>
      <c r="IS129">
        <v>0</v>
      </c>
      <c r="IT129">
        <v>0</v>
      </c>
      <c r="IU129">
        <v>0</v>
      </c>
      <c r="IV129">
        <v>0</v>
      </c>
      <c r="IW129">
        <v>0</v>
      </c>
      <c r="IX129">
        <v>0</v>
      </c>
      <c r="IY129">
        <v>0</v>
      </c>
      <c r="IZ129">
        <v>0</v>
      </c>
      <c r="JA129">
        <v>0</v>
      </c>
      <c r="JB129">
        <v>0</v>
      </c>
      <c r="JC129">
        <v>0</v>
      </c>
      <c r="JD129">
        <v>0</v>
      </c>
      <c r="JE129">
        <v>0</v>
      </c>
      <c r="JF129">
        <v>0</v>
      </c>
      <c r="JG129">
        <v>0</v>
      </c>
      <c r="JH129">
        <v>0</v>
      </c>
      <c r="JI129">
        <v>0</v>
      </c>
      <c r="JJ129">
        <v>1</v>
      </c>
      <c r="JK129" s="2">
        <f t="shared" si="5"/>
        <v>0.13709677419354838</v>
      </c>
    </row>
    <row r="130" spans="1:271" outlineLevel="2" x14ac:dyDescent="0.25">
      <c r="A130" t="str">
        <f t="shared" si="9"/>
        <v>160203</v>
      </c>
      <c r="B130" t="s">
        <v>278</v>
      </c>
      <c r="C130">
        <v>24</v>
      </c>
      <c r="D130">
        <v>259</v>
      </c>
      <c r="E130">
        <v>260</v>
      </c>
      <c r="F130">
        <v>138</v>
      </c>
      <c r="G130">
        <v>122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122</v>
      </c>
      <c r="R130">
        <v>0</v>
      </c>
      <c r="S130">
        <v>0</v>
      </c>
      <c r="T130">
        <v>122</v>
      </c>
      <c r="U130">
        <v>8</v>
      </c>
      <c r="V130">
        <v>4</v>
      </c>
      <c r="W130">
        <v>4</v>
      </c>
      <c r="X130">
        <v>0</v>
      </c>
      <c r="Y130">
        <v>114</v>
      </c>
      <c r="Z130">
        <v>20</v>
      </c>
      <c r="AA130">
        <v>3</v>
      </c>
      <c r="AB130">
        <v>1</v>
      </c>
      <c r="AC130">
        <v>2</v>
      </c>
      <c r="AD130">
        <v>6</v>
      </c>
      <c r="AE130">
        <v>0</v>
      </c>
      <c r="AF130">
        <v>0</v>
      </c>
      <c r="AG130">
        <v>0</v>
      </c>
      <c r="AH130">
        <v>1</v>
      </c>
      <c r="AI130">
        <v>1</v>
      </c>
      <c r="AJ130">
        <v>0</v>
      </c>
      <c r="AK130">
        <v>0</v>
      </c>
      <c r="AL130">
        <v>1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2</v>
      </c>
      <c r="AS130">
        <v>1</v>
      </c>
      <c r="AT130">
        <v>1</v>
      </c>
      <c r="AU130">
        <v>0</v>
      </c>
      <c r="AV130">
        <v>0</v>
      </c>
      <c r="AW130">
        <v>1</v>
      </c>
      <c r="AX130">
        <v>0</v>
      </c>
      <c r="AY130">
        <v>20</v>
      </c>
      <c r="AZ130">
        <v>50</v>
      </c>
      <c r="BA130">
        <v>14</v>
      </c>
      <c r="BB130">
        <v>3</v>
      </c>
      <c r="BC130">
        <v>1</v>
      </c>
      <c r="BD130">
        <v>0</v>
      </c>
      <c r="BE130">
        <v>0</v>
      </c>
      <c r="BF130">
        <v>0</v>
      </c>
      <c r="BG130">
        <v>1</v>
      </c>
      <c r="BH130">
        <v>4</v>
      </c>
      <c r="BI130">
        <v>3</v>
      </c>
      <c r="BJ130">
        <v>2</v>
      </c>
      <c r="BK130">
        <v>0</v>
      </c>
      <c r="BL130">
        <v>1</v>
      </c>
      <c r="BM130">
        <v>0</v>
      </c>
      <c r="BN130">
        <v>2</v>
      </c>
      <c r="BO130">
        <v>2</v>
      </c>
      <c r="BP130">
        <v>0</v>
      </c>
      <c r="BQ130">
        <v>2</v>
      </c>
      <c r="BR130">
        <v>1</v>
      </c>
      <c r="BS130">
        <v>2</v>
      </c>
      <c r="BT130">
        <v>5</v>
      </c>
      <c r="BU130">
        <v>4</v>
      </c>
      <c r="BV130">
        <v>0</v>
      </c>
      <c r="BW130">
        <v>3</v>
      </c>
      <c r="BX130">
        <v>50</v>
      </c>
      <c r="BY130">
        <v>1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1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1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2</v>
      </c>
      <c r="DP130">
        <v>0</v>
      </c>
      <c r="DQ130">
        <v>0</v>
      </c>
      <c r="DR130">
        <v>0</v>
      </c>
      <c r="DS130">
        <v>1</v>
      </c>
      <c r="DT130">
        <v>0</v>
      </c>
      <c r="DU130">
        <v>0</v>
      </c>
      <c r="DV130">
        <v>1</v>
      </c>
      <c r="DW130">
        <v>0</v>
      </c>
      <c r="DX130">
        <v>0</v>
      </c>
      <c r="DY130">
        <v>0</v>
      </c>
      <c r="DZ130">
        <v>0</v>
      </c>
      <c r="EA130">
        <v>0</v>
      </c>
      <c r="EB130">
        <v>0</v>
      </c>
      <c r="EC130">
        <v>0</v>
      </c>
      <c r="ED130">
        <v>0</v>
      </c>
      <c r="EE130">
        <v>0</v>
      </c>
      <c r="EF130">
        <v>0</v>
      </c>
      <c r="EG130">
        <v>0</v>
      </c>
      <c r="EH130">
        <v>0</v>
      </c>
      <c r="EI130">
        <v>0</v>
      </c>
      <c r="EJ130">
        <v>0</v>
      </c>
      <c r="EK130">
        <v>0</v>
      </c>
      <c r="EL130">
        <v>0</v>
      </c>
      <c r="EM130">
        <v>0</v>
      </c>
      <c r="EN130">
        <v>2</v>
      </c>
      <c r="EO130">
        <v>3</v>
      </c>
      <c r="EP130">
        <v>1</v>
      </c>
      <c r="EQ130">
        <v>0</v>
      </c>
      <c r="ER130">
        <v>0</v>
      </c>
      <c r="ES130">
        <v>0</v>
      </c>
      <c r="ET130">
        <v>0</v>
      </c>
      <c r="EU130">
        <v>0</v>
      </c>
      <c r="EV130">
        <v>0</v>
      </c>
      <c r="EW130">
        <v>0</v>
      </c>
      <c r="EX130">
        <v>0</v>
      </c>
      <c r="EY130">
        <v>1</v>
      </c>
      <c r="EZ130">
        <v>0</v>
      </c>
      <c r="FA130">
        <v>0</v>
      </c>
      <c r="FB130">
        <v>0</v>
      </c>
      <c r="FC130">
        <v>0</v>
      </c>
      <c r="FD130">
        <v>0</v>
      </c>
      <c r="FE130">
        <v>0</v>
      </c>
      <c r="FF130">
        <v>0</v>
      </c>
      <c r="FG130">
        <v>0</v>
      </c>
      <c r="FH130">
        <v>0</v>
      </c>
      <c r="FI130">
        <v>0</v>
      </c>
      <c r="FJ130">
        <v>1</v>
      </c>
      <c r="FK130">
        <v>0</v>
      </c>
      <c r="FL130">
        <v>3</v>
      </c>
      <c r="FM130">
        <v>31</v>
      </c>
      <c r="FN130">
        <v>11</v>
      </c>
      <c r="FO130">
        <v>2</v>
      </c>
      <c r="FP130">
        <v>0</v>
      </c>
      <c r="FQ130">
        <v>2</v>
      </c>
      <c r="FR130">
        <v>2</v>
      </c>
      <c r="FS130">
        <v>2</v>
      </c>
      <c r="FT130">
        <v>1</v>
      </c>
      <c r="FU130">
        <v>1</v>
      </c>
      <c r="FV130">
        <v>0</v>
      </c>
      <c r="FW130">
        <v>0</v>
      </c>
      <c r="FX130">
        <v>0</v>
      </c>
      <c r="FY130">
        <v>1</v>
      </c>
      <c r="FZ130">
        <v>0</v>
      </c>
      <c r="GA130">
        <v>0</v>
      </c>
      <c r="GB130">
        <v>0</v>
      </c>
      <c r="GC130">
        <v>0</v>
      </c>
      <c r="GD130">
        <v>0</v>
      </c>
      <c r="GE130">
        <v>1</v>
      </c>
      <c r="GF130">
        <v>0</v>
      </c>
      <c r="GG130">
        <v>1</v>
      </c>
      <c r="GH130">
        <v>5</v>
      </c>
      <c r="GI130">
        <v>0</v>
      </c>
      <c r="GJ130">
        <v>1</v>
      </c>
      <c r="GK130">
        <v>1</v>
      </c>
      <c r="GL130">
        <v>31</v>
      </c>
      <c r="GM130">
        <v>3</v>
      </c>
      <c r="GN130">
        <v>0</v>
      </c>
      <c r="GO130">
        <v>1</v>
      </c>
      <c r="GP130">
        <v>0</v>
      </c>
      <c r="GQ130">
        <v>0</v>
      </c>
      <c r="GR130">
        <v>0</v>
      </c>
      <c r="GS130">
        <v>0</v>
      </c>
      <c r="GT130">
        <v>1</v>
      </c>
      <c r="GU130">
        <v>0</v>
      </c>
      <c r="GV130">
        <v>0</v>
      </c>
      <c r="GW130">
        <v>0</v>
      </c>
      <c r="GX130">
        <v>1</v>
      </c>
      <c r="GY130">
        <v>0</v>
      </c>
      <c r="GZ130">
        <v>0</v>
      </c>
      <c r="HA130">
        <v>0</v>
      </c>
      <c r="HB130">
        <v>0</v>
      </c>
      <c r="HC130">
        <v>0</v>
      </c>
      <c r="HD130">
        <v>0</v>
      </c>
      <c r="HE130">
        <v>0</v>
      </c>
      <c r="HF130">
        <v>3</v>
      </c>
      <c r="HG130">
        <v>3</v>
      </c>
      <c r="HH130">
        <v>0</v>
      </c>
      <c r="HI130">
        <v>0</v>
      </c>
      <c r="HJ130">
        <v>0</v>
      </c>
      <c r="HK130">
        <v>0</v>
      </c>
      <c r="HL130">
        <v>0</v>
      </c>
      <c r="HM130">
        <v>1</v>
      </c>
      <c r="HN130">
        <v>0</v>
      </c>
      <c r="HO130">
        <v>1</v>
      </c>
      <c r="HP130">
        <v>1</v>
      </c>
      <c r="HQ130">
        <v>0</v>
      </c>
      <c r="HR130">
        <v>0</v>
      </c>
      <c r="HS130">
        <v>0</v>
      </c>
      <c r="HT130">
        <v>3</v>
      </c>
      <c r="HU130">
        <v>0</v>
      </c>
      <c r="HV130">
        <v>0</v>
      </c>
      <c r="HW130">
        <v>0</v>
      </c>
      <c r="HX130">
        <v>0</v>
      </c>
      <c r="HY130">
        <v>0</v>
      </c>
      <c r="HZ130">
        <v>0</v>
      </c>
      <c r="IA130">
        <v>0</v>
      </c>
      <c r="IB130">
        <v>0</v>
      </c>
      <c r="IC130">
        <v>0</v>
      </c>
      <c r="ID130">
        <v>0</v>
      </c>
      <c r="IE130">
        <v>0</v>
      </c>
      <c r="IF130">
        <v>0</v>
      </c>
      <c r="IG130">
        <v>0</v>
      </c>
      <c r="IH130">
        <v>0</v>
      </c>
      <c r="II130">
        <v>0</v>
      </c>
      <c r="IJ130">
        <v>0</v>
      </c>
      <c r="IK130">
        <v>1</v>
      </c>
      <c r="IL130">
        <v>0</v>
      </c>
      <c r="IM130">
        <v>0</v>
      </c>
      <c r="IN130">
        <v>0</v>
      </c>
      <c r="IO130">
        <v>0</v>
      </c>
      <c r="IP130">
        <v>0</v>
      </c>
      <c r="IQ130">
        <v>1</v>
      </c>
      <c r="IR130">
        <v>0</v>
      </c>
      <c r="IS130">
        <v>0</v>
      </c>
      <c r="IT130">
        <v>0</v>
      </c>
      <c r="IU130">
        <v>0</v>
      </c>
      <c r="IV130">
        <v>0</v>
      </c>
      <c r="IW130">
        <v>0</v>
      </c>
      <c r="IX130">
        <v>0</v>
      </c>
      <c r="IY130">
        <v>0</v>
      </c>
      <c r="IZ130">
        <v>0</v>
      </c>
      <c r="JA130">
        <v>0</v>
      </c>
      <c r="JB130">
        <v>0</v>
      </c>
      <c r="JC130">
        <v>0</v>
      </c>
      <c r="JD130">
        <v>0</v>
      </c>
      <c r="JE130">
        <v>0</v>
      </c>
      <c r="JF130">
        <v>0</v>
      </c>
      <c r="JG130">
        <v>0</v>
      </c>
      <c r="JH130">
        <v>0</v>
      </c>
      <c r="JI130">
        <v>0</v>
      </c>
      <c r="JJ130">
        <v>1</v>
      </c>
      <c r="JK130" s="2">
        <f t="shared" si="5"/>
        <v>0.47104247104247104</v>
      </c>
    </row>
    <row r="131" spans="1:271" outlineLevel="2" x14ac:dyDescent="0.25">
      <c r="A131" t="str">
        <f t="shared" si="9"/>
        <v>160203</v>
      </c>
      <c r="B131" t="s">
        <v>278</v>
      </c>
      <c r="C131">
        <v>25</v>
      </c>
      <c r="D131">
        <v>34</v>
      </c>
      <c r="E131">
        <v>37</v>
      </c>
      <c r="F131">
        <v>26</v>
      </c>
      <c r="G131">
        <v>11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11</v>
      </c>
      <c r="R131">
        <v>0</v>
      </c>
      <c r="S131">
        <v>0</v>
      </c>
      <c r="T131">
        <v>11</v>
      </c>
      <c r="U131">
        <v>2</v>
      </c>
      <c r="V131">
        <v>0</v>
      </c>
      <c r="W131">
        <v>2</v>
      </c>
      <c r="X131">
        <v>0</v>
      </c>
      <c r="Y131">
        <v>9</v>
      </c>
      <c r="Z131">
        <v>4</v>
      </c>
      <c r="AA131">
        <v>1</v>
      </c>
      <c r="AB131">
        <v>0</v>
      </c>
      <c r="AC131">
        <v>2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1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4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2</v>
      </c>
      <c r="CP131">
        <v>2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2</v>
      </c>
      <c r="DO131">
        <v>1</v>
      </c>
      <c r="DP131">
        <v>0</v>
      </c>
      <c r="DQ131">
        <v>0</v>
      </c>
      <c r="DR131">
        <v>0</v>
      </c>
      <c r="DS131">
        <v>0</v>
      </c>
      <c r="DT131">
        <v>0</v>
      </c>
      <c r="DU131">
        <v>0</v>
      </c>
      <c r="DV131">
        <v>1</v>
      </c>
      <c r="DW131">
        <v>0</v>
      </c>
      <c r="DX131">
        <v>0</v>
      </c>
      <c r="DY131">
        <v>0</v>
      </c>
      <c r="DZ131">
        <v>0</v>
      </c>
      <c r="EA131">
        <v>0</v>
      </c>
      <c r="EB131">
        <v>0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0</v>
      </c>
      <c r="EI131">
        <v>0</v>
      </c>
      <c r="EJ131">
        <v>0</v>
      </c>
      <c r="EK131">
        <v>0</v>
      </c>
      <c r="EL131">
        <v>0</v>
      </c>
      <c r="EM131">
        <v>0</v>
      </c>
      <c r="EN131">
        <v>1</v>
      </c>
      <c r="EO131">
        <v>2</v>
      </c>
      <c r="EP131">
        <v>0</v>
      </c>
      <c r="EQ131">
        <v>0</v>
      </c>
      <c r="ER131">
        <v>0</v>
      </c>
      <c r="ES131">
        <v>0</v>
      </c>
      <c r="ET131">
        <v>0</v>
      </c>
      <c r="EU131">
        <v>0</v>
      </c>
      <c r="EV131">
        <v>0</v>
      </c>
      <c r="EW131">
        <v>0</v>
      </c>
      <c r="EX131">
        <v>2</v>
      </c>
      <c r="EY131">
        <v>0</v>
      </c>
      <c r="EZ131">
        <v>0</v>
      </c>
      <c r="FA131">
        <v>0</v>
      </c>
      <c r="FB131">
        <v>0</v>
      </c>
      <c r="FC131">
        <v>0</v>
      </c>
      <c r="FD131">
        <v>0</v>
      </c>
      <c r="FE131">
        <v>0</v>
      </c>
      <c r="FF131">
        <v>0</v>
      </c>
      <c r="FG131">
        <v>0</v>
      </c>
      <c r="FH131">
        <v>0</v>
      </c>
      <c r="FI131">
        <v>0</v>
      </c>
      <c r="FJ131">
        <v>0</v>
      </c>
      <c r="FK131">
        <v>0</v>
      </c>
      <c r="FL131">
        <v>2</v>
      </c>
      <c r="FM131">
        <v>0</v>
      </c>
      <c r="FN131">
        <v>0</v>
      </c>
      <c r="FO131">
        <v>0</v>
      </c>
      <c r="FP131">
        <v>0</v>
      </c>
      <c r="FQ131">
        <v>0</v>
      </c>
      <c r="FR131">
        <v>0</v>
      </c>
      <c r="FS131">
        <v>0</v>
      </c>
      <c r="FT131">
        <v>0</v>
      </c>
      <c r="FU131">
        <v>0</v>
      </c>
      <c r="FV131">
        <v>0</v>
      </c>
      <c r="FW131">
        <v>0</v>
      </c>
      <c r="FX131">
        <v>0</v>
      </c>
      <c r="FY131">
        <v>0</v>
      </c>
      <c r="FZ131">
        <v>0</v>
      </c>
      <c r="GA131">
        <v>0</v>
      </c>
      <c r="GB131">
        <v>0</v>
      </c>
      <c r="GC131">
        <v>0</v>
      </c>
      <c r="GD131">
        <v>0</v>
      </c>
      <c r="GE131">
        <v>0</v>
      </c>
      <c r="GF131">
        <v>0</v>
      </c>
      <c r="GG131">
        <v>0</v>
      </c>
      <c r="GH131">
        <v>0</v>
      </c>
      <c r="GI131">
        <v>0</v>
      </c>
      <c r="GJ131">
        <v>0</v>
      </c>
      <c r="GK131">
        <v>0</v>
      </c>
      <c r="GL131">
        <v>0</v>
      </c>
      <c r="GM131">
        <v>0</v>
      </c>
      <c r="GN131">
        <v>0</v>
      </c>
      <c r="GO131">
        <v>0</v>
      </c>
      <c r="GP131">
        <v>0</v>
      </c>
      <c r="GQ131">
        <v>0</v>
      </c>
      <c r="GR131">
        <v>0</v>
      </c>
      <c r="GS131">
        <v>0</v>
      </c>
      <c r="GT131">
        <v>0</v>
      </c>
      <c r="GU131">
        <v>0</v>
      </c>
      <c r="GV131">
        <v>0</v>
      </c>
      <c r="GW131">
        <v>0</v>
      </c>
      <c r="GX131">
        <v>0</v>
      </c>
      <c r="GY131">
        <v>0</v>
      </c>
      <c r="GZ131">
        <v>0</v>
      </c>
      <c r="HA131">
        <v>0</v>
      </c>
      <c r="HB131">
        <v>0</v>
      </c>
      <c r="HC131">
        <v>0</v>
      </c>
      <c r="HD131">
        <v>0</v>
      </c>
      <c r="HE131">
        <v>0</v>
      </c>
      <c r="HF131">
        <v>0</v>
      </c>
      <c r="HG131">
        <v>0</v>
      </c>
      <c r="HH131">
        <v>0</v>
      </c>
      <c r="HI131">
        <v>0</v>
      </c>
      <c r="HJ131">
        <v>0</v>
      </c>
      <c r="HK131">
        <v>0</v>
      </c>
      <c r="HL131">
        <v>0</v>
      </c>
      <c r="HM131">
        <v>0</v>
      </c>
      <c r="HN131">
        <v>0</v>
      </c>
      <c r="HO131">
        <v>0</v>
      </c>
      <c r="HP131">
        <v>0</v>
      </c>
      <c r="HQ131">
        <v>0</v>
      </c>
      <c r="HR131">
        <v>0</v>
      </c>
      <c r="HS131">
        <v>0</v>
      </c>
      <c r="HT131">
        <v>0</v>
      </c>
      <c r="HU131">
        <v>0</v>
      </c>
      <c r="HV131">
        <v>0</v>
      </c>
      <c r="HW131">
        <v>0</v>
      </c>
      <c r="HX131">
        <v>0</v>
      </c>
      <c r="HY131">
        <v>0</v>
      </c>
      <c r="HZ131">
        <v>0</v>
      </c>
      <c r="IA131">
        <v>0</v>
      </c>
      <c r="IB131">
        <v>0</v>
      </c>
      <c r="IC131">
        <v>0</v>
      </c>
      <c r="ID131">
        <v>0</v>
      </c>
      <c r="IE131">
        <v>0</v>
      </c>
      <c r="IF131">
        <v>0</v>
      </c>
      <c r="IG131">
        <v>0</v>
      </c>
      <c r="IH131">
        <v>0</v>
      </c>
      <c r="II131">
        <v>0</v>
      </c>
      <c r="IJ131">
        <v>0</v>
      </c>
      <c r="IK131">
        <v>0</v>
      </c>
      <c r="IL131">
        <v>0</v>
      </c>
      <c r="IM131">
        <v>0</v>
      </c>
      <c r="IN131">
        <v>0</v>
      </c>
      <c r="IO131">
        <v>0</v>
      </c>
      <c r="IP131">
        <v>0</v>
      </c>
      <c r="IQ131">
        <v>0</v>
      </c>
      <c r="IR131">
        <v>0</v>
      </c>
      <c r="IS131">
        <v>0</v>
      </c>
      <c r="IT131">
        <v>0</v>
      </c>
      <c r="IU131">
        <v>0</v>
      </c>
      <c r="IV131">
        <v>0</v>
      </c>
      <c r="IW131">
        <v>0</v>
      </c>
      <c r="IX131">
        <v>0</v>
      </c>
      <c r="IY131">
        <v>0</v>
      </c>
      <c r="IZ131">
        <v>0</v>
      </c>
      <c r="JA131">
        <v>0</v>
      </c>
      <c r="JB131">
        <v>0</v>
      </c>
      <c r="JC131">
        <v>0</v>
      </c>
      <c r="JD131">
        <v>0</v>
      </c>
      <c r="JE131">
        <v>0</v>
      </c>
      <c r="JF131">
        <v>0</v>
      </c>
      <c r="JG131">
        <v>0</v>
      </c>
      <c r="JH131">
        <v>0</v>
      </c>
      <c r="JI131">
        <v>0</v>
      </c>
      <c r="JJ131">
        <v>0</v>
      </c>
      <c r="JK131" s="2">
        <f t="shared" ref="JK131:JK194" si="10">$T131/$D131</f>
        <v>0.3235294117647059</v>
      </c>
    </row>
    <row r="132" spans="1:271" s="6" customFormat="1" ht="15.75" outlineLevel="1" x14ac:dyDescent="0.25">
      <c r="B132" s="7" t="s">
        <v>349</v>
      </c>
      <c r="D132" s="6">
        <f>SUBTOTAL(9,D107:D131)</f>
        <v>18575</v>
      </c>
      <c r="E132" s="6">
        <f>SUBTOTAL(9,E107:E131)</f>
        <v>14424</v>
      </c>
      <c r="F132" s="6">
        <f>SUBTOTAL(9,F107:F131)</f>
        <v>6365</v>
      </c>
      <c r="G132" s="6">
        <f>SUBTOTAL(9,G107:G131)</f>
        <v>8059</v>
      </c>
      <c r="H132" s="6">
        <f>SUBTOTAL(9,H107:H131)</f>
        <v>11</v>
      </c>
      <c r="I132" s="6">
        <f>SUBTOTAL(9,I107:I131)</f>
        <v>65</v>
      </c>
      <c r="J132" s="6">
        <f>SUBTOTAL(9,J107:J131)</f>
        <v>4</v>
      </c>
      <c r="K132" s="6">
        <f>SUBTOTAL(9,K107:K131)</f>
        <v>4</v>
      </c>
      <c r="L132" s="6">
        <f>SUBTOTAL(9,L107:L131)</f>
        <v>0</v>
      </c>
      <c r="M132" s="6">
        <f>SUBTOTAL(9,M107:M131)</f>
        <v>0</v>
      </c>
      <c r="N132" s="6">
        <f>SUBTOTAL(9,N107:N131)</f>
        <v>0</v>
      </c>
      <c r="O132" s="6">
        <f>SUBTOTAL(9,O107:O131)</f>
        <v>0</v>
      </c>
      <c r="P132" s="6">
        <f>SUBTOTAL(9,P107:P131)</f>
        <v>4</v>
      </c>
      <c r="Q132" s="6">
        <f>SUBTOTAL(9,Q107:Q131)</f>
        <v>8062</v>
      </c>
      <c r="R132" s="6">
        <f>SUBTOTAL(9,R107:R131)</f>
        <v>4</v>
      </c>
      <c r="S132" s="6">
        <f>SUBTOTAL(9,S107:S131)</f>
        <v>0</v>
      </c>
      <c r="T132" s="6">
        <f>SUBTOTAL(9,T107:T131)</f>
        <v>8062</v>
      </c>
      <c r="U132" s="6">
        <f>SUBTOTAL(9,U107:U131)</f>
        <v>222</v>
      </c>
      <c r="V132" s="6">
        <f>SUBTOTAL(9,V107:V131)</f>
        <v>161</v>
      </c>
      <c r="W132" s="6">
        <f>SUBTOTAL(9,W107:W131)</f>
        <v>49</v>
      </c>
      <c r="X132" s="6">
        <f>SUBTOTAL(9,X107:X131)</f>
        <v>0</v>
      </c>
      <c r="Y132" s="6">
        <f>SUBTOTAL(9,Y107:Y131)</f>
        <v>7840</v>
      </c>
      <c r="Z132" s="6">
        <f>SUBTOTAL(9,Z107:Z131)</f>
        <v>3447</v>
      </c>
      <c r="AA132" s="6">
        <f>SUBTOTAL(9,AA107:AA131)</f>
        <v>197</v>
      </c>
      <c r="AB132" s="6">
        <f>SUBTOTAL(9,AB107:AB131)</f>
        <v>466</v>
      </c>
      <c r="AC132" s="6">
        <f>SUBTOTAL(9,AC107:AC131)</f>
        <v>736</v>
      </c>
      <c r="AD132" s="6">
        <f>SUBTOTAL(9,AD107:AD131)</f>
        <v>176</v>
      </c>
      <c r="AE132" s="6">
        <f>SUBTOTAL(9,AE107:AE131)</f>
        <v>10</v>
      </c>
      <c r="AF132" s="6">
        <f>SUBTOTAL(9,AF107:AF131)</f>
        <v>93</v>
      </c>
      <c r="AG132" s="6">
        <f>SUBTOTAL(9,AG107:AG131)</f>
        <v>1532</v>
      </c>
      <c r="AH132" s="6">
        <f>SUBTOTAL(9,AH107:AH131)</f>
        <v>12</v>
      </c>
      <c r="AI132" s="6">
        <f>SUBTOTAL(9,AI107:AI131)</f>
        <v>10</v>
      </c>
      <c r="AJ132" s="6">
        <f>SUBTOTAL(9,AJ107:AJ131)</f>
        <v>47</v>
      </c>
      <c r="AK132" s="6">
        <f>SUBTOTAL(9,AK107:AK131)</f>
        <v>3</v>
      </c>
      <c r="AL132" s="6">
        <f>SUBTOTAL(9,AL107:AL131)</f>
        <v>15</v>
      </c>
      <c r="AM132" s="6">
        <f>SUBTOTAL(9,AM107:AM131)</f>
        <v>11</v>
      </c>
      <c r="AN132" s="6">
        <f>SUBTOTAL(9,AN107:AN131)</f>
        <v>4</v>
      </c>
      <c r="AO132" s="6">
        <f>SUBTOTAL(9,AO107:AO131)</f>
        <v>7</v>
      </c>
      <c r="AP132" s="6">
        <f>SUBTOTAL(9,AP107:AP131)</f>
        <v>9</v>
      </c>
      <c r="AQ132" s="6">
        <f>SUBTOTAL(9,AQ107:AQ131)</f>
        <v>24</v>
      </c>
      <c r="AR132" s="6">
        <f>SUBTOTAL(9,AR107:AR131)</f>
        <v>4</v>
      </c>
      <c r="AS132" s="6">
        <f>SUBTOTAL(9,AS107:AS131)</f>
        <v>7</v>
      </c>
      <c r="AT132" s="6">
        <f>SUBTOTAL(9,AT107:AT131)</f>
        <v>21</v>
      </c>
      <c r="AU132" s="6">
        <f>SUBTOTAL(9,AU107:AU131)</f>
        <v>9</v>
      </c>
      <c r="AV132" s="6">
        <f>SUBTOTAL(9,AV107:AV131)</f>
        <v>18</v>
      </c>
      <c r="AW132" s="6">
        <f>SUBTOTAL(9,AW107:AW131)</f>
        <v>10</v>
      </c>
      <c r="AX132" s="6">
        <f>SUBTOTAL(9,AX107:AX131)</f>
        <v>26</v>
      </c>
      <c r="AY132" s="6">
        <f>SUBTOTAL(9,AY107:AY131)</f>
        <v>3447</v>
      </c>
      <c r="AZ132" s="6">
        <f>SUBTOTAL(9,AZ107:AZ131)</f>
        <v>2092</v>
      </c>
      <c r="BA132" s="6">
        <f>SUBTOTAL(9,BA107:BA131)</f>
        <v>191</v>
      </c>
      <c r="BB132" s="6">
        <f>SUBTOTAL(9,BB107:BB131)</f>
        <v>30</v>
      </c>
      <c r="BC132" s="6">
        <f>SUBTOTAL(9,BC107:BC131)</f>
        <v>36</v>
      </c>
      <c r="BD132" s="6">
        <f>SUBTOTAL(9,BD107:BD131)</f>
        <v>83</v>
      </c>
      <c r="BE132" s="6">
        <f>SUBTOTAL(9,BE107:BE131)</f>
        <v>42</v>
      </c>
      <c r="BF132" s="6">
        <f>SUBTOTAL(9,BF107:BF131)</f>
        <v>24</v>
      </c>
      <c r="BG132" s="6">
        <f>SUBTOTAL(9,BG107:BG131)</f>
        <v>30</v>
      </c>
      <c r="BH132" s="6">
        <f>SUBTOTAL(9,BH107:BH131)</f>
        <v>1527</v>
      </c>
      <c r="BI132" s="6">
        <f>SUBTOTAL(9,BI107:BI131)</f>
        <v>13</v>
      </c>
      <c r="BJ132" s="6">
        <f>SUBTOTAL(9,BJ107:BJ131)</f>
        <v>15</v>
      </c>
      <c r="BK132" s="6">
        <f>SUBTOTAL(9,BK107:BK131)</f>
        <v>2</v>
      </c>
      <c r="BL132" s="6">
        <f>SUBTOTAL(9,BL107:BL131)</f>
        <v>8</v>
      </c>
      <c r="BM132" s="6">
        <f>SUBTOTAL(9,BM107:BM131)</f>
        <v>15</v>
      </c>
      <c r="BN132" s="6">
        <f>SUBTOTAL(9,BN107:BN131)</f>
        <v>2</v>
      </c>
      <c r="BO132" s="6">
        <f>SUBTOTAL(9,BO107:BO131)</f>
        <v>5</v>
      </c>
      <c r="BP132" s="6">
        <f>SUBTOTAL(9,BP107:BP131)</f>
        <v>2</v>
      </c>
      <c r="BQ132" s="6">
        <f>SUBTOTAL(9,BQ107:BQ131)</f>
        <v>4</v>
      </c>
      <c r="BR132" s="6">
        <f>SUBTOTAL(9,BR107:BR131)</f>
        <v>2</v>
      </c>
      <c r="BS132" s="6">
        <f>SUBTOTAL(9,BS107:BS131)</f>
        <v>13</v>
      </c>
      <c r="BT132" s="6">
        <f>SUBTOTAL(9,BT107:BT131)</f>
        <v>13</v>
      </c>
      <c r="BU132" s="6">
        <f>SUBTOTAL(9,BU107:BU131)</f>
        <v>13</v>
      </c>
      <c r="BV132" s="6">
        <f>SUBTOTAL(9,BV107:BV131)</f>
        <v>5</v>
      </c>
      <c r="BW132" s="6">
        <f>SUBTOTAL(9,BW107:BW131)</f>
        <v>17</v>
      </c>
      <c r="BX132" s="6">
        <f>SUBTOTAL(9,BX107:BX131)</f>
        <v>2092</v>
      </c>
      <c r="BY132" s="6">
        <f>SUBTOTAL(9,BY107:BY131)</f>
        <v>149</v>
      </c>
      <c r="BZ132" s="6">
        <f>SUBTOTAL(9,BZ107:BZ131)</f>
        <v>69</v>
      </c>
      <c r="CA132" s="6">
        <f>SUBTOTAL(9,CA107:CA131)</f>
        <v>18</v>
      </c>
      <c r="CB132" s="6">
        <f>SUBTOTAL(9,CB107:CB131)</f>
        <v>7</v>
      </c>
      <c r="CC132" s="6">
        <f>SUBTOTAL(9,CC107:CC131)</f>
        <v>2</v>
      </c>
      <c r="CD132" s="6">
        <f>SUBTOTAL(9,CD107:CD131)</f>
        <v>14</v>
      </c>
      <c r="CE132" s="6">
        <f>SUBTOTAL(9,CE107:CE131)</f>
        <v>3</v>
      </c>
      <c r="CF132" s="6">
        <f>SUBTOTAL(9,CF107:CF131)</f>
        <v>10</v>
      </c>
      <c r="CG132" s="6">
        <f>SUBTOTAL(9,CG107:CG131)</f>
        <v>3</v>
      </c>
      <c r="CH132" s="6">
        <f>SUBTOTAL(9,CH107:CH131)</f>
        <v>1</v>
      </c>
      <c r="CI132" s="6">
        <f>SUBTOTAL(9,CI107:CI131)</f>
        <v>2</v>
      </c>
      <c r="CJ132" s="6">
        <f>SUBTOTAL(9,CJ107:CJ131)</f>
        <v>2</v>
      </c>
      <c r="CK132" s="6">
        <f>SUBTOTAL(9,CK107:CK131)</f>
        <v>4</v>
      </c>
      <c r="CL132" s="6">
        <f>SUBTOTAL(9,CL107:CL131)</f>
        <v>5</v>
      </c>
      <c r="CM132" s="6">
        <f>SUBTOTAL(9,CM107:CM131)</f>
        <v>9</v>
      </c>
      <c r="CN132" s="6">
        <f>SUBTOTAL(9,CN107:CN131)</f>
        <v>149</v>
      </c>
      <c r="CO132" s="6">
        <f>SUBTOTAL(9,CO107:CO131)</f>
        <v>190</v>
      </c>
      <c r="CP132" s="6">
        <f>SUBTOTAL(9,CP107:CP131)</f>
        <v>88</v>
      </c>
      <c r="CQ132" s="6">
        <f>SUBTOTAL(9,CQ107:CQ131)</f>
        <v>8</v>
      </c>
      <c r="CR132" s="6">
        <f>SUBTOTAL(9,CR107:CR131)</f>
        <v>8</v>
      </c>
      <c r="CS132" s="6">
        <f>SUBTOTAL(9,CS107:CS131)</f>
        <v>33</v>
      </c>
      <c r="CT132" s="6">
        <f>SUBTOTAL(9,CT107:CT131)</f>
        <v>8</v>
      </c>
      <c r="CU132" s="6">
        <f>SUBTOTAL(9,CU107:CU131)</f>
        <v>3</v>
      </c>
      <c r="CV132" s="6">
        <f>SUBTOTAL(9,CV107:CV131)</f>
        <v>5</v>
      </c>
      <c r="CW132" s="6">
        <f>SUBTOTAL(9,CW107:CW131)</f>
        <v>8</v>
      </c>
      <c r="CX132" s="6">
        <f>SUBTOTAL(9,CX107:CX131)</f>
        <v>5</v>
      </c>
      <c r="CY132" s="6">
        <f>SUBTOTAL(9,CY107:CY131)</f>
        <v>4</v>
      </c>
      <c r="CZ132" s="6">
        <f>SUBTOTAL(9,CZ107:CZ131)</f>
        <v>4</v>
      </c>
      <c r="DA132" s="6">
        <f>SUBTOTAL(9,DA107:DA131)</f>
        <v>0</v>
      </c>
      <c r="DB132" s="6">
        <f>SUBTOTAL(9,DB107:DB131)</f>
        <v>0</v>
      </c>
      <c r="DC132" s="6">
        <f>SUBTOTAL(9,DC107:DC131)</f>
        <v>2</v>
      </c>
      <c r="DD132" s="6">
        <f>SUBTOTAL(9,DD107:DD131)</f>
        <v>0</v>
      </c>
      <c r="DE132" s="6">
        <f>SUBTOTAL(9,DE107:DE131)</f>
        <v>0</v>
      </c>
      <c r="DF132" s="6">
        <f>SUBTOTAL(9,DF107:DF131)</f>
        <v>3</v>
      </c>
      <c r="DG132" s="6">
        <f>SUBTOTAL(9,DG107:DG131)</f>
        <v>0</v>
      </c>
      <c r="DH132" s="6">
        <f>SUBTOTAL(9,DH107:DH131)</f>
        <v>1</v>
      </c>
      <c r="DI132" s="6">
        <f>SUBTOTAL(9,DI107:DI131)</f>
        <v>1</v>
      </c>
      <c r="DJ132" s="6">
        <f>SUBTOTAL(9,DJ107:DJ131)</f>
        <v>1</v>
      </c>
      <c r="DK132" s="6">
        <f>SUBTOTAL(9,DK107:DK131)</f>
        <v>3</v>
      </c>
      <c r="DL132" s="6">
        <f>SUBTOTAL(9,DL107:DL131)</f>
        <v>1</v>
      </c>
      <c r="DM132" s="6">
        <f>SUBTOTAL(9,DM107:DM131)</f>
        <v>4</v>
      </c>
      <c r="DN132" s="6">
        <f>SUBTOTAL(9,DN107:DN131)</f>
        <v>190</v>
      </c>
      <c r="DO132" s="6">
        <f>SUBTOTAL(9,DO107:DO131)</f>
        <v>269</v>
      </c>
      <c r="DP132" s="6">
        <f>SUBTOTAL(9,DP107:DP131)</f>
        <v>28</v>
      </c>
      <c r="DQ132" s="6">
        <f>SUBTOTAL(9,DQ107:DQ131)</f>
        <v>2</v>
      </c>
      <c r="DR132" s="6">
        <f>SUBTOTAL(9,DR107:DR131)</f>
        <v>4</v>
      </c>
      <c r="DS132" s="6">
        <f>SUBTOTAL(9,DS107:DS131)</f>
        <v>4</v>
      </c>
      <c r="DT132" s="6">
        <f>SUBTOTAL(9,DT107:DT131)</f>
        <v>1</v>
      </c>
      <c r="DU132" s="6">
        <f>SUBTOTAL(9,DU107:DU131)</f>
        <v>3</v>
      </c>
      <c r="DV132" s="6">
        <f>SUBTOTAL(9,DV107:DV131)</f>
        <v>5</v>
      </c>
      <c r="DW132" s="6">
        <f>SUBTOTAL(9,DW107:DW131)</f>
        <v>198</v>
      </c>
      <c r="DX132" s="6">
        <f>SUBTOTAL(9,DX107:DX131)</f>
        <v>0</v>
      </c>
      <c r="DY132" s="6">
        <f>SUBTOTAL(9,DY107:DY131)</f>
        <v>0</v>
      </c>
      <c r="DZ132" s="6">
        <f>SUBTOTAL(9,DZ107:DZ131)</f>
        <v>0</v>
      </c>
      <c r="EA132" s="6">
        <f>SUBTOTAL(9,EA107:EA131)</f>
        <v>0</v>
      </c>
      <c r="EB132" s="6">
        <f>SUBTOTAL(9,EB107:EB131)</f>
        <v>4</v>
      </c>
      <c r="EC132" s="6">
        <f>SUBTOTAL(9,EC107:EC131)</f>
        <v>9</v>
      </c>
      <c r="ED132" s="6">
        <f>SUBTOTAL(9,ED107:ED131)</f>
        <v>0</v>
      </c>
      <c r="EE132" s="6">
        <f>SUBTOTAL(9,EE107:EE131)</f>
        <v>1</v>
      </c>
      <c r="EF132" s="6">
        <f>SUBTOTAL(9,EF107:EF131)</f>
        <v>0</v>
      </c>
      <c r="EG132" s="6">
        <f>SUBTOTAL(9,EG107:EG131)</f>
        <v>1</v>
      </c>
      <c r="EH132" s="6">
        <f>SUBTOTAL(9,EH107:EH131)</f>
        <v>3</v>
      </c>
      <c r="EI132" s="6">
        <f>SUBTOTAL(9,EI107:EI131)</f>
        <v>1</v>
      </c>
      <c r="EJ132" s="6">
        <f>SUBTOTAL(9,EJ107:EJ131)</f>
        <v>3</v>
      </c>
      <c r="EK132" s="6">
        <f>SUBTOTAL(9,EK107:EK131)</f>
        <v>1</v>
      </c>
      <c r="EL132" s="6">
        <f>SUBTOTAL(9,EL107:EL131)</f>
        <v>0</v>
      </c>
      <c r="EM132" s="6">
        <f>SUBTOTAL(9,EM107:EM131)</f>
        <v>1</v>
      </c>
      <c r="EN132" s="6">
        <f>SUBTOTAL(9,EN107:EN131)</f>
        <v>269</v>
      </c>
      <c r="EO132" s="6">
        <f>SUBTOTAL(9,EO107:EO131)</f>
        <v>378</v>
      </c>
      <c r="EP132" s="6">
        <f>SUBTOTAL(9,EP107:EP131)</f>
        <v>77</v>
      </c>
      <c r="EQ132" s="6">
        <f>SUBTOTAL(9,EQ107:EQ131)</f>
        <v>110</v>
      </c>
      <c r="ER132" s="6">
        <f>SUBTOTAL(9,ER107:ER131)</f>
        <v>41</v>
      </c>
      <c r="ES132" s="6">
        <f>SUBTOTAL(9,ES107:ES131)</f>
        <v>2</v>
      </c>
      <c r="ET132" s="6">
        <f>SUBTOTAL(9,ET107:ET131)</f>
        <v>2</v>
      </c>
      <c r="EU132" s="6">
        <f>SUBTOTAL(9,EU107:EU131)</f>
        <v>57</v>
      </c>
      <c r="EV132" s="6">
        <f>SUBTOTAL(9,EV107:EV131)</f>
        <v>11</v>
      </c>
      <c r="EW132" s="6">
        <f>SUBTOTAL(9,EW107:EW131)</f>
        <v>0</v>
      </c>
      <c r="EX132" s="6">
        <f>SUBTOTAL(9,EX107:EX131)</f>
        <v>4</v>
      </c>
      <c r="EY132" s="6">
        <f>SUBTOTAL(9,EY107:EY131)</f>
        <v>17</v>
      </c>
      <c r="EZ132" s="6">
        <f>SUBTOTAL(9,EZ107:EZ131)</f>
        <v>5</v>
      </c>
      <c r="FA132" s="6">
        <f>SUBTOTAL(9,FA107:FA131)</f>
        <v>4</v>
      </c>
      <c r="FB132" s="6">
        <f>SUBTOTAL(9,FB107:FB131)</f>
        <v>12</v>
      </c>
      <c r="FC132" s="6">
        <f>SUBTOTAL(9,FC107:FC131)</f>
        <v>1</v>
      </c>
      <c r="FD132" s="6">
        <f>SUBTOTAL(9,FD107:FD131)</f>
        <v>0</v>
      </c>
      <c r="FE132" s="6">
        <f>SUBTOTAL(9,FE107:FE131)</f>
        <v>3</v>
      </c>
      <c r="FF132" s="6">
        <f>SUBTOTAL(9,FF107:FF131)</f>
        <v>3</v>
      </c>
      <c r="FG132" s="6">
        <f>SUBTOTAL(9,FG107:FG131)</f>
        <v>1</v>
      </c>
      <c r="FH132" s="6">
        <f>SUBTOTAL(9,FH107:FH131)</f>
        <v>1</v>
      </c>
      <c r="FI132" s="6">
        <f>SUBTOTAL(9,FI107:FI131)</f>
        <v>4</v>
      </c>
      <c r="FJ132" s="6">
        <f>SUBTOTAL(9,FJ107:FJ131)</f>
        <v>9</v>
      </c>
      <c r="FK132" s="6">
        <f>SUBTOTAL(9,FK107:FK131)</f>
        <v>14</v>
      </c>
      <c r="FL132" s="6">
        <f>SUBTOTAL(9,FL107:FL131)</f>
        <v>378</v>
      </c>
      <c r="FM132" s="6">
        <f>SUBTOTAL(9,FM107:FM131)</f>
        <v>800</v>
      </c>
      <c r="FN132" s="6">
        <f>SUBTOTAL(9,FN107:FN131)</f>
        <v>225</v>
      </c>
      <c r="FO132" s="6">
        <f>SUBTOTAL(9,FO107:FO131)</f>
        <v>30</v>
      </c>
      <c r="FP132" s="6">
        <f>SUBTOTAL(9,FP107:FP131)</f>
        <v>48</v>
      </c>
      <c r="FQ132" s="6">
        <f>SUBTOTAL(9,FQ107:FQ131)</f>
        <v>21</v>
      </c>
      <c r="FR132" s="6">
        <f>SUBTOTAL(9,FR107:FR131)</f>
        <v>9</v>
      </c>
      <c r="FS132" s="6">
        <f>SUBTOTAL(9,FS107:FS131)</f>
        <v>23</v>
      </c>
      <c r="FT132" s="6">
        <f>SUBTOTAL(9,FT107:FT131)</f>
        <v>29</v>
      </c>
      <c r="FU132" s="6">
        <f>SUBTOTAL(9,FU107:FU131)</f>
        <v>294</v>
      </c>
      <c r="FV132" s="6">
        <f>SUBTOTAL(9,FV107:FV131)</f>
        <v>21</v>
      </c>
      <c r="FW132" s="6">
        <f>SUBTOTAL(9,FW107:FW131)</f>
        <v>5</v>
      </c>
      <c r="FX132" s="6">
        <f>SUBTOTAL(9,FX107:FX131)</f>
        <v>5</v>
      </c>
      <c r="FY132" s="6">
        <f>SUBTOTAL(9,FY107:FY131)</f>
        <v>3</v>
      </c>
      <c r="FZ132" s="6">
        <f>SUBTOTAL(9,FZ107:FZ131)</f>
        <v>1</v>
      </c>
      <c r="GA132" s="6">
        <f>SUBTOTAL(9,GA107:GA131)</f>
        <v>7</v>
      </c>
      <c r="GB132" s="6">
        <f>SUBTOTAL(9,GB107:GB131)</f>
        <v>7</v>
      </c>
      <c r="GC132" s="6">
        <f>SUBTOTAL(9,GC107:GC131)</f>
        <v>4</v>
      </c>
      <c r="GD132" s="6">
        <f>SUBTOTAL(9,GD107:GD131)</f>
        <v>3</v>
      </c>
      <c r="GE132" s="6">
        <f>SUBTOTAL(9,GE107:GE131)</f>
        <v>4</v>
      </c>
      <c r="GF132" s="6">
        <f>SUBTOTAL(9,GF107:GF131)</f>
        <v>6</v>
      </c>
      <c r="GG132" s="6">
        <f>SUBTOTAL(9,GG107:GG131)</f>
        <v>16</v>
      </c>
      <c r="GH132" s="6">
        <f>SUBTOTAL(9,GH107:GH131)</f>
        <v>13</v>
      </c>
      <c r="GI132" s="6">
        <f>SUBTOTAL(9,GI107:GI131)</f>
        <v>6</v>
      </c>
      <c r="GJ132" s="6">
        <f>SUBTOTAL(9,GJ107:GJ131)</f>
        <v>6</v>
      </c>
      <c r="GK132" s="6">
        <f>SUBTOTAL(9,GK107:GK131)</f>
        <v>14</v>
      </c>
      <c r="GL132" s="6">
        <f>SUBTOTAL(9,GL107:GL131)</f>
        <v>800</v>
      </c>
      <c r="GM132" s="6">
        <f>SUBTOTAL(9,GM107:GM131)</f>
        <v>418</v>
      </c>
      <c r="GN132" s="6">
        <f>SUBTOTAL(9,GN107:GN131)</f>
        <v>134</v>
      </c>
      <c r="GO132" s="6">
        <f>SUBTOTAL(9,GO107:GO131)</f>
        <v>15</v>
      </c>
      <c r="GP132" s="6">
        <f>SUBTOTAL(9,GP107:GP131)</f>
        <v>181</v>
      </c>
      <c r="GQ132" s="6">
        <f>SUBTOTAL(9,GQ107:GQ131)</f>
        <v>3</v>
      </c>
      <c r="GR132" s="6">
        <f>SUBTOTAL(9,GR107:GR131)</f>
        <v>42</v>
      </c>
      <c r="GS132" s="6">
        <f>SUBTOTAL(9,GS107:GS131)</f>
        <v>2</v>
      </c>
      <c r="GT132" s="6">
        <f>SUBTOTAL(9,GT107:GT131)</f>
        <v>11</v>
      </c>
      <c r="GU132" s="6">
        <f>SUBTOTAL(9,GU107:GU131)</f>
        <v>5</v>
      </c>
      <c r="GV132" s="6">
        <f>SUBTOTAL(9,GV107:GV131)</f>
        <v>1</v>
      </c>
      <c r="GW132" s="6">
        <f>SUBTOTAL(9,GW107:GW131)</f>
        <v>1</v>
      </c>
      <c r="GX132" s="6">
        <f>SUBTOTAL(9,GX107:GX131)</f>
        <v>3</v>
      </c>
      <c r="GY132" s="6">
        <f>SUBTOTAL(9,GY107:GY131)</f>
        <v>0</v>
      </c>
      <c r="GZ132" s="6">
        <f>SUBTOTAL(9,GZ107:GZ131)</f>
        <v>4</v>
      </c>
      <c r="HA132" s="6">
        <f>SUBTOTAL(9,HA107:HA131)</f>
        <v>2</v>
      </c>
      <c r="HB132" s="6">
        <f>SUBTOTAL(9,HB107:HB131)</f>
        <v>1</v>
      </c>
      <c r="HC132" s="6">
        <f>SUBTOTAL(9,HC107:HC131)</f>
        <v>1</v>
      </c>
      <c r="HD132" s="6">
        <f>SUBTOTAL(9,HD107:HD131)</f>
        <v>1</v>
      </c>
      <c r="HE132" s="6">
        <f>SUBTOTAL(9,HE107:HE131)</f>
        <v>11</v>
      </c>
      <c r="HF132" s="6">
        <f>SUBTOTAL(9,HF107:HF131)</f>
        <v>418</v>
      </c>
      <c r="HG132" s="6">
        <f>SUBTOTAL(9,HG107:HG131)</f>
        <v>37</v>
      </c>
      <c r="HH132" s="6">
        <f>SUBTOTAL(9,HH107:HH131)</f>
        <v>7</v>
      </c>
      <c r="HI132" s="6">
        <f>SUBTOTAL(9,HI107:HI131)</f>
        <v>3</v>
      </c>
      <c r="HJ132" s="6">
        <f>SUBTOTAL(9,HJ107:HJ131)</f>
        <v>4</v>
      </c>
      <c r="HK132" s="6">
        <f>SUBTOTAL(9,HK107:HK131)</f>
        <v>0</v>
      </c>
      <c r="HL132" s="6">
        <f>SUBTOTAL(9,HL107:HL131)</f>
        <v>3</v>
      </c>
      <c r="HM132" s="6">
        <f>SUBTOTAL(9,HM107:HM131)</f>
        <v>2</v>
      </c>
      <c r="HN132" s="6">
        <f>SUBTOTAL(9,HN107:HN131)</f>
        <v>2</v>
      </c>
      <c r="HO132" s="6">
        <f>SUBTOTAL(9,HO107:HO131)</f>
        <v>1</v>
      </c>
      <c r="HP132" s="6">
        <f>SUBTOTAL(9,HP107:HP131)</f>
        <v>4</v>
      </c>
      <c r="HQ132" s="6">
        <f>SUBTOTAL(9,HQ107:HQ131)</f>
        <v>1</v>
      </c>
      <c r="HR132" s="6">
        <f>SUBTOTAL(9,HR107:HR131)</f>
        <v>1</v>
      </c>
      <c r="HS132" s="6">
        <f>SUBTOTAL(9,HS107:HS131)</f>
        <v>9</v>
      </c>
      <c r="HT132" s="6">
        <f>SUBTOTAL(9,HT107:HT131)</f>
        <v>37</v>
      </c>
      <c r="HU132" s="6">
        <f>SUBTOTAL(9,HU107:HU131)</f>
        <v>18</v>
      </c>
      <c r="HV132" s="6">
        <f>SUBTOTAL(9,HV107:HV131)</f>
        <v>8</v>
      </c>
      <c r="HW132" s="6">
        <f>SUBTOTAL(9,HW107:HW131)</f>
        <v>0</v>
      </c>
      <c r="HX132" s="6">
        <f>SUBTOTAL(9,HX107:HX131)</f>
        <v>0</v>
      </c>
      <c r="HY132" s="6">
        <f>SUBTOTAL(9,HY107:HY131)</f>
        <v>1</v>
      </c>
      <c r="HZ132" s="6">
        <f>SUBTOTAL(9,HZ107:HZ131)</f>
        <v>1</v>
      </c>
      <c r="IA132" s="6">
        <f>SUBTOTAL(9,IA107:IA131)</f>
        <v>1</v>
      </c>
      <c r="IB132" s="6">
        <f>SUBTOTAL(9,IB107:IB131)</f>
        <v>1</v>
      </c>
      <c r="IC132" s="6">
        <f>SUBTOTAL(9,IC107:IC131)</f>
        <v>1</v>
      </c>
      <c r="ID132" s="6">
        <f>SUBTOTAL(9,ID107:ID131)</f>
        <v>0</v>
      </c>
      <c r="IE132" s="6">
        <f>SUBTOTAL(9,IE107:IE131)</f>
        <v>2</v>
      </c>
      <c r="IF132" s="6">
        <f>SUBTOTAL(9,IF107:IF131)</f>
        <v>0</v>
      </c>
      <c r="IG132" s="6">
        <f>SUBTOTAL(9,IG107:IG131)</f>
        <v>1</v>
      </c>
      <c r="IH132" s="6">
        <f>SUBTOTAL(9,IH107:IH131)</f>
        <v>1</v>
      </c>
      <c r="II132" s="6">
        <f>SUBTOTAL(9,II107:II131)</f>
        <v>1</v>
      </c>
      <c r="IJ132" s="6">
        <f>SUBTOTAL(9,IJ107:IJ131)</f>
        <v>18</v>
      </c>
      <c r="IK132" s="6">
        <f>SUBTOTAL(9,IK107:IK131)</f>
        <v>42</v>
      </c>
      <c r="IL132" s="6">
        <f>SUBTOTAL(9,IL107:IL131)</f>
        <v>15</v>
      </c>
      <c r="IM132" s="6">
        <f>SUBTOTAL(9,IM107:IM131)</f>
        <v>4</v>
      </c>
      <c r="IN132" s="6">
        <f>SUBTOTAL(9,IN107:IN131)</f>
        <v>2</v>
      </c>
      <c r="IO132" s="6">
        <f>SUBTOTAL(9,IO107:IO131)</f>
        <v>1</v>
      </c>
      <c r="IP132" s="6">
        <f>SUBTOTAL(9,IP107:IP131)</f>
        <v>0</v>
      </c>
      <c r="IQ132" s="6">
        <f>SUBTOTAL(9,IQ107:IQ131)</f>
        <v>5</v>
      </c>
      <c r="IR132" s="6">
        <f>SUBTOTAL(9,IR107:IR131)</f>
        <v>1</v>
      </c>
      <c r="IS132" s="6">
        <f>SUBTOTAL(9,IS107:IS131)</f>
        <v>1</v>
      </c>
      <c r="IT132" s="6">
        <f>SUBTOTAL(9,IT107:IT131)</f>
        <v>0</v>
      </c>
      <c r="IU132" s="6">
        <f>SUBTOTAL(9,IU107:IU131)</f>
        <v>1</v>
      </c>
      <c r="IV132" s="6">
        <f>SUBTOTAL(9,IV107:IV131)</f>
        <v>0</v>
      </c>
      <c r="IW132" s="6">
        <f>SUBTOTAL(9,IW107:IW131)</f>
        <v>2</v>
      </c>
      <c r="IX132" s="6">
        <f>SUBTOTAL(9,IX107:IX131)</f>
        <v>3</v>
      </c>
      <c r="IY132" s="6">
        <f>SUBTOTAL(9,IY107:IY131)</f>
        <v>0</v>
      </c>
      <c r="IZ132" s="6">
        <f>SUBTOTAL(9,IZ107:IZ131)</f>
        <v>1</v>
      </c>
      <c r="JA132" s="6">
        <f>SUBTOTAL(9,JA107:JA131)</f>
        <v>1</v>
      </c>
      <c r="JB132" s="6">
        <f>SUBTOTAL(9,JB107:JB131)</f>
        <v>2</v>
      </c>
      <c r="JC132" s="6">
        <f>SUBTOTAL(9,JC107:JC131)</f>
        <v>1</v>
      </c>
      <c r="JD132" s="6">
        <f>SUBTOTAL(9,JD107:JD131)</f>
        <v>0</v>
      </c>
      <c r="JE132" s="6">
        <f>SUBTOTAL(9,JE107:JE131)</f>
        <v>0</v>
      </c>
      <c r="JF132" s="6">
        <f>SUBTOTAL(9,JF107:JF131)</f>
        <v>0</v>
      </c>
      <c r="JG132" s="6">
        <f>SUBTOTAL(9,JG107:JG131)</f>
        <v>0</v>
      </c>
      <c r="JH132" s="6">
        <f>SUBTOTAL(9,JH107:JH131)</f>
        <v>0</v>
      </c>
      <c r="JI132" s="6">
        <f>SUBTOTAL(9,JI107:JI131)</f>
        <v>2</v>
      </c>
      <c r="JJ132" s="6">
        <f>SUBTOTAL(9,JJ107:JJ131)</f>
        <v>42</v>
      </c>
      <c r="JK132" s="8">
        <f t="shared" si="10"/>
        <v>0.4340242261103634</v>
      </c>
    </row>
    <row r="133" spans="1:271" outlineLevel="2" x14ac:dyDescent="0.25">
      <c r="A133" t="str">
        <f t="shared" ref="A133:A143" si="11">"160204"</f>
        <v>160204</v>
      </c>
      <c r="B133" t="s">
        <v>279</v>
      </c>
      <c r="C133">
        <v>1</v>
      </c>
      <c r="D133">
        <v>2039</v>
      </c>
      <c r="E133">
        <v>1550</v>
      </c>
      <c r="F133">
        <v>650</v>
      </c>
      <c r="G133">
        <v>900</v>
      </c>
      <c r="H133">
        <v>2</v>
      </c>
      <c r="I133">
        <v>9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900</v>
      </c>
      <c r="R133">
        <v>0</v>
      </c>
      <c r="S133">
        <v>0</v>
      </c>
      <c r="T133">
        <v>900</v>
      </c>
      <c r="U133">
        <v>30</v>
      </c>
      <c r="V133">
        <v>25</v>
      </c>
      <c r="W133">
        <v>5</v>
      </c>
      <c r="X133">
        <v>0</v>
      </c>
      <c r="Y133">
        <v>870</v>
      </c>
      <c r="Z133">
        <v>340</v>
      </c>
      <c r="AA133">
        <v>25</v>
      </c>
      <c r="AB133">
        <v>70</v>
      </c>
      <c r="AC133">
        <v>151</v>
      </c>
      <c r="AD133">
        <v>26</v>
      </c>
      <c r="AE133">
        <v>0</v>
      </c>
      <c r="AF133">
        <v>12</v>
      </c>
      <c r="AG133">
        <v>7</v>
      </c>
      <c r="AH133">
        <v>3</v>
      </c>
      <c r="AI133">
        <v>5</v>
      </c>
      <c r="AJ133">
        <v>1</v>
      </c>
      <c r="AK133">
        <v>1</v>
      </c>
      <c r="AL133">
        <v>6</v>
      </c>
      <c r="AM133">
        <v>2</v>
      </c>
      <c r="AN133">
        <v>2</v>
      </c>
      <c r="AO133">
        <v>0</v>
      </c>
      <c r="AP133">
        <v>0</v>
      </c>
      <c r="AQ133">
        <v>10</v>
      </c>
      <c r="AR133">
        <v>2</v>
      </c>
      <c r="AS133">
        <v>2</v>
      </c>
      <c r="AT133">
        <v>1</v>
      </c>
      <c r="AU133">
        <v>1</v>
      </c>
      <c r="AV133">
        <v>3</v>
      </c>
      <c r="AW133">
        <v>5</v>
      </c>
      <c r="AX133">
        <v>5</v>
      </c>
      <c r="AY133">
        <v>340</v>
      </c>
      <c r="AZ133">
        <v>227</v>
      </c>
      <c r="BA133">
        <v>45</v>
      </c>
      <c r="BB133">
        <v>8</v>
      </c>
      <c r="BC133">
        <v>6</v>
      </c>
      <c r="BD133">
        <v>13</v>
      </c>
      <c r="BE133">
        <v>2</v>
      </c>
      <c r="BF133">
        <v>1</v>
      </c>
      <c r="BG133">
        <v>2</v>
      </c>
      <c r="BH133">
        <v>109</v>
      </c>
      <c r="BI133">
        <v>10</v>
      </c>
      <c r="BJ133">
        <v>6</v>
      </c>
      <c r="BK133">
        <v>1</v>
      </c>
      <c r="BL133">
        <v>2</v>
      </c>
      <c r="BM133">
        <v>3</v>
      </c>
      <c r="BN133">
        <v>0</v>
      </c>
      <c r="BO133">
        <v>1</v>
      </c>
      <c r="BP133">
        <v>1</v>
      </c>
      <c r="BQ133">
        <v>2</v>
      </c>
      <c r="BR133">
        <v>0</v>
      </c>
      <c r="BS133">
        <v>3</v>
      </c>
      <c r="BT133">
        <v>1</v>
      </c>
      <c r="BU133">
        <v>1</v>
      </c>
      <c r="BV133">
        <v>3</v>
      </c>
      <c r="BW133">
        <v>7</v>
      </c>
      <c r="BX133">
        <v>227</v>
      </c>
      <c r="BY133">
        <v>23</v>
      </c>
      <c r="BZ133">
        <v>8</v>
      </c>
      <c r="CA133">
        <v>3</v>
      </c>
      <c r="CB133">
        <v>1</v>
      </c>
      <c r="CC133">
        <v>0</v>
      </c>
      <c r="CD133">
        <v>2</v>
      </c>
      <c r="CE133">
        <v>0</v>
      </c>
      <c r="CF133">
        <v>4</v>
      </c>
      <c r="CG133">
        <v>0</v>
      </c>
      <c r="CH133">
        <v>0</v>
      </c>
      <c r="CI133">
        <v>1</v>
      </c>
      <c r="CJ133">
        <v>1</v>
      </c>
      <c r="CK133">
        <v>0</v>
      </c>
      <c r="CL133">
        <v>1</v>
      </c>
      <c r="CM133">
        <v>2</v>
      </c>
      <c r="CN133">
        <v>23</v>
      </c>
      <c r="CO133">
        <v>31</v>
      </c>
      <c r="CP133">
        <v>14</v>
      </c>
      <c r="CQ133">
        <v>1</v>
      </c>
      <c r="CR133">
        <v>1</v>
      </c>
      <c r="CS133">
        <v>0</v>
      </c>
      <c r="CT133">
        <v>4</v>
      </c>
      <c r="CU133">
        <v>1</v>
      </c>
      <c r="CV133">
        <v>1</v>
      </c>
      <c r="CW133">
        <v>0</v>
      </c>
      <c r="CX133">
        <v>0</v>
      </c>
      <c r="CY133">
        <v>1</v>
      </c>
      <c r="CZ133">
        <v>1</v>
      </c>
      <c r="DA133">
        <v>0</v>
      </c>
      <c r="DB133">
        <v>1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2</v>
      </c>
      <c r="DI133">
        <v>1</v>
      </c>
      <c r="DJ133">
        <v>0</v>
      </c>
      <c r="DK133">
        <v>0</v>
      </c>
      <c r="DL133">
        <v>2</v>
      </c>
      <c r="DM133">
        <v>1</v>
      </c>
      <c r="DN133">
        <v>31</v>
      </c>
      <c r="DO133">
        <v>14</v>
      </c>
      <c r="DP133">
        <v>3</v>
      </c>
      <c r="DQ133">
        <v>1</v>
      </c>
      <c r="DR133">
        <v>0</v>
      </c>
      <c r="DS133">
        <v>0</v>
      </c>
      <c r="DT133">
        <v>0</v>
      </c>
      <c r="DU133">
        <v>0</v>
      </c>
      <c r="DV133">
        <v>1</v>
      </c>
      <c r="DW133">
        <v>2</v>
      </c>
      <c r="DX133">
        <v>0</v>
      </c>
      <c r="DY133">
        <v>0</v>
      </c>
      <c r="DZ133">
        <v>0</v>
      </c>
      <c r="EA133">
        <v>0</v>
      </c>
      <c r="EB133">
        <v>1</v>
      </c>
      <c r="EC133">
        <v>2</v>
      </c>
      <c r="ED133">
        <v>0</v>
      </c>
      <c r="EE133">
        <v>0</v>
      </c>
      <c r="EF133">
        <v>0</v>
      </c>
      <c r="EG133">
        <v>0</v>
      </c>
      <c r="EH133">
        <v>0</v>
      </c>
      <c r="EI133">
        <v>0</v>
      </c>
      <c r="EJ133">
        <v>2</v>
      </c>
      <c r="EK133">
        <v>1</v>
      </c>
      <c r="EL133">
        <v>0</v>
      </c>
      <c r="EM133">
        <v>1</v>
      </c>
      <c r="EN133">
        <v>14</v>
      </c>
      <c r="EO133">
        <v>60</v>
      </c>
      <c r="EP133">
        <v>22</v>
      </c>
      <c r="EQ133">
        <v>14</v>
      </c>
      <c r="ER133">
        <v>3</v>
      </c>
      <c r="ES133">
        <v>0</v>
      </c>
      <c r="ET133">
        <v>0</v>
      </c>
      <c r="EU133">
        <v>0</v>
      </c>
      <c r="EV133">
        <v>0</v>
      </c>
      <c r="EW133">
        <v>0</v>
      </c>
      <c r="EX133">
        <v>0</v>
      </c>
      <c r="EY133">
        <v>12</v>
      </c>
      <c r="EZ133">
        <v>1</v>
      </c>
      <c r="FA133">
        <v>1</v>
      </c>
      <c r="FB133">
        <v>0</v>
      </c>
      <c r="FC133">
        <v>1</v>
      </c>
      <c r="FD133">
        <v>1</v>
      </c>
      <c r="FE133">
        <v>2</v>
      </c>
      <c r="FF133">
        <v>1</v>
      </c>
      <c r="FG133">
        <v>0</v>
      </c>
      <c r="FH133">
        <v>0</v>
      </c>
      <c r="FI133">
        <v>0</v>
      </c>
      <c r="FJ133">
        <v>0</v>
      </c>
      <c r="FK133">
        <v>2</v>
      </c>
      <c r="FL133">
        <v>60</v>
      </c>
      <c r="FM133">
        <v>93</v>
      </c>
      <c r="FN133">
        <v>32</v>
      </c>
      <c r="FO133">
        <v>3</v>
      </c>
      <c r="FP133">
        <v>4</v>
      </c>
      <c r="FQ133">
        <v>5</v>
      </c>
      <c r="FR133">
        <v>4</v>
      </c>
      <c r="FS133">
        <v>2</v>
      </c>
      <c r="FT133">
        <v>2</v>
      </c>
      <c r="FU133">
        <v>0</v>
      </c>
      <c r="FV133">
        <v>13</v>
      </c>
      <c r="FW133">
        <v>4</v>
      </c>
      <c r="FX133">
        <v>0</v>
      </c>
      <c r="FY133">
        <v>0</v>
      </c>
      <c r="FZ133">
        <v>1</v>
      </c>
      <c r="GA133">
        <v>3</v>
      </c>
      <c r="GB133">
        <v>6</v>
      </c>
      <c r="GC133">
        <v>1</v>
      </c>
      <c r="GD133">
        <v>3</v>
      </c>
      <c r="GE133">
        <v>1</v>
      </c>
      <c r="GF133">
        <v>0</v>
      </c>
      <c r="GG133">
        <v>0</v>
      </c>
      <c r="GH133">
        <v>3</v>
      </c>
      <c r="GI133">
        <v>1</v>
      </c>
      <c r="GJ133">
        <v>1</v>
      </c>
      <c r="GK133">
        <v>4</v>
      </c>
      <c r="GL133">
        <v>93</v>
      </c>
      <c r="GM133">
        <v>71</v>
      </c>
      <c r="GN133">
        <v>20</v>
      </c>
      <c r="GO133">
        <v>1</v>
      </c>
      <c r="GP133">
        <v>13</v>
      </c>
      <c r="GQ133">
        <v>0</v>
      </c>
      <c r="GR133">
        <v>25</v>
      </c>
      <c r="GS133">
        <v>0</v>
      </c>
      <c r="GT133">
        <v>3</v>
      </c>
      <c r="GU133">
        <v>1</v>
      </c>
      <c r="GV133">
        <v>0</v>
      </c>
      <c r="GW133">
        <v>3</v>
      </c>
      <c r="GX133">
        <v>0</v>
      </c>
      <c r="GY133">
        <v>0</v>
      </c>
      <c r="GZ133">
        <v>1</v>
      </c>
      <c r="HA133">
        <v>0</v>
      </c>
      <c r="HB133">
        <v>1</v>
      </c>
      <c r="HC133">
        <v>0</v>
      </c>
      <c r="HD133">
        <v>0</v>
      </c>
      <c r="HE133">
        <v>3</v>
      </c>
      <c r="HF133">
        <v>71</v>
      </c>
      <c r="HG133">
        <v>4</v>
      </c>
      <c r="HH133">
        <v>0</v>
      </c>
      <c r="HI133">
        <v>1</v>
      </c>
      <c r="HJ133">
        <v>0</v>
      </c>
      <c r="HK133">
        <v>1</v>
      </c>
      <c r="HL133">
        <v>0</v>
      </c>
      <c r="HM133">
        <v>0</v>
      </c>
      <c r="HN133">
        <v>0</v>
      </c>
      <c r="HO133">
        <v>0</v>
      </c>
      <c r="HP133">
        <v>1</v>
      </c>
      <c r="HQ133">
        <v>0</v>
      </c>
      <c r="HR133">
        <v>0</v>
      </c>
      <c r="HS133">
        <v>1</v>
      </c>
      <c r="HT133">
        <v>4</v>
      </c>
      <c r="HU133">
        <v>2</v>
      </c>
      <c r="HV133">
        <v>1</v>
      </c>
      <c r="HW133">
        <v>0</v>
      </c>
      <c r="HX133">
        <v>0</v>
      </c>
      <c r="HY133">
        <v>0</v>
      </c>
      <c r="HZ133">
        <v>1</v>
      </c>
      <c r="IA133">
        <v>0</v>
      </c>
      <c r="IB133">
        <v>0</v>
      </c>
      <c r="IC133">
        <v>0</v>
      </c>
      <c r="ID133">
        <v>0</v>
      </c>
      <c r="IE133">
        <v>0</v>
      </c>
      <c r="IF133">
        <v>0</v>
      </c>
      <c r="IG133">
        <v>0</v>
      </c>
      <c r="IH133">
        <v>0</v>
      </c>
      <c r="II133">
        <v>0</v>
      </c>
      <c r="IJ133">
        <v>2</v>
      </c>
      <c r="IK133">
        <v>5</v>
      </c>
      <c r="IL133">
        <v>0</v>
      </c>
      <c r="IM133">
        <v>0</v>
      </c>
      <c r="IN133">
        <v>1</v>
      </c>
      <c r="IO133">
        <v>0</v>
      </c>
      <c r="IP133">
        <v>0</v>
      </c>
      <c r="IQ133">
        <v>3</v>
      </c>
      <c r="IR133">
        <v>0</v>
      </c>
      <c r="IS133">
        <v>0</v>
      </c>
      <c r="IT133">
        <v>0</v>
      </c>
      <c r="IU133">
        <v>0</v>
      </c>
      <c r="IV133">
        <v>0</v>
      </c>
      <c r="IW133">
        <v>0</v>
      </c>
      <c r="IX133">
        <v>0</v>
      </c>
      <c r="IY133">
        <v>0</v>
      </c>
      <c r="IZ133">
        <v>0</v>
      </c>
      <c r="JA133">
        <v>0</v>
      </c>
      <c r="JB133">
        <v>0</v>
      </c>
      <c r="JC133">
        <v>1</v>
      </c>
      <c r="JD133">
        <v>0</v>
      </c>
      <c r="JE133">
        <v>0</v>
      </c>
      <c r="JF133">
        <v>0</v>
      </c>
      <c r="JG133">
        <v>0</v>
      </c>
      <c r="JH133">
        <v>0</v>
      </c>
      <c r="JI133">
        <v>0</v>
      </c>
      <c r="JJ133">
        <v>5</v>
      </c>
      <c r="JK133" s="2">
        <f t="shared" si="10"/>
        <v>0.44139283962726827</v>
      </c>
    </row>
    <row r="134" spans="1:271" outlineLevel="2" x14ac:dyDescent="0.25">
      <c r="A134" t="str">
        <f t="shared" si="11"/>
        <v>160204</v>
      </c>
      <c r="B134" t="s">
        <v>279</v>
      </c>
      <c r="C134">
        <v>2</v>
      </c>
      <c r="D134">
        <v>1856</v>
      </c>
      <c r="E134">
        <v>1420</v>
      </c>
      <c r="F134">
        <v>645</v>
      </c>
      <c r="G134">
        <v>775</v>
      </c>
      <c r="H134">
        <v>0</v>
      </c>
      <c r="I134">
        <v>7</v>
      </c>
      <c r="J134">
        <v>1</v>
      </c>
      <c r="K134">
        <v>1</v>
      </c>
      <c r="L134">
        <v>0</v>
      </c>
      <c r="M134">
        <v>0</v>
      </c>
      <c r="N134">
        <v>0</v>
      </c>
      <c r="O134">
        <v>0</v>
      </c>
      <c r="P134">
        <v>1</v>
      </c>
      <c r="Q134">
        <v>775</v>
      </c>
      <c r="R134">
        <v>1</v>
      </c>
      <c r="S134">
        <v>0</v>
      </c>
      <c r="T134">
        <v>775</v>
      </c>
      <c r="U134">
        <v>31</v>
      </c>
      <c r="V134">
        <v>23</v>
      </c>
      <c r="W134">
        <v>8</v>
      </c>
      <c r="X134">
        <v>0</v>
      </c>
      <c r="Y134">
        <v>744</v>
      </c>
      <c r="Z134">
        <v>284</v>
      </c>
      <c r="AA134">
        <v>35</v>
      </c>
      <c r="AB134">
        <v>53</v>
      </c>
      <c r="AC134">
        <v>116</v>
      </c>
      <c r="AD134">
        <v>15</v>
      </c>
      <c r="AE134">
        <v>1</v>
      </c>
      <c r="AF134">
        <v>4</v>
      </c>
      <c r="AG134">
        <v>24</v>
      </c>
      <c r="AH134">
        <v>3</v>
      </c>
      <c r="AI134">
        <v>6</v>
      </c>
      <c r="AJ134">
        <v>0</v>
      </c>
      <c r="AK134">
        <v>1</v>
      </c>
      <c r="AL134">
        <v>2</v>
      </c>
      <c r="AM134">
        <v>4</v>
      </c>
      <c r="AN134">
        <v>0</v>
      </c>
      <c r="AO134">
        <v>0</v>
      </c>
      <c r="AP134">
        <v>1</v>
      </c>
      <c r="AQ134">
        <v>1</v>
      </c>
      <c r="AR134">
        <v>0</v>
      </c>
      <c r="AS134">
        <v>4</v>
      </c>
      <c r="AT134">
        <v>5</v>
      </c>
      <c r="AU134">
        <v>0</v>
      </c>
      <c r="AV134">
        <v>4</v>
      </c>
      <c r="AW134">
        <v>0</v>
      </c>
      <c r="AX134">
        <v>5</v>
      </c>
      <c r="AY134">
        <v>284</v>
      </c>
      <c r="AZ134">
        <v>184</v>
      </c>
      <c r="BA134">
        <v>47</v>
      </c>
      <c r="BB134">
        <v>3</v>
      </c>
      <c r="BC134">
        <v>8</v>
      </c>
      <c r="BD134">
        <v>16</v>
      </c>
      <c r="BE134">
        <v>2</v>
      </c>
      <c r="BF134">
        <v>5</v>
      </c>
      <c r="BG134">
        <v>2</v>
      </c>
      <c r="BH134">
        <v>75</v>
      </c>
      <c r="BI134">
        <v>5</v>
      </c>
      <c r="BJ134">
        <v>5</v>
      </c>
      <c r="BK134">
        <v>2</v>
      </c>
      <c r="BL134">
        <v>2</v>
      </c>
      <c r="BM134">
        <v>1</v>
      </c>
      <c r="BN134">
        <v>1</v>
      </c>
      <c r="BO134">
        <v>1</v>
      </c>
      <c r="BP134">
        <v>0</v>
      </c>
      <c r="BQ134">
        <v>1</v>
      </c>
      <c r="BR134">
        <v>0</v>
      </c>
      <c r="BS134">
        <v>4</v>
      </c>
      <c r="BT134">
        <v>1</v>
      </c>
      <c r="BU134">
        <v>1</v>
      </c>
      <c r="BV134">
        <v>1</v>
      </c>
      <c r="BW134">
        <v>1</v>
      </c>
      <c r="BX134">
        <v>184</v>
      </c>
      <c r="BY134">
        <v>16</v>
      </c>
      <c r="BZ134">
        <v>7</v>
      </c>
      <c r="CA134">
        <v>4</v>
      </c>
      <c r="CB134">
        <v>0</v>
      </c>
      <c r="CC134">
        <v>0</v>
      </c>
      <c r="CD134">
        <v>1</v>
      </c>
      <c r="CE134">
        <v>0</v>
      </c>
      <c r="CF134">
        <v>0</v>
      </c>
      <c r="CG134">
        <v>0</v>
      </c>
      <c r="CH134">
        <v>0</v>
      </c>
      <c r="CI134">
        <v>1</v>
      </c>
      <c r="CJ134">
        <v>0</v>
      </c>
      <c r="CK134">
        <v>0</v>
      </c>
      <c r="CL134">
        <v>2</v>
      </c>
      <c r="CM134">
        <v>1</v>
      </c>
      <c r="CN134">
        <v>16</v>
      </c>
      <c r="CO134">
        <v>43</v>
      </c>
      <c r="CP134">
        <v>22</v>
      </c>
      <c r="CQ134">
        <v>1</v>
      </c>
      <c r="CR134">
        <v>4</v>
      </c>
      <c r="CS134">
        <v>0</v>
      </c>
      <c r="CT134">
        <v>1</v>
      </c>
      <c r="CU134">
        <v>0</v>
      </c>
      <c r="CV134">
        <v>1</v>
      </c>
      <c r="CW134">
        <v>2</v>
      </c>
      <c r="CX134">
        <v>1</v>
      </c>
      <c r="CY134">
        <v>2</v>
      </c>
      <c r="CZ134">
        <v>2</v>
      </c>
      <c r="DA134">
        <v>0</v>
      </c>
      <c r="DB134">
        <v>0</v>
      </c>
      <c r="DC134">
        <v>0</v>
      </c>
      <c r="DD134">
        <v>1</v>
      </c>
      <c r="DE134">
        <v>0</v>
      </c>
      <c r="DF134">
        <v>2</v>
      </c>
      <c r="DG134">
        <v>0</v>
      </c>
      <c r="DH134">
        <v>0</v>
      </c>
      <c r="DI134">
        <v>0</v>
      </c>
      <c r="DJ134">
        <v>1</v>
      </c>
      <c r="DK134">
        <v>2</v>
      </c>
      <c r="DL134">
        <v>1</v>
      </c>
      <c r="DM134">
        <v>0</v>
      </c>
      <c r="DN134">
        <v>43</v>
      </c>
      <c r="DO134">
        <v>12</v>
      </c>
      <c r="DP134">
        <v>3</v>
      </c>
      <c r="DQ134">
        <v>1</v>
      </c>
      <c r="DR134">
        <v>1</v>
      </c>
      <c r="DS134">
        <v>0</v>
      </c>
      <c r="DT134">
        <v>0</v>
      </c>
      <c r="DU134">
        <v>0</v>
      </c>
      <c r="DV134">
        <v>3</v>
      </c>
      <c r="DW134">
        <v>1</v>
      </c>
      <c r="DX134">
        <v>0</v>
      </c>
      <c r="DY134">
        <v>0</v>
      </c>
      <c r="DZ134">
        <v>0</v>
      </c>
      <c r="EA134">
        <v>0</v>
      </c>
      <c r="EB134">
        <v>0</v>
      </c>
      <c r="EC134">
        <v>1</v>
      </c>
      <c r="ED134">
        <v>0</v>
      </c>
      <c r="EE134">
        <v>1</v>
      </c>
      <c r="EF134">
        <v>1</v>
      </c>
      <c r="EG134">
        <v>0</v>
      </c>
      <c r="EH134">
        <v>0</v>
      </c>
      <c r="EI134">
        <v>0</v>
      </c>
      <c r="EJ134">
        <v>0</v>
      </c>
      <c r="EK134">
        <v>0</v>
      </c>
      <c r="EL134">
        <v>0</v>
      </c>
      <c r="EM134">
        <v>0</v>
      </c>
      <c r="EN134">
        <v>12</v>
      </c>
      <c r="EO134">
        <v>44</v>
      </c>
      <c r="EP134">
        <v>19</v>
      </c>
      <c r="EQ134">
        <v>8</v>
      </c>
      <c r="ER134">
        <v>2</v>
      </c>
      <c r="ES134">
        <v>0</v>
      </c>
      <c r="ET134">
        <v>1</v>
      </c>
      <c r="EU134">
        <v>0</v>
      </c>
      <c r="EV134">
        <v>3</v>
      </c>
      <c r="EW134">
        <v>1</v>
      </c>
      <c r="EX134">
        <v>1</v>
      </c>
      <c r="EY134">
        <v>7</v>
      </c>
      <c r="EZ134">
        <v>0</v>
      </c>
      <c r="FA134">
        <v>0</v>
      </c>
      <c r="FB134">
        <v>0</v>
      </c>
      <c r="FC134">
        <v>1</v>
      </c>
      <c r="FD134">
        <v>0</v>
      </c>
      <c r="FE134">
        <v>0</v>
      </c>
      <c r="FF134">
        <v>0</v>
      </c>
      <c r="FG134">
        <v>0</v>
      </c>
      <c r="FH134">
        <v>1</v>
      </c>
      <c r="FI134">
        <v>0</v>
      </c>
      <c r="FJ134">
        <v>0</v>
      </c>
      <c r="FK134">
        <v>0</v>
      </c>
      <c r="FL134">
        <v>44</v>
      </c>
      <c r="FM134">
        <v>102</v>
      </c>
      <c r="FN134">
        <v>43</v>
      </c>
      <c r="FO134">
        <v>3</v>
      </c>
      <c r="FP134">
        <v>3</v>
      </c>
      <c r="FQ134">
        <v>4</v>
      </c>
      <c r="FR134">
        <v>2</v>
      </c>
      <c r="FS134">
        <v>4</v>
      </c>
      <c r="FT134">
        <v>2</v>
      </c>
      <c r="FU134">
        <v>3</v>
      </c>
      <c r="FV134">
        <v>4</v>
      </c>
      <c r="FW134">
        <v>0</v>
      </c>
      <c r="FX134">
        <v>0</v>
      </c>
      <c r="FY134">
        <v>1</v>
      </c>
      <c r="FZ134">
        <v>1</v>
      </c>
      <c r="GA134">
        <v>4</v>
      </c>
      <c r="GB134">
        <v>3</v>
      </c>
      <c r="GC134">
        <v>2</v>
      </c>
      <c r="GD134">
        <v>3</v>
      </c>
      <c r="GE134">
        <v>2</v>
      </c>
      <c r="GF134">
        <v>5</v>
      </c>
      <c r="GG134">
        <v>2</v>
      </c>
      <c r="GH134">
        <v>4</v>
      </c>
      <c r="GI134">
        <v>3</v>
      </c>
      <c r="GJ134">
        <v>1</v>
      </c>
      <c r="GK134">
        <v>3</v>
      </c>
      <c r="GL134">
        <v>102</v>
      </c>
      <c r="GM134">
        <v>48</v>
      </c>
      <c r="GN134">
        <v>15</v>
      </c>
      <c r="GO134">
        <v>3</v>
      </c>
      <c r="GP134">
        <v>7</v>
      </c>
      <c r="GQ134">
        <v>0</v>
      </c>
      <c r="GR134">
        <v>18</v>
      </c>
      <c r="GS134">
        <v>2</v>
      </c>
      <c r="GT134">
        <v>0</v>
      </c>
      <c r="GU134">
        <v>1</v>
      </c>
      <c r="GV134">
        <v>0</v>
      </c>
      <c r="GW134">
        <v>0</v>
      </c>
      <c r="GX134">
        <v>0</v>
      </c>
      <c r="GY134">
        <v>0</v>
      </c>
      <c r="GZ134">
        <v>0</v>
      </c>
      <c r="HA134">
        <v>0</v>
      </c>
      <c r="HB134">
        <v>0</v>
      </c>
      <c r="HC134">
        <v>0</v>
      </c>
      <c r="HD134">
        <v>2</v>
      </c>
      <c r="HE134">
        <v>0</v>
      </c>
      <c r="HF134">
        <v>48</v>
      </c>
      <c r="HG134">
        <v>4</v>
      </c>
      <c r="HH134">
        <v>0</v>
      </c>
      <c r="HI134">
        <v>0</v>
      </c>
      <c r="HJ134">
        <v>1</v>
      </c>
      <c r="HK134">
        <v>0</v>
      </c>
      <c r="HL134">
        <v>0</v>
      </c>
      <c r="HM134">
        <v>0</v>
      </c>
      <c r="HN134">
        <v>0</v>
      </c>
      <c r="HO134">
        <v>0</v>
      </c>
      <c r="HP134">
        <v>0</v>
      </c>
      <c r="HQ134">
        <v>2</v>
      </c>
      <c r="HR134">
        <v>0</v>
      </c>
      <c r="HS134">
        <v>1</v>
      </c>
      <c r="HT134">
        <v>4</v>
      </c>
      <c r="HU134">
        <v>6</v>
      </c>
      <c r="HV134">
        <v>4</v>
      </c>
      <c r="HW134">
        <v>0</v>
      </c>
      <c r="HX134">
        <v>1</v>
      </c>
      <c r="HY134">
        <v>0</v>
      </c>
      <c r="HZ134">
        <v>0</v>
      </c>
      <c r="IA134">
        <v>0</v>
      </c>
      <c r="IB134">
        <v>0</v>
      </c>
      <c r="IC134">
        <v>0</v>
      </c>
      <c r="ID134">
        <v>0</v>
      </c>
      <c r="IE134">
        <v>1</v>
      </c>
      <c r="IF134">
        <v>0</v>
      </c>
      <c r="IG134">
        <v>0</v>
      </c>
      <c r="IH134">
        <v>0</v>
      </c>
      <c r="II134">
        <v>0</v>
      </c>
      <c r="IJ134">
        <v>6</v>
      </c>
      <c r="IK134">
        <v>1</v>
      </c>
      <c r="IL134">
        <v>0</v>
      </c>
      <c r="IM134">
        <v>0</v>
      </c>
      <c r="IN134">
        <v>0</v>
      </c>
      <c r="IO134">
        <v>0</v>
      </c>
      <c r="IP134">
        <v>0</v>
      </c>
      <c r="IQ134">
        <v>0</v>
      </c>
      <c r="IR134">
        <v>1</v>
      </c>
      <c r="IS134">
        <v>0</v>
      </c>
      <c r="IT134">
        <v>0</v>
      </c>
      <c r="IU134">
        <v>0</v>
      </c>
      <c r="IV134">
        <v>0</v>
      </c>
      <c r="IW134">
        <v>0</v>
      </c>
      <c r="IX134">
        <v>0</v>
      </c>
      <c r="IY134">
        <v>0</v>
      </c>
      <c r="IZ134">
        <v>0</v>
      </c>
      <c r="JA134">
        <v>0</v>
      </c>
      <c r="JB134">
        <v>0</v>
      </c>
      <c r="JC134">
        <v>0</v>
      </c>
      <c r="JD134">
        <v>0</v>
      </c>
      <c r="JE134">
        <v>0</v>
      </c>
      <c r="JF134">
        <v>0</v>
      </c>
      <c r="JG134">
        <v>0</v>
      </c>
      <c r="JH134">
        <v>0</v>
      </c>
      <c r="JI134">
        <v>0</v>
      </c>
      <c r="JJ134">
        <v>1</v>
      </c>
      <c r="JK134" s="2">
        <f t="shared" si="10"/>
        <v>0.41756465517241381</v>
      </c>
    </row>
    <row r="135" spans="1:271" outlineLevel="2" x14ac:dyDescent="0.25">
      <c r="A135" t="str">
        <f t="shared" si="11"/>
        <v>160204</v>
      </c>
      <c r="B135" t="s">
        <v>279</v>
      </c>
      <c r="C135">
        <v>3</v>
      </c>
      <c r="D135">
        <v>1139</v>
      </c>
      <c r="E135">
        <v>874</v>
      </c>
      <c r="F135">
        <v>367</v>
      </c>
      <c r="G135">
        <v>507</v>
      </c>
      <c r="H135">
        <v>0</v>
      </c>
      <c r="I135">
        <v>2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507</v>
      </c>
      <c r="R135">
        <v>0</v>
      </c>
      <c r="S135">
        <v>0</v>
      </c>
      <c r="T135">
        <v>507</v>
      </c>
      <c r="U135">
        <v>12</v>
      </c>
      <c r="V135">
        <v>12</v>
      </c>
      <c r="W135">
        <v>0</v>
      </c>
      <c r="X135">
        <v>0</v>
      </c>
      <c r="Y135">
        <v>495</v>
      </c>
      <c r="Z135">
        <v>237</v>
      </c>
      <c r="AA135">
        <v>30</v>
      </c>
      <c r="AB135">
        <v>43</v>
      </c>
      <c r="AC135">
        <v>84</v>
      </c>
      <c r="AD135">
        <v>14</v>
      </c>
      <c r="AE135">
        <v>0</v>
      </c>
      <c r="AF135">
        <v>8</v>
      </c>
      <c r="AG135">
        <v>9</v>
      </c>
      <c r="AH135">
        <v>1</v>
      </c>
      <c r="AI135">
        <v>3</v>
      </c>
      <c r="AJ135">
        <v>3</v>
      </c>
      <c r="AK135">
        <v>2</v>
      </c>
      <c r="AL135">
        <v>5</v>
      </c>
      <c r="AM135">
        <v>2</v>
      </c>
      <c r="AN135">
        <v>0</v>
      </c>
      <c r="AO135">
        <v>1</v>
      </c>
      <c r="AP135">
        <v>1</v>
      </c>
      <c r="AQ135">
        <v>6</v>
      </c>
      <c r="AR135">
        <v>1</v>
      </c>
      <c r="AS135">
        <v>2</v>
      </c>
      <c r="AT135">
        <v>6</v>
      </c>
      <c r="AU135">
        <v>2</v>
      </c>
      <c r="AV135">
        <v>4</v>
      </c>
      <c r="AW135">
        <v>0</v>
      </c>
      <c r="AX135">
        <v>10</v>
      </c>
      <c r="AY135">
        <v>237</v>
      </c>
      <c r="AZ135">
        <v>104</v>
      </c>
      <c r="BA135">
        <v>30</v>
      </c>
      <c r="BB135">
        <v>1</v>
      </c>
      <c r="BC135">
        <v>7</v>
      </c>
      <c r="BD135">
        <v>2</v>
      </c>
      <c r="BE135">
        <v>2</v>
      </c>
      <c r="BF135">
        <v>2</v>
      </c>
      <c r="BG135">
        <v>1</v>
      </c>
      <c r="BH135">
        <v>44</v>
      </c>
      <c r="BI135">
        <v>1</v>
      </c>
      <c r="BJ135">
        <v>1</v>
      </c>
      <c r="BK135">
        <v>0</v>
      </c>
      <c r="BL135">
        <v>4</v>
      </c>
      <c r="BM135">
        <v>0</v>
      </c>
      <c r="BN135">
        <v>0</v>
      </c>
      <c r="BO135">
        <v>0</v>
      </c>
      <c r="BP135">
        <v>1</v>
      </c>
      <c r="BQ135">
        <v>0</v>
      </c>
      <c r="BR135">
        <v>0</v>
      </c>
      <c r="BS135">
        <v>4</v>
      </c>
      <c r="BT135">
        <v>2</v>
      </c>
      <c r="BU135">
        <v>1</v>
      </c>
      <c r="BV135">
        <v>0</v>
      </c>
      <c r="BW135">
        <v>1</v>
      </c>
      <c r="BX135">
        <v>104</v>
      </c>
      <c r="BY135">
        <v>13</v>
      </c>
      <c r="BZ135">
        <v>6</v>
      </c>
      <c r="CA135">
        <v>2</v>
      </c>
      <c r="CB135">
        <v>3</v>
      </c>
      <c r="CC135">
        <v>0</v>
      </c>
      <c r="CD135">
        <v>1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1</v>
      </c>
      <c r="CN135">
        <v>13</v>
      </c>
      <c r="CO135">
        <v>18</v>
      </c>
      <c r="CP135">
        <v>10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1</v>
      </c>
      <c r="DF135">
        <v>2</v>
      </c>
      <c r="DG135">
        <v>0</v>
      </c>
      <c r="DH135">
        <v>0</v>
      </c>
      <c r="DI135">
        <v>0</v>
      </c>
      <c r="DJ135">
        <v>0</v>
      </c>
      <c r="DK135">
        <v>5</v>
      </c>
      <c r="DL135">
        <v>0</v>
      </c>
      <c r="DM135">
        <v>0</v>
      </c>
      <c r="DN135">
        <v>18</v>
      </c>
      <c r="DO135">
        <v>6</v>
      </c>
      <c r="DP135">
        <v>0</v>
      </c>
      <c r="DQ135">
        <v>0</v>
      </c>
      <c r="DR135">
        <v>0</v>
      </c>
      <c r="DS135">
        <v>0</v>
      </c>
      <c r="DT135">
        <v>0</v>
      </c>
      <c r="DU135">
        <v>1</v>
      </c>
      <c r="DV135">
        <v>2</v>
      </c>
      <c r="DW135">
        <v>0</v>
      </c>
      <c r="DX135">
        <v>0</v>
      </c>
      <c r="DY135">
        <v>0</v>
      </c>
      <c r="DZ135">
        <v>0</v>
      </c>
      <c r="EA135">
        <v>1</v>
      </c>
      <c r="EB135">
        <v>0</v>
      </c>
      <c r="EC135">
        <v>2</v>
      </c>
      <c r="ED135">
        <v>0</v>
      </c>
      <c r="EE135">
        <v>0</v>
      </c>
      <c r="EF135">
        <v>0</v>
      </c>
      <c r="EG135">
        <v>0</v>
      </c>
      <c r="EH135">
        <v>0</v>
      </c>
      <c r="EI135">
        <v>0</v>
      </c>
      <c r="EJ135">
        <v>0</v>
      </c>
      <c r="EK135">
        <v>0</v>
      </c>
      <c r="EL135">
        <v>0</v>
      </c>
      <c r="EM135">
        <v>0</v>
      </c>
      <c r="EN135">
        <v>6</v>
      </c>
      <c r="EO135">
        <v>35</v>
      </c>
      <c r="EP135">
        <v>11</v>
      </c>
      <c r="EQ135">
        <v>5</v>
      </c>
      <c r="ER135">
        <v>1</v>
      </c>
      <c r="ES135">
        <v>0</v>
      </c>
      <c r="ET135">
        <v>2</v>
      </c>
      <c r="EU135">
        <v>0</v>
      </c>
      <c r="EV135">
        <v>1</v>
      </c>
      <c r="EW135">
        <v>1</v>
      </c>
      <c r="EX135">
        <v>1</v>
      </c>
      <c r="EY135">
        <v>6</v>
      </c>
      <c r="EZ135">
        <v>1</v>
      </c>
      <c r="FA135">
        <v>0</v>
      </c>
      <c r="FB135">
        <v>2</v>
      </c>
      <c r="FC135">
        <v>1</v>
      </c>
      <c r="FD135">
        <v>0</v>
      </c>
      <c r="FE135">
        <v>0</v>
      </c>
      <c r="FF135">
        <v>0</v>
      </c>
      <c r="FG135">
        <v>0</v>
      </c>
      <c r="FH135">
        <v>0</v>
      </c>
      <c r="FI135">
        <v>0</v>
      </c>
      <c r="FJ135">
        <v>2</v>
      </c>
      <c r="FK135">
        <v>1</v>
      </c>
      <c r="FL135">
        <v>35</v>
      </c>
      <c r="FM135">
        <v>54</v>
      </c>
      <c r="FN135">
        <v>16</v>
      </c>
      <c r="FO135">
        <v>3</v>
      </c>
      <c r="FP135">
        <v>5</v>
      </c>
      <c r="FQ135">
        <v>1</v>
      </c>
      <c r="FR135">
        <v>1</v>
      </c>
      <c r="FS135">
        <v>3</v>
      </c>
      <c r="FT135">
        <v>0</v>
      </c>
      <c r="FU135">
        <v>4</v>
      </c>
      <c r="FV135">
        <v>6</v>
      </c>
      <c r="FW135">
        <v>0</v>
      </c>
      <c r="FX135">
        <v>0</v>
      </c>
      <c r="FY135">
        <v>0</v>
      </c>
      <c r="FZ135">
        <v>0</v>
      </c>
      <c r="GA135">
        <v>1</v>
      </c>
      <c r="GB135">
        <v>0</v>
      </c>
      <c r="GC135">
        <v>0</v>
      </c>
      <c r="GD135">
        <v>0</v>
      </c>
      <c r="GE135">
        <v>0</v>
      </c>
      <c r="GF135">
        <v>2</v>
      </c>
      <c r="GG135">
        <v>0</v>
      </c>
      <c r="GH135">
        <v>5</v>
      </c>
      <c r="GI135">
        <v>2</v>
      </c>
      <c r="GJ135">
        <v>2</v>
      </c>
      <c r="GK135">
        <v>3</v>
      </c>
      <c r="GL135">
        <v>54</v>
      </c>
      <c r="GM135">
        <v>25</v>
      </c>
      <c r="GN135">
        <v>11</v>
      </c>
      <c r="GO135">
        <v>3</v>
      </c>
      <c r="GP135">
        <v>0</v>
      </c>
      <c r="GQ135">
        <v>0</v>
      </c>
      <c r="GR135">
        <v>9</v>
      </c>
      <c r="GS135">
        <v>0</v>
      </c>
      <c r="GT135">
        <v>1</v>
      </c>
      <c r="GU135">
        <v>0</v>
      </c>
      <c r="GV135">
        <v>0</v>
      </c>
      <c r="GW135">
        <v>0</v>
      </c>
      <c r="GX135">
        <v>0</v>
      </c>
      <c r="GY135">
        <v>0</v>
      </c>
      <c r="GZ135">
        <v>1</v>
      </c>
      <c r="HA135">
        <v>0</v>
      </c>
      <c r="HB135">
        <v>0</v>
      </c>
      <c r="HC135">
        <v>0</v>
      </c>
      <c r="HD135">
        <v>0</v>
      </c>
      <c r="HE135">
        <v>0</v>
      </c>
      <c r="HF135">
        <v>25</v>
      </c>
      <c r="HG135">
        <v>2</v>
      </c>
      <c r="HH135">
        <v>1</v>
      </c>
      <c r="HI135">
        <v>0</v>
      </c>
      <c r="HJ135">
        <v>1</v>
      </c>
      <c r="HK135">
        <v>0</v>
      </c>
      <c r="HL135">
        <v>0</v>
      </c>
      <c r="HM135">
        <v>0</v>
      </c>
      <c r="HN135">
        <v>0</v>
      </c>
      <c r="HO135">
        <v>0</v>
      </c>
      <c r="HP135">
        <v>0</v>
      </c>
      <c r="HQ135">
        <v>0</v>
      </c>
      <c r="HR135">
        <v>0</v>
      </c>
      <c r="HS135">
        <v>0</v>
      </c>
      <c r="HT135">
        <v>2</v>
      </c>
      <c r="HU135">
        <v>0</v>
      </c>
      <c r="HV135">
        <v>0</v>
      </c>
      <c r="HW135">
        <v>0</v>
      </c>
      <c r="HX135">
        <v>0</v>
      </c>
      <c r="HY135">
        <v>0</v>
      </c>
      <c r="HZ135">
        <v>0</v>
      </c>
      <c r="IA135">
        <v>0</v>
      </c>
      <c r="IB135">
        <v>0</v>
      </c>
      <c r="IC135">
        <v>0</v>
      </c>
      <c r="ID135">
        <v>0</v>
      </c>
      <c r="IE135">
        <v>0</v>
      </c>
      <c r="IF135">
        <v>0</v>
      </c>
      <c r="IG135">
        <v>0</v>
      </c>
      <c r="IH135">
        <v>0</v>
      </c>
      <c r="II135">
        <v>0</v>
      </c>
      <c r="IJ135">
        <v>0</v>
      </c>
      <c r="IK135">
        <v>1</v>
      </c>
      <c r="IL135">
        <v>0</v>
      </c>
      <c r="IM135">
        <v>0</v>
      </c>
      <c r="IN135">
        <v>0</v>
      </c>
      <c r="IO135">
        <v>0</v>
      </c>
      <c r="IP135">
        <v>0</v>
      </c>
      <c r="IQ135">
        <v>0</v>
      </c>
      <c r="IR135">
        <v>0</v>
      </c>
      <c r="IS135">
        <v>1</v>
      </c>
      <c r="IT135">
        <v>0</v>
      </c>
      <c r="IU135">
        <v>0</v>
      </c>
      <c r="IV135">
        <v>0</v>
      </c>
      <c r="IW135">
        <v>0</v>
      </c>
      <c r="IX135">
        <v>0</v>
      </c>
      <c r="IY135">
        <v>0</v>
      </c>
      <c r="IZ135">
        <v>0</v>
      </c>
      <c r="JA135">
        <v>0</v>
      </c>
      <c r="JB135">
        <v>0</v>
      </c>
      <c r="JC135">
        <v>0</v>
      </c>
      <c r="JD135">
        <v>0</v>
      </c>
      <c r="JE135">
        <v>0</v>
      </c>
      <c r="JF135">
        <v>0</v>
      </c>
      <c r="JG135">
        <v>0</v>
      </c>
      <c r="JH135">
        <v>0</v>
      </c>
      <c r="JI135">
        <v>0</v>
      </c>
      <c r="JJ135">
        <v>1</v>
      </c>
      <c r="JK135" s="2">
        <f t="shared" si="10"/>
        <v>0.44512730465320455</v>
      </c>
    </row>
    <row r="136" spans="1:271" outlineLevel="2" x14ac:dyDescent="0.25">
      <c r="A136" t="str">
        <f t="shared" si="11"/>
        <v>160204</v>
      </c>
      <c r="B136" t="s">
        <v>279</v>
      </c>
      <c r="C136">
        <v>4</v>
      </c>
      <c r="D136">
        <v>664</v>
      </c>
      <c r="E136">
        <v>510</v>
      </c>
      <c r="F136">
        <v>213</v>
      </c>
      <c r="G136">
        <v>297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297</v>
      </c>
      <c r="R136">
        <v>0</v>
      </c>
      <c r="S136">
        <v>0</v>
      </c>
      <c r="T136">
        <v>297</v>
      </c>
      <c r="U136">
        <v>7</v>
      </c>
      <c r="V136">
        <v>6</v>
      </c>
      <c r="W136">
        <v>1</v>
      </c>
      <c r="X136">
        <v>0</v>
      </c>
      <c r="Y136">
        <v>290</v>
      </c>
      <c r="Z136">
        <v>170</v>
      </c>
      <c r="AA136">
        <v>18</v>
      </c>
      <c r="AB136">
        <v>29</v>
      </c>
      <c r="AC136">
        <v>71</v>
      </c>
      <c r="AD136">
        <v>15</v>
      </c>
      <c r="AE136">
        <v>2</v>
      </c>
      <c r="AF136">
        <v>4</v>
      </c>
      <c r="AG136">
        <v>17</v>
      </c>
      <c r="AH136">
        <v>0</v>
      </c>
      <c r="AI136">
        <v>1</v>
      </c>
      <c r="AJ136">
        <v>1</v>
      </c>
      <c r="AK136">
        <v>0</v>
      </c>
      <c r="AL136">
        <v>0</v>
      </c>
      <c r="AM136">
        <v>0</v>
      </c>
      <c r="AN136">
        <v>1</v>
      </c>
      <c r="AO136">
        <v>0</v>
      </c>
      <c r="AP136">
        <v>0</v>
      </c>
      <c r="AQ136">
        <v>1</v>
      </c>
      <c r="AR136">
        <v>0</v>
      </c>
      <c r="AS136">
        <v>0</v>
      </c>
      <c r="AT136">
        <v>1</v>
      </c>
      <c r="AU136">
        <v>0</v>
      </c>
      <c r="AV136">
        <v>0</v>
      </c>
      <c r="AW136">
        <v>4</v>
      </c>
      <c r="AX136">
        <v>5</v>
      </c>
      <c r="AY136">
        <v>170</v>
      </c>
      <c r="AZ136">
        <v>46</v>
      </c>
      <c r="BA136">
        <v>7</v>
      </c>
      <c r="BB136">
        <v>2</v>
      </c>
      <c r="BC136">
        <v>1</v>
      </c>
      <c r="BD136">
        <v>3</v>
      </c>
      <c r="BE136">
        <v>0</v>
      </c>
      <c r="BF136">
        <v>3</v>
      </c>
      <c r="BG136">
        <v>0</v>
      </c>
      <c r="BH136">
        <v>21</v>
      </c>
      <c r="BI136">
        <v>0</v>
      </c>
      <c r="BJ136">
        <v>3</v>
      </c>
      <c r="BK136">
        <v>1</v>
      </c>
      <c r="BL136">
        <v>0</v>
      </c>
      <c r="BM136">
        <v>0</v>
      </c>
      <c r="BN136">
        <v>0</v>
      </c>
      <c r="BO136">
        <v>2</v>
      </c>
      <c r="BP136">
        <v>1</v>
      </c>
      <c r="BQ136">
        <v>1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1</v>
      </c>
      <c r="BX136">
        <v>46</v>
      </c>
      <c r="BY136">
        <v>7</v>
      </c>
      <c r="BZ136">
        <v>3</v>
      </c>
      <c r="CA136">
        <v>1</v>
      </c>
      <c r="CB136">
        <v>1</v>
      </c>
      <c r="CC136">
        <v>1</v>
      </c>
      <c r="CD136">
        <v>0</v>
      </c>
      <c r="CE136">
        <v>0</v>
      </c>
      <c r="CF136">
        <v>0</v>
      </c>
      <c r="CG136">
        <v>0</v>
      </c>
      <c r="CH136">
        <v>1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7</v>
      </c>
      <c r="CO136">
        <v>12</v>
      </c>
      <c r="CP136">
        <v>7</v>
      </c>
      <c r="CQ136">
        <v>0</v>
      </c>
      <c r="CR136">
        <v>1</v>
      </c>
      <c r="CS136">
        <v>1</v>
      </c>
      <c r="CT136">
        <v>1</v>
      </c>
      <c r="CU136">
        <v>0</v>
      </c>
      <c r="CV136">
        <v>0</v>
      </c>
      <c r="CW136">
        <v>1</v>
      </c>
      <c r="CX136">
        <v>1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12</v>
      </c>
      <c r="DO136">
        <v>10</v>
      </c>
      <c r="DP136">
        <v>4</v>
      </c>
      <c r="DQ136">
        <v>1</v>
      </c>
      <c r="DR136">
        <v>0</v>
      </c>
      <c r="DS136">
        <v>2</v>
      </c>
      <c r="DT136">
        <v>0</v>
      </c>
      <c r="DU136">
        <v>0</v>
      </c>
      <c r="DV136">
        <v>0</v>
      </c>
      <c r="DW136">
        <v>2</v>
      </c>
      <c r="DX136">
        <v>0</v>
      </c>
      <c r="DY136">
        <v>0</v>
      </c>
      <c r="DZ136">
        <v>0</v>
      </c>
      <c r="EA136">
        <v>0</v>
      </c>
      <c r="EB136">
        <v>0</v>
      </c>
      <c r="EC136">
        <v>0</v>
      </c>
      <c r="ED136">
        <v>0</v>
      </c>
      <c r="EE136">
        <v>0</v>
      </c>
      <c r="EF136">
        <v>0</v>
      </c>
      <c r="EG136">
        <v>0</v>
      </c>
      <c r="EH136">
        <v>0</v>
      </c>
      <c r="EI136">
        <v>0</v>
      </c>
      <c r="EJ136">
        <v>1</v>
      </c>
      <c r="EK136">
        <v>0</v>
      </c>
      <c r="EL136">
        <v>0</v>
      </c>
      <c r="EM136">
        <v>0</v>
      </c>
      <c r="EN136">
        <v>10</v>
      </c>
      <c r="EO136">
        <v>8</v>
      </c>
      <c r="EP136">
        <v>2</v>
      </c>
      <c r="EQ136">
        <v>0</v>
      </c>
      <c r="ER136">
        <v>0</v>
      </c>
      <c r="ES136">
        <v>0</v>
      </c>
      <c r="ET136">
        <v>0</v>
      </c>
      <c r="EU136">
        <v>0</v>
      </c>
      <c r="EV136">
        <v>1</v>
      </c>
      <c r="EW136">
        <v>0</v>
      </c>
      <c r="EX136">
        <v>0</v>
      </c>
      <c r="EY136">
        <v>3</v>
      </c>
      <c r="EZ136">
        <v>2</v>
      </c>
      <c r="FA136">
        <v>0</v>
      </c>
      <c r="FB136">
        <v>0</v>
      </c>
      <c r="FC136">
        <v>0</v>
      </c>
      <c r="FD136">
        <v>0</v>
      </c>
      <c r="FE136">
        <v>0</v>
      </c>
      <c r="FF136">
        <v>0</v>
      </c>
      <c r="FG136">
        <v>0</v>
      </c>
      <c r="FH136">
        <v>0</v>
      </c>
      <c r="FI136">
        <v>0</v>
      </c>
      <c r="FJ136">
        <v>0</v>
      </c>
      <c r="FK136">
        <v>0</v>
      </c>
      <c r="FL136">
        <v>8</v>
      </c>
      <c r="FM136">
        <v>22</v>
      </c>
      <c r="FN136">
        <v>10</v>
      </c>
      <c r="FO136">
        <v>0</v>
      </c>
      <c r="FP136">
        <v>3</v>
      </c>
      <c r="FQ136">
        <v>1</v>
      </c>
      <c r="FR136">
        <v>0</v>
      </c>
      <c r="FS136">
        <v>0</v>
      </c>
      <c r="FT136">
        <v>2</v>
      </c>
      <c r="FU136">
        <v>4</v>
      </c>
      <c r="FV136">
        <v>1</v>
      </c>
      <c r="FW136">
        <v>0</v>
      </c>
      <c r="FX136">
        <v>0</v>
      </c>
      <c r="FY136">
        <v>0</v>
      </c>
      <c r="FZ136">
        <v>0</v>
      </c>
      <c r="GA136">
        <v>0</v>
      </c>
      <c r="GB136">
        <v>0</v>
      </c>
      <c r="GC136">
        <v>0</v>
      </c>
      <c r="GD136">
        <v>0</v>
      </c>
      <c r="GE136">
        <v>0</v>
      </c>
      <c r="GF136">
        <v>0</v>
      </c>
      <c r="GG136">
        <v>0</v>
      </c>
      <c r="GH136">
        <v>0</v>
      </c>
      <c r="GI136">
        <v>1</v>
      </c>
      <c r="GJ136">
        <v>0</v>
      </c>
      <c r="GK136">
        <v>0</v>
      </c>
      <c r="GL136">
        <v>22</v>
      </c>
      <c r="GM136">
        <v>12</v>
      </c>
      <c r="GN136">
        <v>5</v>
      </c>
      <c r="GO136">
        <v>1</v>
      </c>
      <c r="GP136">
        <v>0</v>
      </c>
      <c r="GQ136">
        <v>0</v>
      </c>
      <c r="GR136">
        <v>6</v>
      </c>
      <c r="GS136">
        <v>0</v>
      </c>
      <c r="GT136">
        <v>0</v>
      </c>
      <c r="GU136">
        <v>0</v>
      </c>
      <c r="GV136">
        <v>0</v>
      </c>
      <c r="GW136">
        <v>0</v>
      </c>
      <c r="GX136">
        <v>0</v>
      </c>
      <c r="GY136">
        <v>0</v>
      </c>
      <c r="GZ136">
        <v>0</v>
      </c>
      <c r="HA136">
        <v>0</v>
      </c>
      <c r="HB136">
        <v>0</v>
      </c>
      <c r="HC136">
        <v>0</v>
      </c>
      <c r="HD136">
        <v>0</v>
      </c>
      <c r="HE136">
        <v>0</v>
      </c>
      <c r="HF136">
        <v>12</v>
      </c>
      <c r="HG136">
        <v>2</v>
      </c>
      <c r="HH136">
        <v>0</v>
      </c>
      <c r="HI136">
        <v>0</v>
      </c>
      <c r="HJ136">
        <v>0</v>
      </c>
      <c r="HK136">
        <v>0</v>
      </c>
      <c r="HL136">
        <v>1</v>
      </c>
      <c r="HM136">
        <v>0</v>
      </c>
      <c r="HN136">
        <v>0</v>
      </c>
      <c r="HO136">
        <v>0</v>
      </c>
      <c r="HP136">
        <v>0</v>
      </c>
      <c r="HQ136">
        <v>0</v>
      </c>
      <c r="HR136">
        <v>0</v>
      </c>
      <c r="HS136">
        <v>1</v>
      </c>
      <c r="HT136">
        <v>2</v>
      </c>
      <c r="HU136">
        <v>0</v>
      </c>
      <c r="HV136">
        <v>0</v>
      </c>
      <c r="HW136">
        <v>0</v>
      </c>
      <c r="HX136">
        <v>0</v>
      </c>
      <c r="HY136">
        <v>0</v>
      </c>
      <c r="HZ136">
        <v>0</v>
      </c>
      <c r="IA136">
        <v>0</v>
      </c>
      <c r="IB136">
        <v>0</v>
      </c>
      <c r="IC136">
        <v>0</v>
      </c>
      <c r="ID136">
        <v>0</v>
      </c>
      <c r="IE136">
        <v>0</v>
      </c>
      <c r="IF136">
        <v>0</v>
      </c>
      <c r="IG136">
        <v>0</v>
      </c>
      <c r="IH136">
        <v>0</v>
      </c>
      <c r="II136">
        <v>0</v>
      </c>
      <c r="IJ136">
        <v>0</v>
      </c>
      <c r="IK136">
        <v>1</v>
      </c>
      <c r="IL136">
        <v>0</v>
      </c>
      <c r="IM136">
        <v>1</v>
      </c>
      <c r="IN136">
        <v>0</v>
      </c>
      <c r="IO136">
        <v>0</v>
      </c>
      <c r="IP136">
        <v>0</v>
      </c>
      <c r="IQ136">
        <v>0</v>
      </c>
      <c r="IR136">
        <v>0</v>
      </c>
      <c r="IS136">
        <v>0</v>
      </c>
      <c r="IT136">
        <v>0</v>
      </c>
      <c r="IU136">
        <v>0</v>
      </c>
      <c r="IV136">
        <v>0</v>
      </c>
      <c r="IW136">
        <v>0</v>
      </c>
      <c r="IX136">
        <v>0</v>
      </c>
      <c r="IY136">
        <v>0</v>
      </c>
      <c r="IZ136">
        <v>0</v>
      </c>
      <c r="JA136">
        <v>0</v>
      </c>
      <c r="JB136">
        <v>0</v>
      </c>
      <c r="JC136">
        <v>0</v>
      </c>
      <c r="JD136">
        <v>0</v>
      </c>
      <c r="JE136">
        <v>0</v>
      </c>
      <c r="JF136">
        <v>0</v>
      </c>
      <c r="JG136">
        <v>0</v>
      </c>
      <c r="JH136">
        <v>0</v>
      </c>
      <c r="JI136">
        <v>0</v>
      </c>
      <c r="JJ136">
        <v>1</v>
      </c>
      <c r="JK136" s="2">
        <f t="shared" si="10"/>
        <v>0.44728915662650603</v>
      </c>
    </row>
    <row r="137" spans="1:271" outlineLevel="2" x14ac:dyDescent="0.25">
      <c r="A137" t="str">
        <f t="shared" si="11"/>
        <v>160204</v>
      </c>
      <c r="B137" t="s">
        <v>279</v>
      </c>
      <c r="C137">
        <v>5</v>
      </c>
      <c r="D137">
        <v>627</v>
      </c>
      <c r="E137">
        <v>470</v>
      </c>
      <c r="F137">
        <v>191</v>
      </c>
      <c r="G137">
        <v>279</v>
      </c>
      <c r="H137">
        <v>0</v>
      </c>
      <c r="I137">
        <v>1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279</v>
      </c>
      <c r="R137">
        <v>0</v>
      </c>
      <c r="S137">
        <v>0</v>
      </c>
      <c r="T137">
        <v>279</v>
      </c>
      <c r="U137">
        <v>14</v>
      </c>
      <c r="V137">
        <v>10</v>
      </c>
      <c r="W137">
        <v>4</v>
      </c>
      <c r="X137">
        <v>0</v>
      </c>
      <c r="Y137">
        <v>265</v>
      </c>
      <c r="Z137">
        <v>110</v>
      </c>
      <c r="AA137">
        <v>10</v>
      </c>
      <c r="AB137">
        <v>13</v>
      </c>
      <c r="AC137">
        <v>37</v>
      </c>
      <c r="AD137">
        <v>10</v>
      </c>
      <c r="AE137">
        <v>1</v>
      </c>
      <c r="AF137">
        <v>5</v>
      </c>
      <c r="AG137">
        <v>16</v>
      </c>
      <c r="AH137">
        <v>2</v>
      </c>
      <c r="AI137">
        <v>0</v>
      </c>
      <c r="AJ137">
        <v>1</v>
      </c>
      <c r="AK137">
        <v>0</v>
      </c>
      <c r="AL137">
        <v>3</v>
      </c>
      <c r="AM137">
        <v>0</v>
      </c>
      <c r="AN137">
        <v>0</v>
      </c>
      <c r="AO137">
        <v>0</v>
      </c>
      <c r="AP137">
        <v>1</v>
      </c>
      <c r="AQ137">
        <v>3</v>
      </c>
      <c r="AR137">
        <v>2</v>
      </c>
      <c r="AS137">
        <v>0</v>
      </c>
      <c r="AT137">
        <v>1</v>
      </c>
      <c r="AU137">
        <v>1</v>
      </c>
      <c r="AV137">
        <v>0</v>
      </c>
      <c r="AW137">
        <v>0</v>
      </c>
      <c r="AX137">
        <v>4</v>
      </c>
      <c r="AY137">
        <v>110</v>
      </c>
      <c r="AZ137">
        <v>53</v>
      </c>
      <c r="BA137">
        <v>16</v>
      </c>
      <c r="BB137">
        <v>1</v>
      </c>
      <c r="BC137">
        <v>0</v>
      </c>
      <c r="BD137">
        <v>4</v>
      </c>
      <c r="BE137">
        <v>1</v>
      </c>
      <c r="BF137">
        <v>2</v>
      </c>
      <c r="BG137">
        <v>1</v>
      </c>
      <c r="BH137">
        <v>19</v>
      </c>
      <c r="BI137">
        <v>1</v>
      </c>
      <c r="BJ137">
        <v>5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1</v>
      </c>
      <c r="BQ137">
        <v>0</v>
      </c>
      <c r="BR137">
        <v>1</v>
      </c>
      <c r="BS137">
        <v>0</v>
      </c>
      <c r="BT137">
        <v>0</v>
      </c>
      <c r="BU137">
        <v>1</v>
      </c>
      <c r="BV137">
        <v>0</v>
      </c>
      <c r="BW137">
        <v>0</v>
      </c>
      <c r="BX137">
        <v>53</v>
      </c>
      <c r="BY137">
        <v>8</v>
      </c>
      <c r="BZ137">
        <v>2</v>
      </c>
      <c r="CA137">
        <v>2</v>
      </c>
      <c r="CB137">
        <v>0</v>
      </c>
      <c r="CC137">
        <v>0</v>
      </c>
      <c r="CD137">
        <v>1</v>
      </c>
      <c r="CE137">
        <v>0</v>
      </c>
      <c r="CF137">
        <v>1</v>
      </c>
      <c r="CG137">
        <v>0</v>
      </c>
      <c r="CH137">
        <v>1</v>
      </c>
      <c r="CI137">
        <v>1</v>
      </c>
      <c r="CJ137">
        <v>0</v>
      </c>
      <c r="CK137">
        <v>0</v>
      </c>
      <c r="CL137">
        <v>0</v>
      </c>
      <c r="CM137">
        <v>0</v>
      </c>
      <c r="CN137">
        <v>8</v>
      </c>
      <c r="CO137">
        <v>9</v>
      </c>
      <c r="CP137">
        <v>4</v>
      </c>
      <c r="CQ137">
        <v>2</v>
      </c>
      <c r="CR137">
        <v>0</v>
      </c>
      <c r="CS137">
        <v>0</v>
      </c>
      <c r="CT137">
        <v>0</v>
      </c>
      <c r="CU137">
        <v>1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1</v>
      </c>
      <c r="DK137">
        <v>0</v>
      </c>
      <c r="DL137">
        <v>0</v>
      </c>
      <c r="DM137">
        <v>1</v>
      </c>
      <c r="DN137">
        <v>9</v>
      </c>
      <c r="DO137">
        <v>26</v>
      </c>
      <c r="DP137">
        <v>0</v>
      </c>
      <c r="DQ137">
        <v>0</v>
      </c>
      <c r="DR137">
        <v>0</v>
      </c>
      <c r="DS137">
        <v>0</v>
      </c>
      <c r="DT137">
        <v>0</v>
      </c>
      <c r="DU137">
        <v>0</v>
      </c>
      <c r="DV137">
        <v>0</v>
      </c>
      <c r="DW137">
        <v>19</v>
      </c>
      <c r="DX137">
        <v>0</v>
      </c>
      <c r="DY137">
        <v>0</v>
      </c>
      <c r="DZ137">
        <v>0</v>
      </c>
      <c r="EA137">
        <v>0</v>
      </c>
      <c r="EB137">
        <v>0</v>
      </c>
      <c r="EC137">
        <v>2</v>
      </c>
      <c r="ED137">
        <v>3</v>
      </c>
      <c r="EE137">
        <v>0</v>
      </c>
      <c r="EF137">
        <v>0</v>
      </c>
      <c r="EG137">
        <v>0</v>
      </c>
      <c r="EH137">
        <v>0</v>
      </c>
      <c r="EI137">
        <v>1</v>
      </c>
      <c r="EJ137">
        <v>0</v>
      </c>
      <c r="EK137">
        <v>0</v>
      </c>
      <c r="EL137">
        <v>1</v>
      </c>
      <c r="EM137">
        <v>0</v>
      </c>
      <c r="EN137">
        <v>26</v>
      </c>
      <c r="EO137">
        <v>15</v>
      </c>
      <c r="EP137">
        <v>5</v>
      </c>
      <c r="EQ137">
        <v>5</v>
      </c>
      <c r="ER137">
        <v>1</v>
      </c>
      <c r="ES137">
        <v>0</v>
      </c>
      <c r="ET137">
        <v>0</v>
      </c>
      <c r="EU137">
        <v>0</v>
      </c>
      <c r="EV137">
        <v>0</v>
      </c>
      <c r="EW137">
        <v>0</v>
      </c>
      <c r="EX137">
        <v>1</v>
      </c>
      <c r="EY137">
        <v>0</v>
      </c>
      <c r="EZ137">
        <v>0</v>
      </c>
      <c r="FA137">
        <v>0</v>
      </c>
      <c r="FB137">
        <v>0</v>
      </c>
      <c r="FC137">
        <v>0</v>
      </c>
      <c r="FD137">
        <v>0</v>
      </c>
      <c r="FE137">
        <v>0</v>
      </c>
      <c r="FF137">
        <v>0</v>
      </c>
      <c r="FG137">
        <v>0</v>
      </c>
      <c r="FH137">
        <v>0</v>
      </c>
      <c r="FI137">
        <v>0</v>
      </c>
      <c r="FJ137">
        <v>0</v>
      </c>
      <c r="FK137">
        <v>3</v>
      </c>
      <c r="FL137">
        <v>15</v>
      </c>
      <c r="FM137">
        <v>29</v>
      </c>
      <c r="FN137">
        <v>9</v>
      </c>
      <c r="FO137">
        <v>0</v>
      </c>
      <c r="FP137">
        <v>3</v>
      </c>
      <c r="FQ137">
        <v>0</v>
      </c>
      <c r="FR137">
        <v>0</v>
      </c>
      <c r="FS137">
        <v>7</v>
      </c>
      <c r="FT137">
        <v>1</v>
      </c>
      <c r="FU137">
        <v>4</v>
      </c>
      <c r="FV137">
        <v>1</v>
      </c>
      <c r="FW137">
        <v>0</v>
      </c>
      <c r="FX137">
        <v>0</v>
      </c>
      <c r="FY137">
        <v>0</v>
      </c>
      <c r="FZ137">
        <v>0</v>
      </c>
      <c r="GA137">
        <v>0</v>
      </c>
      <c r="GB137">
        <v>0</v>
      </c>
      <c r="GC137">
        <v>0</v>
      </c>
      <c r="GD137">
        <v>1</v>
      </c>
      <c r="GE137">
        <v>0</v>
      </c>
      <c r="GF137">
        <v>0</v>
      </c>
      <c r="GG137">
        <v>0</v>
      </c>
      <c r="GH137">
        <v>0</v>
      </c>
      <c r="GI137">
        <v>1</v>
      </c>
      <c r="GJ137">
        <v>0</v>
      </c>
      <c r="GK137">
        <v>2</v>
      </c>
      <c r="GL137">
        <v>29</v>
      </c>
      <c r="GM137">
        <v>12</v>
      </c>
      <c r="GN137">
        <v>4</v>
      </c>
      <c r="GO137">
        <v>0</v>
      </c>
      <c r="GP137">
        <v>2</v>
      </c>
      <c r="GQ137">
        <v>0</v>
      </c>
      <c r="GR137">
        <v>1</v>
      </c>
      <c r="GS137">
        <v>0</v>
      </c>
      <c r="GT137">
        <v>2</v>
      </c>
      <c r="GU137">
        <v>0</v>
      </c>
      <c r="GV137">
        <v>0</v>
      </c>
      <c r="GW137">
        <v>0</v>
      </c>
      <c r="GX137">
        <v>0</v>
      </c>
      <c r="GY137">
        <v>0</v>
      </c>
      <c r="GZ137">
        <v>0</v>
      </c>
      <c r="HA137">
        <v>1</v>
      </c>
      <c r="HB137">
        <v>0</v>
      </c>
      <c r="HC137">
        <v>0</v>
      </c>
      <c r="HD137">
        <v>0</v>
      </c>
      <c r="HE137">
        <v>2</v>
      </c>
      <c r="HF137">
        <v>12</v>
      </c>
      <c r="HG137">
        <v>1</v>
      </c>
      <c r="HH137">
        <v>0</v>
      </c>
      <c r="HI137">
        <v>0</v>
      </c>
      <c r="HJ137">
        <v>1</v>
      </c>
      <c r="HK137">
        <v>0</v>
      </c>
      <c r="HL137">
        <v>0</v>
      </c>
      <c r="HM137">
        <v>0</v>
      </c>
      <c r="HN137">
        <v>0</v>
      </c>
      <c r="HO137">
        <v>0</v>
      </c>
      <c r="HP137">
        <v>0</v>
      </c>
      <c r="HQ137">
        <v>0</v>
      </c>
      <c r="HR137">
        <v>0</v>
      </c>
      <c r="HS137">
        <v>0</v>
      </c>
      <c r="HT137">
        <v>1</v>
      </c>
      <c r="HU137">
        <v>0</v>
      </c>
      <c r="HV137">
        <v>0</v>
      </c>
      <c r="HW137">
        <v>0</v>
      </c>
      <c r="HX137">
        <v>0</v>
      </c>
      <c r="HY137">
        <v>0</v>
      </c>
      <c r="HZ137">
        <v>0</v>
      </c>
      <c r="IA137">
        <v>0</v>
      </c>
      <c r="IB137">
        <v>0</v>
      </c>
      <c r="IC137">
        <v>0</v>
      </c>
      <c r="ID137">
        <v>0</v>
      </c>
      <c r="IE137">
        <v>0</v>
      </c>
      <c r="IF137">
        <v>0</v>
      </c>
      <c r="IG137">
        <v>0</v>
      </c>
      <c r="IH137">
        <v>0</v>
      </c>
      <c r="II137">
        <v>0</v>
      </c>
      <c r="IJ137">
        <v>0</v>
      </c>
      <c r="IK137">
        <v>2</v>
      </c>
      <c r="IL137">
        <v>0</v>
      </c>
      <c r="IM137">
        <v>1</v>
      </c>
      <c r="IN137">
        <v>0</v>
      </c>
      <c r="IO137">
        <v>0</v>
      </c>
      <c r="IP137">
        <v>0</v>
      </c>
      <c r="IQ137">
        <v>0</v>
      </c>
      <c r="IR137">
        <v>0</v>
      </c>
      <c r="IS137">
        <v>0</v>
      </c>
      <c r="IT137">
        <v>0</v>
      </c>
      <c r="IU137">
        <v>0</v>
      </c>
      <c r="IV137">
        <v>0</v>
      </c>
      <c r="IW137">
        <v>0</v>
      </c>
      <c r="IX137">
        <v>1</v>
      </c>
      <c r="IY137">
        <v>0</v>
      </c>
      <c r="IZ137">
        <v>0</v>
      </c>
      <c r="JA137">
        <v>0</v>
      </c>
      <c r="JB137">
        <v>0</v>
      </c>
      <c r="JC137">
        <v>0</v>
      </c>
      <c r="JD137">
        <v>0</v>
      </c>
      <c r="JE137">
        <v>0</v>
      </c>
      <c r="JF137">
        <v>0</v>
      </c>
      <c r="JG137">
        <v>0</v>
      </c>
      <c r="JH137">
        <v>0</v>
      </c>
      <c r="JI137">
        <v>0</v>
      </c>
      <c r="JJ137">
        <v>2</v>
      </c>
      <c r="JK137" s="2">
        <f t="shared" si="10"/>
        <v>0.44497607655502391</v>
      </c>
    </row>
    <row r="138" spans="1:271" outlineLevel="2" x14ac:dyDescent="0.25">
      <c r="A138" t="str">
        <f t="shared" si="11"/>
        <v>160204</v>
      </c>
      <c r="B138" t="s">
        <v>279</v>
      </c>
      <c r="C138">
        <v>6</v>
      </c>
      <c r="D138">
        <v>464</v>
      </c>
      <c r="E138">
        <v>360</v>
      </c>
      <c r="F138">
        <v>149</v>
      </c>
      <c r="G138">
        <v>211</v>
      </c>
      <c r="H138">
        <v>0</v>
      </c>
      <c r="I138">
        <v>1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211</v>
      </c>
      <c r="R138">
        <v>0</v>
      </c>
      <c r="S138">
        <v>0</v>
      </c>
      <c r="T138">
        <v>211</v>
      </c>
      <c r="U138">
        <v>11</v>
      </c>
      <c r="V138">
        <v>8</v>
      </c>
      <c r="W138">
        <v>3</v>
      </c>
      <c r="X138">
        <v>0</v>
      </c>
      <c r="Y138">
        <v>200</v>
      </c>
      <c r="Z138">
        <v>75</v>
      </c>
      <c r="AA138">
        <v>16</v>
      </c>
      <c r="AB138">
        <v>0</v>
      </c>
      <c r="AC138">
        <v>30</v>
      </c>
      <c r="AD138">
        <v>6</v>
      </c>
      <c r="AE138">
        <v>0</v>
      </c>
      <c r="AF138">
        <v>2</v>
      </c>
      <c r="AG138">
        <v>11</v>
      </c>
      <c r="AH138">
        <v>2</v>
      </c>
      <c r="AI138">
        <v>1</v>
      </c>
      <c r="AJ138">
        <v>0</v>
      </c>
      <c r="AK138">
        <v>1</v>
      </c>
      <c r="AL138">
        <v>4</v>
      </c>
      <c r="AM138">
        <v>0</v>
      </c>
      <c r="AN138">
        <v>0</v>
      </c>
      <c r="AO138">
        <v>0</v>
      </c>
      <c r="AP138">
        <v>0</v>
      </c>
      <c r="AQ138">
        <v>1</v>
      </c>
      <c r="AR138">
        <v>0</v>
      </c>
      <c r="AS138">
        <v>0</v>
      </c>
      <c r="AT138">
        <v>1</v>
      </c>
      <c r="AU138">
        <v>0</v>
      </c>
      <c r="AV138">
        <v>0</v>
      </c>
      <c r="AW138">
        <v>0</v>
      </c>
      <c r="AX138">
        <v>0</v>
      </c>
      <c r="AY138">
        <v>75</v>
      </c>
      <c r="AZ138">
        <v>57</v>
      </c>
      <c r="BA138">
        <v>3</v>
      </c>
      <c r="BB138">
        <v>2</v>
      </c>
      <c r="BC138">
        <v>3</v>
      </c>
      <c r="BD138">
        <v>4</v>
      </c>
      <c r="BE138">
        <v>1</v>
      </c>
      <c r="BF138">
        <v>1</v>
      </c>
      <c r="BG138">
        <v>0</v>
      </c>
      <c r="BH138">
        <v>37</v>
      </c>
      <c r="BI138">
        <v>0</v>
      </c>
      <c r="BJ138">
        <v>2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3</v>
      </c>
      <c r="BT138">
        <v>0</v>
      </c>
      <c r="BU138">
        <v>0</v>
      </c>
      <c r="BV138">
        <v>0</v>
      </c>
      <c r="BW138">
        <v>1</v>
      </c>
      <c r="BX138">
        <v>57</v>
      </c>
      <c r="BY138">
        <v>8</v>
      </c>
      <c r="BZ138">
        <v>3</v>
      </c>
      <c r="CA138">
        <v>0</v>
      </c>
      <c r="CB138">
        <v>1</v>
      </c>
      <c r="CC138">
        <v>2</v>
      </c>
      <c r="CD138">
        <v>0</v>
      </c>
      <c r="CE138">
        <v>0</v>
      </c>
      <c r="CF138">
        <v>0</v>
      </c>
      <c r="CG138">
        <v>0</v>
      </c>
      <c r="CH138">
        <v>1</v>
      </c>
      <c r="CI138">
        <v>0</v>
      </c>
      <c r="CJ138">
        <v>0</v>
      </c>
      <c r="CK138">
        <v>0</v>
      </c>
      <c r="CL138">
        <v>1</v>
      </c>
      <c r="CM138">
        <v>0</v>
      </c>
      <c r="CN138">
        <v>8</v>
      </c>
      <c r="CO138">
        <v>8</v>
      </c>
      <c r="CP138">
        <v>6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1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1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8</v>
      </c>
      <c r="DO138">
        <v>9</v>
      </c>
      <c r="DP138">
        <v>1</v>
      </c>
      <c r="DQ138">
        <v>0</v>
      </c>
      <c r="DR138">
        <v>0</v>
      </c>
      <c r="DS138">
        <v>4</v>
      </c>
      <c r="DT138">
        <v>0</v>
      </c>
      <c r="DU138">
        <v>0</v>
      </c>
      <c r="DV138">
        <v>0</v>
      </c>
      <c r="DW138">
        <v>2</v>
      </c>
      <c r="DX138">
        <v>0</v>
      </c>
      <c r="DY138">
        <v>0</v>
      </c>
      <c r="DZ138">
        <v>0</v>
      </c>
      <c r="EA138">
        <v>0</v>
      </c>
      <c r="EB138">
        <v>0</v>
      </c>
      <c r="EC138">
        <v>1</v>
      </c>
      <c r="ED138">
        <v>0</v>
      </c>
      <c r="EE138">
        <v>1</v>
      </c>
      <c r="EF138">
        <v>0</v>
      </c>
      <c r="EG138">
        <v>0</v>
      </c>
      <c r="EH138">
        <v>0</v>
      </c>
      <c r="EI138">
        <v>0</v>
      </c>
      <c r="EJ138">
        <v>0</v>
      </c>
      <c r="EK138">
        <v>0</v>
      </c>
      <c r="EL138">
        <v>0</v>
      </c>
      <c r="EM138">
        <v>0</v>
      </c>
      <c r="EN138">
        <v>9</v>
      </c>
      <c r="EO138">
        <v>5</v>
      </c>
      <c r="EP138">
        <v>2</v>
      </c>
      <c r="EQ138">
        <v>1</v>
      </c>
      <c r="ER138">
        <v>0</v>
      </c>
      <c r="ES138">
        <v>0</v>
      </c>
      <c r="ET138">
        <v>0</v>
      </c>
      <c r="EU138">
        <v>0</v>
      </c>
      <c r="EV138">
        <v>1</v>
      </c>
      <c r="EW138">
        <v>0</v>
      </c>
      <c r="EX138">
        <v>0</v>
      </c>
      <c r="EY138">
        <v>1</v>
      </c>
      <c r="EZ138">
        <v>0</v>
      </c>
      <c r="FA138">
        <v>0</v>
      </c>
      <c r="FB138">
        <v>0</v>
      </c>
      <c r="FC138">
        <v>0</v>
      </c>
      <c r="FD138">
        <v>0</v>
      </c>
      <c r="FE138">
        <v>0</v>
      </c>
      <c r="FF138">
        <v>0</v>
      </c>
      <c r="FG138">
        <v>0</v>
      </c>
      <c r="FH138">
        <v>0</v>
      </c>
      <c r="FI138">
        <v>0</v>
      </c>
      <c r="FJ138">
        <v>0</v>
      </c>
      <c r="FK138">
        <v>0</v>
      </c>
      <c r="FL138">
        <v>5</v>
      </c>
      <c r="FM138">
        <v>22</v>
      </c>
      <c r="FN138">
        <v>5</v>
      </c>
      <c r="FO138">
        <v>0</v>
      </c>
      <c r="FP138">
        <v>2</v>
      </c>
      <c r="FQ138">
        <v>1</v>
      </c>
      <c r="FR138">
        <v>1</v>
      </c>
      <c r="FS138">
        <v>1</v>
      </c>
      <c r="FT138">
        <v>4</v>
      </c>
      <c r="FU138">
        <v>0</v>
      </c>
      <c r="FV138">
        <v>1</v>
      </c>
      <c r="FW138">
        <v>0</v>
      </c>
      <c r="FX138">
        <v>0</v>
      </c>
      <c r="FY138">
        <v>1</v>
      </c>
      <c r="FZ138">
        <v>0</v>
      </c>
      <c r="GA138">
        <v>1</v>
      </c>
      <c r="GB138">
        <v>1</v>
      </c>
      <c r="GC138">
        <v>0</v>
      </c>
      <c r="GD138">
        <v>0</v>
      </c>
      <c r="GE138">
        <v>0</v>
      </c>
      <c r="GF138">
        <v>0</v>
      </c>
      <c r="GG138">
        <v>0</v>
      </c>
      <c r="GH138">
        <v>1</v>
      </c>
      <c r="GI138">
        <v>1</v>
      </c>
      <c r="GJ138">
        <v>0</v>
      </c>
      <c r="GK138">
        <v>2</v>
      </c>
      <c r="GL138">
        <v>22</v>
      </c>
      <c r="GM138">
        <v>13</v>
      </c>
      <c r="GN138">
        <v>8</v>
      </c>
      <c r="GO138">
        <v>0</v>
      </c>
      <c r="GP138">
        <v>0</v>
      </c>
      <c r="GQ138">
        <v>0</v>
      </c>
      <c r="GR138">
        <v>2</v>
      </c>
      <c r="GS138">
        <v>0</v>
      </c>
      <c r="GT138">
        <v>2</v>
      </c>
      <c r="GU138">
        <v>0</v>
      </c>
      <c r="GV138">
        <v>0</v>
      </c>
      <c r="GW138">
        <v>0</v>
      </c>
      <c r="GX138">
        <v>0</v>
      </c>
      <c r="GY138">
        <v>0</v>
      </c>
      <c r="GZ138">
        <v>0</v>
      </c>
      <c r="HA138">
        <v>1</v>
      </c>
      <c r="HB138">
        <v>0</v>
      </c>
      <c r="HC138">
        <v>0</v>
      </c>
      <c r="HD138">
        <v>0</v>
      </c>
      <c r="HE138">
        <v>0</v>
      </c>
      <c r="HF138">
        <v>13</v>
      </c>
      <c r="HG138">
        <v>0</v>
      </c>
      <c r="HH138">
        <v>0</v>
      </c>
      <c r="HI138">
        <v>0</v>
      </c>
      <c r="HJ138">
        <v>0</v>
      </c>
      <c r="HK138">
        <v>0</v>
      </c>
      <c r="HL138">
        <v>0</v>
      </c>
      <c r="HM138">
        <v>0</v>
      </c>
      <c r="HN138">
        <v>0</v>
      </c>
      <c r="HO138">
        <v>0</v>
      </c>
      <c r="HP138">
        <v>0</v>
      </c>
      <c r="HQ138">
        <v>0</v>
      </c>
      <c r="HR138">
        <v>0</v>
      </c>
      <c r="HS138">
        <v>0</v>
      </c>
      <c r="HT138">
        <v>0</v>
      </c>
      <c r="HU138">
        <v>1</v>
      </c>
      <c r="HV138">
        <v>1</v>
      </c>
      <c r="HW138">
        <v>0</v>
      </c>
      <c r="HX138">
        <v>0</v>
      </c>
      <c r="HY138">
        <v>0</v>
      </c>
      <c r="HZ138">
        <v>0</v>
      </c>
      <c r="IA138">
        <v>0</v>
      </c>
      <c r="IB138">
        <v>0</v>
      </c>
      <c r="IC138">
        <v>0</v>
      </c>
      <c r="ID138">
        <v>0</v>
      </c>
      <c r="IE138">
        <v>0</v>
      </c>
      <c r="IF138">
        <v>0</v>
      </c>
      <c r="IG138">
        <v>0</v>
      </c>
      <c r="IH138">
        <v>0</v>
      </c>
      <c r="II138">
        <v>0</v>
      </c>
      <c r="IJ138">
        <v>1</v>
      </c>
      <c r="IK138">
        <v>2</v>
      </c>
      <c r="IL138">
        <v>0</v>
      </c>
      <c r="IM138">
        <v>0</v>
      </c>
      <c r="IN138">
        <v>0</v>
      </c>
      <c r="IO138">
        <v>0</v>
      </c>
      <c r="IP138">
        <v>0</v>
      </c>
      <c r="IQ138">
        <v>0</v>
      </c>
      <c r="IR138">
        <v>1</v>
      </c>
      <c r="IS138">
        <v>0</v>
      </c>
      <c r="IT138">
        <v>0</v>
      </c>
      <c r="IU138">
        <v>0</v>
      </c>
      <c r="IV138">
        <v>0</v>
      </c>
      <c r="IW138">
        <v>0</v>
      </c>
      <c r="IX138">
        <v>0</v>
      </c>
      <c r="IY138">
        <v>0</v>
      </c>
      <c r="IZ138">
        <v>0</v>
      </c>
      <c r="JA138">
        <v>0</v>
      </c>
      <c r="JB138">
        <v>0</v>
      </c>
      <c r="JC138">
        <v>0</v>
      </c>
      <c r="JD138">
        <v>0</v>
      </c>
      <c r="JE138">
        <v>0</v>
      </c>
      <c r="JF138">
        <v>0</v>
      </c>
      <c r="JG138">
        <v>0</v>
      </c>
      <c r="JH138">
        <v>1</v>
      </c>
      <c r="JI138">
        <v>0</v>
      </c>
      <c r="JJ138">
        <v>2</v>
      </c>
      <c r="JK138" s="2">
        <f t="shared" si="10"/>
        <v>0.45474137931034481</v>
      </c>
    </row>
    <row r="139" spans="1:271" outlineLevel="2" x14ac:dyDescent="0.25">
      <c r="A139" t="str">
        <f t="shared" si="11"/>
        <v>160204</v>
      </c>
      <c r="B139" t="s">
        <v>279</v>
      </c>
      <c r="C139">
        <v>7</v>
      </c>
      <c r="D139">
        <v>422</v>
      </c>
      <c r="E139">
        <v>321</v>
      </c>
      <c r="F139">
        <v>190</v>
      </c>
      <c r="G139">
        <v>131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131</v>
      </c>
      <c r="R139">
        <v>0</v>
      </c>
      <c r="S139">
        <v>0</v>
      </c>
      <c r="T139">
        <v>131</v>
      </c>
      <c r="U139">
        <v>1</v>
      </c>
      <c r="V139">
        <v>1</v>
      </c>
      <c r="W139">
        <v>0</v>
      </c>
      <c r="X139">
        <v>0</v>
      </c>
      <c r="Y139">
        <v>130</v>
      </c>
      <c r="Z139">
        <v>51</v>
      </c>
      <c r="AA139">
        <v>7</v>
      </c>
      <c r="AB139">
        <v>4</v>
      </c>
      <c r="AC139">
        <v>9</v>
      </c>
      <c r="AD139">
        <v>8</v>
      </c>
      <c r="AE139">
        <v>0</v>
      </c>
      <c r="AF139">
        <v>1</v>
      </c>
      <c r="AG139">
        <v>7</v>
      </c>
      <c r="AH139">
        <v>0</v>
      </c>
      <c r="AI139">
        <v>3</v>
      </c>
      <c r="AJ139">
        <v>1</v>
      </c>
      <c r="AK139">
        <v>0</v>
      </c>
      <c r="AL139">
        <v>1</v>
      </c>
      <c r="AM139">
        <v>3</v>
      </c>
      <c r="AN139">
        <v>0</v>
      </c>
      <c r="AO139">
        <v>0</v>
      </c>
      <c r="AP139">
        <v>0</v>
      </c>
      <c r="AQ139">
        <v>1</v>
      </c>
      <c r="AR139">
        <v>0</v>
      </c>
      <c r="AS139">
        <v>0</v>
      </c>
      <c r="AT139">
        <v>1</v>
      </c>
      <c r="AU139">
        <v>0</v>
      </c>
      <c r="AV139">
        <v>0</v>
      </c>
      <c r="AW139">
        <v>1</v>
      </c>
      <c r="AX139">
        <v>4</v>
      </c>
      <c r="AY139">
        <v>51</v>
      </c>
      <c r="AZ139">
        <v>32</v>
      </c>
      <c r="BA139">
        <v>4</v>
      </c>
      <c r="BB139">
        <v>3</v>
      </c>
      <c r="BC139">
        <v>1</v>
      </c>
      <c r="BD139">
        <v>4</v>
      </c>
      <c r="BE139">
        <v>1</v>
      </c>
      <c r="BF139">
        <v>0</v>
      </c>
      <c r="BG139">
        <v>3</v>
      </c>
      <c r="BH139">
        <v>12</v>
      </c>
      <c r="BI139">
        <v>1</v>
      </c>
      <c r="BJ139">
        <v>1</v>
      </c>
      <c r="BK139">
        <v>0</v>
      </c>
      <c r="BL139">
        <v>1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1</v>
      </c>
      <c r="BT139">
        <v>0</v>
      </c>
      <c r="BU139">
        <v>0</v>
      </c>
      <c r="BV139">
        <v>0</v>
      </c>
      <c r="BW139">
        <v>0</v>
      </c>
      <c r="BX139">
        <v>32</v>
      </c>
      <c r="BY139">
        <v>7</v>
      </c>
      <c r="BZ139">
        <v>2</v>
      </c>
      <c r="CA139">
        <v>3</v>
      </c>
      <c r="CB139">
        <v>1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1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7</v>
      </c>
      <c r="CO139">
        <v>2</v>
      </c>
      <c r="CP139">
        <v>1</v>
      </c>
      <c r="CQ139">
        <v>0</v>
      </c>
      <c r="CR139">
        <v>0</v>
      </c>
      <c r="CS139">
        <v>0</v>
      </c>
      <c r="CT139">
        <v>1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2</v>
      </c>
      <c r="DO139">
        <v>11</v>
      </c>
      <c r="DP139">
        <v>3</v>
      </c>
      <c r="DQ139">
        <v>0</v>
      </c>
      <c r="DR139">
        <v>0</v>
      </c>
      <c r="DS139">
        <v>1</v>
      </c>
      <c r="DT139">
        <v>0</v>
      </c>
      <c r="DU139">
        <v>1</v>
      </c>
      <c r="DV139">
        <v>1</v>
      </c>
      <c r="DW139">
        <v>5</v>
      </c>
      <c r="DX139">
        <v>0</v>
      </c>
      <c r="DY139">
        <v>0</v>
      </c>
      <c r="DZ139">
        <v>0</v>
      </c>
      <c r="EA139">
        <v>0</v>
      </c>
      <c r="EB139">
        <v>0</v>
      </c>
      <c r="EC139">
        <v>0</v>
      </c>
      <c r="ED139">
        <v>0</v>
      </c>
      <c r="EE139">
        <v>0</v>
      </c>
      <c r="EF139">
        <v>0</v>
      </c>
      <c r="EG139">
        <v>0</v>
      </c>
      <c r="EH139">
        <v>0</v>
      </c>
      <c r="EI139">
        <v>0</v>
      </c>
      <c r="EJ139">
        <v>0</v>
      </c>
      <c r="EK139">
        <v>0</v>
      </c>
      <c r="EL139">
        <v>0</v>
      </c>
      <c r="EM139">
        <v>0</v>
      </c>
      <c r="EN139">
        <v>11</v>
      </c>
      <c r="EO139">
        <v>3</v>
      </c>
      <c r="EP139">
        <v>2</v>
      </c>
      <c r="EQ139">
        <v>0</v>
      </c>
      <c r="ER139">
        <v>0</v>
      </c>
      <c r="ES139">
        <v>0</v>
      </c>
      <c r="ET139">
        <v>0</v>
      </c>
      <c r="EU139">
        <v>0</v>
      </c>
      <c r="EV139">
        <v>0</v>
      </c>
      <c r="EW139">
        <v>0</v>
      </c>
      <c r="EX139">
        <v>0</v>
      </c>
      <c r="EY139">
        <v>0</v>
      </c>
      <c r="EZ139">
        <v>0</v>
      </c>
      <c r="FA139">
        <v>0</v>
      </c>
      <c r="FB139">
        <v>1</v>
      </c>
      <c r="FC139">
        <v>0</v>
      </c>
      <c r="FD139">
        <v>0</v>
      </c>
      <c r="FE139">
        <v>0</v>
      </c>
      <c r="FF139">
        <v>0</v>
      </c>
      <c r="FG139">
        <v>0</v>
      </c>
      <c r="FH139">
        <v>0</v>
      </c>
      <c r="FI139">
        <v>0</v>
      </c>
      <c r="FJ139">
        <v>0</v>
      </c>
      <c r="FK139">
        <v>0</v>
      </c>
      <c r="FL139">
        <v>3</v>
      </c>
      <c r="FM139">
        <v>20</v>
      </c>
      <c r="FN139">
        <v>6</v>
      </c>
      <c r="FO139">
        <v>0</v>
      </c>
      <c r="FP139">
        <v>1</v>
      </c>
      <c r="FQ139">
        <v>1</v>
      </c>
      <c r="FR139">
        <v>0</v>
      </c>
      <c r="FS139">
        <v>0</v>
      </c>
      <c r="FT139">
        <v>1</v>
      </c>
      <c r="FU139">
        <v>0</v>
      </c>
      <c r="FV139">
        <v>2</v>
      </c>
      <c r="FW139">
        <v>0</v>
      </c>
      <c r="FX139">
        <v>0</v>
      </c>
      <c r="FY139">
        <v>5</v>
      </c>
      <c r="FZ139">
        <v>0</v>
      </c>
      <c r="GA139">
        <v>0</v>
      </c>
      <c r="GB139">
        <v>1</v>
      </c>
      <c r="GC139">
        <v>1</v>
      </c>
      <c r="GD139">
        <v>0</v>
      </c>
      <c r="GE139">
        <v>0</v>
      </c>
      <c r="GF139">
        <v>1</v>
      </c>
      <c r="GG139">
        <v>0</v>
      </c>
      <c r="GH139">
        <v>1</v>
      </c>
      <c r="GI139">
        <v>0</v>
      </c>
      <c r="GJ139">
        <v>0</v>
      </c>
      <c r="GK139">
        <v>0</v>
      </c>
      <c r="GL139">
        <v>20</v>
      </c>
      <c r="GM139">
        <v>3</v>
      </c>
      <c r="GN139">
        <v>2</v>
      </c>
      <c r="GO139">
        <v>0</v>
      </c>
      <c r="GP139">
        <v>0</v>
      </c>
      <c r="GQ139">
        <v>0</v>
      </c>
      <c r="GR139">
        <v>0</v>
      </c>
      <c r="GS139">
        <v>0</v>
      </c>
      <c r="GT139">
        <v>0</v>
      </c>
      <c r="GU139">
        <v>0</v>
      </c>
      <c r="GV139">
        <v>0</v>
      </c>
      <c r="GW139">
        <v>1</v>
      </c>
      <c r="GX139">
        <v>0</v>
      </c>
      <c r="GY139">
        <v>0</v>
      </c>
      <c r="GZ139">
        <v>0</v>
      </c>
      <c r="HA139">
        <v>0</v>
      </c>
      <c r="HB139">
        <v>0</v>
      </c>
      <c r="HC139">
        <v>0</v>
      </c>
      <c r="HD139">
        <v>0</v>
      </c>
      <c r="HE139">
        <v>0</v>
      </c>
      <c r="HF139">
        <v>3</v>
      </c>
      <c r="HG139">
        <v>1</v>
      </c>
      <c r="HH139">
        <v>0</v>
      </c>
      <c r="HI139">
        <v>0</v>
      </c>
      <c r="HJ139">
        <v>0</v>
      </c>
      <c r="HK139">
        <v>0</v>
      </c>
      <c r="HL139">
        <v>0</v>
      </c>
      <c r="HM139">
        <v>0</v>
      </c>
      <c r="HN139">
        <v>1</v>
      </c>
      <c r="HO139">
        <v>0</v>
      </c>
      <c r="HP139">
        <v>0</v>
      </c>
      <c r="HQ139">
        <v>0</v>
      </c>
      <c r="HR139">
        <v>0</v>
      </c>
      <c r="HS139">
        <v>0</v>
      </c>
      <c r="HT139">
        <v>1</v>
      </c>
      <c r="HU139">
        <v>0</v>
      </c>
      <c r="HV139">
        <v>0</v>
      </c>
      <c r="HW139">
        <v>0</v>
      </c>
      <c r="HX139">
        <v>0</v>
      </c>
      <c r="HY139">
        <v>0</v>
      </c>
      <c r="HZ139">
        <v>0</v>
      </c>
      <c r="IA139">
        <v>0</v>
      </c>
      <c r="IB139">
        <v>0</v>
      </c>
      <c r="IC139">
        <v>0</v>
      </c>
      <c r="ID139">
        <v>0</v>
      </c>
      <c r="IE139">
        <v>0</v>
      </c>
      <c r="IF139">
        <v>0</v>
      </c>
      <c r="IG139">
        <v>0</v>
      </c>
      <c r="IH139">
        <v>0</v>
      </c>
      <c r="II139">
        <v>0</v>
      </c>
      <c r="IJ139">
        <v>0</v>
      </c>
      <c r="IK139">
        <v>0</v>
      </c>
      <c r="IL139">
        <v>0</v>
      </c>
      <c r="IM139">
        <v>0</v>
      </c>
      <c r="IN139">
        <v>0</v>
      </c>
      <c r="IO139">
        <v>0</v>
      </c>
      <c r="IP139">
        <v>0</v>
      </c>
      <c r="IQ139">
        <v>0</v>
      </c>
      <c r="IR139">
        <v>0</v>
      </c>
      <c r="IS139">
        <v>0</v>
      </c>
      <c r="IT139">
        <v>0</v>
      </c>
      <c r="IU139">
        <v>0</v>
      </c>
      <c r="IV139">
        <v>0</v>
      </c>
      <c r="IW139">
        <v>0</v>
      </c>
      <c r="IX139">
        <v>0</v>
      </c>
      <c r="IY139">
        <v>0</v>
      </c>
      <c r="IZ139">
        <v>0</v>
      </c>
      <c r="JA139">
        <v>0</v>
      </c>
      <c r="JB139">
        <v>0</v>
      </c>
      <c r="JC139">
        <v>0</v>
      </c>
      <c r="JD139">
        <v>0</v>
      </c>
      <c r="JE139">
        <v>0</v>
      </c>
      <c r="JF139">
        <v>0</v>
      </c>
      <c r="JG139">
        <v>0</v>
      </c>
      <c r="JH139">
        <v>0</v>
      </c>
      <c r="JI139">
        <v>0</v>
      </c>
      <c r="JJ139">
        <v>0</v>
      </c>
      <c r="JK139" s="2">
        <f t="shared" si="10"/>
        <v>0.31042654028436018</v>
      </c>
    </row>
    <row r="140" spans="1:271" outlineLevel="2" x14ac:dyDescent="0.25">
      <c r="A140" t="str">
        <f t="shared" si="11"/>
        <v>160204</v>
      </c>
      <c r="B140" t="s">
        <v>279</v>
      </c>
      <c r="C140">
        <v>8</v>
      </c>
      <c r="D140">
        <v>580</v>
      </c>
      <c r="E140">
        <v>440</v>
      </c>
      <c r="F140">
        <v>231</v>
      </c>
      <c r="G140">
        <v>209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209</v>
      </c>
      <c r="R140">
        <v>0</v>
      </c>
      <c r="S140">
        <v>0</v>
      </c>
      <c r="T140">
        <v>209</v>
      </c>
      <c r="U140">
        <v>7</v>
      </c>
      <c r="V140">
        <v>3</v>
      </c>
      <c r="W140">
        <v>4</v>
      </c>
      <c r="X140">
        <v>0</v>
      </c>
      <c r="Y140">
        <v>202</v>
      </c>
      <c r="Z140">
        <v>86</v>
      </c>
      <c r="AA140">
        <v>13</v>
      </c>
      <c r="AB140">
        <v>20</v>
      </c>
      <c r="AC140">
        <v>13</v>
      </c>
      <c r="AD140">
        <v>9</v>
      </c>
      <c r="AE140">
        <v>2</v>
      </c>
      <c r="AF140">
        <v>3</v>
      </c>
      <c r="AG140">
        <v>3</v>
      </c>
      <c r="AH140">
        <v>0</v>
      </c>
      <c r="AI140">
        <v>5</v>
      </c>
      <c r="AJ140">
        <v>7</v>
      </c>
      <c r="AK140">
        <v>1</v>
      </c>
      <c r="AL140">
        <v>0</v>
      </c>
      <c r="AM140">
        <v>3</v>
      </c>
      <c r="AN140">
        <v>0</v>
      </c>
      <c r="AO140">
        <v>0</v>
      </c>
      <c r="AP140">
        <v>0</v>
      </c>
      <c r="AQ140">
        <v>2</v>
      </c>
      <c r="AR140">
        <v>0</v>
      </c>
      <c r="AS140">
        <v>0</v>
      </c>
      <c r="AT140">
        <v>0</v>
      </c>
      <c r="AU140">
        <v>0</v>
      </c>
      <c r="AV140">
        <v>1</v>
      </c>
      <c r="AW140">
        <v>1</v>
      </c>
      <c r="AX140">
        <v>3</v>
      </c>
      <c r="AY140">
        <v>86</v>
      </c>
      <c r="AZ140">
        <v>52</v>
      </c>
      <c r="BA140">
        <v>10</v>
      </c>
      <c r="BB140">
        <v>2</v>
      </c>
      <c r="BC140">
        <v>0</v>
      </c>
      <c r="BD140">
        <v>1</v>
      </c>
      <c r="BE140">
        <v>7</v>
      </c>
      <c r="BF140">
        <v>13</v>
      </c>
      <c r="BG140">
        <v>3</v>
      </c>
      <c r="BH140">
        <v>10</v>
      </c>
      <c r="BI140">
        <v>0</v>
      </c>
      <c r="BJ140">
        <v>1</v>
      </c>
      <c r="BK140">
        <v>0</v>
      </c>
      <c r="BL140">
        <v>0</v>
      </c>
      <c r="BM140">
        <v>1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1</v>
      </c>
      <c r="BU140">
        <v>0</v>
      </c>
      <c r="BV140">
        <v>1</v>
      </c>
      <c r="BW140">
        <v>2</v>
      </c>
      <c r="BX140">
        <v>52</v>
      </c>
      <c r="BY140">
        <v>3</v>
      </c>
      <c r="BZ140">
        <v>1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1</v>
      </c>
      <c r="CI140">
        <v>1</v>
      </c>
      <c r="CJ140">
        <v>0</v>
      </c>
      <c r="CK140">
        <v>0</v>
      </c>
      <c r="CL140">
        <v>0</v>
      </c>
      <c r="CM140">
        <v>0</v>
      </c>
      <c r="CN140">
        <v>3</v>
      </c>
      <c r="CO140">
        <v>10</v>
      </c>
      <c r="CP140">
        <v>6</v>
      </c>
      <c r="CQ140">
        <v>0</v>
      </c>
      <c r="CR140">
        <v>0</v>
      </c>
      <c r="CS140">
        <v>0</v>
      </c>
      <c r="CT140">
        <v>1</v>
      </c>
      <c r="CU140">
        <v>0</v>
      </c>
      <c r="CV140">
        <v>0</v>
      </c>
      <c r="CW140">
        <v>1</v>
      </c>
      <c r="CX140">
        <v>2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10</v>
      </c>
      <c r="DO140">
        <v>12</v>
      </c>
      <c r="DP140">
        <v>2</v>
      </c>
      <c r="DQ140">
        <v>1</v>
      </c>
      <c r="DR140">
        <v>0</v>
      </c>
      <c r="DS140">
        <v>3</v>
      </c>
      <c r="DT140">
        <v>0</v>
      </c>
      <c r="DU140">
        <v>1</v>
      </c>
      <c r="DV140">
        <v>0</v>
      </c>
      <c r="DW140">
        <v>2</v>
      </c>
      <c r="DX140">
        <v>1</v>
      </c>
      <c r="DY140">
        <v>0</v>
      </c>
      <c r="DZ140">
        <v>0</v>
      </c>
      <c r="EA140">
        <v>0</v>
      </c>
      <c r="EB140">
        <v>2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0</v>
      </c>
      <c r="EN140">
        <v>12</v>
      </c>
      <c r="EO140">
        <v>9</v>
      </c>
      <c r="EP140">
        <v>5</v>
      </c>
      <c r="EQ140">
        <v>0</v>
      </c>
      <c r="ER140">
        <v>1</v>
      </c>
      <c r="ES140">
        <v>1</v>
      </c>
      <c r="ET140">
        <v>0</v>
      </c>
      <c r="EU140">
        <v>0</v>
      </c>
      <c r="EV140">
        <v>0</v>
      </c>
      <c r="EW140">
        <v>0</v>
      </c>
      <c r="EX140">
        <v>0</v>
      </c>
      <c r="EY140">
        <v>0</v>
      </c>
      <c r="EZ140">
        <v>0</v>
      </c>
      <c r="FA140">
        <v>0</v>
      </c>
      <c r="FB140">
        <v>0</v>
      </c>
      <c r="FC140">
        <v>0</v>
      </c>
      <c r="FD140">
        <v>0</v>
      </c>
      <c r="FE140">
        <v>0</v>
      </c>
      <c r="FF140">
        <v>0</v>
      </c>
      <c r="FG140">
        <v>0</v>
      </c>
      <c r="FH140">
        <v>0</v>
      </c>
      <c r="FI140">
        <v>0</v>
      </c>
      <c r="FJ140">
        <v>1</v>
      </c>
      <c r="FK140">
        <v>1</v>
      </c>
      <c r="FL140">
        <v>9</v>
      </c>
      <c r="FM140">
        <v>16</v>
      </c>
      <c r="FN140">
        <v>6</v>
      </c>
      <c r="FO140">
        <v>0</v>
      </c>
      <c r="FP140">
        <v>3</v>
      </c>
      <c r="FQ140">
        <v>0</v>
      </c>
      <c r="FR140">
        <v>0</v>
      </c>
      <c r="FS140">
        <v>2</v>
      </c>
      <c r="FT140">
        <v>0</v>
      </c>
      <c r="FU140">
        <v>0</v>
      </c>
      <c r="FV140">
        <v>2</v>
      </c>
      <c r="FW140">
        <v>0</v>
      </c>
      <c r="FX140">
        <v>0</v>
      </c>
      <c r="FY140">
        <v>0</v>
      </c>
      <c r="FZ140">
        <v>0</v>
      </c>
      <c r="GA140">
        <v>1</v>
      </c>
      <c r="GB140">
        <v>0</v>
      </c>
      <c r="GC140">
        <v>0</v>
      </c>
      <c r="GD140">
        <v>0</v>
      </c>
      <c r="GE140">
        <v>0</v>
      </c>
      <c r="GF140">
        <v>0</v>
      </c>
      <c r="GG140">
        <v>0</v>
      </c>
      <c r="GH140">
        <v>1</v>
      </c>
      <c r="GI140">
        <v>0</v>
      </c>
      <c r="GJ140">
        <v>0</v>
      </c>
      <c r="GK140">
        <v>1</v>
      </c>
      <c r="GL140">
        <v>16</v>
      </c>
      <c r="GM140">
        <v>12</v>
      </c>
      <c r="GN140">
        <v>7</v>
      </c>
      <c r="GO140">
        <v>0</v>
      </c>
      <c r="GP140">
        <v>0</v>
      </c>
      <c r="GQ140">
        <v>0</v>
      </c>
      <c r="GR140">
        <v>3</v>
      </c>
      <c r="GS140">
        <v>0</v>
      </c>
      <c r="GT140">
        <v>1</v>
      </c>
      <c r="GU140">
        <v>0</v>
      </c>
      <c r="GV140">
        <v>0</v>
      </c>
      <c r="GW140">
        <v>0</v>
      </c>
      <c r="GX140">
        <v>0</v>
      </c>
      <c r="GY140">
        <v>0</v>
      </c>
      <c r="GZ140">
        <v>0</v>
      </c>
      <c r="HA140">
        <v>0</v>
      </c>
      <c r="HB140">
        <v>0</v>
      </c>
      <c r="HC140">
        <v>0</v>
      </c>
      <c r="HD140">
        <v>0</v>
      </c>
      <c r="HE140">
        <v>1</v>
      </c>
      <c r="HF140">
        <v>12</v>
      </c>
      <c r="HG140">
        <v>1</v>
      </c>
      <c r="HH140">
        <v>0</v>
      </c>
      <c r="HI140">
        <v>0</v>
      </c>
      <c r="HJ140">
        <v>0</v>
      </c>
      <c r="HK140">
        <v>0</v>
      </c>
      <c r="HL140">
        <v>0</v>
      </c>
      <c r="HM140">
        <v>0</v>
      </c>
      <c r="HN140">
        <v>0</v>
      </c>
      <c r="HO140">
        <v>0</v>
      </c>
      <c r="HP140">
        <v>0</v>
      </c>
      <c r="HQ140">
        <v>0</v>
      </c>
      <c r="HR140">
        <v>0</v>
      </c>
      <c r="HS140">
        <v>1</v>
      </c>
      <c r="HT140">
        <v>1</v>
      </c>
      <c r="HU140">
        <v>0</v>
      </c>
      <c r="HV140">
        <v>0</v>
      </c>
      <c r="HW140">
        <v>0</v>
      </c>
      <c r="HX140">
        <v>0</v>
      </c>
      <c r="HY140">
        <v>0</v>
      </c>
      <c r="HZ140">
        <v>0</v>
      </c>
      <c r="IA140">
        <v>0</v>
      </c>
      <c r="IB140">
        <v>0</v>
      </c>
      <c r="IC140">
        <v>0</v>
      </c>
      <c r="ID140">
        <v>0</v>
      </c>
      <c r="IE140">
        <v>0</v>
      </c>
      <c r="IF140">
        <v>0</v>
      </c>
      <c r="IG140">
        <v>0</v>
      </c>
      <c r="IH140">
        <v>0</v>
      </c>
      <c r="II140">
        <v>0</v>
      </c>
      <c r="IJ140">
        <v>0</v>
      </c>
      <c r="IK140">
        <v>1</v>
      </c>
      <c r="IL140">
        <v>0</v>
      </c>
      <c r="IM140">
        <v>0</v>
      </c>
      <c r="IN140">
        <v>0</v>
      </c>
      <c r="IO140">
        <v>0</v>
      </c>
      <c r="IP140">
        <v>0</v>
      </c>
      <c r="IQ140">
        <v>0</v>
      </c>
      <c r="IR140">
        <v>1</v>
      </c>
      <c r="IS140">
        <v>0</v>
      </c>
      <c r="IT140">
        <v>0</v>
      </c>
      <c r="IU140">
        <v>0</v>
      </c>
      <c r="IV140">
        <v>0</v>
      </c>
      <c r="IW140">
        <v>0</v>
      </c>
      <c r="IX140">
        <v>0</v>
      </c>
      <c r="IY140">
        <v>0</v>
      </c>
      <c r="IZ140">
        <v>0</v>
      </c>
      <c r="JA140">
        <v>0</v>
      </c>
      <c r="JB140">
        <v>0</v>
      </c>
      <c r="JC140">
        <v>0</v>
      </c>
      <c r="JD140">
        <v>0</v>
      </c>
      <c r="JE140">
        <v>0</v>
      </c>
      <c r="JF140">
        <v>0</v>
      </c>
      <c r="JG140">
        <v>0</v>
      </c>
      <c r="JH140">
        <v>0</v>
      </c>
      <c r="JI140">
        <v>0</v>
      </c>
      <c r="JJ140">
        <v>1</v>
      </c>
      <c r="JK140" s="2">
        <f t="shared" si="10"/>
        <v>0.3603448275862069</v>
      </c>
    </row>
    <row r="141" spans="1:271" outlineLevel="2" x14ac:dyDescent="0.25">
      <c r="A141" t="str">
        <f t="shared" si="11"/>
        <v>160204</v>
      </c>
      <c r="B141" t="s">
        <v>279</v>
      </c>
      <c r="C141">
        <v>9</v>
      </c>
      <c r="D141">
        <v>565</v>
      </c>
      <c r="E141">
        <v>430</v>
      </c>
      <c r="F141">
        <v>220</v>
      </c>
      <c r="G141">
        <v>210</v>
      </c>
      <c r="H141">
        <v>0</v>
      </c>
      <c r="I141">
        <v>1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210</v>
      </c>
      <c r="R141">
        <v>0</v>
      </c>
      <c r="S141">
        <v>0</v>
      </c>
      <c r="T141">
        <v>210</v>
      </c>
      <c r="U141">
        <v>9</v>
      </c>
      <c r="V141">
        <v>7</v>
      </c>
      <c r="W141">
        <v>2</v>
      </c>
      <c r="X141">
        <v>0</v>
      </c>
      <c r="Y141">
        <v>201</v>
      </c>
      <c r="Z141">
        <v>136</v>
      </c>
      <c r="AA141">
        <v>14</v>
      </c>
      <c r="AB141">
        <v>20</v>
      </c>
      <c r="AC141">
        <v>59</v>
      </c>
      <c r="AD141">
        <v>7</v>
      </c>
      <c r="AE141">
        <v>0</v>
      </c>
      <c r="AF141">
        <v>1</v>
      </c>
      <c r="AG141">
        <v>18</v>
      </c>
      <c r="AH141">
        <v>2</v>
      </c>
      <c r="AI141">
        <v>0</v>
      </c>
      <c r="AJ141">
        <v>3</v>
      </c>
      <c r="AK141">
        <v>0</v>
      </c>
      <c r="AL141">
        <v>4</v>
      </c>
      <c r="AM141">
        <v>2</v>
      </c>
      <c r="AN141">
        <v>0</v>
      </c>
      <c r="AO141">
        <v>0</v>
      </c>
      <c r="AP141">
        <v>1</v>
      </c>
      <c r="AQ141">
        <v>0</v>
      </c>
      <c r="AR141">
        <v>0</v>
      </c>
      <c r="AS141">
        <v>1</v>
      </c>
      <c r="AT141">
        <v>0</v>
      </c>
      <c r="AU141">
        <v>1</v>
      </c>
      <c r="AV141">
        <v>0</v>
      </c>
      <c r="AW141">
        <v>2</v>
      </c>
      <c r="AX141">
        <v>1</v>
      </c>
      <c r="AY141">
        <v>136</v>
      </c>
      <c r="AZ141">
        <v>22</v>
      </c>
      <c r="BA141">
        <v>7</v>
      </c>
      <c r="BB141">
        <v>0</v>
      </c>
      <c r="BC141">
        <v>0</v>
      </c>
      <c r="BD141">
        <v>1</v>
      </c>
      <c r="BE141">
        <v>1</v>
      </c>
      <c r="BF141">
        <v>0</v>
      </c>
      <c r="BG141">
        <v>0</v>
      </c>
      <c r="BH141">
        <v>8</v>
      </c>
      <c r="BI141">
        <v>0</v>
      </c>
      <c r="BJ141">
        <v>1</v>
      </c>
      <c r="BK141">
        <v>0</v>
      </c>
      <c r="BL141">
        <v>0</v>
      </c>
      <c r="BM141">
        <v>1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1</v>
      </c>
      <c r="BT141">
        <v>0</v>
      </c>
      <c r="BU141">
        <v>1</v>
      </c>
      <c r="BV141">
        <v>1</v>
      </c>
      <c r="BW141">
        <v>0</v>
      </c>
      <c r="BX141">
        <v>22</v>
      </c>
      <c r="BY141">
        <v>5</v>
      </c>
      <c r="BZ141">
        <v>1</v>
      </c>
      <c r="CA141">
        <v>0</v>
      </c>
      <c r="CB141">
        <v>1</v>
      </c>
      <c r="CC141">
        <v>0</v>
      </c>
      <c r="CD141">
        <v>0</v>
      </c>
      <c r="CE141">
        <v>0</v>
      </c>
      <c r="CF141">
        <v>1</v>
      </c>
      <c r="CG141">
        <v>1</v>
      </c>
      <c r="CH141">
        <v>0</v>
      </c>
      <c r="CI141">
        <v>1</v>
      </c>
      <c r="CJ141">
        <v>0</v>
      </c>
      <c r="CK141">
        <v>0</v>
      </c>
      <c r="CL141">
        <v>0</v>
      </c>
      <c r="CM141">
        <v>0</v>
      </c>
      <c r="CN141">
        <v>5</v>
      </c>
      <c r="CO141">
        <v>2</v>
      </c>
      <c r="CP141">
        <v>1</v>
      </c>
      <c r="CQ141">
        <v>0</v>
      </c>
      <c r="CR141">
        <v>0</v>
      </c>
      <c r="CS141">
        <v>0</v>
      </c>
      <c r="CT141">
        <v>0</v>
      </c>
      <c r="CU141">
        <v>1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2</v>
      </c>
      <c r="DO141">
        <v>8</v>
      </c>
      <c r="DP141">
        <v>4</v>
      </c>
      <c r="DQ141">
        <v>0</v>
      </c>
      <c r="DR141">
        <v>0</v>
      </c>
      <c r="DS141">
        <v>0</v>
      </c>
      <c r="DT141">
        <v>0</v>
      </c>
      <c r="DU141">
        <v>1</v>
      </c>
      <c r="DV141">
        <v>0</v>
      </c>
      <c r="DW141">
        <v>3</v>
      </c>
      <c r="DX141">
        <v>0</v>
      </c>
      <c r="DY141">
        <v>0</v>
      </c>
      <c r="DZ141">
        <v>0</v>
      </c>
      <c r="EA141">
        <v>0</v>
      </c>
      <c r="EB141">
        <v>0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0</v>
      </c>
      <c r="EI141">
        <v>0</v>
      </c>
      <c r="EJ141">
        <v>0</v>
      </c>
      <c r="EK141">
        <v>0</v>
      </c>
      <c r="EL141">
        <v>0</v>
      </c>
      <c r="EM141">
        <v>0</v>
      </c>
      <c r="EN141">
        <v>8</v>
      </c>
      <c r="EO141">
        <v>5</v>
      </c>
      <c r="EP141">
        <v>2</v>
      </c>
      <c r="EQ141">
        <v>0</v>
      </c>
      <c r="ER141">
        <v>0</v>
      </c>
      <c r="ES141">
        <v>0</v>
      </c>
      <c r="ET141">
        <v>0</v>
      </c>
      <c r="EU141">
        <v>0</v>
      </c>
      <c r="EV141">
        <v>0</v>
      </c>
      <c r="EW141">
        <v>0</v>
      </c>
      <c r="EX141">
        <v>0</v>
      </c>
      <c r="EY141">
        <v>0</v>
      </c>
      <c r="EZ141">
        <v>0</v>
      </c>
      <c r="FA141">
        <v>3</v>
      </c>
      <c r="FB141">
        <v>0</v>
      </c>
      <c r="FC141">
        <v>0</v>
      </c>
      <c r="FD141">
        <v>0</v>
      </c>
      <c r="FE141">
        <v>0</v>
      </c>
      <c r="FF141">
        <v>0</v>
      </c>
      <c r="FG141">
        <v>0</v>
      </c>
      <c r="FH141">
        <v>0</v>
      </c>
      <c r="FI141">
        <v>0</v>
      </c>
      <c r="FJ141">
        <v>0</v>
      </c>
      <c r="FK141">
        <v>0</v>
      </c>
      <c r="FL141">
        <v>5</v>
      </c>
      <c r="FM141">
        <v>14</v>
      </c>
      <c r="FN141">
        <v>4</v>
      </c>
      <c r="FO141">
        <v>0</v>
      </c>
      <c r="FP141">
        <v>0</v>
      </c>
      <c r="FQ141">
        <v>1</v>
      </c>
      <c r="FR141">
        <v>1</v>
      </c>
      <c r="FS141">
        <v>1</v>
      </c>
      <c r="FT141">
        <v>0</v>
      </c>
      <c r="FU141">
        <v>5</v>
      </c>
      <c r="FV141">
        <v>0</v>
      </c>
      <c r="FW141">
        <v>0</v>
      </c>
      <c r="FX141">
        <v>1</v>
      </c>
      <c r="FY141">
        <v>1</v>
      </c>
      <c r="FZ141">
        <v>0</v>
      </c>
      <c r="GA141">
        <v>0</v>
      </c>
      <c r="GB141">
        <v>0</v>
      </c>
      <c r="GC141">
        <v>0</v>
      </c>
      <c r="GD141">
        <v>0</v>
      </c>
      <c r="GE141">
        <v>0</v>
      </c>
      <c r="GF141">
        <v>0</v>
      </c>
      <c r="GG141">
        <v>0</v>
      </c>
      <c r="GH141">
        <v>0</v>
      </c>
      <c r="GI141">
        <v>0</v>
      </c>
      <c r="GJ141">
        <v>0</v>
      </c>
      <c r="GK141">
        <v>0</v>
      </c>
      <c r="GL141">
        <v>14</v>
      </c>
      <c r="GM141">
        <v>9</v>
      </c>
      <c r="GN141">
        <v>3</v>
      </c>
      <c r="GO141">
        <v>0</v>
      </c>
      <c r="GP141">
        <v>2</v>
      </c>
      <c r="GQ141">
        <v>0</v>
      </c>
      <c r="GR141">
        <v>2</v>
      </c>
      <c r="GS141">
        <v>0</v>
      </c>
      <c r="GT141">
        <v>0</v>
      </c>
      <c r="GU141">
        <v>0</v>
      </c>
      <c r="GV141">
        <v>0</v>
      </c>
      <c r="GW141">
        <v>0</v>
      </c>
      <c r="GX141">
        <v>0</v>
      </c>
      <c r="GY141">
        <v>0</v>
      </c>
      <c r="GZ141">
        <v>0</v>
      </c>
      <c r="HA141">
        <v>0</v>
      </c>
      <c r="HB141">
        <v>0</v>
      </c>
      <c r="HC141">
        <v>0</v>
      </c>
      <c r="HD141">
        <v>0</v>
      </c>
      <c r="HE141">
        <v>2</v>
      </c>
      <c r="HF141">
        <v>9</v>
      </c>
      <c r="HG141">
        <v>0</v>
      </c>
      <c r="HH141">
        <v>0</v>
      </c>
      <c r="HI141">
        <v>0</v>
      </c>
      <c r="HJ141">
        <v>0</v>
      </c>
      <c r="HK141">
        <v>0</v>
      </c>
      <c r="HL141">
        <v>0</v>
      </c>
      <c r="HM141">
        <v>0</v>
      </c>
      <c r="HN141">
        <v>0</v>
      </c>
      <c r="HO141">
        <v>0</v>
      </c>
      <c r="HP141">
        <v>0</v>
      </c>
      <c r="HQ141">
        <v>0</v>
      </c>
      <c r="HR141">
        <v>0</v>
      </c>
      <c r="HS141">
        <v>0</v>
      </c>
      <c r="HT141">
        <v>0</v>
      </c>
      <c r="HU141">
        <v>0</v>
      </c>
      <c r="HV141">
        <v>0</v>
      </c>
      <c r="HW141">
        <v>0</v>
      </c>
      <c r="HX141">
        <v>0</v>
      </c>
      <c r="HY141">
        <v>0</v>
      </c>
      <c r="HZ141">
        <v>0</v>
      </c>
      <c r="IA141">
        <v>0</v>
      </c>
      <c r="IB141">
        <v>0</v>
      </c>
      <c r="IC141">
        <v>0</v>
      </c>
      <c r="ID141">
        <v>0</v>
      </c>
      <c r="IE141">
        <v>0</v>
      </c>
      <c r="IF141">
        <v>0</v>
      </c>
      <c r="IG141">
        <v>0</v>
      </c>
      <c r="IH141">
        <v>0</v>
      </c>
      <c r="II141">
        <v>0</v>
      </c>
      <c r="IJ141">
        <v>0</v>
      </c>
      <c r="IK141">
        <v>0</v>
      </c>
      <c r="IL141">
        <v>0</v>
      </c>
      <c r="IM141">
        <v>0</v>
      </c>
      <c r="IN141">
        <v>0</v>
      </c>
      <c r="IO141">
        <v>0</v>
      </c>
      <c r="IP141">
        <v>0</v>
      </c>
      <c r="IQ141">
        <v>0</v>
      </c>
      <c r="IR141">
        <v>0</v>
      </c>
      <c r="IS141">
        <v>0</v>
      </c>
      <c r="IT141">
        <v>0</v>
      </c>
      <c r="IU141">
        <v>0</v>
      </c>
      <c r="IV141">
        <v>0</v>
      </c>
      <c r="IW141">
        <v>0</v>
      </c>
      <c r="IX141">
        <v>0</v>
      </c>
      <c r="IY141">
        <v>0</v>
      </c>
      <c r="IZ141">
        <v>0</v>
      </c>
      <c r="JA141">
        <v>0</v>
      </c>
      <c r="JB141">
        <v>0</v>
      </c>
      <c r="JC141">
        <v>0</v>
      </c>
      <c r="JD141">
        <v>0</v>
      </c>
      <c r="JE141">
        <v>0</v>
      </c>
      <c r="JF141">
        <v>0</v>
      </c>
      <c r="JG141">
        <v>0</v>
      </c>
      <c r="JH141">
        <v>0</v>
      </c>
      <c r="JI141">
        <v>0</v>
      </c>
      <c r="JJ141">
        <v>0</v>
      </c>
      <c r="JK141" s="2">
        <f t="shared" si="10"/>
        <v>0.37168141592920356</v>
      </c>
    </row>
    <row r="142" spans="1:271" outlineLevel="2" x14ac:dyDescent="0.25">
      <c r="A142" t="str">
        <f t="shared" si="11"/>
        <v>160204</v>
      </c>
      <c r="B142" t="s">
        <v>279</v>
      </c>
      <c r="C142">
        <v>10</v>
      </c>
      <c r="D142">
        <v>609</v>
      </c>
      <c r="E142">
        <v>470</v>
      </c>
      <c r="F142">
        <v>285</v>
      </c>
      <c r="G142">
        <v>185</v>
      </c>
      <c r="H142">
        <v>0</v>
      </c>
      <c r="I142">
        <v>1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184</v>
      </c>
      <c r="R142">
        <v>0</v>
      </c>
      <c r="S142">
        <v>0</v>
      </c>
      <c r="T142">
        <v>184</v>
      </c>
      <c r="U142">
        <v>13</v>
      </c>
      <c r="V142">
        <v>10</v>
      </c>
      <c r="W142">
        <v>3</v>
      </c>
      <c r="X142">
        <v>0</v>
      </c>
      <c r="Y142">
        <v>171</v>
      </c>
      <c r="Z142">
        <v>69</v>
      </c>
      <c r="AA142">
        <v>10</v>
      </c>
      <c r="AB142">
        <v>10</v>
      </c>
      <c r="AC142">
        <v>16</v>
      </c>
      <c r="AD142">
        <v>11</v>
      </c>
      <c r="AE142">
        <v>0</v>
      </c>
      <c r="AF142">
        <v>5</v>
      </c>
      <c r="AG142">
        <v>1</v>
      </c>
      <c r="AH142">
        <v>0</v>
      </c>
      <c r="AI142">
        <v>2</v>
      </c>
      <c r="AJ142">
        <v>0</v>
      </c>
      <c r="AK142">
        <v>0</v>
      </c>
      <c r="AL142">
        <v>1</v>
      </c>
      <c r="AM142">
        <v>2</v>
      </c>
      <c r="AN142">
        <v>0</v>
      </c>
      <c r="AO142">
        <v>0</v>
      </c>
      <c r="AP142">
        <v>2</v>
      </c>
      <c r="AQ142">
        <v>2</v>
      </c>
      <c r="AR142">
        <v>0</v>
      </c>
      <c r="AS142">
        <v>0</v>
      </c>
      <c r="AT142">
        <v>3</v>
      </c>
      <c r="AU142">
        <v>1</v>
      </c>
      <c r="AV142">
        <v>0</v>
      </c>
      <c r="AW142">
        <v>0</v>
      </c>
      <c r="AX142">
        <v>3</v>
      </c>
      <c r="AY142">
        <v>69</v>
      </c>
      <c r="AZ142">
        <v>31</v>
      </c>
      <c r="BA142">
        <v>7</v>
      </c>
      <c r="BB142">
        <v>0</v>
      </c>
      <c r="BC142">
        <v>4</v>
      </c>
      <c r="BD142">
        <v>5</v>
      </c>
      <c r="BE142">
        <v>0</v>
      </c>
      <c r="BF142">
        <v>0</v>
      </c>
      <c r="BG142">
        <v>1</v>
      </c>
      <c r="BH142">
        <v>5</v>
      </c>
      <c r="BI142">
        <v>3</v>
      </c>
      <c r="BJ142">
        <v>0</v>
      </c>
      <c r="BK142">
        <v>0</v>
      </c>
      <c r="BL142">
        <v>0</v>
      </c>
      <c r="BM142">
        <v>2</v>
      </c>
      <c r="BN142">
        <v>0</v>
      </c>
      <c r="BO142">
        <v>1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3</v>
      </c>
      <c r="BW142">
        <v>0</v>
      </c>
      <c r="BX142">
        <v>31</v>
      </c>
      <c r="BY142">
        <v>6</v>
      </c>
      <c r="BZ142">
        <v>3</v>
      </c>
      <c r="CA142">
        <v>0</v>
      </c>
      <c r="CB142">
        <v>2</v>
      </c>
      <c r="CC142">
        <v>0</v>
      </c>
      <c r="CD142">
        <v>1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6</v>
      </c>
      <c r="CO142">
        <v>19</v>
      </c>
      <c r="CP142">
        <v>13</v>
      </c>
      <c r="CQ142">
        <v>2</v>
      </c>
      <c r="CR142">
        <v>0</v>
      </c>
      <c r="CS142">
        <v>0</v>
      </c>
      <c r="CT142">
        <v>1</v>
      </c>
      <c r="CU142">
        <v>1</v>
      </c>
      <c r="CV142">
        <v>0</v>
      </c>
      <c r="CW142">
        <v>0</v>
      </c>
      <c r="CX142">
        <v>1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1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19</v>
      </c>
      <c r="DO142">
        <v>2</v>
      </c>
      <c r="DP142">
        <v>0</v>
      </c>
      <c r="DQ142">
        <v>0</v>
      </c>
      <c r="DR142">
        <v>0</v>
      </c>
      <c r="DS142">
        <v>0</v>
      </c>
      <c r="DT142">
        <v>1</v>
      </c>
      <c r="DU142">
        <v>0</v>
      </c>
      <c r="DV142">
        <v>0</v>
      </c>
      <c r="DW142">
        <v>1</v>
      </c>
      <c r="DX142">
        <v>0</v>
      </c>
      <c r="DY142">
        <v>0</v>
      </c>
      <c r="DZ142">
        <v>0</v>
      </c>
      <c r="EA142">
        <v>0</v>
      </c>
      <c r="EB142">
        <v>0</v>
      </c>
      <c r="EC142">
        <v>0</v>
      </c>
      <c r="ED142">
        <v>0</v>
      </c>
      <c r="EE142">
        <v>0</v>
      </c>
      <c r="EF142">
        <v>0</v>
      </c>
      <c r="EG142">
        <v>0</v>
      </c>
      <c r="EH142">
        <v>0</v>
      </c>
      <c r="EI142">
        <v>0</v>
      </c>
      <c r="EJ142">
        <v>0</v>
      </c>
      <c r="EK142">
        <v>0</v>
      </c>
      <c r="EL142">
        <v>0</v>
      </c>
      <c r="EM142">
        <v>0</v>
      </c>
      <c r="EN142">
        <v>2</v>
      </c>
      <c r="EO142">
        <v>9</v>
      </c>
      <c r="EP142">
        <v>3</v>
      </c>
      <c r="EQ142">
        <v>1</v>
      </c>
      <c r="ER142">
        <v>0</v>
      </c>
      <c r="ES142">
        <v>0</v>
      </c>
      <c r="ET142">
        <v>1</v>
      </c>
      <c r="EU142">
        <v>1</v>
      </c>
      <c r="EV142">
        <v>0</v>
      </c>
      <c r="EW142">
        <v>0</v>
      </c>
      <c r="EX142">
        <v>0</v>
      </c>
      <c r="EY142">
        <v>1</v>
      </c>
      <c r="EZ142">
        <v>0</v>
      </c>
      <c r="FA142">
        <v>1</v>
      </c>
      <c r="FB142">
        <v>0</v>
      </c>
      <c r="FC142">
        <v>0</v>
      </c>
      <c r="FD142">
        <v>0</v>
      </c>
      <c r="FE142">
        <v>0</v>
      </c>
      <c r="FF142">
        <v>0</v>
      </c>
      <c r="FG142">
        <v>0</v>
      </c>
      <c r="FH142">
        <v>0</v>
      </c>
      <c r="FI142">
        <v>1</v>
      </c>
      <c r="FJ142">
        <v>0</v>
      </c>
      <c r="FK142">
        <v>0</v>
      </c>
      <c r="FL142">
        <v>9</v>
      </c>
      <c r="FM142">
        <v>21</v>
      </c>
      <c r="FN142">
        <v>9</v>
      </c>
      <c r="FO142">
        <v>0</v>
      </c>
      <c r="FP142">
        <v>1</v>
      </c>
      <c r="FQ142">
        <v>0</v>
      </c>
      <c r="FR142">
        <v>1</v>
      </c>
      <c r="FS142">
        <v>0</v>
      </c>
      <c r="FT142">
        <v>1</v>
      </c>
      <c r="FU142">
        <v>1</v>
      </c>
      <c r="FV142">
        <v>2</v>
      </c>
      <c r="FW142">
        <v>0</v>
      </c>
      <c r="FX142">
        <v>1</v>
      </c>
      <c r="FY142">
        <v>0</v>
      </c>
      <c r="FZ142">
        <v>0</v>
      </c>
      <c r="GA142">
        <v>0</v>
      </c>
      <c r="GB142">
        <v>0</v>
      </c>
      <c r="GC142">
        <v>1</v>
      </c>
      <c r="GD142">
        <v>0</v>
      </c>
      <c r="GE142">
        <v>0</v>
      </c>
      <c r="GF142">
        <v>0</v>
      </c>
      <c r="GG142">
        <v>1</v>
      </c>
      <c r="GH142">
        <v>0</v>
      </c>
      <c r="GI142">
        <v>1</v>
      </c>
      <c r="GJ142">
        <v>1</v>
      </c>
      <c r="GK142">
        <v>1</v>
      </c>
      <c r="GL142">
        <v>21</v>
      </c>
      <c r="GM142">
        <v>13</v>
      </c>
      <c r="GN142">
        <v>2</v>
      </c>
      <c r="GO142">
        <v>0</v>
      </c>
      <c r="GP142">
        <v>0</v>
      </c>
      <c r="GQ142">
        <v>0</v>
      </c>
      <c r="GR142">
        <v>7</v>
      </c>
      <c r="GS142">
        <v>0</v>
      </c>
      <c r="GT142">
        <v>0</v>
      </c>
      <c r="GU142">
        <v>0</v>
      </c>
      <c r="GV142">
        <v>0</v>
      </c>
      <c r="GW142">
        <v>0</v>
      </c>
      <c r="GX142">
        <v>0</v>
      </c>
      <c r="GY142">
        <v>2</v>
      </c>
      <c r="GZ142">
        <v>0</v>
      </c>
      <c r="HA142">
        <v>0</v>
      </c>
      <c r="HB142">
        <v>1</v>
      </c>
      <c r="HC142">
        <v>0</v>
      </c>
      <c r="HD142">
        <v>1</v>
      </c>
      <c r="HE142">
        <v>0</v>
      </c>
      <c r="HF142">
        <v>13</v>
      </c>
      <c r="HG142">
        <v>0</v>
      </c>
      <c r="HH142">
        <v>0</v>
      </c>
      <c r="HI142">
        <v>0</v>
      </c>
      <c r="HJ142">
        <v>0</v>
      </c>
      <c r="HK142">
        <v>0</v>
      </c>
      <c r="HL142">
        <v>0</v>
      </c>
      <c r="HM142">
        <v>0</v>
      </c>
      <c r="HN142">
        <v>0</v>
      </c>
      <c r="HO142">
        <v>0</v>
      </c>
      <c r="HP142">
        <v>0</v>
      </c>
      <c r="HQ142">
        <v>0</v>
      </c>
      <c r="HR142">
        <v>0</v>
      </c>
      <c r="HS142">
        <v>0</v>
      </c>
      <c r="HT142">
        <v>0</v>
      </c>
      <c r="HU142">
        <v>0</v>
      </c>
      <c r="HV142">
        <v>0</v>
      </c>
      <c r="HW142">
        <v>0</v>
      </c>
      <c r="HX142">
        <v>0</v>
      </c>
      <c r="HY142">
        <v>0</v>
      </c>
      <c r="HZ142">
        <v>0</v>
      </c>
      <c r="IA142">
        <v>0</v>
      </c>
      <c r="IB142">
        <v>0</v>
      </c>
      <c r="IC142">
        <v>0</v>
      </c>
      <c r="ID142">
        <v>0</v>
      </c>
      <c r="IE142">
        <v>0</v>
      </c>
      <c r="IF142">
        <v>0</v>
      </c>
      <c r="IG142">
        <v>0</v>
      </c>
      <c r="IH142">
        <v>0</v>
      </c>
      <c r="II142">
        <v>0</v>
      </c>
      <c r="IJ142">
        <v>0</v>
      </c>
      <c r="IK142">
        <v>1</v>
      </c>
      <c r="IL142">
        <v>0</v>
      </c>
      <c r="IM142">
        <v>0</v>
      </c>
      <c r="IN142">
        <v>0</v>
      </c>
      <c r="IO142">
        <v>0</v>
      </c>
      <c r="IP142">
        <v>0</v>
      </c>
      <c r="IQ142">
        <v>0</v>
      </c>
      <c r="IR142">
        <v>0</v>
      </c>
      <c r="IS142">
        <v>0</v>
      </c>
      <c r="IT142">
        <v>0</v>
      </c>
      <c r="IU142">
        <v>0</v>
      </c>
      <c r="IV142">
        <v>0</v>
      </c>
      <c r="IW142">
        <v>0</v>
      </c>
      <c r="IX142">
        <v>0</v>
      </c>
      <c r="IY142">
        <v>0</v>
      </c>
      <c r="IZ142">
        <v>1</v>
      </c>
      <c r="JA142">
        <v>0</v>
      </c>
      <c r="JB142">
        <v>0</v>
      </c>
      <c r="JC142">
        <v>0</v>
      </c>
      <c r="JD142">
        <v>0</v>
      </c>
      <c r="JE142">
        <v>0</v>
      </c>
      <c r="JF142">
        <v>0</v>
      </c>
      <c r="JG142">
        <v>0</v>
      </c>
      <c r="JH142">
        <v>0</v>
      </c>
      <c r="JI142">
        <v>0</v>
      </c>
      <c r="JJ142">
        <v>1</v>
      </c>
      <c r="JK142" s="2">
        <f t="shared" si="10"/>
        <v>0.30213464696223319</v>
      </c>
    </row>
    <row r="143" spans="1:271" outlineLevel="2" x14ac:dyDescent="0.25">
      <c r="A143" t="str">
        <f t="shared" si="11"/>
        <v>160204</v>
      </c>
      <c r="B143" t="s">
        <v>279</v>
      </c>
      <c r="C143">
        <v>11</v>
      </c>
      <c r="D143">
        <v>35</v>
      </c>
      <c r="E143">
        <v>37</v>
      </c>
      <c r="F143">
        <v>24</v>
      </c>
      <c r="G143">
        <v>13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13</v>
      </c>
      <c r="R143">
        <v>0</v>
      </c>
      <c r="S143">
        <v>0</v>
      </c>
      <c r="T143">
        <v>13</v>
      </c>
      <c r="U143">
        <v>1</v>
      </c>
      <c r="V143">
        <v>1</v>
      </c>
      <c r="W143">
        <v>0</v>
      </c>
      <c r="X143">
        <v>0</v>
      </c>
      <c r="Y143">
        <v>12</v>
      </c>
      <c r="Z143">
        <v>2</v>
      </c>
      <c r="AA143">
        <v>0</v>
      </c>
      <c r="AB143">
        <v>0</v>
      </c>
      <c r="AC143">
        <v>0</v>
      </c>
      <c r="AD143">
        <v>1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1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2</v>
      </c>
      <c r="AZ143">
        <v>6</v>
      </c>
      <c r="BA143">
        <v>1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4</v>
      </c>
      <c r="BI143">
        <v>0</v>
      </c>
      <c r="BJ143">
        <v>1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6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0</v>
      </c>
      <c r="EI143">
        <v>0</v>
      </c>
      <c r="EJ143">
        <v>0</v>
      </c>
      <c r="EK143">
        <v>0</v>
      </c>
      <c r="EL143">
        <v>0</v>
      </c>
      <c r="EM143">
        <v>0</v>
      </c>
      <c r="EN143">
        <v>0</v>
      </c>
      <c r="EO143">
        <v>2</v>
      </c>
      <c r="EP143">
        <v>0</v>
      </c>
      <c r="EQ143">
        <v>1</v>
      </c>
      <c r="ER143">
        <v>0</v>
      </c>
      <c r="ES143">
        <v>0</v>
      </c>
      <c r="ET143">
        <v>0</v>
      </c>
      <c r="EU143">
        <v>0</v>
      </c>
      <c r="EV143">
        <v>0</v>
      </c>
      <c r="EW143">
        <v>0</v>
      </c>
      <c r="EX143">
        <v>0</v>
      </c>
      <c r="EY143">
        <v>0</v>
      </c>
      <c r="EZ143">
        <v>0</v>
      </c>
      <c r="FA143">
        <v>0</v>
      </c>
      <c r="FB143">
        <v>0</v>
      </c>
      <c r="FC143">
        <v>0</v>
      </c>
      <c r="FD143">
        <v>0</v>
      </c>
      <c r="FE143">
        <v>0</v>
      </c>
      <c r="FF143">
        <v>0</v>
      </c>
      <c r="FG143">
        <v>0</v>
      </c>
      <c r="FH143">
        <v>0</v>
      </c>
      <c r="FI143">
        <v>0</v>
      </c>
      <c r="FJ143">
        <v>0</v>
      </c>
      <c r="FK143">
        <v>1</v>
      </c>
      <c r="FL143">
        <v>2</v>
      </c>
      <c r="FM143">
        <v>1</v>
      </c>
      <c r="FN143">
        <v>1</v>
      </c>
      <c r="FO143">
        <v>0</v>
      </c>
      <c r="FP143">
        <v>0</v>
      </c>
      <c r="FQ143">
        <v>0</v>
      </c>
      <c r="FR143">
        <v>0</v>
      </c>
      <c r="FS143">
        <v>0</v>
      </c>
      <c r="FT143">
        <v>0</v>
      </c>
      <c r="FU143">
        <v>0</v>
      </c>
      <c r="FV143">
        <v>0</v>
      </c>
      <c r="FW143">
        <v>0</v>
      </c>
      <c r="FX143">
        <v>0</v>
      </c>
      <c r="FY143">
        <v>0</v>
      </c>
      <c r="FZ143">
        <v>0</v>
      </c>
      <c r="GA143">
        <v>0</v>
      </c>
      <c r="GB143">
        <v>0</v>
      </c>
      <c r="GC143">
        <v>0</v>
      </c>
      <c r="GD143">
        <v>0</v>
      </c>
      <c r="GE143">
        <v>0</v>
      </c>
      <c r="GF143">
        <v>0</v>
      </c>
      <c r="GG143">
        <v>0</v>
      </c>
      <c r="GH143">
        <v>0</v>
      </c>
      <c r="GI143">
        <v>0</v>
      </c>
      <c r="GJ143">
        <v>0</v>
      </c>
      <c r="GK143">
        <v>0</v>
      </c>
      <c r="GL143">
        <v>1</v>
      </c>
      <c r="GM143">
        <v>1</v>
      </c>
      <c r="GN143">
        <v>0</v>
      </c>
      <c r="GO143">
        <v>0</v>
      </c>
      <c r="GP143">
        <v>0</v>
      </c>
      <c r="GQ143">
        <v>0</v>
      </c>
      <c r="GR143">
        <v>0</v>
      </c>
      <c r="GS143">
        <v>0</v>
      </c>
      <c r="GT143">
        <v>0</v>
      </c>
      <c r="GU143">
        <v>0</v>
      </c>
      <c r="GV143">
        <v>0</v>
      </c>
      <c r="GW143">
        <v>0</v>
      </c>
      <c r="GX143">
        <v>0</v>
      </c>
      <c r="GY143">
        <v>0</v>
      </c>
      <c r="GZ143">
        <v>0</v>
      </c>
      <c r="HA143">
        <v>0</v>
      </c>
      <c r="HB143">
        <v>0</v>
      </c>
      <c r="HC143">
        <v>0</v>
      </c>
      <c r="HD143">
        <v>0</v>
      </c>
      <c r="HE143">
        <v>1</v>
      </c>
      <c r="HF143">
        <v>1</v>
      </c>
      <c r="HG143">
        <v>0</v>
      </c>
      <c r="HH143">
        <v>0</v>
      </c>
      <c r="HI143">
        <v>0</v>
      </c>
      <c r="HJ143">
        <v>0</v>
      </c>
      <c r="HK143">
        <v>0</v>
      </c>
      <c r="HL143">
        <v>0</v>
      </c>
      <c r="HM143">
        <v>0</v>
      </c>
      <c r="HN143">
        <v>0</v>
      </c>
      <c r="HO143">
        <v>0</v>
      </c>
      <c r="HP143">
        <v>0</v>
      </c>
      <c r="HQ143">
        <v>0</v>
      </c>
      <c r="HR143">
        <v>0</v>
      </c>
      <c r="HS143">
        <v>0</v>
      </c>
      <c r="HT143">
        <v>0</v>
      </c>
      <c r="HU143">
        <v>0</v>
      </c>
      <c r="HV143">
        <v>0</v>
      </c>
      <c r="HW143">
        <v>0</v>
      </c>
      <c r="HX143">
        <v>0</v>
      </c>
      <c r="HY143">
        <v>0</v>
      </c>
      <c r="HZ143">
        <v>0</v>
      </c>
      <c r="IA143">
        <v>0</v>
      </c>
      <c r="IB143">
        <v>0</v>
      </c>
      <c r="IC143">
        <v>0</v>
      </c>
      <c r="ID143">
        <v>0</v>
      </c>
      <c r="IE143">
        <v>0</v>
      </c>
      <c r="IF143">
        <v>0</v>
      </c>
      <c r="IG143">
        <v>0</v>
      </c>
      <c r="IH143">
        <v>0</v>
      </c>
      <c r="II143">
        <v>0</v>
      </c>
      <c r="IJ143">
        <v>0</v>
      </c>
      <c r="IK143">
        <v>0</v>
      </c>
      <c r="IL143">
        <v>0</v>
      </c>
      <c r="IM143">
        <v>0</v>
      </c>
      <c r="IN143">
        <v>0</v>
      </c>
      <c r="IO143">
        <v>0</v>
      </c>
      <c r="IP143">
        <v>0</v>
      </c>
      <c r="IQ143">
        <v>0</v>
      </c>
      <c r="IR143">
        <v>0</v>
      </c>
      <c r="IS143">
        <v>0</v>
      </c>
      <c r="IT143">
        <v>0</v>
      </c>
      <c r="IU143">
        <v>0</v>
      </c>
      <c r="IV143">
        <v>0</v>
      </c>
      <c r="IW143">
        <v>0</v>
      </c>
      <c r="IX143">
        <v>0</v>
      </c>
      <c r="IY143">
        <v>0</v>
      </c>
      <c r="IZ143">
        <v>0</v>
      </c>
      <c r="JA143">
        <v>0</v>
      </c>
      <c r="JB143">
        <v>0</v>
      </c>
      <c r="JC143">
        <v>0</v>
      </c>
      <c r="JD143">
        <v>0</v>
      </c>
      <c r="JE143">
        <v>0</v>
      </c>
      <c r="JF143">
        <v>0</v>
      </c>
      <c r="JG143">
        <v>0</v>
      </c>
      <c r="JH143">
        <v>0</v>
      </c>
      <c r="JI143">
        <v>0</v>
      </c>
      <c r="JJ143">
        <v>0</v>
      </c>
      <c r="JK143" s="2">
        <f t="shared" si="10"/>
        <v>0.37142857142857144</v>
      </c>
    </row>
    <row r="144" spans="1:271" s="6" customFormat="1" ht="15.75" outlineLevel="1" x14ac:dyDescent="0.25">
      <c r="B144" s="7" t="s">
        <v>350</v>
      </c>
      <c r="D144" s="6">
        <f>SUBTOTAL(9,D133:D143)</f>
        <v>9000</v>
      </c>
      <c r="E144" s="6">
        <f>SUBTOTAL(9,E133:E143)</f>
        <v>6882</v>
      </c>
      <c r="F144" s="6">
        <f>SUBTOTAL(9,F133:F143)</f>
        <v>3165</v>
      </c>
      <c r="G144" s="6">
        <f>SUBTOTAL(9,G133:G143)</f>
        <v>3717</v>
      </c>
      <c r="H144" s="6">
        <f>SUBTOTAL(9,H133:H143)</f>
        <v>2</v>
      </c>
      <c r="I144" s="6">
        <f>SUBTOTAL(9,I133:I143)</f>
        <v>22</v>
      </c>
      <c r="J144" s="6">
        <f>SUBTOTAL(9,J133:J143)</f>
        <v>1</v>
      </c>
      <c r="K144" s="6">
        <f>SUBTOTAL(9,K133:K143)</f>
        <v>1</v>
      </c>
      <c r="L144" s="6">
        <f>SUBTOTAL(9,L133:L143)</f>
        <v>0</v>
      </c>
      <c r="M144" s="6">
        <f>SUBTOTAL(9,M133:M143)</f>
        <v>0</v>
      </c>
      <c r="N144" s="6">
        <f>SUBTOTAL(9,N133:N143)</f>
        <v>0</v>
      </c>
      <c r="O144" s="6">
        <f>SUBTOTAL(9,O133:O143)</f>
        <v>0</v>
      </c>
      <c r="P144" s="6">
        <f>SUBTOTAL(9,P133:P143)</f>
        <v>1</v>
      </c>
      <c r="Q144" s="6">
        <f>SUBTOTAL(9,Q133:Q143)</f>
        <v>3716</v>
      </c>
      <c r="R144" s="6">
        <f>SUBTOTAL(9,R133:R143)</f>
        <v>1</v>
      </c>
      <c r="S144" s="6">
        <f>SUBTOTAL(9,S133:S143)</f>
        <v>0</v>
      </c>
      <c r="T144" s="6">
        <f>SUBTOTAL(9,T133:T143)</f>
        <v>3716</v>
      </c>
      <c r="U144" s="6">
        <f>SUBTOTAL(9,U133:U143)</f>
        <v>136</v>
      </c>
      <c r="V144" s="6">
        <f>SUBTOTAL(9,V133:V143)</f>
        <v>106</v>
      </c>
      <c r="W144" s="6">
        <f>SUBTOTAL(9,W133:W143)</f>
        <v>30</v>
      </c>
      <c r="X144" s="6">
        <f>SUBTOTAL(9,X133:X143)</f>
        <v>0</v>
      </c>
      <c r="Y144" s="6">
        <f>SUBTOTAL(9,Y133:Y143)</f>
        <v>3580</v>
      </c>
      <c r="Z144" s="6">
        <f>SUBTOTAL(9,Z133:Z143)</f>
        <v>1560</v>
      </c>
      <c r="AA144" s="6">
        <f>SUBTOTAL(9,AA133:AA143)</f>
        <v>178</v>
      </c>
      <c r="AB144" s="6">
        <f>SUBTOTAL(9,AB133:AB143)</f>
        <v>262</v>
      </c>
      <c r="AC144" s="6">
        <f>SUBTOTAL(9,AC133:AC143)</f>
        <v>586</v>
      </c>
      <c r="AD144" s="6">
        <f>SUBTOTAL(9,AD133:AD143)</f>
        <v>122</v>
      </c>
      <c r="AE144" s="6">
        <f>SUBTOTAL(9,AE133:AE143)</f>
        <v>6</v>
      </c>
      <c r="AF144" s="6">
        <f>SUBTOTAL(9,AF133:AF143)</f>
        <v>45</v>
      </c>
      <c r="AG144" s="6">
        <f>SUBTOTAL(9,AG133:AG143)</f>
        <v>113</v>
      </c>
      <c r="AH144" s="6">
        <f>SUBTOTAL(9,AH133:AH143)</f>
        <v>13</v>
      </c>
      <c r="AI144" s="6">
        <f>SUBTOTAL(9,AI133:AI143)</f>
        <v>26</v>
      </c>
      <c r="AJ144" s="6">
        <f>SUBTOTAL(9,AJ133:AJ143)</f>
        <v>17</v>
      </c>
      <c r="AK144" s="6">
        <f>SUBTOTAL(9,AK133:AK143)</f>
        <v>6</v>
      </c>
      <c r="AL144" s="6">
        <f>SUBTOTAL(9,AL133:AL143)</f>
        <v>27</v>
      </c>
      <c r="AM144" s="6">
        <f>SUBTOTAL(9,AM133:AM143)</f>
        <v>18</v>
      </c>
      <c r="AN144" s="6">
        <f>SUBTOTAL(9,AN133:AN143)</f>
        <v>3</v>
      </c>
      <c r="AO144" s="6">
        <f>SUBTOTAL(9,AO133:AO143)</f>
        <v>1</v>
      </c>
      <c r="AP144" s="6">
        <f>SUBTOTAL(9,AP133:AP143)</f>
        <v>6</v>
      </c>
      <c r="AQ144" s="6">
        <f>SUBTOTAL(9,AQ133:AQ143)</f>
        <v>27</v>
      </c>
      <c r="AR144" s="6">
        <f>SUBTOTAL(9,AR133:AR143)</f>
        <v>5</v>
      </c>
      <c r="AS144" s="6">
        <f>SUBTOTAL(9,AS133:AS143)</f>
        <v>9</v>
      </c>
      <c r="AT144" s="6">
        <f>SUBTOTAL(9,AT133:AT143)</f>
        <v>19</v>
      </c>
      <c r="AU144" s="6">
        <f>SUBTOTAL(9,AU133:AU143)</f>
        <v>6</v>
      </c>
      <c r="AV144" s="6">
        <f>SUBTOTAL(9,AV133:AV143)</f>
        <v>12</v>
      </c>
      <c r="AW144" s="6">
        <f>SUBTOTAL(9,AW133:AW143)</f>
        <v>13</v>
      </c>
      <c r="AX144" s="6">
        <f>SUBTOTAL(9,AX133:AX143)</f>
        <v>40</v>
      </c>
      <c r="AY144" s="6">
        <f>SUBTOTAL(9,AY133:AY143)</f>
        <v>1560</v>
      </c>
      <c r="AZ144" s="6">
        <f>SUBTOTAL(9,AZ133:AZ143)</f>
        <v>814</v>
      </c>
      <c r="BA144" s="6">
        <f>SUBTOTAL(9,BA133:BA143)</f>
        <v>177</v>
      </c>
      <c r="BB144" s="6">
        <f>SUBTOTAL(9,BB133:BB143)</f>
        <v>22</v>
      </c>
      <c r="BC144" s="6">
        <f>SUBTOTAL(9,BC133:BC143)</f>
        <v>30</v>
      </c>
      <c r="BD144" s="6">
        <f>SUBTOTAL(9,BD133:BD143)</f>
        <v>53</v>
      </c>
      <c r="BE144" s="6">
        <f>SUBTOTAL(9,BE133:BE143)</f>
        <v>17</v>
      </c>
      <c r="BF144" s="6">
        <f>SUBTOTAL(9,BF133:BF143)</f>
        <v>27</v>
      </c>
      <c r="BG144" s="6">
        <f>SUBTOTAL(9,BG133:BG143)</f>
        <v>13</v>
      </c>
      <c r="BH144" s="6">
        <f>SUBTOTAL(9,BH133:BH143)</f>
        <v>344</v>
      </c>
      <c r="BI144" s="6">
        <f>SUBTOTAL(9,BI133:BI143)</f>
        <v>21</v>
      </c>
      <c r="BJ144" s="6">
        <f>SUBTOTAL(9,BJ133:BJ143)</f>
        <v>26</v>
      </c>
      <c r="BK144" s="6">
        <f>SUBTOTAL(9,BK133:BK143)</f>
        <v>4</v>
      </c>
      <c r="BL144" s="6">
        <f>SUBTOTAL(9,BL133:BL143)</f>
        <v>9</v>
      </c>
      <c r="BM144" s="6">
        <f>SUBTOTAL(9,BM133:BM143)</f>
        <v>8</v>
      </c>
      <c r="BN144" s="6">
        <f>SUBTOTAL(9,BN133:BN143)</f>
        <v>1</v>
      </c>
      <c r="BO144" s="6">
        <f>SUBTOTAL(9,BO133:BO143)</f>
        <v>5</v>
      </c>
      <c r="BP144" s="6">
        <f>SUBTOTAL(9,BP133:BP143)</f>
        <v>4</v>
      </c>
      <c r="BQ144" s="6">
        <f>SUBTOTAL(9,BQ133:BQ143)</f>
        <v>4</v>
      </c>
      <c r="BR144" s="6">
        <f>SUBTOTAL(9,BR133:BR143)</f>
        <v>1</v>
      </c>
      <c r="BS144" s="6">
        <f>SUBTOTAL(9,BS133:BS143)</f>
        <v>16</v>
      </c>
      <c r="BT144" s="6">
        <f>SUBTOTAL(9,BT133:BT143)</f>
        <v>5</v>
      </c>
      <c r="BU144" s="6">
        <f>SUBTOTAL(9,BU133:BU143)</f>
        <v>5</v>
      </c>
      <c r="BV144" s="6">
        <f>SUBTOTAL(9,BV133:BV143)</f>
        <v>9</v>
      </c>
      <c r="BW144" s="6">
        <f>SUBTOTAL(9,BW133:BW143)</f>
        <v>13</v>
      </c>
      <c r="BX144" s="6">
        <f>SUBTOTAL(9,BX133:BX143)</f>
        <v>814</v>
      </c>
      <c r="BY144" s="6">
        <f>SUBTOTAL(9,BY133:BY143)</f>
        <v>96</v>
      </c>
      <c r="BZ144" s="6">
        <f>SUBTOTAL(9,BZ133:BZ143)</f>
        <v>36</v>
      </c>
      <c r="CA144" s="6">
        <f>SUBTOTAL(9,CA133:CA143)</f>
        <v>15</v>
      </c>
      <c r="CB144" s="6">
        <f>SUBTOTAL(9,CB133:CB143)</f>
        <v>10</v>
      </c>
      <c r="CC144" s="6">
        <f>SUBTOTAL(9,CC133:CC143)</f>
        <v>3</v>
      </c>
      <c r="CD144" s="6">
        <f>SUBTOTAL(9,CD133:CD143)</f>
        <v>6</v>
      </c>
      <c r="CE144" s="6">
        <f>SUBTOTAL(9,CE133:CE143)</f>
        <v>0</v>
      </c>
      <c r="CF144" s="6">
        <f>SUBTOTAL(9,CF133:CF143)</f>
        <v>6</v>
      </c>
      <c r="CG144" s="6">
        <f>SUBTOTAL(9,CG133:CG143)</f>
        <v>1</v>
      </c>
      <c r="CH144" s="6">
        <f>SUBTOTAL(9,CH133:CH143)</f>
        <v>5</v>
      </c>
      <c r="CI144" s="6">
        <f>SUBTOTAL(9,CI133:CI143)</f>
        <v>5</v>
      </c>
      <c r="CJ144" s="6">
        <f>SUBTOTAL(9,CJ133:CJ143)</f>
        <v>1</v>
      </c>
      <c r="CK144" s="6">
        <f>SUBTOTAL(9,CK133:CK143)</f>
        <v>0</v>
      </c>
      <c r="CL144" s="6">
        <f>SUBTOTAL(9,CL133:CL143)</f>
        <v>4</v>
      </c>
      <c r="CM144" s="6">
        <f>SUBTOTAL(9,CM133:CM143)</f>
        <v>4</v>
      </c>
      <c r="CN144" s="6">
        <f>SUBTOTAL(9,CN133:CN143)</f>
        <v>96</v>
      </c>
      <c r="CO144" s="6">
        <f>SUBTOTAL(9,CO133:CO143)</f>
        <v>154</v>
      </c>
      <c r="CP144" s="6">
        <f>SUBTOTAL(9,CP133:CP143)</f>
        <v>84</v>
      </c>
      <c r="CQ144" s="6">
        <f>SUBTOTAL(9,CQ133:CQ143)</f>
        <v>6</v>
      </c>
      <c r="CR144" s="6">
        <f>SUBTOTAL(9,CR133:CR143)</f>
        <v>6</v>
      </c>
      <c r="CS144" s="6">
        <f>SUBTOTAL(9,CS133:CS143)</f>
        <v>1</v>
      </c>
      <c r="CT144" s="6">
        <f>SUBTOTAL(9,CT133:CT143)</f>
        <v>9</v>
      </c>
      <c r="CU144" s="6">
        <f>SUBTOTAL(9,CU133:CU143)</f>
        <v>4</v>
      </c>
      <c r="CV144" s="6">
        <f>SUBTOTAL(9,CV133:CV143)</f>
        <v>2</v>
      </c>
      <c r="CW144" s="6">
        <f>SUBTOTAL(9,CW133:CW143)</f>
        <v>5</v>
      </c>
      <c r="CX144" s="6">
        <f>SUBTOTAL(9,CX133:CX143)</f>
        <v>5</v>
      </c>
      <c r="CY144" s="6">
        <f>SUBTOTAL(9,CY133:CY143)</f>
        <v>3</v>
      </c>
      <c r="CZ144" s="6">
        <f>SUBTOTAL(9,CZ133:CZ143)</f>
        <v>3</v>
      </c>
      <c r="DA144" s="6">
        <f>SUBTOTAL(9,DA133:DA143)</f>
        <v>0</v>
      </c>
      <c r="DB144" s="6">
        <f>SUBTOTAL(9,DB133:DB143)</f>
        <v>1</v>
      </c>
      <c r="DC144" s="6">
        <f>SUBTOTAL(9,DC133:DC143)</f>
        <v>0</v>
      </c>
      <c r="DD144" s="6">
        <f>SUBTOTAL(9,DD133:DD143)</f>
        <v>2</v>
      </c>
      <c r="DE144" s="6">
        <f>SUBTOTAL(9,DE133:DE143)</f>
        <v>1</v>
      </c>
      <c r="DF144" s="6">
        <f>SUBTOTAL(9,DF133:DF143)</f>
        <v>5</v>
      </c>
      <c r="DG144" s="6">
        <f>SUBTOTAL(9,DG133:DG143)</f>
        <v>0</v>
      </c>
      <c r="DH144" s="6">
        <f>SUBTOTAL(9,DH133:DH143)</f>
        <v>2</v>
      </c>
      <c r="DI144" s="6">
        <f>SUBTOTAL(9,DI133:DI143)</f>
        <v>1</v>
      </c>
      <c r="DJ144" s="6">
        <f>SUBTOTAL(9,DJ133:DJ143)</f>
        <v>2</v>
      </c>
      <c r="DK144" s="6">
        <f>SUBTOTAL(9,DK133:DK143)</f>
        <v>7</v>
      </c>
      <c r="DL144" s="6">
        <f>SUBTOTAL(9,DL133:DL143)</f>
        <v>3</v>
      </c>
      <c r="DM144" s="6">
        <f>SUBTOTAL(9,DM133:DM143)</f>
        <v>2</v>
      </c>
      <c r="DN144" s="6">
        <f>SUBTOTAL(9,DN133:DN143)</f>
        <v>154</v>
      </c>
      <c r="DO144" s="6">
        <f>SUBTOTAL(9,DO133:DO143)</f>
        <v>110</v>
      </c>
      <c r="DP144" s="6">
        <f>SUBTOTAL(9,DP133:DP143)</f>
        <v>20</v>
      </c>
      <c r="DQ144" s="6">
        <f>SUBTOTAL(9,DQ133:DQ143)</f>
        <v>4</v>
      </c>
      <c r="DR144" s="6">
        <f>SUBTOTAL(9,DR133:DR143)</f>
        <v>1</v>
      </c>
      <c r="DS144" s="6">
        <f>SUBTOTAL(9,DS133:DS143)</f>
        <v>10</v>
      </c>
      <c r="DT144" s="6">
        <f>SUBTOTAL(9,DT133:DT143)</f>
        <v>1</v>
      </c>
      <c r="DU144" s="6">
        <f>SUBTOTAL(9,DU133:DU143)</f>
        <v>4</v>
      </c>
      <c r="DV144" s="6">
        <f>SUBTOTAL(9,DV133:DV143)</f>
        <v>7</v>
      </c>
      <c r="DW144" s="6">
        <f>SUBTOTAL(9,DW133:DW143)</f>
        <v>37</v>
      </c>
      <c r="DX144" s="6">
        <f>SUBTOTAL(9,DX133:DX143)</f>
        <v>1</v>
      </c>
      <c r="DY144" s="6">
        <f>SUBTOTAL(9,DY133:DY143)</f>
        <v>0</v>
      </c>
      <c r="DZ144" s="6">
        <f>SUBTOTAL(9,DZ133:DZ143)</f>
        <v>0</v>
      </c>
      <c r="EA144" s="6">
        <f>SUBTOTAL(9,EA133:EA143)</f>
        <v>1</v>
      </c>
      <c r="EB144" s="6">
        <f>SUBTOTAL(9,EB133:EB143)</f>
        <v>3</v>
      </c>
      <c r="EC144" s="6">
        <f>SUBTOTAL(9,EC133:EC143)</f>
        <v>8</v>
      </c>
      <c r="ED144" s="6">
        <f>SUBTOTAL(9,ED133:ED143)</f>
        <v>3</v>
      </c>
      <c r="EE144" s="6">
        <f>SUBTOTAL(9,EE133:EE143)</f>
        <v>2</v>
      </c>
      <c r="EF144" s="6">
        <f>SUBTOTAL(9,EF133:EF143)</f>
        <v>1</v>
      </c>
      <c r="EG144" s="6">
        <f>SUBTOTAL(9,EG133:EG143)</f>
        <v>0</v>
      </c>
      <c r="EH144" s="6">
        <f>SUBTOTAL(9,EH133:EH143)</f>
        <v>0</v>
      </c>
      <c r="EI144" s="6">
        <f>SUBTOTAL(9,EI133:EI143)</f>
        <v>1</v>
      </c>
      <c r="EJ144" s="6">
        <f>SUBTOTAL(9,EJ133:EJ143)</f>
        <v>3</v>
      </c>
      <c r="EK144" s="6">
        <f>SUBTOTAL(9,EK133:EK143)</f>
        <v>1</v>
      </c>
      <c r="EL144" s="6">
        <f>SUBTOTAL(9,EL133:EL143)</f>
        <v>1</v>
      </c>
      <c r="EM144" s="6">
        <f>SUBTOTAL(9,EM133:EM143)</f>
        <v>1</v>
      </c>
      <c r="EN144" s="6">
        <f>SUBTOTAL(9,EN133:EN143)</f>
        <v>110</v>
      </c>
      <c r="EO144" s="6">
        <f>SUBTOTAL(9,EO133:EO143)</f>
        <v>195</v>
      </c>
      <c r="EP144" s="6">
        <f>SUBTOTAL(9,EP133:EP143)</f>
        <v>73</v>
      </c>
      <c r="EQ144" s="6">
        <f>SUBTOTAL(9,EQ133:EQ143)</f>
        <v>35</v>
      </c>
      <c r="ER144" s="6">
        <f>SUBTOTAL(9,ER133:ER143)</f>
        <v>8</v>
      </c>
      <c r="ES144" s="6">
        <f>SUBTOTAL(9,ES133:ES143)</f>
        <v>1</v>
      </c>
      <c r="ET144" s="6">
        <f>SUBTOTAL(9,ET133:ET143)</f>
        <v>4</v>
      </c>
      <c r="EU144" s="6">
        <f>SUBTOTAL(9,EU133:EU143)</f>
        <v>1</v>
      </c>
      <c r="EV144" s="6">
        <f>SUBTOTAL(9,EV133:EV143)</f>
        <v>6</v>
      </c>
      <c r="EW144" s="6">
        <f>SUBTOTAL(9,EW133:EW143)</f>
        <v>2</v>
      </c>
      <c r="EX144" s="6">
        <f>SUBTOTAL(9,EX133:EX143)</f>
        <v>3</v>
      </c>
      <c r="EY144" s="6">
        <f>SUBTOTAL(9,EY133:EY143)</f>
        <v>30</v>
      </c>
      <c r="EZ144" s="6">
        <f>SUBTOTAL(9,EZ133:EZ143)</f>
        <v>4</v>
      </c>
      <c r="FA144" s="6">
        <f>SUBTOTAL(9,FA133:FA143)</f>
        <v>5</v>
      </c>
      <c r="FB144" s="6">
        <f>SUBTOTAL(9,FB133:FB143)</f>
        <v>3</v>
      </c>
      <c r="FC144" s="6">
        <f>SUBTOTAL(9,FC133:FC143)</f>
        <v>3</v>
      </c>
      <c r="FD144" s="6">
        <f>SUBTOTAL(9,FD133:FD143)</f>
        <v>1</v>
      </c>
      <c r="FE144" s="6">
        <f>SUBTOTAL(9,FE133:FE143)</f>
        <v>2</v>
      </c>
      <c r="FF144" s="6">
        <f>SUBTOTAL(9,FF133:FF143)</f>
        <v>1</v>
      </c>
      <c r="FG144" s="6">
        <f>SUBTOTAL(9,FG133:FG143)</f>
        <v>0</v>
      </c>
      <c r="FH144" s="6">
        <f>SUBTOTAL(9,FH133:FH143)</f>
        <v>1</v>
      </c>
      <c r="FI144" s="6">
        <f>SUBTOTAL(9,FI133:FI143)</f>
        <v>1</v>
      </c>
      <c r="FJ144" s="6">
        <f>SUBTOTAL(9,FJ133:FJ143)</f>
        <v>3</v>
      </c>
      <c r="FK144" s="6">
        <f>SUBTOTAL(9,FK133:FK143)</f>
        <v>8</v>
      </c>
      <c r="FL144" s="6">
        <f>SUBTOTAL(9,FL133:FL143)</f>
        <v>195</v>
      </c>
      <c r="FM144" s="6">
        <f>SUBTOTAL(9,FM133:FM143)</f>
        <v>394</v>
      </c>
      <c r="FN144" s="6">
        <f>SUBTOTAL(9,FN133:FN143)</f>
        <v>141</v>
      </c>
      <c r="FO144" s="6">
        <f>SUBTOTAL(9,FO133:FO143)</f>
        <v>9</v>
      </c>
      <c r="FP144" s="6">
        <f>SUBTOTAL(9,FP133:FP143)</f>
        <v>25</v>
      </c>
      <c r="FQ144" s="6">
        <f>SUBTOTAL(9,FQ133:FQ143)</f>
        <v>14</v>
      </c>
      <c r="FR144" s="6">
        <f>SUBTOTAL(9,FR133:FR143)</f>
        <v>10</v>
      </c>
      <c r="FS144" s="6">
        <f>SUBTOTAL(9,FS133:FS143)</f>
        <v>20</v>
      </c>
      <c r="FT144" s="6">
        <f>SUBTOTAL(9,FT133:FT143)</f>
        <v>13</v>
      </c>
      <c r="FU144" s="6">
        <f>SUBTOTAL(9,FU133:FU143)</f>
        <v>21</v>
      </c>
      <c r="FV144" s="6">
        <f>SUBTOTAL(9,FV133:FV143)</f>
        <v>32</v>
      </c>
      <c r="FW144" s="6">
        <f>SUBTOTAL(9,FW133:FW143)</f>
        <v>4</v>
      </c>
      <c r="FX144" s="6">
        <f>SUBTOTAL(9,FX133:FX143)</f>
        <v>2</v>
      </c>
      <c r="FY144" s="6">
        <f>SUBTOTAL(9,FY133:FY143)</f>
        <v>8</v>
      </c>
      <c r="FZ144" s="6">
        <f>SUBTOTAL(9,FZ133:FZ143)</f>
        <v>2</v>
      </c>
      <c r="GA144" s="6">
        <f>SUBTOTAL(9,GA133:GA143)</f>
        <v>10</v>
      </c>
      <c r="GB144" s="6">
        <f>SUBTOTAL(9,GB133:GB143)</f>
        <v>11</v>
      </c>
      <c r="GC144" s="6">
        <f>SUBTOTAL(9,GC133:GC143)</f>
        <v>5</v>
      </c>
      <c r="GD144" s="6">
        <f>SUBTOTAL(9,GD133:GD143)</f>
        <v>7</v>
      </c>
      <c r="GE144" s="6">
        <f>SUBTOTAL(9,GE133:GE143)</f>
        <v>3</v>
      </c>
      <c r="GF144" s="6">
        <f>SUBTOTAL(9,GF133:GF143)</f>
        <v>8</v>
      </c>
      <c r="GG144" s="6">
        <f>SUBTOTAL(9,GG133:GG143)</f>
        <v>3</v>
      </c>
      <c r="GH144" s="6">
        <f>SUBTOTAL(9,GH133:GH143)</f>
        <v>15</v>
      </c>
      <c r="GI144" s="6">
        <f>SUBTOTAL(9,GI133:GI143)</f>
        <v>10</v>
      </c>
      <c r="GJ144" s="6">
        <f>SUBTOTAL(9,GJ133:GJ143)</f>
        <v>5</v>
      </c>
      <c r="GK144" s="6">
        <f>SUBTOTAL(9,GK133:GK143)</f>
        <v>16</v>
      </c>
      <c r="GL144" s="6">
        <f>SUBTOTAL(9,GL133:GL143)</f>
        <v>394</v>
      </c>
      <c r="GM144" s="6">
        <f>SUBTOTAL(9,GM133:GM143)</f>
        <v>219</v>
      </c>
      <c r="GN144" s="6">
        <f>SUBTOTAL(9,GN133:GN143)</f>
        <v>77</v>
      </c>
      <c r="GO144" s="6">
        <f>SUBTOTAL(9,GO133:GO143)</f>
        <v>8</v>
      </c>
      <c r="GP144" s="6">
        <f>SUBTOTAL(9,GP133:GP143)</f>
        <v>24</v>
      </c>
      <c r="GQ144" s="6">
        <f>SUBTOTAL(9,GQ133:GQ143)</f>
        <v>0</v>
      </c>
      <c r="GR144" s="6">
        <f>SUBTOTAL(9,GR133:GR143)</f>
        <v>73</v>
      </c>
      <c r="GS144" s="6">
        <f>SUBTOTAL(9,GS133:GS143)</f>
        <v>2</v>
      </c>
      <c r="GT144" s="6">
        <f>SUBTOTAL(9,GT133:GT143)</f>
        <v>9</v>
      </c>
      <c r="GU144" s="6">
        <f>SUBTOTAL(9,GU133:GU143)</f>
        <v>2</v>
      </c>
      <c r="GV144" s="6">
        <f>SUBTOTAL(9,GV133:GV143)</f>
        <v>0</v>
      </c>
      <c r="GW144" s="6">
        <f>SUBTOTAL(9,GW133:GW143)</f>
        <v>4</v>
      </c>
      <c r="GX144" s="6">
        <f>SUBTOTAL(9,GX133:GX143)</f>
        <v>0</v>
      </c>
      <c r="GY144" s="6">
        <f>SUBTOTAL(9,GY133:GY143)</f>
        <v>2</v>
      </c>
      <c r="GZ144" s="6">
        <f>SUBTOTAL(9,GZ133:GZ143)</f>
        <v>2</v>
      </c>
      <c r="HA144" s="6">
        <f>SUBTOTAL(9,HA133:HA143)</f>
        <v>2</v>
      </c>
      <c r="HB144" s="6">
        <f>SUBTOTAL(9,HB133:HB143)</f>
        <v>2</v>
      </c>
      <c r="HC144" s="6">
        <f>SUBTOTAL(9,HC133:HC143)</f>
        <v>0</v>
      </c>
      <c r="HD144" s="6">
        <f>SUBTOTAL(9,HD133:HD143)</f>
        <v>3</v>
      </c>
      <c r="HE144" s="6">
        <f>SUBTOTAL(9,HE133:HE143)</f>
        <v>9</v>
      </c>
      <c r="HF144" s="6">
        <f>SUBTOTAL(9,HF133:HF143)</f>
        <v>219</v>
      </c>
      <c r="HG144" s="6">
        <f>SUBTOTAL(9,HG133:HG143)</f>
        <v>15</v>
      </c>
      <c r="HH144" s="6">
        <f>SUBTOTAL(9,HH133:HH143)</f>
        <v>1</v>
      </c>
      <c r="HI144" s="6">
        <f>SUBTOTAL(9,HI133:HI143)</f>
        <v>1</v>
      </c>
      <c r="HJ144" s="6">
        <f>SUBTOTAL(9,HJ133:HJ143)</f>
        <v>3</v>
      </c>
      <c r="HK144" s="6">
        <f>SUBTOTAL(9,HK133:HK143)</f>
        <v>1</v>
      </c>
      <c r="HL144" s="6">
        <f>SUBTOTAL(9,HL133:HL143)</f>
        <v>1</v>
      </c>
      <c r="HM144" s="6">
        <f>SUBTOTAL(9,HM133:HM143)</f>
        <v>0</v>
      </c>
      <c r="HN144" s="6">
        <f>SUBTOTAL(9,HN133:HN143)</f>
        <v>1</v>
      </c>
      <c r="HO144" s="6">
        <f>SUBTOTAL(9,HO133:HO143)</f>
        <v>0</v>
      </c>
      <c r="HP144" s="6">
        <f>SUBTOTAL(9,HP133:HP143)</f>
        <v>1</v>
      </c>
      <c r="HQ144" s="6">
        <f>SUBTOTAL(9,HQ133:HQ143)</f>
        <v>2</v>
      </c>
      <c r="HR144" s="6">
        <f>SUBTOTAL(9,HR133:HR143)</f>
        <v>0</v>
      </c>
      <c r="HS144" s="6">
        <f>SUBTOTAL(9,HS133:HS143)</f>
        <v>4</v>
      </c>
      <c r="HT144" s="6">
        <f>SUBTOTAL(9,HT133:HT143)</f>
        <v>15</v>
      </c>
      <c r="HU144" s="6">
        <f>SUBTOTAL(9,HU133:HU143)</f>
        <v>9</v>
      </c>
      <c r="HV144" s="6">
        <f>SUBTOTAL(9,HV133:HV143)</f>
        <v>6</v>
      </c>
      <c r="HW144" s="6">
        <f>SUBTOTAL(9,HW133:HW143)</f>
        <v>0</v>
      </c>
      <c r="HX144" s="6">
        <f>SUBTOTAL(9,HX133:HX143)</f>
        <v>1</v>
      </c>
      <c r="HY144" s="6">
        <f>SUBTOTAL(9,HY133:HY143)</f>
        <v>0</v>
      </c>
      <c r="HZ144" s="6">
        <f>SUBTOTAL(9,HZ133:HZ143)</f>
        <v>1</v>
      </c>
      <c r="IA144" s="6">
        <f>SUBTOTAL(9,IA133:IA143)</f>
        <v>0</v>
      </c>
      <c r="IB144" s="6">
        <f>SUBTOTAL(9,IB133:IB143)</f>
        <v>0</v>
      </c>
      <c r="IC144" s="6">
        <f>SUBTOTAL(9,IC133:IC143)</f>
        <v>0</v>
      </c>
      <c r="ID144" s="6">
        <f>SUBTOTAL(9,ID133:ID143)</f>
        <v>0</v>
      </c>
      <c r="IE144" s="6">
        <f>SUBTOTAL(9,IE133:IE143)</f>
        <v>1</v>
      </c>
      <c r="IF144" s="6">
        <f>SUBTOTAL(9,IF133:IF143)</f>
        <v>0</v>
      </c>
      <c r="IG144" s="6">
        <f>SUBTOTAL(9,IG133:IG143)</f>
        <v>0</v>
      </c>
      <c r="IH144" s="6">
        <f>SUBTOTAL(9,IH133:IH143)</f>
        <v>0</v>
      </c>
      <c r="II144" s="6">
        <f>SUBTOTAL(9,II133:II143)</f>
        <v>0</v>
      </c>
      <c r="IJ144" s="6">
        <f>SUBTOTAL(9,IJ133:IJ143)</f>
        <v>9</v>
      </c>
      <c r="IK144" s="6">
        <f>SUBTOTAL(9,IK133:IK143)</f>
        <v>14</v>
      </c>
      <c r="IL144" s="6">
        <f>SUBTOTAL(9,IL133:IL143)</f>
        <v>0</v>
      </c>
      <c r="IM144" s="6">
        <f>SUBTOTAL(9,IM133:IM143)</f>
        <v>2</v>
      </c>
      <c r="IN144" s="6">
        <f>SUBTOTAL(9,IN133:IN143)</f>
        <v>1</v>
      </c>
      <c r="IO144" s="6">
        <f>SUBTOTAL(9,IO133:IO143)</f>
        <v>0</v>
      </c>
      <c r="IP144" s="6">
        <f>SUBTOTAL(9,IP133:IP143)</f>
        <v>0</v>
      </c>
      <c r="IQ144" s="6">
        <f>SUBTOTAL(9,IQ133:IQ143)</f>
        <v>3</v>
      </c>
      <c r="IR144" s="6">
        <f>SUBTOTAL(9,IR133:IR143)</f>
        <v>3</v>
      </c>
      <c r="IS144" s="6">
        <f>SUBTOTAL(9,IS133:IS143)</f>
        <v>1</v>
      </c>
      <c r="IT144" s="6">
        <f>SUBTOTAL(9,IT133:IT143)</f>
        <v>0</v>
      </c>
      <c r="IU144" s="6">
        <f>SUBTOTAL(9,IU133:IU143)</f>
        <v>0</v>
      </c>
      <c r="IV144" s="6">
        <f>SUBTOTAL(9,IV133:IV143)</f>
        <v>0</v>
      </c>
      <c r="IW144" s="6">
        <f>SUBTOTAL(9,IW133:IW143)</f>
        <v>0</v>
      </c>
      <c r="IX144" s="6">
        <f>SUBTOTAL(9,IX133:IX143)</f>
        <v>1</v>
      </c>
      <c r="IY144" s="6">
        <f>SUBTOTAL(9,IY133:IY143)</f>
        <v>0</v>
      </c>
      <c r="IZ144" s="6">
        <f>SUBTOTAL(9,IZ133:IZ143)</f>
        <v>1</v>
      </c>
      <c r="JA144" s="6">
        <f>SUBTOTAL(9,JA133:JA143)</f>
        <v>0</v>
      </c>
      <c r="JB144" s="6">
        <f>SUBTOTAL(9,JB133:JB143)</f>
        <v>0</v>
      </c>
      <c r="JC144" s="6">
        <f>SUBTOTAL(9,JC133:JC143)</f>
        <v>1</v>
      </c>
      <c r="JD144" s="6">
        <f>SUBTOTAL(9,JD133:JD143)</f>
        <v>0</v>
      </c>
      <c r="JE144" s="6">
        <f>SUBTOTAL(9,JE133:JE143)</f>
        <v>0</v>
      </c>
      <c r="JF144" s="6">
        <f>SUBTOTAL(9,JF133:JF143)</f>
        <v>0</v>
      </c>
      <c r="JG144" s="6">
        <f>SUBTOTAL(9,JG133:JG143)</f>
        <v>0</v>
      </c>
      <c r="JH144" s="6">
        <f>SUBTOTAL(9,JH133:JH143)</f>
        <v>1</v>
      </c>
      <c r="JI144" s="6">
        <f>SUBTOTAL(9,JI133:JI143)</f>
        <v>0</v>
      </c>
      <c r="JJ144" s="6">
        <f>SUBTOTAL(9,JJ133:JJ143)</f>
        <v>14</v>
      </c>
      <c r="JK144" s="8">
        <f t="shared" si="10"/>
        <v>0.41288888888888892</v>
      </c>
    </row>
    <row r="145" spans="1:271" outlineLevel="2" x14ac:dyDescent="0.25">
      <c r="A145" t="str">
        <f t="shared" ref="A145:A179" si="12">"160301"</f>
        <v>160301</v>
      </c>
      <c r="B145" t="s">
        <v>280</v>
      </c>
      <c r="C145">
        <v>1</v>
      </c>
      <c r="D145">
        <v>2158</v>
      </c>
      <c r="E145">
        <v>1650</v>
      </c>
      <c r="F145">
        <v>556</v>
      </c>
      <c r="G145">
        <v>1094</v>
      </c>
      <c r="H145">
        <v>0</v>
      </c>
      <c r="I145">
        <v>6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1094</v>
      </c>
      <c r="R145">
        <v>0</v>
      </c>
      <c r="S145">
        <v>0</v>
      </c>
      <c r="T145">
        <v>1094</v>
      </c>
      <c r="U145">
        <v>12</v>
      </c>
      <c r="V145">
        <v>8</v>
      </c>
      <c r="W145">
        <v>4</v>
      </c>
      <c r="X145">
        <v>0</v>
      </c>
      <c r="Y145">
        <v>1082</v>
      </c>
      <c r="Z145">
        <v>285</v>
      </c>
      <c r="AA145">
        <v>28</v>
      </c>
      <c r="AB145">
        <v>71</v>
      </c>
      <c r="AC145">
        <v>115</v>
      </c>
      <c r="AD145">
        <v>26</v>
      </c>
      <c r="AE145">
        <v>0</v>
      </c>
      <c r="AF145">
        <v>11</v>
      </c>
      <c r="AG145">
        <v>0</v>
      </c>
      <c r="AH145">
        <v>1</v>
      </c>
      <c r="AI145">
        <v>1</v>
      </c>
      <c r="AJ145">
        <v>0</v>
      </c>
      <c r="AK145">
        <v>0</v>
      </c>
      <c r="AL145">
        <v>2</v>
      </c>
      <c r="AM145">
        <v>1</v>
      </c>
      <c r="AN145">
        <v>3</v>
      </c>
      <c r="AO145">
        <v>3</v>
      </c>
      <c r="AP145">
        <v>0</v>
      </c>
      <c r="AQ145">
        <v>0</v>
      </c>
      <c r="AR145">
        <v>2</v>
      </c>
      <c r="AS145">
        <v>2</v>
      </c>
      <c r="AT145">
        <v>6</v>
      </c>
      <c r="AU145">
        <v>0</v>
      </c>
      <c r="AV145">
        <v>7</v>
      </c>
      <c r="AW145">
        <v>2</v>
      </c>
      <c r="AX145">
        <v>4</v>
      </c>
      <c r="AY145">
        <v>285</v>
      </c>
      <c r="AZ145">
        <v>414</v>
      </c>
      <c r="BA145">
        <v>28</v>
      </c>
      <c r="BB145">
        <v>1</v>
      </c>
      <c r="BC145">
        <v>1</v>
      </c>
      <c r="BD145">
        <v>5</v>
      </c>
      <c r="BE145">
        <v>330</v>
      </c>
      <c r="BF145">
        <v>2</v>
      </c>
      <c r="BG145">
        <v>3</v>
      </c>
      <c r="BH145">
        <v>0</v>
      </c>
      <c r="BI145">
        <v>5</v>
      </c>
      <c r="BJ145">
        <v>4</v>
      </c>
      <c r="BK145">
        <v>1</v>
      </c>
      <c r="BL145">
        <v>0</v>
      </c>
      <c r="BM145">
        <v>2</v>
      </c>
      <c r="BN145">
        <v>0</v>
      </c>
      <c r="BO145">
        <v>3</v>
      </c>
      <c r="BP145">
        <v>0</v>
      </c>
      <c r="BQ145">
        <v>1</v>
      </c>
      <c r="BR145">
        <v>0</v>
      </c>
      <c r="BS145">
        <v>0</v>
      </c>
      <c r="BT145">
        <v>0</v>
      </c>
      <c r="BU145">
        <v>25</v>
      </c>
      <c r="BV145">
        <v>1</v>
      </c>
      <c r="BW145">
        <v>2</v>
      </c>
      <c r="BX145">
        <v>414</v>
      </c>
      <c r="BY145">
        <v>27</v>
      </c>
      <c r="BZ145">
        <v>10</v>
      </c>
      <c r="CA145">
        <v>4</v>
      </c>
      <c r="CB145">
        <v>0</v>
      </c>
      <c r="CC145">
        <v>0</v>
      </c>
      <c r="CD145">
        <v>3</v>
      </c>
      <c r="CE145">
        <v>0</v>
      </c>
      <c r="CF145">
        <v>0</v>
      </c>
      <c r="CG145">
        <v>1</v>
      </c>
      <c r="CH145">
        <v>0</v>
      </c>
      <c r="CI145">
        <v>0</v>
      </c>
      <c r="CJ145">
        <v>0</v>
      </c>
      <c r="CK145">
        <v>2</v>
      </c>
      <c r="CL145">
        <v>4</v>
      </c>
      <c r="CM145">
        <v>3</v>
      </c>
      <c r="CN145">
        <v>27</v>
      </c>
      <c r="CO145">
        <v>31</v>
      </c>
      <c r="CP145">
        <v>21</v>
      </c>
      <c r="CQ145">
        <v>1</v>
      </c>
      <c r="CR145">
        <v>1</v>
      </c>
      <c r="CS145">
        <v>1</v>
      </c>
      <c r="CT145">
        <v>2</v>
      </c>
      <c r="CU145">
        <v>1</v>
      </c>
      <c r="CV145">
        <v>1</v>
      </c>
      <c r="CW145">
        <v>1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1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1</v>
      </c>
      <c r="DN145">
        <v>31</v>
      </c>
      <c r="DO145">
        <v>11</v>
      </c>
      <c r="DP145">
        <v>4</v>
      </c>
      <c r="DQ145">
        <v>0</v>
      </c>
      <c r="DR145">
        <v>1</v>
      </c>
      <c r="DS145">
        <v>0</v>
      </c>
      <c r="DT145">
        <v>1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1</v>
      </c>
      <c r="EC145">
        <v>0</v>
      </c>
      <c r="ED145">
        <v>1</v>
      </c>
      <c r="EE145">
        <v>0</v>
      </c>
      <c r="EF145">
        <v>0</v>
      </c>
      <c r="EG145">
        <v>1</v>
      </c>
      <c r="EH145">
        <v>2</v>
      </c>
      <c r="EI145">
        <v>0</v>
      </c>
      <c r="EJ145">
        <v>0</v>
      </c>
      <c r="EK145">
        <v>0</v>
      </c>
      <c r="EL145">
        <v>0</v>
      </c>
      <c r="EM145">
        <v>0</v>
      </c>
      <c r="EN145">
        <v>11</v>
      </c>
      <c r="EO145">
        <v>105</v>
      </c>
      <c r="EP145">
        <v>24</v>
      </c>
      <c r="EQ145">
        <v>6</v>
      </c>
      <c r="ER145">
        <v>0</v>
      </c>
      <c r="ES145">
        <v>0</v>
      </c>
      <c r="ET145">
        <v>0</v>
      </c>
      <c r="EU145">
        <v>0</v>
      </c>
      <c r="EV145">
        <v>28</v>
      </c>
      <c r="EW145">
        <v>1</v>
      </c>
      <c r="EX145">
        <v>0</v>
      </c>
      <c r="EY145">
        <v>0</v>
      </c>
      <c r="EZ145">
        <v>1</v>
      </c>
      <c r="FA145">
        <v>41</v>
      </c>
      <c r="FB145">
        <v>0</v>
      </c>
      <c r="FC145">
        <v>0</v>
      </c>
      <c r="FD145">
        <v>0</v>
      </c>
      <c r="FE145">
        <v>3</v>
      </c>
      <c r="FF145">
        <v>0</v>
      </c>
      <c r="FG145">
        <v>0</v>
      </c>
      <c r="FH145">
        <v>0</v>
      </c>
      <c r="FI145">
        <v>0</v>
      </c>
      <c r="FJ145">
        <v>1</v>
      </c>
      <c r="FK145">
        <v>0</v>
      </c>
      <c r="FL145">
        <v>105</v>
      </c>
      <c r="FM145">
        <v>114</v>
      </c>
      <c r="FN145">
        <v>16</v>
      </c>
      <c r="FO145">
        <v>2</v>
      </c>
      <c r="FP145">
        <v>47</v>
      </c>
      <c r="FQ145">
        <v>1</v>
      </c>
      <c r="FR145">
        <v>4</v>
      </c>
      <c r="FS145">
        <v>3</v>
      </c>
      <c r="FT145">
        <v>0</v>
      </c>
      <c r="FU145">
        <v>2</v>
      </c>
      <c r="FV145">
        <v>20</v>
      </c>
      <c r="FW145">
        <v>1</v>
      </c>
      <c r="FX145">
        <v>0</v>
      </c>
      <c r="FY145">
        <v>1</v>
      </c>
      <c r="FZ145">
        <v>2</v>
      </c>
      <c r="GA145">
        <v>0</v>
      </c>
      <c r="GB145">
        <v>0</v>
      </c>
      <c r="GC145">
        <v>1</v>
      </c>
      <c r="GD145">
        <v>2</v>
      </c>
      <c r="GE145">
        <v>1</v>
      </c>
      <c r="GF145">
        <v>2</v>
      </c>
      <c r="GG145">
        <v>2</v>
      </c>
      <c r="GH145">
        <v>3</v>
      </c>
      <c r="GI145">
        <v>1</v>
      </c>
      <c r="GJ145">
        <v>0</v>
      </c>
      <c r="GK145">
        <v>3</v>
      </c>
      <c r="GL145">
        <v>114</v>
      </c>
      <c r="GM145">
        <v>57</v>
      </c>
      <c r="GN145">
        <v>36</v>
      </c>
      <c r="GO145">
        <v>3</v>
      </c>
      <c r="GP145">
        <v>7</v>
      </c>
      <c r="GQ145">
        <v>0</v>
      </c>
      <c r="GR145">
        <v>1</v>
      </c>
      <c r="GS145">
        <v>0</v>
      </c>
      <c r="GT145">
        <v>0</v>
      </c>
      <c r="GU145">
        <v>1</v>
      </c>
      <c r="GV145">
        <v>0</v>
      </c>
      <c r="GW145">
        <v>0</v>
      </c>
      <c r="GX145">
        <v>0</v>
      </c>
      <c r="GY145">
        <v>0</v>
      </c>
      <c r="GZ145">
        <v>1</v>
      </c>
      <c r="HA145">
        <v>1</v>
      </c>
      <c r="HB145">
        <v>0</v>
      </c>
      <c r="HC145">
        <v>0</v>
      </c>
      <c r="HD145">
        <v>1</v>
      </c>
      <c r="HE145">
        <v>6</v>
      </c>
      <c r="HF145">
        <v>57</v>
      </c>
      <c r="HG145">
        <v>4</v>
      </c>
      <c r="HH145">
        <v>1</v>
      </c>
      <c r="HI145">
        <v>0</v>
      </c>
      <c r="HJ145">
        <v>2</v>
      </c>
      <c r="HK145">
        <v>0</v>
      </c>
      <c r="HL145">
        <v>0</v>
      </c>
      <c r="HM145">
        <v>0</v>
      </c>
      <c r="HN145">
        <v>0</v>
      </c>
      <c r="HO145">
        <v>0</v>
      </c>
      <c r="HP145">
        <v>1</v>
      </c>
      <c r="HQ145">
        <v>0</v>
      </c>
      <c r="HR145">
        <v>0</v>
      </c>
      <c r="HS145">
        <v>0</v>
      </c>
      <c r="HT145">
        <v>4</v>
      </c>
      <c r="HU145">
        <v>2</v>
      </c>
      <c r="HV145">
        <v>2</v>
      </c>
      <c r="HW145">
        <v>0</v>
      </c>
      <c r="HX145">
        <v>0</v>
      </c>
      <c r="HY145">
        <v>0</v>
      </c>
      <c r="HZ145">
        <v>0</v>
      </c>
      <c r="IA145">
        <v>0</v>
      </c>
      <c r="IB145">
        <v>0</v>
      </c>
      <c r="IC145">
        <v>0</v>
      </c>
      <c r="ID145">
        <v>0</v>
      </c>
      <c r="IE145">
        <v>0</v>
      </c>
      <c r="IF145">
        <v>0</v>
      </c>
      <c r="IG145">
        <v>0</v>
      </c>
      <c r="IH145">
        <v>0</v>
      </c>
      <c r="II145">
        <v>0</v>
      </c>
      <c r="IJ145">
        <v>2</v>
      </c>
      <c r="IK145">
        <v>32</v>
      </c>
      <c r="IL145">
        <v>10</v>
      </c>
      <c r="IM145">
        <v>5</v>
      </c>
      <c r="IN145">
        <v>6</v>
      </c>
      <c r="IO145">
        <v>2</v>
      </c>
      <c r="IP145">
        <v>1</v>
      </c>
      <c r="IQ145">
        <v>0</v>
      </c>
      <c r="IR145">
        <v>1</v>
      </c>
      <c r="IS145">
        <v>0</v>
      </c>
      <c r="IT145">
        <v>1</v>
      </c>
      <c r="IU145">
        <v>0</v>
      </c>
      <c r="IV145">
        <v>2</v>
      </c>
      <c r="IW145">
        <v>1</v>
      </c>
      <c r="IX145">
        <v>0</v>
      </c>
      <c r="IY145">
        <v>0</v>
      </c>
      <c r="IZ145">
        <v>0</v>
      </c>
      <c r="JA145">
        <v>0</v>
      </c>
      <c r="JB145">
        <v>0</v>
      </c>
      <c r="JC145">
        <v>0</v>
      </c>
      <c r="JD145">
        <v>0</v>
      </c>
      <c r="JE145">
        <v>0</v>
      </c>
      <c r="JF145">
        <v>0</v>
      </c>
      <c r="JG145">
        <v>3</v>
      </c>
      <c r="JH145">
        <v>0</v>
      </c>
      <c r="JI145">
        <v>0</v>
      </c>
      <c r="JJ145">
        <v>32</v>
      </c>
      <c r="JK145" s="2">
        <f t="shared" si="10"/>
        <v>0.50695088044485637</v>
      </c>
    </row>
    <row r="146" spans="1:271" outlineLevel="2" x14ac:dyDescent="0.25">
      <c r="A146" t="str">
        <f t="shared" si="12"/>
        <v>160301</v>
      </c>
      <c r="B146" t="s">
        <v>280</v>
      </c>
      <c r="C146">
        <v>2</v>
      </c>
      <c r="D146">
        <v>2445</v>
      </c>
      <c r="E146">
        <v>1870</v>
      </c>
      <c r="F146">
        <v>544</v>
      </c>
      <c r="G146">
        <v>1326</v>
      </c>
      <c r="H146">
        <v>2</v>
      </c>
      <c r="I146">
        <v>4</v>
      </c>
      <c r="J146">
        <v>3</v>
      </c>
      <c r="K146">
        <v>2</v>
      </c>
      <c r="L146">
        <v>0</v>
      </c>
      <c r="M146">
        <v>0</v>
      </c>
      <c r="N146">
        <v>0</v>
      </c>
      <c r="O146">
        <v>0</v>
      </c>
      <c r="P146">
        <v>2</v>
      </c>
      <c r="Q146">
        <v>1328</v>
      </c>
      <c r="R146">
        <v>2</v>
      </c>
      <c r="S146">
        <v>0</v>
      </c>
      <c r="T146">
        <v>1328</v>
      </c>
      <c r="U146">
        <v>14</v>
      </c>
      <c r="V146">
        <v>7</v>
      </c>
      <c r="W146">
        <v>7</v>
      </c>
      <c r="X146">
        <v>0</v>
      </c>
      <c r="Y146">
        <v>1314</v>
      </c>
      <c r="Z146">
        <v>308</v>
      </c>
      <c r="AA146">
        <v>44</v>
      </c>
      <c r="AB146">
        <v>50</v>
      </c>
      <c r="AC146">
        <v>123</v>
      </c>
      <c r="AD146">
        <v>27</v>
      </c>
      <c r="AE146">
        <v>3</v>
      </c>
      <c r="AF146">
        <v>8</v>
      </c>
      <c r="AG146">
        <v>0</v>
      </c>
      <c r="AH146">
        <v>1</v>
      </c>
      <c r="AI146">
        <v>2</v>
      </c>
      <c r="AJ146">
        <v>4</v>
      </c>
      <c r="AK146">
        <v>0</v>
      </c>
      <c r="AL146">
        <v>1</v>
      </c>
      <c r="AM146">
        <v>6</v>
      </c>
      <c r="AN146">
        <v>7</v>
      </c>
      <c r="AO146">
        <v>2</v>
      </c>
      <c r="AP146">
        <v>0</v>
      </c>
      <c r="AQ146">
        <v>1</v>
      </c>
      <c r="AR146">
        <v>0</v>
      </c>
      <c r="AS146">
        <v>1</v>
      </c>
      <c r="AT146">
        <v>14</v>
      </c>
      <c r="AU146">
        <v>2</v>
      </c>
      <c r="AV146">
        <v>3</v>
      </c>
      <c r="AW146">
        <v>3</v>
      </c>
      <c r="AX146">
        <v>6</v>
      </c>
      <c r="AY146">
        <v>308</v>
      </c>
      <c r="AZ146">
        <v>441</v>
      </c>
      <c r="BA146">
        <v>33</v>
      </c>
      <c r="BB146">
        <v>2</v>
      </c>
      <c r="BC146">
        <v>2</v>
      </c>
      <c r="BD146">
        <v>15</v>
      </c>
      <c r="BE146">
        <v>327</v>
      </c>
      <c r="BF146">
        <v>9</v>
      </c>
      <c r="BG146">
        <v>1</v>
      </c>
      <c r="BH146">
        <v>0</v>
      </c>
      <c r="BI146">
        <v>3</v>
      </c>
      <c r="BJ146">
        <v>7</v>
      </c>
      <c r="BK146">
        <v>0</v>
      </c>
      <c r="BL146">
        <v>0</v>
      </c>
      <c r="BM146">
        <v>2</v>
      </c>
      <c r="BN146">
        <v>1</v>
      </c>
      <c r="BO146">
        <v>1</v>
      </c>
      <c r="BP146">
        <v>1</v>
      </c>
      <c r="BQ146">
        <v>1</v>
      </c>
      <c r="BR146">
        <v>2</v>
      </c>
      <c r="BS146">
        <v>2</v>
      </c>
      <c r="BT146">
        <v>0</v>
      </c>
      <c r="BU146">
        <v>30</v>
      </c>
      <c r="BV146">
        <v>1</v>
      </c>
      <c r="BW146">
        <v>1</v>
      </c>
      <c r="BX146">
        <v>441</v>
      </c>
      <c r="BY146">
        <v>32</v>
      </c>
      <c r="BZ146">
        <v>16</v>
      </c>
      <c r="CA146">
        <v>7</v>
      </c>
      <c r="CB146">
        <v>2</v>
      </c>
      <c r="CC146">
        <v>0</v>
      </c>
      <c r="CD146">
        <v>0</v>
      </c>
      <c r="CE146">
        <v>1</v>
      </c>
      <c r="CF146">
        <v>0</v>
      </c>
      <c r="CG146">
        <v>2</v>
      </c>
      <c r="CH146">
        <v>0</v>
      </c>
      <c r="CI146">
        <v>1</v>
      </c>
      <c r="CJ146">
        <v>0</v>
      </c>
      <c r="CK146">
        <v>1</v>
      </c>
      <c r="CL146">
        <v>1</v>
      </c>
      <c r="CM146">
        <v>1</v>
      </c>
      <c r="CN146">
        <v>32</v>
      </c>
      <c r="CO146">
        <v>74</v>
      </c>
      <c r="CP146">
        <v>45</v>
      </c>
      <c r="CQ146">
        <v>3</v>
      </c>
      <c r="CR146">
        <v>2</v>
      </c>
      <c r="CS146">
        <v>1</v>
      </c>
      <c r="CT146">
        <v>11</v>
      </c>
      <c r="CU146">
        <v>1</v>
      </c>
      <c r="CV146">
        <v>1</v>
      </c>
      <c r="CW146">
        <v>0</v>
      </c>
      <c r="CX146">
        <v>1</v>
      </c>
      <c r="CY146">
        <v>2</v>
      </c>
      <c r="CZ146">
        <v>0</v>
      </c>
      <c r="DA146">
        <v>1</v>
      </c>
      <c r="DB146">
        <v>0</v>
      </c>
      <c r="DC146">
        <v>0</v>
      </c>
      <c r="DD146">
        <v>0</v>
      </c>
      <c r="DE146">
        <v>0</v>
      </c>
      <c r="DF146">
        <v>1</v>
      </c>
      <c r="DG146">
        <v>1</v>
      </c>
      <c r="DH146">
        <v>2</v>
      </c>
      <c r="DI146">
        <v>0</v>
      </c>
      <c r="DJ146">
        <v>0</v>
      </c>
      <c r="DK146">
        <v>1</v>
      </c>
      <c r="DL146">
        <v>0</v>
      </c>
      <c r="DM146">
        <v>1</v>
      </c>
      <c r="DN146">
        <v>74</v>
      </c>
      <c r="DO146">
        <v>16</v>
      </c>
      <c r="DP146">
        <v>1</v>
      </c>
      <c r="DQ146">
        <v>2</v>
      </c>
      <c r="DR146">
        <v>1</v>
      </c>
      <c r="DS146">
        <v>0</v>
      </c>
      <c r="DT146">
        <v>4</v>
      </c>
      <c r="DU146">
        <v>2</v>
      </c>
      <c r="DV146">
        <v>0</v>
      </c>
      <c r="DW146">
        <v>1</v>
      </c>
      <c r="DX146">
        <v>0</v>
      </c>
      <c r="DY146">
        <v>0</v>
      </c>
      <c r="DZ146">
        <v>0</v>
      </c>
      <c r="EA146">
        <v>1</v>
      </c>
      <c r="EB146">
        <v>1</v>
      </c>
      <c r="EC146">
        <v>0</v>
      </c>
      <c r="ED146">
        <v>0</v>
      </c>
      <c r="EE146">
        <v>0</v>
      </c>
      <c r="EF146">
        <v>0</v>
      </c>
      <c r="EG146">
        <v>1</v>
      </c>
      <c r="EH146">
        <v>1</v>
      </c>
      <c r="EI146">
        <v>0</v>
      </c>
      <c r="EJ146">
        <v>0</v>
      </c>
      <c r="EK146">
        <v>0</v>
      </c>
      <c r="EL146">
        <v>0</v>
      </c>
      <c r="EM146">
        <v>1</v>
      </c>
      <c r="EN146">
        <v>16</v>
      </c>
      <c r="EO146">
        <v>169</v>
      </c>
      <c r="EP146">
        <v>33</v>
      </c>
      <c r="EQ146">
        <v>13</v>
      </c>
      <c r="ER146">
        <v>2</v>
      </c>
      <c r="ES146">
        <v>0</v>
      </c>
      <c r="ET146">
        <v>0</v>
      </c>
      <c r="EU146">
        <v>0</v>
      </c>
      <c r="EV146">
        <v>34</v>
      </c>
      <c r="EW146">
        <v>1</v>
      </c>
      <c r="EX146">
        <v>0</v>
      </c>
      <c r="EY146">
        <v>1</v>
      </c>
      <c r="EZ146">
        <v>2</v>
      </c>
      <c r="FA146">
        <v>69</v>
      </c>
      <c r="FB146">
        <v>0</v>
      </c>
      <c r="FC146">
        <v>0</v>
      </c>
      <c r="FD146">
        <v>0</v>
      </c>
      <c r="FE146">
        <v>13</v>
      </c>
      <c r="FF146">
        <v>0</v>
      </c>
      <c r="FG146">
        <v>0</v>
      </c>
      <c r="FH146">
        <v>0</v>
      </c>
      <c r="FI146">
        <v>1</v>
      </c>
      <c r="FJ146">
        <v>0</v>
      </c>
      <c r="FK146">
        <v>0</v>
      </c>
      <c r="FL146">
        <v>169</v>
      </c>
      <c r="FM146">
        <v>140</v>
      </c>
      <c r="FN146">
        <v>30</v>
      </c>
      <c r="FO146">
        <v>3</v>
      </c>
      <c r="FP146">
        <v>54</v>
      </c>
      <c r="FQ146">
        <v>2</v>
      </c>
      <c r="FR146">
        <v>3</v>
      </c>
      <c r="FS146">
        <v>3</v>
      </c>
      <c r="FT146">
        <v>2</v>
      </c>
      <c r="FU146">
        <v>0</v>
      </c>
      <c r="FV146">
        <v>30</v>
      </c>
      <c r="FW146">
        <v>1</v>
      </c>
      <c r="FX146">
        <v>1</v>
      </c>
      <c r="FY146">
        <v>0</v>
      </c>
      <c r="FZ146">
        <v>0</v>
      </c>
      <c r="GA146">
        <v>0</v>
      </c>
      <c r="GB146">
        <v>1</v>
      </c>
      <c r="GC146">
        <v>0</v>
      </c>
      <c r="GD146">
        <v>0</v>
      </c>
      <c r="GE146">
        <v>1</v>
      </c>
      <c r="GF146">
        <v>1</v>
      </c>
      <c r="GG146">
        <v>1</v>
      </c>
      <c r="GH146">
        <v>3</v>
      </c>
      <c r="GI146">
        <v>0</v>
      </c>
      <c r="GJ146">
        <v>0</v>
      </c>
      <c r="GK146">
        <v>4</v>
      </c>
      <c r="GL146">
        <v>140</v>
      </c>
      <c r="GM146">
        <v>99</v>
      </c>
      <c r="GN146">
        <v>66</v>
      </c>
      <c r="GO146">
        <v>3</v>
      </c>
      <c r="GP146">
        <v>6</v>
      </c>
      <c r="GQ146">
        <v>5</v>
      </c>
      <c r="GR146">
        <v>2</v>
      </c>
      <c r="GS146">
        <v>1</v>
      </c>
      <c r="GT146">
        <v>1</v>
      </c>
      <c r="GU146">
        <v>1</v>
      </c>
      <c r="GV146">
        <v>0</v>
      </c>
      <c r="GW146">
        <v>1</v>
      </c>
      <c r="GX146">
        <v>0</v>
      </c>
      <c r="GY146">
        <v>0</v>
      </c>
      <c r="GZ146">
        <v>0</v>
      </c>
      <c r="HA146">
        <v>2</v>
      </c>
      <c r="HB146">
        <v>0</v>
      </c>
      <c r="HC146">
        <v>0</v>
      </c>
      <c r="HD146">
        <v>1</v>
      </c>
      <c r="HE146">
        <v>10</v>
      </c>
      <c r="HF146">
        <v>99</v>
      </c>
      <c r="HG146">
        <v>4</v>
      </c>
      <c r="HH146">
        <v>2</v>
      </c>
      <c r="HI146">
        <v>0</v>
      </c>
      <c r="HJ146">
        <v>1</v>
      </c>
      <c r="HK146">
        <v>0</v>
      </c>
      <c r="HL146">
        <v>0</v>
      </c>
      <c r="HM146">
        <v>0</v>
      </c>
      <c r="HN146">
        <v>0</v>
      </c>
      <c r="HO146">
        <v>0</v>
      </c>
      <c r="HP146">
        <v>0</v>
      </c>
      <c r="HQ146">
        <v>0</v>
      </c>
      <c r="HR146">
        <v>0</v>
      </c>
      <c r="HS146">
        <v>1</v>
      </c>
      <c r="HT146">
        <v>4</v>
      </c>
      <c r="HU146">
        <v>5</v>
      </c>
      <c r="HV146">
        <v>2</v>
      </c>
      <c r="HW146">
        <v>1</v>
      </c>
      <c r="HX146">
        <v>1</v>
      </c>
      <c r="HY146">
        <v>0</v>
      </c>
      <c r="HZ146">
        <v>0</v>
      </c>
      <c r="IA146">
        <v>1</v>
      </c>
      <c r="IB146">
        <v>0</v>
      </c>
      <c r="IC146">
        <v>0</v>
      </c>
      <c r="ID146">
        <v>0</v>
      </c>
      <c r="IE146">
        <v>0</v>
      </c>
      <c r="IF146">
        <v>0</v>
      </c>
      <c r="IG146">
        <v>0</v>
      </c>
      <c r="IH146">
        <v>0</v>
      </c>
      <c r="II146">
        <v>0</v>
      </c>
      <c r="IJ146">
        <v>5</v>
      </c>
      <c r="IK146">
        <v>26</v>
      </c>
      <c r="IL146">
        <v>8</v>
      </c>
      <c r="IM146">
        <v>2</v>
      </c>
      <c r="IN146">
        <v>8</v>
      </c>
      <c r="IO146">
        <v>1</v>
      </c>
      <c r="IP146">
        <v>1</v>
      </c>
      <c r="IQ146">
        <v>0</v>
      </c>
      <c r="IR146">
        <v>0</v>
      </c>
      <c r="IS146">
        <v>0</v>
      </c>
      <c r="IT146">
        <v>1</v>
      </c>
      <c r="IU146">
        <v>0</v>
      </c>
      <c r="IV146">
        <v>0</v>
      </c>
      <c r="IW146">
        <v>0</v>
      </c>
      <c r="IX146">
        <v>0</v>
      </c>
      <c r="IY146">
        <v>0</v>
      </c>
      <c r="IZ146">
        <v>0</v>
      </c>
      <c r="JA146">
        <v>1</v>
      </c>
      <c r="JB146">
        <v>0</v>
      </c>
      <c r="JC146">
        <v>1</v>
      </c>
      <c r="JD146">
        <v>2</v>
      </c>
      <c r="JE146">
        <v>0</v>
      </c>
      <c r="JF146">
        <v>0</v>
      </c>
      <c r="JG146">
        <v>1</v>
      </c>
      <c r="JH146">
        <v>0</v>
      </c>
      <c r="JI146">
        <v>0</v>
      </c>
      <c r="JJ146">
        <v>26</v>
      </c>
      <c r="JK146" s="2">
        <f t="shared" si="10"/>
        <v>0.54314928425357878</v>
      </c>
    </row>
    <row r="147" spans="1:271" outlineLevel="2" x14ac:dyDescent="0.25">
      <c r="A147" t="str">
        <f t="shared" si="12"/>
        <v>160301</v>
      </c>
      <c r="B147" t="s">
        <v>280</v>
      </c>
      <c r="C147">
        <v>3</v>
      </c>
      <c r="D147">
        <v>1423</v>
      </c>
      <c r="E147">
        <v>1100</v>
      </c>
      <c r="F147">
        <v>495</v>
      </c>
      <c r="G147">
        <v>605</v>
      </c>
      <c r="H147">
        <v>0</v>
      </c>
      <c r="I147">
        <v>4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605</v>
      </c>
      <c r="R147">
        <v>0</v>
      </c>
      <c r="S147">
        <v>0</v>
      </c>
      <c r="T147">
        <v>605</v>
      </c>
      <c r="U147">
        <v>19</v>
      </c>
      <c r="V147">
        <v>11</v>
      </c>
      <c r="W147">
        <v>8</v>
      </c>
      <c r="X147">
        <v>0</v>
      </c>
      <c r="Y147">
        <v>586</v>
      </c>
      <c r="Z147">
        <v>165</v>
      </c>
      <c r="AA147">
        <v>22</v>
      </c>
      <c r="AB147">
        <v>38</v>
      </c>
      <c r="AC147">
        <v>58</v>
      </c>
      <c r="AD147">
        <v>11</v>
      </c>
      <c r="AE147">
        <v>1</v>
      </c>
      <c r="AF147">
        <v>2</v>
      </c>
      <c r="AG147">
        <v>1</v>
      </c>
      <c r="AH147">
        <v>2</v>
      </c>
      <c r="AI147">
        <v>1</v>
      </c>
      <c r="AJ147">
        <v>1</v>
      </c>
      <c r="AK147">
        <v>0</v>
      </c>
      <c r="AL147">
        <v>1</v>
      </c>
      <c r="AM147">
        <v>3</v>
      </c>
      <c r="AN147">
        <v>2</v>
      </c>
      <c r="AO147">
        <v>2</v>
      </c>
      <c r="AP147">
        <v>0</v>
      </c>
      <c r="AQ147">
        <v>0</v>
      </c>
      <c r="AR147">
        <v>3</v>
      </c>
      <c r="AS147">
        <v>1</v>
      </c>
      <c r="AT147">
        <v>10</v>
      </c>
      <c r="AU147">
        <v>0</v>
      </c>
      <c r="AV147">
        <v>2</v>
      </c>
      <c r="AW147">
        <v>1</v>
      </c>
      <c r="AX147">
        <v>3</v>
      </c>
      <c r="AY147">
        <v>165</v>
      </c>
      <c r="AZ147">
        <v>167</v>
      </c>
      <c r="BA147">
        <v>10</v>
      </c>
      <c r="BB147">
        <v>1</v>
      </c>
      <c r="BC147">
        <v>1</v>
      </c>
      <c r="BD147">
        <v>3</v>
      </c>
      <c r="BE147">
        <v>132</v>
      </c>
      <c r="BF147">
        <v>4</v>
      </c>
      <c r="BG147">
        <v>0</v>
      </c>
      <c r="BH147">
        <v>2</v>
      </c>
      <c r="BI147">
        <v>1</v>
      </c>
      <c r="BJ147">
        <v>1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1</v>
      </c>
      <c r="BT147">
        <v>1</v>
      </c>
      <c r="BU147">
        <v>9</v>
      </c>
      <c r="BV147">
        <v>0</v>
      </c>
      <c r="BW147">
        <v>1</v>
      </c>
      <c r="BX147">
        <v>167</v>
      </c>
      <c r="BY147">
        <v>12</v>
      </c>
      <c r="BZ147">
        <v>4</v>
      </c>
      <c r="CA147">
        <v>0</v>
      </c>
      <c r="CB147">
        <v>0</v>
      </c>
      <c r="CC147">
        <v>1</v>
      </c>
      <c r="CD147">
        <v>3</v>
      </c>
      <c r="CE147">
        <v>0</v>
      </c>
      <c r="CF147">
        <v>0</v>
      </c>
      <c r="CG147">
        <v>0</v>
      </c>
      <c r="CH147">
        <v>1</v>
      </c>
      <c r="CI147">
        <v>2</v>
      </c>
      <c r="CJ147">
        <v>0</v>
      </c>
      <c r="CK147">
        <v>0</v>
      </c>
      <c r="CL147">
        <v>0</v>
      </c>
      <c r="CM147">
        <v>1</v>
      </c>
      <c r="CN147">
        <v>12</v>
      </c>
      <c r="CO147">
        <v>39</v>
      </c>
      <c r="CP147">
        <v>17</v>
      </c>
      <c r="CQ147">
        <v>0</v>
      </c>
      <c r="CR147">
        <v>2</v>
      </c>
      <c r="CS147">
        <v>0</v>
      </c>
      <c r="CT147">
        <v>9</v>
      </c>
      <c r="CU147">
        <v>2</v>
      </c>
      <c r="CV147">
        <v>1</v>
      </c>
      <c r="CW147">
        <v>2</v>
      </c>
      <c r="CX147">
        <v>3</v>
      </c>
      <c r="CY147">
        <v>0</v>
      </c>
      <c r="CZ147">
        <v>0</v>
      </c>
      <c r="DA147">
        <v>0</v>
      </c>
      <c r="DB147">
        <v>1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1</v>
      </c>
      <c r="DM147">
        <v>1</v>
      </c>
      <c r="DN147">
        <v>39</v>
      </c>
      <c r="DO147">
        <v>6</v>
      </c>
      <c r="DP147">
        <v>1</v>
      </c>
      <c r="DQ147">
        <v>1</v>
      </c>
      <c r="DR147">
        <v>0</v>
      </c>
      <c r="DS147">
        <v>1</v>
      </c>
      <c r="DT147">
        <v>3</v>
      </c>
      <c r="DU147">
        <v>0</v>
      </c>
      <c r="DV147">
        <v>0</v>
      </c>
      <c r="DW147">
        <v>0</v>
      </c>
      <c r="DX147">
        <v>0</v>
      </c>
      <c r="DY147">
        <v>0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0</v>
      </c>
      <c r="EI147">
        <v>0</v>
      </c>
      <c r="EJ147">
        <v>0</v>
      </c>
      <c r="EK147">
        <v>0</v>
      </c>
      <c r="EL147">
        <v>0</v>
      </c>
      <c r="EM147">
        <v>0</v>
      </c>
      <c r="EN147">
        <v>6</v>
      </c>
      <c r="EO147">
        <v>65</v>
      </c>
      <c r="EP147">
        <v>13</v>
      </c>
      <c r="EQ147">
        <v>3</v>
      </c>
      <c r="ER147">
        <v>0</v>
      </c>
      <c r="ES147">
        <v>0</v>
      </c>
      <c r="ET147">
        <v>0</v>
      </c>
      <c r="EU147">
        <v>0</v>
      </c>
      <c r="EV147">
        <v>18</v>
      </c>
      <c r="EW147">
        <v>0</v>
      </c>
      <c r="EX147">
        <v>0</v>
      </c>
      <c r="EY147">
        <v>0</v>
      </c>
      <c r="EZ147">
        <v>0</v>
      </c>
      <c r="FA147">
        <v>27</v>
      </c>
      <c r="FB147">
        <v>0</v>
      </c>
      <c r="FC147">
        <v>0</v>
      </c>
      <c r="FD147">
        <v>0</v>
      </c>
      <c r="FE147">
        <v>1</v>
      </c>
      <c r="FF147">
        <v>1</v>
      </c>
      <c r="FG147">
        <v>0</v>
      </c>
      <c r="FH147">
        <v>0</v>
      </c>
      <c r="FI147">
        <v>0</v>
      </c>
      <c r="FJ147">
        <v>0</v>
      </c>
      <c r="FK147">
        <v>2</v>
      </c>
      <c r="FL147">
        <v>65</v>
      </c>
      <c r="FM147">
        <v>77</v>
      </c>
      <c r="FN147">
        <v>17</v>
      </c>
      <c r="FO147">
        <v>5</v>
      </c>
      <c r="FP147">
        <v>35</v>
      </c>
      <c r="FQ147">
        <v>0</v>
      </c>
      <c r="FR147">
        <v>3</v>
      </c>
      <c r="FS147">
        <v>0</v>
      </c>
      <c r="FT147">
        <v>1</v>
      </c>
      <c r="FU147">
        <v>0</v>
      </c>
      <c r="FV147">
        <v>10</v>
      </c>
      <c r="FW147">
        <v>0</v>
      </c>
      <c r="FX147">
        <v>0</v>
      </c>
      <c r="FY147">
        <v>0</v>
      </c>
      <c r="FZ147">
        <v>0</v>
      </c>
      <c r="GA147">
        <v>0</v>
      </c>
      <c r="GB147">
        <v>1</v>
      </c>
      <c r="GC147">
        <v>0</v>
      </c>
      <c r="GD147">
        <v>0</v>
      </c>
      <c r="GE147">
        <v>0</v>
      </c>
      <c r="GF147">
        <v>0</v>
      </c>
      <c r="GG147">
        <v>1</v>
      </c>
      <c r="GH147">
        <v>0</v>
      </c>
      <c r="GI147">
        <v>1</v>
      </c>
      <c r="GJ147">
        <v>0</v>
      </c>
      <c r="GK147">
        <v>3</v>
      </c>
      <c r="GL147">
        <v>77</v>
      </c>
      <c r="GM147">
        <v>42</v>
      </c>
      <c r="GN147">
        <v>17</v>
      </c>
      <c r="GO147">
        <v>6</v>
      </c>
      <c r="GP147">
        <v>7</v>
      </c>
      <c r="GQ147">
        <v>1</v>
      </c>
      <c r="GR147">
        <v>1</v>
      </c>
      <c r="GS147">
        <v>0</v>
      </c>
      <c r="GT147">
        <v>1</v>
      </c>
      <c r="GU147">
        <v>1</v>
      </c>
      <c r="GV147">
        <v>0</v>
      </c>
      <c r="GW147">
        <v>1</v>
      </c>
      <c r="GX147">
        <v>0</v>
      </c>
      <c r="GY147">
        <v>0</v>
      </c>
      <c r="GZ147">
        <v>0</v>
      </c>
      <c r="HA147">
        <v>0</v>
      </c>
      <c r="HB147">
        <v>0</v>
      </c>
      <c r="HC147">
        <v>0</v>
      </c>
      <c r="HD147">
        <v>0</v>
      </c>
      <c r="HE147">
        <v>7</v>
      </c>
      <c r="HF147">
        <v>42</v>
      </c>
      <c r="HG147">
        <v>0</v>
      </c>
      <c r="HH147">
        <v>0</v>
      </c>
      <c r="HI147">
        <v>0</v>
      </c>
      <c r="HJ147">
        <v>0</v>
      </c>
      <c r="HK147">
        <v>0</v>
      </c>
      <c r="HL147">
        <v>0</v>
      </c>
      <c r="HM147">
        <v>0</v>
      </c>
      <c r="HN147">
        <v>0</v>
      </c>
      <c r="HO147">
        <v>0</v>
      </c>
      <c r="HP147">
        <v>0</v>
      </c>
      <c r="HQ147">
        <v>0</v>
      </c>
      <c r="HR147">
        <v>0</v>
      </c>
      <c r="HS147">
        <v>0</v>
      </c>
      <c r="HT147">
        <v>0</v>
      </c>
      <c r="HU147">
        <v>0</v>
      </c>
      <c r="HV147">
        <v>0</v>
      </c>
      <c r="HW147">
        <v>0</v>
      </c>
      <c r="HX147">
        <v>0</v>
      </c>
      <c r="HY147">
        <v>0</v>
      </c>
      <c r="HZ147">
        <v>0</v>
      </c>
      <c r="IA147">
        <v>0</v>
      </c>
      <c r="IB147">
        <v>0</v>
      </c>
      <c r="IC147">
        <v>0</v>
      </c>
      <c r="ID147">
        <v>0</v>
      </c>
      <c r="IE147">
        <v>0</v>
      </c>
      <c r="IF147">
        <v>0</v>
      </c>
      <c r="IG147">
        <v>0</v>
      </c>
      <c r="IH147">
        <v>0</v>
      </c>
      <c r="II147">
        <v>0</v>
      </c>
      <c r="IJ147">
        <v>0</v>
      </c>
      <c r="IK147">
        <v>13</v>
      </c>
      <c r="IL147">
        <v>3</v>
      </c>
      <c r="IM147">
        <v>2</v>
      </c>
      <c r="IN147">
        <v>1</v>
      </c>
      <c r="IO147">
        <v>3</v>
      </c>
      <c r="IP147">
        <v>0</v>
      </c>
      <c r="IQ147">
        <v>0</v>
      </c>
      <c r="IR147">
        <v>0</v>
      </c>
      <c r="IS147">
        <v>0</v>
      </c>
      <c r="IT147">
        <v>0</v>
      </c>
      <c r="IU147">
        <v>0</v>
      </c>
      <c r="IV147">
        <v>0</v>
      </c>
      <c r="IW147">
        <v>0</v>
      </c>
      <c r="IX147">
        <v>0</v>
      </c>
      <c r="IY147">
        <v>0</v>
      </c>
      <c r="IZ147">
        <v>0</v>
      </c>
      <c r="JA147">
        <v>0</v>
      </c>
      <c r="JB147">
        <v>0</v>
      </c>
      <c r="JC147">
        <v>0</v>
      </c>
      <c r="JD147">
        <v>1</v>
      </c>
      <c r="JE147">
        <v>0</v>
      </c>
      <c r="JF147">
        <v>0</v>
      </c>
      <c r="JG147">
        <v>2</v>
      </c>
      <c r="JH147">
        <v>1</v>
      </c>
      <c r="JI147">
        <v>0</v>
      </c>
      <c r="JJ147">
        <v>13</v>
      </c>
      <c r="JK147" s="2">
        <f t="shared" si="10"/>
        <v>0.42515811665495434</v>
      </c>
    </row>
    <row r="148" spans="1:271" outlineLevel="2" x14ac:dyDescent="0.25">
      <c r="A148" t="str">
        <f t="shared" si="12"/>
        <v>160301</v>
      </c>
      <c r="B148" t="s">
        <v>280</v>
      </c>
      <c r="C148">
        <v>4</v>
      </c>
      <c r="D148">
        <v>1447</v>
      </c>
      <c r="E148">
        <v>1110</v>
      </c>
      <c r="F148">
        <v>494</v>
      </c>
      <c r="G148">
        <v>616</v>
      </c>
      <c r="H148">
        <v>0</v>
      </c>
      <c r="I148">
        <v>2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615</v>
      </c>
      <c r="R148">
        <v>0</v>
      </c>
      <c r="S148">
        <v>0</v>
      </c>
      <c r="T148">
        <v>615</v>
      </c>
      <c r="U148">
        <v>17</v>
      </c>
      <c r="V148">
        <v>6</v>
      </c>
      <c r="W148">
        <v>11</v>
      </c>
      <c r="X148">
        <v>0</v>
      </c>
      <c r="Y148">
        <v>598</v>
      </c>
      <c r="Z148">
        <v>122</v>
      </c>
      <c r="AA148">
        <v>8</v>
      </c>
      <c r="AB148">
        <v>27</v>
      </c>
      <c r="AC148">
        <v>46</v>
      </c>
      <c r="AD148">
        <v>11</v>
      </c>
      <c r="AE148">
        <v>0</v>
      </c>
      <c r="AF148">
        <v>2</v>
      </c>
      <c r="AG148">
        <v>0</v>
      </c>
      <c r="AH148">
        <v>1</v>
      </c>
      <c r="AI148">
        <v>2</v>
      </c>
      <c r="AJ148">
        <v>3</v>
      </c>
      <c r="AK148">
        <v>3</v>
      </c>
      <c r="AL148">
        <v>0</v>
      </c>
      <c r="AM148">
        <v>2</v>
      </c>
      <c r="AN148">
        <v>1</v>
      </c>
      <c r="AO148">
        <v>1</v>
      </c>
      <c r="AP148">
        <v>0</v>
      </c>
      <c r="AQ148">
        <v>3</v>
      </c>
      <c r="AR148">
        <v>0</v>
      </c>
      <c r="AS148">
        <v>2</v>
      </c>
      <c r="AT148">
        <v>8</v>
      </c>
      <c r="AU148">
        <v>0</v>
      </c>
      <c r="AV148">
        <v>0</v>
      </c>
      <c r="AW148">
        <v>0</v>
      </c>
      <c r="AX148">
        <v>2</v>
      </c>
      <c r="AY148">
        <v>122</v>
      </c>
      <c r="AZ148">
        <v>210</v>
      </c>
      <c r="BA148">
        <v>21</v>
      </c>
      <c r="BB148">
        <v>2</v>
      </c>
      <c r="BC148">
        <v>2</v>
      </c>
      <c r="BD148">
        <v>5</v>
      </c>
      <c r="BE148">
        <v>145</v>
      </c>
      <c r="BF148">
        <v>3</v>
      </c>
      <c r="BG148">
        <v>0</v>
      </c>
      <c r="BH148">
        <v>2</v>
      </c>
      <c r="BI148">
        <v>6</v>
      </c>
      <c r="BJ148">
        <v>1</v>
      </c>
      <c r="BK148">
        <v>0</v>
      </c>
      <c r="BL148">
        <v>1</v>
      </c>
      <c r="BM148">
        <v>2</v>
      </c>
      <c r="BN148">
        <v>0</v>
      </c>
      <c r="BO148">
        <v>2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17</v>
      </c>
      <c r="BV148">
        <v>0</v>
      </c>
      <c r="BW148">
        <v>1</v>
      </c>
      <c r="BX148">
        <v>210</v>
      </c>
      <c r="BY148">
        <v>10</v>
      </c>
      <c r="BZ148">
        <v>4</v>
      </c>
      <c r="CA148">
        <v>3</v>
      </c>
      <c r="CB148">
        <v>0</v>
      </c>
      <c r="CC148">
        <v>0</v>
      </c>
      <c r="CD148">
        <v>1</v>
      </c>
      <c r="CE148">
        <v>0</v>
      </c>
      <c r="CF148">
        <v>0</v>
      </c>
      <c r="CG148">
        <v>0</v>
      </c>
      <c r="CH148">
        <v>0</v>
      </c>
      <c r="CI148">
        <v>1</v>
      </c>
      <c r="CJ148">
        <v>0</v>
      </c>
      <c r="CK148">
        <v>1</v>
      </c>
      <c r="CL148">
        <v>0</v>
      </c>
      <c r="CM148">
        <v>0</v>
      </c>
      <c r="CN148">
        <v>10</v>
      </c>
      <c r="CO148">
        <v>27</v>
      </c>
      <c r="CP148">
        <v>16</v>
      </c>
      <c r="CQ148">
        <v>2</v>
      </c>
      <c r="CR148">
        <v>1</v>
      </c>
      <c r="CS148">
        <v>0</v>
      </c>
      <c r="CT148">
        <v>2</v>
      </c>
      <c r="CU148">
        <v>0</v>
      </c>
      <c r="CV148">
        <v>2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1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2</v>
      </c>
      <c r="DI148">
        <v>1</v>
      </c>
      <c r="DJ148">
        <v>0</v>
      </c>
      <c r="DK148">
        <v>0</v>
      </c>
      <c r="DL148">
        <v>0</v>
      </c>
      <c r="DM148">
        <v>0</v>
      </c>
      <c r="DN148">
        <v>27</v>
      </c>
      <c r="DO148">
        <v>5</v>
      </c>
      <c r="DP148">
        <v>1</v>
      </c>
      <c r="DQ148">
        <v>1</v>
      </c>
      <c r="DR148">
        <v>0</v>
      </c>
      <c r="DS148">
        <v>0</v>
      </c>
      <c r="DT148">
        <v>2</v>
      </c>
      <c r="DU148">
        <v>1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5</v>
      </c>
      <c r="EO148">
        <v>78</v>
      </c>
      <c r="EP148">
        <v>15</v>
      </c>
      <c r="EQ148">
        <v>9</v>
      </c>
      <c r="ER148">
        <v>1</v>
      </c>
      <c r="ES148">
        <v>0</v>
      </c>
      <c r="ET148">
        <v>0</v>
      </c>
      <c r="EU148">
        <v>0</v>
      </c>
      <c r="EV148">
        <v>28</v>
      </c>
      <c r="EW148">
        <v>0</v>
      </c>
      <c r="EX148">
        <v>0</v>
      </c>
      <c r="EY148">
        <v>0</v>
      </c>
      <c r="EZ148">
        <v>0</v>
      </c>
      <c r="FA148">
        <v>22</v>
      </c>
      <c r="FB148">
        <v>0</v>
      </c>
      <c r="FC148">
        <v>0</v>
      </c>
      <c r="FD148">
        <v>0</v>
      </c>
      <c r="FE148">
        <v>1</v>
      </c>
      <c r="FF148">
        <v>0</v>
      </c>
      <c r="FG148">
        <v>0</v>
      </c>
      <c r="FH148">
        <v>0</v>
      </c>
      <c r="FI148">
        <v>0</v>
      </c>
      <c r="FJ148">
        <v>1</v>
      </c>
      <c r="FK148">
        <v>1</v>
      </c>
      <c r="FL148">
        <v>78</v>
      </c>
      <c r="FM148">
        <v>86</v>
      </c>
      <c r="FN148">
        <v>22</v>
      </c>
      <c r="FO148">
        <v>1</v>
      </c>
      <c r="FP148">
        <v>41</v>
      </c>
      <c r="FQ148">
        <v>3</v>
      </c>
      <c r="FR148">
        <v>4</v>
      </c>
      <c r="FS148">
        <v>2</v>
      </c>
      <c r="FT148">
        <v>2</v>
      </c>
      <c r="FU148">
        <v>1</v>
      </c>
      <c r="FV148">
        <v>7</v>
      </c>
      <c r="FW148">
        <v>0</v>
      </c>
      <c r="FX148">
        <v>0</v>
      </c>
      <c r="FY148">
        <v>0</v>
      </c>
      <c r="FZ148">
        <v>0</v>
      </c>
      <c r="GA148">
        <v>1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>
        <v>0</v>
      </c>
      <c r="GI148">
        <v>0</v>
      </c>
      <c r="GJ148">
        <v>0</v>
      </c>
      <c r="GK148">
        <v>2</v>
      </c>
      <c r="GL148">
        <v>86</v>
      </c>
      <c r="GM148">
        <v>39</v>
      </c>
      <c r="GN148">
        <v>21</v>
      </c>
      <c r="GO148">
        <v>2</v>
      </c>
      <c r="GP148">
        <v>4</v>
      </c>
      <c r="GQ148">
        <v>1</v>
      </c>
      <c r="GR148">
        <v>4</v>
      </c>
      <c r="GS148">
        <v>0</v>
      </c>
      <c r="GT148">
        <v>1</v>
      </c>
      <c r="GU148">
        <v>0</v>
      </c>
      <c r="GV148">
        <v>0</v>
      </c>
      <c r="GW148">
        <v>0</v>
      </c>
      <c r="GX148">
        <v>0</v>
      </c>
      <c r="GY148">
        <v>0</v>
      </c>
      <c r="GZ148">
        <v>2</v>
      </c>
      <c r="HA148">
        <v>0</v>
      </c>
      <c r="HB148">
        <v>0</v>
      </c>
      <c r="HC148">
        <v>0</v>
      </c>
      <c r="HD148">
        <v>0</v>
      </c>
      <c r="HE148">
        <v>4</v>
      </c>
      <c r="HF148">
        <v>39</v>
      </c>
      <c r="HG148">
        <v>3</v>
      </c>
      <c r="HH148">
        <v>0</v>
      </c>
      <c r="HI148">
        <v>0</v>
      </c>
      <c r="HJ148">
        <v>0</v>
      </c>
      <c r="HK148">
        <v>0</v>
      </c>
      <c r="HL148">
        <v>0</v>
      </c>
      <c r="HM148">
        <v>1</v>
      </c>
      <c r="HN148">
        <v>0</v>
      </c>
      <c r="HO148">
        <v>1</v>
      </c>
      <c r="HP148">
        <v>0</v>
      </c>
      <c r="HQ148">
        <v>0</v>
      </c>
      <c r="HR148">
        <v>0</v>
      </c>
      <c r="HS148">
        <v>1</v>
      </c>
      <c r="HT148">
        <v>3</v>
      </c>
      <c r="HU148">
        <v>1</v>
      </c>
      <c r="HV148">
        <v>0</v>
      </c>
      <c r="HW148">
        <v>0</v>
      </c>
      <c r="HX148">
        <v>0</v>
      </c>
      <c r="HY148">
        <v>0</v>
      </c>
      <c r="HZ148">
        <v>0</v>
      </c>
      <c r="IA148">
        <v>0</v>
      </c>
      <c r="IB148">
        <v>0</v>
      </c>
      <c r="IC148">
        <v>0</v>
      </c>
      <c r="ID148">
        <v>0</v>
      </c>
      <c r="IE148">
        <v>0</v>
      </c>
      <c r="IF148">
        <v>1</v>
      </c>
      <c r="IG148">
        <v>0</v>
      </c>
      <c r="IH148">
        <v>0</v>
      </c>
      <c r="II148">
        <v>0</v>
      </c>
      <c r="IJ148">
        <v>1</v>
      </c>
      <c r="IK148">
        <v>17</v>
      </c>
      <c r="IL148">
        <v>6</v>
      </c>
      <c r="IM148">
        <v>0</v>
      </c>
      <c r="IN148">
        <v>3</v>
      </c>
      <c r="IO148">
        <v>0</v>
      </c>
      <c r="IP148">
        <v>5</v>
      </c>
      <c r="IQ148">
        <v>0</v>
      </c>
      <c r="IR148">
        <v>1</v>
      </c>
      <c r="IS148">
        <v>0</v>
      </c>
      <c r="IT148">
        <v>1</v>
      </c>
      <c r="IU148">
        <v>0</v>
      </c>
      <c r="IV148">
        <v>0</v>
      </c>
      <c r="IW148">
        <v>0</v>
      </c>
      <c r="IX148">
        <v>0</v>
      </c>
      <c r="IY148">
        <v>0</v>
      </c>
      <c r="IZ148">
        <v>0</v>
      </c>
      <c r="JA148">
        <v>0</v>
      </c>
      <c r="JB148">
        <v>0</v>
      </c>
      <c r="JC148">
        <v>0</v>
      </c>
      <c r="JD148">
        <v>0</v>
      </c>
      <c r="JE148">
        <v>0</v>
      </c>
      <c r="JF148">
        <v>0</v>
      </c>
      <c r="JG148">
        <v>1</v>
      </c>
      <c r="JH148">
        <v>0</v>
      </c>
      <c r="JI148">
        <v>0</v>
      </c>
      <c r="JJ148">
        <v>17</v>
      </c>
      <c r="JK148" s="2">
        <f t="shared" si="10"/>
        <v>0.42501727712508641</v>
      </c>
    </row>
    <row r="149" spans="1:271" outlineLevel="2" x14ac:dyDescent="0.25">
      <c r="A149" t="str">
        <f t="shared" si="12"/>
        <v>160301</v>
      </c>
      <c r="B149" t="s">
        <v>280</v>
      </c>
      <c r="C149">
        <v>5</v>
      </c>
      <c r="D149">
        <v>1697</v>
      </c>
      <c r="E149">
        <v>1300</v>
      </c>
      <c r="F149">
        <v>659</v>
      </c>
      <c r="G149">
        <v>641</v>
      </c>
      <c r="H149">
        <v>0</v>
      </c>
      <c r="I149">
        <v>2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641</v>
      </c>
      <c r="R149">
        <v>0</v>
      </c>
      <c r="S149">
        <v>0</v>
      </c>
      <c r="T149">
        <v>641</v>
      </c>
      <c r="U149">
        <v>26</v>
      </c>
      <c r="V149">
        <v>15</v>
      </c>
      <c r="W149">
        <v>11</v>
      </c>
      <c r="X149">
        <v>0</v>
      </c>
      <c r="Y149">
        <v>615</v>
      </c>
      <c r="Z149">
        <v>108</v>
      </c>
      <c r="AA149">
        <v>9</v>
      </c>
      <c r="AB149">
        <v>21</v>
      </c>
      <c r="AC149">
        <v>50</v>
      </c>
      <c r="AD149">
        <v>8</v>
      </c>
      <c r="AE149">
        <v>2</v>
      </c>
      <c r="AF149">
        <v>1</v>
      </c>
      <c r="AG149">
        <v>0</v>
      </c>
      <c r="AH149">
        <v>0</v>
      </c>
      <c r="AI149">
        <v>2</v>
      </c>
      <c r="AJ149">
        <v>0</v>
      </c>
      <c r="AK149">
        <v>0</v>
      </c>
      <c r="AL149">
        <v>3</v>
      </c>
      <c r="AM149">
        <v>1</v>
      </c>
      <c r="AN149">
        <v>2</v>
      </c>
      <c r="AO149">
        <v>0</v>
      </c>
      <c r="AP149">
        <v>1</v>
      </c>
      <c r="AQ149">
        <v>0</v>
      </c>
      <c r="AR149">
        <v>2</v>
      </c>
      <c r="AS149">
        <v>0</v>
      </c>
      <c r="AT149">
        <v>2</v>
      </c>
      <c r="AU149">
        <v>0</v>
      </c>
      <c r="AV149">
        <v>2</v>
      </c>
      <c r="AW149">
        <v>0</v>
      </c>
      <c r="AX149">
        <v>2</v>
      </c>
      <c r="AY149">
        <v>108</v>
      </c>
      <c r="AZ149">
        <v>217</v>
      </c>
      <c r="BA149">
        <v>14</v>
      </c>
      <c r="BB149">
        <v>3</v>
      </c>
      <c r="BC149">
        <v>3</v>
      </c>
      <c r="BD149">
        <v>5</v>
      </c>
      <c r="BE149">
        <v>168</v>
      </c>
      <c r="BF149">
        <v>4</v>
      </c>
      <c r="BG149">
        <v>1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1</v>
      </c>
      <c r="BN149">
        <v>0</v>
      </c>
      <c r="BO149">
        <v>1</v>
      </c>
      <c r="BP149">
        <v>0</v>
      </c>
      <c r="BQ149">
        <v>2</v>
      </c>
      <c r="BR149">
        <v>0</v>
      </c>
      <c r="BS149">
        <v>2</v>
      </c>
      <c r="BT149">
        <v>0</v>
      </c>
      <c r="BU149">
        <v>12</v>
      </c>
      <c r="BV149">
        <v>0</v>
      </c>
      <c r="BW149">
        <v>1</v>
      </c>
      <c r="BX149">
        <v>217</v>
      </c>
      <c r="BY149">
        <v>25</v>
      </c>
      <c r="BZ149">
        <v>14</v>
      </c>
      <c r="CA149">
        <v>3</v>
      </c>
      <c r="CB149">
        <v>2</v>
      </c>
      <c r="CC149">
        <v>0</v>
      </c>
      <c r="CD149">
        <v>0</v>
      </c>
      <c r="CE149">
        <v>0</v>
      </c>
      <c r="CF149">
        <v>1</v>
      </c>
      <c r="CG149">
        <v>3</v>
      </c>
      <c r="CH149">
        <v>0</v>
      </c>
      <c r="CI149">
        <v>0</v>
      </c>
      <c r="CJ149">
        <v>1</v>
      </c>
      <c r="CK149">
        <v>0</v>
      </c>
      <c r="CL149">
        <v>0</v>
      </c>
      <c r="CM149">
        <v>1</v>
      </c>
      <c r="CN149">
        <v>25</v>
      </c>
      <c r="CO149">
        <v>34</v>
      </c>
      <c r="CP149">
        <v>16</v>
      </c>
      <c r="CQ149">
        <v>0</v>
      </c>
      <c r="CR149">
        <v>3</v>
      </c>
      <c r="CS149">
        <v>0</v>
      </c>
      <c r="CT149">
        <v>8</v>
      </c>
      <c r="CU149">
        <v>1</v>
      </c>
      <c r="CV149">
        <v>0</v>
      </c>
      <c r="CW149">
        <v>0</v>
      </c>
      <c r="CX149">
        <v>0</v>
      </c>
      <c r="CY149">
        <v>0</v>
      </c>
      <c r="CZ149">
        <v>1</v>
      </c>
      <c r="DA149">
        <v>1</v>
      </c>
      <c r="DB149">
        <v>0</v>
      </c>
      <c r="DC149">
        <v>1</v>
      </c>
      <c r="DD149">
        <v>0</v>
      </c>
      <c r="DE149">
        <v>0</v>
      </c>
      <c r="DF149">
        <v>1</v>
      </c>
      <c r="DG149">
        <v>0</v>
      </c>
      <c r="DH149">
        <v>0</v>
      </c>
      <c r="DI149">
        <v>1</v>
      </c>
      <c r="DJ149">
        <v>1</v>
      </c>
      <c r="DK149">
        <v>0</v>
      </c>
      <c r="DL149">
        <v>0</v>
      </c>
      <c r="DM149">
        <v>0</v>
      </c>
      <c r="DN149">
        <v>34</v>
      </c>
      <c r="DO149">
        <v>2</v>
      </c>
      <c r="DP149">
        <v>0</v>
      </c>
      <c r="DQ149">
        <v>0</v>
      </c>
      <c r="DR149">
        <v>0</v>
      </c>
      <c r="DS149">
        <v>0</v>
      </c>
      <c r="DT149">
        <v>0</v>
      </c>
      <c r="DU149">
        <v>0</v>
      </c>
      <c r="DV149">
        <v>0</v>
      </c>
      <c r="DW149">
        <v>0</v>
      </c>
      <c r="DX149">
        <v>1</v>
      </c>
      <c r="DY149">
        <v>0</v>
      </c>
      <c r="DZ149">
        <v>0</v>
      </c>
      <c r="EA149">
        <v>0</v>
      </c>
      <c r="EB149">
        <v>0</v>
      </c>
      <c r="EC149">
        <v>0</v>
      </c>
      <c r="ED149">
        <v>0</v>
      </c>
      <c r="EE149">
        <v>1</v>
      </c>
      <c r="EF149">
        <v>0</v>
      </c>
      <c r="EG149">
        <v>0</v>
      </c>
      <c r="EH149">
        <v>0</v>
      </c>
      <c r="EI149">
        <v>0</v>
      </c>
      <c r="EJ149">
        <v>0</v>
      </c>
      <c r="EK149">
        <v>0</v>
      </c>
      <c r="EL149">
        <v>0</v>
      </c>
      <c r="EM149">
        <v>0</v>
      </c>
      <c r="EN149">
        <v>2</v>
      </c>
      <c r="EO149">
        <v>51</v>
      </c>
      <c r="EP149">
        <v>17</v>
      </c>
      <c r="EQ149">
        <v>3</v>
      </c>
      <c r="ER149">
        <v>0</v>
      </c>
      <c r="ES149">
        <v>1</v>
      </c>
      <c r="ET149">
        <v>0</v>
      </c>
      <c r="EU149">
        <v>0</v>
      </c>
      <c r="EV149">
        <v>8</v>
      </c>
      <c r="EW149">
        <v>0</v>
      </c>
      <c r="EX149">
        <v>0</v>
      </c>
      <c r="EY149">
        <v>2</v>
      </c>
      <c r="EZ149">
        <v>0</v>
      </c>
      <c r="FA149">
        <v>18</v>
      </c>
      <c r="FB149">
        <v>0</v>
      </c>
      <c r="FC149">
        <v>0</v>
      </c>
      <c r="FD149">
        <v>0</v>
      </c>
      <c r="FE149">
        <v>2</v>
      </c>
      <c r="FF149">
        <v>0</v>
      </c>
      <c r="FG149">
        <v>0</v>
      </c>
      <c r="FH149">
        <v>0</v>
      </c>
      <c r="FI149">
        <v>0</v>
      </c>
      <c r="FJ149">
        <v>0</v>
      </c>
      <c r="FK149">
        <v>0</v>
      </c>
      <c r="FL149">
        <v>51</v>
      </c>
      <c r="FM149">
        <v>86</v>
      </c>
      <c r="FN149">
        <v>15</v>
      </c>
      <c r="FO149">
        <v>2</v>
      </c>
      <c r="FP149">
        <v>48</v>
      </c>
      <c r="FQ149">
        <v>1</v>
      </c>
      <c r="FR149">
        <v>2</v>
      </c>
      <c r="FS149">
        <v>4</v>
      </c>
      <c r="FT149">
        <v>1</v>
      </c>
      <c r="FU149">
        <v>0</v>
      </c>
      <c r="FV149">
        <v>8</v>
      </c>
      <c r="FW149">
        <v>0</v>
      </c>
      <c r="FX149">
        <v>0</v>
      </c>
      <c r="FY149">
        <v>0</v>
      </c>
      <c r="FZ149">
        <v>0</v>
      </c>
      <c r="GA149">
        <v>0</v>
      </c>
      <c r="GB149">
        <v>1</v>
      </c>
      <c r="GC149">
        <v>1</v>
      </c>
      <c r="GD149">
        <v>1</v>
      </c>
      <c r="GE149">
        <v>0</v>
      </c>
      <c r="GF149">
        <v>0</v>
      </c>
      <c r="GG149">
        <v>2</v>
      </c>
      <c r="GH149">
        <v>0</v>
      </c>
      <c r="GI149">
        <v>0</v>
      </c>
      <c r="GJ149">
        <v>0</v>
      </c>
      <c r="GK149">
        <v>0</v>
      </c>
      <c r="GL149">
        <v>86</v>
      </c>
      <c r="GM149">
        <v>36</v>
      </c>
      <c r="GN149">
        <v>19</v>
      </c>
      <c r="GO149">
        <v>0</v>
      </c>
      <c r="GP149">
        <v>4</v>
      </c>
      <c r="GQ149">
        <v>0</v>
      </c>
      <c r="GR149">
        <v>2</v>
      </c>
      <c r="GS149">
        <v>0</v>
      </c>
      <c r="GT149">
        <v>1</v>
      </c>
      <c r="GU149">
        <v>1</v>
      </c>
      <c r="GV149">
        <v>0</v>
      </c>
      <c r="GW149">
        <v>1</v>
      </c>
      <c r="GX149">
        <v>0</v>
      </c>
      <c r="GY149">
        <v>0</v>
      </c>
      <c r="GZ149">
        <v>0</v>
      </c>
      <c r="HA149">
        <v>0</v>
      </c>
      <c r="HB149">
        <v>0</v>
      </c>
      <c r="HC149">
        <v>0</v>
      </c>
      <c r="HD149">
        <v>2</v>
      </c>
      <c r="HE149">
        <v>6</v>
      </c>
      <c r="HF149">
        <v>36</v>
      </c>
      <c r="HG149">
        <v>2</v>
      </c>
      <c r="HH149">
        <v>0</v>
      </c>
      <c r="HI149">
        <v>0</v>
      </c>
      <c r="HJ149">
        <v>0</v>
      </c>
      <c r="HK149">
        <v>0</v>
      </c>
      <c r="HL149">
        <v>0</v>
      </c>
      <c r="HM149">
        <v>0</v>
      </c>
      <c r="HN149">
        <v>0</v>
      </c>
      <c r="HO149">
        <v>1</v>
      </c>
      <c r="HP149">
        <v>0</v>
      </c>
      <c r="HQ149">
        <v>0</v>
      </c>
      <c r="HR149">
        <v>0</v>
      </c>
      <c r="HS149">
        <v>1</v>
      </c>
      <c r="HT149">
        <v>2</v>
      </c>
      <c r="HU149">
        <v>0</v>
      </c>
      <c r="HV149">
        <v>0</v>
      </c>
      <c r="HW149">
        <v>0</v>
      </c>
      <c r="HX149">
        <v>0</v>
      </c>
      <c r="HY149">
        <v>0</v>
      </c>
      <c r="HZ149">
        <v>0</v>
      </c>
      <c r="IA149">
        <v>0</v>
      </c>
      <c r="IB149">
        <v>0</v>
      </c>
      <c r="IC149">
        <v>0</v>
      </c>
      <c r="ID149">
        <v>0</v>
      </c>
      <c r="IE149">
        <v>0</v>
      </c>
      <c r="IF149">
        <v>0</v>
      </c>
      <c r="IG149">
        <v>0</v>
      </c>
      <c r="IH149">
        <v>0</v>
      </c>
      <c r="II149">
        <v>0</v>
      </c>
      <c r="IJ149">
        <v>0</v>
      </c>
      <c r="IK149">
        <v>54</v>
      </c>
      <c r="IL149">
        <v>19</v>
      </c>
      <c r="IM149">
        <v>1</v>
      </c>
      <c r="IN149">
        <v>12</v>
      </c>
      <c r="IO149">
        <v>4</v>
      </c>
      <c r="IP149">
        <v>3</v>
      </c>
      <c r="IQ149">
        <v>0</v>
      </c>
      <c r="IR149">
        <v>1</v>
      </c>
      <c r="IS149">
        <v>1</v>
      </c>
      <c r="IT149">
        <v>6</v>
      </c>
      <c r="IU149">
        <v>0</v>
      </c>
      <c r="IV149">
        <v>0</v>
      </c>
      <c r="IW149">
        <v>0</v>
      </c>
      <c r="IX149">
        <v>0</v>
      </c>
      <c r="IY149">
        <v>0</v>
      </c>
      <c r="IZ149">
        <v>0</v>
      </c>
      <c r="JA149">
        <v>0</v>
      </c>
      <c r="JB149">
        <v>0</v>
      </c>
      <c r="JC149">
        <v>0</v>
      </c>
      <c r="JD149">
        <v>0</v>
      </c>
      <c r="JE149">
        <v>0</v>
      </c>
      <c r="JF149">
        <v>0</v>
      </c>
      <c r="JG149">
        <v>4</v>
      </c>
      <c r="JH149">
        <v>3</v>
      </c>
      <c r="JI149">
        <v>0</v>
      </c>
      <c r="JJ149">
        <v>54</v>
      </c>
      <c r="JK149" s="2">
        <f t="shared" si="10"/>
        <v>0.37772539776075426</v>
      </c>
    </row>
    <row r="150" spans="1:271" outlineLevel="2" x14ac:dyDescent="0.25">
      <c r="A150" t="str">
        <f t="shared" si="12"/>
        <v>160301</v>
      </c>
      <c r="B150" t="s">
        <v>280</v>
      </c>
      <c r="C150">
        <v>6</v>
      </c>
      <c r="D150">
        <v>1666</v>
      </c>
      <c r="E150">
        <v>1270</v>
      </c>
      <c r="F150">
        <v>443</v>
      </c>
      <c r="G150">
        <v>827</v>
      </c>
      <c r="H150">
        <v>1</v>
      </c>
      <c r="I150">
        <v>10</v>
      </c>
      <c r="J150">
        <v>1</v>
      </c>
      <c r="K150">
        <v>1</v>
      </c>
      <c r="L150">
        <v>0</v>
      </c>
      <c r="M150">
        <v>0</v>
      </c>
      <c r="N150">
        <v>0</v>
      </c>
      <c r="O150">
        <v>0</v>
      </c>
      <c r="P150">
        <v>1</v>
      </c>
      <c r="Q150">
        <v>828</v>
      </c>
      <c r="R150">
        <v>1</v>
      </c>
      <c r="S150">
        <v>0</v>
      </c>
      <c r="T150">
        <v>828</v>
      </c>
      <c r="U150">
        <v>14</v>
      </c>
      <c r="V150">
        <v>8</v>
      </c>
      <c r="W150">
        <v>6</v>
      </c>
      <c r="X150">
        <v>0</v>
      </c>
      <c r="Y150">
        <v>814</v>
      </c>
      <c r="Z150">
        <v>178</v>
      </c>
      <c r="AA150">
        <v>25</v>
      </c>
      <c r="AB150">
        <v>40</v>
      </c>
      <c r="AC150">
        <v>72</v>
      </c>
      <c r="AD150">
        <v>8</v>
      </c>
      <c r="AE150">
        <v>2</v>
      </c>
      <c r="AF150">
        <v>3</v>
      </c>
      <c r="AG150">
        <v>2</v>
      </c>
      <c r="AH150">
        <v>2</v>
      </c>
      <c r="AI150">
        <v>1</v>
      </c>
      <c r="AJ150">
        <v>0</v>
      </c>
      <c r="AK150">
        <v>0</v>
      </c>
      <c r="AL150">
        <v>2</v>
      </c>
      <c r="AM150">
        <v>1</v>
      </c>
      <c r="AN150">
        <v>8</v>
      </c>
      <c r="AO150">
        <v>0</v>
      </c>
      <c r="AP150">
        <v>1</v>
      </c>
      <c r="AQ150">
        <v>0</v>
      </c>
      <c r="AR150">
        <v>0</v>
      </c>
      <c r="AS150">
        <v>0</v>
      </c>
      <c r="AT150">
        <v>6</v>
      </c>
      <c r="AU150">
        <v>0</v>
      </c>
      <c r="AV150">
        <v>2</v>
      </c>
      <c r="AW150">
        <v>0</v>
      </c>
      <c r="AX150">
        <v>3</v>
      </c>
      <c r="AY150">
        <v>178</v>
      </c>
      <c r="AZ150">
        <v>272</v>
      </c>
      <c r="BA150">
        <v>21</v>
      </c>
      <c r="BB150">
        <v>2</v>
      </c>
      <c r="BC150">
        <v>4</v>
      </c>
      <c r="BD150">
        <v>8</v>
      </c>
      <c r="BE150">
        <v>197</v>
      </c>
      <c r="BF150">
        <v>1</v>
      </c>
      <c r="BG150">
        <v>0</v>
      </c>
      <c r="BH150">
        <v>1</v>
      </c>
      <c r="BI150">
        <v>1</v>
      </c>
      <c r="BJ150">
        <v>2</v>
      </c>
      <c r="BK150">
        <v>0</v>
      </c>
      <c r="BL150">
        <v>3</v>
      </c>
      <c r="BM150">
        <v>2</v>
      </c>
      <c r="BN150">
        <v>0</v>
      </c>
      <c r="BO150">
        <v>3</v>
      </c>
      <c r="BP150">
        <v>1</v>
      </c>
      <c r="BQ150">
        <v>0</v>
      </c>
      <c r="BR150">
        <v>0</v>
      </c>
      <c r="BS150">
        <v>2</v>
      </c>
      <c r="BT150">
        <v>4</v>
      </c>
      <c r="BU150">
        <v>14</v>
      </c>
      <c r="BV150">
        <v>2</v>
      </c>
      <c r="BW150">
        <v>4</v>
      </c>
      <c r="BX150">
        <v>272</v>
      </c>
      <c r="BY150">
        <v>28</v>
      </c>
      <c r="BZ150">
        <v>12</v>
      </c>
      <c r="CA150">
        <v>4</v>
      </c>
      <c r="CB150">
        <v>4</v>
      </c>
      <c r="CC150">
        <v>0</v>
      </c>
      <c r="CD150">
        <v>4</v>
      </c>
      <c r="CE150">
        <v>0</v>
      </c>
      <c r="CF150">
        <v>0</v>
      </c>
      <c r="CG150">
        <v>0</v>
      </c>
      <c r="CH150">
        <v>1</v>
      </c>
      <c r="CI150">
        <v>0</v>
      </c>
      <c r="CJ150">
        <v>0</v>
      </c>
      <c r="CK150">
        <v>0</v>
      </c>
      <c r="CL150">
        <v>3</v>
      </c>
      <c r="CM150">
        <v>0</v>
      </c>
      <c r="CN150">
        <v>28</v>
      </c>
      <c r="CO150">
        <v>39</v>
      </c>
      <c r="CP150">
        <v>20</v>
      </c>
      <c r="CQ150">
        <v>2</v>
      </c>
      <c r="CR150">
        <v>4</v>
      </c>
      <c r="CS150">
        <v>0</v>
      </c>
      <c r="CT150">
        <v>6</v>
      </c>
      <c r="CU150">
        <v>1</v>
      </c>
      <c r="CV150">
        <v>1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2</v>
      </c>
      <c r="DE150">
        <v>0</v>
      </c>
      <c r="DF150">
        <v>0</v>
      </c>
      <c r="DG150">
        <v>0</v>
      </c>
      <c r="DH150">
        <v>0</v>
      </c>
      <c r="DI150">
        <v>1</v>
      </c>
      <c r="DJ150">
        <v>0</v>
      </c>
      <c r="DK150">
        <v>1</v>
      </c>
      <c r="DL150">
        <v>1</v>
      </c>
      <c r="DM150">
        <v>0</v>
      </c>
      <c r="DN150">
        <v>39</v>
      </c>
      <c r="DO150">
        <v>7</v>
      </c>
      <c r="DP150">
        <v>1</v>
      </c>
      <c r="DQ150">
        <v>0</v>
      </c>
      <c r="DR150">
        <v>0</v>
      </c>
      <c r="DS150">
        <v>0</v>
      </c>
      <c r="DT150">
        <v>3</v>
      </c>
      <c r="DU150">
        <v>0</v>
      </c>
      <c r="DV150">
        <v>0</v>
      </c>
      <c r="DW150">
        <v>0</v>
      </c>
      <c r="DX150">
        <v>0</v>
      </c>
      <c r="DY150">
        <v>0</v>
      </c>
      <c r="DZ150">
        <v>0</v>
      </c>
      <c r="EA150">
        <v>0</v>
      </c>
      <c r="EB150">
        <v>0</v>
      </c>
      <c r="EC150">
        <v>1</v>
      </c>
      <c r="ED150">
        <v>0</v>
      </c>
      <c r="EE150">
        <v>0</v>
      </c>
      <c r="EF150">
        <v>0</v>
      </c>
      <c r="EG150">
        <v>0</v>
      </c>
      <c r="EH150">
        <v>1</v>
      </c>
      <c r="EI150">
        <v>0</v>
      </c>
      <c r="EJ150">
        <v>0</v>
      </c>
      <c r="EK150">
        <v>1</v>
      </c>
      <c r="EL150">
        <v>0</v>
      </c>
      <c r="EM150">
        <v>0</v>
      </c>
      <c r="EN150">
        <v>7</v>
      </c>
      <c r="EO150">
        <v>66</v>
      </c>
      <c r="EP150">
        <v>22</v>
      </c>
      <c r="EQ150">
        <v>2</v>
      </c>
      <c r="ER150">
        <v>2</v>
      </c>
      <c r="ES150">
        <v>0</v>
      </c>
      <c r="ET150">
        <v>1</v>
      </c>
      <c r="EU150">
        <v>0</v>
      </c>
      <c r="EV150">
        <v>21</v>
      </c>
      <c r="EW150">
        <v>0</v>
      </c>
      <c r="EX150">
        <v>0</v>
      </c>
      <c r="EY150">
        <v>2</v>
      </c>
      <c r="EZ150">
        <v>0</v>
      </c>
      <c r="FA150">
        <v>10</v>
      </c>
      <c r="FB150">
        <v>0</v>
      </c>
      <c r="FC150">
        <v>0</v>
      </c>
      <c r="FD150">
        <v>0</v>
      </c>
      <c r="FE150">
        <v>2</v>
      </c>
      <c r="FF150">
        <v>0</v>
      </c>
      <c r="FG150">
        <v>0</v>
      </c>
      <c r="FH150">
        <v>0</v>
      </c>
      <c r="FI150">
        <v>0</v>
      </c>
      <c r="FJ150">
        <v>0</v>
      </c>
      <c r="FK150">
        <v>4</v>
      </c>
      <c r="FL150">
        <v>66</v>
      </c>
      <c r="FM150">
        <v>83</v>
      </c>
      <c r="FN150">
        <v>15</v>
      </c>
      <c r="FO150">
        <v>1</v>
      </c>
      <c r="FP150">
        <v>45</v>
      </c>
      <c r="FQ150">
        <v>1</v>
      </c>
      <c r="FR150">
        <v>3</v>
      </c>
      <c r="FS150">
        <v>3</v>
      </c>
      <c r="FT150">
        <v>0</v>
      </c>
      <c r="FU150">
        <v>0</v>
      </c>
      <c r="FV150">
        <v>6</v>
      </c>
      <c r="FW150">
        <v>2</v>
      </c>
      <c r="FX150">
        <v>0</v>
      </c>
      <c r="FY150">
        <v>0</v>
      </c>
      <c r="FZ150">
        <v>1</v>
      </c>
      <c r="GA150">
        <v>0</v>
      </c>
      <c r="GB150">
        <v>2</v>
      </c>
      <c r="GC150">
        <v>0</v>
      </c>
      <c r="GD150">
        <v>0</v>
      </c>
      <c r="GE150">
        <v>0</v>
      </c>
      <c r="GF150">
        <v>1</v>
      </c>
      <c r="GG150">
        <v>0</v>
      </c>
      <c r="GH150">
        <v>2</v>
      </c>
      <c r="GI150">
        <v>0</v>
      </c>
      <c r="GJ150">
        <v>0</v>
      </c>
      <c r="GK150">
        <v>1</v>
      </c>
      <c r="GL150">
        <v>83</v>
      </c>
      <c r="GM150">
        <v>80</v>
      </c>
      <c r="GN150">
        <v>44</v>
      </c>
      <c r="GO150">
        <v>11</v>
      </c>
      <c r="GP150">
        <v>4</v>
      </c>
      <c r="GQ150">
        <v>1</v>
      </c>
      <c r="GR150">
        <v>5</v>
      </c>
      <c r="GS150">
        <v>0</v>
      </c>
      <c r="GT150">
        <v>1</v>
      </c>
      <c r="GU150">
        <v>3</v>
      </c>
      <c r="GV150">
        <v>2</v>
      </c>
      <c r="GW150">
        <v>0</v>
      </c>
      <c r="GX150">
        <v>0</v>
      </c>
      <c r="GY150">
        <v>0</v>
      </c>
      <c r="GZ150">
        <v>0</v>
      </c>
      <c r="HA150">
        <v>1</v>
      </c>
      <c r="HB150">
        <v>0</v>
      </c>
      <c r="HC150">
        <v>1</v>
      </c>
      <c r="HD150">
        <v>0</v>
      </c>
      <c r="HE150">
        <v>7</v>
      </c>
      <c r="HF150">
        <v>80</v>
      </c>
      <c r="HG150">
        <v>1</v>
      </c>
      <c r="HH150">
        <v>0</v>
      </c>
      <c r="HI150">
        <v>0</v>
      </c>
      <c r="HJ150">
        <v>0</v>
      </c>
      <c r="HK150">
        <v>0</v>
      </c>
      <c r="HL150">
        <v>0</v>
      </c>
      <c r="HM150">
        <v>1</v>
      </c>
      <c r="HN150">
        <v>0</v>
      </c>
      <c r="HO150">
        <v>0</v>
      </c>
      <c r="HP150">
        <v>0</v>
      </c>
      <c r="HQ150">
        <v>0</v>
      </c>
      <c r="HR150">
        <v>0</v>
      </c>
      <c r="HS150">
        <v>0</v>
      </c>
      <c r="HT150">
        <v>1</v>
      </c>
      <c r="HU150">
        <v>0</v>
      </c>
      <c r="HV150">
        <v>0</v>
      </c>
      <c r="HW150">
        <v>0</v>
      </c>
      <c r="HX150">
        <v>0</v>
      </c>
      <c r="HY150">
        <v>0</v>
      </c>
      <c r="HZ150">
        <v>0</v>
      </c>
      <c r="IA150">
        <v>0</v>
      </c>
      <c r="IB150">
        <v>0</v>
      </c>
      <c r="IC150">
        <v>0</v>
      </c>
      <c r="ID150">
        <v>0</v>
      </c>
      <c r="IE150">
        <v>0</v>
      </c>
      <c r="IF150">
        <v>0</v>
      </c>
      <c r="IG150">
        <v>0</v>
      </c>
      <c r="IH150">
        <v>0</v>
      </c>
      <c r="II150">
        <v>0</v>
      </c>
      <c r="IJ150">
        <v>0</v>
      </c>
      <c r="IK150">
        <v>60</v>
      </c>
      <c r="IL150">
        <v>23</v>
      </c>
      <c r="IM150">
        <v>0</v>
      </c>
      <c r="IN150">
        <v>19</v>
      </c>
      <c r="IO150">
        <v>4</v>
      </c>
      <c r="IP150">
        <v>0</v>
      </c>
      <c r="IQ150">
        <v>1</v>
      </c>
      <c r="IR150">
        <v>0</v>
      </c>
      <c r="IS150">
        <v>0</v>
      </c>
      <c r="IT150">
        <v>6</v>
      </c>
      <c r="IU150">
        <v>0</v>
      </c>
      <c r="IV150">
        <v>3</v>
      </c>
      <c r="IW150">
        <v>0</v>
      </c>
      <c r="IX150">
        <v>0</v>
      </c>
      <c r="IY150">
        <v>0</v>
      </c>
      <c r="IZ150">
        <v>0</v>
      </c>
      <c r="JA150">
        <v>0</v>
      </c>
      <c r="JB150">
        <v>0</v>
      </c>
      <c r="JC150">
        <v>0</v>
      </c>
      <c r="JD150">
        <v>0</v>
      </c>
      <c r="JE150">
        <v>0</v>
      </c>
      <c r="JF150">
        <v>0</v>
      </c>
      <c r="JG150">
        <v>4</v>
      </c>
      <c r="JH150">
        <v>0</v>
      </c>
      <c r="JI150">
        <v>0</v>
      </c>
      <c r="JJ150">
        <v>60</v>
      </c>
      <c r="JK150" s="2">
        <f t="shared" si="10"/>
        <v>0.49699879951980791</v>
      </c>
    </row>
    <row r="151" spans="1:271" outlineLevel="2" x14ac:dyDescent="0.25">
      <c r="A151" t="str">
        <f t="shared" si="12"/>
        <v>160301</v>
      </c>
      <c r="B151" t="s">
        <v>280</v>
      </c>
      <c r="C151">
        <v>7</v>
      </c>
      <c r="D151">
        <v>1924</v>
      </c>
      <c r="E151">
        <v>1480</v>
      </c>
      <c r="F151">
        <v>630</v>
      </c>
      <c r="G151">
        <v>850</v>
      </c>
      <c r="H151">
        <v>1</v>
      </c>
      <c r="I151">
        <v>1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850</v>
      </c>
      <c r="R151">
        <v>0</v>
      </c>
      <c r="S151">
        <v>0</v>
      </c>
      <c r="T151">
        <v>850</v>
      </c>
      <c r="U151">
        <v>30</v>
      </c>
      <c r="V151">
        <v>26</v>
      </c>
      <c r="W151">
        <v>4</v>
      </c>
      <c r="X151">
        <v>0</v>
      </c>
      <c r="Y151">
        <v>820</v>
      </c>
      <c r="Z151">
        <v>228</v>
      </c>
      <c r="AA151">
        <v>31</v>
      </c>
      <c r="AB151">
        <v>25</v>
      </c>
      <c r="AC151">
        <v>111</v>
      </c>
      <c r="AD151">
        <v>25</v>
      </c>
      <c r="AE151">
        <v>1</v>
      </c>
      <c r="AF151">
        <v>4</v>
      </c>
      <c r="AG151">
        <v>2</v>
      </c>
      <c r="AH151">
        <v>3</v>
      </c>
      <c r="AI151">
        <v>0</v>
      </c>
      <c r="AJ151">
        <v>3</v>
      </c>
      <c r="AK151">
        <v>0</v>
      </c>
      <c r="AL151">
        <v>4</v>
      </c>
      <c r="AM151">
        <v>2</v>
      </c>
      <c r="AN151">
        <v>5</v>
      </c>
      <c r="AO151">
        <v>0</v>
      </c>
      <c r="AP151">
        <v>2</v>
      </c>
      <c r="AQ151">
        <v>0</v>
      </c>
      <c r="AR151">
        <v>1</v>
      </c>
      <c r="AS151">
        <v>3</v>
      </c>
      <c r="AT151">
        <v>0</v>
      </c>
      <c r="AU151">
        <v>0</v>
      </c>
      <c r="AV151">
        <v>3</v>
      </c>
      <c r="AW151">
        <v>0</v>
      </c>
      <c r="AX151">
        <v>3</v>
      </c>
      <c r="AY151">
        <v>228</v>
      </c>
      <c r="AZ151">
        <v>231</v>
      </c>
      <c r="BA151">
        <v>19</v>
      </c>
      <c r="BB151">
        <v>1</v>
      </c>
      <c r="BC151">
        <v>2</v>
      </c>
      <c r="BD151">
        <v>1</v>
      </c>
      <c r="BE151">
        <v>171</v>
      </c>
      <c r="BF151">
        <v>1</v>
      </c>
      <c r="BG151">
        <v>1</v>
      </c>
      <c r="BH151">
        <v>2</v>
      </c>
      <c r="BI151">
        <v>0</v>
      </c>
      <c r="BJ151">
        <v>4</v>
      </c>
      <c r="BK151">
        <v>0</v>
      </c>
      <c r="BL151">
        <v>0</v>
      </c>
      <c r="BM151">
        <v>1</v>
      </c>
      <c r="BN151">
        <v>0</v>
      </c>
      <c r="BO151">
        <v>1</v>
      </c>
      <c r="BP151">
        <v>0</v>
      </c>
      <c r="BQ151">
        <v>1</v>
      </c>
      <c r="BR151">
        <v>0</v>
      </c>
      <c r="BS151">
        <v>2</v>
      </c>
      <c r="BT151">
        <v>0</v>
      </c>
      <c r="BU151">
        <v>22</v>
      </c>
      <c r="BV151">
        <v>1</v>
      </c>
      <c r="BW151">
        <v>1</v>
      </c>
      <c r="BX151">
        <v>231</v>
      </c>
      <c r="BY151">
        <v>14</v>
      </c>
      <c r="BZ151">
        <v>5</v>
      </c>
      <c r="CA151">
        <v>3</v>
      </c>
      <c r="CB151">
        <v>0</v>
      </c>
      <c r="CC151">
        <v>0</v>
      </c>
      <c r="CD151">
        <v>2</v>
      </c>
      <c r="CE151">
        <v>0</v>
      </c>
      <c r="CF151">
        <v>1</v>
      </c>
      <c r="CG151">
        <v>1</v>
      </c>
      <c r="CH151">
        <v>0</v>
      </c>
      <c r="CI151">
        <v>0</v>
      </c>
      <c r="CJ151">
        <v>1</v>
      </c>
      <c r="CK151">
        <v>0</v>
      </c>
      <c r="CL151">
        <v>1</v>
      </c>
      <c r="CM151">
        <v>0</v>
      </c>
      <c r="CN151">
        <v>14</v>
      </c>
      <c r="CO151">
        <v>44</v>
      </c>
      <c r="CP151">
        <v>15</v>
      </c>
      <c r="CQ151">
        <v>1</v>
      </c>
      <c r="CR151">
        <v>3</v>
      </c>
      <c r="CS151">
        <v>1</v>
      </c>
      <c r="CT151">
        <v>4</v>
      </c>
      <c r="CU151">
        <v>0</v>
      </c>
      <c r="CV151">
        <v>1</v>
      </c>
      <c r="CW151">
        <v>4</v>
      </c>
      <c r="CX151">
        <v>5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1</v>
      </c>
      <c r="DG151">
        <v>1</v>
      </c>
      <c r="DH151">
        <v>3</v>
      </c>
      <c r="DI151">
        <v>0</v>
      </c>
      <c r="DJ151">
        <v>0</v>
      </c>
      <c r="DK151">
        <v>1</v>
      </c>
      <c r="DL151">
        <v>2</v>
      </c>
      <c r="DM151">
        <v>2</v>
      </c>
      <c r="DN151">
        <v>44</v>
      </c>
      <c r="DO151">
        <v>5</v>
      </c>
      <c r="DP151">
        <v>1</v>
      </c>
      <c r="DQ151">
        <v>0</v>
      </c>
      <c r="DR151">
        <v>0</v>
      </c>
      <c r="DS151">
        <v>0</v>
      </c>
      <c r="DT151">
        <v>1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1</v>
      </c>
      <c r="EA151">
        <v>1</v>
      </c>
      <c r="EB151">
        <v>0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1</v>
      </c>
      <c r="EK151">
        <v>0</v>
      </c>
      <c r="EL151">
        <v>0</v>
      </c>
      <c r="EM151">
        <v>0</v>
      </c>
      <c r="EN151">
        <v>5</v>
      </c>
      <c r="EO151">
        <v>52</v>
      </c>
      <c r="EP151">
        <v>15</v>
      </c>
      <c r="EQ151">
        <v>8</v>
      </c>
      <c r="ER151">
        <v>0</v>
      </c>
      <c r="ES151">
        <v>1</v>
      </c>
      <c r="ET151">
        <v>0</v>
      </c>
      <c r="EU151">
        <v>0</v>
      </c>
      <c r="EV151">
        <v>5</v>
      </c>
      <c r="EW151">
        <v>0</v>
      </c>
      <c r="EX151">
        <v>0</v>
      </c>
      <c r="EY151">
        <v>2</v>
      </c>
      <c r="EZ151">
        <v>1</v>
      </c>
      <c r="FA151">
        <v>18</v>
      </c>
      <c r="FB151">
        <v>0</v>
      </c>
      <c r="FC151">
        <v>0</v>
      </c>
      <c r="FD151">
        <v>0</v>
      </c>
      <c r="FE151">
        <v>1</v>
      </c>
      <c r="FF151">
        <v>0</v>
      </c>
      <c r="FG151">
        <v>0</v>
      </c>
      <c r="FH151">
        <v>0</v>
      </c>
      <c r="FI151">
        <v>0</v>
      </c>
      <c r="FJ151">
        <v>0</v>
      </c>
      <c r="FK151">
        <v>1</v>
      </c>
      <c r="FL151">
        <v>52</v>
      </c>
      <c r="FM151">
        <v>166</v>
      </c>
      <c r="FN151">
        <v>14</v>
      </c>
      <c r="FO151">
        <v>1</v>
      </c>
      <c r="FP151">
        <v>111</v>
      </c>
      <c r="FQ151">
        <v>2</v>
      </c>
      <c r="FR151">
        <v>5</v>
      </c>
      <c r="FS151">
        <v>2</v>
      </c>
      <c r="FT151">
        <v>1</v>
      </c>
      <c r="FU151">
        <v>1</v>
      </c>
      <c r="FV151">
        <v>18</v>
      </c>
      <c r="FW151">
        <v>0</v>
      </c>
      <c r="FX151">
        <v>0</v>
      </c>
      <c r="FY151">
        <v>0</v>
      </c>
      <c r="FZ151">
        <v>0</v>
      </c>
      <c r="GA151">
        <v>1</v>
      </c>
      <c r="GB151">
        <v>0</v>
      </c>
      <c r="GC151">
        <v>0</v>
      </c>
      <c r="GD151">
        <v>1</v>
      </c>
      <c r="GE151">
        <v>1</v>
      </c>
      <c r="GF151">
        <v>0</v>
      </c>
      <c r="GG151">
        <v>1</v>
      </c>
      <c r="GH151">
        <v>0</v>
      </c>
      <c r="GI151">
        <v>2</v>
      </c>
      <c r="GJ151">
        <v>2</v>
      </c>
      <c r="GK151">
        <v>3</v>
      </c>
      <c r="GL151">
        <v>166</v>
      </c>
      <c r="GM151">
        <v>58</v>
      </c>
      <c r="GN151">
        <v>28</v>
      </c>
      <c r="GO151">
        <v>5</v>
      </c>
      <c r="GP151">
        <v>3</v>
      </c>
      <c r="GQ151">
        <v>6</v>
      </c>
      <c r="GR151">
        <v>3</v>
      </c>
      <c r="GS151">
        <v>2</v>
      </c>
      <c r="GT151">
        <v>1</v>
      </c>
      <c r="GU151">
        <v>1</v>
      </c>
      <c r="GV151">
        <v>0</v>
      </c>
      <c r="GW151">
        <v>0</v>
      </c>
      <c r="GX151">
        <v>1</v>
      </c>
      <c r="GY151">
        <v>0</v>
      </c>
      <c r="GZ151">
        <v>0</v>
      </c>
      <c r="HA151">
        <v>0</v>
      </c>
      <c r="HB151">
        <v>0</v>
      </c>
      <c r="HC151">
        <v>1</v>
      </c>
      <c r="HD151">
        <v>1</v>
      </c>
      <c r="HE151">
        <v>6</v>
      </c>
      <c r="HF151">
        <v>58</v>
      </c>
      <c r="HG151">
        <v>3</v>
      </c>
      <c r="HH151">
        <v>0</v>
      </c>
      <c r="HI151">
        <v>0</v>
      </c>
      <c r="HJ151">
        <v>1</v>
      </c>
      <c r="HK151">
        <v>0</v>
      </c>
      <c r="HL151">
        <v>2</v>
      </c>
      <c r="HM151">
        <v>0</v>
      </c>
      <c r="HN151">
        <v>0</v>
      </c>
      <c r="HO151">
        <v>0</v>
      </c>
      <c r="HP151">
        <v>0</v>
      </c>
      <c r="HQ151">
        <v>0</v>
      </c>
      <c r="HR151">
        <v>0</v>
      </c>
      <c r="HS151">
        <v>0</v>
      </c>
      <c r="HT151">
        <v>3</v>
      </c>
      <c r="HU151">
        <v>2</v>
      </c>
      <c r="HV151">
        <v>2</v>
      </c>
      <c r="HW151">
        <v>0</v>
      </c>
      <c r="HX151">
        <v>0</v>
      </c>
      <c r="HY151">
        <v>0</v>
      </c>
      <c r="HZ151">
        <v>0</v>
      </c>
      <c r="IA151">
        <v>0</v>
      </c>
      <c r="IB151">
        <v>0</v>
      </c>
      <c r="IC151">
        <v>0</v>
      </c>
      <c r="ID151">
        <v>0</v>
      </c>
      <c r="IE151">
        <v>0</v>
      </c>
      <c r="IF151">
        <v>0</v>
      </c>
      <c r="IG151">
        <v>0</v>
      </c>
      <c r="IH151">
        <v>0</v>
      </c>
      <c r="II151">
        <v>0</v>
      </c>
      <c r="IJ151">
        <v>2</v>
      </c>
      <c r="IK151">
        <v>17</v>
      </c>
      <c r="IL151">
        <v>10</v>
      </c>
      <c r="IM151">
        <v>1</v>
      </c>
      <c r="IN151">
        <v>1</v>
      </c>
      <c r="IO151">
        <v>0</v>
      </c>
      <c r="IP151">
        <v>1</v>
      </c>
      <c r="IQ151">
        <v>0</v>
      </c>
      <c r="IR151">
        <v>0</v>
      </c>
      <c r="IS151">
        <v>0</v>
      </c>
      <c r="IT151">
        <v>3</v>
      </c>
      <c r="IU151">
        <v>0</v>
      </c>
      <c r="IV151">
        <v>0</v>
      </c>
      <c r="IW151">
        <v>0</v>
      </c>
      <c r="IX151">
        <v>0</v>
      </c>
      <c r="IY151">
        <v>0</v>
      </c>
      <c r="IZ151">
        <v>0</v>
      </c>
      <c r="JA151">
        <v>0</v>
      </c>
      <c r="JB151">
        <v>0</v>
      </c>
      <c r="JC151">
        <v>0</v>
      </c>
      <c r="JD151">
        <v>0</v>
      </c>
      <c r="JE151">
        <v>0</v>
      </c>
      <c r="JF151">
        <v>0</v>
      </c>
      <c r="JG151">
        <v>1</v>
      </c>
      <c r="JH151">
        <v>0</v>
      </c>
      <c r="JI151">
        <v>0</v>
      </c>
      <c r="JJ151">
        <v>17</v>
      </c>
      <c r="JK151" s="2">
        <f t="shared" si="10"/>
        <v>0.44178794178794178</v>
      </c>
    </row>
    <row r="152" spans="1:271" outlineLevel="2" x14ac:dyDescent="0.25">
      <c r="A152" t="str">
        <f t="shared" si="12"/>
        <v>160301</v>
      </c>
      <c r="B152" t="s">
        <v>280</v>
      </c>
      <c r="C152">
        <v>8</v>
      </c>
      <c r="D152">
        <v>2060</v>
      </c>
      <c r="E152">
        <v>1580</v>
      </c>
      <c r="F152">
        <v>639</v>
      </c>
      <c r="G152">
        <v>941</v>
      </c>
      <c r="H152">
        <v>1</v>
      </c>
      <c r="I152">
        <v>2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941</v>
      </c>
      <c r="R152">
        <v>0</v>
      </c>
      <c r="S152">
        <v>0</v>
      </c>
      <c r="T152">
        <v>941</v>
      </c>
      <c r="U152">
        <v>29</v>
      </c>
      <c r="V152">
        <v>23</v>
      </c>
      <c r="W152">
        <v>6</v>
      </c>
      <c r="X152">
        <v>0</v>
      </c>
      <c r="Y152">
        <v>912</v>
      </c>
      <c r="Z152">
        <v>229</v>
      </c>
      <c r="AA152">
        <v>26</v>
      </c>
      <c r="AB152">
        <v>41</v>
      </c>
      <c r="AC152">
        <v>87</v>
      </c>
      <c r="AD152">
        <v>24</v>
      </c>
      <c r="AE152">
        <v>3</v>
      </c>
      <c r="AF152">
        <v>10</v>
      </c>
      <c r="AG152">
        <v>1</v>
      </c>
      <c r="AH152">
        <v>3</v>
      </c>
      <c r="AI152">
        <v>3</v>
      </c>
      <c r="AJ152">
        <v>3</v>
      </c>
      <c r="AK152">
        <v>1</v>
      </c>
      <c r="AL152">
        <v>3</v>
      </c>
      <c r="AM152">
        <v>2</v>
      </c>
      <c r="AN152">
        <v>3</v>
      </c>
      <c r="AO152">
        <v>0</v>
      </c>
      <c r="AP152">
        <v>3</v>
      </c>
      <c r="AQ152">
        <v>0</v>
      </c>
      <c r="AR152">
        <v>1</v>
      </c>
      <c r="AS152">
        <v>3</v>
      </c>
      <c r="AT152">
        <v>2</v>
      </c>
      <c r="AU152">
        <v>2</v>
      </c>
      <c r="AV152">
        <v>3</v>
      </c>
      <c r="AW152">
        <v>1</v>
      </c>
      <c r="AX152">
        <v>4</v>
      </c>
      <c r="AY152">
        <v>229</v>
      </c>
      <c r="AZ152">
        <v>299</v>
      </c>
      <c r="BA152">
        <v>34</v>
      </c>
      <c r="BB152">
        <v>5</v>
      </c>
      <c r="BC152">
        <v>10</v>
      </c>
      <c r="BD152">
        <v>4</v>
      </c>
      <c r="BE152">
        <v>186</v>
      </c>
      <c r="BF152">
        <v>9</v>
      </c>
      <c r="BG152">
        <v>0</v>
      </c>
      <c r="BH152">
        <v>1</v>
      </c>
      <c r="BI152">
        <v>6</v>
      </c>
      <c r="BJ152">
        <v>5</v>
      </c>
      <c r="BK152">
        <v>1</v>
      </c>
      <c r="BL152">
        <v>0</v>
      </c>
      <c r="BM152">
        <v>1</v>
      </c>
      <c r="BN152">
        <v>0</v>
      </c>
      <c r="BO152">
        <v>3</v>
      </c>
      <c r="BP152">
        <v>0</v>
      </c>
      <c r="BQ152">
        <v>0</v>
      </c>
      <c r="BR152">
        <v>0</v>
      </c>
      <c r="BS152">
        <v>2</v>
      </c>
      <c r="BT152">
        <v>4</v>
      </c>
      <c r="BU152">
        <v>25</v>
      </c>
      <c r="BV152">
        <v>0</v>
      </c>
      <c r="BW152">
        <v>3</v>
      </c>
      <c r="BX152">
        <v>299</v>
      </c>
      <c r="BY152">
        <v>25</v>
      </c>
      <c r="BZ152">
        <v>11</v>
      </c>
      <c r="CA152">
        <v>5</v>
      </c>
      <c r="CB152">
        <v>2</v>
      </c>
      <c r="CC152">
        <v>0</v>
      </c>
      <c r="CD152">
        <v>2</v>
      </c>
      <c r="CE152">
        <v>0</v>
      </c>
      <c r="CF152">
        <v>0</v>
      </c>
      <c r="CG152">
        <v>1</v>
      </c>
      <c r="CH152">
        <v>0</v>
      </c>
      <c r="CI152">
        <v>0</v>
      </c>
      <c r="CJ152">
        <v>0</v>
      </c>
      <c r="CK152">
        <v>0</v>
      </c>
      <c r="CL152">
        <v>2</v>
      </c>
      <c r="CM152">
        <v>2</v>
      </c>
      <c r="CN152">
        <v>25</v>
      </c>
      <c r="CO152">
        <v>48</v>
      </c>
      <c r="CP152">
        <v>28</v>
      </c>
      <c r="CQ152">
        <v>1</v>
      </c>
      <c r="CR152">
        <v>1</v>
      </c>
      <c r="CS152">
        <v>0</v>
      </c>
      <c r="CT152">
        <v>4</v>
      </c>
      <c r="CU152">
        <v>2</v>
      </c>
      <c r="CV152">
        <v>0</v>
      </c>
      <c r="CW152">
        <v>2</v>
      </c>
      <c r="CX152">
        <v>2</v>
      </c>
      <c r="CY152">
        <v>2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1</v>
      </c>
      <c r="DH152">
        <v>2</v>
      </c>
      <c r="DI152">
        <v>0</v>
      </c>
      <c r="DJ152">
        <v>1</v>
      </c>
      <c r="DK152">
        <v>0</v>
      </c>
      <c r="DL152">
        <v>1</v>
      </c>
      <c r="DM152">
        <v>1</v>
      </c>
      <c r="DN152">
        <v>48</v>
      </c>
      <c r="DO152">
        <v>10</v>
      </c>
      <c r="DP152">
        <v>3</v>
      </c>
      <c r="DQ152">
        <v>0</v>
      </c>
      <c r="DR152">
        <v>1</v>
      </c>
      <c r="DS152">
        <v>0</v>
      </c>
      <c r="DT152">
        <v>2</v>
      </c>
      <c r="DU152">
        <v>0</v>
      </c>
      <c r="DV152">
        <v>0</v>
      </c>
      <c r="DW152">
        <v>0</v>
      </c>
      <c r="DX152">
        <v>2</v>
      </c>
      <c r="DY152">
        <v>0</v>
      </c>
      <c r="DZ152">
        <v>0</v>
      </c>
      <c r="EA152">
        <v>0</v>
      </c>
      <c r="EB152">
        <v>0</v>
      </c>
      <c r="EC152">
        <v>0</v>
      </c>
      <c r="ED152">
        <v>2</v>
      </c>
      <c r="EE152">
        <v>0</v>
      </c>
      <c r="EF152">
        <v>0</v>
      </c>
      <c r="EG152">
        <v>0</v>
      </c>
      <c r="EH152">
        <v>0</v>
      </c>
      <c r="EI152">
        <v>0</v>
      </c>
      <c r="EJ152">
        <v>0</v>
      </c>
      <c r="EK152">
        <v>0</v>
      </c>
      <c r="EL152">
        <v>0</v>
      </c>
      <c r="EM152">
        <v>0</v>
      </c>
      <c r="EN152">
        <v>10</v>
      </c>
      <c r="EO152">
        <v>96</v>
      </c>
      <c r="EP152">
        <v>36</v>
      </c>
      <c r="EQ152">
        <v>4</v>
      </c>
      <c r="ER152">
        <v>1</v>
      </c>
      <c r="ES152">
        <v>0</v>
      </c>
      <c r="ET152">
        <v>0</v>
      </c>
      <c r="EU152">
        <v>0</v>
      </c>
      <c r="EV152">
        <v>21</v>
      </c>
      <c r="EW152">
        <v>0</v>
      </c>
      <c r="EX152">
        <v>1</v>
      </c>
      <c r="EY152">
        <v>1</v>
      </c>
      <c r="EZ152">
        <v>0</v>
      </c>
      <c r="FA152">
        <v>30</v>
      </c>
      <c r="FB152">
        <v>0</v>
      </c>
      <c r="FC152">
        <v>0</v>
      </c>
      <c r="FD152">
        <v>0</v>
      </c>
      <c r="FE152">
        <v>1</v>
      </c>
      <c r="FF152">
        <v>0</v>
      </c>
      <c r="FG152">
        <v>0</v>
      </c>
      <c r="FH152">
        <v>1</v>
      </c>
      <c r="FI152">
        <v>0</v>
      </c>
      <c r="FJ152">
        <v>0</v>
      </c>
      <c r="FK152">
        <v>0</v>
      </c>
      <c r="FL152">
        <v>96</v>
      </c>
      <c r="FM152">
        <v>114</v>
      </c>
      <c r="FN152">
        <v>20</v>
      </c>
      <c r="FO152">
        <v>3</v>
      </c>
      <c r="FP152">
        <v>65</v>
      </c>
      <c r="FQ152">
        <v>0</v>
      </c>
      <c r="FR152">
        <v>4</v>
      </c>
      <c r="FS152">
        <v>2</v>
      </c>
      <c r="FT152">
        <v>1</v>
      </c>
      <c r="FU152">
        <v>0</v>
      </c>
      <c r="FV152">
        <v>10</v>
      </c>
      <c r="FW152">
        <v>3</v>
      </c>
      <c r="FX152">
        <v>1</v>
      </c>
      <c r="FY152">
        <v>0</v>
      </c>
      <c r="FZ152">
        <v>1</v>
      </c>
      <c r="GA152">
        <v>0</v>
      </c>
      <c r="GB152">
        <v>0</v>
      </c>
      <c r="GC152">
        <v>0</v>
      </c>
      <c r="GD152">
        <v>0</v>
      </c>
      <c r="GE152">
        <v>1</v>
      </c>
      <c r="GF152">
        <v>0</v>
      </c>
      <c r="GG152">
        <v>0</v>
      </c>
      <c r="GH152">
        <v>2</v>
      </c>
      <c r="GI152">
        <v>1</v>
      </c>
      <c r="GJ152">
        <v>0</v>
      </c>
      <c r="GK152">
        <v>0</v>
      </c>
      <c r="GL152">
        <v>114</v>
      </c>
      <c r="GM152">
        <v>69</v>
      </c>
      <c r="GN152">
        <v>34</v>
      </c>
      <c r="GO152">
        <v>1</v>
      </c>
      <c r="GP152">
        <v>3</v>
      </c>
      <c r="GQ152">
        <v>1</v>
      </c>
      <c r="GR152">
        <v>5</v>
      </c>
      <c r="GS152">
        <v>0</v>
      </c>
      <c r="GT152">
        <v>3</v>
      </c>
      <c r="GU152">
        <v>7</v>
      </c>
      <c r="GV152">
        <v>0</v>
      </c>
      <c r="GW152">
        <v>0</v>
      </c>
      <c r="GX152">
        <v>0</v>
      </c>
      <c r="GY152">
        <v>0</v>
      </c>
      <c r="GZ152">
        <v>0</v>
      </c>
      <c r="HA152">
        <v>1</v>
      </c>
      <c r="HB152">
        <v>1</v>
      </c>
      <c r="HC152">
        <v>2</v>
      </c>
      <c r="HD152">
        <v>1</v>
      </c>
      <c r="HE152">
        <v>10</v>
      </c>
      <c r="HF152">
        <v>69</v>
      </c>
      <c r="HG152">
        <v>11</v>
      </c>
      <c r="HH152">
        <v>4</v>
      </c>
      <c r="HI152">
        <v>2</v>
      </c>
      <c r="HJ152">
        <v>1</v>
      </c>
      <c r="HK152">
        <v>0</v>
      </c>
      <c r="HL152">
        <v>0</v>
      </c>
      <c r="HM152">
        <v>0</v>
      </c>
      <c r="HN152">
        <v>1</v>
      </c>
      <c r="HO152">
        <v>0</v>
      </c>
      <c r="HP152">
        <v>0</v>
      </c>
      <c r="HQ152">
        <v>1</v>
      </c>
      <c r="HR152">
        <v>1</v>
      </c>
      <c r="HS152">
        <v>1</v>
      </c>
      <c r="HT152">
        <v>11</v>
      </c>
      <c r="HU152">
        <v>1</v>
      </c>
      <c r="HV152">
        <v>0</v>
      </c>
      <c r="HW152">
        <v>0</v>
      </c>
      <c r="HX152">
        <v>1</v>
      </c>
      <c r="HY152">
        <v>0</v>
      </c>
      <c r="HZ152">
        <v>0</v>
      </c>
      <c r="IA152">
        <v>0</v>
      </c>
      <c r="IB152">
        <v>0</v>
      </c>
      <c r="IC152">
        <v>0</v>
      </c>
      <c r="ID152">
        <v>0</v>
      </c>
      <c r="IE152">
        <v>0</v>
      </c>
      <c r="IF152">
        <v>0</v>
      </c>
      <c r="IG152">
        <v>0</v>
      </c>
      <c r="IH152">
        <v>0</v>
      </c>
      <c r="II152">
        <v>0</v>
      </c>
      <c r="IJ152">
        <v>1</v>
      </c>
      <c r="IK152">
        <v>10</v>
      </c>
      <c r="IL152">
        <v>4</v>
      </c>
      <c r="IM152">
        <v>0</v>
      </c>
      <c r="IN152">
        <v>2</v>
      </c>
      <c r="IO152">
        <v>1</v>
      </c>
      <c r="IP152">
        <v>2</v>
      </c>
      <c r="IQ152">
        <v>0</v>
      </c>
      <c r="IR152">
        <v>0</v>
      </c>
      <c r="IS152">
        <v>0</v>
      </c>
      <c r="IT152">
        <v>1</v>
      </c>
      <c r="IU152">
        <v>0</v>
      </c>
      <c r="IV152">
        <v>0</v>
      </c>
      <c r="IW152">
        <v>0</v>
      </c>
      <c r="IX152">
        <v>0</v>
      </c>
      <c r="IY152">
        <v>0</v>
      </c>
      <c r="IZ152">
        <v>0</v>
      </c>
      <c r="JA152">
        <v>0</v>
      </c>
      <c r="JB152">
        <v>0</v>
      </c>
      <c r="JC152">
        <v>0</v>
      </c>
      <c r="JD152">
        <v>0</v>
      </c>
      <c r="JE152">
        <v>0</v>
      </c>
      <c r="JF152">
        <v>0</v>
      </c>
      <c r="JG152">
        <v>0</v>
      </c>
      <c r="JH152">
        <v>0</v>
      </c>
      <c r="JI152">
        <v>0</v>
      </c>
      <c r="JJ152">
        <v>10</v>
      </c>
      <c r="JK152" s="2">
        <f t="shared" si="10"/>
        <v>0.45679611650485435</v>
      </c>
    </row>
    <row r="153" spans="1:271" outlineLevel="2" x14ac:dyDescent="0.25">
      <c r="A153" t="str">
        <f t="shared" si="12"/>
        <v>160301</v>
      </c>
      <c r="B153" t="s">
        <v>280</v>
      </c>
      <c r="C153">
        <v>9</v>
      </c>
      <c r="D153">
        <v>1854</v>
      </c>
      <c r="E153">
        <v>1420</v>
      </c>
      <c r="F153">
        <v>475</v>
      </c>
      <c r="G153">
        <v>945</v>
      </c>
      <c r="H153">
        <v>3</v>
      </c>
      <c r="I153">
        <v>7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945</v>
      </c>
      <c r="R153">
        <v>0</v>
      </c>
      <c r="S153">
        <v>0</v>
      </c>
      <c r="T153">
        <v>945</v>
      </c>
      <c r="U153">
        <v>17</v>
      </c>
      <c r="V153">
        <v>7</v>
      </c>
      <c r="W153">
        <v>10</v>
      </c>
      <c r="X153">
        <v>0</v>
      </c>
      <c r="Y153">
        <v>928</v>
      </c>
      <c r="Z153">
        <v>238</v>
      </c>
      <c r="AA153">
        <v>22</v>
      </c>
      <c r="AB153">
        <v>27</v>
      </c>
      <c r="AC153">
        <v>125</v>
      </c>
      <c r="AD153">
        <v>20</v>
      </c>
      <c r="AE153">
        <v>2</v>
      </c>
      <c r="AF153">
        <v>3</v>
      </c>
      <c r="AG153">
        <v>0</v>
      </c>
      <c r="AH153">
        <v>5</v>
      </c>
      <c r="AI153">
        <v>4</v>
      </c>
      <c r="AJ153">
        <v>1</v>
      </c>
      <c r="AK153">
        <v>0</v>
      </c>
      <c r="AL153">
        <v>1</v>
      </c>
      <c r="AM153">
        <v>1</v>
      </c>
      <c r="AN153">
        <v>5</v>
      </c>
      <c r="AO153">
        <v>0</v>
      </c>
      <c r="AP153">
        <v>1</v>
      </c>
      <c r="AQ153">
        <v>0</v>
      </c>
      <c r="AR153">
        <v>0</v>
      </c>
      <c r="AS153">
        <v>2</v>
      </c>
      <c r="AT153">
        <v>11</v>
      </c>
      <c r="AU153">
        <v>1</v>
      </c>
      <c r="AV153">
        <v>3</v>
      </c>
      <c r="AW153">
        <v>1</v>
      </c>
      <c r="AX153">
        <v>3</v>
      </c>
      <c r="AY153">
        <v>238</v>
      </c>
      <c r="AZ153">
        <v>295</v>
      </c>
      <c r="BA153">
        <v>29</v>
      </c>
      <c r="BB153">
        <v>3</v>
      </c>
      <c r="BC153">
        <v>4</v>
      </c>
      <c r="BD153">
        <v>3</v>
      </c>
      <c r="BE153">
        <v>200</v>
      </c>
      <c r="BF153">
        <v>5</v>
      </c>
      <c r="BG153">
        <v>2</v>
      </c>
      <c r="BH153">
        <v>3</v>
      </c>
      <c r="BI153">
        <v>2</v>
      </c>
      <c r="BJ153">
        <v>2</v>
      </c>
      <c r="BK153">
        <v>0</v>
      </c>
      <c r="BL153">
        <v>2</v>
      </c>
      <c r="BM153">
        <v>0</v>
      </c>
      <c r="BN153">
        <v>1</v>
      </c>
      <c r="BO153">
        <v>1</v>
      </c>
      <c r="BP153">
        <v>0</v>
      </c>
      <c r="BQ153">
        <v>2</v>
      </c>
      <c r="BR153">
        <v>1</v>
      </c>
      <c r="BS153">
        <v>3</v>
      </c>
      <c r="BT153">
        <v>0</v>
      </c>
      <c r="BU153">
        <v>27</v>
      </c>
      <c r="BV153">
        <v>0</v>
      </c>
      <c r="BW153">
        <v>5</v>
      </c>
      <c r="BX153">
        <v>295</v>
      </c>
      <c r="BY153">
        <v>31</v>
      </c>
      <c r="BZ153">
        <v>19</v>
      </c>
      <c r="CA153">
        <v>3</v>
      </c>
      <c r="CB153">
        <v>1</v>
      </c>
      <c r="CC153">
        <v>0</v>
      </c>
      <c r="CD153">
        <v>0</v>
      </c>
      <c r="CE153">
        <v>0</v>
      </c>
      <c r="CF153">
        <v>2</v>
      </c>
      <c r="CG153">
        <v>4</v>
      </c>
      <c r="CH153">
        <v>0</v>
      </c>
      <c r="CI153">
        <v>0</v>
      </c>
      <c r="CJ153">
        <v>0</v>
      </c>
      <c r="CK153">
        <v>0</v>
      </c>
      <c r="CL153">
        <v>2</v>
      </c>
      <c r="CM153">
        <v>0</v>
      </c>
      <c r="CN153">
        <v>31</v>
      </c>
      <c r="CO153">
        <v>32</v>
      </c>
      <c r="CP153">
        <v>22</v>
      </c>
      <c r="CQ153">
        <v>0</v>
      </c>
      <c r="CR153">
        <v>1</v>
      </c>
      <c r="CS153">
        <v>0</v>
      </c>
      <c r="CT153">
        <v>5</v>
      </c>
      <c r="CU153">
        <v>0</v>
      </c>
      <c r="CV153">
        <v>0</v>
      </c>
      <c r="CW153">
        <v>1</v>
      </c>
      <c r="CX153">
        <v>1</v>
      </c>
      <c r="CY153">
        <v>0</v>
      </c>
      <c r="CZ153">
        <v>1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1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32</v>
      </c>
      <c r="DO153">
        <v>8</v>
      </c>
      <c r="DP153">
        <v>1</v>
      </c>
      <c r="DQ153">
        <v>1</v>
      </c>
      <c r="DR153">
        <v>0</v>
      </c>
      <c r="DS153">
        <v>0</v>
      </c>
      <c r="DT153">
        <v>2</v>
      </c>
      <c r="DU153">
        <v>1</v>
      </c>
      <c r="DV153">
        <v>0</v>
      </c>
      <c r="DW153">
        <v>0</v>
      </c>
      <c r="DX153">
        <v>1</v>
      </c>
      <c r="DY153">
        <v>0</v>
      </c>
      <c r="DZ153">
        <v>0</v>
      </c>
      <c r="EA153">
        <v>0</v>
      </c>
      <c r="EB153">
        <v>1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1</v>
      </c>
      <c r="EI153">
        <v>0</v>
      </c>
      <c r="EJ153">
        <v>0</v>
      </c>
      <c r="EK153">
        <v>0</v>
      </c>
      <c r="EL153">
        <v>0</v>
      </c>
      <c r="EM153">
        <v>0</v>
      </c>
      <c r="EN153">
        <v>8</v>
      </c>
      <c r="EO153">
        <v>84</v>
      </c>
      <c r="EP153">
        <v>31</v>
      </c>
      <c r="EQ153">
        <v>3</v>
      </c>
      <c r="ER153">
        <v>0</v>
      </c>
      <c r="ES153">
        <v>0</v>
      </c>
      <c r="ET153">
        <v>1</v>
      </c>
      <c r="EU153">
        <v>2</v>
      </c>
      <c r="EV153">
        <v>20</v>
      </c>
      <c r="EW153">
        <v>0</v>
      </c>
      <c r="EX153">
        <v>0</v>
      </c>
      <c r="EY153">
        <v>0</v>
      </c>
      <c r="EZ153">
        <v>1</v>
      </c>
      <c r="FA153">
        <v>22</v>
      </c>
      <c r="FB153">
        <v>0</v>
      </c>
      <c r="FC153">
        <v>0</v>
      </c>
      <c r="FD153">
        <v>0</v>
      </c>
      <c r="FE153">
        <v>0</v>
      </c>
      <c r="FF153">
        <v>0</v>
      </c>
      <c r="FG153">
        <v>0</v>
      </c>
      <c r="FH153">
        <v>0</v>
      </c>
      <c r="FI153">
        <v>1</v>
      </c>
      <c r="FJ153">
        <v>1</v>
      </c>
      <c r="FK153">
        <v>2</v>
      </c>
      <c r="FL153">
        <v>84</v>
      </c>
      <c r="FM153">
        <v>127</v>
      </c>
      <c r="FN153">
        <v>6</v>
      </c>
      <c r="FO153">
        <v>1</v>
      </c>
      <c r="FP153">
        <v>98</v>
      </c>
      <c r="FQ153">
        <v>0</v>
      </c>
      <c r="FR153">
        <v>2</v>
      </c>
      <c r="FS153">
        <v>0</v>
      </c>
      <c r="FT153">
        <v>0</v>
      </c>
      <c r="FU153">
        <v>0</v>
      </c>
      <c r="FV153">
        <v>16</v>
      </c>
      <c r="FW153">
        <v>1</v>
      </c>
      <c r="FX153">
        <v>0</v>
      </c>
      <c r="FY153">
        <v>0</v>
      </c>
      <c r="FZ153">
        <v>1</v>
      </c>
      <c r="GA153">
        <v>0</v>
      </c>
      <c r="GB153">
        <v>1</v>
      </c>
      <c r="GC153">
        <v>0</v>
      </c>
      <c r="GD153">
        <v>0</v>
      </c>
      <c r="GE153">
        <v>0</v>
      </c>
      <c r="GF153">
        <v>0</v>
      </c>
      <c r="GG153">
        <v>1</v>
      </c>
      <c r="GH153">
        <v>0</v>
      </c>
      <c r="GI153">
        <v>0</v>
      </c>
      <c r="GJ153">
        <v>0</v>
      </c>
      <c r="GK153">
        <v>0</v>
      </c>
      <c r="GL153">
        <v>127</v>
      </c>
      <c r="GM153">
        <v>101</v>
      </c>
      <c r="GN153">
        <v>56</v>
      </c>
      <c r="GO153">
        <v>13</v>
      </c>
      <c r="GP153">
        <v>6</v>
      </c>
      <c r="GQ153">
        <v>6</v>
      </c>
      <c r="GR153">
        <v>1</v>
      </c>
      <c r="GS153">
        <v>1</v>
      </c>
      <c r="GT153">
        <v>4</v>
      </c>
      <c r="GU153">
        <v>3</v>
      </c>
      <c r="GV153">
        <v>2</v>
      </c>
      <c r="GW153">
        <v>0</v>
      </c>
      <c r="GX153">
        <v>0</v>
      </c>
      <c r="GY153">
        <v>0</v>
      </c>
      <c r="GZ153">
        <v>0</v>
      </c>
      <c r="HA153">
        <v>2</v>
      </c>
      <c r="HB153">
        <v>0</v>
      </c>
      <c r="HC153">
        <v>0</v>
      </c>
      <c r="HD153">
        <v>1</v>
      </c>
      <c r="HE153">
        <v>6</v>
      </c>
      <c r="HF153">
        <v>101</v>
      </c>
      <c r="HG153">
        <v>5</v>
      </c>
      <c r="HH153">
        <v>1</v>
      </c>
      <c r="HI153">
        <v>0</v>
      </c>
      <c r="HJ153">
        <v>0</v>
      </c>
      <c r="HK153">
        <v>0</v>
      </c>
      <c r="HL153">
        <v>1</v>
      </c>
      <c r="HM153">
        <v>0</v>
      </c>
      <c r="HN153">
        <v>0</v>
      </c>
      <c r="HO153">
        <v>0</v>
      </c>
      <c r="HP153">
        <v>1</v>
      </c>
      <c r="HQ153">
        <v>1</v>
      </c>
      <c r="HR153">
        <v>0</v>
      </c>
      <c r="HS153">
        <v>1</v>
      </c>
      <c r="HT153">
        <v>5</v>
      </c>
      <c r="HU153">
        <v>3</v>
      </c>
      <c r="HV153">
        <v>2</v>
      </c>
      <c r="HW153">
        <v>0</v>
      </c>
      <c r="HX153">
        <v>1</v>
      </c>
      <c r="HY153">
        <v>0</v>
      </c>
      <c r="HZ153">
        <v>0</v>
      </c>
      <c r="IA153">
        <v>0</v>
      </c>
      <c r="IB153">
        <v>0</v>
      </c>
      <c r="IC153">
        <v>0</v>
      </c>
      <c r="ID153">
        <v>0</v>
      </c>
      <c r="IE153">
        <v>0</v>
      </c>
      <c r="IF153">
        <v>0</v>
      </c>
      <c r="IG153">
        <v>0</v>
      </c>
      <c r="IH153">
        <v>0</v>
      </c>
      <c r="II153">
        <v>0</v>
      </c>
      <c r="IJ153">
        <v>3</v>
      </c>
      <c r="IK153">
        <v>4</v>
      </c>
      <c r="IL153">
        <v>1</v>
      </c>
      <c r="IM153">
        <v>0</v>
      </c>
      <c r="IN153">
        <v>0</v>
      </c>
      <c r="IO153">
        <v>0</v>
      </c>
      <c r="IP153">
        <v>0</v>
      </c>
      <c r="IQ153">
        <v>0</v>
      </c>
      <c r="IR153">
        <v>0</v>
      </c>
      <c r="IS153">
        <v>0</v>
      </c>
      <c r="IT153">
        <v>1</v>
      </c>
      <c r="IU153">
        <v>0</v>
      </c>
      <c r="IV153">
        <v>0</v>
      </c>
      <c r="IW153">
        <v>1</v>
      </c>
      <c r="IX153">
        <v>0</v>
      </c>
      <c r="IY153">
        <v>0</v>
      </c>
      <c r="IZ153">
        <v>0</v>
      </c>
      <c r="JA153">
        <v>0</v>
      </c>
      <c r="JB153">
        <v>0</v>
      </c>
      <c r="JC153">
        <v>0</v>
      </c>
      <c r="JD153">
        <v>0</v>
      </c>
      <c r="JE153">
        <v>0</v>
      </c>
      <c r="JF153">
        <v>0</v>
      </c>
      <c r="JG153">
        <v>1</v>
      </c>
      <c r="JH153">
        <v>0</v>
      </c>
      <c r="JI153">
        <v>0</v>
      </c>
      <c r="JJ153">
        <v>4</v>
      </c>
      <c r="JK153" s="2">
        <f t="shared" si="10"/>
        <v>0.50970873786407767</v>
      </c>
    </row>
    <row r="154" spans="1:271" outlineLevel="2" x14ac:dyDescent="0.25">
      <c r="A154" t="str">
        <f t="shared" si="12"/>
        <v>160301</v>
      </c>
      <c r="B154" t="s">
        <v>280</v>
      </c>
      <c r="C154">
        <v>10</v>
      </c>
      <c r="D154">
        <v>1975</v>
      </c>
      <c r="E154">
        <v>1510</v>
      </c>
      <c r="F154">
        <v>653</v>
      </c>
      <c r="G154">
        <v>857</v>
      </c>
      <c r="H154">
        <v>0</v>
      </c>
      <c r="I154">
        <v>3</v>
      </c>
      <c r="J154">
        <v>1</v>
      </c>
      <c r="K154">
        <v>1</v>
      </c>
      <c r="L154">
        <v>0</v>
      </c>
      <c r="M154">
        <v>0</v>
      </c>
      <c r="N154">
        <v>0</v>
      </c>
      <c r="O154">
        <v>0</v>
      </c>
      <c r="P154">
        <v>1</v>
      </c>
      <c r="Q154">
        <v>858</v>
      </c>
      <c r="R154">
        <v>1</v>
      </c>
      <c r="S154">
        <v>0</v>
      </c>
      <c r="T154">
        <v>858</v>
      </c>
      <c r="U154">
        <v>28</v>
      </c>
      <c r="V154">
        <v>26</v>
      </c>
      <c r="W154">
        <v>1</v>
      </c>
      <c r="X154">
        <v>0</v>
      </c>
      <c r="Y154">
        <v>830</v>
      </c>
      <c r="Z154">
        <v>192</v>
      </c>
      <c r="AA154">
        <v>18</v>
      </c>
      <c r="AB154">
        <v>34</v>
      </c>
      <c r="AC154">
        <v>86</v>
      </c>
      <c r="AD154">
        <v>14</v>
      </c>
      <c r="AE154">
        <v>4</v>
      </c>
      <c r="AF154">
        <v>4</v>
      </c>
      <c r="AG154">
        <v>0</v>
      </c>
      <c r="AH154">
        <v>0</v>
      </c>
      <c r="AI154">
        <v>3</v>
      </c>
      <c r="AJ154">
        <v>1</v>
      </c>
      <c r="AK154">
        <v>1</v>
      </c>
      <c r="AL154">
        <v>3</v>
      </c>
      <c r="AM154">
        <v>1</v>
      </c>
      <c r="AN154">
        <v>6</v>
      </c>
      <c r="AO154">
        <v>0</v>
      </c>
      <c r="AP154">
        <v>1</v>
      </c>
      <c r="AQ154">
        <v>0</v>
      </c>
      <c r="AR154">
        <v>0</v>
      </c>
      <c r="AS154">
        <v>3</v>
      </c>
      <c r="AT154">
        <v>5</v>
      </c>
      <c r="AU154">
        <v>5</v>
      </c>
      <c r="AV154">
        <v>0</v>
      </c>
      <c r="AW154">
        <v>1</v>
      </c>
      <c r="AX154">
        <v>2</v>
      </c>
      <c r="AY154">
        <v>192</v>
      </c>
      <c r="AZ154">
        <v>293</v>
      </c>
      <c r="BA154">
        <v>18</v>
      </c>
      <c r="BB154">
        <v>2</v>
      </c>
      <c r="BC154">
        <v>2</v>
      </c>
      <c r="BD154">
        <v>7</v>
      </c>
      <c r="BE154">
        <v>207</v>
      </c>
      <c r="BF154">
        <v>4</v>
      </c>
      <c r="BG154">
        <v>1</v>
      </c>
      <c r="BH154">
        <v>0</v>
      </c>
      <c r="BI154">
        <v>2</v>
      </c>
      <c r="BJ154">
        <v>4</v>
      </c>
      <c r="BK154">
        <v>0</v>
      </c>
      <c r="BL154">
        <v>1</v>
      </c>
      <c r="BM154">
        <v>1</v>
      </c>
      <c r="BN154">
        <v>0</v>
      </c>
      <c r="BO154">
        <v>0</v>
      </c>
      <c r="BP154">
        <v>1</v>
      </c>
      <c r="BQ154">
        <v>0</v>
      </c>
      <c r="BR154">
        <v>0</v>
      </c>
      <c r="BS154">
        <v>2</v>
      </c>
      <c r="BT154">
        <v>0</v>
      </c>
      <c r="BU154">
        <v>38</v>
      </c>
      <c r="BV154">
        <v>0</v>
      </c>
      <c r="BW154">
        <v>3</v>
      </c>
      <c r="BX154">
        <v>293</v>
      </c>
      <c r="BY154">
        <v>28</v>
      </c>
      <c r="BZ154">
        <v>15</v>
      </c>
      <c r="CA154">
        <v>3</v>
      </c>
      <c r="CB154">
        <v>1</v>
      </c>
      <c r="CC154">
        <v>0</v>
      </c>
      <c r="CD154">
        <v>1</v>
      </c>
      <c r="CE154">
        <v>0</v>
      </c>
      <c r="CF154">
        <v>4</v>
      </c>
      <c r="CG154">
        <v>2</v>
      </c>
      <c r="CH154">
        <v>0</v>
      </c>
      <c r="CI154">
        <v>0</v>
      </c>
      <c r="CJ154">
        <v>0</v>
      </c>
      <c r="CK154">
        <v>0</v>
      </c>
      <c r="CL154">
        <v>1</v>
      </c>
      <c r="CM154">
        <v>1</v>
      </c>
      <c r="CN154">
        <v>28</v>
      </c>
      <c r="CO154">
        <v>51</v>
      </c>
      <c r="CP154">
        <v>29</v>
      </c>
      <c r="CQ154">
        <v>0</v>
      </c>
      <c r="CR154">
        <v>5</v>
      </c>
      <c r="CS154">
        <v>0</v>
      </c>
      <c r="CT154">
        <v>7</v>
      </c>
      <c r="CU154">
        <v>1</v>
      </c>
      <c r="CV154">
        <v>0</v>
      </c>
      <c r="CW154">
        <v>2</v>
      </c>
      <c r="CX154">
        <v>0</v>
      </c>
      <c r="CY154">
        <v>2</v>
      </c>
      <c r="CZ154">
        <v>0</v>
      </c>
      <c r="DA154">
        <v>1</v>
      </c>
      <c r="DB154">
        <v>0</v>
      </c>
      <c r="DC154">
        <v>1</v>
      </c>
      <c r="DD154">
        <v>0</v>
      </c>
      <c r="DE154">
        <v>1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1</v>
      </c>
      <c r="DL154">
        <v>0</v>
      </c>
      <c r="DM154">
        <v>1</v>
      </c>
      <c r="DN154">
        <v>51</v>
      </c>
      <c r="DO154">
        <v>8</v>
      </c>
      <c r="DP154">
        <v>2</v>
      </c>
      <c r="DQ154">
        <v>1</v>
      </c>
      <c r="DR154">
        <v>0</v>
      </c>
      <c r="DS154">
        <v>1</v>
      </c>
      <c r="DT154">
        <v>1</v>
      </c>
      <c r="DU154">
        <v>1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1</v>
      </c>
      <c r="EI154">
        <v>0</v>
      </c>
      <c r="EJ154">
        <v>0</v>
      </c>
      <c r="EK154">
        <v>0</v>
      </c>
      <c r="EL154">
        <v>0</v>
      </c>
      <c r="EM154">
        <v>1</v>
      </c>
      <c r="EN154">
        <v>8</v>
      </c>
      <c r="EO154">
        <v>61</v>
      </c>
      <c r="EP154">
        <v>16</v>
      </c>
      <c r="EQ154">
        <v>1</v>
      </c>
      <c r="ER154">
        <v>1</v>
      </c>
      <c r="ES154">
        <v>0</v>
      </c>
      <c r="ET154">
        <v>0</v>
      </c>
      <c r="EU154">
        <v>1</v>
      </c>
      <c r="EV154">
        <v>12</v>
      </c>
      <c r="EW154">
        <v>0</v>
      </c>
      <c r="EX154">
        <v>0</v>
      </c>
      <c r="EY154">
        <v>0</v>
      </c>
      <c r="EZ154">
        <v>1</v>
      </c>
      <c r="FA154">
        <v>23</v>
      </c>
      <c r="FB154">
        <v>0</v>
      </c>
      <c r="FC154">
        <v>1</v>
      </c>
      <c r="FD154">
        <v>0</v>
      </c>
      <c r="FE154">
        <v>0</v>
      </c>
      <c r="FF154">
        <v>4</v>
      </c>
      <c r="FG154">
        <v>0</v>
      </c>
      <c r="FH154">
        <v>0</v>
      </c>
      <c r="FI154">
        <v>0</v>
      </c>
      <c r="FJ154">
        <v>0</v>
      </c>
      <c r="FK154">
        <v>1</v>
      </c>
      <c r="FL154">
        <v>61</v>
      </c>
      <c r="FM154">
        <v>132</v>
      </c>
      <c r="FN154">
        <v>11</v>
      </c>
      <c r="FO154">
        <v>0</v>
      </c>
      <c r="FP154">
        <v>86</v>
      </c>
      <c r="FQ154">
        <v>1</v>
      </c>
      <c r="FR154">
        <v>1</v>
      </c>
      <c r="FS154">
        <v>1</v>
      </c>
      <c r="FT154">
        <v>0</v>
      </c>
      <c r="FU154">
        <v>0</v>
      </c>
      <c r="FV154">
        <v>21</v>
      </c>
      <c r="FW154">
        <v>0</v>
      </c>
      <c r="FX154">
        <v>3</v>
      </c>
      <c r="FY154">
        <v>0</v>
      </c>
      <c r="FZ154">
        <v>1</v>
      </c>
      <c r="GA154">
        <v>1</v>
      </c>
      <c r="GB154">
        <v>0</v>
      </c>
      <c r="GC154">
        <v>1</v>
      </c>
      <c r="GD154">
        <v>0</v>
      </c>
      <c r="GE154">
        <v>1</v>
      </c>
      <c r="GF154">
        <v>0</v>
      </c>
      <c r="GG154">
        <v>1</v>
      </c>
      <c r="GH154">
        <v>1</v>
      </c>
      <c r="GI154">
        <v>0</v>
      </c>
      <c r="GJ154">
        <v>0</v>
      </c>
      <c r="GK154">
        <v>2</v>
      </c>
      <c r="GL154">
        <v>132</v>
      </c>
      <c r="GM154">
        <v>54</v>
      </c>
      <c r="GN154">
        <v>23</v>
      </c>
      <c r="GO154">
        <v>4</v>
      </c>
      <c r="GP154">
        <v>4</v>
      </c>
      <c r="GQ154">
        <v>9</v>
      </c>
      <c r="GR154">
        <v>2</v>
      </c>
      <c r="GS154">
        <v>2</v>
      </c>
      <c r="GT154">
        <v>1</v>
      </c>
      <c r="GU154">
        <v>4</v>
      </c>
      <c r="GV154">
        <v>1</v>
      </c>
      <c r="GW154">
        <v>0</v>
      </c>
      <c r="GX154">
        <v>0</v>
      </c>
      <c r="GY154">
        <v>0</v>
      </c>
      <c r="GZ154">
        <v>0</v>
      </c>
      <c r="HA154">
        <v>0</v>
      </c>
      <c r="HB154">
        <v>0</v>
      </c>
      <c r="HC154">
        <v>0</v>
      </c>
      <c r="HD154">
        <v>0</v>
      </c>
      <c r="HE154">
        <v>4</v>
      </c>
      <c r="HF154">
        <v>54</v>
      </c>
      <c r="HG154">
        <v>2</v>
      </c>
      <c r="HH154">
        <v>2</v>
      </c>
      <c r="HI154">
        <v>0</v>
      </c>
      <c r="HJ154">
        <v>0</v>
      </c>
      <c r="HK154">
        <v>0</v>
      </c>
      <c r="HL154">
        <v>0</v>
      </c>
      <c r="HM154">
        <v>0</v>
      </c>
      <c r="HN154">
        <v>0</v>
      </c>
      <c r="HO154">
        <v>0</v>
      </c>
      <c r="HP154">
        <v>0</v>
      </c>
      <c r="HQ154">
        <v>0</v>
      </c>
      <c r="HR154">
        <v>0</v>
      </c>
      <c r="HS154">
        <v>0</v>
      </c>
      <c r="HT154">
        <v>2</v>
      </c>
      <c r="HU154">
        <v>1</v>
      </c>
      <c r="HV154">
        <v>0</v>
      </c>
      <c r="HW154">
        <v>0</v>
      </c>
      <c r="HX154">
        <v>0</v>
      </c>
      <c r="HY154">
        <v>0</v>
      </c>
      <c r="HZ154">
        <v>0</v>
      </c>
      <c r="IA154">
        <v>0</v>
      </c>
      <c r="IB154">
        <v>0</v>
      </c>
      <c r="IC154">
        <v>0</v>
      </c>
      <c r="ID154">
        <v>0</v>
      </c>
      <c r="IE154">
        <v>0</v>
      </c>
      <c r="IF154">
        <v>0</v>
      </c>
      <c r="IG154">
        <v>0</v>
      </c>
      <c r="IH154">
        <v>1</v>
      </c>
      <c r="II154">
        <v>0</v>
      </c>
      <c r="IJ154">
        <v>1</v>
      </c>
      <c r="IK154">
        <v>8</v>
      </c>
      <c r="IL154">
        <v>2</v>
      </c>
      <c r="IM154">
        <v>0</v>
      </c>
      <c r="IN154">
        <v>1</v>
      </c>
      <c r="IO154">
        <v>0</v>
      </c>
      <c r="IP154">
        <v>1</v>
      </c>
      <c r="IQ154">
        <v>0</v>
      </c>
      <c r="IR154">
        <v>0</v>
      </c>
      <c r="IS154">
        <v>0</v>
      </c>
      <c r="IT154">
        <v>1</v>
      </c>
      <c r="IU154">
        <v>0</v>
      </c>
      <c r="IV154">
        <v>2</v>
      </c>
      <c r="IW154">
        <v>0</v>
      </c>
      <c r="IX154">
        <v>0</v>
      </c>
      <c r="IY154">
        <v>0</v>
      </c>
      <c r="IZ154">
        <v>0</v>
      </c>
      <c r="JA154">
        <v>0</v>
      </c>
      <c r="JB154">
        <v>0</v>
      </c>
      <c r="JC154">
        <v>0</v>
      </c>
      <c r="JD154">
        <v>1</v>
      </c>
      <c r="JE154">
        <v>0</v>
      </c>
      <c r="JF154">
        <v>0</v>
      </c>
      <c r="JG154">
        <v>0</v>
      </c>
      <c r="JH154">
        <v>0</v>
      </c>
      <c r="JI154">
        <v>0</v>
      </c>
      <c r="JJ154">
        <v>8</v>
      </c>
      <c r="JK154" s="2">
        <f t="shared" si="10"/>
        <v>0.43443037974683546</v>
      </c>
    </row>
    <row r="155" spans="1:271" outlineLevel="2" x14ac:dyDescent="0.25">
      <c r="A155" t="str">
        <f t="shared" si="12"/>
        <v>160301</v>
      </c>
      <c r="B155" t="s">
        <v>280</v>
      </c>
      <c r="C155">
        <v>11</v>
      </c>
      <c r="D155">
        <v>1572</v>
      </c>
      <c r="E155">
        <v>1200</v>
      </c>
      <c r="F155">
        <v>299</v>
      </c>
      <c r="G155">
        <v>901</v>
      </c>
      <c r="H155">
        <v>0</v>
      </c>
      <c r="I155">
        <v>1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901</v>
      </c>
      <c r="R155">
        <v>0</v>
      </c>
      <c r="S155">
        <v>0</v>
      </c>
      <c r="T155">
        <v>901</v>
      </c>
      <c r="U155">
        <v>19</v>
      </c>
      <c r="V155">
        <v>10</v>
      </c>
      <c r="W155">
        <v>9</v>
      </c>
      <c r="X155">
        <v>0</v>
      </c>
      <c r="Y155">
        <v>882</v>
      </c>
      <c r="Z155">
        <v>241</v>
      </c>
      <c r="AA155">
        <v>23</v>
      </c>
      <c r="AB155">
        <v>42</v>
      </c>
      <c r="AC155">
        <v>119</v>
      </c>
      <c r="AD155">
        <v>14</v>
      </c>
      <c r="AE155">
        <v>1</v>
      </c>
      <c r="AF155">
        <v>6</v>
      </c>
      <c r="AG155">
        <v>0</v>
      </c>
      <c r="AH155">
        <v>1</v>
      </c>
      <c r="AI155">
        <v>2</v>
      </c>
      <c r="AJ155">
        <v>3</v>
      </c>
      <c r="AK155">
        <v>0</v>
      </c>
      <c r="AL155">
        <v>5</v>
      </c>
      <c r="AM155">
        <v>1</v>
      </c>
      <c r="AN155">
        <v>4</v>
      </c>
      <c r="AO155">
        <v>0</v>
      </c>
      <c r="AP155">
        <v>2</v>
      </c>
      <c r="AQ155">
        <v>1</v>
      </c>
      <c r="AR155">
        <v>3</v>
      </c>
      <c r="AS155">
        <v>2</v>
      </c>
      <c r="AT155">
        <v>4</v>
      </c>
      <c r="AU155">
        <v>0</v>
      </c>
      <c r="AV155">
        <v>2</v>
      </c>
      <c r="AW155">
        <v>2</v>
      </c>
      <c r="AX155">
        <v>4</v>
      </c>
      <c r="AY155">
        <v>241</v>
      </c>
      <c r="AZ155">
        <v>305</v>
      </c>
      <c r="BA155">
        <v>23</v>
      </c>
      <c r="BB155">
        <v>1</v>
      </c>
      <c r="BC155">
        <v>2</v>
      </c>
      <c r="BD155">
        <v>6</v>
      </c>
      <c r="BE155">
        <v>215</v>
      </c>
      <c r="BF155">
        <v>2</v>
      </c>
      <c r="BG155">
        <v>0</v>
      </c>
      <c r="BH155">
        <v>1</v>
      </c>
      <c r="BI155">
        <v>3</v>
      </c>
      <c r="BJ155">
        <v>4</v>
      </c>
      <c r="BK155">
        <v>0</v>
      </c>
      <c r="BL155">
        <v>0</v>
      </c>
      <c r="BM155">
        <v>1</v>
      </c>
      <c r="BN155">
        <v>1</v>
      </c>
      <c r="BO155">
        <v>1</v>
      </c>
      <c r="BP155">
        <v>0</v>
      </c>
      <c r="BQ155">
        <v>1</v>
      </c>
      <c r="BR155">
        <v>1</v>
      </c>
      <c r="BS155">
        <v>1</v>
      </c>
      <c r="BT155">
        <v>3</v>
      </c>
      <c r="BU155">
        <v>36</v>
      </c>
      <c r="BV155">
        <v>1</v>
      </c>
      <c r="BW155">
        <v>2</v>
      </c>
      <c r="BX155">
        <v>305</v>
      </c>
      <c r="BY155">
        <v>18</v>
      </c>
      <c r="BZ155">
        <v>13</v>
      </c>
      <c r="CA155">
        <v>1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2</v>
      </c>
      <c r="CH155">
        <v>0</v>
      </c>
      <c r="CI155">
        <v>0</v>
      </c>
      <c r="CJ155">
        <v>1</v>
      </c>
      <c r="CK155">
        <v>0</v>
      </c>
      <c r="CL155">
        <v>0</v>
      </c>
      <c r="CM155">
        <v>1</v>
      </c>
      <c r="CN155">
        <v>18</v>
      </c>
      <c r="CO155">
        <v>35</v>
      </c>
      <c r="CP155">
        <v>14</v>
      </c>
      <c r="CQ155">
        <v>0</v>
      </c>
      <c r="CR155">
        <v>3</v>
      </c>
      <c r="CS155">
        <v>0</v>
      </c>
      <c r="CT155">
        <v>4</v>
      </c>
      <c r="CU155">
        <v>0</v>
      </c>
      <c r="CV155">
        <v>0</v>
      </c>
      <c r="CW155">
        <v>1</v>
      </c>
      <c r="CX155">
        <v>1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2</v>
      </c>
      <c r="DH155">
        <v>2</v>
      </c>
      <c r="DI155">
        <v>4</v>
      </c>
      <c r="DJ155">
        <v>0</v>
      </c>
      <c r="DK155">
        <v>0</v>
      </c>
      <c r="DL155">
        <v>3</v>
      </c>
      <c r="DM155">
        <v>1</v>
      </c>
      <c r="DN155">
        <v>35</v>
      </c>
      <c r="DO155">
        <v>9</v>
      </c>
      <c r="DP155">
        <v>1</v>
      </c>
      <c r="DQ155">
        <v>0</v>
      </c>
      <c r="DR155">
        <v>0</v>
      </c>
      <c r="DS155">
        <v>0</v>
      </c>
      <c r="DT155">
        <v>3</v>
      </c>
      <c r="DU155">
        <v>0</v>
      </c>
      <c r="DV155">
        <v>0</v>
      </c>
      <c r="DW155">
        <v>0</v>
      </c>
      <c r="DX155">
        <v>0</v>
      </c>
      <c r="DY155">
        <v>0</v>
      </c>
      <c r="DZ155">
        <v>0</v>
      </c>
      <c r="EA155">
        <v>0</v>
      </c>
      <c r="EB155">
        <v>0</v>
      </c>
      <c r="EC155">
        <v>2</v>
      </c>
      <c r="ED155">
        <v>0</v>
      </c>
      <c r="EE155">
        <v>0</v>
      </c>
      <c r="EF155">
        <v>0</v>
      </c>
      <c r="EG155">
        <v>0</v>
      </c>
      <c r="EH155">
        <v>3</v>
      </c>
      <c r="EI155">
        <v>0</v>
      </c>
      <c r="EJ155">
        <v>0</v>
      </c>
      <c r="EK155">
        <v>0</v>
      </c>
      <c r="EL155">
        <v>0</v>
      </c>
      <c r="EM155">
        <v>0</v>
      </c>
      <c r="EN155">
        <v>9</v>
      </c>
      <c r="EO155">
        <v>73</v>
      </c>
      <c r="EP155">
        <v>22</v>
      </c>
      <c r="EQ155">
        <v>7</v>
      </c>
      <c r="ER155">
        <v>0</v>
      </c>
      <c r="ES155">
        <v>0</v>
      </c>
      <c r="ET155">
        <v>0</v>
      </c>
      <c r="EU155">
        <v>0</v>
      </c>
      <c r="EV155">
        <v>11</v>
      </c>
      <c r="EW155">
        <v>1</v>
      </c>
      <c r="EX155">
        <v>0</v>
      </c>
      <c r="EY155">
        <v>3</v>
      </c>
      <c r="EZ155">
        <v>2</v>
      </c>
      <c r="FA155">
        <v>18</v>
      </c>
      <c r="FB155">
        <v>0</v>
      </c>
      <c r="FC155">
        <v>3</v>
      </c>
      <c r="FD155">
        <v>1</v>
      </c>
      <c r="FE155">
        <v>3</v>
      </c>
      <c r="FF155">
        <v>0</v>
      </c>
      <c r="FG155">
        <v>0</v>
      </c>
      <c r="FH155">
        <v>0</v>
      </c>
      <c r="FI155">
        <v>1</v>
      </c>
      <c r="FJ155">
        <v>1</v>
      </c>
      <c r="FK155">
        <v>0</v>
      </c>
      <c r="FL155">
        <v>73</v>
      </c>
      <c r="FM155">
        <v>130</v>
      </c>
      <c r="FN155">
        <v>9</v>
      </c>
      <c r="FO155">
        <v>1</v>
      </c>
      <c r="FP155">
        <v>85</v>
      </c>
      <c r="FQ155">
        <v>3</v>
      </c>
      <c r="FR155">
        <v>4</v>
      </c>
      <c r="FS155">
        <v>3</v>
      </c>
      <c r="FT155">
        <v>1</v>
      </c>
      <c r="FU155">
        <v>1</v>
      </c>
      <c r="FV155">
        <v>10</v>
      </c>
      <c r="FW155">
        <v>1</v>
      </c>
      <c r="FX155">
        <v>0</v>
      </c>
      <c r="FY155">
        <v>0</v>
      </c>
      <c r="FZ155">
        <v>0</v>
      </c>
      <c r="GA155">
        <v>0</v>
      </c>
      <c r="GB155">
        <v>1</v>
      </c>
      <c r="GC155">
        <v>0</v>
      </c>
      <c r="GD155">
        <v>0</v>
      </c>
      <c r="GE155">
        <v>0</v>
      </c>
      <c r="GF155">
        <v>0</v>
      </c>
      <c r="GG155">
        <v>2</v>
      </c>
      <c r="GH155">
        <v>1</v>
      </c>
      <c r="GI155">
        <v>2</v>
      </c>
      <c r="GJ155">
        <v>3</v>
      </c>
      <c r="GK155">
        <v>3</v>
      </c>
      <c r="GL155">
        <v>130</v>
      </c>
      <c r="GM155">
        <v>63</v>
      </c>
      <c r="GN155">
        <v>41</v>
      </c>
      <c r="GO155">
        <v>4</v>
      </c>
      <c r="GP155">
        <v>2</v>
      </c>
      <c r="GQ155">
        <v>5</v>
      </c>
      <c r="GR155">
        <v>4</v>
      </c>
      <c r="GS155">
        <v>2</v>
      </c>
      <c r="GT155">
        <v>0</v>
      </c>
      <c r="GU155">
        <v>0</v>
      </c>
      <c r="GV155">
        <v>2</v>
      </c>
      <c r="GW155">
        <v>0</v>
      </c>
      <c r="GX155">
        <v>0</v>
      </c>
      <c r="GY155">
        <v>0</v>
      </c>
      <c r="GZ155">
        <v>1</v>
      </c>
      <c r="HA155">
        <v>0</v>
      </c>
      <c r="HB155">
        <v>0</v>
      </c>
      <c r="HC155">
        <v>1</v>
      </c>
      <c r="HD155">
        <v>0</v>
      </c>
      <c r="HE155">
        <v>1</v>
      </c>
      <c r="HF155">
        <v>63</v>
      </c>
      <c r="HG155">
        <v>1</v>
      </c>
      <c r="HH155">
        <v>0</v>
      </c>
      <c r="HI155">
        <v>1</v>
      </c>
      <c r="HJ155">
        <v>0</v>
      </c>
      <c r="HK155">
        <v>0</v>
      </c>
      <c r="HL155">
        <v>0</v>
      </c>
      <c r="HM155">
        <v>0</v>
      </c>
      <c r="HN155">
        <v>0</v>
      </c>
      <c r="HO155">
        <v>0</v>
      </c>
      <c r="HP155">
        <v>0</v>
      </c>
      <c r="HQ155">
        <v>0</v>
      </c>
      <c r="HR155">
        <v>0</v>
      </c>
      <c r="HS155">
        <v>0</v>
      </c>
      <c r="HT155">
        <v>1</v>
      </c>
      <c r="HU155">
        <v>2</v>
      </c>
      <c r="HV155">
        <v>1</v>
      </c>
      <c r="HW155">
        <v>0</v>
      </c>
      <c r="HX155">
        <v>0</v>
      </c>
      <c r="HY155">
        <v>0</v>
      </c>
      <c r="HZ155">
        <v>1</v>
      </c>
      <c r="IA155">
        <v>0</v>
      </c>
      <c r="IB155">
        <v>0</v>
      </c>
      <c r="IC155">
        <v>0</v>
      </c>
      <c r="ID155">
        <v>0</v>
      </c>
      <c r="IE155">
        <v>0</v>
      </c>
      <c r="IF155">
        <v>0</v>
      </c>
      <c r="IG155">
        <v>0</v>
      </c>
      <c r="IH155">
        <v>0</v>
      </c>
      <c r="II155">
        <v>0</v>
      </c>
      <c r="IJ155">
        <v>2</v>
      </c>
      <c r="IK155">
        <v>5</v>
      </c>
      <c r="IL155">
        <v>4</v>
      </c>
      <c r="IM155">
        <v>0</v>
      </c>
      <c r="IN155">
        <v>0</v>
      </c>
      <c r="IO155">
        <v>0</v>
      </c>
      <c r="IP155">
        <v>0</v>
      </c>
      <c r="IQ155">
        <v>0</v>
      </c>
      <c r="IR155">
        <v>0</v>
      </c>
      <c r="IS155">
        <v>0</v>
      </c>
      <c r="IT155">
        <v>0</v>
      </c>
      <c r="IU155">
        <v>0</v>
      </c>
      <c r="IV155">
        <v>0</v>
      </c>
      <c r="IW155">
        <v>0</v>
      </c>
      <c r="IX155">
        <v>0</v>
      </c>
      <c r="IY155">
        <v>0</v>
      </c>
      <c r="IZ155">
        <v>0</v>
      </c>
      <c r="JA155">
        <v>0</v>
      </c>
      <c r="JB155">
        <v>0</v>
      </c>
      <c r="JC155">
        <v>0</v>
      </c>
      <c r="JD155">
        <v>0</v>
      </c>
      <c r="JE155">
        <v>0</v>
      </c>
      <c r="JF155">
        <v>0</v>
      </c>
      <c r="JG155">
        <v>1</v>
      </c>
      <c r="JH155">
        <v>0</v>
      </c>
      <c r="JI155">
        <v>0</v>
      </c>
      <c r="JJ155">
        <v>5</v>
      </c>
      <c r="JK155" s="2">
        <f t="shared" si="10"/>
        <v>0.57315521628498722</v>
      </c>
    </row>
    <row r="156" spans="1:271" outlineLevel="2" x14ac:dyDescent="0.25">
      <c r="A156" t="str">
        <f t="shared" si="12"/>
        <v>160301</v>
      </c>
      <c r="B156" t="s">
        <v>280</v>
      </c>
      <c r="C156">
        <v>12</v>
      </c>
      <c r="D156">
        <v>1695</v>
      </c>
      <c r="E156">
        <v>1290</v>
      </c>
      <c r="F156">
        <v>607</v>
      </c>
      <c r="G156">
        <v>683</v>
      </c>
      <c r="H156">
        <v>0</v>
      </c>
      <c r="I156">
        <v>3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683</v>
      </c>
      <c r="R156">
        <v>0</v>
      </c>
      <c r="S156">
        <v>0</v>
      </c>
      <c r="T156">
        <v>683</v>
      </c>
      <c r="U156">
        <v>32</v>
      </c>
      <c r="V156">
        <v>28</v>
      </c>
      <c r="W156">
        <v>3</v>
      </c>
      <c r="X156">
        <v>0</v>
      </c>
      <c r="Y156">
        <v>651</v>
      </c>
      <c r="Z156">
        <v>162</v>
      </c>
      <c r="AA156">
        <v>26</v>
      </c>
      <c r="AB156">
        <v>17</v>
      </c>
      <c r="AC156">
        <v>76</v>
      </c>
      <c r="AD156">
        <v>14</v>
      </c>
      <c r="AE156">
        <v>3</v>
      </c>
      <c r="AF156">
        <v>9</v>
      </c>
      <c r="AG156">
        <v>1</v>
      </c>
      <c r="AH156">
        <v>0</v>
      </c>
      <c r="AI156">
        <v>2</v>
      </c>
      <c r="AJ156">
        <v>1</v>
      </c>
      <c r="AK156">
        <v>2</v>
      </c>
      <c r="AL156">
        <v>0</v>
      </c>
      <c r="AM156">
        <v>0</v>
      </c>
      <c r="AN156">
        <v>0</v>
      </c>
      <c r="AO156">
        <v>0</v>
      </c>
      <c r="AP156">
        <v>2</v>
      </c>
      <c r="AQ156">
        <v>0</v>
      </c>
      <c r="AR156">
        <v>1</v>
      </c>
      <c r="AS156">
        <v>0</v>
      </c>
      <c r="AT156">
        <v>2</v>
      </c>
      <c r="AU156">
        <v>1</v>
      </c>
      <c r="AV156">
        <v>3</v>
      </c>
      <c r="AW156">
        <v>0</v>
      </c>
      <c r="AX156">
        <v>2</v>
      </c>
      <c r="AY156">
        <v>162</v>
      </c>
      <c r="AZ156">
        <v>216</v>
      </c>
      <c r="BA156">
        <v>20</v>
      </c>
      <c r="BB156">
        <v>0</v>
      </c>
      <c r="BC156">
        <v>1</v>
      </c>
      <c r="BD156">
        <v>5</v>
      </c>
      <c r="BE156">
        <v>145</v>
      </c>
      <c r="BF156">
        <v>4</v>
      </c>
      <c r="BG156">
        <v>2</v>
      </c>
      <c r="BH156">
        <v>0</v>
      </c>
      <c r="BI156">
        <v>3</v>
      </c>
      <c r="BJ156">
        <v>3</v>
      </c>
      <c r="BK156">
        <v>0</v>
      </c>
      <c r="BL156">
        <v>0</v>
      </c>
      <c r="BM156">
        <v>0</v>
      </c>
      <c r="BN156">
        <v>1</v>
      </c>
      <c r="BO156">
        <v>1</v>
      </c>
      <c r="BP156">
        <v>0</v>
      </c>
      <c r="BQ156">
        <v>1</v>
      </c>
      <c r="BR156">
        <v>0</v>
      </c>
      <c r="BS156">
        <v>3</v>
      </c>
      <c r="BT156">
        <v>1</v>
      </c>
      <c r="BU156">
        <v>26</v>
      </c>
      <c r="BV156">
        <v>0</v>
      </c>
      <c r="BW156">
        <v>0</v>
      </c>
      <c r="BX156">
        <v>216</v>
      </c>
      <c r="BY156">
        <v>23</v>
      </c>
      <c r="BZ156">
        <v>15</v>
      </c>
      <c r="CA156">
        <v>0</v>
      </c>
      <c r="CB156">
        <v>2</v>
      </c>
      <c r="CC156">
        <v>1</v>
      </c>
      <c r="CD156">
        <v>1</v>
      </c>
      <c r="CE156">
        <v>0</v>
      </c>
      <c r="CF156">
        <v>0</v>
      </c>
      <c r="CG156">
        <v>1</v>
      </c>
      <c r="CH156">
        <v>1</v>
      </c>
      <c r="CI156">
        <v>0</v>
      </c>
      <c r="CJ156">
        <v>0</v>
      </c>
      <c r="CK156">
        <v>0</v>
      </c>
      <c r="CL156">
        <v>1</v>
      </c>
      <c r="CM156">
        <v>1</v>
      </c>
      <c r="CN156">
        <v>23</v>
      </c>
      <c r="CO156">
        <v>34</v>
      </c>
      <c r="CP156">
        <v>16</v>
      </c>
      <c r="CQ156">
        <v>1</v>
      </c>
      <c r="CR156">
        <v>2</v>
      </c>
      <c r="CS156">
        <v>1</v>
      </c>
      <c r="CT156">
        <v>6</v>
      </c>
      <c r="CU156">
        <v>2</v>
      </c>
      <c r="CV156">
        <v>0</v>
      </c>
      <c r="CW156">
        <v>0</v>
      </c>
      <c r="CX156">
        <v>1</v>
      </c>
      <c r="CY156">
        <v>0</v>
      </c>
      <c r="CZ156">
        <v>0</v>
      </c>
      <c r="DA156">
        <v>1</v>
      </c>
      <c r="DB156">
        <v>0</v>
      </c>
      <c r="DC156">
        <v>1</v>
      </c>
      <c r="DD156">
        <v>1</v>
      </c>
      <c r="DE156">
        <v>0</v>
      </c>
      <c r="DF156">
        <v>1</v>
      </c>
      <c r="DG156">
        <v>0</v>
      </c>
      <c r="DH156">
        <v>1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34</v>
      </c>
      <c r="DO156">
        <v>14</v>
      </c>
      <c r="DP156">
        <v>5</v>
      </c>
      <c r="DQ156">
        <v>0</v>
      </c>
      <c r="DR156">
        <v>1</v>
      </c>
      <c r="DS156">
        <v>1</v>
      </c>
      <c r="DT156">
        <v>5</v>
      </c>
      <c r="DU156">
        <v>1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1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14</v>
      </c>
      <c r="EO156">
        <v>61</v>
      </c>
      <c r="EP156">
        <v>18</v>
      </c>
      <c r="EQ156">
        <v>1</v>
      </c>
      <c r="ER156">
        <v>2</v>
      </c>
      <c r="ES156">
        <v>0</v>
      </c>
      <c r="ET156">
        <v>0</v>
      </c>
      <c r="EU156">
        <v>1</v>
      </c>
      <c r="EV156">
        <v>12</v>
      </c>
      <c r="EW156">
        <v>0</v>
      </c>
      <c r="EX156">
        <v>1</v>
      </c>
      <c r="EY156">
        <v>2</v>
      </c>
      <c r="EZ156">
        <v>3</v>
      </c>
      <c r="FA156">
        <v>12</v>
      </c>
      <c r="FB156">
        <v>1</v>
      </c>
      <c r="FC156">
        <v>1</v>
      </c>
      <c r="FD156">
        <v>0</v>
      </c>
      <c r="FE156">
        <v>2</v>
      </c>
      <c r="FF156">
        <v>0</v>
      </c>
      <c r="FG156">
        <v>1</v>
      </c>
      <c r="FH156">
        <v>1</v>
      </c>
      <c r="FI156">
        <v>1</v>
      </c>
      <c r="FJ156">
        <v>1</v>
      </c>
      <c r="FK156">
        <v>1</v>
      </c>
      <c r="FL156">
        <v>61</v>
      </c>
      <c r="FM156">
        <v>86</v>
      </c>
      <c r="FN156">
        <v>15</v>
      </c>
      <c r="FO156">
        <v>0</v>
      </c>
      <c r="FP156">
        <v>49</v>
      </c>
      <c r="FQ156">
        <v>1</v>
      </c>
      <c r="FR156">
        <v>0</v>
      </c>
      <c r="FS156">
        <v>1</v>
      </c>
      <c r="FT156">
        <v>2</v>
      </c>
      <c r="FU156">
        <v>0</v>
      </c>
      <c r="FV156">
        <v>10</v>
      </c>
      <c r="FW156">
        <v>0</v>
      </c>
      <c r="FX156">
        <v>0</v>
      </c>
      <c r="FY156">
        <v>0</v>
      </c>
      <c r="FZ156">
        <v>0</v>
      </c>
      <c r="GA156">
        <v>2</v>
      </c>
      <c r="GB156">
        <v>1</v>
      </c>
      <c r="GC156">
        <v>2</v>
      </c>
      <c r="GD156">
        <v>0</v>
      </c>
      <c r="GE156">
        <v>0</v>
      </c>
      <c r="GF156">
        <v>1</v>
      </c>
      <c r="GG156">
        <v>0</v>
      </c>
      <c r="GH156">
        <v>0</v>
      </c>
      <c r="GI156">
        <v>0</v>
      </c>
      <c r="GJ156">
        <v>0</v>
      </c>
      <c r="GK156">
        <v>2</v>
      </c>
      <c r="GL156">
        <v>86</v>
      </c>
      <c r="GM156">
        <v>42</v>
      </c>
      <c r="GN156">
        <v>17</v>
      </c>
      <c r="GO156">
        <v>1</v>
      </c>
      <c r="GP156">
        <v>8</v>
      </c>
      <c r="GQ156">
        <v>3</v>
      </c>
      <c r="GR156">
        <v>2</v>
      </c>
      <c r="GS156">
        <v>0</v>
      </c>
      <c r="GT156">
        <v>2</v>
      </c>
      <c r="GU156">
        <v>1</v>
      </c>
      <c r="GV156">
        <v>0</v>
      </c>
      <c r="GW156">
        <v>0</v>
      </c>
      <c r="GX156">
        <v>0</v>
      </c>
      <c r="GY156">
        <v>0</v>
      </c>
      <c r="GZ156">
        <v>0</v>
      </c>
      <c r="HA156">
        <v>3</v>
      </c>
      <c r="HB156">
        <v>0</v>
      </c>
      <c r="HC156">
        <v>0</v>
      </c>
      <c r="HD156">
        <v>0</v>
      </c>
      <c r="HE156">
        <v>5</v>
      </c>
      <c r="HF156">
        <v>42</v>
      </c>
      <c r="HG156">
        <v>5</v>
      </c>
      <c r="HH156">
        <v>3</v>
      </c>
      <c r="HI156">
        <v>1</v>
      </c>
      <c r="HJ156">
        <v>0</v>
      </c>
      <c r="HK156">
        <v>0</v>
      </c>
      <c r="HL156">
        <v>0</v>
      </c>
      <c r="HM156">
        <v>0</v>
      </c>
      <c r="HN156">
        <v>1</v>
      </c>
      <c r="HO156">
        <v>0</v>
      </c>
      <c r="HP156">
        <v>0</v>
      </c>
      <c r="HQ156">
        <v>0</v>
      </c>
      <c r="HR156">
        <v>0</v>
      </c>
      <c r="HS156">
        <v>0</v>
      </c>
      <c r="HT156">
        <v>5</v>
      </c>
      <c r="HU156">
        <v>1</v>
      </c>
      <c r="HV156">
        <v>1</v>
      </c>
      <c r="HW156">
        <v>0</v>
      </c>
      <c r="HX156">
        <v>0</v>
      </c>
      <c r="HY156">
        <v>0</v>
      </c>
      <c r="HZ156">
        <v>0</v>
      </c>
      <c r="IA156">
        <v>0</v>
      </c>
      <c r="IB156">
        <v>0</v>
      </c>
      <c r="IC156">
        <v>0</v>
      </c>
      <c r="ID156">
        <v>0</v>
      </c>
      <c r="IE156">
        <v>0</v>
      </c>
      <c r="IF156">
        <v>0</v>
      </c>
      <c r="IG156">
        <v>0</v>
      </c>
      <c r="IH156">
        <v>0</v>
      </c>
      <c r="II156">
        <v>0</v>
      </c>
      <c r="IJ156">
        <v>1</v>
      </c>
      <c r="IK156">
        <v>7</v>
      </c>
      <c r="IL156">
        <v>4</v>
      </c>
      <c r="IM156">
        <v>0</v>
      </c>
      <c r="IN156">
        <v>1</v>
      </c>
      <c r="IO156">
        <v>2</v>
      </c>
      <c r="IP156">
        <v>0</v>
      </c>
      <c r="IQ156">
        <v>0</v>
      </c>
      <c r="IR156">
        <v>0</v>
      </c>
      <c r="IS156">
        <v>0</v>
      </c>
      <c r="IT156">
        <v>0</v>
      </c>
      <c r="IU156">
        <v>0</v>
      </c>
      <c r="IV156">
        <v>0</v>
      </c>
      <c r="IW156">
        <v>0</v>
      </c>
      <c r="IX156">
        <v>0</v>
      </c>
      <c r="IY156">
        <v>0</v>
      </c>
      <c r="IZ156">
        <v>0</v>
      </c>
      <c r="JA156">
        <v>0</v>
      </c>
      <c r="JB156">
        <v>0</v>
      </c>
      <c r="JC156">
        <v>0</v>
      </c>
      <c r="JD156">
        <v>0</v>
      </c>
      <c r="JE156">
        <v>0</v>
      </c>
      <c r="JF156">
        <v>0</v>
      </c>
      <c r="JG156">
        <v>0</v>
      </c>
      <c r="JH156">
        <v>0</v>
      </c>
      <c r="JI156">
        <v>0</v>
      </c>
      <c r="JJ156">
        <v>7</v>
      </c>
      <c r="JK156" s="2">
        <f t="shared" si="10"/>
        <v>0.40294985250737464</v>
      </c>
    </row>
    <row r="157" spans="1:271" outlineLevel="2" x14ac:dyDescent="0.25">
      <c r="A157" t="str">
        <f t="shared" si="12"/>
        <v>160301</v>
      </c>
      <c r="B157" t="s">
        <v>280</v>
      </c>
      <c r="C157">
        <v>13</v>
      </c>
      <c r="D157">
        <v>2284</v>
      </c>
      <c r="E157">
        <v>1740</v>
      </c>
      <c r="F157">
        <v>632</v>
      </c>
      <c r="G157">
        <v>1108</v>
      </c>
      <c r="H157">
        <v>2</v>
      </c>
      <c r="I157">
        <v>7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1108</v>
      </c>
      <c r="R157">
        <v>0</v>
      </c>
      <c r="S157">
        <v>0</v>
      </c>
      <c r="T157">
        <v>1108</v>
      </c>
      <c r="U157">
        <v>28</v>
      </c>
      <c r="V157">
        <v>22</v>
      </c>
      <c r="W157">
        <v>6</v>
      </c>
      <c r="X157">
        <v>0</v>
      </c>
      <c r="Y157">
        <v>1080</v>
      </c>
      <c r="Z157">
        <v>323</v>
      </c>
      <c r="AA157">
        <v>25</v>
      </c>
      <c r="AB157">
        <v>73</v>
      </c>
      <c r="AC157">
        <v>146</v>
      </c>
      <c r="AD157">
        <v>24</v>
      </c>
      <c r="AE157">
        <v>4</v>
      </c>
      <c r="AF157">
        <v>13</v>
      </c>
      <c r="AG157">
        <v>1</v>
      </c>
      <c r="AH157">
        <v>4</v>
      </c>
      <c r="AI157">
        <v>3</v>
      </c>
      <c r="AJ157">
        <v>2</v>
      </c>
      <c r="AK157">
        <v>0</v>
      </c>
      <c r="AL157">
        <v>7</v>
      </c>
      <c r="AM157">
        <v>2</v>
      </c>
      <c r="AN157">
        <v>6</v>
      </c>
      <c r="AO157">
        <v>0</v>
      </c>
      <c r="AP157">
        <v>0</v>
      </c>
      <c r="AQ157">
        <v>0</v>
      </c>
      <c r="AR157">
        <v>0</v>
      </c>
      <c r="AS157">
        <v>3</v>
      </c>
      <c r="AT157">
        <v>3</v>
      </c>
      <c r="AU157">
        <v>0</v>
      </c>
      <c r="AV157">
        <v>0</v>
      </c>
      <c r="AW157">
        <v>0</v>
      </c>
      <c r="AX157">
        <v>7</v>
      </c>
      <c r="AY157">
        <v>323</v>
      </c>
      <c r="AZ157">
        <v>342</v>
      </c>
      <c r="BA157">
        <v>38</v>
      </c>
      <c r="BB157">
        <v>5</v>
      </c>
      <c r="BC157">
        <v>7</v>
      </c>
      <c r="BD157">
        <v>10</v>
      </c>
      <c r="BE157">
        <v>208</v>
      </c>
      <c r="BF157">
        <v>7</v>
      </c>
      <c r="BG157">
        <v>4</v>
      </c>
      <c r="BH157">
        <v>4</v>
      </c>
      <c r="BI157">
        <v>3</v>
      </c>
      <c r="BJ157">
        <v>1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1</v>
      </c>
      <c r="BS157">
        <v>2</v>
      </c>
      <c r="BT157">
        <v>4</v>
      </c>
      <c r="BU157">
        <v>45</v>
      </c>
      <c r="BV157">
        <v>1</v>
      </c>
      <c r="BW157">
        <v>2</v>
      </c>
      <c r="BX157">
        <v>342</v>
      </c>
      <c r="BY157">
        <v>41</v>
      </c>
      <c r="BZ157">
        <v>18</v>
      </c>
      <c r="CA157">
        <v>3</v>
      </c>
      <c r="CB157">
        <v>6</v>
      </c>
      <c r="CC157">
        <v>0</v>
      </c>
      <c r="CD157">
        <v>2</v>
      </c>
      <c r="CE157">
        <v>0</v>
      </c>
      <c r="CF157">
        <v>3</v>
      </c>
      <c r="CG157">
        <v>3</v>
      </c>
      <c r="CH157">
        <v>0</v>
      </c>
      <c r="CI157">
        <v>0</v>
      </c>
      <c r="CJ157">
        <v>0</v>
      </c>
      <c r="CK157">
        <v>2</v>
      </c>
      <c r="CL157">
        <v>1</v>
      </c>
      <c r="CM157">
        <v>3</v>
      </c>
      <c r="CN157">
        <v>41</v>
      </c>
      <c r="CO157">
        <v>34</v>
      </c>
      <c r="CP157">
        <v>16</v>
      </c>
      <c r="CQ157">
        <v>2</v>
      </c>
      <c r="CR157">
        <v>3</v>
      </c>
      <c r="CS157">
        <v>1</v>
      </c>
      <c r="CT157">
        <v>3</v>
      </c>
      <c r="CU157">
        <v>0</v>
      </c>
      <c r="CV157">
        <v>0</v>
      </c>
      <c r="CW157">
        <v>0</v>
      </c>
      <c r="CX157">
        <v>1</v>
      </c>
      <c r="CY157">
        <v>0</v>
      </c>
      <c r="CZ157">
        <v>2</v>
      </c>
      <c r="DA157">
        <v>0</v>
      </c>
      <c r="DB157">
        <v>0</v>
      </c>
      <c r="DC157">
        <v>2</v>
      </c>
      <c r="DD157">
        <v>0</v>
      </c>
      <c r="DE157">
        <v>0</v>
      </c>
      <c r="DF157">
        <v>0</v>
      </c>
      <c r="DG157">
        <v>1</v>
      </c>
      <c r="DH157">
        <v>0</v>
      </c>
      <c r="DI157">
        <v>0</v>
      </c>
      <c r="DJ157">
        <v>0</v>
      </c>
      <c r="DK157">
        <v>2</v>
      </c>
      <c r="DL157">
        <v>1</v>
      </c>
      <c r="DM157">
        <v>0</v>
      </c>
      <c r="DN157">
        <v>34</v>
      </c>
      <c r="DO157">
        <v>9</v>
      </c>
      <c r="DP157">
        <v>2</v>
      </c>
      <c r="DQ157">
        <v>0</v>
      </c>
      <c r="DR157">
        <v>2</v>
      </c>
      <c r="DS157">
        <v>1</v>
      </c>
      <c r="DT157">
        <v>2</v>
      </c>
      <c r="DU157">
        <v>0</v>
      </c>
      <c r="DV157">
        <v>0</v>
      </c>
      <c r="DW157">
        <v>0</v>
      </c>
      <c r="DX157">
        <v>1</v>
      </c>
      <c r="DY157">
        <v>0</v>
      </c>
      <c r="DZ157">
        <v>0</v>
      </c>
      <c r="EA157">
        <v>1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9</v>
      </c>
      <c r="EO157">
        <v>117</v>
      </c>
      <c r="EP157">
        <v>29</v>
      </c>
      <c r="EQ157">
        <v>9</v>
      </c>
      <c r="ER157">
        <v>1</v>
      </c>
      <c r="ES157">
        <v>1</v>
      </c>
      <c r="ET157">
        <v>1</v>
      </c>
      <c r="EU157">
        <v>0</v>
      </c>
      <c r="EV157">
        <v>31</v>
      </c>
      <c r="EW157">
        <v>0</v>
      </c>
      <c r="EX157">
        <v>0</v>
      </c>
      <c r="EY157">
        <v>2</v>
      </c>
      <c r="EZ157">
        <v>1</v>
      </c>
      <c r="FA157">
        <v>36</v>
      </c>
      <c r="FB157">
        <v>0</v>
      </c>
      <c r="FC157">
        <v>1</v>
      </c>
      <c r="FD157">
        <v>0</v>
      </c>
      <c r="FE157">
        <v>0</v>
      </c>
      <c r="FF157">
        <v>1</v>
      </c>
      <c r="FG157">
        <v>0</v>
      </c>
      <c r="FH157">
        <v>0</v>
      </c>
      <c r="FI157">
        <v>1</v>
      </c>
      <c r="FJ157">
        <v>1</v>
      </c>
      <c r="FK157">
        <v>2</v>
      </c>
      <c r="FL157">
        <v>117</v>
      </c>
      <c r="FM157">
        <v>105</v>
      </c>
      <c r="FN157">
        <v>12</v>
      </c>
      <c r="FO157">
        <v>1</v>
      </c>
      <c r="FP157">
        <v>61</v>
      </c>
      <c r="FQ157">
        <v>1</v>
      </c>
      <c r="FR157">
        <v>4</v>
      </c>
      <c r="FS157">
        <v>3</v>
      </c>
      <c r="FT157">
        <v>1</v>
      </c>
      <c r="FU157">
        <v>4</v>
      </c>
      <c r="FV157">
        <v>10</v>
      </c>
      <c r="FW157">
        <v>0</v>
      </c>
      <c r="FX157">
        <v>0</v>
      </c>
      <c r="FY157">
        <v>0</v>
      </c>
      <c r="FZ157">
        <v>1</v>
      </c>
      <c r="GA157">
        <v>1</v>
      </c>
      <c r="GB157">
        <v>0</v>
      </c>
      <c r="GC157">
        <v>2</v>
      </c>
      <c r="GD157">
        <v>0</v>
      </c>
      <c r="GE157">
        <v>0</v>
      </c>
      <c r="GF157">
        <v>0</v>
      </c>
      <c r="GG157">
        <v>1</v>
      </c>
      <c r="GH157">
        <v>2</v>
      </c>
      <c r="GI157">
        <v>0</v>
      </c>
      <c r="GJ157">
        <v>0</v>
      </c>
      <c r="GK157">
        <v>1</v>
      </c>
      <c r="GL157">
        <v>105</v>
      </c>
      <c r="GM157">
        <v>88</v>
      </c>
      <c r="GN157">
        <v>43</v>
      </c>
      <c r="GO157">
        <v>9</v>
      </c>
      <c r="GP157">
        <v>4</v>
      </c>
      <c r="GQ157">
        <v>2</v>
      </c>
      <c r="GR157">
        <v>8</v>
      </c>
      <c r="GS157">
        <v>0</v>
      </c>
      <c r="GT157">
        <v>1</v>
      </c>
      <c r="GU157">
        <v>10</v>
      </c>
      <c r="GV157">
        <v>0</v>
      </c>
      <c r="GW157">
        <v>2</v>
      </c>
      <c r="GX157">
        <v>2</v>
      </c>
      <c r="GY157">
        <v>0</v>
      </c>
      <c r="GZ157">
        <v>1</v>
      </c>
      <c r="HA157">
        <v>1</v>
      </c>
      <c r="HB157">
        <v>0</v>
      </c>
      <c r="HC157">
        <v>1</v>
      </c>
      <c r="HD157">
        <v>0</v>
      </c>
      <c r="HE157">
        <v>4</v>
      </c>
      <c r="HF157">
        <v>88</v>
      </c>
      <c r="HG157">
        <v>4</v>
      </c>
      <c r="HH157">
        <v>2</v>
      </c>
      <c r="HI157">
        <v>0</v>
      </c>
      <c r="HJ157">
        <v>0</v>
      </c>
      <c r="HK157">
        <v>0</v>
      </c>
      <c r="HL157">
        <v>1</v>
      </c>
      <c r="HM157">
        <v>0</v>
      </c>
      <c r="HN157">
        <v>1</v>
      </c>
      <c r="HO157">
        <v>0</v>
      </c>
      <c r="HP157">
        <v>0</v>
      </c>
      <c r="HQ157">
        <v>0</v>
      </c>
      <c r="HR157">
        <v>0</v>
      </c>
      <c r="HS157">
        <v>0</v>
      </c>
      <c r="HT157">
        <v>4</v>
      </c>
      <c r="HU157">
        <v>4</v>
      </c>
      <c r="HV157">
        <v>1</v>
      </c>
      <c r="HW157">
        <v>1</v>
      </c>
      <c r="HX157">
        <v>0</v>
      </c>
      <c r="HY157">
        <v>1</v>
      </c>
      <c r="HZ157">
        <v>0</v>
      </c>
      <c r="IA157">
        <v>0</v>
      </c>
      <c r="IB157">
        <v>0</v>
      </c>
      <c r="IC157">
        <v>0</v>
      </c>
      <c r="ID157">
        <v>0</v>
      </c>
      <c r="IE157">
        <v>0</v>
      </c>
      <c r="IF157">
        <v>0</v>
      </c>
      <c r="IG157">
        <v>1</v>
      </c>
      <c r="IH157">
        <v>0</v>
      </c>
      <c r="II157">
        <v>0</v>
      </c>
      <c r="IJ157">
        <v>4</v>
      </c>
      <c r="IK157">
        <v>13</v>
      </c>
      <c r="IL157">
        <v>6</v>
      </c>
      <c r="IM157">
        <v>0</v>
      </c>
      <c r="IN157">
        <v>1</v>
      </c>
      <c r="IO157">
        <v>1</v>
      </c>
      <c r="IP157">
        <v>0</v>
      </c>
      <c r="IQ157">
        <v>0</v>
      </c>
      <c r="IR157">
        <v>0</v>
      </c>
      <c r="IS157">
        <v>0</v>
      </c>
      <c r="IT157">
        <v>0</v>
      </c>
      <c r="IU157">
        <v>1</v>
      </c>
      <c r="IV157">
        <v>0</v>
      </c>
      <c r="IW157">
        <v>0</v>
      </c>
      <c r="IX157">
        <v>0</v>
      </c>
      <c r="IY157">
        <v>0</v>
      </c>
      <c r="IZ157">
        <v>1</v>
      </c>
      <c r="JA157">
        <v>0</v>
      </c>
      <c r="JB157">
        <v>0</v>
      </c>
      <c r="JC157">
        <v>0</v>
      </c>
      <c r="JD157">
        <v>1</v>
      </c>
      <c r="JE157">
        <v>0</v>
      </c>
      <c r="JF157">
        <v>0</v>
      </c>
      <c r="JG157">
        <v>1</v>
      </c>
      <c r="JH157">
        <v>1</v>
      </c>
      <c r="JI157">
        <v>0</v>
      </c>
      <c r="JJ157">
        <v>13</v>
      </c>
      <c r="JK157" s="2">
        <f t="shared" si="10"/>
        <v>0.48511383537653241</v>
      </c>
    </row>
    <row r="158" spans="1:271" outlineLevel="2" x14ac:dyDescent="0.25">
      <c r="A158" t="str">
        <f t="shared" si="12"/>
        <v>160301</v>
      </c>
      <c r="B158" t="s">
        <v>280</v>
      </c>
      <c r="C158">
        <v>14</v>
      </c>
      <c r="D158">
        <v>2083</v>
      </c>
      <c r="E158">
        <v>1590</v>
      </c>
      <c r="F158">
        <v>500</v>
      </c>
      <c r="G158">
        <v>1090</v>
      </c>
      <c r="H158">
        <v>0</v>
      </c>
      <c r="I158">
        <v>8</v>
      </c>
      <c r="J158">
        <v>7</v>
      </c>
      <c r="K158">
        <v>7</v>
      </c>
      <c r="L158">
        <v>2</v>
      </c>
      <c r="M158">
        <v>2</v>
      </c>
      <c r="N158">
        <v>0</v>
      </c>
      <c r="O158">
        <v>1</v>
      </c>
      <c r="P158">
        <v>5</v>
      </c>
      <c r="Q158">
        <v>1095</v>
      </c>
      <c r="R158">
        <v>5</v>
      </c>
      <c r="S158">
        <v>0</v>
      </c>
      <c r="T158">
        <v>1095</v>
      </c>
      <c r="U158">
        <v>14</v>
      </c>
      <c r="V158">
        <v>10</v>
      </c>
      <c r="W158">
        <v>3</v>
      </c>
      <c r="X158">
        <v>0</v>
      </c>
      <c r="Y158">
        <v>1081</v>
      </c>
      <c r="Z158">
        <v>288</v>
      </c>
      <c r="AA158">
        <v>36</v>
      </c>
      <c r="AB158">
        <v>44</v>
      </c>
      <c r="AC158">
        <v>158</v>
      </c>
      <c r="AD158">
        <v>13</v>
      </c>
      <c r="AE158">
        <v>2</v>
      </c>
      <c r="AF158">
        <v>5</v>
      </c>
      <c r="AG158">
        <v>1</v>
      </c>
      <c r="AH158">
        <v>3</v>
      </c>
      <c r="AI158">
        <v>0</v>
      </c>
      <c r="AJ158">
        <v>1</v>
      </c>
      <c r="AK158">
        <v>0</v>
      </c>
      <c r="AL158">
        <v>0</v>
      </c>
      <c r="AM158">
        <v>1</v>
      </c>
      <c r="AN158">
        <v>5</v>
      </c>
      <c r="AO158">
        <v>0</v>
      </c>
      <c r="AP158">
        <v>0</v>
      </c>
      <c r="AQ158">
        <v>1</v>
      </c>
      <c r="AR158">
        <v>2</v>
      </c>
      <c r="AS158">
        <v>3</v>
      </c>
      <c r="AT158">
        <v>8</v>
      </c>
      <c r="AU158">
        <v>0</v>
      </c>
      <c r="AV158">
        <v>1</v>
      </c>
      <c r="AW158">
        <v>2</v>
      </c>
      <c r="AX158">
        <v>2</v>
      </c>
      <c r="AY158">
        <v>288</v>
      </c>
      <c r="AZ158">
        <v>370</v>
      </c>
      <c r="BA158">
        <v>46</v>
      </c>
      <c r="BB158">
        <v>4</v>
      </c>
      <c r="BC158">
        <v>1</v>
      </c>
      <c r="BD158">
        <v>4</v>
      </c>
      <c r="BE158">
        <v>260</v>
      </c>
      <c r="BF158">
        <v>8</v>
      </c>
      <c r="BG158">
        <v>0</v>
      </c>
      <c r="BH158">
        <v>2</v>
      </c>
      <c r="BI158">
        <v>1</v>
      </c>
      <c r="BJ158">
        <v>3</v>
      </c>
      <c r="BK158">
        <v>0</v>
      </c>
      <c r="BL158">
        <v>0</v>
      </c>
      <c r="BM158">
        <v>2</v>
      </c>
      <c r="BN158">
        <v>0</v>
      </c>
      <c r="BO158">
        <v>1</v>
      </c>
      <c r="BP158">
        <v>1</v>
      </c>
      <c r="BQ158">
        <v>0</v>
      </c>
      <c r="BR158">
        <v>0</v>
      </c>
      <c r="BS158">
        <v>2</v>
      </c>
      <c r="BT158">
        <v>1</v>
      </c>
      <c r="BU158">
        <v>31</v>
      </c>
      <c r="BV158">
        <v>0</v>
      </c>
      <c r="BW158">
        <v>3</v>
      </c>
      <c r="BX158">
        <v>370</v>
      </c>
      <c r="BY158">
        <v>34</v>
      </c>
      <c r="BZ158">
        <v>14</v>
      </c>
      <c r="CA158">
        <v>6</v>
      </c>
      <c r="CB158">
        <v>2</v>
      </c>
      <c r="CC158">
        <v>1</v>
      </c>
      <c r="CD158">
        <v>0</v>
      </c>
      <c r="CE158">
        <v>2</v>
      </c>
      <c r="CF158">
        <v>2</v>
      </c>
      <c r="CG158">
        <v>1</v>
      </c>
      <c r="CH158">
        <v>1</v>
      </c>
      <c r="CI158">
        <v>0</v>
      </c>
      <c r="CJ158">
        <v>0</v>
      </c>
      <c r="CK158">
        <v>1</v>
      </c>
      <c r="CL158">
        <v>4</v>
      </c>
      <c r="CM158">
        <v>0</v>
      </c>
      <c r="CN158">
        <v>34</v>
      </c>
      <c r="CO158">
        <v>52</v>
      </c>
      <c r="CP158">
        <v>25</v>
      </c>
      <c r="CQ158">
        <v>2</v>
      </c>
      <c r="CR158">
        <v>1</v>
      </c>
      <c r="CS158">
        <v>1</v>
      </c>
      <c r="CT158">
        <v>10</v>
      </c>
      <c r="CU158">
        <v>2</v>
      </c>
      <c r="CV158">
        <v>0</v>
      </c>
      <c r="CW158">
        <v>3</v>
      </c>
      <c r="CX158">
        <v>4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1</v>
      </c>
      <c r="DF158">
        <v>1</v>
      </c>
      <c r="DG158">
        <v>1</v>
      </c>
      <c r="DH158">
        <v>0</v>
      </c>
      <c r="DI158">
        <v>1</v>
      </c>
      <c r="DJ158">
        <v>0</v>
      </c>
      <c r="DK158">
        <v>0</v>
      </c>
      <c r="DL158">
        <v>0</v>
      </c>
      <c r="DM158">
        <v>0</v>
      </c>
      <c r="DN158">
        <v>52</v>
      </c>
      <c r="DO158">
        <v>6</v>
      </c>
      <c r="DP158">
        <v>0</v>
      </c>
      <c r="DQ158">
        <v>0</v>
      </c>
      <c r="DR158">
        <v>2</v>
      </c>
      <c r="DS158">
        <v>1</v>
      </c>
      <c r="DT158">
        <v>1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1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1</v>
      </c>
      <c r="EI158">
        <v>0</v>
      </c>
      <c r="EJ158">
        <v>0</v>
      </c>
      <c r="EK158">
        <v>0</v>
      </c>
      <c r="EL158">
        <v>0</v>
      </c>
      <c r="EM158">
        <v>0</v>
      </c>
      <c r="EN158">
        <v>6</v>
      </c>
      <c r="EO158">
        <v>93</v>
      </c>
      <c r="EP158">
        <v>23</v>
      </c>
      <c r="EQ158">
        <v>8</v>
      </c>
      <c r="ER158">
        <v>1</v>
      </c>
      <c r="ES158">
        <v>0</v>
      </c>
      <c r="ET158">
        <v>1</v>
      </c>
      <c r="EU158">
        <v>0</v>
      </c>
      <c r="EV158">
        <v>30</v>
      </c>
      <c r="EW158">
        <v>0</v>
      </c>
      <c r="EX158">
        <v>0</v>
      </c>
      <c r="EY158">
        <v>0</v>
      </c>
      <c r="EZ158">
        <v>2</v>
      </c>
      <c r="FA158">
        <v>24</v>
      </c>
      <c r="FB158">
        <v>1</v>
      </c>
      <c r="FC158">
        <v>0</v>
      </c>
      <c r="FD158">
        <v>0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0</v>
      </c>
      <c r="FK158">
        <v>3</v>
      </c>
      <c r="FL158">
        <v>93</v>
      </c>
      <c r="FM158">
        <v>112</v>
      </c>
      <c r="FN158">
        <v>6</v>
      </c>
      <c r="FO158">
        <v>2</v>
      </c>
      <c r="FP158">
        <v>63</v>
      </c>
      <c r="FQ158">
        <v>0</v>
      </c>
      <c r="FR158">
        <v>6</v>
      </c>
      <c r="FS158">
        <v>3</v>
      </c>
      <c r="FT158">
        <v>2</v>
      </c>
      <c r="FU158">
        <v>0</v>
      </c>
      <c r="FV158">
        <v>20</v>
      </c>
      <c r="FW158">
        <v>3</v>
      </c>
      <c r="FX158">
        <v>1</v>
      </c>
      <c r="FY158">
        <v>0</v>
      </c>
      <c r="FZ158">
        <v>0</v>
      </c>
      <c r="GA158">
        <v>0</v>
      </c>
      <c r="GB158">
        <v>0</v>
      </c>
      <c r="GC158">
        <v>1</v>
      </c>
      <c r="GD158">
        <v>0</v>
      </c>
      <c r="GE158">
        <v>1</v>
      </c>
      <c r="GF158">
        <v>1</v>
      </c>
      <c r="GG158">
        <v>0</v>
      </c>
      <c r="GH158">
        <v>0</v>
      </c>
      <c r="GI158">
        <v>0</v>
      </c>
      <c r="GJ158">
        <v>2</v>
      </c>
      <c r="GK158">
        <v>1</v>
      </c>
      <c r="GL158">
        <v>112</v>
      </c>
      <c r="GM158">
        <v>90</v>
      </c>
      <c r="GN158">
        <v>53</v>
      </c>
      <c r="GO158">
        <v>7</v>
      </c>
      <c r="GP158">
        <v>5</v>
      </c>
      <c r="GQ158">
        <v>4</v>
      </c>
      <c r="GR158">
        <v>6</v>
      </c>
      <c r="GS158">
        <v>2</v>
      </c>
      <c r="GT158">
        <v>3</v>
      </c>
      <c r="GU158">
        <v>1</v>
      </c>
      <c r="GV158">
        <v>0</v>
      </c>
      <c r="GW158">
        <v>0</v>
      </c>
      <c r="GX158">
        <v>1</v>
      </c>
      <c r="GY158">
        <v>1</v>
      </c>
      <c r="GZ158">
        <v>0</v>
      </c>
      <c r="HA158">
        <v>2</v>
      </c>
      <c r="HB158">
        <v>0</v>
      </c>
      <c r="HC158">
        <v>0</v>
      </c>
      <c r="HD158">
        <v>0</v>
      </c>
      <c r="HE158">
        <v>5</v>
      </c>
      <c r="HF158">
        <v>90</v>
      </c>
      <c r="HG158">
        <v>1</v>
      </c>
      <c r="HH158">
        <v>0</v>
      </c>
      <c r="HI158">
        <v>0</v>
      </c>
      <c r="HJ158">
        <v>0</v>
      </c>
      <c r="HK158">
        <v>0</v>
      </c>
      <c r="HL158">
        <v>0</v>
      </c>
      <c r="HM158">
        <v>0</v>
      </c>
      <c r="HN158">
        <v>1</v>
      </c>
      <c r="HO158">
        <v>0</v>
      </c>
      <c r="HP158">
        <v>0</v>
      </c>
      <c r="HQ158">
        <v>0</v>
      </c>
      <c r="HR158">
        <v>0</v>
      </c>
      <c r="HS158">
        <v>0</v>
      </c>
      <c r="HT158">
        <v>1</v>
      </c>
      <c r="HU158">
        <v>0</v>
      </c>
      <c r="HV158">
        <v>0</v>
      </c>
      <c r="HW158">
        <v>0</v>
      </c>
      <c r="HX158">
        <v>0</v>
      </c>
      <c r="HY158">
        <v>0</v>
      </c>
      <c r="HZ158">
        <v>0</v>
      </c>
      <c r="IA158">
        <v>0</v>
      </c>
      <c r="IB158">
        <v>0</v>
      </c>
      <c r="IC158">
        <v>0</v>
      </c>
      <c r="ID158">
        <v>0</v>
      </c>
      <c r="IE158">
        <v>0</v>
      </c>
      <c r="IF158">
        <v>0</v>
      </c>
      <c r="IG158">
        <v>0</v>
      </c>
      <c r="IH158">
        <v>0</v>
      </c>
      <c r="II158">
        <v>0</v>
      </c>
      <c r="IJ158">
        <v>0</v>
      </c>
      <c r="IK158">
        <v>35</v>
      </c>
      <c r="IL158">
        <v>18</v>
      </c>
      <c r="IM158">
        <v>5</v>
      </c>
      <c r="IN158">
        <v>4</v>
      </c>
      <c r="IO158">
        <v>0</v>
      </c>
      <c r="IP158">
        <v>1</v>
      </c>
      <c r="IQ158">
        <v>0</v>
      </c>
      <c r="IR158">
        <v>0</v>
      </c>
      <c r="IS158">
        <v>0</v>
      </c>
      <c r="IT158">
        <v>1</v>
      </c>
      <c r="IU158">
        <v>1</v>
      </c>
      <c r="IV158">
        <v>0</v>
      </c>
      <c r="IW158">
        <v>0</v>
      </c>
      <c r="IX158">
        <v>0</v>
      </c>
      <c r="IY158">
        <v>0</v>
      </c>
      <c r="IZ158">
        <v>0</v>
      </c>
      <c r="JA158">
        <v>1</v>
      </c>
      <c r="JB158">
        <v>0</v>
      </c>
      <c r="JC158">
        <v>0</v>
      </c>
      <c r="JD158">
        <v>3</v>
      </c>
      <c r="JE158">
        <v>1</v>
      </c>
      <c r="JF158">
        <v>0</v>
      </c>
      <c r="JG158">
        <v>0</v>
      </c>
      <c r="JH158">
        <v>0</v>
      </c>
      <c r="JI158">
        <v>0</v>
      </c>
      <c r="JJ158">
        <v>35</v>
      </c>
      <c r="JK158" s="2">
        <f t="shared" si="10"/>
        <v>0.5256841094575132</v>
      </c>
    </row>
    <row r="159" spans="1:271" outlineLevel="2" x14ac:dyDescent="0.25">
      <c r="A159" t="str">
        <f t="shared" si="12"/>
        <v>160301</v>
      </c>
      <c r="B159" t="s">
        <v>280</v>
      </c>
      <c r="C159">
        <v>15</v>
      </c>
      <c r="D159">
        <v>2010</v>
      </c>
      <c r="E159">
        <v>1540</v>
      </c>
      <c r="F159">
        <v>611</v>
      </c>
      <c r="G159">
        <v>929</v>
      </c>
      <c r="H159">
        <v>0</v>
      </c>
      <c r="I159">
        <v>4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929</v>
      </c>
      <c r="R159">
        <v>0</v>
      </c>
      <c r="S159">
        <v>0</v>
      </c>
      <c r="T159">
        <v>929</v>
      </c>
      <c r="U159">
        <v>35</v>
      </c>
      <c r="V159">
        <v>21</v>
      </c>
      <c r="W159">
        <v>14</v>
      </c>
      <c r="X159">
        <v>0</v>
      </c>
      <c r="Y159">
        <v>894</v>
      </c>
      <c r="Z159">
        <v>241</v>
      </c>
      <c r="AA159">
        <v>31</v>
      </c>
      <c r="AB159">
        <v>35</v>
      </c>
      <c r="AC159">
        <v>98</v>
      </c>
      <c r="AD159">
        <v>17</v>
      </c>
      <c r="AE159">
        <v>6</v>
      </c>
      <c r="AF159">
        <v>13</v>
      </c>
      <c r="AG159">
        <v>1</v>
      </c>
      <c r="AH159">
        <v>1</v>
      </c>
      <c r="AI159">
        <v>9</v>
      </c>
      <c r="AJ159">
        <v>4</v>
      </c>
      <c r="AK159">
        <v>0</v>
      </c>
      <c r="AL159">
        <v>2</v>
      </c>
      <c r="AM159">
        <v>0</v>
      </c>
      <c r="AN159">
        <v>8</v>
      </c>
      <c r="AO159">
        <v>0</v>
      </c>
      <c r="AP159">
        <v>1</v>
      </c>
      <c r="AQ159">
        <v>1</v>
      </c>
      <c r="AR159">
        <v>1</v>
      </c>
      <c r="AS159">
        <v>1</v>
      </c>
      <c r="AT159">
        <v>4</v>
      </c>
      <c r="AU159">
        <v>0</v>
      </c>
      <c r="AV159">
        <v>3</v>
      </c>
      <c r="AW159">
        <v>1</v>
      </c>
      <c r="AX159">
        <v>4</v>
      </c>
      <c r="AY159">
        <v>241</v>
      </c>
      <c r="AZ159">
        <v>254</v>
      </c>
      <c r="BA159">
        <v>16</v>
      </c>
      <c r="BB159">
        <v>1</v>
      </c>
      <c r="BC159">
        <v>1</v>
      </c>
      <c r="BD159">
        <v>11</v>
      </c>
      <c r="BE159">
        <v>161</v>
      </c>
      <c r="BF159">
        <v>4</v>
      </c>
      <c r="BG159">
        <v>2</v>
      </c>
      <c r="BH159">
        <v>1</v>
      </c>
      <c r="BI159">
        <v>5</v>
      </c>
      <c r="BJ159">
        <v>2</v>
      </c>
      <c r="BK159">
        <v>0</v>
      </c>
      <c r="BL159">
        <v>2</v>
      </c>
      <c r="BM159">
        <v>2</v>
      </c>
      <c r="BN159">
        <v>0</v>
      </c>
      <c r="BO159">
        <v>1</v>
      </c>
      <c r="BP159">
        <v>0</v>
      </c>
      <c r="BQ159">
        <v>0</v>
      </c>
      <c r="BR159">
        <v>0</v>
      </c>
      <c r="BS159">
        <v>2</v>
      </c>
      <c r="BT159">
        <v>1</v>
      </c>
      <c r="BU159">
        <v>39</v>
      </c>
      <c r="BV159">
        <v>1</v>
      </c>
      <c r="BW159">
        <v>2</v>
      </c>
      <c r="BX159">
        <v>254</v>
      </c>
      <c r="BY159">
        <v>35</v>
      </c>
      <c r="BZ159">
        <v>16</v>
      </c>
      <c r="CA159">
        <v>3</v>
      </c>
      <c r="CB159">
        <v>5</v>
      </c>
      <c r="CC159">
        <v>0</v>
      </c>
      <c r="CD159">
        <v>2</v>
      </c>
      <c r="CE159">
        <v>0</v>
      </c>
      <c r="CF159">
        <v>4</v>
      </c>
      <c r="CG159">
        <v>0</v>
      </c>
      <c r="CH159">
        <v>1</v>
      </c>
      <c r="CI159">
        <v>1</v>
      </c>
      <c r="CJ159">
        <v>0</v>
      </c>
      <c r="CK159">
        <v>0</v>
      </c>
      <c r="CL159">
        <v>2</v>
      </c>
      <c r="CM159">
        <v>1</v>
      </c>
      <c r="CN159">
        <v>35</v>
      </c>
      <c r="CO159">
        <v>27</v>
      </c>
      <c r="CP159">
        <v>12</v>
      </c>
      <c r="CQ159">
        <v>1</v>
      </c>
      <c r="CR159">
        <v>1</v>
      </c>
      <c r="CS159">
        <v>2</v>
      </c>
      <c r="CT159">
        <v>3</v>
      </c>
      <c r="CU159">
        <v>0</v>
      </c>
      <c r="CV159">
        <v>0</v>
      </c>
      <c r="CW159">
        <v>2</v>
      </c>
      <c r="CX159">
        <v>1</v>
      </c>
      <c r="CY159">
        <v>1</v>
      </c>
      <c r="CZ159">
        <v>1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1</v>
      </c>
      <c r="DH159">
        <v>0</v>
      </c>
      <c r="DI159">
        <v>1</v>
      </c>
      <c r="DJ159">
        <v>0</v>
      </c>
      <c r="DK159">
        <v>0</v>
      </c>
      <c r="DL159">
        <v>0</v>
      </c>
      <c r="DM159">
        <v>1</v>
      </c>
      <c r="DN159">
        <v>27</v>
      </c>
      <c r="DO159">
        <v>8</v>
      </c>
      <c r="DP159">
        <v>1</v>
      </c>
      <c r="DQ159">
        <v>1</v>
      </c>
      <c r="DR159">
        <v>0</v>
      </c>
      <c r="DS159">
        <v>0</v>
      </c>
      <c r="DT159">
        <v>5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1</v>
      </c>
      <c r="EF159">
        <v>0</v>
      </c>
      <c r="EG159">
        <v>0</v>
      </c>
      <c r="EH159">
        <v>0</v>
      </c>
      <c r="EI159">
        <v>0</v>
      </c>
      <c r="EJ159">
        <v>0</v>
      </c>
      <c r="EK159">
        <v>0</v>
      </c>
      <c r="EL159">
        <v>0</v>
      </c>
      <c r="EM159">
        <v>0</v>
      </c>
      <c r="EN159">
        <v>8</v>
      </c>
      <c r="EO159">
        <v>89</v>
      </c>
      <c r="EP159">
        <v>23</v>
      </c>
      <c r="EQ159">
        <v>7</v>
      </c>
      <c r="ER159">
        <v>1</v>
      </c>
      <c r="ES159">
        <v>0</v>
      </c>
      <c r="ET159">
        <v>1</v>
      </c>
      <c r="EU159">
        <v>2</v>
      </c>
      <c r="EV159">
        <v>29</v>
      </c>
      <c r="EW159">
        <v>1</v>
      </c>
      <c r="EX159">
        <v>0</v>
      </c>
      <c r="EY159">
        <v>1</v>
      </c>
      <c r="EZ159">
        <v>0</v>
      </c>
      <c r="FA159">
        <v>19</v>
      </c>
      <c r="FB159">
        <v>0</v>
      </c>
      <c r="FC159">
        <v>0</v>
      </c>
      <c r="FD159">
        <v>1</v>
      </c>
      <c r="FE159">
        <v>1</v>
      </c>
      <c r="FF159">
        <v>1</v>
      </c>
      <c r="FG159">
        <v>0</v>
      </c>
      <c r="FH159">
        <v>0</v>
      </c>
      <c r="FI159">
        <v>0</v>
      </c>
      <c r="FJ159">
        <v>1</v>
      </c>
      <c r="FK159">
        <v>1</v>
      </c>
      <c r="FL159">
        <v>89</v>
      </c>
      <c r="FM159">
        <v>130</v>
      </c>
      <c r="FN159">
        <v>10</v>
      </c>
      <c r="FO159">
        <v>5</v>
      </c>
      <c r="FP159">
        <v>78</v>
      </c>
      <c r="FQ159">
        <v>3</v>
      </c>
      <c r="FR159">
        <v>6</v>
      </c>
      <c r="FS159">
        <v>3</v>
      </c>
      <c r="FT159">
        <v>2</v>
      </c>
      <c r="FU159">
        <v>1</v>
      </c>
      <c r="FV159">
        <v>16</v>
      </c>
      <c r="FW159">
        <v>0</v>
      </c>
      <c r="FX159">
        <v>0</v>
      </c>
      <c r="FY159">
        <v>0</v>
      </c>
      <c r="FZ159">
        <v>0</v>
      </c>
      <c r="GA159">
        <v>1</v>
      </c>
      <c r="GB159">
        <v>0</v>
      </c>
      <c r="GC159">
        <v>0</v>
      </c>
      <c r="GD159">
        <v>0</v>
      </c>
      <c r="GE159">
        <v>0</v>
      </c>
      <c r="GF159">
        <v>1</v>
      </c>
      <c r="GG159">
        <v>0</v>
      </c>
      <c r="GH159">
        <v>1</v>
      </c>
      <c r="GI159">
        <v>1</v>
      </c>
      <c r="GJ159">
        <v>2</v>
      </c>
      <c r="GK159">
        <v>0</v>
      </c>
      <c r="GL159">
        <v>130</v>
      </c>
      <c r="GM159">
        <v>85</v>
      </c>
      <c r="GN159">
        <v>36</v>
      </c>
      <c r="GO159">
        <v>6</v>
      </c>
      <c r="GP159">
        <v>2</v>
      </c>
      <c r="GQ159">
        <v>2</v>
      </c>
      <c r="GR159">
        <v>4</v>
      </c>
      <c r="GS159">
        <v>2</v>
      </c>
      <c r="GT159">
        <v>2</v>
      </c>
      <c r="GU159">
        <v>7</v>
      </c>
      <c r="GV159">
        <v>2</v>
      </c>
      <c r="GW159">
        <v>1</v>
      </c>
      <c r="GX159">
        <v>2</v>
      </c>
      <c r="GY159">
        <v>0</v>
      </c>
      <c r="GZ159">
        <v>0</v>
      </c>
      <c r="HA159">
        <v>2</v>
      </c>
      <c r="HB159">
        <v>0</v>
      </c>
      <c r="HC159">
        <v>2</v>
      </c>
      <c r="HD159">
        <v>2</v>
      </c>
      <c r="HE159">
        <v>13</v>
      </c>
      <c r="HF159">
        <v>85</v>
      </c>
      <c r="HG159">
        <v>5</v>
      </c>
      <c r="HH159">
        <v>0</v>
      </c>
      <c r="HI159">
        <v>0</v>
      </c>
      <c r="HJ159">
        <v>2</v>
      </c>
      <c r="HK159">
        <v>1</v>
      </c>
      <c r="HL159">
        <v>0</v>
      </c>
      <c r="HM159">
        <v>0</v>
      </c>
      <c r="HN159">
        <v>2</v>
      </c>
      <c r="HO159">
        <v>0</v>
      </c>
      <c r="HP159">
        <v>0</v>
      </c>
      <c r="HQ159">
        <v>0</v>
      </c>
      <c r="HR159">
        <v>0</v>
      </c>
      <c r="HS159">
        <v>0</v>
      </c>
      <c r="HT159">
        <v>5</v>
      </c>
      <c r="HU159">
        <v>4</v>
      </c>
      <c r="HV159">
        <v>0</v>
      </c>
      <c r="HW159">
        <v>0</v>
      </c>
      <c r="HX159">
        <v>0</v>
      </c>
      <c r="HY159">
        <v>2</v>
      </c>
      <c r="HZ159">
        <v>0</v>
      </c>
      <c r="IA159">
        <v>0</v>
      </c>
      <c r="IB159">
        <v>1</v>
      </c>
      <c r="IC159">
        <v>0</v>
      </c>
      <c r="ID159">
        <v>0</v>
      </c>
      <c r="IE159">
        <v>0</v>
      </c>
      <c r="IF159">
        <v>0</v>
      </c>
      <c r="IG159">
        <v>0</v>
      </c>
      <c r="IH159">
        <v>0</v>
      </c>
      <c r="II159">
        <v>1</v>
      </c>
      <c r="IJ159">
        <v>4</v>
      </c>
      <c r="IK159">
        <v>16</v>
      </c>
      <c r="IL159">
        <v>6</v>
      </c>
      <c r="IM159">
        <v>0</v>
      </c>
      <c r="IN159">
        <v>1</v>
      </c>
      <c r="IO159">
        <v>1</v>
      </c>
      <c r="IP159">
        <v>2</v>
      </c>
      <c r="IQ159">
        <v>2</v>
      </c>
      <c r="IR159">
        <v>1</v>
      </c>
      <c r="IS159">
        <v>0</v>
      </c>
      <c r="IT159">
        <v>2</v>
      </c>
      <c r="IU159">
        <v>0</v>
      </c>
      <c r="IV159">
        <v>1</v>
      </c>
      <c r="IW159">
        <v>0</v>
      </c>
      <c r="IX159">
        <v>0</v>
      </c>
      <c r="IY159">
        <v>0</v>
      </c>
      <c r="IZ159">
        <v>0</v>
      </c>
      <c r="JA159">
        <v>0</v>
      </c>
      <c r="JB159">
        <v>0</v>
      </c>
      <c r="JC159">
        <v>0</v>
      </c>
      <c r="JD159">
        <v>0</v>
      </c>
      <c r="JE159">
        <v>0</v>
      </c>
      <c r="JF159">
        <v>0</v>
      </c>
      <c r="JG159">
        <v>0</v>
      </c>
      <c r="JH159">
        <v>0</v>
      </c>
      <c r="JI159">
        <v>0</v>
      </c>
      <c r="JJ159">
        <v>16</v>
      </c>
      <c r="JK159" s="2">
        <f t="shared" si="10"/>
        <v>0.46218905472636818</v>
      </c>
    </row>
    <row r="160" spans="1:271" outlineLevel="2" x14ac:dyDescent="0.25">
      <c r="A160" t="str">
        <f t="shared" si="12"/>
        <v>160301</v>
      </c>
      <c r="B160" t="s">
        <v>280</v>
      </c>
      <c r="C160">
        <v>16</v>
      </c>
      <c r="D160">
        <v>2343</v>
      </c>
      <c r="E160">
        <v>1780</v>
      </c>
      <c r="F160">
        <v>587</v>
      </c>
      <c r="G160">
        <v>1193</v>
      </c>
      <c r="H160">
        <v>0</v>
      </c>
      <c r="I160">
        <v>7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1192</v>
      </c>
      <c r="R160">
        <v>0</v>
      </c>
      <c r="S160">
        <v>0</v>
      </c>
      <c r="T160">
        <v>1192</v>
      </c>
      <c r="U160">
        <v>28</v>
      </c>
      <c r="V160">
        <v>15</v>
      </c>
      <c r="W160">
        <v>13</v>
      </c>
      <c r="X160">
        <v>0</v>
      </c>
      <c r="Y160">
        <v>1164</v>
      </c>
      <c r="Z160">
        <v>323</v>
      </c>
      <c r="AA160">
        <v>53</v>
      </c>
      <c r="AB160">
        <v>36</v>
      </c>
      <c r="AC160">
        <v>150</v>
      </c>
      <c r="AD160">
        <v>29</v>
      </c>
      <c r="AE160">
        <v>9</v>
      </c>
      <c r="AF160">
        <v>6</v>
      </c>
      <c r="AG160">
        <v>1</v>
      </c>
      <c r="AH160">
        <v>4</v>
      </c>
      <c r="AI160">
        <v>2</v>
      </c>
      <c r="AJ160">
        <v>2</v>
      </c>
      <c r="AK160">
        <v>0</v>
      </c>
      <c r="AL160">
        <v>1</v>
      </c>
      <c r="AM160">
        <v>3</v>
      </c>
      <c r="AN160">
        <v>6</v>
      </c>
      <c r="AO160">
        <v>0</v>
      </c>
      <c r="AP160">
        <v>2</v>
      </c>
      <c r="AQ160">
        <v>2</v>
      </c>
      <c r="AR160">
        <v>1</v>
      </c>
      <c r="AS160">
        <v>3</v>
      </c>
      <c r="AT160">
        <v>3</v>
      </c>
      <c r="AU160">
        <v>3</v>
      </c>
      <c r="AV160">
        <v>3</v>
      </c>
      <c r="AW160">
        <v>2</v>
      </c>
      <c r="AX160">
        <v>2</v>
      </c>
      <c r="AY160">
        <v>323</v>
      </c>
      <c r="AZ160">
        <v>382</v>
      </c>
      <c r="BA160">
        <v>37</v>
      </c>
      <c r="BB160">
        <v>3</v>
      </c>
      <c r="BC160">
        <v>7</v>
      </c>
      <c r="BD160">
        <v>6</v>
      </c>
      <c r="BE160">
        <v>250</v>
      </c>
      <c r="BF160">
        <v>5</v>
      </c>
      <c r="BG160">
        <v>2</v>
      </c>
      <c r="BH160">
        <v>3</v>
      </c>
      <c r="BI160">
        <v>6</v>
      </c>
      <c r="BJ160">
        <v>5</v>
      </c>
      <c r="BK160">
        <v>0</v>
      </c>
      <c r="BL160">
        <v>0</v>
      </c>
      <c r="BM160">
        <v>1</v>
      </c>
      <c r="BN160">
        <v>1</v>
      </c>
      <c r="BO160">
        <v>3</v>
      </c>
      <c r="BP160">
        <v>1</v>
      </c>
      <c r="BQ160">
        <v>2</v>
      </c>
      <c r="BR160">
        <v>2</v>
      </c>
      <c r="BS160">
        <v>3</v>
      </c>
      <c r="BT160">
        <v>0</v>
      </c>
      <c r="BU160">
        <v>40</v>
      </c>
      <c r="BV160">
        <v>2</v>
      </c>
      <c r="BW160">
        <v>3</v>
      </c>
      <c r="BX160">
        <v>382</v>
      </c>
      <c r="BY160">
        <v>52</v>
      </c>
      <c r="BZ160">
        <v>17</v>
      </c>
      <c r="CA160">
        <v>12</v>
      </c>
      <c r="CB160">
        <v>0</v>
      </c>
      <c r="CC160">
        <v>3</v>
      </c>
      <c r="CD160">
        <v>2</v>
      </c>
      <c r="CE160">
        <v>2</v>
      </c>
      <c r="CF160">
        <v>4</v>
      </c>
      <c r="CG160">
        <v>1</v>
      </c>
      <c r="CH160">
        <v>1</v>
      </c>
      <c r="CI160">
        <v>2</v>
      </c>
      <c r="CJ160">
        <v>1</v>
      </c>
      <c r="CK160">
        <v>0</v>
      </c>
      <c r="CL160">
        <v>3</v>
      </c>
      <c r="CM160">
        <v>4</v>
      </c>
      <c r="CN160">
        <v>52</v>
      </c>
      <c r="CO160">
        <v>32</v>
      </c>
      <c r="CP160">
        <v>14</v>
      </c>
      <c r="CQ160">
        <v>0</v>
      </c>
      <c r="CR160">
        <v>2</v>
      </c>
      <c r="CS160">
        <v>0</v>
      </c>
      <c r="CT160">
        <v>3</v>
      </c>
      <c r="CU160">
        <v>0</v>
      </c>
      <c r="CV160">
        <v>2</v>
      </c>
      <c r="CW160">
        <v>2</v>
      </c>
      <c r="CX160">
        <v>1</v>
      </c>
      <c r="CY160">
        <v>1</v>
      </c>
      <c r="CZ160">
        <v>1</v>
      </c>
      <c r="DA160">
        <v>0</v>
      </c>
      <c r="DB160">
        <v>1</v>
      </c>
      <c r="DC160">
        <v>1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1</v>
      </c>
      <c r="DJ160">
        <v>0</v>
      </c>
      <c r="DK160">
        <v>2</v>
      </c>
      <c r="DL160">
        <v>0</v>
      </c>
      <c r="DM160">
        <v>1</v>
      </c>
      <c r="DN160">
        <v>32</v>
      </c>
      <c r="DO160">
        <v>16</v>
      </c>
      <c r="DP160">
        <v>1</v>
      </c>
      <c r="DQ160">
        <v>0</v>
      </c>
      <c r="DR160">
        <v>0</v>
      </c>
      <c r="DS160">
        <v>4</v>
      </c>
      <c r="DT160">
        <v>9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2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16</v>
      </c>
      <c r="EO160">
        <v>138</v>
      </c>
      <c r="EP160">
        <v>50</v>
      </c>
      <c r="EQ160">
        <v>5</v>
      </c>
      <c r="ER160">
        <v>3</v>
      </c>
      <c r="ES160">
        <v>0</v>
      </c>
      <c r="ET160">
        <v>1</v>
      </c>
      <c r="EU160">
        <v>0</v>
      </c>
      <c r="EV160">
        <v>31</v>
      </c>
      <c r="EW160">
        <v>0</v>
      </c>
      <c r="EX160">
        <v>0</v>
      </c>
      <c r="EY160">
        <v>0</v>
      </c>
      <c r="EZ160">
        <v>0</v>
      </c>
      <c r="FA160">
        <v>37</v>
      </c>
      <c r="FB160">
        <v>1</v>
      </c>
      <c r="FC160">
        <v>0</v>
      </c>
      <c r="FD160">
        <v>0</v>
      </c>
      <c r="FE160">
        <v>4</v>
      </c>
      <c r="FF160">
        <v>1</v>
      </c>
      <c r="FG160">
        <v>1</v>
      </c>
      <c r="FH160">
        <v>0</v>
      </c>
      <c r="FI160">
        <v>1</v>
      </c>
      <c r="FJ160">
        <v>2</v>
      </c>
      <c r="FK160">
        <v>1</v>
      </c>
      <c r="FL160">
        <v>138</v>
      </c>
      <c r="FM160">
        <v>133</v>
      </c>
      <c r="FN160">
        <v>25</v>
      </c>
      <c r="FO160">
        <v>3</v>
      </c>
      <c r="FP160">
        <v>62</v>
      </c>
      <c r="FQ160">
        <v>2</v>
      </c>
      <c r="FR160">
        <v>1</v>
      </c>
      <c r="FS160">
        <v>5</v>
      </c>
      <c r="FT160">
        <v>1</v>
      </c>
      <c r="FU160">
        <v>1</v>
      </c>
      <c r="FV160">
        <v>21</v>
      </c>
      <c r="FW160">
        <v>2</v>
      </c>
      <c r="FX160">
        <v>2</v>
      </c>
      <c r="FY160">
        <v>0</v>
      </c>
      <c r="FZ160">
        <v>0</v>
      </c>
      <c r="GA160">
        <v>0</v>
      </c>
      <c r="GB160">
        <v>0</v>
      </c>
      <c r="GC160">
        <v>0</v>
      </c>
      <c r="GD160">
        <v>0</v>
      </c>
      <c r="GE160">
        <v>0</v>
      </c>
      <c r="GF160">
        <v>1</v>
      </c>
      <c r="GG160">
        <v>2</v>
      </c>
      <c r="GH160">
        <v>1</v>
      </c>
      <c r="GI160">
        <v>0</v>
      </c>
      <c r="GJ160">
        <v>0</v>
      </c>
      <c r="GK160">
        <v>4</v>
      </c>
      <c r="GL160">
        <v>133</v>
      </c>
      <c r="GM160">
        <v>80</v>
      </c>
      <c r="GN160">
        <v>48</v>
      </c>
      <c r="GO160">
        <v>5</v>
      </c>
      <c r="GP160">
        <v>5</v>
      </c>
      <c r="GQ160">
        <v>6</v>
      </c>
      <c r="GR160">
        <v>5</v>
      </c>
      <c r="GS160">
        <v>1</v>
      </c>
      <c r="GT160">
        <v>2</v>
      </c>
      <c r="GU160">
        <v>2</v>
      </c>
      <c r="GV160">
        <v>1</v>
      </c>
      <c r="GW160">
        <v>0</v>
      </c>
      <c r="GX160">
        <v>0</v>
      </c>
      <c r="GY160">
        <v>0</v>
      </c>
      <c r="GZ160">
        <v>1</v>
      </c>
      <c r="HA160">
        <v>0</v>
      </c>
      <c r="HB160">
        <v>1</v>
      </c>
      <c r="HC160">
        <v>1</v>
      </c>
      <c r="HD160">
        <v>1</v>
      </c>
      <c r="HE160">
        <v>1</v>
      </c>
      <c r="HF160">
        <v>80</v>
      </c>
      <c r="HG160">
        <v>3</v>
      </c>
      <c r="HH160">
        <v>0</v>
      </c>
      <c r="HI160">
        <v>0</v>
      </c>
      <c r="HJ160">
        <v>1</v>
      </c>
      <c r="HK160">
        <v>0</v>
      </c>
      <c r="HL160">
        <v>1</v>
      </c>
      <c r="HM160">
        <v>0</v>
      </c>
      <c r="HN160">
        <v>0</v>
      </c>
      <c r="HO160">
        <v>0</v>
      </c>
      <c r="HP160">
        <v>0</v>
      </c>
      <c r="HQ160">
        <v>0</v>
      </c>
      <c r="HR160">
        <v>0</v>
      </c>
      <c r="HS160">
        <v>1</v>
      </c>
      <c r="HT160">
        <v>3</v>
      </c>
      <c r="HU160">
        <v>0</v>
      </c>
      <c r="HV160">
        <v>0</v>
      </c>
      <c r="HW160">
        <v>0</v>
      </c>
      <c r="HX160">
        <v>0</v>
      </c>
      <c r="HY160">
        <v>0</v>
      </c>
      <c r="HZ160">
        <v>0</v>
      </c>
      <c r="IA160">
        <v>0</v>
      </c>
      <c r="IB160">
        <v>0</v>
      </c>
      <c r="IC160">
        <v>0</v>
      </c>
      <c r="ID160">
        <v>0</v>
      </c>
      <c r="IE160">
        <v>0</v>
      </c>
      <c r="IF160">
        <v>0</v>
      </c>
      <c r="IG160">
        <v>0</v>
      </c>
      <c r="IH160">
        <v>0</v>
      </c>
      <c r="II160">
        <v>0</v>
      </c>
      <c r="IJ160">
        <v>0</v>
      </c>
      <c r="IK160">
        <v>5</v>
      </c>
      <c r="IL160">
        <v>3</v>
      </c>
      <c r="IM160">
        <v>0</v>
      </c>
      <c r="IN160">
        <v>0</v>
      </c>
      <c r="IO160">
        <v>0</v>
      </c>
      <c r="IP160">
        <v>1</v>
      </c>
      <c r="IQ160">
        <v>0</v>
      </c>
      <c r="IR160">
        <v>0</v>
      </c>
      <c r="IS160">
        <v>0</v>
      </c>
      <c r="IT160">
        <v>0</v>
      </c>
      <c r="IU160">
        <v>0</v>
      </c>
      <c r="IV160">
        <v>0</v>
      </c>
      <c r="IW160">
        <v>0</v>
      </c>
      <c r="IX160">
        <v>0</v>
      </c>
      <c r="IY160">
        <v>0</v>
      </c>
      <c r="IZ160">
        <v>0</v>
      </c>
      <c r="JA160">
        <v>0</v>
      </c>
      <c r="JB160">
        <v>0</v>
      </c>
      <c r="JC160">
        <v>0</v>
      </c>
      <c r="JD160">
        <v>0</v>
      </c>
      <c r="JE160">
        <v>0</v>
      </c>
      <c r="JF160">
        <v>0</v>
      </c>
      <c r="JG160">
        <v>0</v>
      </c>
      <c r="JH160">
        <v>1</v>
      </c>
      <c r="JI160">
        <v>0</v>
      </c>
      <c r="JJ160">
        <v>5</v>
      </c>
      <c r="JK160" s="2">
        <f t="shared" si="10"/>
        <v>0.50874946649594532</v>
      </c>
    </row>
    <row r="161" spans="1:271" outlineLevel="2" x14ac:dyDescent="0.25">
      <c r="A161" t="str">
        <f t="shared" si="12"/>
        <v>160301</v>
      </c>
      <c r="B161" t="s">
        <v>280</v>
      </c>
      <c r="C161">
        <v>17</v>
      </c>
      <c r="D161">
        <v>2103</v>
      </c>
      <c r="E161">
        <v>1610</v>
      </c>
      <c r="F161">
        <v>468</v>
      </c>
      <c r="G161">
        <v>1142</v>
      </c>
      <c r="H161">
        <v>1</v>
      </c>
      <c r="I161">
        <v>2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1142</v>
      </c>
      <c r="R161">
        <v>0</v>
      </c>
      <c r="S161">
        <v>0</v>
      </c>
      <c r="T161">
        <v>1142</v>
      </c>
      <c r="U161">
        <v>15</v>
      </c>
      <c r="V161">
        <v>13</v>
      </c>
      <c r="W161">
        <v>2</v>
      </c>
      <c r="X161">
        <v>0</v>
      </c>
      <c r="Y161">
        <v>1127</v>
      </c>
      <c r="Z161">
        <v>350</v>
      </c>
      <c r="AA161">
        <v>33</v>
      </c>
      <c r="AB161">
        <v>65</v>
      </c>
      <c r="AC161">
        <v>170</v>
      </c>
      <c r="AD161">
        <v>16</v>
      </c>
      <c r="AE161">
        <v>5</v>
      </c>
      <c r="AF161">
        <v>11</v>
      </c>
      <c r="AG161">
        <v>6</v>
      </c>
      <c r="AH161">
        <v>2</v>
      </c>
      <c r="AI161">
        <v>1</v>
      </c>
      <c r="AJ161">
        <v>7</v>
      </c>
      <c r="AK161">
        <v>0</v>
      </c>
      <c r="AL161">
        <v>2</v>
      </c>
      <c r="AM161">
        <v>1</v>
      </c>
      <c r="AN161">
        <v>5</v>
      </c>
      <c r="AO161">
        <v>0</v>
      </c>
      <c r="AP161">
        <v>3</v>
      </c>
      <c r="AQ161">
        <v>2</v>
      </c>
      <c r="AR161">
        <v>2</v>
      </c>
      <c r="AS161">
        <v>3</v>
      </c>
      <c r="AT161">
        <v>9</v>
      </c>
      <c r="AU161">
        <v>1</v>
      </c>
      <c r="AV161">
        <v>2</v>
      </c>
      <c r="AW161">
        <v>1</v>
      </c>
      <c r="AX161">
        <v>3</v>
      </c>
      <c r="AY161">
        <v>350</v>
      </c>
      <c r="AZ161">
        <v>339</v>
      </c>
      <c r="BA161">
        <v>28</v>
      </c>
      <c r="BB161">
        <v>2</v>
      </c>
      <c r="BC161">
        <v>19</v>
      </c>
      <c r="BD161">
        <v>3</v>
      </c>
      <c r="BE161">
        <v>233</v>
      </c>
      <c r="BF161">
        <v>3</v>
      </c>
      <c r="BG161">
        <v>3</v>
      </c>
      <c r="BH161">
        <v>1</v>
      </c>
      <c r="BI161">
        <v>3</v>
      </c>
      <c r="BJ161">
        <v>3</v>
      </c>
      <c r="BK161">
        <v>1</v>
      </c>
      <c r="BL161">
        <v>1</v>
      </c>
      <c r="BM161">
        <v>1</v>
      </c>
      <c r="BN161">
        <v>0</v>
      </c>
      <c r="BO161">
        <v>1</v>
      </c>
      <c r="BP161">
        <v>0</v>
      </c>
      <c r="BQ161">
        <v>0</v>
      </c>
      <c r="BR161">
        <v>1</v>
      </c>
      <c r="BS161">
        <v>3</v>
      </c>
      <c r="BT161">
        <v>1</v>
      </c>
      <c r="BU161">
        <v>30</v>
      </c>
      <c r="BV161">
        <v>0</v>
      </c>
      <c r="BW161">
        <v>2</v>
      </c>
      <c r="BX161">
        <v>339</v>
      </c>
      <c r="BY161">
        <v>42</v>
      </c>
      <c r="BZ161">
        <v>19</v>
      </c>
      <c r="CA161">
        <v>3</v>
      </c>
      <c r="CB161">
        <v>5</v>
      </c>
      <c r="CC161">
        <v>0</v>
      </c>
      <c r="CD161">
        <v>1</v>
      </c>
      <c r="CE161">
        <v>1</v>
      </c>
      <c r="CF161">
        <v>3</v>
      </c>
      <c r="CG161">
        <v>6</v>
      </c>
      <c r="CH161">
        <v>0</v>
      </c>
      <c r="CI161">
        <v>0</v>
      </c>
      <c r="CJ161">
        <v>0</v>
      </c>
      <c r="CK161">
        <v>0</v>
      </c>
      <c r="CL161">
        <v>3</v>
      </c>
      <c r="CM161">
        <v>1</v>
      </c>
      <c r="CN161">
        <v>42</v>
      </c>
      <c r="CO161">
        <v>40</v>
      </c>
      <c r="CP161">
        <v>16</v>
      </c>
      <c r="CQ161">
        <v>2</v>
      </c>
      <c r="CR161">
        <v>2</v>
      </c>
      <c r="CS161">
        <v>1</v>
      </c>
      <c r="CT161">
        <v>6</v>
      </c>
      <c r="CU161">
        <v>0</v>
      </c>
      <c r="CV161">
        <v>1</v>
      </c>
      <c r="CW161">
        <v>2</v>
      </c>
      <c r="CX161">
        <v>1</v>
      </c>
      <c r="CY161">
        <v>2</v>
      </c>
      <c r="CZ161">
        <v>2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1</v>
      </c>
      <c r="DI161">
        <v>2</v>
      </c>
      <c r="DJ161">
        <v>0</v>
      </c>
      <c r="DK161">
        <v>1</v>
      </c>
      <c r="DL161">
        <v>1</v>
      </c>
      <c r="DM161">
        <v>0</v>
      </c>
      <c r="DN161">
        <v>40</v>
      </c>
      <c r="DO161">
        <v>13</v>
      </c>
      <c r="DP161">
        <v>4</v>
      </c>
      <c r="DQ161">
        <v>2</v>
      </c>
      <c r="DR161">
        <v>0</v>
      </c>
      <c r="DS161">
        <v>0</v>
      </c>
      <c r="DT161">
        <v>4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1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1</v>
      </c>
      <c r="EK161">
        <v>0</v>
      </c>
      <c r="EL161">
        <v>0</v>
      </c>
      <c r="EM161">
        <v>1</v>
      </c>
      <c r="EN161">
        <v>13</v>
      </c>
      <c r="EO161">
        <v>131</v>
      </c>
      <c r="EP161">
        <v>25</v>
      </c>
      <c r="EQ161">
        <v>4</v>
      </c>
      <c r="ER161">
        <v>2</v>
      </c>
      <c r="ES161">
        <v>1</v>
      </c>
      <c r="ET161">
        <v>0</v>
      </c>
      <c r="EU161">
        <v>0</v>
      </c>
      <c r="EV161">
        <v>66</v>
      </c>
      <c r="EW161">
        <v>1</v>
      </c>
      <c r="EX161">
        <v>0</v>
      </c>
      <c r="EY161">
        <v>0</v>
      </c>
      <c r="EZ161">
        <v>3</v>
      </c>
      <c r="FA161">
        <v>24</v>
      </c>
      <c r="FB161">
        <v>1</v>
      </c>
      <c r="FC161">
        <v>1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</v>
      </c>
      <c r="FJ161">
        <v>0</v>
      </c>
      <c r="FK161">
        <v>3</v>
      </c>
      <c r="FL161">
        <v>131</v>
      </c>
      <c r="FM161">
        <v>132</v>
      </c>
      <c r="FN161">
        <v>7</v>
      </c>
      <c r="FO161">
        <v>1</v>
      </c>
      <c r="FP161">
        <v>96</v>
      </c>
      <c r="FQ161">
        <v>2</v>
      </c>
      <c r="FR161">
        <v>1</v>
      </c>
      <c r="FS161">
        <v>3</v>
      </c>
      <c r="FT161">
        <v>0</v>
      </c>
      <c r="FU161">
        <v>0</v>
      </c>
      <c r="FV161">
        <v>13</v>
      </c>
      <c r="FW161">
        <v>0</v>
      </c>
      <c r="FX161">
        <v>0</v>
      </c>
      <c r="FY161">
        <v>1</v>
      </c>
      <c r="FZ161">
        <v>3</v>
      </c>
      <c r="GA161">
        <v>0</v>
      </c>
      <c r="GB161">
        <v>1</v>
      </c>
      <c r="GC161">
        <v>0</v>
      </c>
      <c r="GD161">
        <v>0</v>
      </c>
      <c r="GE161">
        <v>0</v>
      </c>
      <c r="GF161">
        <v>0</v>
      </c>
      <c r="GG161">
        <v>1</v>
      </c>
      <c r="GH161">
        <v>2</v>
      </c>
      <c r="GI161">
        <v>0</v>
      </c>
      <c r="GJ161">
        <v>0</v>
      </c>
      <c r="GK161">
        <v>1</v>
      </c>
      <c r="GL161">
        <v>132</v>
      </c>
      <c r="GM161">
        <v>63</v>
      </c>
      <c r="GN161">
        <v>35</v>
      </c>
      <c r="GO161">
        <v>5</v>
      </c>
      <c r="GP161">
        <v>5</v>
      </c>
      <c r="GQ161">
        <v>4</v>
      </c>
      <c r="GR161">
        <v>4</v>
      </c>
      <c r="GS161">
        <v>0</v>
      </c>
      <c r="GT161">
        <v>0</v>
      </c>
      <c r="GU161">
        <v>3</v>
      </c>
      <c r="GV161">
        <v>0</v>
      </c>
      <c r="GW161">
        <v>0</v>
      </c>
      <c r="GX161">
        <v>1</v>
      </c>
      <c r="GY161">
        <v>0</v>
      </c>
      <c r="GZ161">
        <v>0</v>
      </c>
      <c r="HA161">
        <v>1</v>
      </c>
      <c r="HB161">
        <v>0</v>
      </c>
      <c r="HC161">
        <v>0</v>
      </c>
      <c r="HD161">
        <v>2</v>
      </c>
      <c r="HE161">
        <v>3</v>
      </c>
      <c r="HF161">
        <v>63</v>
      </c>
      <c r="HG161">
        <v>6</v>
      </c>
      <c r="HH161">
        <v>1</v>
      </c>
      <c r="HI161">
        <v>1</v>
      </c>
      <c r="HJ161">
        <v>0</v>
      </c>
      <c r="HK161">
        <v>0</v>
      </c>
      <c r="HL161">
        <v>0</v>
      </c>
      <c r="HM161">
        <v>0</v>
      </c>
      <c r="HN161">
        <v>0</v>
      </c>
      <c r="HO161">
        <v>1</v>
      </c>
      <c r="HP161">
        <v>1</v>
      </c>
      <c r="HQ161">
        <v>1</v>
      </c>
      <c r="HR161">
        <v>0</v>
      </c>
      <c r="HS161">
        <v>1</v>
      </c>
      <c r="HT161">
        <v>6</v>
      </c>
      <c r="HU161">
        <v>4</v>
      </c>
      <c r="HV161">
        <v>2</v>
      </c>
      <c r="HW161">
        <v>1</v>
      </c>
      <c r="HX161">
        <v>0</v>
      </c>
      <c r="HY161">
        <v>1</v>
      </c>
      <c r="HZ161">
        <v>0</v>
      </c>
      <c r="IA161">
        <v>0</v>
      </c>
      <c r="IB161">
        <v>0</v>
      </c>
      <c r="IC161">
        <v>0</v>
      </c>
      <c r="ID161">
        <v>0</v>
      </c>
      <c r="IE161">
        <v>0</v>
      </c>
      <c r="IF161">
        <v>0</v>
      </c>
      <c r="IG161">
        <v>0</v>
      </c>
      <c r="IH161">
        <v>0</v>
      </c>
      <c r="II161">
        <v>0</v>
      </c>
      <c r="IJ161">
        <v>4</v>
      </c>
      <c r="IK161">
        <v>7</v>
      </c>
      <c r="IL161">
        <v>3</v>
      </c>
      <c r="IM161">
        <v>0</v>
      </c>
      <c r="IN161">
        <v>1</v>
      </c>
      <c r="IO161">
        <v>1</v>
      </c>
      <c r="IP161">
        <v>0</v>
      </c>
      <c r="IQ161">
        <v>0</v>
      </c>
      <c r="IR161">
        <v>0</v>
      </c>
      <c r="IS161">
        <v>0</v>
      </c>
      <c r="IT161">
        <v>0</v>
      </c>
      <c r="IU161">
        <v>0</v>
      </c>
      <c r="IV161">
        <v>0</v>
      </c>
      <c r="IW161">
        <v>0</v>
      </c>
      <c r="IX161">
        <v>0</v>
      </c>
      <c r="IY161">
        <v>1</v>
      </c>
      <c r="IZ161">
        <v>0</v>
      </c>
      <c r="JA161">
        <v>0</v>
      </c>
      <c r="JB161">
        <v>0</v>
      </c>
      <c r="JC161">
        <v>0</v>
      </c>
      <c r="JD161">
        <v>0</v>
      </c>
      <c r="JE161">
        <v>0</v>
      </c>
      <c r="JF161">
        <v>1</v>
      </c>
      <c r="JG161">
        <v>0</v>
      </c>
      <c r="JH161">
        <v>0</v>
      </c>
      <c r="JI161">
        <v>0</v>
      </c>
      <c r="JJ161">
        <v>7</v>
      </c>
      <c r="JK161" s="2">
        <f t="shared" si="10"/>
        <v>0.54303376129339043</v>
      </c>
    </row>
    <row r="162" spans="1:271" outlineLevel="2" x14ac:dyDescent="0.25">
      <c r="A162" t="str">
        <f t="shared" si="12"/>
        <v>160301</v>
      </c>
      <c r="B162" t="s">
        <v>280</v>
      </c>
      <c r="C162">
        <v>18</v>
      </c>
      <c r="D162">
        <v>406</v>
      </c>
      <c r="E162">
        <v>320</v>
      </c>
      <c r="F162">
        <v>94</v>
      </c>
      <c r="G162">
        <v>226</v>
      </c>
      <c r="H162">
        <v>0</v>
      </c>
      <c r="I162">
        <v>1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226</v>
      </c>
      <c r="R162">
        <v>0</v>
      </c>
      <c r="S162">
        <v>0</v>
      </c>
      <c r="T162">
        <v>226</v>
      </c>
      <c r="U162">
        <v>3</v>
      </c>
      <c r="V162">
        <v>1</v>
      </c>
      <c r="W162">
        <v>2</v>
      </c>
      <c r="X162">
        <v>0</v>
      </c>
      <c r="Y162">
        <v>223</v>
      </c>
      <c r="Z162">
        <v>64</v>
      </c>
      <c r="AA162">
        <v>4</v>
      </c>
      <c r="AB162">
        <v>10</v>
      </c>
      <c r="AC162">
        <v>38</v>
      </c>
      <c r="AD162">
        <v>1</v>
      </c>
      <c r="AE162">
        <v>0</v>
      </c>
      <c r="AF162">
        <v>3</v>
      </c>
      <c r="AG162">
        <v>0</v>
      </c>
      <c r="AH162">
        <v>4</v>
      </c>
      <c r="AI162">
        <v>0</v>
      </c>
      <c r="AJ162">
        <v>1</v>
      </c>
      <c r="AK162">
        <v>1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1</v>
      </c>
      <c r="AT162">
        <v>1</v>
      </c>
      <c r="AU162">
        <v>0</v>
      </c>
      <c r="AV162">
        <v>0</v>
      </c>
      <c r="AW162">
        <v>0</v>
      </c>
      <c r="AX162">
        <v>0</v>
      </c>
      <c r="AY162">
        <v>64</v>
      </c>
      <c r="AZ162">
        <v>64</v>
      </c>
      <c r="BA162">
        <v>9</v>
      </c>
      <c r="BB162">
        <v>0</v>
      </c>
      <c r="BC162">
        <v>0</v>
      </c>
      <c r="BD162">
        <v>0</v>
      </c>
      <c r="BE162">
        <v>36</v>
      </c>
      <c r="BF162">
        <v>0</v>
      </c>
      <c r="BG162">
        <v>1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1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15</v>
      </c>
      <c r="BV162">
        <v>0</v>
      </c>
      <c r="BW162">
        <v>2</v>
      </c>
      <c r="BX162">
        <v>64</v>
      </c>
      <c r="BY162">
        <v>8</v>
      </c>
      <c r="BZ162">
        <v>4</v>
      </c>
      <c r="CA162">
        <v>1</v>
      </c>
      <c r="CB162">
        <v>1</v>
      </c>
      <c r="CC162">
        <v>0</v>
      </c>
      <c r="CD162">
        <v>1</v>
      </c>
      <c r="CE162">
        <v>0</v>
      </c>
      <c r="CF162">
        <v>1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8</v>
      </c>
      <c r="CO162">
        <v>12</v>
      </c>
      <c r="CP162">
        <v>7</v>
      </c>
      <c r="CQ162">
        <v>0</v>
      </c>
      <c r="CR162">
        <v>0</v>
      </c>
      <c r="CS162">
        <v>1</v>
      </c>
      <c r="CT162">
        <v>0</v>
      </c>
      <c r="CU162">
        <v>0</v>
      </c>
      <c r="CV162">
        <v>0</v>
      </c>
      <c r="CW162">
        <v>1</v>
      </c>
      <c r="CX162">
        <v>1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1</v>
      </c>
      <c r="DI162">
        <v>0</v>
      </c>
      <c r="DJ162">
        <v>0</v>
      </c>
      <c r="DK162">
        <v>0</v>
      </c>
      <c r="DL162">
        <v>0</v>
      </c>
      <c r="DM162">
        <v>1</v>
      </c>
      <c r="DN162">
        <v>12</v>
      </c>
      <c r="DO162">
        <v>2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1</v>
      </c>
      <c r="EB162">
        <v>0</v>
      </c>
      <c r="EC162">
        <v>0</v>
      </c>
      <c r="ED162">
        <v>0</v>
      </c>
      <c r="EE162">
        <v>1</v>
      </c>
      <c r="EF162">
        <v>0</v>
      </c>
      <c r="EG162">
        <v>0</v>
      </c>
      <c r="EH162">
        <v>0</v>
      </c>
      <c r="EI162">
        <v>0</v>
      </c>
      <c r="EJ162">
        <v>0</v>
      </c>
      <c r="EK162">
        <v>0</v>
      </c>
      <c r="EL162">
        <v>0</v>
      </c>
      <c r="EM162">
        <v>0</v>
      </c>
      <c r="EN162">
        <v>2</v>
      </c>
      <c r="EO162">
        <v>21</v>
      </c>
      <c r="EP162">
        <v>2</v>
      </c>
      <c r="EQ162">
        <v>3</v>
      </c>
      <c r="ER162">
        <v>0</v>
      </c>
      <c r="ES162">
        <v>0</v>
      </c>
      <c r="ET162">
        <v>0</v>
      </c>
      <c r="EU162">
        <v>0</v>
      </c>
      <c r="EV162">
        <v>8</v>
      </c>
      <c r="EW162">
        <v>0</v>
      </c>
      <c r="EX162">
        <v>0</v>
      </c>
      <c r="EY162">
        <v>0</v>
      </c>
      <c r="EZ162">
        <v>0</v>
      </c>
      <c r="FA162">
        <v>7</v>
      </c>
      <c r="FB162">
        <v>0</v>
      </c>
      <c r="FC162">
        <v>0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1</v>
      </c>
      <c r="FJ162">
        <v>0</v>
      </c>
      <c r="FK162">
        <v>0</v>
      </c>
      <c r="FL162">
        <v>21</v>
      </c>
      <c r="FM162">
        <v>20</v>
      </c>
      <c r="FN162">
        <v>5</v>
      </c>
      <c r="FO162">
        <v>0</v>
      </c>
      <c r="FP162">
        <v>10</v>
      </c>
      <c r="FQ162">
        <v>0</v>
      </c>
      <c r="FR162">
        <v>0</v>
      </c>
      <c r="FS162">
        <v>1</v>
      </c>
      <c r="FT162">
        <v>0</v>
      </c>
      <c r="FU162">
        <v>0</v>
      </c>
      <c r="FV162">
        <v>2</v>
      </c>
      <c r="FW162">
        <v>0</v>
      </c>
      <c r="FX162">
        <v>0</v>
      </c>
      <c r="FY162">
        <v>0</v>
      </c>
      <c r="FZ162">
        <v>0</v>
      </c>
      <c r="GA162">
        <v>0</v>
      </c>
      <c r="GB162">
        <v>0</v>
      </c>
      <c r="GC162">
        <v>0</v>
      </c>
      <c r="GD162">
        <v>0</v>
      </c>
      <c r="GE162">
        <v>0</v>
      </c>
      <c r="GF162">
        <v>0</v>
      </c>
      <c r="GG162">
        <v>0</v>
      </c>
      <c r="GH162">
        <v>0</v>
      </c>
      <c r="GI162">
        <v>0</v>
      </c>
      <c r="GJ162">
        <v>0</v>
      </c>
      <c r="GK162">
        <v>2</v>
      </c>
      <c r="GL162">
        <v>20</v>
      </c>
      <c r="GM162">
        <v>30</v>
      </c>
      <c r="GN162">
        <v>16</v>
      </c>
      <c r="GO162">
        <v>1</v>
      </c>
      <c r="GP162">
        <v>4</v>
      </c>
      <c r="GQ162">
        <v>4</v>
      </c>
      <c r="GR162">
        <v>0</v>
      </c>
      <c r="GS162">
        <v>0</v>
      </c>
      <c r="GT162">
        <v>0</v>
      </c>
      <c r="GU162">
        <v>2</v>
      </c>
      <c r="GV162">
        <v>0</v>
      </c>
      <c r="GW162">
        <v>0</v>
      </c>
      <c r="GX162">
        <v>1</v>
      </c>
      <c r="GY162">
        <v>0</v>
      </c>
      <c r="GZ162">
        <v>0</v>
      </c>
      <c r="HA162">
        <v>0</v>
      </c>
      <c r="HB162">
        <v>1</v>
      </c>
      <c r="HC162">
        <v>0</v>
      </c>
      <c r="HD162">
        <v>0</v>
      </c>
      <c r="HE162">
        <v>1</v>
      </c>
      <c r="HF162">
        <v>30</v>
      </c>
      <c r="HG162">
        <v>1</v>
      </c>
      <c r="HH162">
        <v>0</v>
      </c>
      <c r="HI162">
        <v>0</v>
      </c>
      <c r="HJ162">
        <v>0</v>
      </c>
      <c r="HK162">
        <v>0</v>
      </c>
      <c r="HL162">
        <v>0</v>
      </c>
      <c r="HM162">
        <v>0</v>
      </c>
      <c r="HN162">
        <v>1</v>
      </c>
      <c r="HO162">
        <v>0</v>
      </c>
      <c r="HP162">
        <v>0</v>
      </c>
      <c r="HQ162">
        <v>0</v>
      </c>
      <c r="HR162">
        <v>0</v>
      </c>
      <c r="HS162">
        <v>0</v>
      </c>
      <c r="HT162">
        <v>1</v>
      </c>
      <c r="HU162">
        <v>1</v>
      </c>
      <c r="HV162">
        <v>0</v>
      </c>
      <c r="HW162">
        <v>1</v>
      </c>
      <c r="HX162">
        <v>0</v>
      </c>
      <c r="HY162">
        <v>0</v>
      </c>
      <c r="HZ162">
        <v>0</v>
      </c>
      <c r="IA162">
        <v>0</v>
      </c>
      <c r="IB162">
        <v>0</v>
      </c>
      <c r="IC162">
        <v>0</v>
      </c>
      <c r="ID162">
        <v>0</v>
      </c>
      <c r="IE162">
        <v>0</v>
      </c>
      <c r="IF162">
        <v>0</v>
      </c>
      <c r="IG162">
        <v>0</v>
      </c>
      <c r="IH162">
        <v>0</v>
      </c>
      <c r="II162">
        <v>0</v>
      </c>
      <c r="IJ162">
        <v>1</v>
      </c>
      <c r="IK162">
        <v>0</v>
      </c>
      <c r="IL162">
        <v>0</v>
      </c>
      <c r="IM162">
        <v>0</v>
      </c>
      <c r="IN162">
        <v>0</v>
      </c>
      <c r="IO162">
        <v>0</v>
      </c>
      <c r="IP162">
        <v>0</v>
      </c>
      <c r="IQ162">
        <v>0</v>
      </c>
      <c r="IR162">
        <v>0</v>
      </c>
      <c r="IS162">
        <v>0</v>
      </c>
      <c r="IT162">
        <v>0</v>
      </c>
      <c r="IU162">
        <v>0</v>
      </c>
      <c r="IV162">
        <v>0</v>
      </c>
      <c r="IW162">
        <v>0</v>
      </c>
      <c r="IX162">
        <v>0</v>
      </c>
      <c r="IY162">
        <v>0</v>
      </c>
      <c r="IZ162">
        <v>0</v>
      </c>
      <c r="JA162">
        <v>0</v>
      </c>
      <c r="JB162">
        <v>0</v>
      </c>
      <c r="JC162">
        <v>0</v>
      </c>
      <c r="JD162">
        <v>0</v>
      </c>
      <c r="JE162">
        <v>0</v>
      </c>
      <c r="JF162">
        <v>0</v>
      </c>
      <c r="JG162">
        <v>0</v>
      </c>
      <c r="JH162">
        <v>0</v>
      </c>
      <c r="JI162">
        <v>0</v>
      </c>
      <c r="JJ162">
        <v>0</v>
      </c>
      <c r="JK162" s="2">
        <f t="shared" si="10"/>
        <v>0.55665024630541871</v>
      </c>
    </row>
    <row r="163" spans="1:271" outlineLevel="2" x14ac:dyDescent="0.25">
      <c r="A163" t="str">
        <f t="shared" si="12"/>
        <v>160301</v>
      </c>
      <c r="B163" t="s">
        <v>280</v>
      </c>
      <c r="C163">
        <v>19</v>
      </c>
      <c r="D163">
        <v>1749</v>
      </c>
      <c r="E163">
        <v>1339</v>
      </c>
      <c r="F163">
        <v>426</v>
      </c>
      <c r="G163">
        <v>913</v>
      </c>
      <c r="H163">
        <v>0</v>
      </c>
      <c r="I163">
        <v>3</v>
      </c>
      <c r="J163">
        <v>2</v>
      </c>
      <c r="K163">
        <v>2</v>
      </c>
      <c r="L163">
        <v>0</v>
      </c>
      <c r="M163">
        <v>0</v>
      </c>
      <c r="N163">
        <v>0</v>
      </c>
      <c r="O163">
        <v>0</v>
      </c>
      <c r="P163">
        <v>2</v>
      </c>
      <c r="Q163">
        <v>915</v>
      </c>
      <c r="R163">
        <v>2</v>
      </c>
      <c r="S163">
        <v>0</v>
      </c>
      <c r="T163">
        <v>915</v>
      </c>
      <c r="U163">
        <v>18</v>
      </c>
      <c r="V163">
        <v>12</v>
      </c>
      <c r="W163">
        <v>6</v>
      </c>
      <c r="X163">
        <v>0</v>
      </c>
      <c r="Y163">
        <v>897</v>
      </c>
      <c r="Z163">
        <v>283</v>
      </c>
      <c r="AA163">
        <v>33</v>
      </c>
      <c r="AB163">
        <v>41</v>
      </c>
      <c r="AC163">
        <v>142</v>
      </c>
      <c r="AD163">
        <v>20</v>
      </c>
      <c r="AE163">
        <v>2</v>
      </c>
      <c r="AF163">
        <v>6</v>
      </c>
      <c r="AG163">
        <v>3</v>
      </c>
      <c r="AH163">
        <v>0</v>
      </c>
      <c r="AI163">
        <v>5</v>
      </c>
      <c r="AJ163">
        <v>1</v>
      </c>
      <c r="AK163">
        <v>3</v>
      </c>
      <c r="AL163">
        <v>1</v>
      </c>
      <c r="AM163">
        <v>4</v>
      </c>
      <c r="AN163">
        <v>1</v>
      </c>
      <c r="AO163">
        <v>0</v>
      </c>
      <c r="AP163">
        <v>1</v>
      </c>
      <c r="AQ163">
        <v>0</v>
      </c>
      <c r="AR163">
        <v>0</v>
      </c>
      <c r="AS163">
        <v>6</v>
      </c>
      <c r="AT163">
        <v>6</v>
      </c>
      <c r="AU163">
        <v>1</v>
      </c>
      <c r="AV163">
        <v>3</v>
      </c>
      <c r="AW163">
        <v>2</v>
      </c>
      <c r="AX163">
        <v>2</v>
      </c>
      <c r="AY163">
        <v>283</v>
      </c>
      <c r="AZ163">
        <v>270</v>
      </c>
      <c r="BA163">
        <v>21</v>
      </c>
      <c r="BB163">
        <v>0</v>
      </c>
      <c r="BC163">
        <v>5</v>
      </c>
      <c r="BD163">
        <v>7</v>
      </c>
      <c r="BE163">
        <v>185</v>
      </c>
      <c r="BF163">
        <v>10</v>
      </c>
      <c r="BG163">
        <v>0</v>
      </c>
      <c r="BH163">
        <v>0</v>
      </c>
      <c r="BI163">
        <v>1</v>
      </c>
      <c r="BJ163">
        <v>1</v>
      </c>
      <c r="BK163">
        <v>0</v>
      </c>
      <c r="BL163">
        <v>1</v>
      </c>
      <c r="BM163">
        <v>2</v>
      </c>
      <c r="BN163">
        <v>0</v>
      </c>
      <c r="BO163">
        <v>2</v>
      </c>
      <c r="BP163">
        <v>1</v>
      </c>
      <c r="BQ163">
        <v>0</v>
      </c>
      <c r="BR163">
        <v>0</v>
      </c>
      <c r="BS163">
        <v>1</v>
      </c>
      <c r="BT163">
        <v>1</v>
      </c>
      <c r="BU163">
        <v>31</v>
      </c>
      <c r="BV163">
        <v>0</v>
      </c>
      <c r="BW163">
        <v>1</v>
      </c>
      <c r="BX163">
        <v>270</v>
      </c>
      <c r="BY163">
        <v>22</v>
      </c>
      <c r="BZ163">
        <v>12</v>
      </c>
      <c r="CA163">
        <v>3</v>
      </c>
      <c r="CB163">
        <v>0</v>
      </c>
      <c r="CC163">
        <v>0</v>
      </c>
      <c r="CD163">
        <v>1</v>
      </c>
      <c r="CE163">
        <v>1</v>
      </c>
      <c r="CF163">
        <v>1</v>
      </c>
      <c r="CG163">
        <v>0</v>
      </c>
      <c r="CH163">
        <v>1</v>
      </c>
      <c r="CI163">
        <v>0</v>
      </c>
      <c r="CJ163">
        <v>0</v>
      </c>
      <c r="CK163">
        <v>0</v>
      </c>
      <c r="CL163">
        <v>2</v>
      </c>
      <c r="CM163">
        <v>1</v>
      </c>
      <c r="CN163">
        <v>22</v>
      </c>
      <c r="CO163">
        <v>39</v>
      </c>
      <c r="CP163">
        <v>19</v>
      </c>
      <c r="CQ163">
        <v>1</v>
      </c>
      <c r="CR163">
        <v>1</v>
      </c>
      <c r="CS163">
        <v>0</v>
      </c>
      <c r="CT163">
        <v>3</v>
      </c>
      <c r="CU163">
        <v>5</v>
      </c>
      <c r="CV163">
        <v>0</v>
      </c>
      <c r="CW163">
        <v>0</v>
      </c>
      <c r="CX163">
        <v>2</v>
      </c>
      <c r="CY163">
        <v>1</v>
      </c>
      <c r="CZ163">
        <v>0</v>
      </c>
      <c r="DA163">
        <v>1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1</v>
      </c>
      <c r="DI163">
        <v>0</v>
      </c>
      <c r="DJ163">
        <v>1</v>
      </c>
      <c r="DK163">
        <v>2</v>
      </c>
      <c r="DL163">
        <v>0</v>
      </c>
      <c r="DM163">
        <v>2</v>
      </c>
      <c r="DN163">
        <v>39</v>
      </c>
      <c r="DO163">
        <v>10</v>
      </c>
      <c r="DP163">
        <v>0</v>
      </c>
      <c r="DQ163">
        <v>2</v>
      </c>
      <c r="DR163">
        <v>1</v>
      </c>
      <c r="DS163">
        <v>3</v>
      </c>
      <c r="DT163">
        <v>1</v>
      </c>
      <c r="DU163">
        <v>1</v>
      </c>
      <c r="DV163">
        <v>0</v>
      </c>
      <c r="DW163">
        <v>0</v>
      </c>
      <c r="DX163">
        <v>1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1</v>
      </c>
      <c r="EL163">
        <v>0</v>
      </c>
      <c r="EM163">
        <v>0</v>
      </c>
      <c r="EN163">
        <v>10</v>
      </c>
      <c r="EO163">
        <v>92</v>
      </c>
      <c r="EP163">
        <v>31</v>
      </c>
      <c r="EQ163">
        <v>4</v>
      </c>
      <c r="ER163">
        <v>4</v>
      </c>
      <c r="ES163">
        <v>0</v>
      </c>
      <c r="ET163">
        <v>0</v>
      </c>
      <c r="EU163">
        <v>0</v>
      </c>
      <c r="EV163">
        <v>33</v>
      </c>
      <c r="EW163">
        <v>1</v>
      </c>
      <c r="EX163">
        <v>0</v>
      </c>
      <c r="EY163">
        <v>0</v>
      </c>
      <c r="EZ163">
        <v>0</v>
      </c>
      <c r="FA163">
        <v>16</v>
      </c>
      <c r="FB163">
        <v>0</v>
      </c>
      <c r="FC163">
        <v>0</v>
      </c>
      <c r="FD163">
        <v>0</v>
      </c>
      <c r="FE163">
        <v>1</v>
      </c>
      <c r="FF163">
        <v>0</v>
      </c>
      <c r="FG163">
        <v>0</v>
      </c>
      <c r="FH163">
        <v>0</v>
      </c>
      <c r="FI163">
        <v>0</v>
      </c>
      <c r="FJ163">
        <v>0</v>
      </c>
      <c r="FK163">
        <v>2</v>
      </c>
      <c r="FL163">
        <v>92</v>
      </c>
      <c r="FM163">
        <v>102</v>
      </c>
      <c r="FN163">
        <v>14</v>
      </c>
      <c r="FO163">
        <v>0</v>
      </c>
      <c r="FP163">
        <v>50</v>
      </c>
      <c r="FQ163">
        <v>3</v>
      </c>
      <c r="FR163">
        <v>5</v>
      </c>
      <c r="FS163">
        <v>3</v>
      </c>
      <c r="FT163">
        <v>0</v>
      </c>
      <c r="FU163">
        <v>1</v>
      </c>
      <c r="FV163">
        <v>16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2</v>
      </c>
      <c r="GC163">
        <v>1</v>
      </c>
      <c r="GD163">
        <v>0</v>
      </c>
      <c r="GE163">
        <v>0</v>
      </c>
      <c r="GF163">
        <v>2</v>
      </c>
      <c r="GG163">
        <v>1</v>
      </c>
      <c r="GH163">
        <v>0</v>
      </c>
      <c r="GI163">
        <v>0</v>
      </c>
      <c r="GJ163">
        <v>0</v>
      </c>
      <c r="GK163">
        <v>4</v>
      </c>
      <c r="GL163">
        <v>102</v>
      </c>
      <c r="GM163">
        <v>62</v>
      </c>
      <c r="GN163">
        <v>27</v>
      </c>
      <c r="GO163">
        <v>7</v>
      </c>
      <c r="GP163">
        <v>4</v>
      </c>
      <c r="GQ163">
        <v>5</v>
      </c>
      <c r="GR163">
        <v>5</v>
      </c>
      <c r="GS163">
        <v>1</v>
      </c>
      <c r="GT163">
        <v>0</v>
      </c>
      <c r="GU163">
        <v>2</v>
      </c>
      <c r="GV163">
        <v>0</v>
      </c>
      <c r="GW163">
        <v>3</v>
      </c>
      <c r="GX163">
        <v>1</v>
      </c>
      <c r="GY163">
        <v>1</v>
      </c>
      <c r="GZ163">
        <v>0</v>
      </c>
      <c r="HA163">
        <v>0</v>
      </c>
      <c r="HB163">
        <v>0</v>
      </c>
      <c r="HC163">
        <v>0</v>
      </c>
      <c r="HD163">
        <v>3</v>
      </c>
      <c r="HE163">
        <v>3</v>
      </c>
      <c r="HF163">
        <v>62</v>
      </c>
      <c r="HG163">
        <v>5</v>
      </c>
      <c r="HH163">
        <v>1</v>
      </c>
      <c r="HI163">
        <v>1</v>
      </c>
      <c r="HJ163">
        <v>0</v>
      </c>
      <c r="HK163">
        <v>1</v>
      </c>
      <c r="HL163">
        <v>1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1</v>
      </c>
      <c r="HT163">
        <v>5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>
        <v>0</v>
      </c>
      <c r="IJ163">
        <v>0</v>
      </c>
      <c r="IK163">
        <v>12</v>
      </c>
      <c r="IL163">
        <v>3</v>
      </c>
      <c r="IM163">
        <v>1</v>
      </c>
      <c r="IN163">
        <v>0</v>
      </c>
      <c r="IO163">
        <v>0</v>
      </c>
      <c r="IP163">
        <v>2</v>
      </c>
      <c r="IQ163">
        <v>0</v>
      </c>
      <c r="IR163">
        <v>1</v>
      </c>
      <c r="IS163">
        <v>0</v>
      </c>
      <c r="IT163">
        <v>0</v>
      </c>
      <c r="IU163">
        <v>0</v>
      </c>
      <c r="IV163">
        <v>0</v>
      </c>
      <c r="IW163">
        <v>0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1</v>
      </c>
      <c r="JD163">
        <v>1</v>
      </c>
      <c r="JE163">
        <v>1</v>
      </c>
      <c r="JF163">
        <v>0</v>
      </c>
      <c r="JG163">
        <v>1</v>
      </c>
      <c r="JH163">
        <v>0</v>
      </c>
      <c r="JI163">
        <v>1</v>
      </c>
      <c r="JJ163">
        <v>12</v>
      </c>
      <c r="JK163" s="2">
        <f t="shared" si="10"/>
        <v>0.52315608919382506</v>
      </c>
    </row>
    <row r="164" spans="1:271" outlineLevel="2" x14ac:dyDescent="0.25">
      <c r="A164" t="str">
        <f t="shared" si="12"/>
        <v>160301</v>
      </c>
      <c r="B164" t="s">
        <v>280</v>
      </c>
      <c r="C164">
        <v>20</v>
      </c>
      <c r="D164">
        <v>784</v>
      </c>
      <c r="E164">
        <v>600</v>
      </c>
      <c r="F164">
        <v>217</v>
      </c>
      <c r="G164">
        <v>383</v>
      </c>
      <c r="H164">
        <v>0</v>
      </c>
      <c r="I164">
        <v>2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383</v>
      </c>
      <c r="R164">
        <v>0</v>
      </c>
      <c r="S164">
        <v>0</v>
      </c>
      <c r="T164">
        <v>383</v>
      </c>
      <c r="U164">
        <v>7</v>
      </c>
      <c r="V164">
        <v>5</v>
      </c>
      <c r="W164">
        <v>2</v>
      </c>
      <c r="X164">
        <v>0</v>
      </c>
      <c r="Y164">
        <v>376</v>
      </c>
      <c r="Z164">
        <v>114</v>
      </c>
      <c r="AA164">
        <v>15</v>
      </c>
      <c r="AB164">
        <v>22</v>
      </c>
      <c r="AC164">
        <v>46</v>
      </c>
      <c r="AD164">
        <v>6</v>
      </c>
      <c r="AE164">
        <v>2</v>
      </c>
      <c r="AF164">
        <v>7</v>
      </c>
      <c r="AG164">
        <v>0</v>
      </c>
      <c r="AH164">
        <v>1</v>
      </c>
      <c r="AI164">
        <v>1</v>
      </c>
      <c r="AJ164">
        <v>0</v>
      </c>
      <c r="AK164">
        <v>0</v>
      </c>
      <c r="AL164">
        <v>3</v>
      </c>
      <c r="AM164">
        <v>1</v>
      </c>
      <c r="AN164">
        <v>0</v>
      </c>
      <c r="AO164">
        <v>0</v>
      </c>
      <c r="AP164">
        <v>0</v>
      </c>
      <c r="AQ164">
        <v>2</v>
      </c>
      <c r="AR164">
        <v>0</v>
      </c>
      <c r="AS164">
        <v>5</v>
      </c>
      <c r="AT164">
        <v>1</v>
      </c>
      <c r="AU164">
        <v>0</v>
      </c>
      <c r="AV164">
        <v>1</v>
      </c>
      <c r="AW164">
        <v>1</v>
      </c>
      <c r="AX164">
        <v>0</v>
      </c>
      <c r="AY164">
        <v>114</v>
      </c>
      <c r="AZ164">
        <v>114</v>
      </c>
      <c r="BA164">
        <v>10</v>
      </c>
      <c r="BB164">
        <v>1</v>
      </c>
      <c r="BC164">
        <v>4</v>
      </c>
      <c r="BD164">
        <v>2</v>
      </c>
      <c r="BE164">
        <v>81</v>
      </c>
      <c r="BF164">
        <v>1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1</v>
      </c>
      <c r="BN164">
        <v>0</v>
      </c>
      <c r="BO164">
        <v>1</v>
      </c>
      <c r="BP164">
        <v>1</v>
      </c>
      <c r="BQ164">
        <v>0</v>
      </c>
      <c r="BR164">
        <v>0</v>
      </c>
      <c r="BS164">
        <v>1</v>
      </c>
      <c r="BT164">
        <v>1</v>
      </c>
      <c r="BU164">
        <v>9</v>
      </c>
      <c r="BV164">
        <v>0</v>
      </c>
      <c r="BW164">
        <v>1</v>
      </c>
      <c r="BX164">
        <v>114</v>
      </c>
      <c r="BY164">
        <v>21</v>
      </c>
      <c r="BZ164">
        <v>8</v>
      </c>
      <c r="CA164">
        <v>3</v>
      </c>
      <c r="CB164">
        <v>1</v>
      </c>
      <c r="CC164">
        <v>0</v>
      </c>
      <c r="CD164">
        <v>2</v>
      </c>
      <c r="CE164">
        <v>0</v>
      </c>
      <c r="CF164">
        <v>0</v>
      </c>
      <c r="CG164">
        <v>3</v>
      </c>
      <c r="CH164">
        <v>1</v>
      </c>
      <c r="CI164">
        <v>1</v>
      </c>
      <c r="CJ164">
        <v>0</v>
      </c>
      <c r="CK164">
        <v>0</v>
      </c>
      <c r="CL164">
        <v>1</v>
      </c>
      <c r="CM164">
        <v>1</v>
      </c>
      <c r="CN164">
        <v>21</v>
      </c>
      <c r="CO164">
        <v>26</v>
      </c>
      <c r="CP164">
        <v>13</v>
      </c>
      <c r="CQ164">
        <v>1</v>
      </c>
      <c r="CR164">
        <v>2</v>
      </c>
      <c r="CS164">
        <v>0</v>
      </c>
      <c r="CT164">
        <v>4</v>
      </c>
      <c r="CU164">
        <v>0</v>
      </c>
      <c r="CV164">
        <v>1</v>
      </c>
      <c r="CW164">
        <v>0</v>
      </c>
      <c r="CX164">
        <v>1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1</v>
      </c>
      <c r="DL164">
        <v>0</v>
      </c>
      <c r="DM164">
        <v>3</v>
      </c>
      <c r="DN164">
        <v>26</v>
      </c>
      <c r="DO164">
        <v>4</v>
      </c>
      <c r="DP164">
        <v>1</v>
      </c>
      <c r="DQ164">
        <v>0</v>
      </c>
      <c r="DR164">
        <v>0</v>
      </c>
      <c r="DS164">
        <v>1</v>
      </c>
      <c r="DT164">
        <v>2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4</v>
      </c>
      <c r="EO164">
        <v>31</v>
      </c>
      <c r="EP164">
        <v>7</v>
      </c>
      <c r="EQ164">
        <v>0</v>
      </c>
      <c r="ER164">
        <v>0</v>
      </c>
      <c r="ES164">
        <v>0</v>
      </c>
      <c r="ET164">
        <v>1</v>
      </c>
      <c r="EU164">
        <v>1</v>
      </c>
      <c r="EV164">
        <v>8</v>
      </c>
      <c r="EW164">
        <v>0</v>
      </c>
      <c r="EX164">
        <v>0</v>
      </c>
      <c r="EY164">
        <v>0</v>
      </c>
      <c r="EZ164">
        <v>2</v>
      </c>
      <c r="FA164">
        <v>11</v>
      </c>
      <c r="FB164">
        <v>0</v>
      </c>
      <c r="FC164">
        <v>0</v>
      </c>
      <c r="FD164">
        <v>0</v>
      </c>
      <c r="FE164">
        <v>0</v>
      </c>
      <c r="FF164">
        <v>1</v>
      </c>
      <c r="FG164">
        <v>0</v>
      </c>
      <c r="FH164">
        <v>0</v>
      </c>
      <c r="FI164">
        <v>0</v>
      </c>
      <c r="FJ164">
        <v>0</v>
      </c>
      <c r="FK164">
        <v>0</v>
      </c>
      <c r="FL164">
        <v>31</v>
      </c>
      <c r="FM164">
        <v>31</v>
      </c>
      <c r="FN164">
        <v>9</v>
      </c>
      <c r="FO164">
        <v>1</v>
      </c>
      <c r="FP164">
        <v>13</v>
      </c>
      <c r="FQ164">
        <v>1</v>
      </c>
      <c r="FR164">
        <v>0</v>
      </c>
      <c r="FS164">
        <v>1</v>
      </c>
      <c r="FT164">
        <v>0</v>
      </c>
      <c r="FU164">
        <v>0</v>
      </c>
      <c r="FV164">
        <v>6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  <c r="GC164">
        <v>0</v>
      </c>
      <c r="GD164">
        <v>0</v>
      </c>
      <c r="GE164">
        <v>0</v>
      </c>
      <c r="GF164">
        <v>0</v>
      </c>
      <c r="GG164">
        <v>0</v>
      </c>
      <c r="GH164">
        <v>0</v>
      </c>
      <c r="GI164">
        <v>0</v>
      </c>
      <c r="GJ164">
        <v>0</v>
      </c>
      <c r="GK164">
        <v>0</v>
      </c>
      <c r="GL164">
        <v>31</v>
      </c>
      <c r="GM164">
        <v>30</v>
      </c>
      <c r="GN164">
        <v>10</v>
      </c>
      <c r="GO164">
        <v>1</v>
      </c>
      <c r="GP164">
        <v>4</v>
      </c>
      <c r="GQ164">
        <v>2</v>
      </c>
      <c r="GR164">
        <v>1</v>
      </c>
      <c r="GS164">
        <v>1</v>
      </c>
      <c r="GT164">
        <v>1</v>
      </c>
      <c r="GU164">
        <v>1</v>
      </c>
      <c r="GV164">
        <v>0</v>
      </c>
      <c r="GW164">
        <v>0</v>
      </c>
      <c r="GX164">
        <v>0</v>
      </c>
      <c r="GY164">
        <v>0</v>
      </c>
      <c r="GZ164">
        <v>0</v>
      </c>
      <c r="HA164">
        <v>0</v>
      </c>
      <c r="HB164">
        <v>0</v>
      </c>
      <c r="HC164">
        <v>1</v>
      </c>
      <c r="HD164">
        <v>0</v>
      </c>
      <c r="HE164">
        <v>8</v>
      </c>
      <c r="HF164">
        <v>30</v>
      </c>
      <c r="HG164">
        <v>1</v>
      </c>
      <c r="HH164">
        <v>0</v>
      </c>
      <c r="HI164">
        <v>0</v>
      </c>
      <c r="HJ164">
        <v>0</v>
      </c>
      <c r="HK164">
        <v>0</v>
      </c>
      <c r="HL164">
        <v>0</v>
      </c>
      <c r="HM164">
        <v>0</v>
      </c>
      <c r="HN164">
        <v>0</v>
      </c>
      <c r="HO164">
        <v>0</v>
      </c>
      <c r="HP164">
        <v>1</v>
      </c>
      <c r="HQ164">
        <v>0</v>
      </c>
      <c r="HR164">
        <v>0</v>
      </c>
      <c r="HS164">
        <v>0</v>
      </c>
      <c r="HT164">
        <v>1</v>
      </c>
      <c r="HU164">
        <v>0</v>
      </c>
      <c r="HV164">
        <v>0</v>
      </c>
      <c r="HW164">
        <v>0</v>
      </c>
      <c r="HX164">
        <v>0</v>
      </c>
      <c r="HY164">
        <v>0</v>
      </c>
      <c r="HZ164">
        <v>0</v>
      </c>
      <c r="IA164">
        <v>0</v>
      </c>
      <c r="IB164">
        <v>0</v>
      </c>
      <c r="IC164">
        <v>0</v>
      </c>
      <c r="ID164">
        <v>0</v>
      </c>
      <c r="IE164">
        <v>0</v>
      </c>
      <c r="IF164">
        <v>0</v>
      </c>
      <c r="IG164">
        <v>0</v>
      </c>
      <c r="IH164">
        <v>0</v>
      </c>
      <c r="II164">
        <v>0</v>
      </c>
      <c r="IJ164">
        <v>0</v>
      </c>
      <c r="IK164">
        <v>4</v>
      </c>
      <c r="IL164">
        <v>1</v>
      </c>
      <c r="IM164">
        <v>0</v>
      </c>
      <c r="IN164">
        <v>0</v>
      </c>
      <c r="IO164">
        <v>0</v>
      </c>
      <c r="IP164">
        <v>2</v>
      </c>
      <c r="IQ164">
        <v>0</v>
      </c>
      <c r="IR164">
        <v>0</v>
      </c>
      <c r="IS164">
        <v>0</v>
      </c>
      <c r="IT164">
        <v>0</v>
      </c>
      <c r="IU164">
        <v>0</v>
      </c>
      <c r="IV164">
        <v>0</v>
      </c>
      <c r="IW164">
        <v>0</v>
      </c>
      <c r="IX164">
        <v>0</v>
      </c>
      <c r="IY164">
        <v>0</v>
      </c>
      <c r="IZ164">
        <v>0</v>
      </c>
      <c r="JA164">
        <v>0</v>
      </c>
      <c r="JB164">
        <v>0</v>
      </c>
      <c r="JC164">
        <v>0</v>
      </c>
      <c r="JD164">
        <v>0</v>
      </c>
      <c r="JE164">
        <v>0</v>
      </c>
      <c r="JF164">
        <v>0</v>
      </c>
      <c r="JG164">
        <v>0</v>
      </c>
      <c r="JH164">
        <v>0</v>
      </c>
      <c r="JI164">
        <v>1</v>
      </c>
      <c r="JJ164">
        <v>4</v>
      </c>
      <c r="JK164" s="2">
        <f t="shared" si="10"/>
        <v>0.48852040816326531</v>
      </c>
    </row>
    <row r="165" spans="1:271" outlineLevel="2" x14ac:dyDescent="0.25">
      <c r="A165" t="str">
        <f t="shared" si="12"/>
        <v>160301</v>
      </c>
      <c r="B165" t="s">
        <v>280</v>
      </c>
      <c r="C165">
        <v>21</v>
      </c>
      <c r="D165">
        <v>2106</v>
      </c>
      <c r="E165">
        <v>1620</v>
      </c>
      <c r="F165">
        <v>407</v>
      </c>
      <c r="G165">
        <v>1213</v>
      </c>
      <c r="H165">
        <v>0</v>
      </c>
      <c r="I165">
        <v>3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1213</v>
      </c>
      <c r="R165">
        <v>0</v>
      </c>
      <c r="S165">
        <v>0</v>
      </c>
      <c r="T165">
        <v>1213</v>
      </c>
      <c r="U165">
        <v>24</v>
      </c>
      <c r="V165">
        <v>20</v>
      </c>
      <c r="W165">
        <v>4</v>
      </c>
      <c r="X165">
        <v>0</v>
      </c>
      <c r="Y165">
        <v>1189</v>
      </c>
      <c r="Z165">
        <v>314</v>
      </c>
      <c r="AA165">
        <v>29</v>
      </c>
      <c r="AB165">
        <v>53</v>
      </c>
      <c r="AC165">
        <v>169</v>
      </c>
      <c r="AD165">
        <v>21</v>
      </c>
      <c r="AE165">
        <v>1</v>
      </c>
      <c r="AF165">
        <v>6</v>
      </c>
      <c r="AG165">
        <v>2</v>
      </c>
      <c r="AH165">
        <v>0</v>
      </c>
      <c r="AI165">
        <v>4</v>
      </c>
      <c r="AJ165">
        <v>0</v>
      </c>
      <c r="AK165">
        <v>2</v>
      </c>
      <c r="AL165">
        <v>3</v>
      </c>
      <c r="AM165">
        <v>2</v>
      </c>
      <c r="AN165">
        <v>8</v>
      </c>
      <c r="AO165">
        <v>0</v>
      </c>
      <c r="AP165">
        <v>2</v>
      </c>
      <c r="AQ165">
        <v>1</v>
      </c>
      <c r="AR165">
        <v>0</v>
      </c>
      <c r="AS165">
        <v>0</v>
      </c>
      <c r="AT165">
        <v>5</v>
      </c>
      <c r="AU165">
        <v>0</v>
      </c>
      <c r="AV165">
        <v>3</v>
      </c>
      <c r="AW165">
        <v>0</v>
      </c>
      <c r="AX165">
        <v>3</v>
      </c>
      <c r="AY165">
        <v>314</v>
      </c>
      <c r="AZ165">
        <v>397</v>
      </c>
      <c r="BA165">
        <v>37</v>
      </c>
      <c r="BB165">
        <v>3</v>
      </c>
      <c r="BC165">
        <v>3</v>
      </c>
      <c r="BD165">
        <v>7</v>
      </c>
      <c r="BE165">
        <v>274</v>
      </c>
      <c r="BF165">
        <v>3</v>
      </c>
      <c r="BG165">
        <v>1</v>
      </c>
      <c r="BH165">
        <v>1</v>
      </c>
      <c r="BI165">
        <v>1</v>
      </c>
      <c r="BJ165">
        <v>3</v>
      </c>
      <c r="BK165">
        <v>0</v>
      </c>
      <c r="BL165">
        <v>0</v>
      </c>
      <c r="BM165">
        <v>4</v>
      </c>
      <c r="BN165">
        <v>0</v>
      </c>
      <c r="BO165">
        <v>2</v>
      </c>
      <c r="BP165">
        <v>0</v>
      </c>
      <c r="BQ165">
        <v>0</v>
      </c>
      <c r="BR165">
        <v>0</v>
      </c>
      <c r="BS165">
        <v>3</v>
      </c>
      <c r="BT165">
        <v>4</v>
      </c>
      <c r="BU165">
        <v>48</v>
      </c>
      <c r="BV165">
        <v>1</v>
      </c>
      <c r="BW165">
        <v>2</v>
      </c>
      <c r="BX165">
        <v>397</v>
      </c>
      <c r="BY165">
        <v>42</v>
      </c>
      <c r="BZ165">
        <v>16</v>
      </c>
      <c r="CA165">
        <v>7</v>
      </c>
      <c r="CB165">
        <v>2</v>
      </c>
      <c r="CC165">
        <v>0</v>
      </c>
      <c r="CD165">
        <v>1</v>
      </c>
      <c r="CE165">
        <v>0</v>
      </c>
      <c r="CF165">
        <v>1</v>
      </c>
      <c r="CG165">
        <v>5</v>
      </c>
      <c r="CH165">
        <v>1</v>
      </c>
      <c r="CI165">
        <v>0</v>
      </c>
      <c r="CJ165">
        <v>0</v>
      </c>
      <c r="CK165">
        <v>0</v>
      </c>
      <c r="CL165">
        <v>3</v>
      </c>
      <c r="CM165">
        <v>6</v>
      </c>
      <c r="CN165">
        <v>42</v>
      </c>
      <c r="CO165">
        <v>63</v>
      </c>
      <c r="CP165">
        <v>27</v>
      </c>
      <c r="CQ165">
        <v>4</v>
      </c>
      <c r="CR165">
        <v>4</v>
      </c>
      <c r="CS165">
        <v>1</v>
      </c>
      <c r="CT165">
        <v>10</v>
      </c>
      <c r="CU165">
        <v>0</v>
      </c>
      <c r="CV165">
        <v>1</v>
      </c>
      <c r="CW165">
        <v>1</v>
      </c>
      <c r="CX165">
        <v>1</v>
      </c>
      <c r="CY165">
        <v>1</v>
      </c>
      <c r="CZ165">
        <v>1</v>
      </c>
      <c r="DA165">
        <v>1</v>
      </c>
      <c r="DB165">
        <v>1</v>
      </c>
      <c r="DC165">
        <v>1</v>
      </c>
      <c r="DD165">
        <v>0</v>
      </c>
      <c r="DE165">
        <v>0</v>
      </c>
      <c r="DF165">
        <v>2</v>
      </c>
      <c r="DG165">
        <v>0</v>
      </c>
      <c r="DH165">
        <v>0</v>
      </c>
      <c r="DI165">
        <v>3</v>
      </c>
      <c r="DJ165">
        <v>0</v>
      </c>
      <c r="DK165">
        <v>3</v>
      </c>
      <c r="DL165">
        <v>0</v>
      </c>
      <c r="DM165">
        <v>1</v>
      </c>
      <c r="DN165">
        <v>63</v>
      </c>
      <c r="DO165">
        <v>19</v>
      </c>
      <c r="DP165">
        <v>4</v>
      </c>
      <c r="DQ165">
        <v>0</v>
      </c>
      <c r="DR165">
        <v>1</v>
      </c>
      <c r="DS165">
        <v>1</v>
      </c>
      <c r="DT165">
        <v>5</v>
      </c>
      <c r="DU165">
        <v>2</v>
      </c>
      <c r="DV165">
        <v>1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1</v>
      </c>
      <c r="EI165">
        <v>2</v>
      </c>
      <c r="EJ165">
        <v>0</v>
      </c>
      <c r="EK165">
        <v>1</v>
      </c>
      <c r="EL165">
        <v>0</v>
      </c>
      <c r="EM165">
        <v>1</v>
      </c>
      <c r="EN165">
        <v>19</v>
      </c>
      <c r="EO165">
        <v>114</v>
      </c>
      <c r="EP165">
        <v>22</v>
      </c>
      <c r="EQ165">
        <v>3</v>
      </c>
      <c r="ER165">
        <v>1</v>
      </c>
      <c r="ES165">
        <v>0</v>
      </c>
      <c r="ET165">
        <v>1</v>
      </c>
      <c r="EU165">
        <v>0</v>
      </c>
      <c r="EV165">
        <v>47</v>
      </c>
      <c r="EW165">
        <v>1</v>
      </c>
      <c r="EX165">
        <v>1</v>
      </c>
      <c r="EY165">
        <v>0</v>
      </c>
      <c r="EZ165">
        <v>4</v>
      </c>
      <c r="FA165">
        <v>29</v>
      </c>
      <c r="FB165">
        <v>0</v>
      </c>
      <c r="FC165">
        <v>0</v>
      </c>
      <c r="FD165">
        <v>0</v>
      </c>
      <c r="FE165">
        <v>2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3</v>
      </c>
      <c r="FL165">
        <v>114</v>
      </c>
      <c r="FM165">
        <v>131</v>
      </c>
      <c r="FN165">
        <v>26</v>
      </c>
      <c r="FO165">
        <v>1</v>
      </c>
      <c r="FP165">
        <v>61</v>
      </c>
      <c r="FQ165">
        <v>6</v>
      </c>
      <c r="FR165">
        <v>4</v>
      </c>
      <c r="FS165">
        <v>0</v>
      </c>
      <c r="FT165">
        <v>2</v>
      </c>
      <c r="FU165">
        <v>0</v>
      </c>
      <c r="FV165">
        <v>19</v>
      </c>
      <c r="FW165">
        <v>0</v>
      </c>
      <c r="FX165">
        <v>1</v>
      </c>
      <c r="FY165">
        <v>1</v>
      </c>
      <c r="FZ165">
        <v>1</v>
      </c>
      <c r="GA165">
        <v>2</v>
      </c>
      <c r="GB165">
        <v>1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1</v>
      </c>
      <c r="GI165">
        <v>2</v>
      </c>
      <c r="GJ165">
        <v>0</v>
      </c>
      <c r="GK165">
        <v>3</v>
      </c>
      <c r="GL165">
        <v>131</v>
      </c>
      <c r="GM165">
        <v>93</v>
      </c>
      <c r="GN165">
        <v>53</v>
      </c>
      <c r="GO165">
        <v>7</v>
      </c>
      <c r="GP165">
        <v>6</v>
      </c>
      <c r="GQ165">
        <v>4</v>
      </c>
      <c r="GR165">
        <v>1</v>
      </c>
      <c r="GS165">
        <v>1</v>
      </c>
      <c r="GT165">
        <v>0</v>
      </c>
      <c r="GU165">
        <v>6</v>
      </c>
      <c r="GV165">
        <v>2</v>
      </c>
      <c r="GW165">
        <v>1</v>
      </c>
      <c r="GX165">
        <v>1</v>
      </c>
      <c r="GY165">
        <v>1</v>
      </c>
      <c r="GZ165">
        <v>1</v>
      </c>
      <c r="HA165">
        <v>1</v>
      </c>
      <c r="HB165">
        <v>0</v>
      </c>
      <c r="HC165">
        <v>1</v>
      </c>
      <c r="HD165">
        <v>1</v>
      </c>
      <c r="HE165">
        <v>6</v>
      </c>
      <c r="HF165">
        <v>93</v>
      </c>
      <c r="HG165">
        <v>6</v>
      </c>
      <c r="HH165">
        <v>1</v>
      </c>
      <c r="HI165">
        <v>0</v>
      </c>
      <c r="HJ165">
        <v>0</v>
      </c>
      <c r="HK165">
        <v>0</v>
      </c>
      <c r="HL165">
        <v>0</v>
      </c>
      <c r="HM165">
        <v>1</v>
      </c>
      <c r="HN165">
        <v>0</v>
      </c>
      <c r="HO165">
        <v>0</v>
      </c>
      <c r="HP165">
        <v>0</v>
      </c>
      <c r="HQ165">
        <v>3</v>
      </c>
      <c r="HR165">
        <v>0</v>
      </c>
      <c r="HS165">
        <v>1</v>
      </c>
      <c r="HT165">
        <v>6</v>
      </c>
      <c r="HU165">
        <v>4</v>
      </c>
      <c r="HV165">
        <v>2</v>
      </c>
      <c r="HW165">
        <v>0</v>
      </c>
      <c r="HX165">
        <v>0</v>
      </c>
      <c r="HY165">
        <v>0</v>
      </c>
      <c r="HZ165">
        <v>0</v>
      </c>
      <c r="IA165">
        <v>1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1</v>
      </c>
      <c r="IH165">
        <v>0</v>
      </c>
      <c r="II165">
        <v>0</v>
      </c>
      <c r="IJ165">
        <v>4</v>
      </c>
      <c r="IK165">
        <v>6</v>
      </c>
      <c r="IL165">
        <v>3</v>
      </c>
      <c r="IM165">
        <v>1</v>
      </c>
      <c r="IN165">
        <v>0</v>
      </c>
      <c r="IO165">
        <v>1</v>
      </c>
      <c r="IP165">
        <v>0</v>
      </c>
      <c r="IQ165">
        <v>0</v>
      </c>
      <c r="IR165">
        <v>0</v>
      </c>
      <c r="IS165">
        <v>0</v>
      </c>
      <c r="IT165">
        <v>0</v>
      </c>
      <c r="IU165">
        <v>1</v>
      </c>
      <c r="IV165">
        <v>0</v>
      </c>
      <c r="IW165">
        <v>0</v>
      </c>
      <c r="IX165">
        <v>0</v>
      </c>
      <c r="IY165">
        <v>0</v>
      </c>
      <c r="IZ165">
        <v>0</v>
      </c>
      <c r="JA165">
        <v>0</v>
      </c>
      <c r="JB165">
        <v>0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6</v>
      </c>
      <c r="JK165" s="2">
        <f t="shared" si="10"/>
        <v>0.57597340930674268</v>
      </c>
    </row>
    <row r="166" spans="1:271" outlineLevel="2" x14ac:dyDescent="0.25">
      <c r="A166" t="str">
        <f t="shared" si="12"/>
        <v>160301</v>
      </c>
      <c r="B166" t="s">
        <v>280</v>
      </c>
      <c r="C166">
        <v>22</v>
      </c>
      <c r="D166">
        <v>2137</v>
      </c>
      <c r="E166">
        <v>1630</v>
      </c>
      <c r="F166">
        <v>781</v>
      </c>
      <c r="G166">
        <v>849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849</v>
      </c>
      <c r="R166">
        <v>0</v>
      </c>
      <c r="S166">
        <v>0</v>
      </c>
      <c r="T166">
        <v>849</v>
      </c>
      <c r="U166">
        <v>30</v>
      </c>
      <c r="V166">
        <v>24</v>
      </c>
      <c r="W166">
        <v>6</v>
      </c>
      <c r="X166">
        <v>0</v>
      </c>
      <c r="Y166">
        <v>819</v>
      </c>
      <c r="Z166">
        <v>190</v>
      </c>
      <c r="AA166">
        <v>23</v>
      </c>
      <c r="AB166">
        <v>39</v>
      </c>
      <c r="AC166">
        <v>71</v>
      </c>
      <c r="AD166">
        <v>20</v>
      </c>
      <c r="AE166">
        <v>1</v>
      </c>
      <c r="AF166">
        <v>2</v>
      </c>
      <c r="AG166">
        <v>1</v>
      </c>
      <c r="AH166">
        <v>0</v>
      </c>
      <c r="AI166">
        <v>3</v>
      </c>
      <c r="AJ166">
        <v>4</v>
      </c>
      <c r="AK166">
        <v>0</v>
      </c>
      <c r="AL166">
        <v>0</v>
      </c>
      <c r="AM166">
        <v>3</v>
      </c>
      <c r="AN166">
        <v>15</v>
      </c>
      <c r="AO166">
        <v>1</v>
      </c>
      <c r="AP166">
        <v>0</v>
      </c>
      <c r="AQ166">
        <v>0</v>
      </c>
      <c r="AR166">
        <v>1</v>
      </c>
      <c r="AS166">
        <v>0</v>
      </c>
      <c r="AT166">
        <v>1</v>
      </c>
      <c r="AU166">
        <v>0</v>
      </c>
      <c r="AV166">
        <v>0</v>
      </c>
      <c r="AW166">
        <v>3</v>
      </c>
      <c r="AX166">
        <v>2</v>
      </c>
      <c r="AY166">
        <v>190</v>
      </c>
      <c r="AZ166">
        <v>291</v>
      </c>
      <c r="BA166">
        <v>40</v>
      </c>
      <c r="BB166">
        <v>1</v>
      </c>
      <c r="BC166">
        <v>6</v>
      </c>
      <c r="BD166">
        <v>15</v>
      </c>
      <c r="BE166">
        <v>166</v>
      </c>
      <c r="BF166">
        <v>2</v>
      </c>
      <c r="BG166">
        <v>5</v>
      </c>
      <c r="BH166">
        <v>3</v>
      </c>
      <c r="BI166">
        <v>1</v>
      </c>
      <c r="BJ166">
        <v>2</v>
      </c>
      <c r="BK166">
        <v>0</v>
      </c>
      <c r="BL166">
        <v>1</v>
      </c>
      <c r="BM166">
        <v>1</v>
      </c>
      <c r="BN166">
        <v>1</v>
      </c>
      <c r="BO166">
        <v>3</v>
      </c>
      <c r="BP166">
        <v>3</v>
      </c>
      <c r="BQ166">
        <v>0</v>
      </c>
      <c r="BR166">
        <v>0</v>
      </c>
      <c r="BS166">
        <v>0</v>
      </c>
      <c r="BT166">
        <v>0</v>
      </c>
      <c r="BU166">
        <v>35</v>
      </c>
      <c r="BV166">
        <v>0</v>
      </c>
      <c r="BW166">
        <v>6</v>
      </c>
      <c r="BX166">
        <v>291</v>
      </c>
      <c r="BY166">
        <v>39</v>
      </c>
      <c r="BZ166">
        <v>19</v>
      </c>
      <c r="CA166">
        <v>1</v>
      </c>
      <c r="CB166">
        <v>1</v>
      </c>
      <c r="CC166">
        <v>1</v>
      </c>
      <c r="CD166">
        <v>3</v>
      </c>
      <c r="CE166">
        <v>1</v>
      </c>
      <c r="CF166">
        <v>0</v>
      </c>
      <c r="CG166">
        <v>4</v>
      </c>
      <c r="CH166">
        <v>1</v>
      </c>
      <c r="CI166">
        <v>0</v>
      </c>
      <c r="CJ166">
        <v>1</v>
      </c>
      <c r="CK166">
        <v>0</v>
      </c>
      <c r="CL166">
        <v>5</v>
      </c>
      <c r="CM166">
        <v>2</v>
      </c>
      <c r="CN166">
        <v>39</v>
      </c>
      <c r="CO166">
        <v>26</v>
      </c>
      <c r="CP166">
        <v>9</v>
      </c>
      <c r="CQ166">
        <v>1</v>
      </c>
      <c r="CR166">
        <v>0</v>
      </c>
      <c r="CS166">
        <v>0</v>
      </c>
      <c r="CT166">
        <v>6</v>
      </c>
      <c r="CU166">
        <v>0</v>
      </c>
      <c r="CV166">
        <v>0</v>
      </c>
      <c r="CW166">
        <v>2</v>
      </c>
      <c r="CX166">
        <v>1</v>
      </c>
      <c r="CY166">
        <v>0</v>
      </c>
      <c r="CZ166">
        <v>3</v>
      </c>
      <c r="DA166">
        <v>0</v>
      </c>
      <c r="DB166">
        <v>1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1</v>
      </c>
      <c r="DI166">
        <v>0</v>
      </c>
      <c r="DJ166">
        <v>0</v>
      </c>
      <c r="DK166">
        <v>2</v>
      </c>
      <c r="DL166">
        <v>0</v>
      </c>
      <c r="DM166">
        <v>0</v>
      </c>
      <c r="DN166">
        <v>26</v>
      </c>
      <c r="DO166">
        <v>6</v>
      </c>
      <c r="DP166">
        <v>0</v>
      </c>
      <c r="DQ166">
        <v>0</v>
      </c>
      <c r="DR166">
        <v>0</v>
      </c>
      <c r="DS166">
        <v>1</v>
      </c>
      <c r="DT166">
        <v>3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1</v>
      </c>
      <c r="EC166">
        <v>0</v>
      </c>
      <c r="ED166">
        <v>0</v>
      </c>
      <c r="EE166">
        <v>0</v>
      </c>
      <c r="EF166">
        <v>1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6</v>
      </c>
      <c r="EO166">
        <v>59</v>
      </c>
      <c r="EP166">
        <v>27</v>
      </c>
      <c r="EQ166">
        <v>5</v>
      </c>
      <c r="ER166">
        <v>1</v>
      </c>
      <c r="ES166">
        <v>0</v>
      </c>
      <c r="ET166">
        <v>1</v>
      </c>
      <c r="EU166">
        <v>0</v>
      </c>
      <c r="EV166">
        <v>5</v>
      </c>
      <c r="EW166">
        <v>0</v>
      </c>
      <c r="EX166">
        <v>2</v>
      </c>
      <c r="EY166">
        <v>0</v>
      </c>
      <c r="EZ166">
        <v>1</v>
      </c>
      <c r="FA166">
        <v>14</v>
      </c>
      <c r="FB166">
        <v>0</v>
      </c>
      <c r="FC166">
        <v>0</v>
      </c>
      <c r="FD166">
        <v>0</v>
      </c>
      <c r="FE166">
        <v>1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2</v>
      </c>
      <c r="FL166">
        <v>59</v>
      </c>
      <c r="FM166">
        <v>128</v>
      </c>
      <c r="FN166">
        <v>24</v>
      </c>
      <c r="FO166">
        <v>1</v>
      </c>
      <c r="FP166">
        <v>55</v>
      </c>
      <c r="FQ166">
        <v>5</v>
      </c>
      <c r="FR166">
        <v>4</v>
      </c>
      <c r="FS166">
        <v>4</v>
      </c>
      <c r="FT166">
        <v>3</v>
      </c>
      <c r="FU166">
        <v>0</v>
      </c>
      <c r="FV166">
        <v>22</v>
      </c>
      <c r="FW166">
        <v>0</v>
      </c>
      <c r="FX166">
        <v>2</v>
      </c>
      <c r="FY166">
        <v>0</v>
      </c>
      <c r="FZ166">
        <v>1</v>
      </c>
      <c r="GA166">
        <v>3</v>
      </c>
      <c r="GB166">
        <v>0</v>
      </c>
      <c r="GC166">
        <v>0</v>
      </c>
      <c r="GD166">
        <v>0</v>
      </c>
      <c r="GE166">
        <v>0</v>
      </c>
      <c r="GF166">
        <v>2</v>
      </c>
      <c r="GG166">
        <v>0</v>
      </c>
      <c r="GH166">
        <v>1</v>
      </c>
      <c r="GI166">
        <v>0</v>
      </c>
      <c r="GJ166">
        <v>1</v>
      </c>
      <c r="GK166">
        <v>0</v>
      </c>
      <c r="GL166">
        <v>128</v>
      </c>
      <c r="GM166">
        <v>70</v>
      </c>
      <c r="GN166">
        <v>30</v>
      </c>
      <c r="GO166">
        <v>6</v>
      </c>
      <c r="GP166">
        <v>8</v>
      </c>
      <c r="GQ166">
        <v>2</v>
      </c>
      <c r="GR166">
        <v>3</v>
      </c>
      <c r="GS166">
        <v>0</v>
      </c>
      <c r="GT166">
        <v>4</v>
      </c>
      <c r="GU166">
        <v>7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2</v>
      </c>
      <c r="HB166">
        <v>0</v>
      </c>
      <c r="HC166">
        <v>0</v>
      </c>
      <c r="HD166">
        <v>1</v>
      </c>
      <c r="HE166">
        <v>7</v>
      </c>
      <c r="HF166">
        <v>70</v>
      </c>
      <c r="HG166">
        <v>2</v>
      </c>
      <c r="HH166">
        <v>0</v>
      </c>
      <c r="HI166">
        <v>2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0</v>
      </c>
      <c r="HR166">
        <v>0</v>
      </c>
      <c r="HS166">
        <v>0</v>
      </c>
      <c r="HT166">
        <v>2</v>
      </c>
      <c r="HU166">
        <v>1</v>
      </c>
      <c r="HV166">
        <v>0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1</v>
      </c>
      <c r="IG166">
        <v>0</v>
      </c>
      <c r="IH166">
        <v>0</v>
      </c>
      <c r="II166">
        <v>0</v>
      </c>
      <c r="IJ166">
        <v>1</v>
      </c>
      <c r="IK166">
        <v>7</v>
      </c>
      <c r="IL166">
        <v>2</v>
      </c>
      <c r="IM166">
        <v>1</v>
      </c>
      <c r="IN166">
        <v>1</v>
      </c>
      <c r="IO166">
        <v>0</v>
      </c>
      <c r="IP166">
        <v>0</v>
      </c>
      <c r="IQ166">
        <v>0</v>
      </c>
      <c r="IR166">
        <v>0</v>
      </c>
      <c r="IS166">
        <v>0</v>
      </c>
      <c r="IT166">
        <v>1</v>
      </c>
      <c r="IU166">
        <v>0</v>
      </c>
      <c r="IV166">
        <v>0</v>
      </c>
      <c r="IW166">
        <v>0</v>
      </c>
      <c r="IX166">
        <v>0</v>
      </c>
      <c r="IY166">
        <v>0</v>
      </c>
      <c r="IZ166">
        <v>0</v>
      </c>
      <c r="JA166">
        <v>0</v>
      </c>
      <c r="JB166">
        <v>0</v>
      </c>
      <c r="JC166">
        <v>2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0</v>
      </c>
      <c r="JJ166">
        <v>7</v>
      </c>
      <c r="JK166" s="2">
        <f t="shared" si="10"/>
        <v>0.39728591483387926</v>
      </c>
    </row>
    <row r="167" spans="1:271" outlineLevel="2" x14ac:dyDescent="0.25">
      <c r="A167" t="str">
        <f t="shared" si="12"/>
        <v>160301</v>
      </c>
      <c r="B167" t="s">
        <v>280</v>
      </c>
      <c r="C167">
        <v>23</v>
      </c>
      <c r="D167">
        <v>419</v>
      </c>
      <c r="E167">
        <v>330</v>
      </c>
      <c r="F167">
        <v>183</v>
      </c>
      <c r="G167">
        <v>147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147</v>
      </c>
      <c r="R167">
        <v>0</v>
      </c>
      <c r="S167">
        <v>0</v>
      </c>
      <c r="T167">
        <v>147</v>
      </c>
      <c r="U167">
        <v>7</v>
      </c>
      <c r="V167">
        <v>7</v>
      </c>
      <c r="W167">
        <v>0</v>
      </c>
      <c r="X167">
        <v>0</v>
      </c>
      <c r="Y167">
        <v>140</v>
      </c>
      <c r="Z167">
        <v>30</v>
      </c>
      <c r="AA167">
        <v>8</v>
      </c>
      <c r="AB167">
        <v>6</v>
      </c>
      <c r="AC167">
        <v>9</v>
      </c>
      <c r="AD167">
        <v>1</v>
      </c>
      <c r="AE167">
        <v>0</v>
      </c>
      <c r="AF167">
        <v>1</v>
      </c>
      <c r="AG167">
        <v>0</v>
      </c>
      <c r="AH167">
        <v>2</v>
      </c>
      <c r="AI167">
        <v>0</v>
      </c>
      <c r="AJ167">
        <v>1</v>
      </c>
      <c r="AK167">
        <v>0</v>
      </c>
      <c r="AL167">
        <v>0</v>
      </c>
      <c r="AM167">
        <v>0</v>
      </c>
      <c r="AN167">
        <v>1</v>
      </c>
      <c r="AO167">
        <v>0</v>
      </c>
      <c r="AP167">
        <v>0</v>
      </c>
      <c r="AQ167">
        <v>0</v>
      </c>
      <c r="AR167">
        <v>0</v>
      </c>
      <c r="AS167">
        <v>1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30</v>
      </c>
      <c r="AZ167">
        <v>31</v>
      </c>
      <c r="BA167">
        <v>4</v>
      </c>
      <c r="BB167">
        <v>0</v>
      </c>
      <c r="BC167">
        <v>1</v>
      </c>
      <c r="BD167">
        <v>0</v>
      </c>
      <c r="BE167">
        <v>22</v>
      </c>
      <c r="BF167">
        <v>1</v>
      </c>
      <c r="BG167">
        <v>0</v>
      </c>
      <c r="BH167">
        <v>0</v>
      </c>
      <c r="BI167">
        <v>0</v>
      </c>
      <c r="BJ167">
        <v>1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2</v>
      </c>
      <c r="BV167">
        <v>0</v>
      </c>
      <c r="BW167">
        <v>0</v>
      </c>
      <c r="BX167">
        <v>31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15</v>
      </c>
      <c r="CP167">
        <v>4</v>
      </c>
      <c r="CQ167">
        <v>1</v>
      </c>
      <c r="CR167">
        <v>0</v>
      </c>
      <c r="CS167">
        <v>3</v>
      </c>
      <c r="CT167">
        <v>2</v>
      </c>
      <c r="CU167">
        <v>0</v>
      </c>
      <c r="CV167">
        <v>1</v>
      </c>
      <c r="CW167">
        <v>0</v>
      </c>
      <c r="CX167">
        <v>0</v>
      </c>
      <c r="CY167">
        <v>0</v>
      </c>
      <c r="CZ167">
        <v>0</v>
      </c>
      <c r="DA167">
        <v>1</v>
      </c>
      <c r="DB167">
        <v>1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1</v>
      </c>
      <c r="DL167">
        <v>0</v>
      </c>
      <c r="DM167">
        <v>1</v>
      </c>
      <c r="DN167">
        <v>15</v>
      </c>
      <c r="DO167">
        <v>2</v>
      </c>
      <c r="DP167">
        <v>1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1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</v>
      </c>
      <c r="EK167">
        <v>0</v>
      </c>
      <c r="EL167">
        <v>0</v>
      </c>
      <c r="EM167">
        <v>0</v>
      </c>
      <c r="EN167">
        <v>2</v>
      </c>
      <c r="EO167">
        <v>7</v>
      </c>
      <c r="EP167">
        <v>2</v>
      </c>
      <c r="EQ167">
        <v>1</v>
      </c>
      <c r="ER167">
        <v>0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4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0</v>
      </c>
      <c r="FK167">
        <v>0</v>
      </c>
      <c r="FL167">
        <v>7</v>
      </c>
      <c r="FM167">
        <v>19</v>
      </c>
      <c r="FN167">
        <v>1</v>
      </c>
      <c r="FO167">
        <v>0</v>
      </c>
      <c r="FP167">
        <v>9</v>
      </c>
      <c r="FQ167">
        <v>0</v>
      </c>
      <c r="FR167">
        <v>1</v>
      </c>
      <c r="FS167">
        <v>0</v>
      </c>
      <c r="FT167">
        <v>0</v>
      </c>
      <c r="FU167">
        <v>0</v>
      </c>
      <c r="FV167">
        <v>4</v>
      </c>
      <c r="FW167">
        <v>0</v>
      </c>
      <c r="FX167">
        <v>1</v>
      </c>
      <c r="FY167">
        <v>0</v>
      </c>
      <c r="FZ167">
        <v>1</v>
      </c>
      <c r="GA167">
        <v>0</v>
      </c>
      <c r="GB167">
        <v>0</v>
      </c>
      <c r="GC167">
        <v>0</v>
      </c>
      <c r="GD167">
        <v>0</v>
      </c>
      <c r="GE167">
        <v>1</v>
      </c>
      <c r="GF167">
        <v>0</v>
      </c>
      <c r="GG167">
        <v>0</v>
      </c>
      <c r="GH167">
        <v>0</v>
      </c>
      <c r="GI167">
        <v>1</v>
      </c>
      <c r="GJ167">
        <v>0</v>
      </c>
      <c r="GK167">
        <v>0</v>
      </c>
      <c r="GL167">
        <v>19</v>
      </c>
      <c r="GM167">
        <v>12</v>
      </c>
      <c r="GN167">
        <v>9</v>
      </c>
      <c r="GO167">
        <v>0</v>
      </c>
      <c r="GP167">
        <v>0</v>
      </c>
      <c r="GQ167">
        <v>1</v>
      </c>
      <c r="GR167">
        <v>0</v>
      </c>
      <c r="GS167">
        <v>0</v>
      </c>
      <c r="GT167">
        <v>0</v>
      </c>
      <c r="GU167">
        <v>1</v>
      </c>
      <c r="GV167">
        <v>0</v>
      </c>
      <c r="GW167">
        <v>0</v>
      </c>
      <c r="GX167">
        <v>0</v>
      </c>
      <c r="GY167">
        <v>0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1</v>
      </c>
      <c r="HF167">
        <v>12</v>
      </c>
      <c r="HG167">
        <v>1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0</v>
      </c>
      <c r="HP167">
        <v>0</v>
      </c>
      <c r="HQ167">
        <v>0</v>
      </c>
      <c r="HR167">
        <v>1</v>
      </c>
      <c r="HS167">
        <v>0</v>
      </c>
      <c r="HT167">
        <v>1</v>
      </c>
      <c r="HU167">
        <v>0</v>
      </c>
      <c r="HV167">
        <v>0</v>
      </c>
      <c r="HW167">
        <v>0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0</v>
      </c>
      <c r="ID167">
        <v>0</v>
      </c>
      <c r="IE167">
        <v>0</v>
      </c>
      <c r="IF167">
        <v>0</v>
      </c>
      <c r="IG167">
        <v>0</v>
      </c>
      <c r="IH167">
        <v>0</v>
      </c>
      <c r="II167">
        <v>0</v>
      </c>
      <c r="IJ167">
        <v>0</v>
      </c>
      <c r="IK167">
        <v>23</v>
      </c>
      <c r="IL167">
        <v>15</v>
      </c>
      <c r="IM167">
        <v>2</v>
      </c>
      <c r="IN167">
        <v>3</v>
      </c>
      <c r="IO167">
        <v>0</v>
      </c>
      <c r="IP167">
        <v>0</v>
      </c>
      <c r="IQ167">
        <v>0</v>
      </c>
      <c r="IR167">
        <v>0</v>
      </c>
      <c r="IS167">
        <v>0</v>
      </c>
      <c r="IT167">
        <v>3</v>
      </c>
      <c r="IU167">
        <v>0</v>
      </c>
      <c r="IV167">
        <v>0</v>
      </c>
      <c r="IW167">
        <v>0</v>
      </c>
      <c r="IX167">
        <v>0</v>
      </c>
      <c r="IY167">
        <v>0</v>
      </c>
      <c r="IZ167">
        <v>0</v>
      </c>
      <c r="JA167">
        <v>0</v>
      </c>
      <c r="JB167">
        <v>0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</v>
      </c>
      <c r="JI167">
        <v>0</v>
      </c>
      <c r="JJ167">
        <v>23</v>
      </c>
      <c r="JK167" s="2">
        <f t="shared" si="10"/>
        <v>0.35083532219570407</v>
      </c>
    </row>
    <row r="168" spans="1:271" outlineLevel="2" x14ac:dyDescent="0.25">
      <c r="A168" t="str">
        <f t="shared" si="12"/>
        <v>160301</v>
      </c>
      <c r="B168" t="s">
        <v>280</v>
      </c>
      <c r="C168">
        <v>24</v>
      </c>
      <c r="D168">
        <v>335</v>
      </c>
      <c r="E168">
        <v>260</v>
      </c>
      <c r="F168">
        <v>115</v>
      </c>
      <c r="G168">
        <v>145</v>
      </c>
      <c r="H168">
        <v>0</v>
      </c>
      <c r="I168">
        <v>1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145</v>
      </c>
      <c r="R168">
        <v>0</v>
      </c>
      <c r="S168">
        <v>0</v>
      </c>
      <c r="T168">
        <v>145</v>
      </c>
      <c r="U168">
        <v>8</v>
      </c>
      <c r="V168">
        <v>6</v>
      </c>
      <c r="W168">
        <v>2</v>
      </c>
      <c r="X168">
        <v>0</v>
      </c>
      <c r="Y168">
        <v>137</v>
      </c>
      <c r="Z168">
        <v>41</v>
      </c>
      <c r="AA168">
        <v>6</v>
      </c>
      <c r="AB168">
        <v>7</v>
      </c>
      <c r="AC168">
        <v>12</v>
      </c>
      <c r="AD168">
        <v>5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1</v>
      </c>
      <c r="AK168">
        <v>0</v>
      </c>
      <c r="AL168">
        <v>1</v>
      </c>
      <c r="AM168">
        <v>1</v>
      </c>
      <c r="AN168">
        <v>4</v>
      </c>
      <c r="AO168">
        <v>0</v>
      </c>
      <c r="AP168">
        <v>0</v>
      </c>
      <c r="AQ168">
        <v>0</v>
      </c>
      <c r="AR168">
        <v>0</v>
      </c>
      <c r="AS168">
        <v>2</v>
      </c>
      <c r="AT168">
        <v>0</v>
      </c>
      <c r="AU168">
        <v>0</v>
      </c>
      <c r="AV168">
        <v>0</v>
      </c>
      <c r="AW168">
        <v>0</v>
      </c>
      <c r="AX168">
        <v>2</v>
      </c>
      <c r="AY168">
        <v>41</v>
      </c>
      <c r="AZ168">
        <v>43</v>
      </c>
      <c r="BA168">
        <v>6</v>
      </c>
      <c r="BB168">
        <v>0</v>
      </c>
      <c r="BC168">
        <v>0</v>
      </c>
      <c r="BD168">
        <v>2</v>
      </c>
      <c r="BE168">
        <v>27</v>
      </c>
      <c r="BF168">
        <v>1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1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6</v>
      </c>
      <c r="BV168">
        <v>0</v>
      </c>
      <c r="BW168">
        <v>0</v>
      </c>
      <c r="BX168">
        <v>43</v>
      </c>
      <c r="BY168">
        <v>2</v>
      </c>
      <c r="BZ168">
        <v>0</v>
      </c>
      <c r="CA168">
        <v>0</v>
      </c>
      <c r="CB168">
        <v>0</v>
      </c>
      <c r="CC168">
        <v>0</v>
      </c>
      <c r="CD168">
        <v>2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2</v>
      </c>
      <c r="CO168">
        <v>2</v>
      </c>
      <c r="CP168">
        <v>1</v>
      </c>
      <c r="CQ168">
        <v>0</v>
      </c>
      <c r="CR168">
        <v>0</v>
      </c>
      <c r="CS168">
        <v>1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2</v>
      </c>
      <c r="DO168">
        <v>4</v>
      </c>
      <c r="DP168">
        <v>2</v>
      </c>
      <c r="DQ168">
        <v>0</v>
      </c>
      <c r="DR168">
        <v>2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0</v>
      </c>
      <c r="EN168">
        <v>4</v>
      </c>
      <c r="EO168">
        <v>6</v>
      </c>
      <c r="EP168">
        <v>1</v>
      </c>
      <c r="EQ168">
        <v>2</v>
      </c>
      <c r="ER168">
        <v>1</v>
      </c>
      <c r="ES168">
        <v>0</v>
      </c>
      <c r="ET168">
        <v>0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0</v>
      </c>
      <c r="FA168">
        <v>0</v>
      </c>
      <c r="FB168">
        <v>0</v>
      </c>
      <c r="FC168">
        <v>0</v>
      </c>
      <c r="FD168">
        <v>1</v>
      </c>
      <c r="FE168">
        <v>1</v>
      </c>
      <c r="FF168">
        <v>0</v>
      </c>
      <c r="FG168">
        <v>0</v>
      </c>
      <c r="FH168">
        <v>0</v>
      </c>
      <c r="FI168">
        <v>0</v>
      </c>
      <c r="FJ168">
        <v>0</v>
      </c>
      <c r="FK168">
        <v>0</v>
      </c>
      <c r="FL168">
        <v>6</v>
      </c>
      <c r="FM168">
        <v>14</v>
      </c>
      <c r="FN168">
        <v>3</v>
      </c>
      <c r="FO168">
        <v>0</v>
      </c>
      <c r="FP168">
        <v>4</v>
      </c>
      <c r="FQ168">
        <v>2</v>
      </c>
      <c r="FR168">
        <v>0</v>
      </c>
      <c r="FS168">
        <v>0</v>
      </c>
      <c r="FT168">
        <v>2</v>
      </c>
      <c r="FU168">
        <v>0</v>
      </c>
      <c r="FV168">
        <v>2</v>
      </c>
      <c r="FW168">
        <v>1</v>
      </c>
      <c r="FX168">
        <v>0</v>
      </c>
      <c r="FY168">
        <v>0</v>
      </c>
      <c r="FZ168">
        <v>0</v>
      </c>
      <c r="GA168">
        <v>0</v>
      </c>
      <c r="GB168">
        <v>0</v>
      </c>
      <c r="GC168">
        <v>0</v>
      </c>
      <c r="GD168">
        <v>0</v>
      </c>
      <c r="GE168">
        <v>0</v>
      </c>
      <c r="GF168">
        <v>0</v>
      </c>
      <c r="GG168">
        <v>0</v>
      </c>
      <c r="GH168">
        <v>0</v>
      </c>
      <c r="GI168">
        <v>0</v>
      </c>
      <c r="GJ168">
        <v>0</v>
      </c>
      <c r="GK168">
        <v>0</v>
      </c>
      <c r="GL168">
        <v>14</v>
      </c>
      <c r="GM168">
        <v>18</v>
      </c>
      <c r="GN168">
        <v>13</v>
      </c>
      <c r="GO168">
        <v>1</v>
      </c>
      <c r="GP168">
        <v>1</v>
      </c>
      <c r="GQ168">
        <v>0</v>
      </c>
      <c r="GR168">
        <v>0</v>
      </c>
      <c r="GS168">
        <v>0</v>
      </c>
      <c r="GT168">
        <v>0</v>
      </c>
      <c r="GU168">
        <v>1</v>
      </c>
      <c r="GV168">
        <v>0</v>
      </c>
      <c r="GW168">
        <v>0</v>
      </c>
      <c r="GX168">
        <v>0</v>
      </c>
      <c r="GY168">
        <v>0</v>
      </c>
      <c r="GZ168">
        <v>0</v>
      </c>
      <c r="HA168">
        <v>0</v>
      </c>
      <c r="HB168">
        <v>0</v>
      </c>
      <c r="HC168">
        <v>0</v>
      </c>
      <c r="HD168">
        <v>0</v>
      </c>
      <c r="HE168">
        <v>2</v>
      </c>
      <c r="HF168">
        <v>18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0</v>
      </c>
      <c r="HP168">
        <v>0</v>
      </c>
      <c r="HQ168">
        <v>0</v>
      </c>
      <c r="HR168">
        <v>0</v>
      </c>
      <c r="HS168">
        <v>0</v>
      </c>
      <c r="HT168">
        <v>0</v>
      </c>
      <c r="HU168">
        <v>0</v>
      </c>
      <c r="HV168">
        <v>0</v>
      </c>
      <c r="HW168">
        <v>0</v>
      </c>
      <c r="HX168">
        <v>0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>
        <v>0</v>
      </c>
      <c r="IJ168">
        <v>0</v>
      </c>
      <c r="IK168">
        <v>7</v>
      </c>
      <c r="IL168">
        <v>3</v>
      </c>
      <c r="IM168">
        <v>2</v>
      </c>
      <c r="IN168">
        <v>0</v>
      </c>
      <c r="IO168">
        <v>0</v>
      </c>
      <c r="IP168">
        <v>0</v>
      </c>
      <c r="IQ168">
        <v>1</v>
      </c>
      <c r="IR168">
        <v>0</v>
      </c>
      <c r="IS168">
        <v>0</v>
      </c>
      <c r="IT168">
        <v>0</v>
      </c>
      <c r="IU168">
        <v>0</v>
      </c>
      <c r="IV168">
        <v>0</v>
      </c>
      <c r="IW168">
        <v>0</v>
      </c>
      <c r="IX168">
        <v>1</v>
      </c>
      <c r="IY168">
        <v>0</v>
      </c>
      <c r="IZ168">
        <v>0</v>
      </c>
      <c r="JA168">
        <v>0</v>
      </c>
      <c r="JB168">
        <v>0</v>
      </c>
      <c r="JC168">
        <v>0</v>
      </c>
      <c r="JD168">
        <v>0</v>
      </c>
      <c r="JE168">
        <v>0</v>
      </c>
      <c r="JF168">
        <v>0</v>
      </c>
      <c r="JG168">
        <v>0</v>
      </c>
      <c r="JH168">
        <v>0</v>
      </c>
      <c r="JI168">
        <v>0</v>
      </c>
      <c r="JJ168">
        <v>7</v>
      </c>
      <c r="JK168" s="2">
        <f t="shared" si="10"/>
        <v>0.43283582089552236</v>
      </c>
    </row>
    <row r="169" spans="1:271" outlineLevel="2" x14ac:dyDescent="0.25">
      <c r="A169" t="str">
        <f t="shared" si="12"/>
        <v>160301</v>
      </c>
      <c r="B169" t="s">
        <v>280</v>
      </c>
      <c r="C169">
        <v>25</v>
      </c>
      <c r="D169">
        <v>2141</v>
      </c>
      <c r="E169">
        <v>1680</v>
      </c>
      <c r="F169">
        <v>848</v>
      </c>
      <c r="G169">
        <v>832</v>
      </c>
      <c r="H169">
        <v>0</v>
      </c>
      <c r="I169">
        <v>4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832</v>
      </c>
      <c r="R169">
        <v>0</v>
      </c>
      <c r="S169">
        <v>0</v>
      </c>
      <c r="T169">
        <v>832</v>
      </c>
      <c r="U169">
        <v>30</v>
      </c>
      <c r="V169">
        <v>22</v>
      </c>
      <c r="W169">
        <v>8</v>
      </c>
      <c r="X169">
        <v>0</v>
      </c>
      <c r="Y169">
        <v>802</v>
      </c>
      <c r="Z169">
        <v>196</v>
      </c>
      <c r="AA169">
        <v>34</v>
      </c>
      <c r="AB169">
        <v>42</v>
      </c>
      <c r="AC169">
        <v>57</v>
      </c>
      <c r="AD169">
        <v>17</v>
      </c>
      <c r="AE169">
        <v>1</v>
      </c>
      <c r="AF169">
        <v>7</v>
      </c>
      <c r="AG169">
        <v>1</v>
      </c>
      <c r="AH169">
        <v>0</v>
      </c>
      <c r="AI169">
        <v>4</v>
      </c>
      <c r="AJ169">
        <v>0</v>
      </c>
      <c r="AK169">
        <v>0</v>
      </c>
      <c r="AL169">
        <v>1</v>
      </c>
      <c r="AM169">
        <v>4</v>
      </c>
      <c r="AN169">
        <v>12</v>
      </c>
      <c r="AO169">
        <v>0</v>
      </c>
      <c r="AP169">
        <v>4</v>
      </c>
      <c r="AQ169">
        <v>0</v>
      </c>
      <c r="AR169">
        <v>0</v>
      </c>
      <c r="AS169">
        <v>0</v>
      </c>
      <c r="AT169">
        <v>5</v>
      </c>
      <c r="AU169">
        <v>0</v>
      </c>
      <c r="AV169">
        <v>3</v>
      </c>
      <c r="AW169">
        <v>2</v>
      </c>
      <c r="AX169">
        <v>2</v>
      </c>
      <c r="AY169">
        <v>196</v>
      </c>
      <c r="AZ169">
        <v>221</v>
      </c>
      <c r="BA169">
        <v>26</v>
      </c>
      <c r="BB169">
        <v>1</v>
      </c>
      <c r="BC169">
        <v>0</v>
      </c>
      <c r="BD169">
        <v>4</v>
      </c>
      <c r="BE169">
        <v>141</v>
      </c>
      <c r="BF169">
        <v>2</v>
      </c>
      <c r="BG169">
        <v>1</v>
      </c>
      <c r="BH169">
        <v>2</v>
      </c>
      <c r="BI169">
        <v>6</v>
      </c>
      <c r="BJ169">
        <v>3</v>
      </c>
      <c r="BK169">
        <v>1</v>
      </c>
      <c r="BL169">
        <v>0</v>
      </c>
      <c r="BM169">
        <v>0</v>
      </c>
      <c r="BN169">
        <v>0</v>
      </c>
      <c r="BO169">
        <v>1</v>
      </c>
      <c r="BP169">
        <v>0</v>
      </c>
      <c r="BQ169">
        <v>3</v>
      </c>
      <c r="BR169">
        <v>0</v>
      </c>
      <c r="BS169">
        <v>0</v>
      </c>
      <c r="BT169">
        <v>1</v>
      </c>
      <c r="BU169">
        <v>27</v>
      </c>
      <c r="BV169">
        <v>0</v>
      </c>
      <c r="BW169">
        <v>2</v>
      </c>
      <c r="BX169">
        <v>221</v>
      </c>
      <c r="BY169">
        <v>22</v>
      </c>
      <c r="BZ169">
        <v>8</v>
      </c>
      <c r="CA169">
        <v>3</v>
      </c>
      <c r="CB169">
        <v>1</v>
      </c>
      <c r="CC169">
        <v>0</v>
      </c>
      <c r="CD169">
        <v>1</v>
      </c>
      <c r="CE169">
        <v>0</v>
      </c>
      <c r="CF169">
        <v>2</v>
      </c>
      <c r="CG169">
        <v>2</v>
      </c>
      <c r="CH169">
        <v>1</v>
      </c>
      <c r="CI169">
        <v>0</v>
      </c>
      <c r="CJ169">
        <v>0</v>
      </c>
      <c r="CK169">
        <v>0</v>
      </c>
      <c r="CL169">
        <v>1</v>
      </c>
      <c r="CM169">
        <v>3</v>
      </c>
      <c r="CN169">
        <v>22</v>
      </c>
      <c r="CO169">
        <v>39</v>
      </c>
      <c r="CP169">
        <v>26</v>
      </c>
      <c r="CQ169">
        <v>2</v>
      </c>
      <c r="CR169">
        <v>1</v>
      </c>
      <c r="CS169">
        <v>1</v>
      </c>
      <c r="CT169">
        <v>2</v>
      </c>
      <c r="CU169">
        <v>0</v>
      </c>
      <c r="CV169">
        <v>0</v>
      </c>
      <c r="CW169">
        <v>1</v>
      </c>
      <c r="CX169">
        <v>0</v>
      </c>
      <c r="CY169">
        <v>0</v>
      </c>
      <c r="CZ169">
        <v>1</v>
      </c>
      <c r="DA169">
        <v>0</v>
      </c>
      <c r="DB169">
        <v>0</v>
      </c>
      <c r="DC169">
        <v>1</v>
      </c>
      <c r="DD169">
        <v>0</v>
      </c>
      <c r="DE169">
        <v>1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2</v>
      </c>
      <c r="DM169">
        <v>1</v>
      </c>
      <c r="DN169">
        <v>39</v>
      </c>
      <c r="DO169">
        <v>93</v>
      </c>
      <c r="DP169">
        <v>0</v>
      </c>
      <c r="DQ169">
        <v>0</v>
      </c>
      <c r="DR169">
        <v>0</v>
      </c>
      <c r="DS169">
        <v>0</v>
      </c>
      <c r="DT169">
        <v>93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>
        <v>0</v>
      </c>
      <c r="EL169">
        <v>0</v>
      </c>
      <c r="EM169">
        <v>0</v>
      </c>
      <c r="EN169">
        <v>93</v>
      </c>
      <c r="EO169">
        <v>29</v>
      </c>
      <c r="EP169">
        <v>9</v>
      </c>
      <c r="EQ169">
        <v>3</v>
      </c>
      <c r="ER169">
        <v>0</v>
      </c>
      <c r="ES169">
        <v>0</v>
      </c>
      <c r="ET169">
        <v>0</v>
      </c>
      <c r="EU169">
        <v>0</v>
      </c>
      <c r="EV169">
        <v>5</v>
      </c>
      <c r="EW169">
        <v>0</v>
      </c>
      <c r="EX169">
        <v>0</v>
      </c>
      <c r="EY169">
        <v>0</v>
      </c>
      <c r="EZ169">
        <v>0</v>
      </c>
      <c r="FA169">
        <v>8</v>
      </c>
      <c r="FB169">
        <v>0</v>
      </c>
      <c r="FC169">
        <v>0</v>
      </c>
      <c r="FD169">
        <v>0</v>
      </c>
      <c r="FE169">
        <v>3</v>
      </c>
      <c r="FF169">
        <v>0</v>
      </c>
      <c r="FG169">
        <v>0</v>
      </c>
      <c r="FH169">
        <v>1</v>
      </c>
      <c r="FI169">
        <v>0</v>
      </c>
      <c r="FJ169">
        <v>0</v>
      </c>
      <c r="FK169">
        <v>0</v>
      </c>
      <c r="FL169">
        <v>29</v>
      </c>
      <c r="FM169">
        <v>88</v>
      </c>
      <c r="FN169">
        <v>19</v>
      </c>
      <c r="FO169">
        <v>1</v>
      </c>
      <c r="FP169">
        <v>42</v>
      </c>
      <c r="FQ169">
        <v>3</v>
      </c>
      <c r="FR169">
        <v>3</v>
      </c>
      <c r="FS169">
        <v>1</v>
      </c>
      <c r="FT169">
        <v>2</v>
      </c>
      <c r="FU169">
        <v>1</v>
      </c>
      <c r="FV169">
        <v>8</v>
      </c>
      <c r="FW169">
        <v>1</v>
      </c>
      <c r="FX169">
        <v>0</v>
      </c>
      <c r="FY169">
        <v>2</v>
      </c>
      <c r="FZ169">
        <v>0</v>
      </c>
      <c r="GA169">
        <v>0</v>
      </c>
      <c r="GB169">
        <v>2</v>
      </c>
      <c r="GC169">
        <v>0</v>
      </c>
      <c r="GD169">
        <v>0</v>
      </c>
      <c r="GE169">
        <v>0</v>
      </c>
      <c r="GF169">
        <v>0</v>
      </c>
      <c r="GG169">
        <v>2</v>
      </c>
      <c r="GH169">
        <v>0</v>
      </c>
      <c r="GI169">
        <v>0</v>
      </c>
      <c r="GJ169">
        <v>0</v>
      </c>
      <c r="GK169">
        <v>1</v>
      </c>
      <c r="GL169">
        <v>88</v>
      </c>
      <c r="GM169">
        <v>42</v>
      </c>
      <c r="GN169">
        <v>19</v>
      </c>
      <c r="GO169">
        <v>8</v>
      </c>
      <c r="GP169">
        <v>1</v>
      </c>
      <c r="GQ169">
        <v>1</v>
      </c>
      <c r="GR169">
        <v>2</v>
      </c>
      <c r="GS169">
        <v>0</v>
      </c>
      <c r="GT169">
        <v>0</v>
      </c>
      <c r="GU169">
        <v>0</v>
      </c>
      <c r="GV169">
        <v>1</v>
      </c>
      <c r="GW169">
        <v>0</v>
      </c>
      <c r="GX169">
        <v>3</v>
      </c>
      <c r="GY169">
        <v>0</v>
      </c>
      <c r="GZ169">
        <v>0</v>
      </c>
      <c r="HA169">
        <v>0</v>
      </c>
      <c r="HB169">
        <v>1</v>
      </c>
      <c r="HC169">
        <v>0</v>
      </c>
      <c r="HD169">
        <v>1</v>
      </c>
      <c r="HE169">
        <v>5</v>
      </c>
      <c r="HF169">
        <v>42</v>
      </c>
      <c r="HG169">
        <v>1</v>
      </c>
      <c r="HH169">
        <v>1</v>
      </c>
      <c r="HI169">
        <v>0</v>
      </c>
      <c r="HJ169">
        <v>0</v>
      </c>
      <c r="HK169">
        <v>0</v>
      </c>
      <c r="HL169">
        <v>0</v>
      </c>
      <c r="HM169">
        <v>0</v>
      </c>
      <c r="HN169">
        <v>0</v>
      </c>
      <c r="HO169">
        <v>0</v>
      </c>
      <c r="HP169">
        <v>0</v>
      </c>
      <c r="HQ169">
        <v>0</v>
      </c>
      <c r="HR169">
        <v>0</v>
      </c>
      <c r="HS169">
        <v>0</v>
      </c>
      <c r="HT169">
        <v>1</v>
      </c>
      <c r="HU169">
        <v>0</v>
      </c>
      <c r="HV169">
        <v>0</v>
      </c>
      <c r="HW169">
        <v>0</v>
      </c>
      <c r="HX169">
        <v>0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>
        <v>0</v>
      </c>
      <c r="IJ169">
        <v>0</v>
      </c>
      <c r="IK169">
        <v>71</v>
      </c>
      <c r="IL169">
        <v>30</v>
      </c>
      <c r="IM169">
        <v>4</v>
      </c>
      <c r="IN169">
        <v>9</v>
      </c>
      <c r="IO169">
        <v>3</v>
      </c>
      <c r="IP169">
        <v>0</v>
      </c>
      <c r="IQ169">
        <v>0</v>
      </c>
      <c r="IR169">
        <v>0</v>
      </c>
      <c r="IS169">
        <v>0</v>
      </c>
      <c r="IT169">
        <v>22</v>
      </c>
      <c r="IU169">
        <v>0</v>
      </c>
      <c r="IV169">
        <v>0</v>
      </c>
      <c r="IW169">
        <v>0</v>
      </c>
      <c r="IX169">
        <v>0</v>
      </c>
      <c r="IY169">
        <v>0</v>
      </c>
      <c r="IZ169">
        <v>0</v>
      </c>
      <c r="JA169">
        <v>0</v>
      </c>
      <c r="JB169">
        <v>0</v>
      </c>
      <c r="JC169">
        <v>0</v>
      </c>
      <c r="JD169">
        <v>1</v>
      </c>
      <c r="JE169">
        <v>0</v>
      </c>
      <c r="JF169">
        <v>0</v>
      </c>
      <c r="JG169">
        <v>2</v>
      </c>
      <c r="JH169">
        <v>0</v>
      </c>
      <c r="JI169">
        <v>0</v>
      </c>
      <c r="JJ169">
        <v>71</v>
      </c>
      <c r="JK169" s="2">
        <f t="shared" si="10"/>
        <v>0.38860345632881832</v>
      </c>
    </row>
    <row r="170" spans="1:271" outlineLevel="2" x14ac:dyDescent="0.25">
      <c r="A170" t="str">
        <f t="shared" si="12"/>
        <v>160301</v>
      </c>
      <c r="B170" t="s">
        <v>280</v>
      </c>
      <c r="C170">
        <v>26</v>
      </c>
      <c r="D170">
        <v>297</v>
      </c>
      <c r="E170">
        <v>230</v>
      </c>
      <c r="F170">
        <v>129</v>
      </c>
      <c r="G170">
        <v>101</v>
      </c>
      <c r="H170">
        <v>0</v>
      </c>
      <c r="I170">
        <v>1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101</v>
      </c>
      <c r="R170">
        <v>0</v>
      </c>
      <c r="S170">
        <v>0</v>
      </c>
      <c r="T170">
        <v>101</v>
      </c>
      <c r="U170">
        <v>6</v>
      </c>
      <c r="V170">
        <v>5</v>
      </c>
      <c r="W170">
        <v>1</v>
      </c>
      <c r="X170">
        <v>0</v>
      </c>
      <c r="Y170">
        <v>95</v>
      </c>
      <c r="Z170">
        <v>23</v>
      </c>
      <c r="AA170">
        <v>5</v>
      </c>
      <c r="AB170">
        <v>4</v>
      </c>
      <c r="AC170">
        <v>7</v>
      </c>
      <c r="AD170">
        <v>5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1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1</v>
      </c>
      <c r="AV170">
        <v>0</v>
      </c>
      <c r="AW170">
        <v>0</v>
      </c>
      <c r="AX170">
        <v>0</v>
      </c>
      <c r="AY170">
        <v>23</v>
      </c>
      <c r="AZ170">
        <v>27</v>
      </c>
      <c r="BA170">
        <v>0</v>
      </c>
      <c r="BB170">
        <v>1</v>
      </c>
      <c r="BC170">
        <v>1</v>
      </c>
      <c r="BD170">
        <v>0</v>
      </c>
      <c r="BE170">
        <v>16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2</v>
      </c>
      <c r="BL170">
        <v>0</v>
      </c>
      <c r="BM170">
        <v>0</v>
      </c>
      <c r="BN170">
        <v>0</v>
      </c>
      <c r="BO170">
        <v>1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6</v>
      </c>
      <c r="BV170">
        <v>0</v>
      </c>
      <c r="BW170">
        <v>0</v>
      </c>
      <c r="BX170">
        <v>27</v>
      </c>
      <c r="BY170">
        <v>1</v>
      </c>
      <c r="BZ170">
        <v>0</v>
      </c>
      <c r="CA170">
        <v>1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1</v>
      </c>
      <c r="CO170">
        <v>6</v>
      </c>
      <c r="CP170">
        <v>3</v>
      </c>
      <c r="CQ170">
        <v>1</v>
      </c>
      <c r="CR170">
        <v>0</v>
      </c>
      <c r="CS170">
        <v>0</v>
      </c>
      <c r="CT170">
        <v>1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1</v>
      </c>
      <c r="DJ170">
        <v>0</v>
      </c>
      <c r="DK170">
        <v>0</v>
      </c>
      <c r="DL170">
        <v>0</v>
      </c>
      <c r="DM170">
        <v>0</v>
      </c>
      <c r="DN170">
        <v>6</v>
      </c>
      <c r="DO170">
        <v>6</v>
      </c>
      <c r="DP170">
        <v>0</v>
      </c>
      <c r="DQ170">
        <v>0</v>
      </c>
      <c r="DR170">
        <v>0</v>
      </c>
      <c r="DS170">
        <v>0</v>
      </c>
      <c r="DT170">
        <v>4</v>
      </c>
      <c r="DU170">
        <v>1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1</v>
      </c>
      <c r="EI170">
        <v>0</v>
      </c>
      <c r="EJ170">
        <v>0</v>
      </c>
      <c r="EK170">
        <v>0</v>
      </c>
      <c r="EL170">
        <v>0</v>
      </c>
      <c r="EM170">
        <v>0</v>
      </c>
      <c r="EN170">
        <v>6</v>
      </c>
      <c r="EO170">
        <v>2</v>
      </c>
      <c r="EP170">
        <v>0</v>
      </c>
      <c r="EQ170">
        <v>0</v>
      </c>
      <c r="ER170">
        <v>0</v>
      </c>
      <c r="ES170">
        <v>0</v>
      </c>
      <c r="ET170">
        <v>0</v>
      </c>
      <c r="EU170">
        <v>1</v>
      </c>
      <c r="EV170">
        <v>0</v>
      </c>
      <c r="EW170">
        <v>0</v>
      </c>
      <c r="EX170">
        <v>0</v>
      </c>
      <c r="EY170">
        <v>0</v>
      </c>
      <c r="EZ170">
        <v>0</v>
      </c>
      <c r="FA170">
        <v>0</v>
      </c>
      <c r="FB170">
        <v>0</v>
      </c>
      <c r="FC170">
        <v>0</v>
      </c>
      <c r="FD170">
        <v>0</v>
      </c>
      <c r="FE170">
        <v>0</v>
      </c>
      <c r="FF170">
        <v>0</v>
      </c>
      <c r="FG170">
        <v>0</v>
      </c>
      <c r="FH170">
        <v>0</v>
      </c>
      <c r="FI170">
        <v>0</v>
      </c>
      <c r="FJ170">
        <v>0</v>
      </c>
      <c r="FK170">
        <v>1</v>
      </c>
      <c r="FL170">
        <v>2</v>
      </c>
      <c r="FM170">
        <v>17</v>
      </c>
      <c r="FN170">
        <v>0</v>
      </c>
      <c r="FO170">
        <v>0</v>
      </c>
      <c r="FP170">
        <v>9</v>
      </c>
      <c r="FQ170">
        <v>0</v>
      </c>
      <c r="FR170">
        <v>0</v>
      </c>
      <c r="FS170">
        <v>0</v>
      </c>
      <c r="FT170">
        <v>1</v>
      </c>
      <c r="FU170">
        <v>0</v>
      </c>
      <c r="FV170">
        <v>6</v>
      </c>
      <c r="FW170">
        <v>0</v>
      </c>
      <c r="FX170">
        <v>0</v>
      </c>
      <c r="FY170">
        <v>0</v>
      </c>
      <c r="FZ170">
        <v>0</v>
      </c>
      <c r="GA170">
        <v>1</v>
      </c>
      <c r="GB170">
        <v>0</v>
      </c>
      <c r="GC170">
        <v>0</v>
      </c>
      <c r="GD170">
        <v>0</v>
      </c>
      <c r="GE170">
        <v>0</v>
      </c>
      <c r="GF170">
        <v>0</v>
      </c>
      <c r="GG170">
        <v>0</v>
      </c>
      <c r="GH170">
        <v>0</v>
      </c>
      <c r="GI170">
        <v>0</v>
      </c>
      <c r="GJ170">
        <v>0</v>
      </c>
      <c r="GK170">
        <v>0</v>
      </c>
      <c r="GL170">
        <v>17</v>
      </c>
      <c r="GM170">
        <v>3</v>
      </c>
      <c r="GN170">
        <v>1</v>
      </c>
      <c r="GO170">
        <v>0</v>
      </c>
      <c r="GP170">
        <v>0</v>
      </c>
      <c r="GQ170">
        <v>0</v>
      </c>
      <c r="GR170">
        <v>0</v>
      </c>
      <c r="GS170">
        <v>0</v>
      </c>
      <c r="GT170">
        <v>0</v>
      </c>
      <c r="GU170">
        <v>0</v>
      </c>
      <c r="GV170">
        <v>0</v>
      </c>
      <c r="GW170">
        <v>0</v>
      </c>
      <c r="GX170">
        <v>0</v>
      </c>
      <c r="GY170">
        <v>1</v>
      </c>
      <c r="GZ170">
        <v>0</v>
      </c>
      <c r="HA170">
        <v>0</v>
      </c>
      <c r="HB170">
        <v>0</v>
      </c>
      <c r="HC170">
        <v>0</v>
      </c>
      <c r="HD170">
        <v>0</v>
      </c>
      <c r="HE170">
        <v>1</v>
      </c>
      <c r="HF170">
        <v>3</v>
      </c>
      <c r="HG170">
        <v>1</v>
      </c>
      <c r="HH170">
        <v>0</v>
      </c>
      <c r="HI170">
        <v>0</v>
      </c>
      <c r="HJ170">
        <v>0</v>
      </c>
      <c r="HK170">
        <v>0</v>
      </c>
      <c r="HL170">
        <v>0</v>
      </c>
      <c r="HM170">
        <v>0</v>
      </c>
      <c r="HN170">
        <v>0</v>
      </c>
      <c r="HO170">
        <v>0</v>
      </c>
      <c r="HP170">
        <v>0</v>
      </c>
      <c r="HQ170">
        <v>0</v>
      </c>
      <c r="HR170">
        <v>0</v>
      </c>
      <c r="HS170">
        <v>1</v>
      </c>
      <c r="HT170">
        <v>1</v>
      </c>
      <c r="HU170">
        <v>2</v>
      </c>
      <c r="HV170">
        <v>0</v>
      </c>
      <c r="HW170">
        <v>0</v>
      </c>
      <c r="HX170">
        <v>0</v>
      </c>
      <c r="HY170">
        <v>0</v>
      </c>
      <c r="HZ170">
        <v>2</v>
      </c>
      <c r="IA170">
        <v>0</v>
      </c>
      <c r="IB170">
        <v>0</v>
      </c>
      <c r="IC170">
        <v>0</v>
      </c>
      <c r="ID170">
        <v>0</v>
      </c>
      <c r="IE170">
        <v>0</v>
      </c>
      <c r="IF170">
        <v>0</v>
      </c>
      <c r="IG170">
        <v>0</v>
      </c>
      <c r="IH170">
        <v>0</v>
      </c>
      <c r="II170">
        <v>0</v>
      </c>
      <c r="IJ170">
        <v>2</v>
      </c>
      <c r="IK170">
        <v>7</v>
      </c>
      <c r="IL170">
        <v>1</v>
      </c>
      <c r="IM170">
        <v>1</v>
      </c>
      <c r="IN170">
        <v>1</v>
      </c>
      <c r="IO170">
        <v>0</v>
      </c>
      <c r="IP170">
        <v>0</v>
      </c>
      <c r="IQ170">
        <v>1</v>
      </c>
      <c r="IR170">
        <v>0</v>
      </c>
      <c r="IS170">
        <v>0</v>
      </c>
      <c r="IT170">
        <v>2</v>
      </c>
      <c r="IU170">
        <v>1</v>
      </c>
      <c r="IV170">
        <v>0</v>
      </c>
      <c r="IW170">
        <v>0</v>
      </c>
      <c r="IX170">
        <v>0</v>
      </c>
      <c r="IY170">
        <v>0</v>
      </c>
      <c r="IZ170">
        <v>0</v>
      </c>
      <c r="JA170">
        <v>0</v>
      </c>
      <c r="JB170">
        <v>0</v>
      </c>
      <c r="JC170">
        <v>0</v>
      </c>
      <c r="JD170">
        <v>0</v>
      </c>
      <c r="JE170">
        <v>0</v>
      </c>
      <c r="JF170">
        <v>0</v>
      </c>
      <c r="JG170">
        <v>0</v>
      </c>
      <c r="JH170">
        <v>0</v>
      </c>
      <c r="JI170">
        <v>0</v>
      </c>
      <c r="JJ170">
        <v>7</v>
      </c>
      <c r="JK170" s="2">
        <f t="shared" si="10"/>
        <v>0.34006734006734007</v>
      </c>
    </row>
    <row r="171" spans="1:271" outlineLevel="2" x14ac:dyDescent="0.25">
      <c r="A171" t="str">
        <f t="shared" si="12"/>
        <v>160301</v>
      </c>
      <c r="B171" t="s">
        <v>280</v>
      </c>
      <c r="C171">
        <v>27</v>
      </c>
      <c r="D171">
        <v>1000</v>
      </c>
      <c r="E171">
        <v>760</v>
      </c>
      <c r="F171">
        <v>403</v>
      </c>
      <c r="G171">
        <v>357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357</v>
      </c>
      <c r="R171">
        <v>0</v>
      </c>
      <c r="S171">
        <v>0</v>
      </c>
      <c r="T171">
        <v>357</v>
      </c>
      <c r="U171">
        <v>4</v>
      </c>
      <c r="V171">
        <v>4</v>
      </c>
      <c r="W171">
        <v>0</v>
      </c>
      <c r="X171">
        <v>0</v>
      </c>
      <c r="Y171">
        <v>353</v>
      </c>
      <c r="Z171">
        <v>70</v>
      </c>
      <c r="AA171">
        <v>4</v>
      </c>
      <c r="AB171">
        <v>16</v>
      </c>
      <c r="AC171">
        <v>30</v>
      </c>
      <c r="AD171">
        <v>9</v>
      </c>
      <c r="AE171">
        <v>0</v>
      </c>
      <c r="AF171">
        <v>5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4</v>
      </c>
      <c r="AN171">
        <v>0</v>
      </c>
      <c r="AO171">
        <v>0</v>
      </c>
      <c r="AP171">
        <v>0</v>
      </c>
      <c r="AQ171">
        <v>0</v>
      </c>
      <c r="AR171">
        <v>1</v>
      </c>
      <c r="AS171">
        <v>0</v>
      </c>
      <c r="AT171">
        <v>0</v>
      </c>
      <c r="AU171">
        <v>0</v>
      </c>
      <c r="AV171">
        <v>1</v>
      </c>
      <c r="AW171">
        <v>0</v>
      </c>
      <c r="AX171">
        <v>0</v>
      </c>
      <c r="AY171">
        <v>70</v>
      </c>
      <c r="AZ171">
        <v>126</v>
      </c>
      <c r="BA171">
        <v>9</v>
      </c>
      <c r="BB171">
        <v>2</v>
      </c>
      <c r="BC171">
        <v>1</v>
      </c>
      <c r="BD171">
        <v>5</v>
      </c>
      <c r="BE171">
        <v>91</v>
      </c>
      <c r="BF171">
        <v>0</v>
      </c>
      <c r="BG171">
        <v>0</v>
      </c>
      <c r="BH171">
        <v>0</v>
      </c>
      <c r="BI171">
        <v>0</v>
      </c>
      <c r="BJ171">
        <v>1</v>
      </c>
      <c r="BK171">
        <v>0</v>
      </c>
      <c r="BL171">
        <v>2</v>
      </c>
      <c r="BM171">
        <v>1</v>
      </c>
      <c r="BN171">
        <v>0</v>
      </c>
      <c r="BO171">
        <v>1</v>
      </c>
      <c r="BP171">
        <v>0</v>
      </c>
      <c r="BQ171">
        <v>0</v>
      </c>
      <c r="BR171">
        <v>1</v>
      </c>
      <c r="BS171">
        <v>0</v>
      </c>
      <c r="BT171">
        <v>0</v>
      </c>
      <c r="BU171">
        <v>9</v>
      </c>
      <c r="BV171">
        <v>0</v>
      </c>
      <c r="BW171">
        <v>3</v>
      </c>
      <c r="BX171">
        <v>126</v>
      </c>
      <c r="BY171">
        <v>5</v>
      </c>
      <c r="BZ171">
        <v>2</v>
      </c>
      <c r="CA171">
        <v>0</v>
      </c>
      <c r="CB171">
        <v>1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1</v>
      </c>
      <c r="CK171">
        <v>0</v>
      </c>
      <c r="CL171">
        <v>1</v>
      </c>
      <c r="CM171">
        <v>0</v>
      </c>
      <c r="CN171">
        <v>5</v>
      </c>
      <c r="CO171">
        <v>18</v>
      </c>
      <c r="CP171">
        <v>9</v>
      </c>
      <c r="CQ171">
        <v>0</v>
      </c>
      <c r="CR171">
        <v>1</v>
      </c>
      <c r="CS171">
        <v>0</v>
      </c>
      <c r="CT171">
        <v>7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1</v>
      </c>
      <c r="DL171">
        <v>0</v>
      </c>
      <c r="DM171">
        <v>0</v>
      </c>
      <c r="DN171">
        <v>18</v>
      </c>
      <c r="DO171">
        <v>6</v>
      </c>
      <c r="DP171">
        <v>1</v>
      </c>
      <c r="DQ171">
        <v>1</v>
      </c>
      <c r="DR171">
        <v>0</v>
      </c>
      <c r="DS171">
        <v>2</v>
      </c>
      <c r="DT171">
        <v>0</v>
      </c>
      <c r="DU171">
        <v>0</v>
      </c>
      <c r="DV171">
        <v>0</v>
      </c>
      <c r="DW171">
        <v>0</v>
      </c>
      <c r="DX171">
        <v>1</v>
      </c>
      <c r="DY171">
        <v>0</v>
      </c>
      <c r="DZ171">
        <v>0</v>
      </c>
      <c r="EA171">
        <v>0</v>
      </c>
      <c r="EB171">
        <v>0</v>
      </c>
      <c r="EC171">
        <v>1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0</v>
      </c>
      <c r="EK171">
        <v>0</v>
      </c>
      <c r="EL171">
        <v>0</v>
      </c>
      <c r="EM171">
        <v>0</v>
      </c>
      <c r="EN171">
        <v>6</v>
      </c>
      <c r="EO171">
        <v>19</v>
      </c>
      <c r="EP171">
        <v>4</v>
      </c>
      <c r="EQ171">
        <v>3</v>
      </c>
      <c r="ER171">
        <v>0</v>
      </c>
      <c r="ES171">
        <v>0</v>
      </c>
      <c r="ET171">
        <v>0</v>
      </c>
      <c r="EU171">
        <v>0</v>
      </c>
      <c r="EV171">
        <v>4</v>
      </c>
      <c r="EW171">
        <v>0</v>
      </c>
      <c r="EX171">
        <v>0</v>
      </c>
      <c r="EY171">
        <v>0</v>
      </c>
      <c r="EZ171">
        <v>0</v>
      </c>
      <c r="FA171">
        <v>8</v>
      </c>
      <c r="FB171">
        <v>0</v>
      </c>
      <c r="FC171">
        <v>0</v>
      </c>
      <c r="FD171">
        <v>0</v>
      </c>
      <c r="FE171">
        <v>0</v>
      </c>
      <c r="FF171">
        <v>0</v>
      </c>
      <c r="FG171">
        <v>0</v>
      </c>
      <c r="FH171">
        <v>0</v>
      </c>
      <c r="FI171">
        <v>0</v>
      </c>
      <c r="FJ171">
        <v>0</v>
      </c>
      <c r="FK171">
        <v>0</v>
      </c>
      <c r="FL171">
        <v>19</v>
      </c>
      <c r="FM171">
        <v>39</v>
      </c>
      <c r="FN171">
        <v>8</v>
      </c>
      <c r="FO171">
        <v>1</v>
      </c>
      <c r="FP171">
        <v>4</v>
      </c>
      <c r="FQ171">
        <v>0</v>
      </c>
      <c r="FR171">
        <v>2</v>
      </c>
      <c r="FS171">
        <v>1</v>
      </c>
      <c r="FT171">
        <v>1</v>
      </c>
      <c r="FU171">
        <v>1</v>
      </c>
      <c r="FV171">
        <v>15</v>
      </c>
      <c r="FW171">
        <v>0</v>
      </c>
      <c r="FX171">
        <v>2</v>
      </c>
      <c r="FY171">
        <v>0</v>
      </c>
      <c r="FZ171">
        <v>1</v>
      </c>
      <c r="GA171">
        <v>0</v>
      </c>
      <c r="GB171">
        <v>1</v>
      </c>
      <c r="GC171">
        <v>0</v>
      </c>
      <c r="GD171">
        <v>0</v>
      </c>
      <c r="GE171">
        <v>0</v>
      </c>
      <c r="GF171">
        <v>0</v>
      </c>
      <c r="GG171">
        <v>0</v>
      </c>
      <c r="GH171">
        <v>0</v>
      </c>
      <c r="GI171">
        <v>0</v>
      </c>
      <c r="GJ171">
        <v>2</v>
      </c>
      <c r="GK171">
        <v>0</v>
      </c>
      <c r="GL171">
        <v>39</v>
      </c>
      <c r="GM171">
        <v>11</v>
      </c>
      <c r="GN171">
        <v>6</v>
      </c>
      <c r="GO171">
        <v>2</v>
      </c>
      <c r="GP171">
        <v>1</v>
      </c>
      <c r="GQ171">
        <v>1</v>
      </c>
      <c r="GR171">
        <v>0</v>
      </c>
      <c r="GS171">
        <v>0</v>
      </c>
      <c r="GT171">
        <v>0</v>
      </c>
      <c r="GU171">
        <v>0</v>
      </c>
      <c r="GV171">
        <v>0</v>
      </c>
      <c r="GW171">
        <v>0</v>
      </c>
      <c r="GX171">
        <v>0</v>
      </c>
      <c r="GY171">
        <v>0</v>
      </c>
      <c r="GZ171">
        <v>0</v>
      </c>
      <c r="HA171">
        <v>0</v>
      </c>
      <c r="HB171">
        <v>0</v>
      </c>
      <c r="HC171">
        <v>0</v>
      </c>
      <c r="HD171">
        <v>0</v>
      </c>
      <c r="HE171">
        <v>1</v>
      </c>
      <c r="HF171">
        <v>11</v>
      </c>
      <c r="HG171">
        <v>0</v>
      </c>
      <c r="HH171">
        <v>0</v>
      </c>
      <c r="HI171">
        <v>0</v>
      </c>
      <c r="HJ171">
        <v>0</v>
      </c>
      <c r="HK171">
        <v>0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0</v>
      </c>
      <c r="HS171">
        <v>0</v>
      </c>
      <c r="HT171">
        <v>0</v>
      </c>
      <c r="HU171">
        <v>0</v>
      </c>
      <c r="HV171">
        <v>0</v>
      </c>
      <c r="HW171">
        <v>0</v>
      </c>
      <c r="HX171">
        <v>0</v>
      </c>
      <c r="HY171">
        <v>0</v>
      </c>
      <c r="HZ171">
        <v>0</v>
      </c>
      <c r="IA171">
        <v>0</v>
      </c>
      <c r="IB171">
        <v>0</v>
      </c>
      <c r="IC171">
        <v>0</v>
      </c>
      <c r="ID171">
        <v>0</v>
      </c>
      <c r="IE171">
        <v>0</v>
      </c>
      <c r="IF171">
        <v>0</v>
      </c>
      <c r="IG171">
        <v>0</v>
      </c>
      <c r="IH171">
        <v>0</v>
      </c>
      <c r="II171">
        <v>0</v>
      </c>
      <c r="IJ171">
        <v>0</v>
      </c>
      <c r="IK171">
        <v>59</v>
      </c>
      <c r="IL171">
        <v>36</v>
      </c>
      <c r="IM171">
        <v>4</v>
      </c>
      <c r="IN171">
        <v>6</v>
      </c>
      <c r="IO171">
        <v>1</v>
      </c>
      <c r="IP171">
        <v>3</v>
      </c>
      <c r="IQ171">
        <v>0</v>
      </c>
      <c r="IR171">
        <v>0</v>
      </c>
      <c r="IS171">
        <v>0</v>
      </c>
      <c r="IT171">
        <v>3</v>
      </c>
      <c r="IU171">
        <v>0</v>
      </c>
      <c r="IV171">
        <v>0</v>
      </c>
      <c r="IW171">
        <v>3</v>
      </c>
      <c r="IX171">
        <v>0</v>
      </c>
      <c r="IY171">
        <v>0</v>
      </c>
      <c r="IZ171">
        <v>0</v>
      </c>
      <c r="JA171">
        <v>1</v>
      </c>
      <c r="JB171">
        <v>0</v>
      </c>
      <c r="JC171">
        <v>0</v>
      </c>
      <c r="JD171">
        <v>0</v>
      </c>
      <c r="JE171">
        <v>0</v>
      </c>
      <c r="JF171">
        <v>1</v>
      </c>
      <c r="JG171">
        <v>1</v>
      </c>
      <c r="JH171">
        <v>0</v>
      </c>
      <c r="JI171">
        <v>0</v>
      </c>
      <c r="JJ171">
        <v>59</v>
      </c>
      <c r="JK171" s="2">
        <f t="shared" si="10"/>
        <v>0.35699999999999998</v>
      </c>
    </row>
    <row r="172" spans="1:271" outlineLevel="2" x14ac:dyDescent="0.25">
      <c r="A172" t="str">
        <f t="shared" si="12"/>
        <v>160301</v>
      </c>
      <c r="B172" t="s">
        <v>280</v>
      </c>
      <c r="C172">
        <v>28</v>
      </c>
      <c r="D172">
        <v>604</v>
      </c>
      <c r="E172">
        <v>470</v>
      </c>
      <c r="F172">
        <v>197</v>
      </c>
      <c r="G172">
        <v>273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273</v>
      </c>
      <c r="R172">
        <v>0</v>
      </c>
      <c r="S172">
        <v>0</v>
      </c>
      <c r="T172">
        <v>273</v>
      </c>
      <c r="U172">
        <v>8</v>
      </c>
      <c r="V172">
        <v>7</v>
      </c>
      <c r="W172">
        <v>1</v>
      </c>
      <c r="X172">
        <v>0</v>
      </c>
      <c r="Y172">
        <v>265</v>
      </c>
      <c r="Z172">
        <v>38</v>
      </c>
      <c r="AA172">
        <v>3</v>
      </c>
      <c r="AB172">
        <v>10</v>
      </c>
      <c r="AC172">
        <v>13</v>
      </c>
      <c r="AD172">
        <v>3</v>
      </c>
      <c r="AE172">
        <v>1</v>
      </c>
      <c r="AF172">
        <v>1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1</v>
      </c>
      <c r="AN172">
        <v>1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2</v>
      </c>
      <c r="AU172">
        <v>0</v>
      </c>
      <c r="AV172">
        <v>0</v>
      </c>
      <c r="AW172">
        <v>0</v>
      </c>
      <c r="AX172">
        <v>3</v>
      </c>
      <c r="AY172">
        <v>38</v>
      </c>
      <c r="AZ172">
        <v>99</v>
      </c>
      <c r="BA172">
        <v>13</v>
      </c>
      <c r="BB172">
        <v>1</v>
      </c>
      <c r="BC172">
        <v>0</v>
      </c>
      <c r="BD172">
        <v>7</v>
      </c>
      <c r="BE172">
        <v>66</v>
      </c>
      <c r="BF172">
        <v>2</v>
      </c>
      <c r="BG172">
        <v>1</v>
      </c>
      <c r="BH172">
        <v>0</v>
      </c>
      <c r="BI172">
        <v>0</v>
      </c>
      <c r="BJ172">
        <v>1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6</v>
      </c>
      <c r="BV172">
        <v>0</v>
      </c>
      <c r="BW172">
        <v>2</v>
      </c>
      <c r="BX172">
        <v>99</v>
      </c>
      <c r="BY172">
        <v>10</v>
      </c>
      <c r="BZ172">
        <v>8</v>
      </c>
      <c r="CA172">
        <v>0</v>
      </c>
      <c r="CB172">
        <v>1</v>
      </c>
      <c r="CC172">
        <v>0</v>
      </c>
      <c r="CD172">
        <v>0</v>
      </c>
      <c r="CE172">
        <v>0</v>
      </c>
      <c r="CF172">
        <v>0</v>
      </c>
      <c r="CG172">
        <v>1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10</v>
      </c>
      <c r="CO172">
        <v>8</v>
      </c>
      <c r="CP172">
        <v>3</v>
      </c>
      <c r="CQ172">
        <v>1</v>
      </c>
      <c r="CR172">
        <v>0</v>
      </c>
      <c r="CS172">
        <v>0</v>
      </c>
      <c r="CT172">
        <v>0</v>
      </c>
      <c r="CU172">
        <v>3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1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8</v>
      </c>
      <c r="DO172">
        <v>6</v>
      </c>
      <c r="DP172">
        <v>0</v>
      </c>
      <c r="DQ172">
        <v>0</v>
      </c>
      <c r="DR172">
        <v>0</v>
      </c>
      <c r="DS172">
        <v>2</v>
      </c>
      <c r="DT172">
        <v>2</v>
      </c>
      <c r="DU172">
        <v>0</v>
      </c>
      <c r="DV172">
        <v>0</v>
      </c>
      <c r="DW172">
        <v>1</v>
      </c>
      <c r="DX172">
        <v>1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0</v>
      </c>
      <c r="EN172">
        <v>6</v>
      </c>
      <c r="EO172">
        <v>15</v>
      </c>
      <c r="EP172">
        <v>5</v>
      </c>
      <c r="EQ172">
        <v>0</v>
      </c>
      <c r="ER172">
        <v>1</v>
      </c>
      <c r="ES172">
        <v>0</v>
      </c>
      <c r="ET172">
        <v>0</v>
      </c>
      <c r="EU172">
        <v>0</v>
      </c>
      <c r="EV172">
        <v>3</v>
      </c>
      <c r="EW172">
        <v>0</v>
      </c>
      <c r="EX172">
        <v>0</v>
      </c>
      <c r="EY172">
        <v>0</v>
      </c>
      <c r="EZ172">
        <v>0</v>
      </c>
      <c r="FA172">
        <v>5</v>
      </c>
      <c r="FB172">
        <v>0</v>
      </c>
      <c r="FC172">
        <v>0</v>
      </c>
      <c r="FD172">
        <v>0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0</v>
      </c>
      <c r="FK172">
        <v>1</v>
      </c>
      <c r="FL172">
        <v>15</v>
      </c>
      <c r="FM172">
        <v>29</v>
      </c>
      <c r="FN172">
        <v>7</v>
      </c>
      <c r="FO172">
        <v>0</v>
      </c>
      <c r="FP172">
        <v>14</v>
      </c>
      <c r="FQ172">
        <v>1</v>
      </c>
      <c r="FR172">
        <v>0</v>
      </c>
      <c r="FS172">
        <v>0</v>
      </c>
      <c r="FT172">
        <v>0</v>
      </c>
      <c r="FU172">
        <v>0</v>
      </c>
      <c r="FV172">
        <v>4</v>
      </c>
      <c r="FW172">
        <v>0</v>
      </c>
      <c r="FX172">
        <v>0</v>
      </c>
      <c r="FY172">
        <v>0</v>
      </c>
      <c r="FZ172">
        <v>0</v>
      </c>
      <c r="GA172">
        <v>0</v>
      </c>
      <c r="GB172">
        <v>0</v>
      </c>
      <c r="GC172">
        <v>0</v>
      </c>
      <c r="GD172">
        <v>0</v>
      </c>
      <c r="GE172">
        <v>0</v>
      </c>
      <c r="GF172">
        <v>0</v>
      </c>
      <c r="GG172">
        <v>3</v>
      </c>
      <c r="GH172">
        <v>0</v>
      </c>
      <c r="GI172">
        <v>0</v>
      </c>
      <c r="GJ172">
        <v>0</v>
      </c>
      <c r="GK172">
        <v>0</v>
      </c>
      <c r="GL172">
        <v>29</v>
      </c>
      <c r="GM172">
        <v>26</v>
      </c>
      <c r="GN172">
        <v>11</v>
      </c>
      <c r="GO172">
        <v>2</v>
      </c>
      <c r="GP172">
        <v>0</v>
      </c>
      <c r="GQ172">
        <v>2</v>
      </c>
      <c r="GR172">
        <v>0</v>
      </c>
      <c r="GS172">
        <v>0</v>
      </c>
      <c r="GT172">
        <v>4</v>
      </c>
      <c r="GU172">
        <v>2</v>
      </c>
      <c r="GV172">
        <v>0</v>
      </c>
      <c r="GW172">
        <v>0</v>
      </c>
      <c r="GX172">
        <v>0</v>
      </c>
      <c r="GY172">
        <v>0</v>
      </c>
      <c r="GZ172">
        <v>0</v>
      </c>
      <c r="HA172">
        <v>0</v>
      </c>
      <c r="HB172">
        <v>0</v>
      </c>
      <c r="HC172">
        <v>0</v>
      </c>
      <c r="HD172">
        <v>0</v>
      </c>
      <c r="HE172">
        <v>5</v>
      </c>
      <c r="HF172">
        <v>26</v>
      </c>
      <c r="HG172">
        <v>1</v>
      </c>
      <c r="HH172">
        <v>0</v>
      </c>
      <c r="HI172">
        <v>1</v>
      </c>
      <c r="HJ172">
        <v>0</v>
      </c>
      <c r="HK172">
        <v>0</v>
      </c>
      <c r="HL172">
        <v>0</v>
      </c>
      <c r="HM172">
        <v>0</v>
      </c>
      <c r="HN172">
        <v>0</v>
      </c>
      <c r="HO172">
        <v>0</v>
      </c>
      <c r="HP172">
        <v>0</v>
      </c>
      <c r="HQ172">
        <v>0</v>
      </c>
      <c r="HR172">
        <v>0</v>
      </c>
      <c r="HS172">
        <v>0</v>
      </c>
      <c r="HT172">
        <v>1</v>
      </c>
      <c r="HU172">
        <v>1</v>
      </c>
      <c r="HV172">
        <v>1</v>
      </c>
      <c r="HW172">
        <v>0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0</v>
      </c>
      <c r="ID172">
        <v>0</v>
      </c>
      <c r="IE172">
        <v>0</v>
      </c>
      <c r="IF172">
        <v>0</v>
      </c>
      <c r="IG172">
        <v>0</v>
      </c>
      <c r="IH172">
        <v>0</v>
      </c>
      <c r="II172">
        <v>0</v>
      </c>
      <c r="IJ172">
        <v>1</v>
      </c>
      <c r="IK172">
        <v>32</v>
      </c>
      <c r="IL172">
        <v>16</v>
      </c>
      <c r="IM172">
        <v>0</v>
      </c>
      <c r="IN172">
        <v>4</v>
      </c>
      <c r="IO172">
        <v>3</v>
      </c>
      <c r="IP172">
        <v>4</v>
      </c>
      <c r="IQ172">
        <v>0</v>
      </c>
      <c r="IR172">
        <v>1</v>
      </c>
      <c r="IS172">
        <v>0</v>
      </c>
      <c r="IT172">
        <v>0</v>
      </c>
      <c r="IU172">
        <v>0</v>
      </c>
      <c r="IV172">
        <v>0</v>
      </c>
      <c r="IW172">
        <v>0</v>
      </c>
      <c r="IX172">
        <v>0</v>
      </c>
      <c r="IY172">
        <v>0</v>
      </c>
      <c r="IZ172">
        <v>0</v>
      </c>
      <c r="JA172">
        <v>1</v>
      </c>
      <c r="JB172">
        <v>0</v>
      </c>
      <c r="JC172">
        <v>1</v>
      </c>
      <c r="JD172">
        <v>0</v>
      </c>
      <c r="JE172">
        <v>0</v>
      </c>
      <c r="JF172">
        <v>0</v>
      </c>
      <c r="JG172">
        <v>2</v>
      </c>
      <c r="JH172">
        <v>0</v>
      </c>
      <c r="JI172">
        <v>0</v>
      </c>
      <c r="JJ172">
        <v>32</v>
      </c>
      <c r="JK172" s="2">
        <f t="shared" si="10"/>
        <v>0.45198675496688739</v>
      </c>
    </row>
    <row r="173" spans="1:271" outlineLevel="2" x14ac:dyDescent="0.25">
      <c r="A173" t="str">
        <f t="shared" si="12"/>
        <v>160301</v>
      </c>
      <c r="B173" t="s">
        <v>280</v>
      </c>
      <c r="C173">
        <v>29</v>
      </c>
      <c r="D173">
        <v>1498</v>
      </c>
      <c r="E173">
        <v>1150</v>
      </c>
      <c r="F173">
        <v>492</v>
      </c>
      <c r="G173">
        <v>658</v>
      </c>
      <c r="H173">
        <v>0</v>
      </c>
      <c r="I173">
        <v>4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658</v>
      </c>
      <c r="R173">
        <v>0</v>
      </c>
      <c r="S173">
        <v>0</v>
      </c>
      <c r="T173">
        <v>658</v>
      </c>
      <c r="U173">
        <v>20</v>
      </c>
      <c r="V173">
        <v>15</v>
      </c>
      <c r="W173">
        <v>5</v>
      </c>
      <c r="X173">
        <v>0</v>
      </c>
      <c r="Y173">
        <v>638</v>
      </c>
      <c r="Z173">
        <v>162</v>
      </c>
      <c r="AA173">
        <v>20</v>
      </c>
      <c r="AB173">
        <v>20</v>
      </c>
      <c r="AC173">
        <v>73</v>
      </c>
      <c r="AD173">
        <v>14</v>
      </c>
      <c r="AE173">
        <v>2</v>
      </c>
      <c r="AF173">
        <v>4</v>
      </c>
      <c r="AG173">
        <v>1</v>
      </c>
      <c r="AH173">
        <v>1</v>
      </c>
      <c r="AI173">
        <v>3</v>
      </c>
      <c r="AJ173">
        <v>0</v>
      </c>
      <c r="AK173">
        <v>0</v>
      </c>
      <c r="AL173">
        <v>6</v>
      </c>
      <c r="AM173">
        <v>3</v>
      </c>
      <c r="AN173">
        <v>2</v>
      </c>
      <c r="AO173">
        <v>0</v>
      </c>
      <c r="AP173">
        <v>2</v>
      </c>
      <c r="AQ173">
        <v>0</v>
      </c>
      <c r="AR173">
        <v>2</v>
      </c>
      <c r="AS173">
        <v>2</v>
      </c>
      <c r="AT173">
        <v>1</v>
      </c>
      <c r="AU173">
        <v>0</v>
      </c>
      <c r="AV173">
        <v>0</v>
      </c>
      <c r="AW173">
        <v>1</v>
      </c>
      <c r="AX173">
        <v>5</v>
      </c>
      <c r="AY173">
        <v>162</v>
      </c>
      <c r="AZ173">
        <v>189</v>
      </c>
      <c r="BA173">
        <v>25</v>
      </c>
      <c r="BB173">
        <v>4</v>
      </c>
      <c r="BC173">
        <v>3</v>
      </c>
      <c r="BD173">
        <v>4</v>
      </c>
      <c r="BE173">
        <v>107</v>
      </c>
      <c r="BF173">
        <v>2</v>
      </c>
      <c r="BG173">
        <v>0</v>
      </c>
      <c r="BH173">
        <v>3</v>
      </c>
      <c r="BI173">
        <v>1</v>
      </c>
      <c r="BJ173">
        <v>2</v>
      </c>
      <c r="BK173">
        <v>1</v>
      </c>
      <c r="BL173">
        <v>0</v>
      </c>
      <c r="BM173">
        <v>2</v>
      </c>
      <c r="BN173">
        <v>0</v>
      </c>
      <c r="BO173">
        <v>2</v>
      </c>
      <c r="BP173">
        <v>0</v>
      </c>
      <c r="BQ173">
        <v>1</v>
      </c>
      <c r="BR173">
        <v>0</v>
      </c>
      <c r="BS173">
        <v>1</v>
      </c>
      <c r="BT173">
        <v>0</v>
      </c>
      <c r="BU173">
        <v>27</v>
      </c>
      <c r="BV173">
        <v>0</v>
      </c>
      <c r="BW173">
        <v>4</v>
      </c>
      <c r="BX173">
        <v>189</v>
      </c>
      <c r="BY173">
        <v>31</v>
      </c>
      <c r="BZ173">
        <v>12</v>
      </c>
      <c r="CA173">
        <v>0</v>
      </c>
      <c r="CB173">
        <v>5</v>
      </c>
      <c r="CC173">
        <v>0</v>
      </c>
      <c r="CD173">
        <v>1</v>
      </c>
      <c r="CE173">
        <v>1</v>
      </c>
      <c r="CF173">
        <v>3</v>
      </c>
      <c r="CG173">
        <v>1</v>
      </c>
      <c r="CH173">
        <v>0</v>
      </c>
      <c r="CI173">
        <v>1</v>
      </c>
      <c r="CJ173">
        <v>2</v>
      </c>
      <c r="CK173">
        <v>2</v>
      </c>
      <c r="CL173">
        <v>1</v>
      </c>
      <c r="CM173">
        <v>2</v>
      </c>
      <c r="CN173">
        <v>31</v>
      </c>
      <c r="CO173">
        <v>41</v>
      </c>
      <c r="CP173">
        <v>18</v>
      </c>
      <c r="CQ173">
        <v>1</v>
      </c>
      <c r="CR173">
        <v>1</v>
      </c>
      <c r="CS173">
        <v>1</v>
      </c>
      <c r="CT173">
        <v>6</v>
      </c>
      <c r="CU173">
        <v>4</v>
      </c>
      <c r="CV173">
        <v>1</v>
      </c>
      <c r="CW173">
        <v>1</v>
      </c>
      <c r="CX173">
        <v>1</v>
      </c>
      <c r="CY173">
        <v>0</v>
      </c>
      <c r="CZ173">
        <v>0</v>
      </c>
      <c r="DA173">
        <v>1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4</v>
      </c>
      <c r="DL173">
        <v>0</v>
      </c>
      <c r="DM173">
        <v>2</v>
      </c>
      <c r="DN173">
        <v>41</v>
      </c>
      <c r="DO173">
        <v>5</v>
      </c>
      <c r="DP173">
        <v>1</v>
      </c>
      <c r="DQ173">
        <v>0</v>
      </c>
      <c r="DR173">
        <v>0</v>
      </c>
      <c r="DS173">
        <v>0</v>
      </c>
      <c r="DT173">
        <v>1</v>
      </c>
      <c r="DU173">
        <v>0</v>
      </c>
      <c r="DV173">
        <v>0</v>
      </c>
      <c r="DW173">
        <v>0</v>
      </c>
      <c r="DX173">
        <v>1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2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5</v>
      </c>
      <c r="EO173">
        <v>54</v>
      </c>
      <c r="EP173">
        <v>11</v>
      </c>
      <c r="EQ173">
        <v>2</v>
      </c>
      <c r="ER173">
        <v>2</v>
      </c>
      <c r="ES173">
        <v>1</v>
      </c>
      <c r="ET173">
        <v>1</v>
      </c>
      <c r="EU173">
        <v>0</v>
      </c>
      <c r="EV173">
        <v>18</v>
      </c>
      <c r="EW173">
        <v>0</v>
      </c>
      <c r="EX173">
        <v>0</v>
      </c>
      <c r="EY173">
        <v>1</v>
      </c>
      <c r="EZ173">
        <v>4</v>
      </c>
      <c r="FA173">
        <v>13</v>
      </c>
      <c r="FB173">
        <v>0</v>
      </c>
      <c r="FC173">
        <v>0</v>
      </c>
      <c r="FD173">
        <v>0</v>
      </c>
      <c r="FE173">
        <v>1</v>
      </c>
      <c r="FF173">
        <v>0</v>
      </c>
      <c r="FG173">
        <v>0</v>
      </c>
      <c r="FH173">
        <v>0</v>
      </c>
      <c r="FI173">
        <v>0</v>
      </c>
      <c r="FJ173">
        <v>0</v>
      </c>
      <c r="FK173">
        <v>0</v>
      </c>
      <c r="FL173">
        <v>54</v>
      </c>
      <c r="FM173">
        <v>89</v>
      </c>
      <c r="FN173">
        <v>10</v>
      </c>
      <c r="FO173">
        <v>1</v>
      </c>
      <c r="FP173">
        <v>52</v>
      </c>
      <c r="FQ173">
        <v>2</v>
      </c>
      <c r="FR173">
        <v>3</v>
      </c>
      <c r="FS173">
        <v>1</v>
      </c>
      <c r="FT173">
        <v>2</v>
      </c>
      <c r="FU173">
        <v>0</v>
      </c>
      <c r="FV173">
        <v>8</v>
      </c>
      <c r="FW173">
        <v>0</v>
      </c>
      <c r="FX173">
        <v>0</v>
      </c>
      <c r="FY173">
        <v>0</v>
      </c>
      <c r="FZ173">
        <v>0</v>
      </c>
      <c r="GA173">
        <v>0</v>
      </c>
      <c r="GB173">
        <v>2</v>
      </c>
      <c r="GC173">
        <v>0</v>
      </c>
      <c r="GD173">
        <v>1</v>
      </c>
      <c r="GE173">
        <v>0</v>
      </c>
      <c r="GF173">
        <v>1</v>
      </c>
      <c r="GG173">
        <v>2</v>
      </c>
      <c r="GH173">
        <v>0</v>
      </c>
      <c r="GI173">
        <v>1</v>
      </c>
      <c r="GJ173">
        <v>0</v>
      </c>
      <c r="GK173">
        <v>3</v>
      </c>
      <c r="GL173">
        <v>89</v>
      </c>
      <c r="GM173">
        <v>50</v>
      </c>
      <c r="GN173">
        <v>22</v>
      </c>
      <c r="GO173">
        <v>8</v>
      </c>
      <c r="GP173">
        <v>4</v>
      </c>
      <c r="GQ173">
        <v>3</v>
      </c>
      <c r="GR173">
        <v>2</v>
      </c>
      <c r="GS173">
        <v>0</v>
      </c>
      <c r="GT173">
        <v>0</v>
      </c>
      <c r="GU173">
        <v>2</v>
      </c>
      <c r="GV173">
        <v>0</v>
      </c>
      <c r="GW173">
        <v>0</v>
      </c>
      <c r="GX173">
        <v>0</v>
      </c>
      <c r="GY173">
        <v>1</v>
      </c>
      <c r="GZ173">
        <v>0</v>
      </c>
      <c r="HA173">
        <v>1</v>
      </c>
      <c r="HB173">
        <v>0</v>
      </c>
      <c r="HC173">
        <v>0</v>
      </c>
      <c r="HD173">
        <v>2</v>
      </c>
      <c r="HE173">
        <v>5</v>
      </c>
      <c r="HF173">
        <v>50</v>
      </c>
      <c r="HG173">
        <v>4</v>
      </c>
      <c r="HH173">
        <v>0</v>
      </c>
      <c r="HI173">
        <v>0</v>
      </c>
      <c r="HJ173">
        <v>0</v>
      </c>
      <c r="HK173">
        <v>0</v>
      </c>
      <c r="HL173">
        <v>0</v>
      </c>
      <c r="HM173">
        <v>0</v>
      </c>
      <c r="HN173">
        <v>0</v>
      </c>
      <c r="HO173">
        <v>0</v>
      </c>
      <c r="HP173">
        <v>0</v>
      </c>
      <c r="HQ173">
        <v>3</v>
      </c>
      <c r="HR173">
        <v>0</v>
      </c>
      <c r="HS173">
        <v>1</v>
      </c>
      <c r="HT173">
        <v>4</v>
      </c>
      <c r="HU173">
        <v>7</v>
      </c>
      <c r="HV173">
        <v>4</v>
      </c>
      <c r="HW173">
        <v>0</v>
      </c>
      <c r="HX173">
        <v>0</v>
      </c>
      <c r="HY173">
        <v>0</v>
      </c>
      <c r="HZ173">
        <v>0</v>
      </c>
      <c r="IA173">
        <v>0</v>
      </c>
      <c r="IB173">
        <v>0</v>
      </c>
      <c r="IC173">
        <v>0</v>
      </c>
      <c r="ID173">
        <v>1</v>
      </c>
      <c r="IE173">
        <v>0</v>
      </c>
      <c r="IF173">
        <v>0</v>
      </c>
      <c r="IG173">
        <v>1</v>
      </c>
      <c r="IH173">
        <v>0</v>
      </c>
      <c r="II173">
        <v>1</v>
      </c>
      <c r="IJ173">
        <v>7</v>
      </c>
      <c r="IK173">
        <v>6</v>
      </c>
      <c r="IL173">
        <v>3</v>
      </c>
      <c r="IM173">
        <v>0</v>
      </c>
      <c r="IN173">
        <v>0</v>
      </c>
      <c r="IO173">
        <v>1</v>
      </c>
      <c r="IP173">
        <v>0</v>
      </c>
      <c r="IQ173">
        <v>0</v>
      </c>
      <c r="IR173">
        <v>1</v>
      </c>
      <c r="IS173">
        <v>0</v>
      </c>
      <c r="IT173">
        <v>0</v>
      </c>
      <c r="IU173">
        <v>0</v>
      </c>
      <c r="IV173">
        <v>0</v>
      </c>
      <c r="IW173">
        <v>0</v>
      </c>
      <c r="IX173">
        <v>0</v>
      </c>
      <c r="IY173">
        <v>0</v>
      </c>
      <c r="IZ173">
        <v>0</v>
      </c>
      <c r="JA173">
        <v>0</v>
      </c>
      <c r="JB173">
        <v>0</v>
      </c>
      <c r="JC173">
        <v>0</v>
      </c>
      <c r="JD173">
        <v>1</v>
      </c>
      <c r="JE173">
        <v>0</v>
      </c>
      <c r="JF173">
        <v>0</v>
      </c>
      <c r="JG173">
        <v>0</v>
      </c>
      <c r="JH173">
        <v>0</v>
      </c>
      <c r="JI173">
        <v>0</v>
      </c>
      <c r="JJ173">
        <v>6</v>
      </c>
      <c r="JK173" s="2">
        <f t="shared" si="10"/>
        <v>0.43925233644859812</v>
      </c>
    </row>
    <row r="174" spans="1:271" outlineLevel="2" x14ac:dyDescent="0.25">
      <c r="A174" t="str">
        <f t="shared" si="12"/>
        <v>160301</v>
      </c>
      <c r="B174" t="s">
        <v>280</v>
      </c>
      <c r="C174">
        <v>30</v>
      </c>
      <c r="D174">
        <v>1497</v>
      </c>
      <c r="E174">
        <v>1140</v>
      </c>
      <c r="F174">
        <v>676</v>
      </c>
      <c r="G174">
        <v>464</v>
      </c>
      <c r="H174">
        <v>0</v>
      </c>
      <c r="I174">
        <v>1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464</v>
      </c>
      <c r="R174">
        <v>0</v>
      </c>
      <c r="S174">
        <v>0</v>
      </c>
      <c r="T174">
        <v>464</v>
      </c>
      <c r="U174">
        <v>11</v>
      </c>
      <c r="V174">
        <v>9</v>
      </c>
      <c r="W174">
        <v>2</v>
      </c>
      <c r="X174">
        <v>0</v>
      </c>
      <c r="Y174">
        <v>453</v>
      </c>
      <c r="Z174">
        <v>106</v>
      </c>
      <c r="AA174">
        <v>9</v>
      </c>
      <c r="AB174">
        <v>21</v>
      </c>
      <c r="AC174">
        <v>42</v>
      </c>
      <c r="AD174">
        <v>7</v>
      </c>
      <c r="AE174">
        <v>0</v>
      </c>
      <c r="AF174">
        <v>6</v>
      </c>
      <c r="AG174">
        <v>0</v>
      </c>
      <c r="AH174">
        <v>3</v>
      </c>
      <c r="AI174">
        <v>1</v>
      </c>
      <c r="AJ174">
        <v>1</v>
      </c>
      <c r="AK174">
        <v>0</v>
      </c>
      <c r="AL174">
        <v>2</v>
      </c>
      <c r="AM174">
        <v>6</v>
      </c>
      <c r="AN174">
        <v>4</v>
      </c>
      <c r="AO174">
        <v>0</v>
      </c>
      <c r="AP174">
        <v>0</v>
      </c>
      <c r="AQ174">
        <v>0</v>
      </c>
      <c r="AR174">
        <v>1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3</v>
      </c>
      <c r="AY174">
        <v>106</v>
      </c>
      <c r="AZ174">
        <v>114</v>
      </c>
      <c r="BA174">
        <v>16</v>
      </c>
      <c r="BB174">
        <v>3</v>
      </c>
      <c r="BC174">
        <v>0</v>
      </c>
      <c r="BD174">
        <v>1</v>
      </c>
      <c r="BE174">
        <v>72</v>
      </c>
      <c r="BF174">
        <v>0</v>
      </c>
      <c r="BG174">
        <v>0</v>
      </c>
      <c r="BH174">
        <v>1</v>
      </c>
      <c r="BI174">
        <v>2</v>
      </c>
      <c r="BJ174">
        <v>2</v>
      </c>
      <c r="BK174">
        <v>0</v>
      </c>
      <c r="BL174">
        <v>2</v>
      </c>
      <c r="BM174">
        <v>0</v>
      </c>
      <c r="BN174">
        <v>0</v>
      </c>
      <c r="BO174">
        <v>2</v>
      </c>
      <c r="BP174">
        <v>0</v>
      </c>
      <c r="BQ174">
        <v>0</v>
      </c>
      <c r="BR174">
        <v>0</v>
      </c>
      <c r="BS174">
        <v>0</v>
      </c>
      <c r="BT174">
        <v>1</v>
      </c>
      <c r="BU174">
        <v>10</v>
      </c>
      <c r="BV174">
        <v>0</v>
      </c>
      <c r="BW174">
        <v>2</v>
      </c>
      <c r="BX174">
        <v>114</v>
      </c>
      <c r="BY174">
        <v>23</v>
      </c>
      <c r="BZ174">
        <v>10</v>
      </c>
      <c r="CA174">
        <v>2</v>
      </c>
      <c r="CB174">
        <v>3</v>
      </c>
      <c r="CC174">
        <v>0</v>
      </c>
      <c r="CD174">
        <v>2</v>
      </c>
      <c r="CE174">
        <v>0</v>
      </c>
      <c r="CF174">
        <v>0</v>
      </c>
      <c r="CG174">
        <v>1</v>
      </c>
      <c r="CH174">
        <v>1</v>
      </c>
      <c r="CI174">
        <v>0</v>
      </c>
      <c r="CJ174">
        <v>2</v>
      </c>
      <c r="CK174">
        <v>0</v>
      </c>
      <c r="CL174">
        <v>0</v>
      </c>
      <c r="CM174">
        <v>2</v>
      </c>
      <c r="CN174">
        <v>23</v>
      </c>
      <c r="CO174">
        <v>26</v>
      </c>
      <c r="CP174">
        <v>11</v>
      </c>
      <c r="CQ174">
        <v>0</v>
      </c>
      <c r="CR174">
        <v>1</v>
      </c>
      <c r="CS174">
        <v>0</v>
      </c>
      <c r="CT174">
        <v>5</v>
      </c>
      <c r="CU174">
        <v>3</v>
      </c>
      <c r="CV174">
        <v>0</v>
      </c>
      <c r="CW174">
        <v>0</v>
      </c>
      <c r="CX174">
        <v>0</v>
      </c>
      <c r="CY174">
        <v>1</v>
      </c>
      <c r="CZ174">
        <v>0</v>
      </c>
      <c r="DA174">
        <v>0</v>
      </c>
      <c r="DB174">
        <v>1</v>
      </c>
      <c r="DC174">
        <v>0</v>
      </c>
      <c r="DD174">
        <v>0</v>
      </c>
      <c r="DE174">
        <v>0</v>
      </c>
      <c r="DF174">
        <v>0</v>
      </c>
      <c r="DG174">
        <v>1</v>
      </c>
      <c r="DH174">
        <v>1</v>
      </c>
      <c r="DI174">
        <v>2</v>
      </c>
      <c r="DJ174">
        <v>0</v>
      </c>
      <c r="DK174">
        <v>0</v>
      </c>
      <c r="DL174">
        <v>0</v>
      </c>
      <c r="DM174">
        <v>0</v>
      </c>
      <c r="DN174">
        <v>26</v>
      </c>
      <c r="DO174">
        <v>7</v>
      </c>
      <c r="DP174">
        <v>2</v>
      </c>
      <c r="DQ174">
        <v>0</v>
      </c>
      <c r="DR174">
        <v>0</v>
      </c>
      <c r="DS174">
        <v>0</v>
      </c>
      <c r="DT174">
        <v>3</v>
      </c>
      <c r="DU174">
        <v>1</v>
      </c>
      <c r="DV174">
        <v>1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0</v>
      </c>
      <c r="EK174">
        <v>0</v>
      </c>
      <c r="EL174">
        <v>0</v>
      </c>
      <c r="EM174">
        <v>0</v>
      </c>
      <c r="EN174">
        <v>7</v>
      </c>
      <c r="EO174">
        <v>13</v>
      </c>
      <c r="EP174">
        <v>2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4</v>
      </c>
      <c r="EW174">
        <v>0</v>
      </c>
      <c r="EX174">
        <v>0</v>
      </c>
      <c r="EY174">
        <v>0</v>
      </c>
      <c r="EZ174">
        <v>0</v>
      </c>
      <c r="FA174">
        <v>6</v>
      </c>
      <c r="FB174">
        <v>0</v>
      </c>
      <c r="FC174">
        <v>0</v>
      </c>
      <c r="FD174">
        <v>1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0</v>
      </c>
      <c r="FK174">
        <v>0</v>
      </c>
      <c r="FL174">
        <v>13</v>
      </c>
      <c r="FM174">
        <v>47</v>
      </c>
      <c r="FN174">
        <v>3</v>
      </c>
      <c r="FO174">
        <v>0</v>
      </c>
      <c r="FP174">
        <v>26</v>
      </c>
      <c r="FQ174">
        <v>2</v>
      </c>
      <c r="FR174">
        <v>2</v>
      </c>
      <c r="FS174">
        <v>4</v>
      </c>
      <c r="FT174">
        <v>0</v>
      </c>
      <c r="FU174">
        <v>0</v>
      </c>
      <c r="FV174">
        <v>4</v>
      </c>
      <c r="FW174">
        <v>2</v>
      </c>
      <c r="FX174">
        <v>0</v>
      </c>
      <c r="FY174">
        <v>0</v>
      </c>
      <c r="FZ174">
        <v>0</v>
      </c>
      <c r="GA174">
        <v>0</v>
      </c>
      <c r="GB174">
        <v>2</v>
      </c>
      <c r="GC174">
        <v>0</v>
      </c>
      <c r="GD174">
        <v>0</v>
      </c>
      <c r="GE174">
        <v>0</v>
      </c>
      <c r="GF174">
        <v>1</v>
      </c>
      <c r="GG174">
        <v>0</v>
      </c>
      <c r="GH174">
        <v>1</v>
      </c>
      <c r="GI174">
        <v>0</v>
      </c>
      <c r="GJ174">
        <v>0</v>
      </c>
      <c r="GK174">
        <v>0</v>
      </c>
      <c r="GL174">
        <v>47</v>
      </c>
      <c r="GM174">
        <v>37</v>
      </c>
      <c r="GN174">
        <v>23</v>
      </c>
      <c r="GO174">
        <v>3</v>
      </c>
      <c r="GP174">
        <v>1</v>
      </c>
      <c r="GQ174">
        <v>0</v>
      </c>
      <c r="GR174">
        <v>0</v>
      </c>
      <c r="GS174">
        <v>0</v>
      </c>
      <c r="GT174">
        <v>0</v>
      </c>
      <c r="GU174">
        <v>8</v>
      </c>
      <c r="GV174">
        <v>0</v>
      </c>
      <c r="GW174">
        <v>0</v>
      </c>
      <c r="GX174">
        <v>0</v>
      </c>
      <c r="GY174">
        <v>0</v>
      </c>
      <c r="GZ174">
        <v>0</v>
      </c>
      <c r="HA174">
        <v>0</v>
      </c>
      <c r="HB174">
        <v>0</v>
      </c>
      <c r="HC174">
        <v>0</v>
      </c>
      <c r="HD174">
        <v>0</v>
      </c>
      <c r="HE174">
        <v>2</v>
      </c>
      <c r="HF174">
        <v>37</v>
      </c>
      <c r="HG174">
        <v>2</v>
      </c>
      <c r="HH174">
        <v>0</v>
      </c>
      <c r="HI174">
        <v>0</v>
      </c>
      <c r="HJ174">
        <v>0</v>
      </c>
      <c r="HK174">
        <v>0</v>
      </c>
      <c r="HL174">
        <v>0</v>
      </c>
      <c r="HM174">
        <v>1</v>
      </c>
      <c r="HN174">
        <v>0</v>
      </c>
      <c r="HO174">
        <v>0</v>
      </c>
      <c r="HP174">
        <v>0</v>
      </c>
      <c r="HQ174">
        <v>0</v>
      </c>
      <c r="HR174">
        <v>0</v>
      </c>
      <c r="HS174">
        <v>1</v>
      </c>
      <c r="HT174">
        <v>2</v>
      </c>
      <c r="HU174">
        <v>2</v>
      </c>
      <c r="HV174">
        <v>1</v>
      </c>
      <c r="HW174">
        <v>1</v>
      </c>
      <c r="HX174">
        <v>0</v>
      </c>
      <c r="HY174">
        <v>0</v>
      </c>
      <c r="HZ174">
        <v>0</v>
      </c>
      <c r="IA174">
        <v>0</v>
      </c>
      <c r="IB174">
        <v>0</v>
      </c>
      <c r="IC174">
        <v>0</v>
      </c>
      <c r="ID174">
        <v>0</v>
      </c>
      <c r="IE174">
        <v>0</v>
      </c>
      <c r="IF174">
        <v>0</v>
      </c>
      <c r="IG174">
        <v>0</v>
      </c>
      <c r="IH174">
        <v>0</v>
      </c>
      <c r="II174">
        <v>0</v>
      </c>
      <c r="IJ174">
        <v>2</v>
      </c>
      <c r="IK174">
        <v>76</v>
      </c>
      <c r="IL174">
        <v>40</v>
      </c>
      <c r="IM174">
        <v>7</v>
      </c>
      <c r="IN174">
        <v>11</v>
      </c>
      <c r="IO174">
        <v>1</v>
      </c>
      <c r="IP174">
        <v>0</v>
      </c>
      <c r="IQ174">
        <v>0</v>
      </c>
      <c r="IR174">
        <v>0</v>
      </c>
      <c r="IS174">
        <v>0</v>
      </c>
      <c r="IT174">
        <v>13</v>
      </c>
      <c r="IU174">
        <v>0</v>
      </c>
      <c r="IV174">
        <v>0</v>
      </c>
      <c r="IW174">
        <v>1</v>
      </c>
      <c r="IX174">
        <v>0</v>
      </c>
      <c r="IY174">
        <v>0</v>
      </c>
      <c r="IZ174">
        <v>0</v>
      </c>
      <c r="JA174">
        <v>0</v>
      </c>
      <c r="JB174">
        <v>0</v>
      </c>
      <c r="JC174">
        <v>0</v>
      </c>
      <c r="JD174">
        <v>0</v>
      </c>
      <c r="JE174">
        <v>0</v>
      </c>
      <c r="JF174">
        <v>0</v>
      </c>
      <c r="JG174">
        <v>2</v>
      </c>
      <c r="JH174">
        <v>1</v>
      </c>
      <c r="JI174">
        <v>0</v>
      </c>
      <c r="JJ174">
        <v>76</v>
      </c>
      <c r="JK174" s="2">
        <f t="shared" si="10"/>
        <v>0.30995323981295925</v>
      </c>
    </row>
    <row r="175" spans="1:271" outlineLevel="2" x14ac:dyDescent="0.25">
      <c r="A175" t="str">
        <f t="shared" si="12"/>
        <v>160301</v>
      </c>
      <c r="B175" t="s">
        <v>280</v>
      </c>
      <c r="C175">
        <v>31</v>
      </c>
      <c r="D175">
        <v>915</v>
      </c>
      <c r="E175">
        <v>710</v>
      </c>
      <c r="F175">
        <v>189</v>
      </c>
      <c r="G175">
        <v>521</v>
      </c>
      <c r="H175">
        <v>0</v>
      </c>
      <c r="I175">
        <v>1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521</v>
      </c>
      <c r="R175">
        <v>0</v>
      </c>
      <c r="S175">
        <v>0</v>
      </c>
      <c r="T175">
        <v>521</v>
      </c>
      <c r="U175">
        <v>7</v>
      </c>
      <c r="V175">
        <v>3</v>
      </c>
      <c r="W175">
        <v>4</v>
      </c>
      <c r="X175">
        <v>0</v>
      </c>
      <c r="Y175">
        <v>514</v>
      </c>
      <c r="Z175">
        <v>132</v>
      </c>
      <c r="AA175">
        <v>12</v>
      </c>
      <c r="AB175">
        <v>22</v>
      </c>
      <c r="AC175">
        <v>70</v>
      </c>
      <c r="AD175">
        <v>5</v>
      </c>
      <c r="AE175">
        <v>0</v>
      </c>
      <c r="AF175">
        <v>2</v>
      </c>
      <c r="AG175">
        <v>0</v>
      </c>
      <c r="AH175">
        <v>0</v>
      </c>
      <c r="AI175">
        <v>0</v>
      </c>
      <c r="AJ175">
        <v>2</v>
      </c>
      <c r="AK175">
        <v>0</v>
      </c>
      <c r="AL175">
        <v>1</v>
      </c>
      <c r="AM175">
        <v>2</v>
      </c>
      <c r="AN175">
        <v>10</v>
      </c>
      <c r="AO175">
        <v>0</v>
      </c>
      <c r="AP175">
        <v>1</v>
      </c>
      <c r="AQ175">
        <v>0</v>
      </c>
      <c r="AR175">
        <v>1</v>
      </c>
      <c r="AS175">
        <v>2</v>
      </c>
      <c r="AT175">
        <v>0</v>
      </c>
      <c r="AU175">
        <v>0</v>
      </c>
      <c r="AV175">
        <v>0</v>
      </c>
      <c r="AW175">
        <v>0</v>
      </c>
      <c r="AX175">
        <v>2</v>
      </c>
      <c r="AY175">
        <v>132</v>
      </c>
      <c r="AZ175">
        <v>188</v>
      </c>
      <c r="BA175">
        <v>30</v>
      </c>
      <c r="BB175">
        <v>2</v>
      </c>
      <c r="BC175">
        <v>1</v>
      </c>
      <c r="BD175">
        <v>2</v>
      </c>
      <c r="BE175">
        <v>121</v>
      </c>
      <c r="BF175">
        <v>11</v>
      </c>
      <c r="BG175">
        <v>1</v>
      </c>
      <c r="BH175">
        <v>0</v>
      </c>
      <c r="BI175">
        <v>0</v>
      </c>
      <c r="BJ175">
        <v>2</v>
      </c>
      <c r="BK175">
        <v>0</v>
      </c>
      <c r="BL175">
        <v>0</v>
      </c>
      <c r="BM175">
        <v>0</v>
      </c>
      <c r="BN175">
        <v>1</v>
      </c>
      <c r="BO175">
        <v>0</v>
      </c>
      <c r="BP175">
        <v>1</v>
      </c>
      <c r="BQ175">
        <v>0</v>
      </c>
      <c r="BR175">
        <v>1</v>
      </c>
      <c r="BS175">
        <v>0</v>
      </c>
      <c r="BT175">
        <v>2</v>
      </c>
      <c r="BU175">
        <v>11</v>
      </c>
      <c r="BV175">
        <v>1</v>
      </c>
      <c r="BW175">
        <v>1</v>
      </c>
      <c r="BX175">
        <v>188</v>
      </c>
      <c r="BY175">
        <v>14</v>
      </c>
      <c r="BZ175">
        <v>8</v>
      </c>
      <c r="CA175">
        <v>0</v>
      </c>
      <c r="CB175">
        <v>0</v>
      </c>
      <c r="CC175">
        <v>0</v>
      </c>
      <c r="CD175">
        <v>0</v>
      </c>
      <c r="CE175">
        <v>1</v>
      </c>
      <c r="CF175">
        <v>1</v>
      </c>
      <c r="CG175">
        <v>0</v>
      </c>
      <c r="CH175">
        <v>0</v>
      </c>
      <c r="CI175">
        <v>0</v>
      </c>
      <c r="CJ175">
        <v>1</v>
      </c>
      <c r="CK175">
        <v>0</v>
      </c>
      <c r="CL175">
        <v>0</v>
      </c>
      <c r="CM175">
        <v>3</v>
      </c>
      <c r="CN175">
        <v>14</v>
      </c>
      <c r="CO175">
        <v>26</v>
      </c>
      <c r="CP175">
        <v>19</v>
      </c>
      <c r="CQ175">
        <v>1</v>
      </c>
      <c r="CR175">
        <v>0</v>
      </c>
      <c r="CS175">
        <v>0</v>
      </c>
      <c r="CT175">
        <v>1</v>
      </c>
      <c r="CU175">
        <v>0</v>
      </c>
      <c r="CV175">
        <v>0</v>
      </c>
      <c r="CW175">
        <v>0</v>
      </c>
      <c r="CX175">
        <v>1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2</v>
      </c>
      <c r="DG175">
        <v>0</v>
      </c>
      <c r="DH175">
        <v>0</v>
      </c>
      <c r="DI175">
        <v>0</v>
      </c>
      <c r="DJ175">
        <v>0</v>
      </c>
      <c r="DK175">
        <v>2</v>
      </c>
      <c r="DL175">
        <v>0</v>
      </c>
      <c r="DM175">
        <v>0</v>
      </c>
      <c r="DN175">
        <v>26</v>
      </c>
      <c r="DO175">
        <v>9</v>
      </c>
      <c r="DP175">
        <v>0</v>
      </c>
      <c r="DQ175">
        <v>0</v>
      </c>
      <c r="DR175">
        <v>0</v>
      </c>
      <c r="DS175">
        <v>0</v>
      </c>
      <c r="DT175">
        <v>5</v>
      </c>
      <c r="DU175">
        <v>1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</v>
      </c>
      <c r="EK175">
        <v>0</v>
      </c>
      <c r="EL175">
        <v>0</v>
      </c>
      <c r="EM175">
        <v>3</v>
      </c>
      <c r="EN175">
        <v>9</v>
      </c>
      <c r="EO175">
        <v>36</v>
      </c>
      <c r="EP175">
        <v>5</v>
      </c>
      <c r="EQ175">
        <v>2</v>
      </c>
      <c r="ER175">
        <v>2</v>
      </c>
      <c r="ES175">
        <v>0</v>
      </c>
      <c r="ET175">
        <v>0</v>
      </c>
      <c r="EU175">
        <v>0</v>
      </c>
      <c r="EV175">
        <v>18</v>
      </c>
      <c r="EW175">
        <v>0</v>
      </c>
      <c r="EX175">
        <v>0</v>
      </c>
      <c r="EY175">
        <v>0</v>
      </c>
      <c r="EZ175">
        <v>1</v>
      </c>
      <c r="FA175">
        <v>5</v>
      </c>
      <c r="FB175">
        <v>1</v>
      </c>
      <c r="FC175">
        <v>0</v>
      </c>
      <c r="FD175">
        <v>0</v>
      </c>
      <c r="FE175">
        <v>0</v>
      </c>
      <c r="FF175">
        <v>1</v>
      </c>
      <c r="FG175">
        <v>1</v>
      </c>
      <c r="FH175">
        <v>0</v>
      </c>
      <c r="FI175">
        <v>0</v>
      </c>
      <c r="FJ175">
        <v>0</v>
      </c>
      <c r="FK175">
        <v>0</v>
      </c>
      <c r="FL175">
        <v>36</v>
      </c>
      <c r="FM175">
        <v>30</v>
      </c>
      <c r="FN175">
        <v>5</v>
      </c>
      <c r="FO175">
        <v>1</v>
      </c>
      <c r="FP175">
        <v>18</v>
      </c>
      <c r="FQ175">
        <v>0</v>
      </c>
      <c r="FR175">
        <v>0</v>
      </c>
      <c r="FS175">
        <v>0</v>
      </c>
      <c r="FT175">
        <v>1</v>
      </c>
      <c r="FU175">
        <v>0</v>
      </c>
      <c r="FV175">
        <v>4</v>
      </c>
      <c r="FW175">
        <v>0</v>
      </c>
      <c r="FX175">
        <v>0</v>
      </c>
      <c r="FY175">
        <v>0</v>
      </c>
      <c r="FZ175">
        <v>0</v>
      </c>
      <c r="GA175">
        <v>0</v>
      </c>
      <c r="GB175">
        <v>0</v>
      </c>
      <c r="GC175">
        <v>1</v>
      </c>
      <c r="GD175">
        <v>0</v>
      </c>
      <c r="GE175">
        <v>0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30</v>
      </c>
      <c r="GM175">
        <v>55</v>
      </c>
      <c r="GN175">
        <v>39</v>
      </c>
      <c r="GO175">
        <v>7</v>
      </c>
      <c r="GP175">
        <v>0</v>
      </c>
      <c r="GQ175">
        <v>1</v>
      </c>
      <c r="GR175">
        <v>1</v>
      </c>
      <c r="GS175">
        <v>1</v>
      </c>
      <c r="GT175">
        <v>0</v>
      </c>
      <c r="GU175">
        <v>1</v>
      </c>
      <c r="GV175">
        <v>0</v>
      </c>
      <c r="GW175">
        <v>0</v>
      </c>
      <c r="GX175">
        <v>1</v>
      </c>
      <c r="GY175">
        <v>0</v>
      </c>
      <c r="GZ175">
        <v>0</v>
      </c>
      <c r="HA175">
        <v>1</v>
      </c>
      <c r="HB175">
        <v>0</v>
      </c>
      <c r="HC175">
        <v>0</v>
      </c>
      <c r="HD175">
        <v>1</v>
      </c>
      <c r="HE175">
        <v>2</v>
      </c>
      <c r="HF175">
        <v>55</v>
      </c>
      <c r="HG175">
        <v>1</v>
      </c>
      <c r="HH175">
        <v>0</v>
      </c>
      <c r="HI175">
        <v>0</v>
      </c>
      <c r="HJ175">
        <v>0</v>
      </c>
      <c r="HK175">
        <v>0</v>
      </c>
      <c r="HL175">
        <v>0</v>
      </c>
      <c r="HM175">
        <v>0</v>
      </c>
      <c r="HN175">
        <v>0</v>
      </c>
      <c r="HO175">
        <v>0</v>
      </c>
      <c r="HP175">
        <v>0</v>
      </c>
      <c r="HQ175">
        <v>0</v>
      </c>
      <c r="HR175">
        <v>0</v>
      </c>
      <c r="HS175">
        <v>1</v>
      </c>
      <c r="HT175">
        <v>1</v>
      </c>
      <c r="HU175">
        <v>4</v>
      </c>
      <c r="HV175">
        <v>4</v>
      </c>
      <c r="HW175">
        <v>0</v>
      </c>
      <c r="HX175">
        <v>0</v>
      </c>
      <c r="HY175">
        <v>0</v>
      </c>
      <c r="HZ175">
        <v>0</v>
      </c>
      <c r="IA175">
        <v>0</v>
      </c>
      <c r="IB175">
        <v>0</v>
      </c>
      <c r="IC175">
        <v>0</v>
      </c>
      <c r="ID175">
        <v>0</v>
      </c>
      <c r="IE175">
        <v>0</v>
      </c>
      <c r="IF175">
        <v>0</v>
      </c>
      <c r="IG175">
        <v>0</v>
      </c>
      <c r="IH175">
        <v>0</v>
      </c>
      <c r="II175">
        <v>0</v>
      </c>
      <c r="IJ175">
        <v>4</v>
      </c>
      <c r="IK175">
        <v>19</v>
      </c>
      <c r="IL175">
        <v>7</v>
      </c>
      <c r="IM175">
        <v>8</v>
      </c>
      <c r="IN175">
        <v>1</v>
      </c>
      <c r="IO175">
        <v>1</v>
      </c>
      <c r="IP175">
        <v>0</v>
      </c>
      <c r="IQ175">
        <v>0</v>
      </c>
      <c r="IR175">
        <v>0</v>
      </c>
      <c r="IS175">
        <v>0</v>
      </c>
      <c r="IT175">
        <v>2</v>
      </c>
      <c r="IU175">
        <v>0</v>
      </c>
      <c r="IV175">
        <v>0</v>
      </c>
      <c r="IW175">
        <v>0</v>
      </c>
      <c r="IX175">
        <v>0</v>
      </c>
      <c r="IY175">
        <v>0</v>
      </c>
      <c r="IZ175">
        <v>0</v>
      </c>
      <c r="JA175">
        <v>0</v>
      </c>
      <c r="JB175">
        <v>0</v>
      </c>
      <c r="JC175">
        <v>0</v>
      </c>
      <c r="JD175">
        <v>0</v>
      </c>
      <c r="JE175">
        <v>0</v>
      </c>
      <c r="JF175">
        <v>0</v>
      </c>
      <c r="JG175">
        <v>0</v>
      </c>
      <c r="JH175">
        <v>0</v>
      </c>
      <c r="JI175">
        <v>0</v>
      </c>
      <c r="JJ175">
        <v>19</v>
      </c>
      <c r="JK175" s="2">
        <f t="shared" si="10"/>
        <v>0.56939890710382512</v>
      </c>
    </row>
    <row r="176" spans="1:271" outlineLevel="2" x14ac:dyDescent="0.25">
      <c r="A176" t="str">
        <f t="shared" si="12"/>
        <v>160301</v>
      </c>
      <c r="B176" t="s">
        <v>280</v>
      </c>
      <c r="C176">
        <v>32</v>
      </c>
      <c r="D176">
        <v>33</v>
      </c>
      <c r="E176">
        <v>80</v>
      </c>
      <c r="F176">
        <v>68</v>
      </c>
      <c r="G176">
        <v>12</v>
      </c>
      <c r="H176">
        <v>0</v>
      </c>
      <c r="I176">
        <v>2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12</v>
      </c>
      <c r="R176">
        <v>0</v>
      </c>
      <c r="S176">
        <v>0</v>
      </c>
      <c r="T176">
        <v>12</v>
      </c>
      <c r="U176">
        <v>2</v>
      </c>
      <c r="V176">
        <v>2</v>
      </c>
      <c r="W176">
        <v>0</v>
      </c>
      <c r="X176">
        <v>0</v>
      </c>
      <c r="Y176">
        <v>10</v>
      </c>
      <c r="Z176">
        <v>2</v>
      </c>
      <c r="AA176">
        <v>0</v>
      </c>
      <c r="AB176">
        <v>0</v>
      </c>
      <c r="AC176">
        <v>1</v>
      </c>
      <c r="AD176">
        <v>0</v>
      </c>
      <c r="AE176">
        <v>0</v>
      </c>
      <c r="AF176">
        <v>1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2</v>
      </c>
      <c r="AZ176">
        <v>4</v>
      </c>
      <c r="BA176">
        <v>0</v>
      </c>
      <c r="BB176">
        <v>0</v>
      </c>
      <c r="BC176">
        <v>0</v>
      </c>
      <c r="BD176">
        <v>0</v>
      </c>
      <c r="BE176">
        <v>3</v>
      </c>
      <c r="BF176">
        <v>0</v>
      </c>
      <c r="BG176">
        <v>1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4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1</v>
      </c>
      <c r="CP176">
        <v>1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1</v>
      </c>
      <c r="DO176">
        <v>1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1</v>
      </c>
      <c r="EF176">
        <v>0</v>
      </c>
      <c r="EG176">
        <v>0</v>
      </c>
      <c r="EH176">
        <v>0</v>
      </c>
      <c r="EI176">
        <v>0</v>
      </c>
      <c r="EJ176">
        <v>0</v>
      </c>
      <c r="EK176">
        <v>0</v>
      </c>
      <c r="EL176">
        <v>0</v>
      </c>
      <c r="EM176">
        <v>0</v>
      </c>
      <c r="EN176">
        <v>1</v>
      </c>
      <c r="EO176">
        <v>0</v>
      </c>
      <c r="EP176">
        <v>0</v>
      </c>
      <c r="EQ176">
        <v>0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0</v>
      </c>
      <c r="EX176">
        <v>0</v>
      </c>
      <c r="EY176">
        <v>0</v>
      </c>
      <c r="EZ176">
        <v>0</v>
      </c>
      <c r="FA176">
        <v>0</v>
      </c>
      <c r="FB176">
        <v>0</v>
      </c>
      <c r="FC176">
        <v>0</v>
      </c>
      <c r="FD176">
        <v>0</v>
      </c>
      <c r="FE176">
        <v>0</v>
      </c>
      <c r="FF176">
        <v>0</v>
      </c>
      <c r="FG176">
        <v>0</v>
      </c>
      <c r="FH176">
        <v>0</v>
      </c>
      <c r="FI176">
        <v>0</v>
      </c>
      <c r="FJ176">
        <v>0</v>
      </c>
      <c r="FK176">
        <v>0</v>
      </c>
      <c r="FL176">
        <v>0</v>
      </c>
      <c r="FM176">
        <v>1</v>
      </c>
      <c r="FN176">
        <v>0</v>
      </c>
      <c r="FO176">
        <v>0</v>
      </c>
      <c r="FP176">
        <v>0</v>
      </c>
      <c r="FQ176">
        <v>0</v>
      </c>
      <c r="FR176">
        <v>0</v>
      </c>
      <c r="FS176">
        <v>0</v>
      </c>
      <c r="FT176">
        <v>0</v>
      </c>
      <c r="FU176">
        <v>0</v>
      </c>
      <c r="FV176">
        <v>1</v>
      </c>
      <c r="FW176">
        <v>0</v>
      </c>
      <c r="FX176">
        <v>0</v>
      </c>
      <c r="FY176">
        <v>0</v>
      </c>
      <c r="FZ176">
        <v>0</v>
      </c>
      <c r="GA176">
        <v>0</v>
      </c>
      <c r="GB176">
        <v>0</v>
      </c>
      <c r="GC176">
        <v>0</v>
      </c>
      <c r="GD176">
        <v>0</v>
      </c>
      <c r="GE176">
        <v>0</v>
      </c>
      <c r="GF176">
        <v>0</v>
      </c>
      <c r="GG176">
        <v>0</v>
      </c>
      <c r="GH176">
        <v>0</v>
      </c>
      <c r="GI176">
        <v>0</v>
      </c>
      <c r="GJ176">
        <v>0</v>
      </c>
      <c r="GK176">
        <v>0</v>
      </c>
      <c r="GL176">
        <v>1</v>
      </c>
      <c r="GM176">
        <v>1</v>
      </c>
      <c r="GN176">
        <v>1</v>
      </c>
      <c r="GO176">
        <v>0</v>
      </c>
      <c r="GP176">
        <v>0</v>
      </c>
      <c r="GQ176">
        <v>0</v>
      </c>
      <c r="GR176">
        <v>0</v>
      </c>
      <c r="GS176">
        <v>0</v>
      </c>
      <c r="GT176">
        <v>0</v>
      </c>
      <c r="GU176">
        <v>0</v>
      </c>
      <c r="GV176">
        <v>0</v>
      </c>
      <c r="GW176">
        <v>0</v>
      </c>
      <c r="GX176">
        <v>0</v>
      </c>
      <c r="GY176">
        <v>0</v>
      </c>
      <c r="GZ176">
        <v>0</v>
      </c>
      <c r="HA176">
        <v>0</v>
      </c>
      <c r="HB176">
        <v>0</v>
      </c>
      <c r="HC176">
        <v>0</v>
      </c>
      <c r="HD176">
        <v>0</v>
      </c>
      <c r="HE176">
        <v>0</v>
      </c>
      <c r="HF176">
        <v>1</v>
      </c>
      <c r="HG176">
        <v>0</v>
      </c>
      <c r="HH176">
        <v>0</v>
      </c>
      <c r="HI176">
        <v>0</v>
      </c>
      <c r="HJ176">
        <v>0</v>
      </c>
      <c r="HK176">
        <v>0</v>
      </c>
      <c r="HL176">
        <v>0</v>
      </c>
      <c r="HM176">
        <v>0</v>
      </c>
      <c r="HN176">
        <v>0</v>
      </c>
      <c r="HO176">
        <v>0</v>
      </c>
      <c r="HP176">
        <v>0</v>
      </c>
      <c r="HQ176">
        <v>0</v>
      </c>
      <c r="HR176">
        <v>0</v>
      </c>
      <c r="HS176">
        <v>0</v>
      </c>
      <c r="HT176">
        <v>0</v>
      </c>
      <c r="HU176">
        <v>0</v>
      </c>
      <c r="HV176">
        <v>0</v>
      </c>
      <c r="HW176">
        <v>0</v>
      </c>
      <c r="HX176">
        <v>0</v>
      </c>
      <c r="HY176">
        <v>0</v>
      </c>
      <c r="HZ176">
        <v>0</v>
      </c>
      <c r="IA176">
        <v>0</v>
      </c>
      <c r="IB176">
        <v>0</v>
      </c>
      <c r="IC176">
        <v>0</v>
      </c>
      <c r="ID176">
        <v>0</v>
      </c>
      <c r="IE176">
        <v>0</v>
      </c>
      <c r="IF176">
        <v>0</v>
      </c>
      <c r="IG176">
        <v>0</v>
      </c>
      <c r="IH176">
        <v>0</v>
      </c>
      <c r="II176">
        <v>0</v>
      </c>
      <c r="IJ176">
        <v>0</v>
      </c>
      <c r="IK176">
        <v>0</v>
      </c>
      <c r="IL176">
        <v>0</v>
      </c>
      <c r="IM176">
        <v>0</v>
      </c>
      <c r="IN176">
        <v>0</v>
      </c>
      <c r="IO176">
        <v>0</v>
      </c>
      <c r="IP176">
        <v>0</v>
      </c>
      <c r="IQ176">
        <v>0</v>
      </c>
      <c r="IR176">
        <v>0</v>
      </c>
      <c r="IS176">
        <v>0</v>
      </c>
      <c r="IT176">
        <v>0</v>
      </c>
      <c r="IU176">
        <v>0</v>
      </c>
      <c r="IV176">
        <v>0</v>
      </c>
      <c r="IW176">
        <v>0</v>
      </c>
      <c r="IX176">
        <v>0</v>
      </c>
      <c r="IY176">
        <v>0</v>
      </c>
      <c r="IZ176">
        <v>0</v>
      </c>
      <c r="JA176">
        <v>0</v>
      </c>
      <c r="JB176">
        <v>0</v>
      </c>
      <c r="JC176">
        <v>0</v>
      </c>
      <c r="JD176">
        <v>0</v>
      </c>
      <c r="JE176">
        <v>0</v>
      </c>
      <c r="JF176">
        <v>0</v>
      </c>
      <c r="JG176">
        <v>0</v>
      </c>
      <c r="JH176">
        <v>0</v>
      </c>
      <c r="JI176">
        <v>0</v>
      </c>
      <c r="JJ176">
        <v>0</v>
      </c>
      <c r="JK176" s="2">
        <f t="shared" si="10"/>
        <v>0.36363636363636365</v>
      </c>
    </row>
    <row r="177" spans="1:271" outlineLevel="2" x14ac:dyDescent="0.25">
      <c r="A177" t="str">
        <f t="shared" si="12"/>
        <v>160301</v>
      </c>
      <c r="B177" t="s">
        <v>280</v>
      </c>
      <c r="C177">
        <v>33</v>
      </c>
      <c r="D177">
        <v>111</v>
      </c>
      <c r="E177">
        <v>220</v>
      </c>
      <c r="F177">
        <v>192</v>
      </c>
      <c r="G177">
        <v>28</v>
      </c>
      <c r="H177">
        <v>0</v>
      </c>
      <c r="I177">
        <v>3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28</v>
      </c>
      <c r="R177">
        <v>0</v>
      </c>
      <c r="S177">
        <v>0</v>
      </c>
      <c r="T177">
        <v>28</v>
      </c>
      <c r="U177">
        <v>0</v>
      </c>
      <c r="V177">
        <v>0</v>
      </c>
      <c r="W177">
        <v>0</v>
      </c>
      <c r="X177">
        <v>0</v>
      </c>
      <c r="Y177">
        <v>28</v>
      </c>
      <c r="Z177">
        <v>6</v>
      </c>
      <c r="AA177">
        <v>0</v>
      </c>
      <c r="AB177">
        <v>1</v>
      </c>
      <c r="AC177">
        <v>2</v>
      </c>
      <c r="AD177">
        <v>0</v>
      </c>
      <c r="AE177">
        <v>0</v>
      </c>
      <c r="AF177">
        <v>2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1</v>
      </c>
      <c r="AW177">
        <v>0</v>
      </c>
      <c r="AX177">
        <v>0</v>
      </c>
      <c r="AY177">
        <v>6</v>
      </c>
      <c r="AZ177">
        <v>8</v>
      </c>
      <c r="BA177">
        <v>2</v>
      </c>
      <c r="BB177">
        <v>0</v>
      </c>
      <c r="BC177">
        <v>0</v>
      </c>
      <c r="BD177">
        <v>0</v>
      </c>
      <c r="BE177">
        <v>5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1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8</v>
      </c>
      <c r="BY177">
        <v>2</v>
      </c>
      <c r="BZ177">
        <v>1</v>
      </c>
      <c r="CA177">
        <v>0</v>
      </c>
      <c r="CB177">
        <v>0</v>
      </c>
      <c r="CC177">
        <v>1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2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4</v>
      </c>
      <c r="EP177">
        <v>2</v>
      </c>
      <c r="EQ177">
        <v>1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0</v>
      </c>
      <c r="EX177">
        <v>0</v>
      </c>
      <c r="EY177">
        <v>0</v>
      </c>
      <c r="EZ177">
        <v>0</v>
      </c>
      <c r="FA177">
        <v>1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0</v>
      </c>
      <c r="FK177">
        <v>0</v>
      </c>
      <c r="FL177">
        <v>4</v>
      </c>
      <c r="FM177">
        <v>3</v>
      </c>
      <c r="FN177">
        <v>0</v>
      </c>
      <c r="FO177">
        <v>0</v>
      </c>
      <c r="FP177">
        <v>2</v>
      </c>
      <c r="FQ177">
        <v>1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0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0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3</v>
      </c>
      <c r="GM177">
        <v>0</v>
      </c>
      <c r="GN177">
        <v>0</v>
      </c>
      <c r="GO177">
        <v>0</v>
      </c>
      <c r="GP177">
        <v>0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1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1</v>
      </c>
      <c r="HO177">
        <v>0</v>
      </c>
      <c r="HP177">
        <v>0</v>
      </c>
      <c r="HQ177">
        <v>0</v>
      </c>
      <c r="HR177">
        <v>0</v>
      </c>
      <c r="HS177">
        <v>0</v>
      </c>
      <c r="HT177">
        <v>1</v>
      </c>
      <c r="HU177">
        <v>0</v>
      </c>
      <c r="HV177">
        <v>0</v>
      </c>
      <c r="HW177">
        <v>0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>
        <v>0</v>
      </c>
      <c r="IJ177">
        <v>0</v>
      </c>
      <c r="IK177">
        <v>4</v>
      </c>
      <c r="IL177">
        <v>1</v>
      </c>
      <c r="IM177">
        <v>1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0</v>
      </c>
      <c r="IT177">
        <v>0</v>
      </c>
      <c r="IU177">
        <v>0</v>
      </c>
      <c r="IV177">
        <v>0</v>
      </c>
      <c r="IW177">
        <v>0</v>
      </c>
      <c r="IX177">
        <v>0</v>
      </c>
      <c r="IY177">
        <v>0</v>
      </c>
      <c r="IZ177">
        <v>1</v>
      </c>
      <c r="JA177">
        <v>1</v>
      </c>
      <c r="JB177">
        <v>0</v>
      </c>
      <c r="JC177">
        <v>0</v>
      </c>
      <c r="JD177">
        <v>0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4</v>
      </c>
      <c r="JK177" s="2">
        <f t="shared" si="10"/>
        <v>0.25225225225225223</v>
      </c>
    </row>
    <row r="178" spans="1:271" outlineLevel="2" x14ac:dyDescent="0.25">
      <c r="A178" t="str">
        <f t="shared" si="12"/>
        <v>160301</v>
      </c>
      <c r="B178" t="s">
        <v>280</v>
      </c>
      <c r="C178">
        <v>34</v>
      </c>
      <c r="D178">
        <v>48</v>
      </c>
      <c r="E178">
        <v>68</v>
      </c>
      <c r="F178">
        <v>24</v>
      </c>
      <c r="G178">
        <v>44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44</v>
      </c>
      <c r="R178">
        <v>0</v>
      </c>
      <c r="S178">
        <v>0</v>
      </c>
      <c r="T178">
        <v>44</v>
      </c>
      <c r="U178">
        <v>0</v>
      </c>
      <c r="V178">
        <v>0</v>
      </c>
      <c r="W178">
        <v>0</v>
      </c>
      <c r="X178">
        <v>0</v>
      </c>
      <c r="Y178">
        <v>44</v>
      </c>
      <c r="Z178">
        <v>6</v>
      </c>
      <c r="AA178">
        <v>1</v>
      </c>
      <c r="AB178">
        <v>1</v>
      </c>
      <c r="AC178">
        <v>1</v>
      </c>
      <c r="AD178">
        <v>1</v>
      </c>
      <c r="AE178">
        <v>1</v>
      </c>
      <c r="AF178">
        <v>1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6</v>
      </c>
      <c r="AZ178">
        <v>9</v>
      </c>
      <c r="BA178">
        <v>0</v>
      </c>
      <c r="BB178">
        <v>0</v>
      </c>
      <c r="BC178">
        <v>0</v>
      </c>
      <c r="BD178">
        <v>0</v>
      </c>
      <c r="BE178">
        <v>8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1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9</v>
      </c>
      <c r="BY178">
        <v>1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1</v>
      </c>
      <c r="CN178">
        <v>1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27</v>
      </c>
      <c r="DP178">
        <v>0</v>
      </c>
      <c r="DQ178">
        <v>1</v>
      </c>
      <c r="DR178">
        <v>0</v>
      </c>
      <c r="DS178">
        <v>1</v>
      </c>
      <c r="DT178">
        <v>25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27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0</v>
      </c>
      <c r="FH178">
        <v>0</v>
      </c>
      <c r="FI178">
        <v>0</v>
      </c>
      <c r="FJ178">
        <v>0</v>
      </c>
      <c r="FK178">
        <v>0</v>
      </c>
      <c r="FL178">
        <v>0</v>
      </c>
      <c r="FM178">
        <v>1</v>
      </c>
      <c r="FN178">
        <v>0</v>
      </c>
      <c r="FO178">
        <v>0</v>
      </c>
      <c r="FP178">
        <v>1</v>
      </c>
      <c r="FQ178">
        <v>0</v>
      </c>
      <c r="FR178">
        <v>0</v>
      </c>
      <c r="FS178">
        <v>0</v>
      </c>
      <c r="FT178">
        <v>0</v>
      </c>
      <c r="FU178">
        <v>0</v>
      </c>
      <c r="FV178">
        <v>0</v>
      </c>
      <c r="FW178">
        <v>0</v>
      </c>
      <c r="FX178">
        <v>0</v>
      </c>
      <c r="FY178">
        <v>0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1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0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0</v>
      </c>
      <c r="HZ178">
        <v>0</v>
      </c>
      <c r="IA178">
        <v>0</v>
      </c>
      <c r="IB178">
        <v>0</v>
      </c>
      <c r="IC178">
        <v>0</v>
      </c>
      <c r="ID178">
        <v>0</v>
      </c>
      <c r="IE178">
        <v>0</v>
      </c>
      <c r="IF178">
        <v>0</v>
      </c>
      <c r="IG178">
        <v>0</v>
      </c>
      <c r="IH178">
        <v>0</v>
      </c>
      <c r="II178">
        <v>0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0</v>
      </c>
      <c r="IT178">
        <v>0</v>
      </c>
      <c r="IU178">
        <v>0</v>
      </c>
      <c r="IV178">
        <v>0</v>
      </c>
      <c r="IW178">
        <v>0</v>
      </c>
      <c r="IX178">
        <v>0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0</v>
      </c>
      <c r="JK178" s="2">
        <f t="shared" si="10"/>
        <v>0.91666666666666663</v>
      </c>
    </row>
    <row r="179" spans="1:271" outlineLevel="2" x14ac:dyDescent="0.25">
      <c r="A179" t="str">
        <f t="shared" si="12"/>
        <v>160301</v>
      </c>
      <c r="B179" t="s">
        <v>280</v>
      </c>
      <c r="C179">
        <v>35</v>
      </c>
      <c r="D179">
        <v>104</v>
      </c>
      <c r="E179">
        <v>120</v>
      </c>
      <c r="F179">
        <v>58</v>
      </c>
      <c r="G179">
        <v>62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62</v>
      </c>
      <c r="R179">
        <v>0</v>
      </c>
      <c r="S179">
        <v>0</v>
      </c>
      <c r="T179">
        <v>62</v>
      </c>
      <c r="U179">
        <v>8</v>
      </c>
      <c r="V179">
        <v>7</v>
      </c>
      <c r="W179">
        <v>1</v>
      </c>
      <c r="X179">
        <v>0</v>
      </c>
      <c r="Y179">
        <v>54</v>
      </c>
      <c r="Z179">
        <v>10</v>
      </c>
      <c r="AA179">
        <v>3</v>
      </c>
      <c r="AB179">
        <v>0</v>
      </c>
      <c r="AC179">
        <v>0</v>
      </c>
      <c r="AD179">
        <v>2</v>
      </c>
      <c r="AE179">
        <v>1</v>
      </c>
      <c r="AF179">
        <v>0</v>
      </c>
      <c r="AG179">
        <v>0</v>
      </c>
      <c r="AH179">
        <v>0</v>
      </c>
      <c r="AI179">
        <v>1</v>
      </c>
      <c r="AJ179">
        <v>0</v>
      </c>
      <c r="AK179">
        <v>2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1</v>
      </c>
      <c r="AU179">
        <v>0</v>
      </c>
      <c r="AV179">
        <v>0</v>
      </c>
      <c r="AW179">
        <v>0</v>
      </c>
      <c r="AX179">
        <v>0</v>
      </c>
      <c r="AY179">
        <v>10</v>
      </c>
      <c r="AZ179">
        <v>23</v>
      </c>
      <c r="BA179">
        <v>6</v>
      </c>
      <c r="BB179">
        <v>0</v>
      </c>
      <c r="BC179">
        <v>0</v>
      </c>
      <c r="BD179">
        <v>3</v>
      </c>
      <c r="BE179">
        <v>4</v>
      </c>
      <c r="BF179">
        <v>0</v>
      </c>
      <c r="BG179">
        <v>0</v>
      </c>
      <c r="BH179">
        <v>1</v>
      </c>
      <c r="BI179">
        <v>1</v>
      </c>
      <c r="BJ179">
        <v>2</v>
      </c>
      <c r="BK179">
        <v>0</v>
      </c>
      <c r="BL179">
        <v>1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1</v>
      </c>
      <c r="BT179">
        <v>0</v>
      </c>
      <c r="BU179">
        <v>3</v>
      </c>
      <c r="BV179">
        <v>1</v>
      </c>
      <c r="BW179">
        <v>0</v>
      </c>
      <c r="BX179">
        <v>23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5</v>
      </c>
      <c r="CP179">
        <v>1</v>
      </c>
      <c r="CQ179">
        <v>0</v>
      </c>
      <c r="CR179">
        <v>0</v>
      </c>
      <c r="CS179">
        <v>1</v>
      </c>
      <c r="CT179">
        <v>1</v>
      </c>
      <c r="CU179">
        <v>0</v>
      </c>
      <c r="CV179">
        <v>0</v>
      </c>
      <c r="CW179">
        <v>1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1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5</v>
      </c>
      <c r="DO179">
        <v>1</v>
      </c>
      <c r="DP179">
        <v>1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1</v>
      </c>
      <c r="EO179">
        <v>4</v>
      </c>
      <c r="EP179">
        <v>1</v>
      </c>
      <c r="EQ179">
        <v>0</v>
      </c>
      <c r="ER179">
        <v>0</v>
      </c>
      <c r="ES179">
        <v>0</v>
      </c>
      <c r="ET179">
        <v>0</v>
      </c>
      <c r="EU179">
        <v>0</v>
      </c>
      <c r="EV179">
        <v>0</v>
      </c>
      <c r="EW179">
        <v>0</v>
      </c>
      <c r="EX179">
        <v>0</v>
      </c>
      <c r="EY179">
        <v>1</v>
      </c>
      <c r="EZ179">
        <v>0</v>
      </c>
      <c r="FA179">
        <v>0</v>
      </c>
      <c r="FB179">
        <v>0</v>
      </c>
      <c r="FC179">
        <v>2</v>
      </c>
      <c r="FD179">
        <v>0</v>
      </c>
      <c r="FE179">
        <v>0</v>
      </c>
      <c r="FF179">
        <v>0</v>
      </c>
      <c r="FG179">
        <v>0</v>
      </c>
      <c r="FH179">
        <v>0</v>
      </c>
      <c r="FI179">
        <v>0</v>
      </c>
      <c r="FJ179">
        <v>0</v>
      </c>
      <c r="FK179">
        <v>0</v>
      </c>
      <c r="FL179">
        <v>4</v>
      </c>
      <c r="FM179">
        <v>9</v>
      </c>
      <c r="FN179">
        <v>1</v>
      </c>
      <c r="FO179">
        <v>0</v>
      </c>
      <c r="FP179">
        <v>2</v>
      </c>
      <c r="FQ179">
        <v>0</v>
      </c>
      <c r="FR179">
        <v>0</v>
      </c>
      <c r="FS179">
        <v>0</v>
      </c>
      <c r="FT179">
        <v>0</v>
      </c>
      <c r="FU179">
        <v>0</v>
      </c>
      <c r="FV179">
        <v>1</v>
      </c>
      <c r="FW179">
        <v>0</v>
      </c>
      <c r="FX179">
        <v>0</v>
      </c>
      <c r="FY179">
        <v>0</v>
      </c>
      <c r="FZ179">
        <v>0</v>
      </c>
      <c r="GA179">
        <v>1</v>
      </c>
      <c r="GB179">
        <v>1</v>
      </c>
      <c r="GC179">
        <v>0</v>
      </c>
      <c r="GD179">
        <v>0</v>
      </c>
      <c r="GE179">
        <v>1</v>
      </c>
      <c r="GF179">
        <v>0</v>
      </c>
      <c r="GG179">
        <v>1</v>
      </c>
      <c r="GH179">
        <v>1</v>
      </c>
      <c r="GI179">
        <v>0</v>
      </c>
      <c r="GJ179">
        <v>0</v>
      </c>
      <c r="GK179">
        <v>0</v>
      </c>
      <c r="GL179">
        <v>9</v>
      </c>
      <c r="GM179">
        <v>1</v>
      </c>
      <c r="GN179">
        <v>0</v>
      </c>
      <c r="GO179">
        <v>0</v>
      </c>
      <c r="GP179">
        <v>0</v>
      </c>
      <c r="GQ179">
        <v>1</v>
      </c>
      <c r="GR179">
        <v>0</v>
      </c>
      <c r="GS179">
        <v>0</v>
      </c>
      <c r="GT179">
        <v>0</v>
      </c>
      <c r="GU179">
        <v>0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0</v>
      </c>
      <c r="HC179">
        <v>0</v>
      </c>
      <c r="HD179">
        <v>0</v>
      </c>
      <c r="HE179">
        <v>0</v>
      </c>
      <c r="HF179">
        <v>1</v>
      </c>
      <c r="HG179">
        <v>1</v>
      </c>
      <c r="HH179">
        <v>0</v>
      </c>
      <c r="HI179">
        <v>0</v>
      </c>
      <c r="HJ179">
        <v>0</v>
      </c>
      <c r="HK179">
        <v>0</v>
      </c>
      <c r="HL179">
        <v>0</v>
      </c>
      <c r="HM179">
        <v>0</v>
      </c>
      <c r="HN179">
        <v>1</v>
      </c>
      <c r="HO179">
        <v>0</v>
      </c>
      <c r="HP179">
        <v>0</v>
      </c>
      <c r="HQ179">
        <v>0</v>
      </c>
      <c r="HR179">
        <v>0</v>
      </c>
      <c r="HS179">
        <v>0</v>
      </c>
      <c r="HT179">
        <v>1</v>
      </c>
      <c r="HU179">
        <v>0</v>
      </c>
      <c r="HV179">
        <v>0</v>
      </c>
      <c r="HW179">
        <v>0</v>
      </c>
      <c r="HX179">
        <v>0</v>
      </c>
      <c r="HY179">
        <v>0</v>
      </c>
      <c r="HZ179">
        <v>0</v>
      </c>
      <c r="IA179">
        <v>0</v>
      </c>
      <c r="IB179">
        <v>0</v>
      </c>
      <c r="IC179">
        <v>0</v>
      </c>
      <c r="ID179">
        <v>0</v>
      </c>
      <c r="IE179">
        <v>0</v>
      </c>
      <c r="IF179">
        <v>0</v>
      </c>
      <c r="IG179">
        <v>0</v>
      </c>
      <c r="IH179">
        <v>0</v>
      </c>
      <c r="II179">
        <v>0</v>
      </c>
      <c r="IJ179">
        <v>0</v>
      </c>
      <c r="IK179">
        <v>0</v>
      </c>
      <c r="IL179">
        <v>0</v>
      </c>
      <c r="IM179">
        <v>0</v>
      </c>
      <c r="IN179">
        <v>0</v>
      </c>
      <c r="IO179">
        <v>0</v>
      </c>
      <c r="IP179">
        <v>0</v>
      </c>
      <c r="IQ179">
        <v>0</v>
      </c>
      <c r="IR179">
        <v>0</v>
      </c>
      <c r="IS179">
        <v>0</v>
      </c>
      <c r="IT179">
        <v>0</v>
      </c>
      <c r="IU179">
        <v>0</v>
      </c>
      <c r="IV179">
        <v>0</v>
      </c>
      <c r="IW179">
        <v>0</v>
      </c>
      <c r="IX179">
        <v>0</v>
      </c>
      <c r="IY179">
        <v>0</v>
      </c>
      <c r="IZ179">
        <v>0</v>
      </c>
      <c r="JA179">
        <v>0</v>
      </c>
      <c r="JB179">
        <v>0</v>
      </c>
      <c r="JC179">
        <v>0</v>
      </c>
      <c r="JD179">
        <v>0</v>
      </c>
      <c r="JE179">
        <v>0</v>
      </c>
      <c r="JF179">
        <v>0</v>
      </c>
      <c r="JG179">
        <v>0</v>
      </c>
      <c r="JH179">
        <v>0</v>
      </c>
      <c r="JI179">
        <v>0</v>
      </c>
      <c r="JJ179">
        <v>0</v>
      </c>
      <c r="JK179" s="2">
        <f t="shared" si="10"/>
        <v>0.59615384615384615</v>
      </c>
    </row>
    <row r="180" spans="1:271" s="6" customFormat="1" ht="15.75" outlineLevel="1" x14ac:dyDescent="0.25">
      <c r="B180" s="7" t="s">
        <v>351</v>
      </c>
      <c r="D180" s="6">
        <f>SUBTOTAL(9,D145:D179)</f>
        <v>48923</v>
      </c>
      <c r="E180" s="6">
        <f>SUBTOTAL(9,E145:E179)</f>
        <v>37767</v>
      </c>
      <c r="F180" s="6">
        <f>SUBTOTAL(9,F145:F179)</f>
        <v>14791</v>
      </c>
      <c r="G180" s="6">
        <f>SUBTOTAL(9,G145:G179)</f>
        <v>22976</v>
      </c>
      <c r="H180" s="6">
        <f>SUBTOTAL(9,H145:H179)</f>
        <v>11</v>
      </c>
      <c r="I180" s="6">
        <f>SUBTOTAL(9,I145:I179)</f>
        <v>99</v>
      </c>
      <c r="J180" s="6">
        <f>SUBTOTAL(9,J145:J179)</f>
        <v>14</v>
      </c>
      <c r="K180" s="6">
        <f>SUBTOTAL(9,K145:K179)</f>
        <v>13</v>
      </c>
      <c r="L180" s="6">
        <f>SUBTOTAL(9,L145:L179)</f>
        <v>2</v>
      </c>
      <c r="M180" s="6">
        <f>SUBTOTAL(9,M145:M179)</f>
        <v>2</v>
      </c>
      <c r="N180" s="6">
        <f>SUBTOTAL(9,N145:N179)</f>
        <v>0</v>
      </c>
      <c r="O180" s="6">
        <f>SUBTOTAL(9,O145:O179)</f>
        <v>1</v>
      </c>
      <c r="P180" s="6">
        <f>SUBTOTAL(9,P145:P179)</f>
        <v>11</v>
      </c>
      <c r="Q180" s="6">
        <f>SUBTOTAL(9,Q145:Q179)</f>
        <v>22985</v>
      </c>
      <c r="R180" s="6">
        <f>SUBTOTAL(9,R145:R179)</f>
        <v>11</v>
      </c>
      <c r="S180" s="6">
        <f>SUBTOTAL(9,S145:S179)</f>
        <v>0</v>
      </c>
      <c r="T180" s="6">
        <f>SUBTOTAL(9,T145:T179)</f>
        <v>22985</v>
      </c>
      <c r="U180" s="6">
        <f>SUBTOTAL(9,U145:U179)</f>
        <v>570</v>
      </c>
      <c r="V180" s="6">
        <f>SUBTOTAL(9,V145:V179)</f>
        <v>405</v>
      </c>
      <c r="W180" s="6">
        <f>SUBTOTAL(9,W145:W179)</f>
        <v>162</v>
      </c>
      <c r="X180" s="6">
        <f>SUBTOTAL(9,X145:X179)</f>
        <v>0</v>
      </c>
      <c r="Y180" s="6">
        <f>SUBTOTAL(9,Y145:Y179)</f>
        <v>22415</v>
      </c>
      <c r="Z180" s="6">
        <f>SUBTOTAL(9,Z145:Z179)</f>
        <v>5768</v>
      </c>
      <c r="AA180" s="6">
        <f>SUBTOTAL(9,AA145:AA179)</f>
        <v>669</v>
      </c>
      <c r="AB180" s="6">
        <f>SUBTOTAL(9,AB145:AB179)</f>
        <v>1001</v>
      </c>
      <c r="AC180" s="6">
        <f>SUBTOTAL(9,AC145:AC179)</f>
        <v>2573</v>
      </c>
      <c r="AD180" s="6">
        <f>SUBTOTAL(9,AD145:AD179)</f>
        <v>438</v>
      </c>
      <c r="AE180" s="6">
        <f>SUBTOTAL(9,AE145:AE179)</f>
        <v>60</v>
      </c>
      <c r="AF180" s="6">
        <f>SUBTOTAL(9,AF145:AF179)</f>
        <v>165</v>
      </c>
      <c r="AG180" s="6">
        <f>SUBTOTAL(9,AG145:AG179)</f>
        <v>25</v>
      </c>
      <c r="AH180" s="6">
        <f>SUBTOTAL(9,AH145:AH179)</f>
        <v>44</v>
      </c>
      <c r="AI180" s="6">
        <f>SUBTOTAL(9,AI145:AI179)</f>
        <v>60</v>
      </c>
      <c r="AJ180" s="6">
        <f>SUBTOTAL(9,AJ145:AJ179)</f>
        <v>47</v>
      </c>
      <c r="AK180" s="6">
        <f>SUBTOTAL(9,AK145:AK179)</f>
        <v>15</v>
      </c>
      <c r="AL180" s="6">
        <f>SUBTOTAL(9,AL145:AL179)</f>
        <v>55</v>
      </c>
      <c r="AM180" s="6">
        <f>SUBTOTAL(9,AM145:AM179)</f>
        <v>60</v>
      </c>
      <c r="AN180" s="6">
        <f>SUBTOTAL(9,AN145:AN179)</f>
        <v>134</v>
      </c>
      <c r="AO180" s="6">
        <f>SUBTOTAL(9,AO145:AO179)</f>
        <v>9</v>
      </c>
      <c r="AP180" s="6">
        <f>SUBTOTAL(9,AP145:AP179)</f>
        <v>29</v>
      </c>
      <c r="AQ180" s="6">
        <f>SUBTOTAL(9,AQ145:AQ179)</f>
        <v>14</v>
      </c>
      <c r="AR180" s="6">
        <f>SUBTOTAL(9,AR145:AR179)</f>
        <v>25</v>
      </c>
      <c r="AS180" s="6">
        <f>SUBTOTAL(9,AS145:AS179)</f>
        <v>51</v>
      </c>
      <c r="AT180" s="6">
        <f>SUBTOTAL(9,AT145:AT179)</f>
        <v>120</v>
      </c>
      <c r="AU180" s="6">
        <f>SUBTOTAL(9,AU145:AU179)</f>
        <v>17</v>
      </c>
      <c r="AV180" s="6">
        <f>SUBTOTAL(9,AV145:AV179)</f>
        <v>51</v>
      </c>
      <c r="AW180" s="6">
        <f>SUBTOTAL(9,AW145:AW179)</f>
        <v>26</v>
      </c>
      <c r="AX180" s="6">
        <f>SUBTOTAL(9,AX145:AX179)</f>
        <v>80</v>
      </c>
      <c r="AY180" s="6">
        <f>SUBTOTAL(9,AY145:AY179)</f>
        <v>5768</v>
      </c>
      <c r="AZ180" s="6">
        <f>SUBTOTAL(9,AZ145:AZ179)</f>
        <v>7265</v>
      </c>
      <c r="BA180" s="6">
        <f>SUBTOTAL(9,BA145:BA179)</f>
        <v>689</v>
      </c>
      <c r="BB180" s="6">
        <f>SUBTOTAL(9,BB145:BB179)</f>
        <v>57</v>
      </c>
      <c r="BC180" s="6">
        <f>SUBTOTAL(9,BC145:BC179)</f>
        <v>94</v>
      </c>
      <c r="BD180" s="6">
        <f>SUBTOTAL(9,BD145:BD179)</f>
        <v>160</v>
      </c>
      <c r="BE180" s="6">
        <f>SUBTOTAL(9,BE145:BE179)</f>
        <v>4960</v>
      </c>
      <c r="BF180" s="6">
        <f>SUBTOTAL(9,BF145:BF179)</f>
        <v>110</v>
      </c>
      <c r="BG180" s="6">
        <f>SUBTOTAL(9,BG145:BG179)</f>
        <v>33</v>
      </c>
      <c r="BH180" s="6">
        <f>SUBTOTAL(9,BH145:BH179)</f>
        <v>34</v>
      </c>
      <c r="BI180" s="6">
        <f>SUBTOTAL(9,BI145:BI179)</f>
        <v>63</v>
      </c>
      <c r="BJ180" s="6">
        <f>SUBTOTAL(9,BJ145:BJ179)</f>
        <v>71</v>
      </c>
      <c r="BK180" s="6">
        <f>SUBTOTAL(9,BK145:BK179)</f>
        <v>7</v>
      </c>
      <c r="BL180" s="6">
        <f>SUBTOTAL(9,BL145:BL179)</f>
        <v>18</v>
      </c>
      <c r="BM180" s="6">
        <f>SUBTOTAL(9,BM145:BM179)</f>
        <v>31</v>
      </c>
      <c r="BN180" s="6">
        <f>SUBTOTAL(9,BN145:BN179)</f>
        <v>8</v>
      </c>
      <c r="BO180" s="6">
        <f>SUBTOTAL(9,BO145:BO179)</f>
        <v>38</v>
      </c>
      <c r="BP180" s="6">
        <f>SUBTOTAL(9,BP145:BP179)</f>
        <v>11</v>
      </c>
      <c r="BQ180" s="6">
        <f>SUBTOTAL(9,BQ145:BQ179)</f>
        <v>15</v>
      </c>
      <c r="BR180" s="6">
        <f>SUBTOTAL(9,BR145:BR179)</f>
        <v>11</v>
      </c>
      <c r="BS180" s="6">
        <f>SUBTOTAL(9,BS145:BS179)</f>
        <v>39</v>
      </c>
      <c r="BT180" s="6">
        <f>SUBTOTAL(9,BT145:BT179)</f>
        <v>30</v>
      </c>
      <c r="BU180" s="6">
        <f>SUBTOTAL(9,BU145:BU179)</f>
        <v>711</v>
      </c>
      <c r="BV180" s="6">
        <f>SUBTOTAL(9,BV145:BV179)</f>
        <v>13</v>
      </c>
      <c r="BW180" s="6">
        <f>SUBTOTAL(9,BW145:BW179)</f>
        <v>62</v>
      </c>
      <c r="BX180" s="6">
        <f>SUBTOTAL(9,BX145:BX179)</f>
        <v>7265</v>
      </c>
      <c r="BY180" s="6">
        <f>SUBTOTAL(9,BY145:BY179)</f>
        <v>720</v>
      </c>
      <c r="BZ180" s="6">
        <f>SUBTOTAL(9,BZ145:BZ179)</f>
        <v>330</v>
      </c>
      <c r="CA180" s="6">
        <f>SUBTOTAL(9,CA145:CA179)</f>
        <v>84</v>
      </c>
      <c r="CB180" s="6">
        <f>SUBTOTAL(9,CB145:CB179)</f>
        <v>48</v>
      </c>
      <c r="CC180" s="6">
        <f>SUBTOTAL(9,CC145:CC179)</f>
        <v>8</v>
      </c>
      <c r="CD180" s="6">
        <f>SUBTOTAL(9,CD145:CD179)</f>
        <v>38</v>
      </c>
      <c r="CE180" s="6">
        <f>SUBTOTAL(9,CE145:CE179)</f>
        <v>10</v>
      </c>
      <c r="CF180" s="6">
        <f>SUBTOTAL(9,CF145:CF179)</f>
        <v>33</v>
      </c>
      <c r="CG180" s="6">
        <f>SUBTOTAL(9,CG145:CG179)</f>
        <v>45</v>
      </c>
      <c r="CH180" s="6">
        <f>SUBTOTAL(9,CH145:CH179)</f>
        <v>12</v>
      </c>
      <c r="CI180" s="6">
        <f>SUBTOTAL(9,CI145:CI179)</f>
        <v>9</v>
      </c>
      <c r="CJ180" s="6">
        <f>SUBTOTAL(9,CJ145:CJ179)</f>
        <v>11</v>
      </c>
      <c r="CK180" s="6">
        <f>SUBTOTAL(9,CK145:CK179)</f>
        <v>9</v>
      </c>
      <c r="CL180" s="6">
        <f>SUBTOTAL(9,CL145:CL179)</f>
        <v>42</v>
      </c>
      <c r="CM180" s="6">
        <f>SUBTOTAL(9,CM145:CM179)</f>
        <v>41</v>
      </c>
      <c r="CN180" s="6">
        <f>SUBTOTAL(9,CN145:CN179)</f>
        <v>720</v>
      </c>
      <c r="CO180" s="6">
        <f>SUBTOTAL(9,CO145:CO179)</f>
        <v>1026</v>
      </c>
      <c r="CP180" s="6">
        <f>SUBTOTAL(9,CP145:CP179)</f>
        <v>513</v>
      </c>
      <c r="CQ180" s="6">
        <f>SUBTOTAL(9,CQ145:CQ179)</f>
        <v>32</v>
      </c>
      <c r="CR180" s="6">
        <f>SUBTOTAL(9,CR145:CR179)</f>
        <v>48</v>
      </c>
      <c r="CS180" s="6">
        <f>SUBTOTAL(9,CS145:CS179)</f>
        <v>18</v>
      </c>
      <c r="CT180" s="6">
        <f>SUBTOTAL(9,CT145:CT179)</f>
        <v>141</v>
      </c>
      <c r="CU180" s="6">
        <f>SUBTOTAL(9,CU145:CU179)</f>
        <v>28</v>
      </c>
      <c r="CV180" s="6">
        <f>SUBTOTAL(9,CV145:CV179)</f>
        <v>14</v>
      </c>
      <c r="CW180" s="6">
        <f>SUBTOTAL(9,CW145:CW179)</f>
        <v>29</v>
      </c>
      <c r="CX180" s="6">
        <f>SUBTOTAL(9,CX145:CX179)</f>
        <v>30</v>
      </c>
      <c r="CY180" s="6">
        <f>SUBTOTAL(9,CY145:CY179)</f>
        <v>13</v>
      </c>
      <c r="CZ180" s="6">
        <f>SUBTOTAL(9,CZ145:CZ179)</f>
        <v>13</v>
      </c>
      <c r="DA180" s="6">
        <f>SUBTOTAL(9,DA145:DA179)</f>
        <v>8</v>
      </c>
      <c r="DB180" s="6">
        <f>SUBTOTAL(9,DB145:DB179)</f>
        <v>7</v>
      </c>
      <c r="DC180" s="6">
        <f>SUBTOTAL(9,DC145:DC179)</f>
        <v>10</v>
      </c>
      <c r="DD180" s="6">
        <f>SUBTOTAL(9,DD145:DD179)</f>
        <v>4</v>
      </c>
      <c r="DE180" s="6">
        <f>SUBTOTAL(9,DE145:DE179)</f>
        <v>3</v>
      </c>
      <c r="DF180" s="6">
        <f>SUBTOTAL(9,DF145:DF179)</f>
        <v>9</v>
      </c>
      <c r="DG180" s="6">
        <f>SUBTOTAL(9,DG145:DG179)</f>
        <v>9</v>
      </c>
      <c r="DH180" s="6">
        <f>SUBTOTAL(9,DH145:DH179)</f>
        <v>18</v>
      </c>
      <c r="DI180" s="6">
        <f>SUBTOTAL(9,DI145:DI179)</f>
        <v>18</v>
      </c>
      <c r="DJ180" s="6">
        <f>SUBTOTAL(9,DJ145:DJ179)</f>
        <v>3</v>
      </c>
      <c r="DK180" s="6">
        <f>SUBTOTAL(9,DK145:DK179)</f>
        <v>25</v>
      </c>
      <c r="DL180" s="6">
        <f>SUBTOTAL(9,DL145:DL179)</f>
        <v>12</v>
      </c>
      <c r="DM180" s="6">
        <f>SUBTOTAL(9,DM145:DM179)</f>
        <v>21</v>
      </c>
      <c r="DN180" s="6">
        <f>SUBTOTAL(9,DN145:DN179)</f>
        <v>1026</v>
      </c>
      <c r="DO180" s="6">
        <f>SUBTOTAL(9,DO145:DO179)</f>
        <v>361</v>
      </c>
      <c r="DP180" s="6">
        <f>SUBTOTAL(9,DP145:DP179)</f>
        <v>42</v>
      </c>
      <c r="DQ180" s="6">
        <f>SUBTOTAL(9,DQ145:DQ179)</f>
        <v>13</v>
      </c>
      <c r="DR180" s="6">
        <f>SUBTOTAL(9,DR145:DR179)</f>
        <v>12</v>
      </c>
      <c r="DS180" s="6">
        <f>SUBTOTAL(9,DS145:DS179)</f>
        <v>20</v>
      </c>
      <c r="DT180" s="6">
        <f>SUBTOTAL(9,DT145:DT179)</f>
        <v>192</v>
      </c>
      <c r="DU180" s="6">
        <f>SUBTOTAL(9,DU145:DU179)</f>
        <v>12</v>
      </c>
      <c r="DV180" s="6">
        <f>SUBTOTAL(9,DV145:DV179)</f>
        <v>2</v>
      </c>
      <c r="DW180" s="6">
        <f>SUBTOTAL(9,DW145:DW179)</f>
        <v>2</v>
      </c>
      <c r="DX180" s="6">
        <f>SUBTOTAL(9,DX145:DX179)</f>
        <v>10</v>
      </c>
      <c r="DY180" s="6">
        <f>SUBTOTAL(9,DY145:DY179)</f>
        <v>0</v>
      </c>
      <c r="DZ180" s="6">
        <f>SUBTOTAL(9,DZ145:DZ179)</f>
        <v>1</v>
      </c>
      <c r="EA180" s="6">
        <f>SUBTOTAL(9,EA145:EA179)</f>
        <v>5</v>
      </c>
      <c r="EB180" s="6">
        <f>SUBTOTAL(9,EB145:EB179)</f>
        <v>6</v>
      </c>
      <c r="EC180" s="6">
        <f>SUBTOTAL(9,EC145:EC179)</f>
        <v>4</v>
      </c>
      <c r="ED180" s="6">
        <f>SUBTOTAL(9,ED145:ED179)</f>
        <v>4</v>
      </c>
      <c r="EE180" s="6">
        <f>SUBTOTAL(9,EE145:EE179)</f>
        <v>4</v>
      </c>
      <c r="EF180" s="6">
        <f>SUBTOTAL(9,EF145:EF179)</f>
        <v>1</v>
      </c>
      <c r="EG180" s="6">
        <f>SUBTOTAL(9,EG145:EG179)</f>
        <v>3</v>
      </c>
      <c r="EH180" s="6">
        <f>SUBTOTAL(9,EH145:EH179)</f>
        <v>14</v>
      </c>
      <c r="EI180" s="6">
        <f>SUBTOTAL(9,EI145:EI179)</f>
        <v>2</v>
      </c>
      <c r="EJ180" s="6">
        <f>SUBTOTAL(9,EJ145:EJ179)</f>
        <v>2</v>
      </c>
      <c r="EK180" s="6">
        <f>SUBTOTAL(9,EK145:EK179)</f>
        <v>3</v>
      </c>
      <c r="EL180" s="6">
        <f>SUBTOTAL(9,EL145:EL179)</f>
        <v>0</v>
      </c>
      <c r="EM180" s="6">
        <f>SUBTOTAL(9,EM145:EM179)</f>
        <v>7</v>
      </c>
      <c r="EN180" s="6">
        <f>SUBTOTAL(9,EN145:EN179)</f>
        <v>361</v>
      </c>
      <c r="EO180" s="6">
        <f>SUBTOTAL(9,EO145:EO179)</f>
        <v>2035</v>
      </c>
      <c r="EP180" s="6">
        <f>SUBTOTAL(9,EP145:EP179)</f>
        <v>543</v>
      </c>
      <c r="EQ180" s="6">
        <f>SUBTOTAL(9,EQ145:EQ179)</f>
        <v>122</v>
      </c>
      <c r="ER180" s="6">
        <f>SUBTOTAL(9,ER145:ER179)</f>
        <v>29</v>
      </c>
      <c r="ES180" s="6">
        <f>SUBTOTAL(9,ES145:ES179)</f>
        <v>5</v>
      </c>
      <c r="ET180" s="6">
        <f>SUBTOTAL(9,ET145:ET179)</f>
        <v>10</v>
      </c>
      <c r="EU180" s="6">
        <f>SUBTOTAL(9,EU145:EU179)</f>
        <v>8</v>
      </c>
      <c r="EV180" s="6">
        <f>SUBTOTAL(9,EV145:EV179)</f>
        <v>558</v>
      </c>
      <c r="EW180" s="6">
        <f>SUBTOTAL(9,EW145:EW179)</f>
        <v>7</v>
      </c>
      <c r="EX180" s="6">
        <f>SUBTOTAL(9,EX145:EX179)</f>
        <v>5</v>
      </c>
      <c r="EY180" s="6">
        <f>SUBTOTAL(9,EY145:EY179)</f>
        <v>18</v>
      </c>
      <c r="EZ180" s="6">
        <f>SUBTOTAL(9,EZ145:EZ179)</f>
        <v>29</v>
      </c>
      <c r="FA180" s="6">
        <f>SUBTOTAL(9,FA145:FA179)</f>
        <v>577</v>
      </c>
      <c r="FB180" s="6">
        <f>SUBTOTAL(9,FB145:FB179)</f>
        <v>5</v>
      </c>
      <c r="FC180" s="6">
        <f>SUBTOTAL(9,FC145:FC179)</f>
        <v>9</v>
      </c>
      <c r="FD180" s="6">
        <f>SUBTOTAL(9,FD145:FD179)</f>
        <v>4</v>
      </c>
      <c r="FE180" s="6">
        <f>SUBTOTAL(9,FE145:FE179)</f>
        <v>43</v>
      </c>
      <c r="FF180" s="6">
        <f>SUBTOTAL(9,FF145:FF179)</f>
        <v>10</v>
      </c>
      <c r="FG180" s="6">
        <f>SUBTOTAL(9,FG145:FG179)</f>
        <v>3</v>
      </c>
      <c r="FH180" s="6">
        <f>SUBTOTAL(9,FH145:FH179)</f>
        <v>3</v>
      </c>
      <c r="FI180" s="6">
        <f>SUBTOTAL(9,FI145:FI179)</f>
        <v>7</v>
      </c>
      <c r="FJ180" s="6">
        <f>SUBTOTAL(9,FJ145:FJ179)</f>
        <v>9</v>
      </c>
      <c r="FK180" s="6">
        <f>SUBTOTAL(9,FK145:FK179)</f>
        <v>31</v>
      </c>
      <c r="FL180" s="6">
        <f>SUBTOTAL(9,FL145:FL179)</f>
        <v>2035</v>
      </c>
      <c r="FM180" s="6">
        <f>SUBTOTAL(9,FM145:FM179)</f>
        <v>2751</v>
      </c>
      <c r="FN180" s="6">
        <f>SUBTOTAL(9,FN145:FN179)</f>
        <v>385</v>
      </c>
      <c r="FO180" s="6">
        <f>SUBTOTAL(9,FO145:FO179)</f>
        <v>39</v>
      </c>
      <c r="FP180" s="6">
        <f>SUBTOTAL(9,FP145:FP179)</f>
        <v>1496</v>
      </c>
      <c r="FQ180" s="6">
        <f>SUBTOTAL(9,FQ145:FQ179)</f>
        <v>49</v>
      </c>
      <c r="FR180" s="6">
        <f>SUBTOTAL(9,FR145:FR179)</f>
        <v>77</v>
      </c>
      <c r="FS180" s="6">
        <f>SUBTOTAL(9,FS145:FS179)</f>
        <v>57</v>
      </c>
      <c r="FT180" s="6">
        <f>SUBTOTAL(9,FT145:FT179)</f>
        <v>31</v>
      </c>
      <c r="FU180" s="6">
        <f>SUBTOTAL(9,FU145:FU179)</f>
        <v>14</v>
      </c>
      <c r="FV180" s="6">
        <f>SUBTOTAL(9,FV145:FV179)</f>
        <v>368</v>
      </c>
      <c r="FW180" s="6">
        <f>SUBTOTAL(9,FW145:FW179)</f>
        <v>18</v>
      </c>
      <c r="FX180" s="6">
        <f>SUBTOTAL(9,FX145:FX179)</f>
        <v>14</v>
      </c>
      <c r="FY180" s="6">
        <f>SUBTOTAL(9,FY145:FY179)</f>
        <v>5</v>
      </c>
      <c r="FZ180" s="6">
        <f>SUBTOTAL(9,FZ145:FZ179)</f>
        <v>14</v>
      </c>
      <c r="GA180" s="6">
        <f>SUBTOTAL(9,GA145:GA179)</f>
        <v>14</v>
      </c>
      <c r="GB180" s="6">
        <f>SUBTOTAL(9,GB145:GB179)</f>
        <v>20</v>
      </c>
      <c r="GC180" s="6">
        <f>SUBTOTAL(9,GC145:GC179)</f>
        <v>10</v>
      </c>
      <c r="GD180" s="6">
        <f>SUBTOTAL(9,GD145:GD179)</f>
        <v>5</v>
      </c>
      <c r="GE180" s="6">
        <f>SUBTOTAL(9,GE145:GE179)</f>
        <v>8</v>
      </c>
      <c r="GF180" s="6">
        <f>SUBTOTAL(9,GF145:GF179)</f>
        <v>14</v>
      </c>
      <c r="GG180" s="6">
        <f>SUBTOTAL(9,GG145:GG179)</f>
        <v>24</v>
      </c>
      <c r="GH180" s="6">
        <f>SUBTOTAL(9,GH145:GH179)</f>
        <v>22</v>
      </c>
      <c r="GI180" s="6">
        <f>SUBTOTAL(9,GI145:GI179)</f>
        <v>12</v>
      </c>
      <c r="GJ180" s="6">
        <f>SUBTOTAL(9,GJ145:GJ179)</f>
        <v>12</v>
      </c>
      <c r="GK180" s="6">
        <f>SUBTOTAL(9,GK145:GK179)</f>
        <v>43</v>
      </c>
      <c r="GL180" s="6">
        <f>SUBTOTAL(9,GL145:GL179)</f>
        <v>2751</v>
      </c>
      <c r="GM180" s="6">
        <f>SUBTOTAL(9,GM145:GM179)</f>
        <v>1687</v>
      </c>
      <c r="GN180" s="6">
        <f>SUBTOTAL(9,GN145:GN179)</f>
        <v>897</v>
      </c>
      <c r="GO180" s="6">
        <f>SUBTOTAL(9,GO145:GO179)</f>
        <v>138</v>
      </c>
      <c r="GP180" s="6">
        <f>SUBTOTAL(9,GP145:GP179)</f>
        <v>113</v>
      </c>
      <c r="GQ180" s="6">
        <f>SUBTOTAL(9,GQ145:GQ179)</f>
        <v>83</v>
      </c>
      <c r="GR180" s="6">
        <f>SUBTOTAL(9,GR145:GR179)</f>
        <v>74</v>
      </c>
      <c r="GS180" s="6">
        <f>SUBTOTAL(9,GS145:GS179)</f>
        <v>17</v>
      </c>
      <c r="GT180" s="6">
        <f>SUBTOTAL(9,GT145:GT179)</f>
        <v>33</v>
      </c>
      <c r="GU180" s="6">
        <f>SUBTOTAL(9,GU145:GU179)</f>
        <v>79</v>
      </c>
      <c r="GV180" s="6">
        <f>SUBTOTAL(9,GV145:GV179)</f>
        <v>13</v>
      </c>
      <c r="GW180" s="6">
        <f>SUBTOTAL(9,GW145:GW179)</f>
        <v>10</v>
      </c>
      <c r="GX180" s="6">
        <f>SUBTOTAL(9,GX145:GX179)</f>
        <v>14</v>
      </c>
      <c r="GY180" s="6">
        <f>SUBTOTAL(9,GY145:GY179)</f>
        <v>5</v>
      </c>
      <c r="GZ180" s="6">
        <f>SUBTOTAL(9,GZ145:GZ179)</f>
        <v>7</v>
      </c>
      <c r="HA180" s="6">
        <f>SUBTOTAL(9,HA145:HA179)</f>
        <v>21</v>
      </c>
      <c r="HB180" s="6">
        <f>SUBTOTAL(9,HB145:HB179)</f>
        <v>4</v>
      </c>
      <c r="HC180" s="6">
        <f>SUBTOTAL(9,HC145:HC179)</f>
        <v>11</v>
      </c>
      <c r="HD180" s="6">
        <f>SUBTOTAL(9,HD145:HD179)</f>
        <v>21</v>
      </c>
      <c r="HE180" s="6">
        <f>SUBTOTAL(9,HE145:HE179)</f>
        <v>147</v>
      </c>
      <c r="HF180" s="6">
        <f>SUBTOTAL(9,HF145:HF179)</f>
        <v>1687</v>
      </c>
      <c r="HG180" s="6">
        <f>SUBTOTAL(9,HG145:HG179)</f>
        <v>88</v>
      </c>
      <c r="HH180" s="6">
        <f>SUBTOTAL(9,HH145:HH179)</f>
        <v>19</v>
      </c>
      <c r="HI180" s="6">
        <f>SUBTOTAL(9,HI145:HI179)</f>
        <v>9</v>
      </c>
      <c r="HJ180" s="6">
        <f>SUBTOTAL(9,HJ145:HJ179)</f>
        <v>8</v>
      </c>
      <c r="HK180" s="6">
        <f>SUBTOTAL(9,HK145:HK179)</f>
        <v>2</v>
      </c>
      <c r="HL180" s="6">
        <f>SUBTOTAL(9,HL145:HL179)</f>
        <v>6</v>
      </c>
      <c r="HM180" s="6">
        <f>SUBTOTAL(9,HM145:HM179)</f>
        <v>4</v>
      </c>
      <c r="HN180" s="6">
        <f>SUBTOTAL(9,HN145:HN179)</f>
        <v>9</v>
      </c>
      <c r="HO180" s="6">
        <f>SUBTOTAL(9,HO145:HO179)</f>
        <v>3</v>
      </c>
      <c r="HP180" s="6">
        <f>SUBTOTAL(9,HP145:HP179)</f>
        <v>4</v>
      </c>
      <c r="HQ180" s="6">
        <f>SUBTOTAL(9,HQ145:HQ179)</f>
        <v>9</v>
      </c>
      <c r="HR180" s="6">
        <f>SUBTOTAL(9,HR145:HR179)</f>
        <v>2</v>
      </c>
      <c r="HS180" s="6">
        <f>SUBTOTAL(9,HS145:HS179)</f>
        <v>13</v>
      </c>
      <c r="HT180" s="6">
        <f>SUBTOTAL(9,HT145:HT179)</f>
        <v>88</v>
      </c>
      <c r="HU180" s="6">
        <f>SUBTOTAL(9,HU145:HU179)</f>
        <v>52</v>
      </c>
      <c r="HV180" s="6">
        <f>SUBTOTAL(9,HV145:HV179)</f>
        <v>25</v>
      </c>
      <c r="HW180" s="6">
        <f>SUBTOTAL(9,HW145:HW179)</f>
        <v>5</v>
      </c>
      <c r="HX180" s="6">
        <f>SUBTOTAL(9,HX145:HX179)</f>
        <v>3</v>
      </c>
      <c r="HY180" s="6">
        <f>SUBTOTAL(9,HY145:HY179)</f>
        <v>4</v>
      </c>
      <c r="HZ180" s="6">
        <f>SUBTOTAL(9,HZ145:HZ179)</f>
        <v>3</v>
      </c>
      <c r="IA180" s="6">
        <f>SUBTOTAL(9,IA145:IA179)</f>
        <v>2</v>
      </c>
      <c r="IB180" s="6">
        <f>SUBTOTAL(9,IB145:IB179)</f>
        <v>1</v>
      </c>
      <c r="IC180" s="6">
        <f>SUBTOTAL(9,IC145:IC179)</f>
        <v>0</v>
      </c>
      <c r="ID180" s="6">
        <f>SUBTOTAL(9,ID145:ID179)</f>
        <v>1</v>
      </c>
      <c r="IE180" s="6">
        <f>SUBTOTAL(9,IE145:IE179)</f>
        <v>0</v>
      </c>
      <c r="IF180" s="6">
        <f>SUBTOTAL(9,IF145:IF179)</f>
        <v>2</v>
      </c>
      <c r="IG180" s="6">
        <f>SUBTOTAL(9,IG145:IG179)</f>
        <v>3</v>
      </c>
      <c r="IH180" s="6">
        <f>SUBTOTAL(9,IH145:IH179)</f>
        <v>1</v>
      </c>
      <c r="II180" s="6">
        <f>SUBTOTAL(9,II145:II179)</f>
        <v>2</v>
      </c>
      <c r="IJ180" s="6">
        <f>SUBTOTAL(9,IJ145:IJ179)</f>
        <v>52</v>
      </c>
      <c r="IK180" s="6">
        <f>SUBTOTAL(9,IK145:IK179)</f>
        <v>662</v>
      </c>
      <c r="IL180" s="6">
        <f>SUBTOTAL(9,IL145:IL179)</f>
        <v>291</v>
      </c>
      <c r="IM180" s="6">
        <f>SUBTOTAL(9,IM145:IM179)</f>
        <v>48</v>
      </c>
      <c r="IN180" s="6">
        <f>SUBTOTAL(9,IN145:IN179)</f>
        <v>97</v>
      </c>
      <c r="IO180" s="6">
        <f>SUBTOTAL(9,IO145:IO179)</f>
        <v>31</v>
      </c>
      <c r="IP180" s="6">
        <f>SUBTOTAL(9,IP145:IP179)</f>
        <v>29</v>
      </c>
      <c r="IQ180" s="6">
        <f>SUBTOTAL(9,IQ145:IQ179)</f>
        <v>5</v>
      </c>
      <c r="IR180" s="6">
        <f>SUBTOTAL(9,IR145:IR179)</f>
        <v>7</v>
      </c>
      <c r="IS180" s="6">
        <f>SUBTOTAL(9,IS145:IS179)</f>
        <v>1</v>
      </c>
      <c r="IT180" s="6">
        <f>SUBTOTAL(9,IT145:IT179)</f>
        <v>70</v>
      </c>
      <c r="IU180" s="6">
        <f>SUBTOTAL(9,IU145:IU179)</f>
        <v>4</v>
      </c>
      <c r="IV180" s="6">
        <f>SUBTOTAL(9,IV145:IV179)</f>
        <v>8</v>
      </c>
      <c r="IW180" s="6">
        <f>SUBTOTAL(9,IW145:IW179)</f>
        <v>6</v>
      </c>
      <c r="IX180" s="6">
        <f>SUBTOTAL(9,IX145:IX179)</f>
        <v>1</v>
      </c>
      <c r="IY180" s="6">
        <f>SUBTOTAL(9,IY145:IY179)</f>
        <v>1</v>
      </c>
      <c r="IZ180" s="6">
        <f>SUBTOTAL(9,IZ145:IZ179)</f>
        <v>2</v>
      </c>
      <c r="JA180" s="6">
        <f>SUBTOTAL(9,JA145:JA179)</f>
        <v>5</v>
      </c>
      <c r="JB180" s="6">
        <f>SUBTOTAL(9,JB145:JB179)</f>
        <v>0</v>
      </c>
      <c r="JC180" s="6">
        <f>SUBTOTAL(9,JC145:JC179)</f>
        <v>5</v>
      </c>
      <c r="JD180" s="6">
        <f>SUBTOTAL(9,JD145:JD179)</f>
        <v>11</v>
      </c>
      <c r="JE180" s="6">
        <f>SUBTOTAL(9,JE145:JE179)</f>
        <v>2</v>
      </c>
      <c r="JF180" s="6">
        <f>SUBTOTAL(9,JF145:JF179)</f>
        <v>2</v>
      </c>
      <c r="JG180" s="6">
        <f>SUBTOTAL(9,JG145:JG179)</f>
        <v>27</v>
      </c>
      <c r="JH180" s="6">
        <f>SUBTOTAL(9,JH145:JH179)</f>
        <v>7</v>
      </c>
      <c r="JI180" s="6">
        <f>SUBTOTAL(9,JI145:JI179)</f>
        <v>2</v>
      </c>
      <c r="JJ180" s="6">
        <f>SUBTOTAL(9,JJ145:JJ179)</f>
        <v>662</v>
      </c>
      <c r="JK180" s="8">
        <f t="shared" si="10"/>
        <v>0.46981992110050486</v>
      </c>
    </row>
    <row r="181" spans="1:271" outlineLevel="2" x14ac:dyDescent="0.25">
      <c r="A181" t="str">
        <f t="shared" ref="A181:A187" si="13">"160302"</f>
        <v>160302</v>
      </c>
      <c r="B181" t="s">
        <v>281</v>
      </c>
      <c r="C181">
        <v>1</v>
      </c>
      <c r="D181">
        <v>1171</v>
      </c>
      <c r="E181">
        <v>890</v>
      </c>
      <c r="F181">
        <v>436</v>
      </c>
      <c r="G181">
        <v>454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454</v>
      </c>
      <c r="R181">
        <v>0</v>
      </c>
      <c r="S181">
        <v>0</v>
      </c>
      <c r="T181">
        <v>454</v>
      </c>
      <c r="U181">
        <v>16</v>
      </c>
      <c r="V181">
        <v>8</v>
      </c>
      <c r="W181">
        <v>6</v>
      </c>
      <c r="X181">
        <v>0</v>
      </c>
      <c r="Y181">
        <v>438</v>
      </c>
      <c r="Z181">
        <v>98</v>
      </c>
      <c r="AA181">
        <v>12</v>
      </c>
      <c r="AB181">
        <v>22</v>
      </c>
      <c r="AC181">
        <v>31</v>
      </c>
      <c r="AD181">
        <v>7</v>
      </c>
      <c r="AE181">
        <v>2</v>
      </c>
      <c r="AF181">
        <v>5</v>
      </c>
      <c r="AG181">
        <v>0</v>
      </c>
      <c r="AH181">
        <v>0</v>
      </c>
      <c r="AI181">
        <v>4</v>
      </c>
      <c r="AJ181">
        <v>0</v>
      </c>
      <c r="AK181">
        <v>1</v>
      </c>
      <c r="AL181">
        <v>2</v>
      </c>
      <c r="AM181">
        <v>1</v>
      </c>
      <c r="AN181">
        <v>4</v>
      </c>
      <c r="AO181">
        <v>1</v>
      </c>
      <c r="AP181">
        <v>0</v>
      </c>
      <c r="AQ181">
        <v>0</v>
      </c>
      <c r="AR181">
        <v>0</v>
      </c>
      <c r="AS181">
        <v>1</v>
      </c>
      <c r="AT181">
        <v>1</v>
      </c>
      <c r="AU181">
        <v>0</v>
      </c>
      <c r="AV181">
        <v>0</v>
      </c>
      <c r="AW181">
        <v>0</v>
      </c>
      <c r="AX181">
        <v>4</v>
      </c>
      <c r="AY181">
        <v>98</v>
      </c>
      <c r="AZ181">
        <v>110</v>
      </c>
      <c r="BA181">
        <v>24</v>
      </c>
      <c r="BB181">
        <v>1</v>
      </c>
      <c r="BC181">
        <v>0</v>
      </c>
      <c r="BD181">
        <v>3</v>
      </c>
      <c r="BE181">
        <v>59</v>
      </c>
      <c r="BF181">
        <v>8</v>
      </c>
      <c r="BG181">
        <v>2</v>
      </c>
      <c r="BH181">
        <v>1</v>
      </c>
      <c r="BI181">
        <v>0</v>
      </c>
      <c r="BJ181">
        <v>1</v>
      </c>
      <c r="BK181">
        <v>0</v>
      </c>
      <c r="BL181">
        <v>0</v>
      </c>
      <c r="BM181">
        <v>2</v>
      </c>
      <c r="BN181">
        <v>0</v>
      </c>
      <c r="BO181">
        <v>1</v>
      </c>
      <c r="BP181">
        <v>1</v>
      </c>
      <c r="BQ181">
        <v>1</v>
      </c>
      <c r="BR181">
        <v>0</v>
      </c>
      <c r="BS181">
        <v>0</v>
      </c>
      <c r="BT181">
        <v>0</v>
      </c>
      <c r="BU181">
        <v>5</v>
      </c>
      <c r="BV181">
        <v>0</v>
      </c>
      <c r="BW181">
        <v>1</v>
      </c>
      <c r="BX181">
        <v>110</v>
      </c>
      <c r="BY181">
        <v>13</v>
      </c>
      <c r="BZ181">
        <v>6</v>
      </c>
      <c r="CA181">
        <v>0</v>
      </c>
      <c r="CB181">
        <v>1</v>
      </c>
      <c r="CC181">
        <v>0</v>
      </c>
      <c r="CD181">
        <v>0</v>
      </c>
      <c r="CE181">
        <v>0</v>
      </c>
      <c r="CF181">
        <v>1</v>
      </c>
      <c r="CG181">
        <v>2</v>
      </c>
      <c r="CH181">
        <v>1</v>
      </c>
      <c r="CI181">
        <v>0</v>
      </c>
      <c r="CJ181">
        <v>1</v>
      </c>
      <c r="CK181">
        <v>0</v>
      </c>
      <c r="CL181">
        <v>0</v>
      </c>
      <c r="CM181">
        <v>1</v>
      </c>
      <c r="CN181">
        <v>13</v>
      </c>
      <c r="CO181">
        <v>24</v>
      </c>
      <c r="CP181">
        <v>14</v>
      </c>
      <c r="CQ181">
        <v>2</v>
      </c>
      <c r="CR181">
        <v>1</v>
      </c>
      <c r="CS181">
        <v>0</v>
      </c>
      <c r="CT181">
        <v>3</v>
      </c>
      <c r="CU181">
        <v>0</v>
      </c>
      <c r="CV181">
        <v>2</v>
      </c>
      <c r="CW181">
        <v>0</v>
      </c>
      <c r="CX181">
        <v>1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1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24</v>
      </c>
      <c r="DO181">
        <v>27</v>
      </c>
      <c r="DP181">
        <v>2</v>
      </c>
      <c r="DQ181">
        <v>1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1</v>
      </c>
      <c r="ED181">
        <v>0</v>
      </c>
      <c r="EE181">
        <v>0</v>
      </c>
      <c r="EF181">
        <v>0</v>
      </c>
      <c r="EG181">
        <v>0</v>
      </c>
      <c r="EH181">
        <v>23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27</v>
      </c>
      <c r="EO181">
        <v>20</v>
      </c>
      <c r="EP181">
        <v>8</v>
      </c>
      <c r="EQ181">
        <v>3</v>
      </c>
      <c r="ER181">
        <v>0</v>
      </c>
      <c r="ES181">
        <v>0</v>
      </c>
      <c r="ET181">
        <v>0</v>
      </c>
      <c r="EU181">
        <v>0</v>
      </c>
      <c r="EV181">
        <v>2</v>
      </c>
      <c r="EW181">
        <v>0</v>
      </c>
      <c r="EX181">
        <v>0</v>
      </c>
      <c r="EY181">
        <v>0</v>
      </c>
      <c r="EZ181">
        <v>0</v>
      </c>
      <c r="FA181">
        <v>1</v>
      </c>
      <c r="FB181">
        <v>0</v>
      </c>
      <c r="FC181">
        <v>0</v>
      </c>
      <c r="FD181">
        <v>2</v>
      </c>
      <c r="FE181">
        <v>1</v>
      </c>
      <c r="FF181">
        <v>0</v>
      </c>
      <c r="FG181">
        <v>0</v>
      </c>
      <c r="FH181">
        <v>0</v>
      </c>
      <c r="FI181">
        <v>0</v>
      </c>
      <c r="FJ181">
        <v>2</v>
      </c>
      <c r="FK181">
        <v>1</v>
      </c>
      <c r="FL181">
        <v>20</v>
      </c>
      <c r="FM181">
        <v>48</v>
      </c>
      <c r="FN181">
        <v>8</v>
      </c>
      <c r="FO181">
        <v>2</v>
      </c>
      <c r="FP181">
        <v>31</v>
      </c>
      <c r="FQ181">
        <v>0</v>
      </c>
      <c r="FR181">
        <v>1</v>
      </c>
      <c r="FS181">
        <v>0</v>
      </c>
      <c r="FT181">
        <v>0</v>
      </c>
      <c r="FU181">
        <v>0</v>
      </c>
      <c r="FV181">
        <v>2</v>
      </c>
      <c r="FW181">
        <v>0</v>
      </c>
      <c r="FX181">
        <v>1</v>
      </c>
      <c r="FY181">
        <v>0</v>
      </c>
      <c r="FZ181">
        <v>0</v>
      </c>
      <c r="GA181">
        <v>0</v>
      </c>
      <c r="GB181">
        <v>1</v>
      </c>
      <c r="GC181">
        <v>0</v>
      </c>
      <c r="GD181">
        <v>0</v>
      </c>
      <c r="GE181">
        <v>0</v>
      </c>
      <c r="GF181">
        <v>1</v>
      </c>
      <c r="GG181">
        <v>0</v>
      </c>
      <c r="GH181">
        <v>1</v>
      </c>
      <c r="GI181">
        <v>0</v>
      </c>
      <c r="GJ181">
        <v>0</v>
      </c>
      <c r="GK181">
        <v>0</v>
      </c>
      <c r="GL181">
        <v>48</v>
      </c>
      <c r="GM181">
        <v>24</v>
      </c>
      <c r="GN181">
        <v>15</v>
      </c>
      <c r="GO181">
        <v>0</v>
      </c>
      <c r="GP181">
        <v>1</v>
      </c>
      <c r="GQ181">
        <v>4</v>
      </c>
      <c r="GR181">
        <v>1</v>
      </c>
      <c r="GS181">
        <v>0</v>
      </c>
      <c r="GT18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0</v>
      </c>
      <c r="HC181">
        <v>0</v>
      </c>
      <c r="HD181">
        <v>0</v>
      </c>
      <c r="HE181">
        <v>3</v>
      </c>
      <c r="HF181">
        <v>24</v>
      </c>
      <c r="HG181">
        <v>4</v>
      </c>
      <c r="HH181">
        <v>0</v>
      </c>
      <c r="HI181">
        <v>0</v>
      </c>
      <c r="HJ181">
        <v>2</v>
      </c>
      <c r="HK181">
        <v>0</v>
      </c>
      <c r="HL181">
        <v>0</v>
      </c>
      <c r="HM181">
        <v>0</v>
      </c>
      <c r="HN181">
        <v>0</v>
      </c>
      <c r="HO181">
        <v>0</v>
      </c>
      <c r="HP181">
        <v>0</v>
      </c>
      <c r="HQ181">
        <v>0</v>
      </c>
      <c r="HR181">
        <v>0</v>
      </c>
      <c r="HS181">
        <v>2</v>
      </c>
      <c r="HT181">
        <v>4</v>
      </c>
      <c r="HU181">
        <v>2</v>
      </c>
      <c r="HV181">
        <v>0</v>
      </c>
      <c r="HW181">
        <v>0</v>
      </c>
      <c r="HX181">
        <v>0</v>
      </c>
      <c r="HY181">
        <v>0</v>
      </c>
      <c r="HZ181">
        <v>0</v>
      </c>
      <c r="IA181">
        <v>0</v>
      </c>
      <c r="IB181">
        <v>1</v>
      </c>
      <c r="IC181">
        <v>0</v>
      </c>
      <c r="ID181">
        <v>0</v>
      </c>
      <c r="IE181">
        <v>0</v>
      </c>
      <c r="IF181">
        <v>1</v>
      </c>
      <c r="IG181">
        <v>0</v>
      </c>
      <c r="IH181">
        <v>0</v>
      </c>
      <c r="II181">
        <v>0</v>
      </c>
      <c r="IJ181">
        <v>2</v>
      </c>
      <c r="IK181">
        <v>68</v>
      </c>
      <c r="IL181">
        <v>22</v>
      </c>
      <c r="IM181">
        <v>2</v>
      </c>
      <c r="IN181">
        <v>8</v>
      </c>
      <c r="IO181">
        <v>1</v>
      </c>
      <c r="IP181">
        <v>4</v>
      </c>
      <c r="IQ181">
        <v>0</v>
      </c>
      <c r="IR181">
        <v>0</v>
      </c>
      <c r="IS181">
        <v>0</v>
      </c>
      <c r="IT181">
        <v>1</v>
      </c>
      <c r="IU181">
        <v>0</v>
      </c>
      <c r="IV181">
        <v>0</v>
      </c>
      <c r="IW181">
        <v>0</v>
      </c>
      <c r="IX181">
        <v>1</v>
      </c>
      <c r="IY181">
        <v>0</v>
      </c>
      <c r="IZ181">
        <v>0</v>
      </c>
      <c r="JA181">
        <v>0</v>
      </c>
      <c r="JB181">
        <v>0</v>
      </c>
      <c r="JC181">
        <v>0</v>
      </c>
      <c r="JD181">
        <v>26</v>
      </c>
      <c r="JE181">
        <v>0</v>
      </c>
      <c r="JF181">
        <v>3</v>
      </c>
      <c r="JG181">
        <v>0</v>
      </c>
      <c r="JH181">
        <v>0</v>
      </c>
      <c r="JI181">
        <v>0</v>
      </c>
      <c r="JJ181">
        <v>68</v>
      </c>
      <c r="JK181" s="2">
        <f t="shared" si="10"/>
        <v>0.38770281810418444</v>
      </c>
    </row>
    <row r="182" spans="1:271" outlineLevel="2" x14ac:dyDescent="0.25">
      <c r="A182" t="str">
        <f t="shared" si="13"/>
        <v>160302</v>
      </c>
      <c r="B182" t="s">
        <v>281</v>
      </c>
      <c r="C182">
        <v>2</v>
      </c>
      <c r="D182">
        <v>1290</v>
      </c>
      <c r="E182">
        <v>980</v>
      </c>
      <c r="F182">
        <v>443</v>
      </c>
      <c r="G182">
        <v>537</v>
      </c>
      <c r="H182">
        <v>0</v>
      </c>
      <c r="I182">
        <v>2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537</v>
      </c>
      <c r="R182">
        <v>0</v>
      </c>
      <c r="S182">
        <v>0</v>
      </c>
      <c r="T182">
        <v>537</v>
      </c>
      <c r="U182">
        <v>24</v>
      </c>
      <c r="V182">
        <v>19</v>
      </c>
      <c r="W182">
        <v>5</v>
      </c>
      <c r="X182">
        <v>0</v>
      </c>
      <c r="Y182">
        <v>513</v>
      </c>
      <c r="Z182">
        <v>138</v>
      </c>
      <c r="AA182">
        <v>13</v>
      </c>
      <c r="AB182">
        <v>30</v>
      </c>
      <c r="AC182">
        <v>49</v>
      </c>
      <c r="AD182">
        <v>11</v>
      </c>
      <c r="AE182">
        <v>3</v>
      </c>
      <c r="AF182">
        <v>3</v>
      </c>
      <c r="AG182">
        <v>0</v>
      </c>
      <c r="AH182">
        <v>0</v>
      </c>
      <c r="AI182">
        <v>3</v>
      </c>
      <c r="AJ182">
        <v>1</v>
      </c>
      <c r="AK182">
        <v>1</v>
      </c>
      <c r="AL182">
        <v>4</v>
      </c>
      <c r="AM182">
        <v>2</v>
      </c>
      <c r="AN182">
        <v>2</v>
      </c>
      <c r="AO182">
        <v>0</v>
      </c>
      <c r="AP182">
        <v>0</v>
      </c>
      <c r="AQ182">
        <v>2</v>
      </c>
      <c r="AR182">
        <v>0</v>
      </c>
      <c r="AS182">
        <v>1</v>
      </c>
      <c r="AT182">
        <v>4</v>
      </c>
      <c r="AU182">
        <v>0</v>
      </c>
      <c r="AV182">
        <v>3</v>
      </c>
      <c r="AW182">
        <v>1</v>
      </c>
      <c r="AX182">
        <v>5</v>
      </c>
      <c r="AY182">
        <v>138</v>
      </c>
      <c r="AZ182">
        <v>128</v>
      </c>
      <c r="BA182">
        <v>29</v>
      </c>
      <c r="BB182">
        <v>3</v>
      </c>
      <c r="BC182">
        <v>1</v>
      </c>
      <c r="BD182">
        <v>8</v>
      </c>
      <c r="BE182">
        <v>52</v>
      </c>
      <c r="BF182">
        <v>2</v>
      </c>
      <c r="BG182">
        <v>0</v>
      </c>
      <c r="BH182">
        <v>1</v>
      </c>
      <c r="BI182">
        <v>2</v>
      </c>
      <c r="BJ182">
        <v>4</v>
      </c>
      <c r="BK182">
        <v>0</v>
      </c>
      <c r="BL182">
        <v>0</v>
      </c>
      <c r="BM182">
        <v>1</v>
      </c>
      <c r="BN182">
        <v>0</v>
      </c>
      <c r="BO182">
        <v>0</v>
      </c>
      <c r="BP182">
        <v>1</v>
      </c>
      <c r="BQ182">
        <v>0</v>
      </c>
      <c r="BR182">
        <v>1</v>
      </c>
      <c r="BS182">
        <v>1</v>
      </c>
      <c r="BT182">
        <v>1</v>
      </c>
      <c r="BU182">
        <v>21</v>
      </c>
      <c r="BV182">
        <v>0</v>
      </c>
      <c r="BW182">
        <v>0</v>
      </c>
      <c r="BX182">
        <v>128</v>
      </c>
      <c r="BY182">
        <v>7</v>
      </c>
      <c r="BZ182">
        <v>2</v>
      </c>
      <c r="CA182">
        <v>1</v>
      </c>
      <c r="CB182">
        <v>2</v>
      </c>
      <c r="CC182">
        <v>1</v>
      </c>
      <c r="CD182">
        <v>0</v>
      </c>
      <c r="CE182">
        <v>1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7</v>
      </c>
      <c r="CO182">
        <v>26</v>
      </c>
      <c r="CP182">
        <v>9</v>
      </c>
      <c r="CQ182">
        <v>2</v>
      </c>
      <c r="CR182">
        <v>0</v>
      </c>
      <c r="CS182">
        <v>0</v>
      </c>
      <c r="CT182">
        <v>5</v>
      </c>
      <c r="CU182">
        <v>2</v>
      </c>
      <c r="CV182">
        <v>0</v>
      </c>
      <c r="CW182">
        <v>2</v>
      </c>
      <c r="CX182">
        <v>2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2</v>
      </c>
      <c r="DI182">
        <v>0</v>
      </c>
      <c r="DJ182">
        <v>0</v>
      </c>
      <c r="DK182">
        <v>1</v>
      </c>
      <c r="DL182">
        <v>0</v>
      </c>
      <c r="DM182">
        <v>1</v>
      </c>
      <c r="DN182">
        <v>26</v>
      </c>
      <c r="DO182">
        <v>27</v>
      </c>
      <c r="DP182">
        <v>2</v>
      </c>
      <c r="DQ182">
        <v>0</v>
      </c>
      <c r="DR182">
        <v>1</v>
      </c>
      <c r="DS182">
        <v>1</v>
      </c>
      <c r="DT182">
        <v>3</v>
      </c>
      <c r="DU182">
        <v>0</v>
      </c>
      <c r="DV182">
        <v>0</v>
      </c>
      <c r="DW182">
        <v>0</v>
      </c>
      <c r="DX182">
        <v>1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19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27</v>
      </c>
      <c r="EO182">
        <v>15</v>
      </c>
      <c r="EP182">
        <v>6</v>
      </c>
      <c r="EQ182">
        <v>0</v>
      </c>
      <c r="ER182">
        <v>0</v>
      </c>
      <c r="ES182">
        <v>0</v>
      </c>
      <c r="ET182">
        <v>0</v>
      </c>
      <c r="EU182">
        <v>1</v>
      </c>
      <c r="EV182">
        <v>4</v>
      </c>
      <c r="EW182">
        <v>0</v>
      </c>
      <c r="EX182">
        <v>0</v>
      </c>
      <c r="EY182">
        <v>1</v>
      </c>
      <c r="EZ182">
        <v>0</v>
      </c>
      <c r="FA182">
        <v>2</v>
      </c>
      <c r="FB182">
        <v>0</v>
      </c>
      <c r="FC182">
        <v>0</v>
      </c>
      <c r="FD182">
        <v>0</v>
      </c>
      <c r="FE182">
        <v>0</v>
      </c>
      <c r="FF182">
        <v>0</v>
      </c>
      <c r="FG182">
        <v>0</v>
      </c>
      <c r="FH182">
        <v>0</v>
      </c>
      <c r="FI182">
        <v>0</v>
      </c>
      <c r="FJ182">
        <v>0</v>
      </c>
      <c r="FK182">
        <v>1</v>
      </c>
      <c r="FL182">
        <v>15</v>
      </c>
      <c r="FM182">
        <v>75</v>
      </c>
      <c r="FN182">
        <v>9</v>
      </c>
      <c r="FO182">
        <v>3</v>
      </c>
      <c r="FP182">
        <v>33</v>
      </c>
      <c r="FQ182">
        <v>5</v>
      </c>
      <c r="FR182">
        <v>1</v>
      </c>
      <c r="FS182">
        <v>2</v>
      </c>
      <c r="FT182">
        <v>2</v>
      </c>
      <c r="FU182">
        <v>0</v>
      </c>
      <c r="FV182">
        <v>10</v>
      </c>
      <c r="FW182">
        <v>1</v>
      </c>
      <c r="FX182">
        <v>0</v>
      </c>
      <c r="FY182">
        <v>0</v>
      </c>
      <c r="FZ182">
        <v>1</v>
      </c>
      <c r="GA182">
        <v>1</v>
      </c>
      <c r="GB182">
        <v>2</v>
      </c>
      <c r="GC182">
        <v>0</v>
      </c>
      <c r="GD182">
        <v>1</v>
      </c>
      <c r="GE182">
        <v>0</v>
      </c>
      <c r="GF182">
        <v>0</v>
      </c>
      <c r="GG182">
        <v>1</v>
      </c>
      <c r="GH182">
        <v>1</v>
      </c>
      <c r="GI182">
        <v>0</v>
      </c>
      <c r="GJ182">
        <v>0</v>
      </c>
      <c r="GK182">
        <v>2</v>
      </c>
      <c r="GL182">
        <v>75</v>
      </c>
      <c r="GM182">
        <v>18</v>
      </c>
      <c r="GN182">
        <v>9</v>
      </c>
      <c r="GO182">
        <v>1</v>
      </c>
      <c r="GP182">
        <v>0</v>
      </c>
      <c r="GQ182">
        <v>3</v>
      </c>
      <c r="GR182">
        <v>0</v>
      </c>
      <c r="GS182">
        <v>0</v>
      </c>
      <c r="GT182">
        <v>0</v>
      </c>
      <c r="GU182">
        <v>1</v>
      </c>
      <c r="GV182">
        <v>0</v>
      </c>
      <c r="GW182">
        <v>0</v>
      </c>
      <c r="GX182">
        <v>0</v>
      </c>
      <c r="GY182">
        <v>0</v>
      </c>
      <c r="GZ182">
        <v>2</v>
      </c>
      <c r="HA182">
        <v>0</v>
      </c>
      <c r="HB182">
        <v>0</v>
      </c>
      <c r="HC182">
        <v>0</v>
      </c>
      <c r="HD182">
        <v>0</v>
      </c>
      <c r="HE182">
        <v>2</v>
      </c>
      <c r="HF182">
        <v>18</v>
      </c>
      <c r="HG182">
        <v>3</v>
      </c>
      <c r="HH182">
        <v>0</v>
      </c>
      <c r="HI182">
        <v>0</v>
      </c>
      <c r="HJ182">
        <v>2</v>
      </c>
      <c r="HK182">
        <v>0</v>
      </c>
      <c r="HL182">
        <v>0</v>
      </c>
      <c r="HM182">
        <v>0</v>
      </c>
      <c r="HN182">
        <v>0</v>
      </c>
      <c r="HO182">
        <v>1</v>
      </c>
      <c r="HP182">
        <v>0</v>
      </c>
      <c r="HQ182">
        <v>0</v>
      </c>
      <c r="HR182">
        <v>0</v>
      </c>
      <c r="HS182">
        <v>0</v>
      </c>
      <c r="HT182">
        <v>3</v>
      </c>
      <c r="HU182">
        <v>0</v>
      </c>
      <c r="HV182">
        <v>0</v>
      </c>
      <c r="HW182">
        <v>0</v>
      </c>
      <c r="HX182">
        <v>0</v>
      </c>
      <c r="HY182">
        <v>0</v>
      </c>
      <c r="HZ182">
        <v>0</v>
      </c>
      <c r="IA182">
        <v>0</v>
      </c>
      <c r="IB182">
        <v>0</v>
      </c>
      <c r="IC182">
        <v>0</v>
      </c>
      <c r="ID182">
        <v>0</v>
      </c>
      <c r="IE182">
        <v>0</v>
      </c>
      <c r="IF182">
        <v>0</v>
      </c>
      <c r="IG182">
        <v>0</v>
      </c>
      <c r="IH182">
        <v>0</v>
      </c>
      <c r="II182">
        <v>0</v>
      </c>
      <c r="IJ182">
        <v>0</v>
      </c>
      <c r="IK182">
        <v>76</v>
      </c>
      <c r="IL182">
        <v>13</v>
      </c>
      <c r="IM182">
        <v>6</v>
      </c>
      <c r="IN182">
        <v>8</v>
      </c>
      <c r="IO182">
        <v>1</v>
      </c>
      <c r="IP182">
        <v>5</v>
      </c>
      <c r="IQ182">
        <v>0</v>
      </c>
      <c r="IR182">
        <v>2</v>
      </c>
      <c r="IS182">
        <v>0</v>
      </c>
      <c r="IT182">
        <v>1</v>
      </c>
      <c r="IU182">
        <v>0</v>
      </c>
      <c r="IV182">
        <v>0</v>
      </c>
      <c r="IW182">
        <v>0</v>
      </c>
      <c r="IX182">
        <v>1</v>
      </c>
      <c r="IY182">
        <v>0</v>
      </c>
      <c r="IZ182">
        <v>0</v>
      </c>
      <c r="JA182">
        <v>0</v>
      </c>
      <c r="JB182">
        <v>0</v>
      </c>
      <c r="JC182">
        <v>0</v>
      </c>
      <c r="JD182">
        <v>38</v>
      </c>
      <c r="JE182">
        <v>0</v>
      </c>
      <c r="JF182">
        <v>0</v>
      </c>
      <c r="JG182">
        <v>0</v>
      </c>
      <c r="JH182">
        <v>0</v>
      </c>
      <c r="JI182">
        <v>1</v>
      </c>
      <c r="JJ182">
        <v>76</v>
      </c>
      <c r="JK182" s="2">
        <f t="shared" si="10"/>
        <v>0.41627906976744183</v>
      </c>
    </row>
    <row r="183" spans="1:271" outlineLevel="2" x14ac:dyDescent="0.25">
      <c r="A183" t="str">
        <f t="shared" si="13"/>
        <v>160302</v>
      </c>
      <c r="B183" t="s">
        <v>281</v>
      </c>
      <c r="C183">
        <v>3</v>
      </c>
      <c r="D183">
        <v>438</v>
      </c>
      <c r="E183">
        <v>330</v>
      </c>
      <c r="F183">
        <v>172</v>
      </c>
      <c r="G183">
        <v>158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158</v>
      </c>
      <c r="R183">
        <v>0</v>
      </c>
      <c r="S183">
        <v>0</v>
      </c>
      <c r="T183">
        <v>158</v>
      </c>
      <c r="U183">
        <v>14</v>
      </c>
      <c r="V183">
        <v>13</v>
      </c>
      <c r="W183">
        <v>1</v>
      </c>
      <c r="X183">
        <v>0</v>
      </c>
      <c r="Y183">
        <v>144</v>
      </c>
      <c r="Z183">
        <v>26</v>
      </c>
      <c r="AA183">
        <v>4</v>
      </c>
      <c r="AB183">
        <v>2</v>
      </c>
      <c r="AC183">
        <v>8</v>
      </c>
      <c r="AD183">
        <v>5</v>
      </c>
      <c r="AE183">
        <v>0</v>
      </c>
      <c r="AF183">
        <v>2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2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2</v>
      </c>
      <c r="AV183">
        <v>1</v>
      </c>
      <c r="AW183">
        <v>0</v>
      </c>
      <c r="AX183">
        <v>0</v>
      </c>
      <c r="AY183">
        <v>26</v>
      </c>
      <c r="AZ183">
        <v>28</v>
      </c>
      <c r="BA183">
        <v>7</v>
      </c>
      <c r="BB183">
        <v>1</v>
      </c>
      <c r="BC183">
        <v>0</v>
      </c>
      <c r="BD183">
        <v>4</v>
      </c>
      <c r="BE183">
        <v>10</v>
      </c>
      <c r="BF183">
        <v>0</v>
      </c>
      <c r="BG183">
        <v>0</v>
      </c>
      <c r="BH183">
        <v>0</v>
      </c>
      <c r="BI183">
        <v>1</v>
      </c>
      <c r="BJ183">
        <v>0</v>
      </c>
      <c r="BK183">
        <v>0</v>
      </c>
      <c r="BL183">
        <v>0</v>
      </c>
      <c r="BM183">
        <v>0</v>
      </c>
      <c r="BN183">
        <v>1</v>
      </c>
      <c r="BO183">
        <v>1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3</v>
      </c>
      <c r="BV183">
        <v>0</v>
      </c>
      <c r="BW183">
        <v>0</v>
      </c>
      <c r="BX183">
        <v>28</v>
      </c>
      <c r="BY183">
        <v>1</v>
      </c>
      <c r="BZ183">
        <v>0</v>
      </c>
      <c r="CA183">
        <v>1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1</v>
      </c>
      <c r="CO183">
        <v>8</v>
      </c>
      <c r="CP183">
        <v>2</v>
      </c>
      <c r="CQ183">
        <v>1</v>
      </c>
      <c r="CR183">
        <v>0</v>
      </c>
      <c r="CS183">
        <v>0</v>
      </c>
      <c r="CT183">
        <v>1</v>
      </c>
      <c r="CU183">
        <v>0</v>
      </c>
      <c r="CV183">
        <v>1</v>
      </c>
      <c r="CW183">
        <v>0</v>
      </c>
      <c r="CX183">
        <v>0</v>
      </c>
      <c r="CY183">
        <v>1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1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1</v>
      </c>
      <c r="DL183">
        <v>0</v>
      </c>
      <c r="DM183">
        <v>0</v>
      </c>
      <c r="DN183">
        <v>8</v>
      </c>
      <c r="DO183">
        <v>28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28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28</v>
      </c>
      <c r="EO183">
        <v>8</v>
      </c>
      <c r="EP183">
        <v>4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1</v>
      </c>
      <c r="EW183">
        <v>0</v>
      </c>
      <c r="EX183">
        <v>0</v>
      </c>
      <c r="EY183">
        <v>1</v>
      </c>
      <c r="EZ183">
        <v>0</v>
      </c>
      <c r="FA183">
        <v>2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8</v>
      </c>
      <c r="FM183">
        <v>6</v>
      </c>
      <c r="FN183">
        <v>4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1</v>
      </c>
      <c r="FV183">
        <v>0</v>
      </c>
      <c r="FW183">
        <v>0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0</v>
      </c>
      <c r="GE183">
        <v>0</v>
      </c>
      <c r="GF183">
        <v>0</v>
      </c>
      <c r="GG183">
        <v>0</v>
      </c>
      <c r="GH183">
        <v>0</v>
      </c>
      <c r="GI183">
        <v>0</v>
      </c>
      <c r="GJ183">
        <v>0</v>
      </c>
      <c r="GK183">
        <v>1</v>
      </c>
      <c r="GL183">
        <v>6</v>
      </c>
      <c r="GM183">
        <v>3</v>
      </c>
      <c r="GN183">
        <v>3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3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0</v>
      </c>
      <c r="HY183">
        <v>0</v>
      </c>
      <c r="HZ183">
        <v>0</v>
      </c>
      <c r="IA183">
        <v>0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>
        <v>0</v>
      </c>
      <c r="IJ183">
        <v>0</v>
      </c>
      <c r="IK183">
        <v>36</v>
      </c>
      <c r="IL183">
        <v>2</v>
      </c>
      <c r="IM183">
        <v>3</v>
      </c>
      <c r="IN183">
        <v>3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0</v>
      </c>
      <c r="IV183">
        <v>0</v>
      </c>
      <c r="IW183">
        <v>1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27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36</v>
      </c>
      <c r="JK183" s="2">
        <f t="shared" si="10"/>
        <v>0.36073059360730592</v>
      </c>
    </row>
    <row r="184" spans="1:271" outlineLevel="2" x14ac:dyDescent="0.25">
      <c r="A184" t="str">
        <f t="shared" si="13"/>
        <v>160302</v>
      </c>
      <c r="B184" t="s">
        <v>281</v>
      </c>
      <c r="C184">
        <v>4</v>
      </c>
      <c r="D184">
        <v>1367</v>
      </c>
      <c r="E184">
        <v>1040</v>
      </c>
      <c r="F184">
        <v>556</v>
      </c>
      <c r="G184">
        <v>484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484</v>
      </c>
      <c r="R184">
        <v>0</v>
      </c>
      <c r="S184">
        <v>0</v>
      </c>
      <c r="T184">
        <v>484</v>
      </c>
      <c r="U184">
        <v>37</v>
      </c>
      <c r="V184">
        <v>31</v>
      </c>
      <c r="W184">
        <v>6</v>
      </c>
      <c r="X184">
        <v>0</v>
      </c>
      <c r="Y184">
        <v>447</v>
      </c>
      <c r="Z184">
        <v>85</v>
      </c>
      <c r="AA184">
        <v>18</v>
      </c>
      <c r="AB184">
        <v>11</v>
      </c>
      <c r="AC184">
        <v>25</v>
      </c>
      <c r="AD184">
        <v>14</v>
      </c>
      <c r="AE184">
        <v>0</v>
      </c>
      <c r="AF184">
        <v>1</v>
      </c>
      <c r="AG184">
        <v>2</v>
      </c>
      <c r="AH184">
        <v>1</v>
      </c>
      <c r="AI184">
        <v>5</v>
      </c>
      <c r="AJ184">
        <v>0</v>
      </c>
      <c r="AK184">
        <v>1</v>
      </c>
      <c r="AL184">
        <v>1</v>
      </c>
      <c r="AM184">
        <v>2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1</v>
      </c>
      <c r="AV184">
        <v>1</v>
      </c>
      <c r="AW184">
        <v>0</v>
      </c>
      <c r="AX184">
        <v>2</v>
      </c>
      <c r="AY184">
        <v>85</v>
      </c>
      <c r="AZ184">
        <v>97</v>
      </c>
      <c r="BA184">
        <v>21</v>
      </c>
      <c r="BB184">
        <v>9</v>
      </c>
      <c r="BC184">
        <v>7</v>
      </c>
      <c r="BD184">
        <v>7</v>
      </c>
      <c r="BE184">
        <v>21</v>
      </c>
      <c r="BF184">
        <v>6</v>
      </c>
      <c r="BG184">
        <v>1</v>
      </c>
      <c r="BH184">
        <v>1</v>
      </c>
      <c r="BI184">
        <v>0</v>
      </c>
      <c r="BJ184">
        <v>3</v>
      </c>
      <c r="BK184">
        <v>0</v>
      </c>
      <c r="BL184">
        <v>0</v>
      </c>
      <c r="BM184">
        <v>0</v>
      </c>
      <c r="BN184">
        <v>3</v>
      </c>
      <c r="BO184">
        <v>2</v>
      </c>
      <c r="BP184">
        <v>0</v>
      </c>
      <c r="BQ184">
        <v>3</v>
      </c>
      <c r="BR184">
        <v>0</v>
      </c>
      <c r="BS184">
        <v>4</v>
      </c>
      <c r="BT184">
        <v>3</v>
      </c>
      <c r="BU184">
        <v>3</v>
      </c>
      <c r="BV184">
        <v>1</v>
      </c>
      <c r="BW184">
        <v>2</v>
      </c>
      <c r="BX184">
        <v>97</v>
      </c>
      <c r="BY184">
        <v>14</v>
      </c>
      <c r="BZ184">
        <v>6</v>
      </c>
      <c r="CA184">
        <v>0</v>
      </c>
      <c r="CB184">
        <v>5</v>
      </c>
      <c r="CC184">
        <v>0</v>
      </c>
      <c r="CD184">
        <v>0</v>
      </c>
      <c r="CE184">
        <v>0</v>
      </c>
      <c r="CF184">
        <v>1</v>
      </c>
      <c r="CG184">
        <v>0</v>
      </c>
      <c r="CH184">
        <v>0</v>
      </c>
      <c r="CI184">
        <v>0</v>
      </c>
      <c r="CJ184">
        <v>0</v>
      </c>
      <c r="CK184">
        <v>1</v>
      </c>
      <c r="CL184">
        <v>1</v>
      </c>
      <c r="CM184">
        <v>0</v>
      </c>
      <c r="CN184">
        <v>14</v>
      </c>
      <c r="CO184">
        <v>21</v>
      </c>
      <c r="CP184">
        <v>9</v>
      </c>
      <c r="CQ184">
        <v>0</v>
      </c>
      <c r="CR184">
        <v>1</v>
      </c>
      <c r="CS184">
        <v>1</v>
      </c>
      <c r="CT184">
        <v>2</v>
      </c>
      <c r="CU184">
        <v>1</v>
      </c>
      <c r="CV184">
        <v>0</v>
      </c>
      <c r="CW184">
        <v>2</v>
      </c>
      <c r="CX184">
        <v>1</v>
      </c>
      <c r="CY184">
        <v>0</v>
      </c>
      <c r="CZ184">
        <v>1</v>
      </c>
      <c r="DA184">
        <v>0</v>
      </c>
      <c r="DB184">
        <v>2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1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21</v>
      </c>
      <c r="DO184">
        <v>29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2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27</v>
      </c>
      <c r="EI184">
        <v>0</v>
      </c>
      <c r="EJ184">
        <v>0</v>
      </c>
      <c r="EK184">
        <v>0</v>
      </c>
      <c r="EL184">
        <v>0</v>
      </c>
      <c r="EM184">
        <v>0</v>
      </c>
      <c r="EN184">
        <v>29</v>
      </c>
      <c r="EO184">
        <v>15</v>
      </c>
      <c r="EP184">
        <v>4</v>
      </c>
      <c r="EQ184">
        <v>4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0</v>
      </c>
      <c r="EX184">
        <v>0</v>
      </c>
      <c r="EY184">
        <v>0</v>
      </c>
      <c r="EZ184">
        <v>0</v>
      </c>
      <c r="FA184">
        <v>2</v>
      </c>
      <c r="FB184">
        <v>0</v>
      </c>
      <c r="FC184">
        <v>0</v>
      </c>
      <c r="FD184">
        <v>3</v>
      </c>
      <c r="FE184">
        <v>0</v>
      </c>
      <c r="FF184">
        <v>0</v>
      </c>
      <c r="FG184">
        <v>0</v>
      </c>
      <c r="FH184">
        <v>1</v>
      </c>
      <c r="FI184">
        <v>0</v>
      </c>
      <c r="FJ184">
        <v>0</v>
      </c>
      <c r="FK184">
        <v>1</v>
      </c>
      <c r="FL184">
        <v>15</v>
      </c>
      <c r="FM184">
        <v>34</v>
      </c>
      <c r="FN184">
        <v>7</v>
      </c>
      <c r="FO184">
        <v>0</v>
      </c>
      <c r="FP184">
        <v>19</v>
      </c>
      <c r="FQ184">
        <v>2</v>
      </c>
      <c r="FR184">
        <v>0</v>
      </c>
      <c r="FS184">
        <v>0</v>
      </c>
      <c r="FT184">
        <v>1</v>
      </c>
      <c r="FU184">
        <v>0</v>
      </c>
      <c r="FV184">
        <v>3</v>
      </c>
      <c r="FW184">
        <v>0</v>
      </c>
      <c r="FX184">
        <v>0</v>
      </c>
      <c r="FY184">
        <v>0</v>
      </c>
      <c r="FZ184">
        <v>0</v>
      </c>
      <c r="GA184">
        <v>0</v>
      </c>
      <c r="GB184">
        <v>0</v>
      </c>
      <c r="GC184">
        <v>1</v>
      </c>
      <c r="GD184">
        <v>0</v>
      </c>
      <c r="GE184">
        <v>0</v>
      </c>
      <c r="GF184">
        <v>0</v>
      </c>
      <c r="GG184">
        <v>0</v>
      </c>
      <c r="GH184">
        <v>0</v>
      </c>
      <c r="GI184">
        <v>1</v>
      </c>
      <c r="GJ184">
        <v>0</v>
      </c>
      <c r="GK184">
        <v>0</v>
      </c>
      <c r="GL184">
        <v>34</v>
      </c>
      <c r="GM184">
        <v>28</v>
      </c>
      <c r="GN184">
        <v>18</v>
      </c>
      <c r="GO184">
        <v>1</v>
      </c>
      <c r="GP184">
        <v>2</v>
      </c>
      <c r="GQ184">
        <v>0</v>
      </c>
      <c r="GR184">
        <v>1</v>
      </c>
      <c r="GS184">
        <v>0</v>
      </c>
      <c r="GT184">
        <v>2</v>
      </c>
      <c r="GU184">
        <v>1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1</v>
      </c>
      <c r="HB184">
        <v>0</v>
      </c>
      <c r="HC184">
        <v>0</v>
      </c>
      <c r="HD184">
        <v>0</v>
      </c>
      <c r="HE184">
        <v>2</v>
      </c>
      <c r="HF184">
        <v>28</v>
      </c>
      <c r="HG184">
        <v>1</v>
      </c>
      <c r="HH184">
        <v>0</v>
      </c>
      <c r="HI184">
        <v>0</v>
      </c>
      <c r="HJ184">
        <v>0</v>
      </c>
      <c r="HK184">
        <v>0</v>
      </c>
      <c r="HL184">
        <v>1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1</v>
      </c>
      <c r="HU184">
        <v>1</v>
      </c>
      <c r="HV184">
        <v>1</v>
      </c>
      <c r="HW184">
        <v>0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0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0</v>
      </c>
      <c r="IJ184">
        <v>1</v>
      </c>
      <c r="IK184">
        <v>122</v>
      </c>
      <c r="IL184">
        <v>24</v>
      </c>
      <c r="IM184">
        <v>5</v>
      </c>
      <c r="IN184">
        <v>12</v>
      </c>
      <c r="IO184">
        <v>3</v>
      </c>
      <c r="IP184">
        <v>4</v>
      </c>
      <c r="IQ184">
        <v>0</v>
      </c>
      <c r="IR184">
        <v>0</v>
      </c>
      <c r="IS184">
        <v>0</v>
      </c>
      <c r="IT184">
        <v>0</v>
      </c>
      <c r="IU184">
        <v>0</v>
      </c>
      <c r="IV184">
        <v>1</v>
      </c>
      <c r="IW184">
        <v>0</v>
      </c>
      <c r="IX184">
        <v>0</v>
      </c>
      <c r="IY184">
        <v>0</v>
      </c>
      <c r="IZ184">
        <v>0</v>
      </c>
      <c r="JA184">
        <v>0</v>
      </c>
      <c r="JB184">
        <v>0</v>
      </c>
      <c r="JC184">
        <v>0</v>
      </c>
      <c r="JD184">
        <v>70</v>
      </c>
      <c r="JE184">
        <v>1</v>
      </c>
      <c r="JF184">
        <v>1</v>
      </c>
      <c r="JG184">
        <v>0</v>
      </c>
      <c r="JH184">
        <v>1</v>
      </c>
      <c r="JI184">
        <v>0</v>
      </c>
      <c r="JJ184">
        <v>122</v>
      </c>
      <c r="JK184" s="2">
        <f t="shared" si="10"/>
        <v>0.35405998536942207</v>
      </c>
    </row>
    <row r="185" spans="1:271" outlineLevel="2" x14ac:dyDescent="0.25">
      <c r="A185" t="str">
        <f t="shared" si="13"/>
        <v>160302</v>
      </c>
      <c r="B185" t="s">
        <v>281</v>
      </c>
      <c r="C185">
        <v>5</v>
      </c>
      <c r="D185">
        <v>415</v>
      </c>
      <c r="E185">
        <v>320</v>
      </c>
      <c r="F185">
        <v>187</v>
      </c>
      <c r="G185">
        <v>133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133</v>
      </c>
      <c r="R185">
        <v>0</v>
      </c>
      <c r="S185">
        <v>0</v>
      </c>
      <c r="T185">
        <v>133</v>
      </c>
      <c r="U185">
        <v>10</v>
      </c>
      <c r="V185">
        <v>8</v>
      </c>
      <c r="W185">
        <v>2</v>
      </c>
      <c r="X185">
        <v>0</v>
      </c>
      <c r="Y185">
        <v>123</v>
      </c>
      <c r="Z185">
        <v>15</v>
      </c>
      <c r="AA185">
        <v>3</v>
      </c>
      <c r="AB185">
        <v>6</v>
      </c>
      <c r="AC185">
        <v>2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2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1</v>
      </c>
      <c r="AT185">
        <v>0</v>
      </c>
      <c r="AU185">
        <v>0</v>
      </c>
      <c r="AV185">
        <v>0</v>
      </c>
      <c r="AW185">
        <v>0</v>
      </c>
      <c r="AX185">
        <v>1</v>
      </c>
      <c r="AY185">
        <v>15</v>
      </c>
      <c r="AZ185">
        <v>29</v>
      </c>
      <c r="BA185">
        <v>8</v>
      </c>
      <c r="BB185">
        <v>2</v>
      </c>
      <c r="BC185">
        <v>1</v>
      </c>
      <c r="BD185">
        <v>3</v>
      </c>
      <c r="BE185">
        <v>7</v>
      </c>
      <c r="BF185">
        <v>3</v>
      </c>
      <c r="BG185">
        <v>0</v>
      </c>
      <c r="BH185">
        <v>1</v>
      </c>
      <c r="BI185">
        <v>1</v>
      </c>
      <c r="BJ185">
        <v>1</v>
      </c>
      <c r="BK185">
        <v>0</v>
      </c>
      <c r="BL185">
        <v>1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1</v>
      </c>
      <c r="BX185">
        <v>29</v>
      </c>
      <c r="BY185">
        <v>4</v>
      </c>
      <c r="BZ185">
        <v>1</v>
      </c>
      <c r="CA185">
        <v>1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1</v>
      </c>
      <c r="CI185">
        <v>0</v>
      </c>
      <c r="CJ185">
        <v>0</v>
      </c>
      <c r="CK185">
        <v>0</v>
      </c>
      <c r="CL185">
        <v>1</v>
      </c>
      <c r="CM185">
        <v>0</v>
      </c>
      <c r="CN185">
        <v>4</v>
      </c>
      <c r="CO185">
        <v>4</v>
      </c>
      <c r="CP185">
        <v>0</v>
      </c>
      <c r="CQ185">
        <v>0</v>
      </c>
      <c r="CR185">
        <v>1</v>
      </c>
      <c r="CS185">
        <v>0</v>
      </c>
      <c r="CT185">
        <v>2</v>
      </c>
      <c r="CU185">
        <v>0</v>
      </c>
      <c r="CV185">
        <v>0</v>
      </c>
      <c r="CW185">
        <v>0</v>
      </c>
      <c r="CX185">
        <v>0</v>
      </c>
      <c r="CY185">
        <v>1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4</v>
      </c>
      <c r="DO185">
        <v>9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9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9</v>
      </c>
      <c r="EO185">
        <v>3</v>
      </c>
      <c r="EP185">
        <v>0</v>
      </c>
      <c r="EQ185">
        <v>1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0</v>
      </c>
      <c r="EY185">
        <v>0</v>
      </c>
      <c r="EZ185">
        <v>0</v>
      </c>
      <c r="FA185">
        <v>0</v>
      </c>
      <c r="FB185">
        <v>1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0</v>
      </c>
      <c r="FI185">
        <v>1</v>
      </c>
      <c r="FJ185">
        <v>0</v>
      </c>
      <c r="FK185">
        <v>0</v>
      </c>
      <c r="FL185">
        <v>3</v>
      </c>
      <c r="FM185">
        <v>12</v>
      </c>
      <c r="FN185">
        <v>3</v>
      </c>
      <c r="FO185">
        <v>0</v>
      </c>
      <c r="FP185">
        <v>4</v>
      </c>
      <c r="FQ185">
        <v>0</v>
      </c>
      <c r="FR185">
        <v>1</v>
      </c>
      <c r="FS185">
        <v>1</v>
      </c>
      <c r="FT185">
        <v>0</v>
      </c>
      <c r="FU185">
        <v>0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1</v>
      </c>
      <c r="GB185">
        <v>2</v>
      </c>
      <c r="GC185">
        <v>0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>
        <v>0</v>
      </c>
      <c r="GK185">
        <v>0</v>
      </c>
      <c r="GL185">
        <v>12</v>
      </c>
      <c r="GM185">
        <v>9</v>
      </c>
      <c r="GN185">
        <v>6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0</v>
      </c>
      <c r="GV185">
        <v>0</v>
      </c>
      <c r="GW185">
        <v>0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1</v>
      </c>
      <c r="HE185">
        <v>2</v>
      </c>
      <c r="HF185">
        <v>9</v>
      </c>
      <c r="HG185">
        <v>3</v>
      </c>
      <c r="HH185">
        <v>0</v>
      </c>
      <c r="HI185">
        <v>0</v>
      </c>
      <c r="HJ185">
        <v>0</v>
      </c>
      <c r="HK185">
        <v>0</v>
      </c>
      <c r="HL185">
        <v>0</v>
      </c>
      <c r="HM185">
        <v>0</v>
      </c>
      <c r="HN185">
        <v>3</v>
      </c>
      <c r="HO185">
        <v>0</v>
      </c>
      <c r="HP185">
        <v>0</v>
      </c>
      <c r="HQ185">
        <v>0</v>
      </c>
      <c r="HR185">
        <v>0</v>
      </c>
      <c r="HS185">
        <v>0</v>
      </c>
      <c r="HT185">
        <v>3</v>
      </c>
      <c r="HU185">
        <v>1</v>
      </c>
      <c r="HV185">
        <v>1</v>
      </c>
      <c r="HW185">
        <v>0</v>
      </c>
      <c r="HX185">
        <v>0</v>
      </c>
      <c r="HY185">
        <v>0</v>
      </c>
      <c r="HZ185">
        <v>0</v>
      </c>
      <c r="IA185">
        <v>0</v>
      </c>
      <c r="IB185">
        <v>0</v>
      </c>
      <c r="IC185">
        <v>0</v>
      </c>
      <c r="ID185">
        <v>0</v>
      </c>
      <c r="IE185">
        <v>0</v>
      </c>
      <c r="IF185">
        <v>0</v>
      </c>
      <c r="IG185">
        <v>0</v>
      </c>
      <c r="IH185">
        <v>0</v>
      </c>
      <c r="II185">
        <v>0</v>
      </c>
      <c r="IJ185">
        <v>1</v>
      </c>
      <c r="IK185">
        <v>34</v>
      </c>
      <c r="IL185">
        <v>10</v>
      </c>
      <c r="IM185">
        <v>0</v>
      </c>
      <c r="IN185">
        <v>1</v>
      </c>
      <c r="IO185">
        <v>0</v>
      </c>
      <c r="IP185">
        <v>2</v>
      </c>
      <c r="IQ185">
        <v>0</v>
      </c>
      <c r="IR185">
        <v>0</v>
      </c>
      <c r="IS185">
        <v>0</v>
      </c>
      <c r="IT185">
        <v>0</v>
      </c>
      <c r="IU185">
        <v>0</v>
      </c>
      <c r="IV185">
        <v>0</v>
      </c>
      <c r="IW185">
        <v>0</v>
      </c>
      <c r="IX185">
        <v>0</v>
      </c>
      <c r="IY185">
        <v>0</v>
      </c>
      <c r="IZ185">
        <v>0</v>
      </c>
      <c r="JA185">
        <v>0</v>
      </c>
      <c r="JB185">
        <v>0</v>
      </c>
      <c r="JC185">
        <v>0</v>
      </c>
      <c r="JD185">
        <v>20</v>
      </c>
      <c r="JE185">
        <v>0</v>
      </c>
      <c r="JF185">
        <v>1</v>
      </c>
      <c r="JG185">
        <v>0</v>
      </c>
      <c r="JH185">
        <v>0</v>
      </c>
      <c r="JI185">
        <v>0</v>
      </c>
      <c r="JJ185">
        <v>34</v>
      </c>
      <c r="JK185" s="2">
        <f t="shared" si="10"/>
        <v>0.32048192771084338</v>
      </c>
    </row>
    <row r="186" spans="1:271" outlineLevel="2" x14ac:dyDescent="0.25">
      <c r="A186" t="str">
        <f t="shared" si="13"/>
        <v>160302</v>
      </c>
      <c r="B186" t="s">
        <v>281</v>
      </c>
      <c r="C186">
        <v>6</v>
      </c>
      <c r="D186">
        <v>933</v>
      </c>
      <c r="E186">
        <v>710</v>
      </c>
      <c r="F186">
        <v>379</v>
      </c>
      <c r="G186">
        <v>331</v>
      </c>
      <c r="H186">
        <v>1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331</v>
      </c>
      <c r="R186">
        <v>0</v>
      </c>
      <c r="S186">
        <v>0</v>
      </c>
      <c r="T186">
        <v>331</v>
      </c>
      <c r="U186">
        <v>3</v>
      </c>
      <c r="V186">
        <v>2</v>
      </c>
      <c r="W186">
        <v>1</v>
      </c>
      <c r="X186">
        <v>0</v>
      </c>
      <c r="Y186">
        <v>328</v>
      </c>
      <c r="Z186">
        <v>70</v>
      </c>
      <c r="AA186">
        <v>3</v>
      </c>
      <c r="AB186">
        <v>19</v>
      </c>
      <c r="AC186">
        <v>20</v>
      </c>
      <c r="AD186">
        <v>10</v>
      </c>
      <c r="AE186">
        <v>0</v>
      </c>
      <c r="AF186">
        <v>5</v>
      </c>
      <c r="AG186">
        <v>1</v>
      </c>
      <c r="AH186">
        <v>1</v>
      </c>
      <c r="AI186">
        <v>0</v>
      </c>
      <c r="AJ186">
        <v>0</v>
      </c>
      <c r="AK186">
        <v>0</v>
      </c>
      <c r="AL186">
        <v>2</v>
      </c>
      <c r="AM186">
        <v>2</v>
      </c>
      <c r="AN186">
        <v>0</v>
      </c>
      <c r="AO186">
        <v>1</v>
      </c>
      <c r="AP186">
        <v>0</v>
      </c>
      <c r="AQ186">
        <v>0</v>
      </c>
      <c r="AR186">
        <v>0</v>
      </c>
      <c r="AS186">
        <v>0</v>
      </c>
      <c r="AT186">
        <v>1</v>
      </c>
      <c r="AU186">
        <v>3</v>
      </c>
      <c r="AV186">
        <v>1</v>
      </c>
      <c r="AW186">
        <v>0</v>
      </c>
      <c r="AX186">
        <v>1</v>
      </c>
      <c r="AY186">
        <v>70</v>
      </c>
      <c r="AZ186">
        <v>83</v>
      </c>
      <c r="BA186">
        <v>18</v>
      </c>
      <c r="BB186">
        <v>0</v>
      </c>
      <c r="BC186">
        <v>3</v>
      </c>
      <c r="BD186">
        <v>3</v>
      </c>
      <c r="BE186">
        <v>36</v>
      </c>
      <c r="BF186">
        <v>2</v>
      </c>
      <c r="BG186">
        <v>0</v>
      </c>
      <c r="BH186">
        <v>2</v>
      </c>
      <c r="BI186">
        <v>1</v>
      </c>
      <c r="BJ186">
        <v>5</v>
      </c>
      <c r="BK186">
        <v>0</v>
      </c>
      <c r="BL186">
        <v>2</v>
      </c>
      <c r="BM186">
        <v>1</v>
      </c>
      <c r="BN186">
        <v>0</v>
      </c>
      <c r="BO186">
        <v>0</v>
      </c>
      <c r="BP186">
        <v>0</v>
      </c>
      <c r="BQ186">
        <v>2</v>
      </c>
      <c r="BR186">
        <v>0</v>
      </c>
      <c r="BS186">
        <v>0</v>
      </c>
      <c r="BT186">
        <v>1</v>
      </c>
      <c r="BU186">
        <v>6</v>
      </c>
      <c r="BV186">
        <v>0</v>
      </c>
      <c r="BW186">
        <v>1</v>
      </c>
      <c r="BX186">
        <v>83</v>
      </c>
      <c r="BY186">
        <v>8</v>
      </c>
      <c r="BZ186">
        <v>3</v>
      </c>
      <c r="CA186">
        <v>1</v>
      </c>
      <c r="CB186">
        <v>1</v>
      </c>
      <c r="CC186">
        <v>1</v>
      </c>
      <c r="CD186">
        <v>1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1</v>
      </c>
      <c r="CM186">
        <v>0</v>
      </c>
      <c r="CN186">
        <v>8</v>
      </c>
      <c r="CO186">
        <v>9</v>
      </c>
      <c r="CP186">
        <v>4</v>
      </c>
      <c r="CQ186">
        <v>0</v>
      </c>
      <c r="CR186">
        <v>0</v>
      </c>
      <c r="CS186">
        <v>1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1</v>
      </c>
      <c r="CZ186">
        <v>3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9</v>
      </c>
      <c r="DO186">
        <v>15</v>
      </c>
      <c r="DP186">
        <v>2</v>
      </c>
      <c r="DQ186">
        <v>0</v>
      </c>
      <c r="DR186">
        <v>0</v>
      </c>
      <c r="DS186">
        <v>0</v>
      </c>
      <c r="DT186">
        <v>1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12</v>
      </c>
      <c r="EI186">
        <v>0</v>
      </c>
      <c r="EJ186">
        <v>0</v>
      </c>
      <c r="EK186">
        <v>0</v>
      </c>
      <c r="EL186">
        <v>0</v>
      </c>
      <c r="EM186">
        <v>0</v>
      </c>
      <c r="EN186">
        <v>15</v>
      </c>
      <c r="EO186">
        <v>17</v>
      </c>
      <c r="EP186">
        <v>9</v>
      </c>
      <c r="EQ186">
        <v>0</v>
      </c>
      <c r="ER186">
        <v>1</v>
      </c>
      <c r="ES186">
        <v>0</v>
      </c>
      <c r="ET186">
        <v>0</v>
      </c>
      <c r="EU186">
        <v>1</v>
      </c>
      <c r="EV186">
        <v>1</v>
      </c>
      <c r="EW186">
        <v>1</v>
      </c>
      <c r="EX186">
        <v>0</v>
      </c>
      <c r="EY186">
        <v>0</v>
      </c>
      <c r="EZ186">
        <v>0</v>
      </c>
      <c r="FA186">
        <v>1</v>
      </c>
      <c r="FB186">
        <v>0</v>
      </c>
      <c r="FC186">
        <v>0</v>
      </c>
      <c r="FD186">
        <v>1</v>
      </c>
      <c r="FE186">
        <v>2</v>
      </c>
      <c r="FF186">
        <v>0</v>
      </c>
      <c r="FG186">
        <v>0</v>
      </c>
      <c r="FH186">
        <v>0</v>
      </c>
      <c r="FI186">
        <v>0</v>
      </c>
      <c r="FJ186">
        <v>0</v>
      </c>
      <c r="FK186">
        <v>0</v>
      </c>
      <c r="FL186">
        <v>17</v>
      </c>
      <c r="FM186">
        <v>37</v>
      </c>
      <c r="FN186">
        <v>4</v>
      </c>
      <c r="FO186">
        <v>1</v>
      </c>
      <c r="FP186">
        <v>13</v>
      </c>
      <c r="FQ186">
        <v>1</v>
      </c>
      <c r="FR186">
        <v>3</v>
      </c>
      <c r="FS186">
        <v>3</v>
      </c>
      <c r="FT186">
        <v>1</v>
      </c>
      <c r="FU186">
        <v>0</v>
      </c>
      <c r="FV186">
        <v>5</v>
      </c>
      <c r="FW186">
        <v>0</v>
      </c>
      <c r="FX186">
        <v>0</v>
      </c>
      <c r="FY186">
        <v>0</v>
      </c>
      <c r="FZ186">
        <v>0</v>
      </c>
      <c r="GA186">
        <v>1</v>
      </c>
      <c r="GB186">
        <v>1</v>
      </c>
      <c r="GC186">
        <v>2</v>
      </c>
      <c r="GD186">
        <v>0</v>
      </c>
      <c r="GE186">
        <v>0</v>
      </c>
      <c r="GF186">
        <v>0</v>
      </c>
      <c r="GG186">
        <v>0</v>
      </c>
      <c r="GH186">
        <v>0</v>
      </c>
      <c r="GI186">
        <v>1</v>
      </c>
      <c r="GJ186">
        <v>0</v>
      </c>
      <c r="GK186">
        <v>1</v>
      </c>
      <c r="GL186">
        <v>37</v>
      </c>
      <c r="GM186">
        <v>28</v>
      </c>
      <c r="GN186">
        <v>16</v>
      </c>
      <c r="GO186">
        <v>3</v>
      </c>
      <c r="GP186">
        <v>2</v>
      </c>
      <c r="GQ186">
        <v>3</v>
      </c>
      <c r="GR186">
        <v>0</v>
      </c>
      <c r="GS186">
        <v>0</v>
      </c>
      <c r="GT186">
        <v>0</v>
      </c>
      <c r="GU186">
        <v>0</v>
      </c>
      <c r="GV186">
        <v>0</v>
      </c>
      <c r="GW186">
        <v>0</v>
      </c>
      <c r="GX186">
        <v>1</v>
      </c>
      <c r="GY186">
        <v>0</v>
      </c>
      <c r="GZ186">
        <v>0</v>
      </c>
      <c r="HA186">
        <v>0</v>
      </c>
      <c r="HB186">
        <v>0</v>
      </c>
      <c r="HC186">
        <v>0</v>
      </c>
      <c r="HD186">
        <v>3</v>
      </c>
      <c r="HE186">
        <v>0</v>
      </c>
      <c r="HF186">
        <v>28</v>
      </c>
      <c r="HG186">
        <v>5</v>
      </c>
      <c r="HH186">
        <v>0</v>
      </c>
      <c r="HI186">
        <v>0</v>
      </c>
      <c r="HJ186">
        <v>0</v>
      </c>
      <c r="HK186">
        <v>0</v>
      </c>
      <c r="HL186">
        <v>1</v>
      </c>
      <c r="HM186">
        <v>0</v>
      </c>
      <c r="HN186">
        <v>1</v>
      </c>
      <c r="HO186">
        <v>0</v>
      </c>
      <c r="HP186">
        <v>0</v>
      </c>
      <c r="HQ186">
        <v>0</v>
      </c>
      <c r="HR186">
        <v>0</v>
      </c>
      <c r="HS186">
        <v>3</v>
      </c>
      <c r="HT186">
        <v>5</v>
      </c>
      <c r="HU186">
        <v>0</v>
      </c>
      <c r="HV186">
        <v>0</v>
      </c>
      <c r="HW186">
        <v>0</v>
      </c>
      <c r="HX186">
        <v>0</v>
      </c>
      <c r="HY186">
        <v>0</v>
      </c>
      <c r="HZ186">
        <v>0</v>
      </c>
      <c r="IA186">
        <v>0</v>
      </c>
      <c r="IB186">
        <v>0</v>
      </c>
      <c r="IC186">
        <v>0</v>
      </c>
      <c r="ID186">
        <v>0</v>
      </c>
      <c r="IE186">
        <v>0</v>
      </c>
      <c r="IF186">
        <v>0</v>
      </c>
      <c r="IG186">
        <v>0</v>
      </c>
      <c r="IH186">
        <v>0</v>
      </c>
      <c r="II186">
        <v>0</v>
      </c>
      <c r="IJ186">
        <v>0</v>
      </c>
      <c r="IK186">
        <v>56</v>
      </c>
      <c r="IL186">
        <v>19</v>
      </c>
      <c r="IM186">
        <v>0</v>
      </c>
      <c r="IN186">
        <v>1</v>
      </c>
      <c r="IO186">
        <v>0</v>
      </c>
      <c r="IP186">
        <v>1</v>
      </c>
      <c r="IQ186">
        <v>0</v>
      </c>
      <c r="IR186">
        <v>1</v>
      </c>
      <c r="IS186">
        <v>0</v>
      </c>
      <c r="IT186">
        <v>3</v>
      </c>
      <c r="IU186">
        <v>0</v>
      </c>
      <c r="IV186">
        <v>3</v>
      </c>
      <c r="IW186">
        <v>0</v>
      </c>
      <c r="IX186">
        <v>1</v>
      </c>
      <c r="IY186">
        <v>0</v>
      </c>
      <c r="IZ186">
        <v>1</v>
      </c>
      <c r="JA186">
        <v>0</v>
      </c>
      <c r="JB186">
        <v>0</v>
      </c>
      <c r="JC186">
        <v>0</v>
      </c>
      <c r="JD186">
        <v>25</v>
      </c>
      <c r="JE186">
        <v>0</v>
      </c>
      <c r="JF186">
        <v>0</v>
      </c>
      <c r="JG186">
        <v>1</v>
      </c>
      <c r="JH186">
        <v>0</v>
      </c>
      <c r="JI186">
        <v>0</v>
      </c>
      <c r="JJ186">
        <v>56</v>
      </c>
      <c r="JK186" s="2">
        <f t="shared" si="10"/>
        <v>0.35476956055734193</v>
      </c>
    </row>
    <row r="187" spans="1:271" outlineLevel="2" x14ac:dyDescent="0.25">
      <c r="A187" t="str">
        <f t="shared" si="13"/>
        <v>160302</v>
      </c>
      <c r="B187" t="s">
        <v>281</v>
      </c>
      <c r="C187">
        <v>7</v>
      </c>
      <c r="D187">
        <v>631</v>
      </c>
      <c r="E187">
        <v>481</v>
      </c>
      <c r="F187">
        <v>172</v>
      </c>
      <c r="G187">
        <v>309</v>
      </c>
      <c r="H187">
        <v>0</v>
      </c>
      <c r="I187">
        <v>1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309</v>
      </c>
      <c r="R187">
        <v>0</v>
      </c>
      <c r="S187">
        <v>0</v>
      </c>
      <c r="T187">
        <v>309</v>
      </c>
      <c r="U187">
        <v>17</v>
      </c>
      <c r="V187">
        <v>13</v>
      </c>
      <c r="W187">
        <v>3</v>
      </c>
      <c r="X187">
        <v>0</v>
      </c>
      <c r="Y187">
        <v>292</v>
      </c>
      <c r="Z187">
        <v>66</v>
      </c>
      <c r="AA187">
        <v>15</v>
      </c>
      <c r="AB187">
        <v>11</v>
      </c>
      <c r="AC187">
        <v>8</v>
      </c>
      <c r="AD187">
        <v>7</v>
      </c>
      <c r="AE187">
        <v>2</v>
      </c>
      <c r="AF187">
        <v>3</v>
      </c>
      <c r="AG187">
        <v>0</v>
      </c>
      <c r="AH187">
        <v>0</v>
      </c>
      <c r="AI187">
        <v>2</v>
      </c>
      <c r="AJ187">
        <v>2</v>
      </c>
      <c r="AK187">
        <v>0</v>
      </c>
      <c r="AL187">
        <v>4</v>
      </c>
      <c r="AM187">
        <v>0</v>
      </c>
      <c r="AN187">
        <v>2</v>
      </c>
      <c r="AO187">
        <v>1</v>
      </c>
      <c r="AP187">
        <v>1</v>
      </c>
      <c r="AQ187">
        <v>0</v>
      </c>
      <c r="AR187">
        <v>1</v>
      </c>
      <c r="AS187">
        <v>2</v>
      </c>
      <c r="AT187">
        <v>0</v>
      </c>
      <c r="AU187">
        <v>0</v>
      </c>
      <c r="AV187">
        <v>1</v>
      </c>
      <c r="AW187">
        <v>1</v>
      </c>
      <c r="AX187">
        <v>3</v>
      </c>
      <c r="AY187">
        <v>66</v>
      </c>
      <c r="AZ187">
        <v>71</v>
      </c>
      <c r="BA187">
        <v>20</v>
      </c>
      <c r="BB187">
        <v>3</v>
      </c>
      <c r="BC187">
        <v>2</v>
      </c>
      <c r="BD187">
        <v>4</v>
      </c>
      <c r="BE187">
        <v>17</v>
      </c>
      <c r="BF187">
        <v>3</v>
      </c>
      <c r="BG187">
        <v>2</v>
      </c>
      <c r="BH187">
        <v>0</v>
      </c>
      <c r="BI187">
        <v>2</v>
      </c>
      <c r="BJ187">
        <v>4</v>
      </c>
      <c r="BK187">
        <v>0</v>
      </c>
      <c r="BL187">
        <v>2</v>
      </c>
      <c r="BM187">
        <v>1</v>
      </c>
      <c r="BN187">
        <v>0</v>
      </c>
      <c r="BO187">
        <v>2</v>
      </c>
      <c r="BP187">
        <v>2</v>
      </c>
      <c r="BQ187">
        <v>0</v>
      </c>
      <c r="BR187">
        <v>0</v>
      </c>
      <c r="BS187">
        <v>1</v>
      </c>
      <c r="BT187">
        <v>0</v>
      </c>
      <c r="BU187">
        <v>4</v>
      </c>
      <c r="BV187">
        <v>0</v>
      </c>
      <c r="BW187">
        <v>2</v>
      </c>
      <c r="BX187">
        <v>71</v>
      </c>
      <c r="BY187">
        <v>15</v>
      </c>
      <c r="BZ187">
        <v>6</v>
      </c>
      <c r="CA187">
        <v>0</v>
      </c>
      <c r="CB187">
        <v>2</v>
      </c>
      <c r="CC187">
        <v>0</v>
      </c>
      <c r="CD187">
        <v>2</v>
      </c>
      <c r="CE187">
        <v>0</v>
      </c>
      <c r="CF187">
        <v>1</v>
      </c>
      <c r="CG187">
        <v>0</v>
      </c>
      <c r="CH187">
        <v>0</v>
      </c>
      <c r="CI187">
        <v>0</v>
      </c>
      <c r="CJ187">
        <v>1</v>
      </c>
      <c r="CK187">
        <v>0</v>
      </c>
      <c r="CL187">
        <v>2</v>
      </c>
      <c r="CM187">
        <v>1</v>
      </c>
      <c r="CN187">
        <v>15</v>
      </c>
      <c r="CO187">
        <v>16</v>
      </c>
      <c r="CP187">
        <v>6</v>
      </c>
      <c r="CQ187">
        <v>0</v>
      </c>
      <c r="CR187">
        <v>1</v>
      </c>
      <c r="CS187">
        <v>0</v>
      </c>
      <c r="CT187">
        <v>2</v>
      </c>
      <c r="CU187">
        <v>0</v>
      </c>
      <c r="CV187">
        <v>1</v>
      </c>
      <c r="CW187">
        <v>1</v>
      </c>
      <c r="CX187">
        <v>2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1</v>
      </c>
      <c r="DH187">
        <v>0</v>
      </c>
      <c r="DI187">
        <v>0</v>
      </c>
      <c r="DJ187">
        <v>0</v>
      </c>
      <c r="DK187">
        <v>1</v>
      </c>
      <c r="DL187">
        <v>1</v>
      </c>
      <c r="DM187">
        <v>0</v>
      </c>
      <c r="DN187">
        <v>16</v>
      </c>
      <c r="DO187">
        <v>20</v>
      </c>
      <c r="DP187">
        <v>0</v>
      </c>
      <c r="DQ187">
        <v>0</v>
      </c>
      <c r="DR187">
        <v>0</v>
      </c>
      <c r="DS187">
        <v>0</v>
      </c>
      <c r="DT187">
        <v>1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19</v>
      </c>
      <c r="EI187">
        <v>0</v>
      </c>
      <c r="EJ187">
        <v>0</v>
      </c>
      <c r="EK187">
        <v>0</v>
      </c>
      <c r="EL187">
        <v>0</v>
      </c>
      <c r="EM187">
        <v>0</v>
      </c>
      <c r="EN187">
        <v>20</v>
      </c>
      <c r="EO187">
        <v>18</v>
      </c>
      <c r="EP187">
        <v>5</v>
      </c>
      <c r="EQ187">
        <v>1</v>
      </c>
      <c r="ER187">
        <v>0</v>
      </c>
      <c r="ES187">
        <v>0</v>
      </c>
      <c r="ET187">
        <v>3</v>
      </c>
      <c r="EU187">
        <v>0</v>
      </c>
      <c r="EV187">
        <v>4</v>
      </c>
      <c r="EW187">
        <v>0</v>
      </c>
      <c r="EX187">
        <v>0</v>
      </c>
      <c r="EY187">
        <v>0</v>
      </c>
      <c r="EZ187">
        <v>2</v>
      </c>
      <c r="FA187">
        <v>0</v>
      </c>
      <c r="FB187">
        <v>1</v>
      </c>
      <c r="FC187">
        <v>0</v>
      </c>
      <c r="FD187">
        <v>0</v>
      </c>
      <c r="FE187">
        <v>0</v>
      </c>
      <c r="FF187">
        <v>0</v>
      </c>
      <c r="FG187">
        <v>0</v>
      </c>
      <c r="FH187">
        <v>0</v>
      </c>
      <c r="FI187">
        <v>2</v>
      </c>
      <c r="FJ187">
        <v>0</v>
      </c>
      <c r="FK187">
        <v>0</v>
      </c>
      <c r="FL187">
        <v>18</v>
      </c>
      <c r="FM187">
        <v>38</v>
      </c>
      <c r="FN187">
        <v>8</v>
      </c>
      <c r="FO187">
        <v>0</v>
      </c>
      <c r="FP187">
        <v>7</v>
      </c>
      <c r="FQ187">
        <v>3</v>
      </c>
      <c r="FR187">
        <v>1</v>
      </c>
      <c r="FS187">
        <v>5</v>
      </c>
      <c r="FT187">
        <v>1</v>
      </c>
      <c r="FU187">
        <v>2</v>
      </c>
      <c r="FV187">
        <v>1</v>
      </c>
      <c r="FW187">
        <v>0</v>
      </c>
      <c r="FX187">
        <v>0</v>
      </c>
      <c r="FY187">
        <v>0</v>
      </c>
      <c r="FZ187">
        <v>0</v>
      </c>
      <c r="GA187">
        <v>1</v>
      </c>
      <c r="GB187">
        <v>1</v>
      </c>
      <c r="GC187">
        <v>1</v>
      </c>
      <c r="GD187">
        <v>1</v>
      </c>
      <c r="GE187">
        <v>1</v>
      </c>
      <c r="GF187">
        <v>1</v>
      </c>
      <c r="GG187">
        <v>2</v>
      </c>
      <c r="GH187">
        <v>0</v>
      </c>
      <c r="GI187">
        <v>0</v>
      </c>
      <c r="GJ187">
        <v>0</v>
      </c>
      <c r="GK187">
        <v>2</v>
      </c>
      <c r="GL187">
        <v>38</v>
      </c>
      <c r="GM187">
        <v>22</v>
      </c>
      <c r="GN187">
        <v>12</v>
      </c>
      <c r="GO187">
        <v>1</v>
      </c>
      <c r="GP187">
        <v>2</v>
      </c>
      <c r="GQ187">
        <v>1</v>
      </c>
      <c r="GR187">
        <v>0</v>
      </c>
      <c r="GS187">
        <v>0</v>
      </c>
      <c r="GT187">
        <v>0</v>
      </c>
      <c r="GU187">
        <v>1</v>
      </c>
      <c r="GV187">
        <v>0</v>
      </c>
      <c r="GW187">
        <v>0</v>
      </c>
      <c r="GX187">
        <v>0</v>
      </c>
      <c r="GY187">
        <v>1</v>
      </c>
      <c r="GZ187">
        <v>0</v>
      </c>
      <c r="HA187">
        <v>0</v>
      </c>
      <c r="HB187">
        <v>1</v>
      </c>
      <c r="HC187">
        <v>1</v>
      </c>
      <c r="HD187">
        <v>0</v>
      </c>
      <c r="HE187">
        <v>2</v>
      </c>
      <c r="HF187">
        <v>22</v>
      </c>
      <c r="HG187">
        <v>2</v>
      </c>
      <c r="HH187">
        <v>1</v>
      </c>
      <c r="HI187">
        <v>0</v>
      </c>
      <c r="HJ187">
        <v>0</v>
      </c>
      <c r="HK187">
        <v>0</v>
      </c>
      <c r="HL187">
        <v>0</v>
      </c>
      <c r="HM187">
        <v>0</v>
      </c>
      <c r="HN187">
        <v>0</v>
      </c>
      <c r="HO187">
        <v>0</v>
      </c>
      <c r="HP187">
        <v>0</v>
      </c>
      <c r="HQ187">
        <v>0</v>
      </c>
      <c r="HR187">
        <v>1</v>
      </c>
      <c r="HS187">
        <v>0</v>
      </c>
      <c r="HT187">
        <v>2</v>
      </c>
      <c r="HU187">
        <v>0</v>
      </c>
      <c r="HV187">
        <v>0</v>
      </c>
      <c r="HW187">
        <v>0</v>
      </c>
      <c r="HX187">
        <v>0</v>
      </c>
      <c r="HY187">
        <v>0</v>
      </c>
      <c r="HZ187">
        <v>0</v>
      </c>
      <c r="IA187">
        <v>0</v>
      </c>
      <c r="IB187">
        <v>0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>
        <v>0</v>
      </c>
      <c r="IJ187">
        <v>0</v>
      </c>
      <c r="IK187">
        <v>24</v>
      </c>
      <c r="IL187">
        <v>3</v>
      </c>
      <c r="IM187">
        <v>2</v>
      </c>
      <c r="IN187">
        <v>2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1</v>
      </c>
      <c r="IU187">
        <v>1</v>
      </c>
      <c r="IV187">
        <v>0</v>
      </c>
      <c r="IW187">
        <v>0</v>
      </c>
      <c r="IX187">
        <v>0</v>
      </c>
      <c r="IY187">
        <v>0</v>
      </c>
      <c r="IZ187">
        <v>0</v>
      </c>
      <c r="JA187">
        <v>0</v>
      </c>
      <c r="JB187">
        <v>0</v>
      </c>
      <c r="JC187">
        <v>0</v>
      </c>
      <c r="JD187">
        <v>15</v>
      </c>
      <c r="JE187">
        <v>0</v>
      </c>
      <c r="JF187">
        <v>0</v>
      </c>
      <c r="JG187">
        <v>0</v>
      </c>
      <c r="JH187">
        <v>0</v>
      </c>
      <c r="JI187">
        <v>0</v>
      </c>
      <c r="JJ187">
        <v>24</v>
      </c>
      <c r="JK187" s="2">
        <f t="shared" si="10"/>
        <v>0.4896988906497623</v>
      </c>
    </row>
    <row r="188" spans="1:271" s="6" customFormat="1" ht="15.75" outlineLevel="1" x14ac:dyDescent="0.25">
      <c r="B188" s="7" t="s">
        <v>352</v>
      </c>
      <c r="D188" s="6">
        <f>SUBTOTAL(9,D181:D187)</f>
        <v>6245</v>
      </c>
      <c r="E188" s="6">
        <f>SUBTOTAL(9,E181:E187)</f>
        <v>4751</v>
      </c>
      <c r="F188" s="6">
        <f>SUBTOTAL(9,F181:F187)</f>
        <v>2345</v>
      </c>
      <c r="G188" s="6">
        <f>SUBTOTAL(9,G181:G187)</f>
        <v>2406</v>
      </c>
      <c r="H188" s="6">
        <f>SUBTOTAL(9,H181:H187)</f>
        <v>1</v>
      </c>
      <c r="I188" s="6">
        <f>SUBTOTAL(9,I181:I187)</f>
        <v>3</v>
      </c>
      <c r="J188" s="6">
        <f>SUBTOTAL(9,J181:J187)</f>
        <v>0</v>
      </c>
      <c r="K188" s="6">
        <f>SUBTOTAL(9,K181:K187)</f>
        <v>0</v>
      </c>
      <c r="L188" s="6">
        <f>SUBTOTAL(9,L181:L187)</f>
        <v>0</v>
      </c>
      <c r="M188" s="6">
        <f>SUBTOTAL(9,M181:M187)</f>
        <v>0</v>
      </c>
      <c r="N188" s="6">
        <f>SUBTOTAL(9,N181:N187)</f>
        <v>0</v>
      </c>
      <c r="O188" s="6">
        <f>SUBTOTAL(9,O181:O187)</f>
        <v>0</v>
      </c>
      <c r="P188" s="6">
        <f>SUBTOTAL(9,P181:P187)</f>
        <v>0</v>
      </c>
      <c r="Q188" s="6">
        <f>SUBTOTAL(9,Q181:Q187)</f>
        <v>2406</v>
      </c>
      <c r="R188" s="6">
        <f>SUBTOTAL(9,R181:R187)</f>
        <v>0</v>
      </c>
      <c r="S188" s="6">
        <f>SUBTOTAL(9,S181:S187)</f>
        <v>0</v>
      </c>
      <c r="T188" s="6">
        <f>SUBTOTAL(9,T181:T187)</f>
        <v>2406</v>
      </c>
      <c r="U188" s="6">
        <f>SUBTOTAL(9,U181:U187)</f>
        <v>121</v>
      </c>
      <c r="V188" s="6">
        <f>SUBTOTAL(9,V181:V187)</f>
        <v>94</v>
      </c>
      <c r="W188" s="6">
        <f>SUBTOTAL(9,W181:W187)</f>
        <v>24</v>
      </c>
      <c r="X188" s="6">
        <f>SUBTOTAL(9,X181:X187)</f>
        <v>0</v>
      </c>
      <c r="Y188" s="6">
        <f>SUBTOTAL(9,Y181:Y187)</f>
        <v>2285</v>
      </c>
      <c r="Z188" s="6">
        <f>SUBTOTAL(9,Z181:Z187)</f>
        <v>498</v>
      </c>
      <c r="AA188" s="6">
        <f>SUBTOTAL(9,AA181:AA187)</f>
        <v>68</v>
      </c>
      <c r="AB188" s="6">
        <f>SUBTOTAL(9,AB181:AB187)</f>
        <v>101</v>
      </c>
      <c r="AC188" s="6">
        <f>SUBTOTAL(9,AC181:AC187)</f>
        <v>143</v>
      </c>
      <c r="AD188" s="6">
        <f>SUBTOTAL(9,AD181:AD187)</f>
        <v>54</v>
      </c>
      <c r="AE188" s="6">
        <f>SUBTOTAL(9,AE181:AE187)</f>
        <v>7</v>
      </c>
      <c r="AF188" s="6">
        <f>SUBTOTAL(9,AF181:AF187)</f>
        <v>19</v>
      </c>
      <c r="AG188" s="6">
        <f>SUBTOTAL(9,AG181:AG187)</f>
        <v>3</v>
      </c>
      <c r="AH188" s="6">
        <f>SUBTOTAL(9,AH181:AH187)</f>
        <v>2</v>
      </c>
      <c r="AI188" s="6">
        <f>SUBTOTAL(9,AI181:AI187)</f>
        <v>16</v>
      </c>
      <c r="AJ188" s="6">
        <f>SUBTOTAL(9,AJ181:AJ187)</f>
        <v>3</v>
      </c>
      <c r="AK188" s="6">
        <f>SUBTOTAL(9,AK181:AK187)</f>
        <v>3</v>
      </c>
      <c r="AL188" s="6">
        <f>SUBTOTAL(9,AL181:AL187)</f>
        <v>15</v>
      </c>
      <c r="AM188" s="6">
        <f>SUBTOTAL(9,AM181:AM187)</f>
        <v>7</v>
      </c>
      <c r="AN188" s="6">
        <f>SUBTOTAL(9,AN181:AN187)</f>
        <v>8</v>
      </c>
      <c r="AO188" s="6">
        <f>SUBTOTAL(9,AO181:AO187)</f>
        <v>3</v>
      </c>
      <c r="AP188" s="6">
        <f>SUBTOTAL(9,AP181:AP187)</f>
        <v>1</v>
      </c>
      <c r="AQ188" s="6">
        <f>SUBTOTAL(9,AQ181:AQ187)</f>
        <v>2</v>
      </c>
      <c r="AR188" s="6">
        <f>SUBTOTAL(9,AR181:AR187)</f>
        <v>1</v>
      </c>
      <c r="AS188" s="6">
        <f>SUBTOTAL(9,AS181:AS187)</f>
        <v>5</v>
      </c>
      <c r="AT188" s="6">
        <f>SUBTOTAL(9,AT181:AT187)</f>
        <v>6</v>
      </c>
      <c r="AU188" s="6">
        <f>SUBTOTAL(9,AU181:AU187)</f>
        <v>6</v>
      </c>
      <c r="AV188" s="6">
        <f>SUBTOTAL(9,AV181:AV187)</f>
        <v>7</v>
      </c>
      <c r="AW188" s="6">
        <f>SUBTOTAL(9,AW181:AW187)</f>
        <v>2</v>
      </c>
      <c r="AX188" s="6">
        <f>SUBTOTAL(9,AX181:AX187)</f>
        <v>16</v>
      </c>
      <c r="AY188" s="6">
        <f>SUBTOTAL(9,AY181:AY187)</f>
        <v>498</v>
      </c>
      <c r="AZ188" s="6">
        <f>SUBTOTAL(9,AZ181:AZ187)</f>
        <v>546</v>
      </c>
      <c r="BA188" s="6">
        <f>SUBTOTAL(9,BA181:BA187)</f>
        <v>127</v>
      </c>
      <c r="BB188" s="6">
        <f>SUBTOTAL(9,BB181:BB187)</f>
        <v>19</v>
      </c>
      <c r="BC188" s="6">
        <f>SUBTOTAL(9,BC181:BC187)</f>
        <v>14</v>
      </c>
      <c r="BD188" s="6">
        <f>SUBTOTAL(9,BD181:BD187)</f>
        <v>32</v>
      </c>
      <c r="BE188" s="6">
        <f>SUBTOTAL(9,BE181:BE187)</f>
        <v>202</v>
      </c>
      <c r="BF188" s="6">
        <f>SUBTOTAL(9,BF181:BF187)</f>
        <v>24</v>
      </c>
      <c r="BG188" s="6">
        <f>SUBTOTAL(9,BG181:BG187)</f>
        <v>5</v>
      </c>
      <c r="BH188" s="6">
        <f>SUBTOTAL(9,BH181:BH187)</f>
        <v>6</v>
      </c>
      <c r="BI188" s="6">
        <f>SUBTOTAL(9,BI181:BI187)</f>
        <v>7</v>
      </c>
      <c r="BJ188" s="6">
        <f>SUBTOTAL(9,BJ181:BJ187)</f>
        <v>18</v>
      </c>
      <c r="BK188" s="6">
        <f>SUBTOTAL(9,BK181:BK187)</f>
        <v>0</v>
      </c>
      <c r="BL188" s="6">
        <f>SUBTOTAL(9,BL181:BL187)</f>
        <v>5</v>
      </c>
      <c r="BM188" s="6">
        <f>SUBTOTAL(9,BM181:BM187)</f>
        <v>5</v>
      </c>
      <c r="BN188" s="6">
        <f>SUBTOTAL(9,BN181:BN187)</f>
        <v>4</v>
      </c>
      <c r="BO188" s="6">
        <f>SUBTOTAL(9,BO181:BO187)</f>
        <v>6</v>
      </c>
      <c r="BP188" s="6">
        <f>SUBTOTAL(9,BP181:BP187)</f>
        <v>4</v>
      </c>
      <c r="BQ188" s="6">
        <f>SUBTOTAL(9,BQ181:BQ187)</f>
        <v>6</v>
      </c>
      <c r="BR188" s="6">
        <f>SUBTOTAL(9,BR181:BR187)</f>
        <v>1</v>
      </c>
      <c r="BS188" s="6">
        <f>SUBTOTAL(9,BS181:BS187)</f>
        <v>6</v>
      </c>
      <c r="BT188" s="6">
        <f>SUBTOTAL(9,BT181:BT187)</f>
        <v>5</v>
      </c>
      <c r="BU188" s="6">
        <f>SUBTOTAL(9,BU181:BU187)</f>
        <v>42</v>
      </c>
      <c r="BV188" s="6">
        <f>SUBTOTAL(9,BV181:BV187)</f>
        <v>1</v>
      </c>
      <c r="BW188" s="6">
        <f>SUBTOTAL(9,BW181:BW187)</f>
        <v>7</v>
      </c>
      <c r="BX188" s="6">
        <f>SUBTOTAL(9,BX181:BX187)</f>
        <v>546</v>
      </c>
      <c r="BY188" s="6">
        <f>SUBTOTAL(9,BY181:BY187)</f>
        <v>62</v>
      </c>
      <c r="BZ188" s="6">
        <f>SUBTOTAL(9,BZ181:BZ187)</f>
        <v>24</v>
      </c>
      <c r="CA188" s="6">
        <f>SUBTOTAL(9,CA181:CA187)</f>
        <v>4</v>
      </c>
      <c r="CB188" s="6">
        <f>SUBTOTAL(9,CB181:CB187)</f>
        <v>11</v>
      </c>
      <c r="CC188" s="6">
        <f>SUBTOTAL(9,CC181:CC187)</f>
        <v>2</v>
      </c>
      <c r="CD188" s="6">
        <f>SUBTOTAL(9,CD181:CD187)</f>
        <v>3</v>
      </c>
      <c r="CE188" s="6">
        <f>SUBTOTAL(9,CE181:CE187)</f>
        <v>1</v>
      </c>
      <c r="CF188" s="6">
        <f>SUBTOTAL(9,CF181:CF187)</f>
        <v>3</v>
      </c>
      <c r="CG188" s="6">
        <f>SUBTOTAL(9,CG181:CG187)</f>
        <v>2</v>
      </c>
      <c r="CH188" s="6">
        <f>SUBTOTAL(9,CH181:CH187)</f>
        <v>2</v>
      </c>
      <c r="CI188" s="6">
        <f>SUBTOTAL(9,CI181:CI187)</f>
        <v>0</v>
      </c>
      <c r="CJ188" s="6">
        <f>SUBTOTAL(9,CJ181:CJ187)</f>
        <v>2</v>
      </c>
      <c r="CK188" s="6">
        <f>SUBTOTAL(9,CK181:CK187)</f>
        <v>1</v>
      </c>
      <c r="CL188" s="6">
        <f>SUBTOTAL(9,CL181:CL187)</f>
        <v>5</v>
      </c>
      <c r="CM188" s="6">
        <f>SUBTOTAL(9,CM181:CM187)</f>
        <v>2</v>
      </c>
      <c r="CN188" s="6">
        <f>SUBTOTAL(9,CN181:CN187)</f>
        <v>62</v>
      </c>
      <c r="CO188" s="6">
        <f>SUBTOTAL(9,CO181:CO187)</f>
        <v>108</v>
      </c>
      <c r="CP188" s="6">
        <f>SUBTOTAL(9,CP181:CP187)</f>
        <v>44</v>
      </c>
      <c r="CQ188" s="6">
        <f>SUBTOTAL(9,CQ181:CQ187)</f>
        <v>5</v>
      </c>
      <c r="CR188" s="6">
        <f>SUBTOTAL(9,CR181:CR187)</f>
        <v>4</v>
      </c>
      <c r="CS188" s="6">
        <f>SUBTOTAL(9,CS181:CS187)</f>
        <v>2</v>
      </c>
      <c r="CT188" s="6">
        <f>SUBTOTAL(9,CT181:CT187)</f>
        <v>15</v>
      </c>
      <c r="CU188" s="6">
        <f>SUBTOTAL(9,CU181:CU187)</f>
        <v>3</v>
      </c>
      <c r="CV188" s="6">
        <f>SUBTOTAL(9,CV181:CV187)</f>
        <v>4</v>
      </c>
      <c r="CW188" s="6">
        <f>SUBTOTAL(9,CW181:CW187)</f>
        <v>5</v>
      </c>
      <c r="CX188" s="6">
        <f>SUBTOTAL(9,CX181:CX187)</f>
        <v>6</v>
      </c>
      <c r="CY188" s="6">
        <f>SUBTOTAL(9,CY181:CY187)</f>
        <v>3</v>
      </c>
      <c r="CZ188" s="6">
        <f>SUBTOTAL(9,CZ181:CZ187)</f>
        <v>4</v>
      </c>
      <c r="DA188" s="6">
        <f>SUBTOTAL(9,DA181:DA187)</f>
        <v>0</v>
      </c>
      <c r="DB188" s="6">
        <f>SUBTOTAL(9,DB181:DB187)</f>
        <v>2</v>
      </c>
      <c r="DC188" s="6">
        <f>SUBTOTAL(9,DC181:DC187)</f>
        <v>0</v>
      </c>
      <c r="DD188" s="6">
        <f>SUBTOTAL(9,DD181:DD187)</f>
        <v>0</v>
      </c>
      <c r="DE188" s="6">
        <f>SUBTOTAL(9,DE181:DE187)</f>
        <v>1</v>
      </c>
      <c r="DF188" s="6">
        <f>SUBTOTAL(9,DF181:DF187)</f>
        <v>0</v>
      </c>
      <c r="DG188" s="6">
        <f>SUBTOTAL(9,DG181:DG187)</f>
        <v>1</v>
      </c>
      <c r="DH188" s="6">
        <f>SUBTOTAL(9,DH181:DH187)</f>
        <v>4</v>
      </c>
      <c r="DI188" s="6">
        <f>SUBTOTAL(9,DI181:DI187)</f>
        <v>0</v>
      </c>
      <c r="DJ188" s="6">
        <f>SUBTOTAL(9,DJ181:DJ187)</f>
        <v>0</v>
      </c>
      <c r="DK188" s="6">
        <f>SUBTOTAL(9,DK181:DK187)</f>
        <v>3</v>
      </c>
      <c r="DL188" s="6">
        <f>SUBTOTAL(9,DL181:DL187)</f>
        <v>1</v>
      </c>
      <c r="DM188" s="6">
        <f>SUBTOTAL(9,DM181:DM187)</f>
        <v>1</v>
      </c>
      <c r="DN188" s="6">
        <f>SUBTOTAL(9,DN181:DN187)</f>
        <v>108</v>
      </c>
      <c r="DO188" s="6">
        <f>SUBTOTAL(9,DO181:DO187)</f>
        <v>155</v>
      </c>
      <c r="DP188" s="6">
        <f>SUBTOTAL(9,DP181:DP187)</f>
        <v>6</v>
      </c>
      <c r="DQ188" s="6">
        <f>SUBTOTAL(9,DQ181:DQ187)</f>
        <v>1</v>
      </c>
      <c r="DR188" s="6">
        <f>SUBTOTAL(9,DR181:DR187)</f>
        <v>1</v>
      </c>
      <c r="DS188" s="6">
        <f>SUBTOTAL(9,DS181:DS187)</f>
        <v>1</v>
      </c>
      <c r="DT188" s="6">
        <f>SUBTOTAL(9,DT181:DT187)</f>
        <v>5</v>
      </c>
      <c r="DU188" s="6">
        <f>SUBTOTAL(9,DU181:DU187)</f>
        <v>0</v>
      </c>
      <c r="DV188" s="6">
        <f>SUBTOTAL(9,DV181:DV187)</f>
        <v>0</v>
      </c>
      <c r="DW188" s="6">
        <f>SUBTOTAL(9,DW181:DW187)</f>
        <v>2</v>
      </c>
      <c r="DX188" s="6">
        <f>SUBTOTAL(9,DX181:DX187)</f>
        <v>1</v>
      </c>
      <c r="DY188" s="6">
        <f>SUBTOTAL(9,DY181:DY187)</f>
        <v>0</v>
      </c>
      <c r="DZ188" s="6">
        <f>SUBTOTAL(9,DZ181:DZ187)</f>
        <v>0</v>
      </c>
      <c r="EA188" s="6">
        <f>SUBTOTAL(9,EA181:EA187)</f>
        <v>0</v>
      </c>
      <c r="EB188" s="6">
        <f>SUBTOTAL(9,EB181:EB187)</f>
        <v>0</v>
      </c>
      <c r="EC188" s="6">
        <f>SUBTOTAL(9,EC181:EC187)</f>
        <v>1</v>
      </c>
      <c r="ED188" s="6">
        <f>SUBTOTAL(9,ED181:ED187)</f>
        <v>0</v>
      </c>
      <c r="EE188" s="6">
        <f>SUBTOTAL(9,EE181:EE187)</f>
        <v>0</v>
      </c>
      <c r="EF188" s="6">
        <f>SUBTOTAL(9,EF181:EF187)</f>
        <v>0</v>
      </c>
      <c r="EG188" s="6">
        <f>SUBTOTAL(9,EG181:EG187)</f>
        <v>0</v>
      </c>
      <c r="EH188" s="6">
        <f>SUBTOTAL(9,EH181:EH187)</f>
        <v>137</v>
      </c>
      <c r="EI188" s="6">
        <f>SUBTOTAL(9,EI181:EI187)</f>
        <v>0</v>
      </c>
      <c r="EJ188" s="6">
        <f>SUBTOTAL(9,EJ181:EJ187)</f>
        <v>0</v>
      </c>
      <c r="EK188" s="6">
        <f>SUBTOTAL(9,EK181:EK187)</f>
        <v>0</v>
      </c>
      <c r="EL188" s="6">
        <f>SUBTOTAL(9,EL181:EL187)</f>
        <v>0</v>
      </c>
      <c r="EM188" s="6">
        <f>SUBTOTAL(9,EM181:EM187)</f>
        <v>0</v>
      </c>
      <c r="EN188" s="6">
        <f>SUBTOTAL(9,EN181:EN187)</f>
        <v>155</v>
      </c>
      <c r="EO188" s="6">
        <f>SUBTOTAL(9,EO181:EO187)</f>
        <v>96</v>
      </c>
      <c r="EP188" s="6">
        <f>SUBTOTAL(9,EP181:EP187)</f>
        <v>36</v>
      </c>
      <c r="EQ188" s="6">
        <f>SUBTOTAL(9,EQ181:EQ187)</f>
        <v>9</v>
      </c>
      <c r="ER188" s="6">
        <f>SUBTOTAL(9,ER181:ER187)</f>
        <v>1</v>
      </c>
      <c r="ES188" s="6">
        <f>SUBTOTAL(9,ES181:ES187)</f>
        <v>0</v>
      </c>
      <c r="ET188" s="6">
        <f>SUBTOTAL(9,ET181:ET187)</f>
        <v>3</v>
      </c>
      <c r="EU188" s="6">
        <f>SUBTOTAL(9,EU181:EU187)</f>
        <v>2</v>
      </c>
      <c r="EV188" s="6">
        <f>SUBTOTAL(9,EV181:EV187)</f>
        <v>12</v>
      </c>
      <c r="EW188" s="6">
        <f>SUBTOTAL(9,EW181:EW187)</f>
        <v>1</v>
      </c>
      <c r="EX188" s="6">
        <f>SUBTOTAL(9,EX181:EX187)</f>
        <v>0</v>
      </c>
      <c r="EY188" s="6">
        <f>SUBTOTAL(9,EY181:EY187)</f>
        <v>2</v>
      </c>
      <c r="EZ188" s="6">
        <f>SUBTOTAL(9,EZ181:EZ187)</f>
        <v>2</v>
      </c>
      <c r="FA188" s="6">
        <f>SUBTOTAL(9,FA181:FA187)</f>
        <v>8</v>
      </c>
      <c r="FB188" s="6">
        <f>SUBTOTAL(9,FB181:FB187)</f>
        <v>2</v>
      </c>
      <c r="FC188" s="6">
        <f>SUBTOTAL(9,FC181:FC187)</f>
        <v>0</v>
      </c>
      <c r="FD188" s="6">
        <f>SUBTOTAL(9,FD181:FD187)</f>
        <v>6</v>
      </c>
      <c r="FE188" s="6">
        <f>SUBTOTAL(9,FE181:FE187)</f>
        <v>3</v>
      </c>
      <c r="FF188" s="6">
        <f>SUBTOTAL(9,FF181:FF187)</f>
        <v>0</v>
      </c>
      <c r="FG188" s="6">
        <f>SUBTOTAL(9,FG181:FG187)</f>
        <v>0</v>
      </c>
      <c r="FH188" s="6">
        <f>SUBTOTAL(9,FH181:FH187)</f>
        <v>1</v>
      </c>
      <c r="FI188" s="6">
        <f>SUBTOTAL(9,FI181:FI187)</f>
        <v>3</v>
      </c>
      <c r="FJ188" s="6">
        <f>SUBTOTAL(9,FJ181:FJ187)</f>
        <v>2</v>
      </c>
      <c r="FK188" s="6">
        <f>SUBTOTAL(9,FK181:FK187)</f>
        <v>3</v>
      </c>
      <c r="FL188" s="6">
        <f>SUBTOTAL(9,FL181:FL187)</f>
        <v>96</v>
      </c>
      <c r="FM188" s="6">
        <f>SUBTOTAL(9,FM181:FM187)</f>
        <v>250</v>
      </c>
      <c r="FN188" s="6">
        <f>SUBTOTAL(9,FN181:FN187)</f>
        <v>43</v>
      </c>
      <c r="FO188" s="6">
        <f>SUBTOTAL(9,FO181:FO187)</f>
        <v>6</v>
      </c>
      <c r="FP188" s="6">
        <f>SUBTOTAL(9,FP181:FP187)</f>
        <v>107</v>
      </c>
      <c r="FQ188" s="6">
        <f>SUBTOTAL(9,FQ181:FQ187)</f>
        <v>11</v>
      </c>
      <c r="FR188" s="6">
        <f>SUBTOTAL(9,FR181:FR187)</f>
        <v>7</v>
      </c>
      <c r="FS188" s="6">
        <f>SUBTOTAL(9,FS181:FS187)</f>
        <v>11</v>
      </c>
      <c r="FT188" s="6">
        <f>SUBTOTAL(9,FT181:FT187)</f>
        <v>5</v>
      </c>
      <c r="FU188" s="6">
        <f>SUBTOTAL(9,FU181:FU187)</f>
        <v>3</v>
      </c>
      <c r="FV188" s="6">
        <f>SUBTOTAL(9,FV181:FV187)</f>
        <v>21</v>
      </c>
      <c r="FW188" s="6">
        <f>SUBTOTAL(9,FW181:FW187)</f>
        <v>1</v>
      </c>
      <c r="FX188" s="6">
        <f>SUBTOTAL(9,FX181:FX187)</f>
        <v>1</v>
      </c>
      <c r="FY188" s="6">
        <f>SUBTOTAL(9,FY181:FY187)</f>
        <v>0</v>
      </c>
      <c r="FZ188" s="6">
        <f>SUBTOTAL(9,FZ181:FZ187)</f>
        <v>1</v>
      </c>
      <c r="GA188" s="6">
        <f>SUBTOTAL(9,GA181:GA187)</f>
        <v>4</v>
      </c>
      <c r="GB188" s="6">
        <f>SUBTOTAL(9,GB181:GB187)</f>
        <v>7</v>
      </c>
      <c r="GC188" s="6">
        <f>SUBTOTAL(9,GC181:GC187)</f>
        <v>4</v>
      </c>
      <c r="GD188" s="6">
        <f>SUBTOTAL(9,GD181:GD187)</f>
        <v>2</v>
      </c>
      <c r="GE188" s="6">
        <f>SUBTOTAL(9,GE181:GE187)</f>
        <v>1</v>
      </c>
      <c r="GF188" s="6">
        <f>SUBTOTAL(9,GF181:GF187)</f>
        <v>2</v>
      </c>
      <c r="GG188" s="6">
        <f>SUBTOTAL(9,GG181:GG187)</f>
        <v>3</v>
      </c>
      <c r="GH188" s="6">
        <f>SUBTOTAL(9,GH181:GH187)</f>
        <v>2</v>
      </c>
      <c r="GI188" s="6">
        <f>SUBTOTAL(9,GI181:GI187)</f>
        <v>2</v>
      </c>
      <c r="GJ188" s="6">
        <f>SUBTOTAL(9,GJ181:GJ187)</f>
        <v>0</v>
      </c>
      <c r="GK188" s="6">
        <f>SUBTOTAL(9,GK181:GK187)</f>
        <v>6</v>
      </c>
      <c r="GL188" s="6">
        <f>SUBTOTAL(9,GL181:GL187)</f>
        <v>250</v>
      </c>
      <c r="GM188" s="6">
        <f>SUBTOTAL(9,GM181:GM187)</f>
        <v>132</v>
      </c>
      <c r="GN188" s="6">
        <f>SUBTOTAL(9,GN181:GN187)</f>
        <v>79</v>
      </c>
      <c r="GO188" s="6">
        <f>SUBTOTAL(9,GO181:GO187)</f>
        <v>6</v>
      </c>
      <c r="GP188" s="6">
        <f>SUBTOTAL(9,GP181:GP187)</f>
        <v>7</v>
      </c>
      <c r="GQ188" s="6">
        <f>SUBTOTAL(9,GQ181:GQ187)</f>
        <v>11</v>
      </c>
      <c r="GR188" s="6">
        <f>SUBTOTAL(9,GR181:GR187)</f>
        <v>2</v>
      </c>
      <c r="GS188" s="6">
        <f>SUBTOTAL(9,GS181:GS187)</f>
        <v>0</v>
      </c>
      <c r="GT188" s="6">
        <f>SUBTOTAL(9,GT181:GT187)</f>
        <v>2</v>
      </c>
      <c r="GU188" s="6">
        <f>SUBTOTAL(9,GU181:GU187)</f>
        <v>3</v>
      </c>
      <c r="GV188" s="6">
        <f>SUBTOTAL(9,GV181:GV187)</f>
        <v>0</v>
      </c>
      <c r="GW188" s="6">
        <f>SUBTOTAL(9,GW181:GW187)</f>
        <v>0</v>
      </c>
      <c r="GX188" s="6">
        <f>SUBTOTAL(9,GX181:GX187)</f>
        <v>1</v>
      </c>
      <c r="GY188" s="6">
        <f>SUBTOTAL(9,GY181:GY187)</f>
        <v>1</v>
      </c>
      <c r="GZ188" s="6">
        <f>SUBTOTAL(9,GZ181:GZ187)</f>
        <v>2</v>
      </c>
      <c r="HA188" s="6">
        <f>SUBTOTAL(9,HA181:HA187)</f>
        <v>1</v>
      </c>
      <c r="HB188" s="6">
        <f>SUBTOTAL(9,HB181:HB187)</f>
        <v>1</v>
      </c>
      <c r="HC188" s="6">
        <f>SUBTOTAL(9,HC181:HC187)</f>
        <v>1</v>
      </c>
      <c r="HD188" s="6">
        <f>SUBTOTAL(9,HD181:HD187)</f>
        <v>4</v>
      </c>
      <c r="HE188" s="6">
        <f>SUBTOTAL(9,HE181:HE187)</f>
        <v>11</v>
      </c>
      <c r="HF188" s="6">
        <f>SUBTOTAL(9,HF181:HF187)</f>
        <v>132</v>
      </c>
      <c r="HG188" s="6">
        <f>SUBTOTAL(9,HG181:HG187)</f>
        <v>18</v>
      </c>
      <c r="HH188" s="6">
        <f>SUBTOTAL(9,HH181:HH187)</f>
        <v>1</v>
      </c>
      <c r="HI188" s="6">
        <f>SUBTOTAL(9,HI181:HI187)</f>
        <v>0</v>
      </c>
      <c r="HJ188" s="6">
        <f>SUBTOTAL(9,HJ181:HJ187)</f>
        <v>4</v>
      </c>
      <c r="HK188" s="6">
        <f>SUBTOTAL(9,HK181:HK187)</f>
        <v>0</v>
      </c>
      <c r="HL188" s="6">
        <f>SUBTOTAL(9,HL181:HL187)</f>
        <v>2</v>
      </c>
      <c r="HM188" s="6">
        <f>SUBTOTAL(9,HM181:HM187)</f>
        <v>0</v>
      </c>
      <c r="HN188" s="6">
        <f>SUBTOTAL(9,HN181:HN187)</f>
        <v>4</v>
      </c>
      <c r="HO188" s="6">
        <f>SUBTOTAL(9,HO181:HO187)</f>
        <v>1</v>
      </c>
      <c r="HP188" s="6">
        <f>SUBTOTAL(9,HP181:HP187)</f>
        <v>0</v>
      </c>
      <c r="HQ188" s="6">
        <f>SUBTOTAL(9,HQ181:HQ187)</f>
        <v>0</v>
      </c>
      <c r="HR188" s="6">
        <f>SUBTOTAL(9,HR181:HR187)</f>
        <v>1</v>
      </c>
      <c r="HS188" s="6">
        <f>SUBTOTAL(9,HS181:HS187)</f>
        <v>5</v>
      </c>
      <c r="HT188" s="6">
        <f>SUBTOTAL(9,HT181:HT187)</f>
        <v>18</v>
      </c>
      <c r="HU188" s="6">
        <f>SUBTOTAL(9,HU181:HU187)</f>
        <v>4</v>
      </c>
      <c r="HV188" s="6">
        <f>SUBTOTAL(9,HV181:HV187)</f>
        <v>2</v>
      </c>
      <c r="HW188" s="6">
        <f>SUBTOTAL(9,HW181:HW187)</f>
        <v>0</v>
      </c>
      <c r="HX188" s="6">
        <f>SUBTOTAL(9,HX181:HX187)</f>
        <v>0</v>
      </c>
      <c r="HY188" s="6">
        <f>SUBTOTAL(9,HY181:HY187)</f>
        <v>0</v>
      </c>
      <c r="HZ188" s="6">
        <f>SUBTOTAL(9,HZ181:HZ187)</f>
        <v>0</v>
      </c>
      <c r="IA188" s="6">
        <f>SUBTOTAL(9,IA181:IA187)</f>
        <v>0</v>
      </c>
      <c r="IB188" s="6">
        <f>SUBTOTAL(9,IB181:IB187)</f>
        <v>1</v>
      </c>
      <c r="IC188" s="6">
        <f>SUBTOTAL(9,IC181:IC187)</f>
        <v>0</v>
      </c>
      <c r="ID188" s="6">
        <f>SUBTOTAL(9,ID181:ID187)</f>
        <v>0</v>
      </c>
      <c r="IE188" s="6">
        <f>SUBTOTAL(9,IE181:IE187)</f>
        <v>0</v>
      </c>
      <c r="IF188" s="6">
        <f>SUBTOTAL(9,IF181:IF187)</f>
        <v>1</v>
      </c>
      <c r="IG188" s="6">
        <f>SUBTOTAL(9,IG181:IG187)</f>
        <v>0</v>
      </c>
      <c r="IH188" s="6">
        <f>SUBTOTAL(9,IH181:IH187)</f>
        <v>0</v>
      </c>
      <c r="II188" s="6">
        <f>SUBTOTAL(9,II181:II187)</f>
        <v>0</v>
      </c>
      <c r="IJ188" s="6">
        <f>SUBTOTAL(9,IJ181:IJ187)</f>
        <v>4</v>
      </c>
      <c r="IK188" s="6">
        <f>SUBTOTAL(9,IK181:IK187)</f>
        <v>416</v>
      </c>
      <c r="IL188" s="6">
        <f>SUBTOTAL(9,IL181:IL187)</f>
        <v>93</v>
      </c>
      <c r="IM188" s="6">
        <f>SUBTOTAL(9,IM181:IM187)</f>
        <v>18</v>
      </c>
      <c r="IN188" s="6">
        <f>SUBTOTAL(9,IN181:IN187)</f>
        <v>35</v>
      </c>
      <c r="IO188" s="6">
        <f>SUBTOTAL(9,IO181:IO187)</f>
        <v>5</v>
      </c>
      <c r="IP188" s="6">
        <f>SUBTOTAL(9,IP181:IP187)</f>
        <v>16</v>
      </c>
      <c r="IQ188" s="6">
        <f>SUBTOTAL(9,IQ181:IQ187)</f>
        <v>0</v>
      </c>
      <c r="IR188" s="6">
        <f>SUBTOTAL(9,IR181:IR187)</f>
        <v>3</v>
      </c>
      <c r="IS188" s="6">
        <f>SUBTOTAL(9,IS181:IS187)</f>
        <v>0</v>
      </c>
      <c r="IT188" s="6">
        <f>SUBTOTAL(9,IT181:IT187)</f>
        <v>6</v>
      </c>
      <c r="IU188" s="6">
        <f>SUBTOTAL(9,IU181:IU187)</f>
        <v>1</v>
      </c>
      <c r="IV188" s="6">
        <f>SUBTOTAL(9,IV181:IV187)</f>
        <v>4</v>
      </c>
      <c r="IW188" s="6">
        <f>SUBTOTAL(9,IW181:IW187)</f>
        <v>1</v>
      </c>
      <c r="IX188" s="6">
        <f>SUBTOTAL(9,IX181:IX187)</f>
        <v>3</v>
      </c>
      <c r="IY188" s="6">
        <f>SUBTOTAL(9,IY181:IY187)</f>
        <v>0</v>
      </c>
      <c r="IZ188" s="6">
        <f>SUBTOTAL(9,IZ181:IZ187)</f>
        <v>1</v>
      </c>
      <c r="JA188" s="6">
        <f>SUBTOTAL(9,JA181:JA187)</f>
        <v>0</v>
      </c>
      <c r="JB188" s="6">
        <f>SUBTOTAL(9,JB181:JB187)</f>
        <v>0</v>
      </c>
      <c r="JC188" s="6">
        <f>SUBTOTAL(9,JC181:JC187)</f>
        <v>0</v>
      </c>
      <c r="JD188" s="6">
        <f>SUBTOTAL(9,JD181:JD187)</f>
        <v>221</v>
      </c>
      <c r="JE188" s="6">
        <f>SUBTOTAL(9,JE181:JE187)</f>
        <v>1</v>
      </c>
      <c r="JF188" s="6">
        <f>SUBTOTAL(9,JF181:JF187)</f>
        <v>5</v>
      </c>
      <c r="JG188" s="6">
        <f>SUBTOTAL(9,JG181:JG187)</f>
        <v>1</v>
      </c>
      <c r="JH188" s="6">
        <f>SUBTOTAL(9,JH181:JH187)</f>
        <v>1</v>
      </c>
      <c r="JI188" s="6">
        <f>SUBTOTAL(9,JI181:JI187)</f>
        <v>1</v>
      </c>
      <c r="JJ188" s="6">
        <f>SUBTOTAL(9,JJ181:JJ187)</f>
        <v>416</v>
      </c>
      <c r="JK188" s="8">
        <f t="shared" si="10"/>
        <v>0.38526821457165733</v>
      </c>
    </row>
    <row r="189" spans="1:271" outlineLevel="2" x14ac:dyDescent="0.25">
      <c r="A189" t="str">
        <f>"160303"</f>
        <v>160303</v>
      </c>
      <c r="B189" t="s">
        <v>282</v>
      </c>
      <c r="C189">
        <v>1</v>
      </c>
      <c r="D189">
        <v>1843</v>
      </c>
      <c r="E189">
        <v>1400</v>
      </c>
      <c r="F189">
        <v>729</v>
      </c>
      <c r="G189">
        <v>671</v>
      </c>
      <c r="H189">
        <v>0</v>
      </c>
      <c r="I189">
        <v>1</v>
      </c>
      <c r="J189">
        <v>1</v>
      </c>
      <c r="K189">
        <v>1</v>
      </c>
      <c r="L189">
        <v>0</v>
      </c>
      <c r="M189">
        <v>0</v>
      </c>
      <c r="N189">
        <v>0</v>
      </c>
      <c r="O189">
        <v>0</v>
      </c>
      <c r="P189">
        <v>1</v>
      </c>
      <c r="Q189">
        <v>672</v>
      </c>
      <c r="R189">
        <v>1</v>
      </c>
      <c r="S189">
        <v>0</v>
      </c>
      <c r="T189">
        <v>672</v>
      </c>
      <c r="U189">
        <v>37</v>
      </c>
      <c r="V189">
        <v>36</v>
      </c>
      <c r="W189">
        <v>1</v>
      </c>
      <c r="X189">
        <v>0</v>
      </c>
      <c r="Y189">
        <v>635</v>
      </c>
      <c r="Z189">
        <v>95</v>
      </c>
      <c r="AA189">
        <v>7</v>
      </c>
      <c r="AB189">
        <v>23</v>
      </c>
      <c r="AC189">
        <v>33</v>
      </c>
      <c r="AD189">
        <v>7</v>
      </c>
      <c r="AE189">
        <v>0</v>
      </c>
      <c r="AF189">
        <v>1</v>
      </c>
      <c r="AG189">
        <v>1</v>
      </c>
      <c r="AH189">
        <v>0</v>
      </c>
      <c r="AI189">
        <v>1</v>
      </c>
      <c r="AJ189">
        <v>2</v>
      </c>
      <c r="AK189">
        <v>0</v>
      </c>
      <c r="AL189">
        <v>5</v>
      </c>
      <c r="AM189">
        <v>0</v>
      </c>
      <c r="AN189">
        <v>1</v>
      </c>
      <c r="AO189">
        <v>0</v>
      </c>
      <c r="AP189">
        <v>0</v>
      </c>
      <c r="AQ189">
        <v>1</v>
      </c>
      <c r="AR189">
        <v>1</v>
      </c>
      <c r="AS189">
        <v>2</v>
      </c>
      <c r="AT189">
        <v>6</v>
      </c>
      <c r="AU189">
        <v>1</v>
      </c>
      <c r="AV189">
        <v>1</v>
      </c>
      <c r="AW189">
        <v>1</v>
      </c>
      <c r="AX189">
        <v>1</v>
      </c>
      <c r="AY189">
        <v>95</v>
      </c>
      <c r="AZ189">
        <v>138</v>
      </c>
      <c r="BA189">
        <v>6</v>
      </c>
      <c r="BB189">
        <v>4</v>
      </c>
      <c r="BC189">
        <v>3</v>
      </c>
      <c r="BD189">
        <v>6</v>
      </c>
      <c r="BE189">
        <v>77</v>
      </c>
      <c r="BF189">
        <v>1</v>
      </c>
      <c r="BG189">
        <v>0</v>
      </c>
      <c r="BH189">
        <v>3</v>
      </c>
      <c r="BI189">
        <v>4</v>
      </c>
      <c r="BJ189">
        <v>5</v>
      </c>
      <c r="BK189">
        <v>1</v>
      </c>
      <c r="BL189">
        <v>1</v>
      </c>
      <c r="BM189">
        <v>4</v>
      </c>
      <c r="BN189">
        <v>0</v>
      </c>
      <c r="BO189">
        <v>1</v>
      </c>
      <c r="BP189">
        <v>1</v>
      </c>
      <c r="BQ189">
        <v>0</v>
      </c>
      <c r="BR189">
        <v>0</v>
      </c>
      <c r="BS189">
        <v>0</v>
      </c>
      <c r="BT189">
        <v>0</v>
      </c>
      <c r="BU189">
        <v>19</v>
      </c>
      <c r="BV189">
        <v>0</v>
      </c>
      <c r="BW189">
        <v>2</v>
      </c>
      <c r="BX189">
        <v>138</v>
      </c>
      <c r="BY189">
        <v>10</v>
      </c>
      <c r="BZ189">
        <v>4</v>
      </c>
      <c r="CA189">
        <v>3</v>
      </c>
      <c r="CB189">
        <v>1</v>
      </c>
      <c r="CC189">
        <v>0</v>
      </c>
      <c r="CD189">
        <v>1</v>
      </c>
      <c r="CE189">
        <v>0</v>
      </c>
      <c r="CF189">
        <v>0</v>
      </c>
      <c r="CG189">
        <v>0</v>
      </c>
      <c r="CH189">
        <v>1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10</v>
      </c>
      <c r="CO189">
        <v>22</v>
      </c>
      <c r="CP189">
        <v>11</v>
      </c>
      <c r="CQ189">
        <v>2</v>
      </c>
      <c r="CR189">
        <v>0</v>
      </c>
      <c r="CS189">
        <v>0</v>
      </c>
      <c r="CT189">
        <v>3</v>
      </c>
      <c r="CU189">
        <v>1</v>
      </c>
      <c r="CV189">
        <v>0</v>
      </c>
      <c r="CW189">
        <v>1</v>
      </c>
      <c r="CX189">
        <v>0</v>
      </c>
      <c r="CY189">
        <v>1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3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22</v>
      </c>
      <c r="DO189">
        <v>15</v>
      </c>
      <c r="DP189">
        <v>2</v>
      </c>
      <c r="DQ189">
        <v>2</v>
      </c>
      <c r="DR189">
        <v>0</v>
      </c>
      <c r="DS189">
        <v>0</v>
      </c>
      <c r="DT189">
        <v>5</v>
      </c>
      <c r="DU189">
        <v>1</v>
      </c>
      <c r="DV189">
        <v>1</v>
      </c>
      <c r="DW189">
        <v>0</v>
      </c>
      <c r="DX189">
        <v>2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2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15</v>
      </c>
      <c r="EO189">
        <v>24</v>
      </c>
      <c r="EP189">
        <v>8</v>
      </c>
      <c r="EQ189">
        <v>0</v>
      </c>
      <c r="ER189">
        <v>0</v>
      </c>
      <c r="ES189">
        <v>0</v>
      </c>
      <c r="ET189">
        <v>0</v>
      </c>
      <c r="EU189">
        <v>1</v>
      </c>
      <c r="EV189">
        <v>8</v>
      </c>
      <c r="EW189">
        <v>0</v>
      </c>
      <c r="EX189">
        <v>0</v>
      </c>
      <c r="EY189">
        <v>0</v>
      </c>
      <c r="EZ189">
        <v>0</v>
      </c>
      <c r="FA189">
        <v>6</v>
      </c>
      <c r="FB189">
        <v>0</v>
      </c>
      <c r="FC189">
        <v>1</v>
      </c>
      <c r="FD189">
        <v>0</v>
      </c>
      <c r="FE189">
        <v>0</v>
      </c>
      <c r="FF189">
        <v>0</v>
      </c>
      <c r="FG189">
        <v>0</v>
      </c>
      <c r="FH189">
        <v>0</v>
      </c>
      <c r="FI189">
        <v>0</v>
      </c>
      <c r="FJ189">
        <v>0</v>
      </c>
      <c r="FK189">
        <v>0</v>
      </c>
      <c r="FL189">
        <v>24</v>
      </c>
      <c r="FM189">
        <v>35</v>
      </c>
      <c r="FN189">
        <v>13</v>
      </c>
      <c r="FO189">
        <v>1</v>
      </c>
      <c r="FP189">
        <v>10</v>
      </c>
      <c r="FQ189">
        <v>0</v>
      </c>
      <c r="FR189">
        <v>0</v>
      </c>
      <c r="FS189">
        <v>1</v>
      </c>
      <c r="FT189">
        <v>0</v>
      </c>
      <c r="FU189">
        <v>1</v>
      </c>
      <c r="FV189">
        <v>5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1</v>
      </c>
      <c r="GC189">
        <v>0</v>
      </c>
      <c r="GD189">
        <v>0</v>
      </c>
      <c r="GE189">
        <v>0</v>
      </c>
      <c r="GF189">
        <v>0</v>
      </c>
      <c r="GG189">
        <v>2</v>
      </c>
      <c r="GH189">
        <v>0</v>
      </c>
      <c r="GI189">
        <v>0</v>
      </c>
      <c r="GJ189">
        <v>0</v>
      </c>
      <c r="GK189">
        <v>1</v>
      </c>
      <c r="GL189">
        <v>35</v>
      </c>
      <c r="GM189">
        <v>29</v>
      </c>
      <c r="GN189">
        <v>17</v>
      </c>
      <c r="GO189">
        <v>4</v>
      </c>
      <c r="GP189">
        <v>0</v>
      </c>
      <c r="GQ189">
        <v>1</v>
      </c>
      <c r="GR189">
        <v>0</v>
      </c>
      <c r="GS189">
        <v>0</v>
      </c>
      <c r="GT189">
        <v>0</v>
      </c>
      <c r="GU189">
        <v>3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1</v>
      </c>
      <c r="HB189">
        <v>0</v>
      </c>
      <c r="HC189">
        <v>0</v>
      </c>
      <c r="HD189">
        <v>0</v>
      </c>
      <c r="HE189">
        <v>3</v>
      </c>
      <c r="HF189">
        <v>29</v>
      </c>
      <c r="HG189">
        <v>1</v>
      </c>
      <c r="HH189">
        <v>0</v>
      </c>
      <c r="HI189">
        <v>1</v>
      </c>
      <c r="HJ189">
        <v>0</v>
      </c>
      <c r="HK189">
        <v>0</v>
      </c>
      <c r="HL189">
        <v>0</v>
      </c>
      <c r="HM189">
        <v>0</v>
      </c>
      <c r="HN189">
        <v>0</v>
      </c>
      <c r="HO189">
        <v>0</v>
      </c>
      <c r="HP189">
        <v>0</v>
      </c>
      <c r="HQ189">
        <v>0</v>
      </c>
      <c r="HR189">
        <v>0</v>
      </c>
      <c r="HS189">
        <v>0</v>
      </c>
      <c r="HT189">
        <v>1</v>
      </c>
      <c r="HU189">
        <v>1</v>
      </c>
      <c r="HV189">
        <v>0</v>
      </c>
      <c r="HW189">
        <v>0</v>
      </c>
      <c r="HX189">
        <v>0</v>
      </c>
      <c r="HY189">
        <v>0</v>
      </c>
      <c r="HZ189">
        <v>1</v>
      </c>
      <c r="IA189">
        <v>0</v>
      </c>
      <c r="IB189">
        <v>0</v>
      </c>
      <c r="IC189">
        <v>0</v>
      </c>
      <c r="ID189">
        <v>0</v>
      </c>
      <c r="IE189">
        <v>0</v>
      </c>
      <c r="IF189">
        <v>0</v>
      </c>
      <c r="IG189">
        <v>0</v>
      </c>
      <c r="IH189">
        <v>0</v>
      </c>
      <c r="II189">
        <v>0</v>
      </c>
      <c r="IJ189">
        <v>1</v>
      </c>
      <c r="IK189">
        <v>265</v>
      </c>
      <c r="IL189">
        <v>15</v>
      </c>
      <c r="IM189">
        <v>3</v>
      </c>
      <c r="IN189">
        <v>22</v>
      </c>
      <c r="IO189">
        <v>2</v>
      </c>
      <c r="IP189">
        <v>218</v>
      </c>
      <c r="IQ189">
        <v>3</v>
      </c>
      <c r="IR189">
        <v>0</v>
      </c>
      <c r="IS189">
        <v>0</v>
      </c>
      <c r="IT189">
        <v>0</v>
      </c>
      <c r="IU189">
        <v>0</v>
      </c>
      <c r="IV189">
        <v>0</v>
      </c>
      <c r="IW189">
        <v>1</v>
      </c>
      <c r="IX189">
        <v>0</v>
      </c>
      <c r="IY189">
        <v>0</v>
      </c>
      <c r="IZ189">
        <v>0</v>
      </c>
      <c r="JA189">
        <v>0</v>
      </c>
      <c r="JB189">
        <v>0</v>
      </c>
      <c r="JC189">
        <v>0</v>
      </c>
      <c r="JD189">
        <v>0</v>
      </c>
      <c r="JE189">
        <v>0</v>
      </c>
      <c r="JF189">
        <v>0</v>
      </c>
      <c r="JG189">
        <v>0</v>
      </c>
      <c r="JH189">
        <v>1</v>
      </c>
      <c r="JI189">
        <v>0</v>
      </c>
      <c r="JJ189">
        <v>265</v>
      </c>
      <c r="JK189" s="2">
        <f t="shared" si="10"/>
        <v>0.36462289744981008</v>
      </c>
    </row>
    <row r="190" spans="1:271" outlineLevel="2" x14ac:dyDescent="0.25">
      <c r="A190" t="str">
        <f>"160303"</f>
        <v>160303</v>
      </c>
      <c r="B190" t="s">
        <v>282</v>
      </c>
      <c r="C190">
        <v>2</v>
      </c>
      <c r="D190">
        <v>802</v>
      </c>
      <c r="E190">
        <v>610</v>
      </c>
      <c r="F190">
        <v>337</v>
      </c>
      <c r="G190">
        <v>273</v>
      </c>
      <c r="H190">
        <v>0</v>
      </c>
      <c r="I190">
        <v>1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273</v>
      </c>
      <c r="R190">
        <v>0</v>
      </c>
      <c r="S190">
        <v>0</v>
      </c>
      <c r="T190">
        <v>273</v>
      </c>
      <c r="U190">
        <v>6</v>
      </c>
      <c r="V190">
        <v>4</v>
      </c>
      <c r="W190">
        <v>2</v>
      </c>
      <c r="X190">
        <v>0</v>
      </c>
      <c r="Y190">
        <v>267</v>
      </c>
      <c r="Z190">
        <v>26</v>
      </c>
      <c r="AA190">
        <v>8</v>
      </c>
      <c r="AB190">
        <v>6</v>
      </c>
      <c r="AC190">
        <v>4</v>
      </c>
      <c r="AD190">
        <v>3</v>
      </c>
      <c r="AE190">
        <v>0</v>
      </c>
      <c r="AF190">
        <v>0</v>
      </c>
      <c r="AG190">
        <v>0</v>
      </c>
      <c r="AH190">
        <v>0</v>
      </c>
      <c r="AI190">
        <v>1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1</v>
      </c>
      <c r="AT190">
        <v>2</v>
      </c>
      <c r="AU190">
        <v>0</v>
      </c>
      <c r="AV190">
        <v>0</v>
      </c>
      <c r="AW190">
        <v>1</v>
      </c>
      <c r="AX190">
        <v>0</v>
      </c>
      <c r="AY190">
        <v>26</v>
      </c>
      <c r="AZ190">
        <v>71</v>
      </c>
      <c r="BA190">
        <v>12</v>
      </c>
      <c r="BB190">
        <v>3</v>
      </c>
      <c r="BC190">
        <v>0</v>
      </c>
      <c r="BD190">
        <v>3</v>
      </c>
      <c r="BE190">
        <v>32</v>
      </c>
      <c r="BF190">
        <v>5</v>
      </c>
      <c r="BG190">
        <v>0</v>
      </c>
      <c r="BH190">
        <v>1</v>
      </c>
      <c r="BI190">
        <v>2</v>
      </c>
      <c r="BJ190">
        <v>0</v>
      </c>
      <c r="BK190">
        <v>0</v>
      </c>
      <c r="BL190">
        <v>1</v>
      </c>
      <c r="BM190">
        <v>2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1</v>
      </c>
      <c r="BT190">
        <v>0</v>
      </c>
      <c r="BU190">
        <v>8</v>
      </c>
      <c r="BV190">
        <v>0</v>
      </c>
      <c r="BW190">
        <v>1</v>
      </c>
      <c r="BX190">
        <v>71</v>
      </c>
      <c r="BY190">
        <v>3</v>
      </c>
      <c r="BZ190">
        <v>0</v>
      </c>
      <c r="CA190">
        <v>1</v>
      </c>
      <c r="CB190">
        <v>1</v>
      </c>
      <c r="CC190">
        <v>0</v>
      </c>
      <c r="CD190">
        <v>0</v>
      </c>
      <c r="CE190">
        <v>1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3</v>
      </c>
      <c r="CO190">
        <v>7</v>
      </c>
      <c r="CP190">
        <v>2</v>
      </c>
      <c r="CQ190">
        <v>1</v>
      </c>
      <c r="CR190">
        <v>0</v>
      </c>
      <c r="CS190">
        <v>0</v>
      </c>
      <c r="CT190">
        <v>0</v>
      </c>
      <c r="CU190">
        <v>0</v>
      </c>
      <c r="CV190">
        <v>1</v>
      </c>
      <c r="CW190">
        <v>0</v>
      </c>
      <c r="CX190">
        <v>1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1</v>
      </c>
      <c r="DG190">
        <v>0</v>
      </c>
      <c r="DH190">
        <v>1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7</v>
      </c>
      <c r="DO190">
        <v>12</v>
      </c>
      <c r="DP190">
        <v>2</v>
      </c>
      <c r="DQ190">
        <v>2</v>
      </c>
      <c r="DR190">
        <v>0</v>
      </c>
      <c r="DS190">
        <v>0</v>
      </c>
      <c r="DT190">
        <v>2</v>
      </c>
      <c r="DU190">
        <v>0</v>
      </c>
      <c r="DV190">
        <v>0</v>
      </c>
      <c r="DW190">
        <v>0</v>
      </c>
      <c r="DX190">
        <v>0</v>
      </c>
      <c r="DY190">
        <v>0</v>
      </c>
      <c r="DZ190">
        <v>0</v>
      </c>
      <c r="EA190">
        <v>0</v>
      </c>
      <c r="EB190">
        <v>0</v>
      </c>
      <c r="EC190">
        <v>0</v>
      </c>
      <c r="ED190">
        <v>0</v>
      </c>
      <c r="EE190">
        <v>4</v>
      </c>
      <c r="EF190">
        <v>0</v>
      </c>
      <c r="EG190">
        <v>0</v>
      </c>
      <c r="EH190">
        <v>2</v>
      </c>
      <c r="EI190">
        <v>0</v>
      </c>
      <c r="EJ190">
        <v>0</v>
      </c>
      <c r="EK190">
        <v>0</v>
      </c>
      <c r="EL190">
        <v>0</v>
      </c>
      <c r="EM190">
        <v>0</v>
      </c>
      <c r="EN190">
        <v>12</v>
      </c>
      <c r="EO190">
        <v>12</v>
      </c>
      <c r="EP190">
        <v>1</v>
      </c>
      <c r="EQ190">
        <v>1</v>
      </c>
      <c r="ER190">
        <v>1</v>
      </c>
      <c r="ES190">
        <v>0</v>
      </c>
      <c r="ET190">
        <v>0</v>
      </c>
      <c r="EU190">
        <v>0</v>
      </c>
      <c r="EV190">
        <v>3</v>
      </c>
      <c r="EW190">
        <v>0</v>
      </c>
      <c r="EX190">
        <v>0</v>
      </c>
      <c r="EY190">
        <v>0</v>
      </c>
      <c r="EZ190">
        <v>0</v>
      </c>
      <c r="FA190">
        <v>2</v>
      </c>
      <c r="FB190">
        <v>0</v>
      </c>
      <c r="FC190">
        <v>0</v>
      </c>
      <c r="FD190">
        <v>0</v>
      </c>
      <c r="FE190">
        <v>2</v>
      </c>
      <c r="FF190">
        <v>0</v>
      </c>
      <c r="FG190">
        <v>0</v>
      </c>
      <c r="FH190">
        <v>0</v>
      </c>
      <c r="FI190">
        <v>1</v>
      </c>
      <c r="FJ190">
        <v>0</v>
      </c>
      <c r="FK190">
        <v>1</v>
      </c>
      <c r="FL190">
        <v>12</v>
      </c>
      <c r="FM190">
        <v>12</v>
      </c>
      <c r="FN190">
        <v>3</v>
      </c>
      <c r="FO190">
        <v>0</v>
      </c>
      <c r="FP190">
        <v>3</v>
      </c>
      <c r="FQ190">
        <v>0</v>
      </c>
      <c r="FR190">
        <v>0</v>
      </c>
      <c r="FS190">
        <v>1</v>
      </c>
      <c r="FT190">
        <v>1</v>
      </c>
      <c r="FU190">
        <v>0</v>
      </c>
      <c r="FV190">
        <v>4</v>
      </c>
      <c r="FW190">
        <v>0</v>
      </c>
      <c r="FX190">
        <v>0</v>
      </c>
      <c r="FY190">
        <v>0</v>
      </c>
      <c r="FZ190">
        <v>0</v>
      </c>
      <c r="GA190">
        <v>0</v>
      </c>
      <c r="GB190">
        <v>0</v>
      </c>
      <c r="GC190">
        <v>0</v>
      </c>
      <c r="GD190">
        <v>0</v>
      </c>
      <c r="GE190">
        <v>0</v>
      </c>
      <c r="GF190">
        <v>0</v>
      </c>
      <c r="GG190">
        <v>0</v>
      </c>
      <c r="GH190">
        <v>0</v>
      </c>
      <c r="GI190">
        <v>0</v>
      </c>
      <c r="GJ190">
        <v>0</v>
      </c>
      <c r="GK190">
        <v>0</v>
      </c>
      <c r="GL190">
        <v>12</v>
      </c>
      <c r="GM190">
        <v>6</v>
      </c>
      <c r="GN190">
        <v>2</v>
      </c>
      <c r="GO190">
        <v>0</v>
      </c>
      <c r="GP190">
        <v>1</v>
      </c>
      <c r="GQ190">
        <v>0</v>
      </c>
      <c r="GR190">
        <v>0</v>
      </c>
      <c r="GS190">
        <v>0</v>
      </c>
      <c r="GT190">
        <v>0</v>
      </c>
      <c r="GU190">
        <v>0</v>
      </c>
      <c r="GV190">
        <v>0</v>
      </c>
      <c r="GW190">
        <v>0</v>
      </c>
      <c r="GX190">
        <v>0</v>
      </c>
      <c r="GY190">
        <v>0</v>
      </c>
      <c r="GZ190">
        <v>0</v>
      </c>
      <c r="HA190">
        <v>0</v>
      </c>
      <c r="HB190">
        <v>0</v>
      </c>
      <c r="HC190">
        <v>0</v>
      </c>
      <c r="HD190">
        <v>2</v>
      </c>
      <c r="HE190">
        <v>1</v>
      </c>
      <c r="HF190">
        <v>6</v>
      </c>
      <c r="HG190">
        <v>1</v>
      </c>
      <c r="HH190">
        <v>0</v>
      </c>
      <c r="HI190">
        <v>0</v>
      </c>
      <c r="HJ190">
        <v>0</v>
      </c>
      <c r="HK190">
        <v>0</v>
      </c>
      <c r="HL190">
        <v>0</v>
      </c>
      <c r="HM190">
        <v>0</v>
      </c>
      <c r="HN190">
        <v>1</v>
      </c>
      <c r="HO190">
        <v>0</v>
      </c>
      <c r="HP190">
        <v>0</v>
      </c>
      <c r="HQ190">
        <v>0</v>
      </c>
      <c r="HR190">
        <v>0</v>
      </c>
      <c r="HS190">
        <v>0</v>
      </c>
      <c r="HT190">
        <v>1</v>
      </c>
      <c r="HU190">
        <v>0</v>
      </c>
      <c r="HV190">
        <v>0</v>
      </c>
      <c r="HW190">
        <v>0</v>
      </c>
      <c r="HX190">
        <v>0</v>
      </c>
      <c r="HY190">
        <v>0</v>
      </c>
      <c r="HZ190">
        <v>0</v>
      </c>
      <c r="IA190">
        <v>0</v>
      </c>
      <c r="IB190">
        <v>0</v>
      </c>
      <c r="IC190">
        <v>0</v>
      </c>
      <c r="ID190">
        <v>0</v>
      </c>
      <c r="IE190">
        <v>0</v>
      </c>
      <c r="IF190">
        <v>0</v>
      </c>
      <c r="IG190">
        <v>0</v>
      </c>
      <c r="IH190">
        <v>0</v>
      </c>
      <c r="II190">
        <v>0</v>
      </c>
      <c r="IJ190">
        <v>0</v>
      </c>
      <c r="IK190">
        <v>117</v>
      </c>
      <c r="IL190">
        <v>8</v>
      </c>
      <c r="IM190">
        <v>4</v>
      </c>
      <c r="IN190">
        <v>1</v>
      </c>
      <c r="IO190">
        <v>1</v>
      </c>
      <c r="IP190">
        <v>98</v>
      </c>
      <c r="IQ190">
        <v>0</v>
      </c>
      <c r="IR190">
        <v>0</v>
      </c>
      <c r="IS190">
        <v>1</v>
      </c>
      <c r="IT190">
        <v>0</v>
      </c>
      <c r="IU190">
        <v>0</v>
      </c>
      <c r="IV190">
        <v>0</v>
      </c>
      <c r="IW190">
        <v>0</v>
      </c>
      <c r="IX190">
        <v>0</v>
      </c>
      <c r="IY190">
        <v>0</v>
      </c>
      <c r="IZ190">
        <v>0</v>
      </c>
      <c r="JA190">
        <v>0</v>
      </c>
      <c r="JB190">
        <v>0</v>
      </c>
      <c r="JC190">
        <v>1</v>
      </c>
      <c r="JD190">
        <v>2</v>
      </c>
      <c r="JE190">
        <v>1</v>
      </c>
      <c r="JF190">
        <v>0</v>
      </c>
      <c r="JG190">
        <v>0</v>
      </c>
      <c r="JH190">
        <v>0</v>
      </c>
      <c r="JI190">
        <v>0</v>
      </c>
      <c r="JJ190">
        <v>117</v>
      </c>
      <c r="JK190" s="2">
        <f t="shared" si="10"/>
        <v>0.34039900249376559</v>
      </c>
    </row>
    <row r="191" spans="1:271" outlineLevel="2" x14ac:dyDescent="0.25">
      <c r="A191" t="str">
        <f>"160303"</f>
        <v>160303</v>
      </c>
      <c r="B191" t="s">
        <v>282</v>
      </c>
      <c r="C191">
        <v>3</v>
      </c>
      <c r="D191">
        <v>1594</v>
      </c>
      <c r="E191">
        <v>1191</v>
      </c>
      <c r="F191">
        <v>658</v>
      </c>
      <c r="G191">
        <v>533</v>
      </c>
      <c r="H191">
        <v>0</v>
      </c>
      <c r="I191">
        <v>2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533</v>
      </c>
      <c r="R191">
        <v>0</v>
      </c>
      <c r="S191">
        <v>0</v>
      </c>
      <c r="T191">
        <v>533</v>
      </c>
      <c r="U191">
        <v>28</v>
      </c>
      <c r="V191">
        <v>16</v>
      </c>
      <c r="W191">
        <v>10</v>
      </c>
      <c r="X191">
        <v>0</v>
      </c>
      <c r="Y191">
        <v>505</v>
      </c>
      <c r="Z191">
        <v>104</v>
      </c>
      <c r="AA191">
        <v>21</v>
      </c>
      <c r="AB191">
        <v>11</v>
      </c>
      <c r="AC191">
        <v>36</v>
      </c>
      <c r="AD191">
        <v>18</v>
      </c>
      <c r="AE191">
        <v>1</v>
      </c>
      <c r="AF191">
        <v>0</v>
      </c>
      <c r="AG191">
        <v>1</v>
      </c>
      <c r="AH191">
        <v>0</v>
      </c>
      <c r="AI191">
        <v>3</v>
      </c>
      <c r="AJ191">
        <v>2</v>
      </c>
      <c r="AK191">
        <v>2</v>
      </c>
      <c r="AL191">
        <v>1</v>
      </c>
      <c r="AM191">
        <v>0</v>
      </c>
      <c r="AN191">
        <v>0</v>
      </c>
      <c r="AO191">
        <v>0</v>
      </c>
      <c r="AP191">
        <v>1</v>
      </c>
      <c r="AQ191">
        <v>0</v>
      </c>
      <c r="AR191">
        <v>0</v>
      </c>
      <c r="AS191">
        <v>1</v>
      </c>
      <c r="AT191">
        <v>3</v>
      </c>
      <c r="AU191">
        <v>0</v>
      </c>
      <c r="AV191">
        <v>1</v>
      </c>
      <c r="AW191">
        <v>1</v>
      </c>
      <c r="AX191">
        <v>1</v>
      </c>
      <c r="AY191">
        <v>104</v>
      </c>
      <c r="AZ191">
        <v>105</v>
      </c>
      <c r="BA191">
        <v>15</v>
      </c>
      <c r="BB191">
        <v>6</v>
      </c>
      <c r="BC191">
        <v>5</v>
      </c>
      <c r="BD191">
        <v>16</v>
      </c>
      <c r="BE191">
        <v>34</v>
      </c>
      <c r="BF191">
        <v>6</v>
      </c>
      <c r="BG191">
        <v>1</v>
      </c>
      <c r="BH191">
        <v>2</v>
      </c>
      <c r="BI191">
        <v>1</v>
      </c>
      <c r="BJ191">
        <v>5</v>
      </c>
      <c r="BK191">
        <v>0</v>
      </c>
      <c r="BL191">
        <v>1</v>
      </c>
      <c r="BM191">
        <v>2</v>
      </c>
      <c r="BN191">
        <v>0</v>
      </c>
      <c r="BO191">
        <v>2</v>
      </c>
      <c r="BP191">
        <v>1</v>
      </c>
      <c r="BQ191">
        <v>1</v>
      </c>
      <c r="BR191">
        <v>0</v>
      </c>
      <c r="BS191">
        <v>0</v>
      </c>
      <c r="BT191">
        <v>5</v>
      </c>
      <c r="BU191">
        <v>2</v>
      </c>
      <c r="BV191">
        <v>0</v>
      </c>
      <c r="BW191">
        <v>0</v>
      </c>
      <c r="BX191">
        <v>105</v>
      </c>
      <c r="BY191">
        <v>5</v>
      </c>
      <c r="BZ191">
        <v>3</v>
      </c>
      <c r="CA191">
        <v>1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1</v>
      </c>
      <c r="CN191">
        <v>5</v>
      </c>
      <c r="CO191">
        <v>4</v>
      </c>
      <c r="CP191">
        <v>2</v>
      </c>
      <c r="CQ191">
        <v>2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4</v>
      </c>
      <c r="DO191">
        <v>21</v>
      </c>
      <c r="DP191">
        <v>2</v>
      </c>
      <c r="DQ191">
        <v>2</v>
      </c>
      <c r="DR191">
        <v>1</v>
      </c>
      <c r="DS191">
        <v>1</v>
      </c>
      <c r="DT191">
        <v>13</v>
      </c>
      <c r="DU191">
        <v>0</v>
      </c>
      <c r="DV191">
        <v>0</v>
      </c>
      <c r="DW191">
        <v>0</v>
      </c>
      <c r="DX191">
        <v>1</v>
      </c>
      <c r="DY191">
        <v>0</v>
      </c>
      <c r="DZ191">
        <v>0</v>
      </c>
      <c r="EA191">
        <v>0</v>
      </c>
      <c r="EB191">
        <v>0</v>
      </c>
      <c r="EC191">
        <v>0</v>
      </c>
      <c r="ED191">
        <v>0</v>
      </c>
      <c r="EE191">
        <v>0</v>
      </c>
      <c r="EF191">
        <v>0</v>
      </c>
      <c r="EG191">
        <v>0</v>
      </c>
      <c r="EH191">
        <v>1</v>
      </c>
      <c r="EI191">
        <v>0</v>
      </c>
      <c r="EJ191">
        <v>0</v>
      </c>
      <c r="EK191">
        <v>0</v>
      </c>
      <c r="EL191">
        <v>0</v>
      </c>
      <c r="EM191">
        <v>0</v>
      </c>
      <c r="EN191">
        <v>21</v>
      </c>
      <c r="EO191">
        <v>6</v>
      </c>
      <c r="EP191">
        <v>3</v>
      </c>
      <c r="EQ191">
        <v>0</v>
      </c>
      <c r="ER191">
        <v>0</v>
      </c>
      <c r="ES191">
        <v>0</v>
      </c>
      <c r="ET191">
        <v>0</v>
      </c>
      <c r="EU191">
        <v>0</v>
      </c>
      <c r="EV191">
        <v>1</v>
      </c>
      <c r="EW191">
        <v>0</v>
      </c>
      <c r="EX191">
        <v>0</v>
      </c>
      <c r="EY191">
        <v>1</v>
      </c>
      <c r="EZ191">
        <v>0</v>
      </c>
      <c r="FA191">
        <v>0</v>
      </c>
      <c r="FB191">
        <v>0</v>
      </c>
      <c r="FC191">
        <v>0</v>
      </c>
      <c r="FD191">
        <v>0</v>
      </c>
      <c r="FE191">
        <v>0</v>
      </c>
      <c r="FF191">
        <v>0</v>
      </c>
      <c r="FG191">
        <v>0</v>
      </c>
      <c r="FH191">
        <v>0</v>
      </c>
      <c r="FI191">
        <v>0</v>
      </c>
      <c r="FJ191">
        <v>1</v>
      </c>
      <c r="FK191">
        <v>0</v>
      </c>
      <c r="FL191">
        <v>6</v>
      </c>
      <c r="FM191">
        <v>26</v>
      </c>
      <c r="FN191">
        <v>8</v>
      </c>
      <c r="FO191">
        <v>2</v>
      </c>
      <c r="FP191">
        <v>4</v>
      </c>
      <c r="FQ191">
        <v>0</v>
      </c>
      <c r="FR191">
        <v>0</v>
      </c>
      <c r="FS191">
        <v>3</v>
      </c>
      <c r="FT191">
        <v>1</v>
      </c>
      <c r="FU191">
        <v>0</v>
      </c>
      <c r="FV191">
        <v>2</v>
      </c>
      <c r="FW191">
        <v>0</v>
      </c>
      <c r="FX191">
        <v>0</v>
      </c>
      <c r="FY191">
        <v>4</v>
      </c>
      <c r="FZ191">
        <v>0</v>
      </c>
      <c r="GA191">
        <v>0</v>
      </c>
      <c r="GB191">
        <v>0</v>
      </c>
      <c r="GC191">
        <v>0</v>
      </c>
      <c r="GD191">
        <v>0</v>
      </c>
      <c r="GE191">
        <v>0</v>
      </c>
      <c r="GF191">
        <v>0</v>
      </c>
      <c r="GG191">
        <v>0</v>
      </c>
      <c r="GH191">
        <v>0</v>
      </c>
      <c r="GI191">
        <v>1</v>
      </c>
      <c r="GJ191">
        <v>0</v>
      </c>
      <c r="GK191">
        <v>1</v>
      </c>
      <c r="GL191">
        <v>26</v>
      </c>
      <c r="GM191">
        <v>12</v>
      </c>
      <c r="GN191">
        <v>5</v>
      </c>
      <c r="GO191">
        <v>0</v>
      </c>
      <c r="GP191">
        <v>0</v>
      </c>
      <c r="GQ191">
        <v>1</v>
      </c>
      <c r="GR191">
        <v>0</v>
      </c>
      <c r="GS191">
        <v>1</v>
      </c>
      <c r="GT191">
        <v>1</v>
      </c>
      <c r="GU191">
        <v>1</v>
      </c>
      <c r="GV191">
        <v>0</v>
      </c>
      <c r="GW191">
        <v>0</v>
      </c>
      <c r="GX191">
        <v>0</v>
      </c>
      <c r="GY191">
        <v>0</v>
      </c>
      <c r="GZ191">
        <v>0</v>
      </c>
      <c r="HA191">
        <v>0</v>
      </c>
      <c r="HB191">
        <v>0</v>
      </c>
      <c r="HC191">
        <v>0</v>
      </c>
      <c r="HD191">
        <v>0</v>
      </c>
      <c r="HE191">
        <v>3</v>
      </c>
      <c r="HF191">
        <v>12</v>
      </c>
      <c r="HG191">
        <v>0</v>
      </c>
      <c r="HH191">
        <v>0</v>
      </c>
      <c r="HI191">
        <v>0</v>
      </c>
      <c r="HJ191">
        <v>0</v>
      </c>
      <c r="HK191">
        <v>0</v>
      </c>
      <c r="HL191">
        <v>0</v>
      </c>
      <c r="HM191">
        <v>0</v>
      </c>
      <c r="HN191">
        <v>0</v>
      </c>
      <c r="HO191">
        <v>0</v>
      </c>
      <c r="HP191">
        <v>0</v>
      </c>
      <c r="HQ191">
        <v>0</v>
      </c>
      <c r="HR191">
        <v>0</v>
      </c>
      <c r="HS191">
        <v>0</v>
      </c>
      <c r="HT191">
        <v>0</v>
      </c>
      <c r="HU191">
        <v>0</v>
      </c>
      <c r="HV191">
        <v>0</v>
      </c>
      <c r="HW191">
        <v>0</v>
      </c>
      <c r="HX191">
        <v>0</v>
      </c>
      <c r="HY191">
        <v>0</v>
      </c>
      <c r="HZ191">
        <v>0</v>
      </c>
      <c r="IA191">
        <v>0</v>
      </c>
      <c r="IB191">
        <v>0</v>
      </c>
      <c r="IC191">
        <v>0</v>
      </c>
      <c r="ID191">
        <v>0</v>
      </c>
      <c r="IE191">
        <v>0</v>
      </c>
      <c r="IF191">
        <v>0</v>
      </c>
      <c r="IG191">
        <v>0</v>
      </c>
      <c r="IH191">
        <v>0</v>
      </c>
      <c r="II191">
        <v>0</v>
      </c>
      <c r="IJ191">
        <v>0</v>
      </c>
      <c r="IK191">
        <v>222</v>
      </c>
      <c r="IL191">
        <v>54</v>
      </c>
      <c r="IM191">
        <v>2</v>
      </c>
      <c r="IN191">
        <v>32</v>
      </c>
      <c r="IO191">
        <v>0</v>
      </c>
      <c r="IP191">
        <v>118</v>
      </c>
      <c r="IQ191">
        <v>0</v>
      </c>
      <c r="IR191">
        <v>1</v>
      </c>
      <c r="IS191">
        <v>1</v>
      </c>
      <c r="IT191">
        <v>6</v>
      </c>
      <c r="IU191">
        <v>0</v>
      </c>
      <c r="IV191">
        <v>1</v>
      </c>
      <c r="IW191">
        <v>1</v>
      </c>
      <c r="IX191">
        <v>0</v>
      </c>
      <c r="IY191">
        <v>0</v>
      </c>
      <c r="IZ191">
        <v>0</v>
      </c>
      <c r="JA191">
        <v>1</v>
      </c>
      <c r="JB191">
        <v>0</v>
      </c>
      <c r="JC191">
        <v>0</v>
      </c>
      <c r="JD191">
        <v>1</v>
      </c>
      <c r="JE191">
        <v>0</v>
      </c>
      <c r="JF191">
        <v>0</v>
      </c>
      <c r="JG191">
        <v>3</v>
      </c>
      <c r="JH191">
        <v>1</v>
      </c>
      <c r="JI191">
        <v>0</v>
      </c>
      <c r="JJ191">
        <v>222</v>
      </c>
      <c r="JK191" s="2">
        <f t="shared" si="10"/>
        <v>0.33437892095357591</v>
      </c>
    </row>
    <row r="192" spans="1:271" outlineLevel="2" x14ac:dyDescent="0.25">
      <c r="A192" t="str">
        <f>"160303"</f>
        <v>160303</v>
      </c>
      <c r="B192" t="s">
        <v>282</v>
      </c>
      <c r="C192">
        <v>4</v>
      </c>
      <c r="D192">
        <v>414</v>
      </c>
      <c r="E192">
        <v>321</v>
      </c>
      <c r="F192">
        <v>180</v>
      </c>
      <c r="G192">
        <v>141</v>
      </c>
      <c r="H192">
        <v>0</v>
      </c>
      <c r="I192">
        <v>1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141</v>
      </c>
      <c r="R192">
        <v>0</v>
      </c>
      <c r="S192">
        <v>0</v>
      </c>
      <c r="T192">
        <v>141</v>
      </c>
      <c r="U192">
        <v>6</v>
      </c>
      <c r="V192">
        <v>6</v>
      </c>
      <c r="W192">
        <v>0</v>
      </c>
      <c r="X192">
        <v>0</v>
      </c>
      <c r="Y192">
        <v>135</v>
      </c>
      <c r="Z192">
        <v>24</v>
      </c>
      <c r="AA192">
        <v>2</v>
      </c>
      <c r="AB192">
        <v>4</v>
      </c>
      <c r="AC192">
        <v>5</v>
      </c>
      <c r="AD192">
        <v>4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1</v>
      </c>
      <c r="AO192">
        <v>0</v>
      </c>
      <c r="AP192">
        <v>0</v>
      </c>
      <c r="AQ192">
        <v>0</v>
      </c>
      <c r="AR192">
        <v>1</v>
      </c>
      <c r="AS192">
        <v>1</v>
      </c>
      <c r="AT192">
        <v>5</v>
      </c>
      <c r="AU192">
        <v>1</v>
      </c>
      <c r="AV192">
        <v>0</v>
      </c>
      <c r="AW192">
        <v>0</v>
      </c>
      <c r="AX192">
        <v>0</v>
      </c>
      <c r="AY192">
        <v>24</v>
      </c>
      <c r="AZ192">
        <v>31</v>
      </c>
      <c r="BA192">
        <v>4</v>
      </c>
      <c r="BB192">
        <v>1</v>
      </c>
      <c r="BC192">
        <v>0</v>
      </c>
      <c r="BD192">
        <v>3</v>
      </c>
      <c r="BE192">
        <v>14</v>
      </c>
      <c r="BF192">
        <v>0</v>
      </c>
      <c r="BG192">
        <v>1</v>
      </c>
      <c r="BH192">
        <v>0</v>
      </c>
      <c r="BI192">
        <v>1</v>
      </c>
      <c r="BJ192">
        <v>1</v>
      </c>
      <c r="BK192">
        <v>0</v>
      </c>
      <c r="BL192">
        <v>0</v>
      </c>
      <c r="BM192">
        <v>0</v>
      </c>
      <c r="BN192">
        <v>1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4</v>
      </c>
      <c r="BV192">
        <v>0</v>
      </c>
      <c r="BW192">
        <v>1</v>
      </c>
      <c r="BX192">
        <v>31</v>
      </c>
      <c r="BY192">
        <v>2</v>
      </c>
      <c r="BZ192">
        <v>0</v>
      </c>
      <c r="CA192">
        <v>0</v>
      </c>
      <c r="CB192">
        <v>0</v>
      </c>
      <c r="CC192">
        <v>0</v>
      </c>
      <c r="CD192">
        <v>1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1</v>
      </c>
      <c r="CM192">
        <v>0</v>
      </c>
      <c r="CN192">
        <v>2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9</v>
      </c>
      <c r="DP192">
        <v>6</v>
      </c>
      <c r="DQ192">
        <v>1</v>
      </c>
      <c r="DR192">
        <v>0</v>
      </c>
      <c r="DS192">
        <v>2</v>
      </c>
      <c r="DT192">
        <v>0</v>
      </c>
      <c r="DU192">
        <v>0</v>
      </c>
      <c r="DV192">
        <v>0</v>
      </c>
      <c r="DW192">
        <v>0</v>
      </c>
      <c r="DX192">
        <v>0</v>
      </c>
      <c r="DY192">
        <v>0</v>
      </c>
      <c r="DZ192">
        <v>0</v>
      </c>
      <c r="EA192">
        <v>0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</v>
      </c>
      <c r="EK192">
        <v>0</v>
      </c>
      <c r="EL192">
        <v>0</v>
      </c>
      <c r="EM192">
        <v>0</v>
      </c>
      <c r="EN192">
        <v>9</v>
      </c>
      <c r="EO192">
        <v>3</v>
      </c>
      <c r="EP192">
        <v>1</v>
      </c>
      <c r="EQ192">
        <v>0</v>
      </c>
      <c r="ER192">
        <v>0</v>
      </c>
      <c r="ES192">
        <v>0</v>
      </c>
      <c r="ET192">
        <v>1</v>
      </c>
      <c r="EU192">
        <v>0</v>
      </c>
      <c r="EV192">
        <v>0</v>
      </c>
      <c r="EW192">
        <v>0</v>
      </c>
      <c r="EX192">
        <v>0</v>
      </c>
      <c r="EY192">
        <v>1</v>
      </c>
      <c r="EZ192">
        <v>0</v>
      </c>
      <c r="FA192">
        <v>0</v>
      </c>
      <c r="FB192">
        <v>0</v>
      </c>
      <c r="FC192">
        <v>0</v>
      </c>
      <c r="FD192">
        <v>0</v>
      </c>
      <c r="FE192">
        <v>0</v>
      </c>
      <c r="FF192">
        <v>0</v>
      </c>
      <c r="FG192">
        <v>0</v>
      </c>
      <c r="FH192">
        <v>0</v>
      </c>
      <c r="FI192">
        <v>0</v>
      </c>
      <c r="FJ192">
        <v>0</v>
      </c>
      <c r="FK192">
        <v>0</v>
      </c>
      <c r="FL192">
        <v>3</v>
      </c>
      <c r="FM192">
        <v>9</v>
      </c>
      <c r="FN192">
        <v>3</v>
      </c>
      <c r="FO192">
        <v>0</v>
      </c>
      <c r="FP192">
        <v>4</v>
      </c>
      <c r="FQ192">
        <v>0</v>
      </c>
      <c r="FR192">
        <v>0</v>
      </c>
      <c r="FS192">
        <v>0</v>
      </c>
      <c r="FT192">
        <v>0</v>
      </c>
      <c r="FU192">
        <v>0</v>
      </c>
      <c r="FV192">
        <v>2</v>
      </c>
      <c r="FW192">
        <v>0</v>
      </c>
      <c r="FX192">
        <v>0</v>
      </c>
      <c r="FY192">
        <v>0</v>
      </c>
      <c r="FZ192">
        <v>0</v>
      </c>
      <c r="GA192">
        <v>0</v>
      </c>
      <c r="GB192">
        <v>0</v>
      </c>
      <c r="GC192">
        <v>0</v>
      </c>
      <c r="GD192">
        <v>0</v>
      </c>
      <c r="GE192">
        <v>0</v>
      </c>
      <c r="GF192">
        <v>0</v>
      </c>
      <c r="GG192">
        <v>0</v>
      </c>
      <c r="GH192">
        <v>0</v>
      </c>
      <c r="GI192">
        <v>0</v>
      </c>
      <c r="GJ192">
        <v>0</v>
      </c>
      <c r="GK192">
        <v>0</v>
      </c>
      <c r="GL192">
        <v>9</v>
      </c>
      <c r="GM192">
        <v>6</v>
      </c>
      <c r="GN192">
        <v>4</v>
      </c>
      <c r="GO192">
        <v>0</v>
      </c>
      <c r="GP192">
        <v>0</v>
      </c>
      <c r="GQ192">
        <v>1</v>
      </c>
      <c r="GR192">
        <v>0</v>
      </c>
      <c r="GS192">
        <v>0</v>
      </c>
      <c r="GT192">
        <v>0</v>
      </c>
      <c r="GU192">
        <v>0</v>
      </c>
      <c r="GV192">
        <v>0</v>
      </c>
      <c r="GW192">
        <v>0</v>
      </c>
      <c r="GX192">
        <v>0</v>
      </c>
      <c r="GY192">
        <v>0</v>
      </c>
      <c r="GZ192">
        <v>0</v>
      </c>
      <c r="HA192">
        <v>1</v>
      </c>
      <c r="HB192">
        <v>0</v>
      </c>
      <c r="HC192">
        <v>0</v>
      </c>
      <c r="HD192">
        <v>0</v>
      </c>
      <c r="HE192">
        <v>0</v>
      </c>
      <c r="HF192">
        <v>6</v>
      </c>
      <c r="HG192">
        <v>0</v>
      </c>
      <c r="HH192">
        <v>0</v>
      </c>
      <c r="HI192">
        <v>0</v>
      </c>
      <c r="HJ192">
        <v>0</v>
      </c>
      <c r="HK192">
        <v>0</v>
      </c>
      <c r="HL192">
        <v>0</v>
      </c>
      <c r="HM192">
        <v>0</v>
      </c>
      <c r="HN192">
        <v>0</v>
      </c>
      <c r="HO192">
        <v>0</v>
      </c>
      <c r="HP192">
        <v>0</v>
      </c>
      <c r="HQ192">
        <v>0</v>
      </c>
      <c r="HR192">
        <v>0</v>
      </c>
      <c r="HS192">
        <v>0</v>
      </c>
      <c r="HT192">
        <v>0</v>
      </c>
      <c r="HU192">
        <v>3</v>
      </c>
      <c r="HV192">
        <v>1</v>
      </c>
      <c r="HW192">
        <v>0</v>
      </c>
      <c r="HX192">
        <v>0</v>
      </c>
      <c r="HY192">
        <v>0</v>
      </c>
      <c r="HZ192">
        <v>0</v>
      </c>
      <c r="IA192">
        <v>0</v>
      </c>
      <c r="IB192">
        <v>0</v>
      </c>
      <c r="IC192">
        <v>0</v>
      </c>
      <c r="ID192">
        <v>0</v>
      </c>
      <c r="IE192">
        <v>2</v>
      </c>
      <c r="IF192">
        <v>0</v>
      </c>
      <c r="IG192">
        <v>0</v>
      </c>
      <c r="IH192">
        <v>0</v>
      </c>
      <c r="II192">
        <v>0</v>
      </c>
      <c r="IJ192">
        <v>3</v>
      </c>
      <c r="IK192">
        <v>48</v>
      </c>
      <c r="IL192">
        <v>8</v>
      </c>
      <c r="IM192">
        <v>0</v>
      </c>
      <c r="IN192">
        <v>0</v>
      </c>
      <c r="IO192">
        <v>0</v>
      </c>
      <c r="IP192">
        <v>38</v>
      </c>
      <c r="IQ192">
        <v>0</v>
      </c>
      <c r="IR192">
        <v>0</v>
      </c>
      <c r="IS192">
        <v>0</v>
      </c>
      <c r="IT192">
        <v>1</v>
      </c>
      <c r="IU192">
        <v>0</v>
      </c>
      <c r="IV192">
        <v>0</v>
      </c>
      <c r="IW192">
        <v>0</v>
      </c>
      <c r="IX192">
        <v>0</v>
      </c>
      <c r="IY192">
        <v>0</v>
      </c>
      <c r="IZ192">
        <v>0</v>
      </c>
      <c r="JA192">
        <v>0</v>
      </c>
      <c r="JB192">
        <v>0</v>
      </c>
      <c r="JC192">
        <v>0</v>
      </c>
      <c r="JD192">
        <v>1</v>
      </c>
      <c r="JE192">
        <v>0</v>
      </c>
      <c r="JF192">
        <v>0</v>
      </c>
      <c r="JG192">
        <v>0</v>
      </c>
      <c r="JH192">
        <v>0</v>
      </c>
      <c r="JI192">
        <v>0</v>
      </c>
      <c r="JJ192">
        <v>48</v>
      </c>
      <c r="JK192" s="2">
        <f t="shared" si="10"/>
        <v>0.34057971014492755</v>
      </c>
    </row>
    <row r="193" spans="1:271" s="6" customFormat="1" ht="15.75" outlineLevel="1" x14ac:dyDescent="0.25">
      <c r="B193" s="7" t="s">
        <v>353</v>
      </c>
      <c r="D193" s="6">
        <f>SUBTOTAL(9,D189:D192)</f>
        <v>4653</v>
      </c>
      <c r="E193" s="6">
        <f>SUBTOTAL(9,E189:E192)</f>
        <v>3522</v>
      </c>
      <c r="F193" s="6">
        <f>SUBTOTAL(9,F189:F192)</f>
        <v>1904</v>
      </c>
      <c r="G193" s="6">
        <f>SUBTOTAL(9,G189:G192)</f>
        <v>1618</v>
      </c>
      <c r="H193" s="6">
        <f>SUBTOTAL(9,H189:H192)</f>
        <v>0</v>
      </c>
      <c r="I193" s="6">
        <f>SUBTOTAL(9,I189:I192)</f>
        <v>5</v>
      </c>
      <c r="J193" s="6">
        <f>SUBTOTAL(9,J189:J192)</f>
        <v>1</v>
      </c>
      <c r="K193" s="6">
        <f>SUBTOTAL(9,K189:K192)</f>
        <v>1</v>
      </c>
      <c r="L193" s="6">
        <f>SUBTOTAL(9,L189:L192)</f>
        <v>0</v>
      </c>
      <c r="M193" s="6">
        <f>SUBTOTAL(9,M189:M192)</f>
        <v>0</v>
      </c>
      <c r="N193" s="6">
        <f>SUBTOTAL(9,N189:N192)</f>
        <v>0</v>
      </c>
      <c r="O193" s="6">
        <f>SUBTOTAL(9,O189:O192)</f>
        <v>0</v>
      </c>
      <c r="P193" s="6">
        <f>SUBTOTAL(9,P189:P192)</f>
        <v>1</v>
      </c>
      <c r="Q193" s="6">
        <f>SUBTOTAL(9,Q189:Q192)</f>
        <v>1619</v>
      </c>
      <c r="R193" s="6">
        <f>SUBTOTAL(9,R189:R192)</f>
        <v>1</v>
      </c>
      <c r="S193" s="6">
        <f>SUBTOTAL(9,S189:S192)</f>
        <v>0</v>
      </c>
      <c r="T193" s="6">
        <f>SUBTOTAL(9,T189:T192)</f>
        <v>1619</v>
      </c>
      <c r="U193" s="6">
        <f>SUBTOTAL(9,U189:U192)</f>
        <v>77</v>
      </c>
      <c r="V193" s="6">
        <f>SUBTOTAL(9,V189:V192)</f>
        <v>62</v>
      </c>
      <c r="W193" s="6">
        <f>SUBTOTAL(9,W189:W192)</f>
        <v>13</v>
      </c>
      <c r="X193" s="6">
        <f>SUBTOTAL(9,X189:X192)</f>
        <v>0</v>
      </c>
      <c r="Y193" s="6">
        <f>SUBTOTAL(9,Y189:Y192)</f>
        <v>1542</v>
      </c>
      <c r="Z193" s="6">
        <f>SUBTOTAL(9,Z189:Z192)</f>
        <v>249</v>
      </c>
      <c r="AA193" s="6">
        <f>SUBTOTAL(9,AA189:AA192)</f>
        <v>38</v>
      </c>
      <c r="AB193" s="6">
        <f>SUBTOTAL(9,AB189:AB192)</f>
        <v>44</v>
      </c>
      <c r="AC193" s="6">
        <f>SUBTOTAL(9,AC189:AC192)</f>
        <v>78</v>
      </c>
      <c r="AD193" s="6">
        <f>SUBTOTAL(9,AD189:AD192)</f>
        <v>32</v>
      </c>
      <c r="AE193" s="6">
        <f>SUBTOTAL(9,AE189:AE192)</f>
        <v>1</v>
      </c>
      <c r="AF193" s="6">
        <f>SUBTOTAL(9,AF189:AF192)</f>
        <v>1</v>
      </c>
      <c r="AG193" s="6">
        <f>SUBTOTAL(9,AG189:AG192)</f>
        <v>2</v>
      </c>
      <c r="AH193" s="6">
        <f>SUBTOTAL(9,AH189:AH192)</f>
        <v>0</v>
      </c>
      <c r="AI193" s="6">
        <f>SUBTOTAL(9,AI189:AI192)</f>
        <v>5</v>
      </c>
      <c r="AJ193" s="6">
        <f>SUBTOTAL(9,AJ189:AJ192)</f>
        <v>4</v>
      </c>
      <c r="AK193" s="6">
        <f>SUBTOTAL(9,AK189:AK192)</f>
        <v>2</v>
      </c>
      <c r="AL193" s="6">
        <f>SUBTOTAL(9,AL189:AL192)</f>
        <v>6</v>
      </c>
      <c r="AM193" s="6">
        <f>SUBTOTAL(9,AM189:AM192)</f>
        <v>0</v>
      </c>
      <c r="AN193" s="6">
        <f>SUBTOTAL(9,AN189:AN192)</f>
        <v>2</v>
      </c>
      <c r="AO193" s="6">
        <f>SUBTOTAL(9,AO189:AO192)</f>
        <v>0</v>
      </c>
      <c r="AP193" s="6">
        <f>SUBTOTAL(9,AP189:AP192)</f>
        <v>1</v>
      </c>
      <c r="AQ193" s="6">
        <f>SUBTOTAL(9,AQ189:AQ192)</f>
        <v>1</v>
      </c>
      <c r="AR193" s="6">
        <f>SUBTOTAL(9,AR189:AR192)</f>
        <v>2</v>
      </c>
      <c r="AS193" s="6">
        <f>SUBTOTAL(9,AS189:AS192)</f>
        <v>5</v>
      </c>
      <c r="AT193" s="6">
        <f>SUBTOTAL(9,AT189:AT192)</f>
        <v>16</v>
      </c>
      <c r="AU193" s="6">
        <f>SUBTOTAL(9,AU189:AU192)</f>
        <v>2</v>
      </c>
      <c r="AV193" s="6">
        <f>SUBTOTAL(9,AV189:AV192)</f>
        <v>2</v>
      </c>
      <c r="AW193" s="6">
        <f>SUBTOTAL(9,AW189:AW192)</f>
        <v>3</v>
      </c>
      <c r="AX193" s="6">
        <f>SUBTOTAL(9,AX189:AX192)</f>
        <v>2</v>
      </c>
      <c r="AY193" s="6">
        <f>SUBTOTAL(9,AY189:AY192)</f>
        <v>249</v>
      </c>
      <c r="AZ193" s="6">
        <f>SUBTOTAL(9,AZ189:AZ192)</f>
        <v>345</v>
      </c>
      <c r="BA193" s="6">
        <f>SUBTOTAL(9,BA189:BA192)</f>
        <v>37</v>
      </c>
      <c r="BB193" s="6">
        <f>SUBTOTAL(9,BB189:BB192)</f>
        <v>14</v>
      </c>
      <c r="BC193" s="6">
        <f>SUBTOTAL(9,BC189:BC192)</f>
        <v>8</v>
      </c>
      <c r="BD193" s="6">
        <f>SUBTOTAL(9,BD189:BD192)</f>
        <v>28</v>
      </c>
      <c r="BE193" s="6">
        <f>SUBTOTAL(9,BE189:BE192)</f>
        <v>157</v>
      </c>
      <c r="BF193" s="6">
        <f>SUBTOTAL(9,BF189:BF192)</f>
        <v>12</v>
      </c>
      <c r="BG193" s="6">
        <f>SUBTOTAL(9,BG189:BG192)</f>
        <v>2</v>
      </c>
      <c r="BH193" s="6">
        <f>SUBTOTAL(9,BH189:BH192)</f>
        <v>6</v>
      </c>
      <c r="BI193" s="6">
        <f>SUBTOTAL(9,BI189:BI192)</f>
        <v>8</v>
      </c>
      <c r="BJ193" s="6">
        <f>SUBTOTAL(9,BJ189:BJ192)</f>
        <v>11</v>
      </c>
      <c r="BK193" s="6">
        <f>SUBTOTAL(9,BK189:BK192)</f>
        <v>1</v>
      </c>
      <c r="BL193" s="6">
        <f>SUBTOTAL(9,BL189:BL192)</f>
        <v>3</v>
      </c>
      <c r="BM193" s="6">
        <f>SUBTOTAL(9,BM189:BM192)</f>
        <v>8</v>
      </c>
      <c r="BN193" s="6">
        <f>SUBTOTAL(9,BN189:BN192)</f>
        <v>1</v>
      </c>
      <c r="BO193" s="6">
        <f>SUBTOTAL(9,BO189:BO192)</f>
        <v>3</v>
      </c>
      <c r="BP193" s="6">
        <f>SUBTOTAL(9,BP189:BP192)</f>
        <v>2</v>
      </c>
      <c r="BQ193" s="6">
        <f>SUBTOTAL(9,BQ189:BQ192)</f>
        <v>1</v>
      </c>
      <c r="BR193" s="6">
        <f>SUBTOTAL(9,BR189:BR192)</f>
        <v>0</v>
      </c>
      <c r="BS193" s="6">
        <f>SUBTOTAL(9,BS189:BS192)</f>
        <v>1</v>
      </c>
      <c r="BT193" s="6">
        <f>SUBTOTAL(9,BT189:BT192)</f>
        <v>5</v>
      </c>
      <c r="BU193" s="6">
        <f>SUBTOTAL(9,BU189:BU192)</f>
        <v>33</v>
      </c>
      <c r="BV193" s="6">
        <f>SUBTOTAL(9,BV189:BV192)</f>
        <v>0</v>
      </c>
      <c r="BW193" s="6">
        <f>SUBTOTAL(9,BW189:BW192)</f>
        <v>4</v>
      </c>
      <c r="BX193" s="6">
        <f>SUBTOTAL(9,BX189:BX192)</f>
        <v>345</v>
      </c>
      <c r="BY193" s="6">
        <f>SUBTOTAL(9,BY189:BY192)</f>
        <v>20</v>
      </c>
      <c r="BZ193" s="6">
        <f>SUBTOTAL(9,BZ189:BZ192)</f>
        <v>7</v>
      </c>
      <c r="CA193" s="6">
        <f>SUBTOTAL(9,CA189:CA192)</f>
        <v>5</v>
      </c>
      <c r="CB193" s="6">
        <f>SUBTOTAL(9,CB189:CB192)</f>
        <v>2</v>
      </c>
      <c r="CC193" s="6">
        <f>SUBTOTAL(9,CC189:CC192)</f>
        <v>0</v>
      </c>
      <c r="CD193" s="6">
        <f>SUBTOTAL(9,CD189:CD192)</f>
        <v>2</v>
      </c>
      <c r="CE193" s="6">
        <f>SUBTOTAL(9,CE189:CE192)</f>
        <v>1</v>
      </c>
      <c r="CF193" s="6">
        <f>SUBTOTAL(9,CF189:CF192)</f>
        <v>0</v>
      </c>
      <c r="CG193" s="6">
        <f>SUBTOTAL(9,CG189:CG192)</f>
        <v>0</v>
      </c>
      <c r="CH193" s="6">
        <f>SUBTOTAL(9,CH189:CH192)</f>
        <v>1</v>
      </c>
      <c r="CI193" s="6">
        <f>SUBTOTAL(9,CI189:CI192)</f>
        <v>0</v>
      </c>
      <c r="CJ193" s="6">
        <f>SUBTOTAL(9,CJ189:CJ192)</f>
        <v>0</v>
      </c>
      <c r="CK193" s="6">
        <f>SUBTOTAL(9,CK189:CK192)</f>
        <v>0</v>
      </c>
      <c r="CL193" s="6">
        <f>SUBTOTAL(9,CL189:CL192)</f>
        <v>1</v>
      </c>
      <c r="CM193" s="6">
        <f>SUBTOTAL(9,CM189:CM192)</f>
        <v>1</v>
      </c>
      <c r="CN193" s="6">
        <f>SUBTOTAL(9,CN189:CN192)</f>
        <v>20</v>
      </c>
      <c r="CO193" s="6">
        <f>SUBTOTAL(9,CO189:CO192)</f>
        <v>33</v>
      </c>
      <c r="CP193" s="6">
        <f>SUBTOTAL(9,CP189:CP192)</f>
        <v>15</v>
      </c>
      <c r="CQ193" s="6">
        <f>SUBTOTAL(9,CQ189:CQ192)</f>
        <v>5</v>
      </c>
      <c r="CR193" s="6">
        <f>SUBTOTAL(9,CR189:CR192)</f>
        <v>0</v>
      </c>
      <c r="CS193" s="6">
        <f>SUBTOTAL(9,CS189:CS192)</f>
        <v>0</v>
      </c>
      <c r="CT193" s="6">
        <f>SUBTOTAL(9,CT189:CT192)</f>
        <v>3</v>
      </c>
      <c r="CU193" s="6">
        <f>SUBTOTAL(9,CU189:CU192)</f>
        <v>1</v>
      </c>
      <c r="CV193" s="6">
        <f>SUBTOTAL(9,CV189:CV192)</f>
        <v>1</v>
      </c>
      <c r="CW193" s="6">
        <f>SUBTOTAL(9,CW189:CW192)</f>
        <v>1</v>
      </c>
      <c r="CX193" s="6">
        <f>SUBTOTAL(9,CX189:CX192)</f>
        <v>1</v>
      </c>
      <c r="CY193" s="6">
        <f>SUBTOTAL(9,CY189:CY192)</f>
        <v>1</v>
      </c>
      <c r="CZ193" s="6">
        <f>SUBTOTAL(9,CZ189:CZ192)</f>
        <v>0</v>
      </c>
      <c r="DA193" s="6">
        <f>SUBTOTAL(9,DA189:DA192)</f>
        <v>0</v>
      </c>
      <c r="DB193" s="6">
        <f>SUBTOTAL(9,DB189:DB192)</f>
        <v>0</v>
      </c>
      <c r="DC193" s="6">
        <f>SUBTOTAL(9,DC189:DC192)</f>
        <v>0</v>
      </c>
      <c r="DD193" s="6">
        <f>SUBTOTAL(9,DD189:DD192)</f>
        <v>0</v>
      </c>
      <c r="DE193" s="6">
        <f>SUBTOTAL(9,DE189:DE192)</f>
        <v>0</v>
      </c>
      <c r="DF193" s="6">
        <f>SUBTOTAL(9,DF189:DF192)</f>
        <v>1</v>
      </c>
      <c r="DG193" s="6">
        <f>SUBTOTAL(9,DG189:DG192)</f>
        <v>0</v>
      </c>
      <c r="DH193" s="6">
        <f>SUBTOTAL(9,DH189:DH192)</f>
        <v>4</v>
      </c>
      <c r="DI193" s="6">
        <f>SUBTOTAL(9,DI189:DI192)</f>
        <v>0</v>
      </c>
      <c r="DJ193" s="6">
        <f>SUBTOTAL(9,DJ189:DJ192)</f>
        <v>0</v>
      </c>
      <c r="DK193" s="6">
        <f>SUBTOTAL(9,DK189:DK192)</f>
        <v>0</v>
      </c>
      <c r="DL193" s="6">
        <f>SUBTOTAL(9,DL189:DL192)</f>
        <v>0</v>
      </c>
      <c r="DM193" s="6">
        <f>SUBTOTAL(9,DM189:DM192)</f>
        <v>0</v>
      </c>
      <c r="DN193" s="6">
        <f>SUBTOTAL(9,DN189:DN192)</f>
        <v>33</v>
      </c>
      <c r="DO193" s="6">
        <f>SUBTOTAL(9,DO189:DO192)</f>
        <v>57</v>
      </c>
      <c r="DP193" s="6">
        <f>SUBTOTAL(9,DP189:DP192)</f>
        <v>12</v>
      </c>
      <c r="DQ193" s="6">
        <f>SUBTOTAL(9,DQ189:DQ192)</f>
        <v>7</v>
      </c>
      <c r="DR193" s="6">
        <f>SUBTOTAL(9,DR189:DR192)</f>
        <v>1</v>
      </c>
      <c r="DS193" s="6">
        <f>SUBTOTAL(9,DS189:DS192)</f>
        <v>3</v>
      </c>
      <c r="DT193" s="6">
        <f>SUBTOTAL(9,DT189:DT192)</f>
        <v>20</v>
      </c>
      <c r="DU193" s="6">
        <f>SUBTOTAL(9,DU189:DU192)</f>
        <v>1</v>
      </c>
      <c r="DV193" s="6">
        <f>SUBTOTAL(9,DV189:DV192)</f>
        <v>1</v>
      </c>
      <c r="DW193" s="6">
        <f>SUBTOTAL(9,DW189:DW192)</f>
        <v>0</v>
      </c>
      <c r="DX193" s="6">
        <f>SUBTOTAL(9,DX189:DX192)</f>
        <v>3</v>
      </c>
      <c r="DY193" s="6">
        <f>SUBTOTAL(9,DY189:DY192)</f>
        <v>0</v>
      </c>
      <c r="DZ193" s="6">
        <f>SUBTOTAL(9,DZ189:DZ192)</f>
        <v>0</v>
      </c>
      <c r="EA193" s="6">
        <f>SUBTOTAL(9,EA189:EA192)</f>
        <v>0</v>
      </c>
      <c r="EB193" s="6">
        <f>SUBTOTAL(9,EB189:EB192)</f>
        <v>0</v>
      </c>
      <c r="EC193" s="6">
        <f>SUBTOTAL(9,EC189:EC192)</f>
        <v>0</v>
      </c>
      <c r="ED193" s="6">
        <f>SUBTOTAL(9,ED189:ED192)</f>
        <v>0</v>
      </c>
      <c r="EE193" s="6">
        <f>SUBTOTAL(9,EE189:EE192)</f>
        <v>4</v>
      </c>
      <c r="EF193" s="6">
        <f>SUBTOTAL(9,EF189:EF192)</f>
        <v>0</v>
      </c>
      <c r="EG193" s="6">
        <f>SUBTOTAL(9,EG189:EG192)</f>
        <v>0</v>
      </c>
      <c r="EH193" s="6">
        <f>SUBTOTAL(9,EH189:EH192)</f>
        <v>5</v>
      </c>
      <c r="EI193" s="6">
        <f>SUBTOTAL(9,EI189:EI192)</f>
        <v>0</v>
      </c>
      <c r="EJ193" s="6">
        <f>SUBTOTAL(9,EJ189:EJ192)</f>
        <v>0</v>
      </c>
      <c r="EK193" s="6">
        <f>SUBTOTAL(9,EK189:EK192)</f>
        <v>0</v>
      </c>
      <c r="EL193" s="6">
        <f>SUBTOTAL(9,EL189:EL192)</f>
        <v>0</v>
      </c>
      <c r="EM193" s="6">
        <f>SUBTOTAL(9,EM189:EM192)</f>
        <v>0</v>
      </c>
      <c r="EN193" s="6">
        <f>SUBTOTAL(9,EN189:EN192)</f>
        <v>57</v>
      </c>
      <c r="EO193" s="6">
        <f>SUBTOTAL(9,EO189:EO192)</f>
        <v>45</v>
      </c>
      <c r="EP193" s="6">
        <f>SUBTOTAL(9,EP189:EP192)</f>
        <v>13</v>
      </c>
      <c r="EQ193" s="6">
        <f>SUBTOTAL(9,EQ189:EQ192)</f>
        <v>1</v>
      </c>
      <c r="ER193" s="6">
        <f>SUBTOTAL(9,ER189:ER192)</f>
        <v>1</v>
      </c>
      <c r="ES193" s="6">
        <f>SUBTOTAL(9,ES189:ES192)</f>
        <v>0</v>
      </c>
      <c r="ET193" s="6">
        <f>SUBTOTAL(9,ET189:ET192)</f>
        <v>1</v>
      </c>
      <c r="EU193" s="6">
        <f>SUBTOTAL(9,EU189:EU192)</f>
        <v>1</v>
      </c>
      <c r="EV193" s="6">
        <f>SUBTOTAL(9,EV189:EV192)</f>
        <v>12</v>
      </c>
      <c r="EW193" s="6">
        <f>SUBTOTAL(9,EW189:EW192)</f>
        <v>0</v>
      </c>
      <c r="EX193" s="6">
        <f>SUBTOTAL(9,EX189:EX192)</f>
        <v>0</v>
      </c>
      <c r="EY193" s="6">
        <f>SUBTOTAL(9,EY189:EY192)</f>
        <v>2</v>
      </c>
      <c r="EZ193" s="6">
        <f>SUBTOTAL(9,EZ189:EZ192)</f>
        <v>0</v>
      </c>
      <c r="FA193" s="6">
        <f>SUBTOTAL(9,FA189:FA192)</f>
        <v>8</v>
      </c>
      <c r="FB193" s="6">
        <f>SUBTOTAL(9,FB189:FB192)</f>
        <v>0</v>
      </c>
      <c r="FC193" s="6">
        <f>SUBTOTAL(9,FC189:FC192)</f>
        <v>1</v>
      </c>
      <c r="FD193" s="6">
        <f>SUBTOTAL(9,FD189:FD192)</f>
        <v>0</v>
      </c>
      <c r="FE193" s="6">
        <f>SUBTOTAL(9,FE189:FE192)</f>
        <v>2</v>
      </c>
      <c r="FF193" s="6">
        <f>SUBTOTAL(9,FF189:FF192)</f>
        <v>0</v>
      </c>
      <c r="FG193" s="6">
        <f>SUBTOTAL(9,FG189:FG192)</f>
        <v>0</v>
      </c>
      <c r="FH193" s="6">
        <f>SUBTOTAL(9,FH189:FH192)</f>
        <v>0</v>
      </c>
      <c r="FI193" s="6">
        <f>SUBTOTAL(9,FI189:FI192)</f>
        <v>1</v>
      </c>
      <c r="FJ193" s="6">
        <f>SUBTOTAL(9,FJ189:FJ192)</f>
        <v>1</v>
      </c>
      <c r="FK193" s="6">
        <f>SUBTOTAL(9,FK189:FK192)</f>
        <v>1</v>
      </c>
      <c r="FL193" s="6">
        <f>SUBTOTAL(9,FL189:FL192)</f>
        <v>45</v>
      </c>
      <c r="FM193" s="6">
        <f>SUBTOTAL(9,FM189:FM192)</f>
        <v>82</v>
      </c>
      <c r="FN193" s="6">
        <f>SUBTOTAL(9,FN189:FN192)</f>
        <v>27</v>
      </c>
      <c r="FO193" s="6">
        <f>SUBTOTAL(9,FO189:FO192)</f>
        <v>3</v>
      </c>
      <c r="FP193" s="6">
        <f>SUBTOTAL(9,FP189:FP192)</f>
        <v>21</v>
      </c>
      <c r="FQ193" s="6">
        <f>SUBTOTAL(9,FQ189:FQ192)</f>
        <v>0</v>
      </c>
      <c r="FR193" s="6">
        <f>SUBTOTAL(9,FR189:FR192)</f>
        <v>0</v>
      </c>
      <c r="FS193" s="6">
        <f>SUBTOTAL(9,FS189:FS192)</f>
        <v>5</v>
      </c>
      <c r="FT193" s="6">
        <f>SUBTOTAL(9,FT189:FT192)</f>
        <v>2</v>
      </c>
      <c r="FU193" s="6">
        <f>SUBTOTAL(9,FU189:FU192)</f>
        <v>1</v>
      </c>
      <c r="FV193" s="6">
        <f>SUBTOTAL(9,FV189:FV192)</f>
        <v>13</v>
      </c>
      <c r="FW193" s="6">
        <f>SUBTOTAL(9,FW189:FW192)</f>
        <v>0</v>
      </c>
      <c r="FX193" s="6">
        <f>SUBTOTAL(9,FX189:FX192)</f>
        <v>0</v>
      </c>
      <c r="FY193" s="6">
        <f>SUBTOTAL(9,FY189:FY192)</f>
        <v>4</v>
      </c>
      <c r="FZ193" s="6">
        <f>SUBTOTAL(9,FZ189:FZ192)</f>
        <v>0</v>
      </c>
      <c r="GA193" s="6">
        <f>SUBTOTAL(9,GA189:GA192)</f>
        <v>0</v>
      </c>
      <c r="GB193" s="6">
        <f>SUBTOTAL(9,GB189:GB192)</f>
        <v>1</v>
      </c>
      <c r="GC193" s="6">
        <f>SUBTOTAL(9,GC189:GC192)</f>
        <v>0</v>
      </c>
      <c r="GD193" s="6">
        <f>SUBTOTAL(9,GD189:GD192)</f>
        <v>0</v>
      </c>
      <c r="GE193" s="6">
        <f>SUBTOTAL(9,GE189:GE192)</f>
        <v>0</v>
      </c>
      <c r="GF193" s="6">
        <f>SUBTOTAL(9,GF189:GF192)</f>
        <v>0</v>
      </c>
      <c r="GG193" s="6">
        <f>SUBTOTAL(9,GG189:GG192)</f>
        <v>2</v>
      </c>
      <c r="GH193" s="6">
        <f>SUBTOTAL(9,GH189:GH192)</f>
        <v>0</v>
      </c>
      <c r="GI193" s="6">
        <f>SUBTOTAL(9,GI189:GI192)</f>
        <v>1</v>
      </c>
      <c r="GJ193" s="6">
        <f>SUBTOTAL(9,GJ189:GJ192)</f>
        <v>0</v>
      </c>
      <c r="GK193" s="6">
        <f>SUBTOTAL(9,GK189:GK192)</f>
        <v>2</v>
      </c>
      <c r="GL193" s="6">
        <f>SUBTOTAL(9,GL189:GL192)</f>
        <v>82</v>
      </c>
      <c r="GM193" s="6">
        <f>SUBTOTAL(9,GM189:GM192)</f>
        <v>53</v>
      </c>
      <c r="GN193" s="6">
        <f>SUBTOTAL(9,GN189:GN192)</f>
        <v>28</v>
      </c>
      <c r="GO193" s="6">
        <f>SUBTOTAL(9,GO189:GO192)</f>
        <v>4</v>
      </c>
      <c r="GP193" s="6">
        <f>SUBTOTAL(9,GP189:GP192)</f>
        <v>1</v>
      </c>
      <c r="GQ193" s="6">
        <f>SUBTOTAL(9,GQ189:GQ192)</f>
        <v>3</v>
      </c>
      <c r="GR193" s="6">
        <f>SUBTOTAL(9,GR189:GR192)</f>
        <v>0</v>
      </c>
      <c r="GS193" s="6">
        <f>SUBTOTAL(9,GS189:GS192)</f>
        <v>1</v>
      </c>
      <c r="GT193" s="6">
        <f>SUBTOTAL(9,GT189:GT192)</f>
        <v>1</v>
      </c>
      <c r="GU193" s="6">
        <f>SUBTOTAL(9,GU189:GU192)</f>
        <v>4</v>
      </c>
      <c r="GV193" s="6">
        <f>SUBTOTAL(9,GV189:GV192)</f>
        <v>0</v>
      </c>
      <c r="GW193" s="6">
        <f>SUBTOTAL(9,GW189:GW192)</f>
        <v>0</v>
      </c>
      <c r="GX193" s="6">
        <f>SUBTOTAL(9,GX189:GX192)</f>
        <v>0</v>
      </c>
      <c r="GY193" s="6">
        <f>SUBTOTAL(9,GY189:GY192)</f>
        <v>0</v>
      </c>
      <c r="GZ193" s="6">
        <f>SUBTOTAL(9,GZ189:GZ192)</f>
        <v>0</v>
      </c>
      <c r="HA193" s="6">
        <f>SUBTOTAL(9,HA189:HA192)</f>
        <v>2</v>
      </c>
      <c r="HB193" s="6">
        <f>SUBTOTAL(9,HB189:HB192)</f>
        <v>0</v>
      </c>
      <c r="HC193" s="6">
        <f>SUBTOTAL(9,HC189:HC192)</f>
        <v>0</v>
      </c>
      <c r="HD193" s="6">
        <f>SUBTOTAL(9,HD189:HD192)</f>
        <v>2</v>
      </c>
      <c r="HE193" s="6">
        <f>SUBTOTAL(9,HE189:HE192)</f>
        <v>7</v>
      </c>
      <c r="HF193" s="6">
        <f>SUBTOTAL(9,HF189:HF192)</f>
        <v>53</v>
      </c>
      <c r="HG193" s="6">
        <f>SUBTOTAL(9,HG189:HG192)</f>
        <v>2</v>
      </c>
      <c r="HH193" s="6">
        <f>SUBTOTAL(9,HH189:HH192)</f>
        <v>0</v>
      </c>
      <c r="HI193" s="6">
        <f>SUBTOTAL(9,HI189:HI192)</f>
        <v>1</v>
      </c>
      <c r="HJ193" s="6">
        <f>SUBTOTAL(9,HJ189:HJ192)</f>
        <v>0</v>
      </c>
      <c r="HK193" s="6">
        <f>SUBTOTAL(9,HK189:HK192)</f>
        <v>0</v>
      </c>
      <c r="HL193" s="6">
        <f>SUBTOTAL(9,HL189:HL192)</f>
        <v>0</v>
      </c>
      <c r="HM193" s="6">
        <f>SUBTOTAL(9,HM189:HM192)</f>
        <v>0</v>
      </c>
      <c r="HN193" s="6">
        <f>SUBTOTAL(9,HN189:HN192)</f>
        <v>1</v>
      </c>
      <c r="HO193" s="6">
        <f>SUBTOTAL(9,HO189:HO192)</f>
        <v>0</v>
      </c>
      <c r="HP193" s="6">
        <f>SUBTOTAL(9,HP189:HP192)</f>
        <v>0</v>
      </c>
      <c r="HQ193" s="6">
        <f>SUBTOTAL(9,HQ189:HQ192)</f>
        <v>0</v>
      </c>
      <c r="HR193" s="6">
        <f>SUBTOTAL(9,HR189:HR192)</f>
        <v>0</v>
      </c>
      <c r="HS193" s="6">
        <f>SUBTOTAL(9,HS189:HS192)</f>
        <v>0</v>
      </c>
      <c r="HT193" s="6">
        <f>SUBTOTAL(9,HT189:HT192)</f>
        <v>2</v>
      </c>
      <c r="HU193" s="6">
        <f>SUBTOTAL(9,HU189:HU192)</f>
        <v>4</v>
      </c>
      <c r="HV193" s="6">
        <f>SUBTOTAL(9,HV189:HV192)</f>
        <v>1</v>
      </c>
      <c r="HW193" s="6">
        <f>SUBTOTAL(9,HW189:HW192)</f>
        <v>0</v>
      </c>
      <c r="HX193" s="6">
        <f>SUBTOTAL(9,HX189:HX192)</f>
        <v>0</v>
      </c>
      <c r="HY193" s="6">
        <f>SUBTOTAL(9,HY189:HY192)</f>
        <v>0</v>
      </c>
      <c r="HZ193" s="6">
        <f>SUBTOTAL(9,HZ189:HZ192)</f>
        <v>1</v>
      </c>
      <c r="IA193" s="6">
        <f>SUBTOTAL(9,IA189:IA192)</f>
        <v>0</v>
      </c>
      <c r="IB193" s="6">
        <f>SUBTOTAL(9,IB189:IB192)</f>
        <v>0</v>
      </c>
      <c r="IC193" s="6">
        <f>SUBTOTAL(9,IC189:IC192)</f>
        <v>0</v>
      </c>
      <c r="ID193" s="6">
        <f>SUBTOTAL(9,ID189:ID192)</f>
        <v>0</v>
      </c>
      <c r="IE193" s="6">
        <f>SUBTOTAL(9,IE189:IE192)</f>
        <v>2</v>
      </c>
      <c r="IF193" s="6">
        <f>SUBTOTAL(9,IF189:IF192)</f>
        <v>0</v>
      </c>
      <c r="IG193" s="6">
        <f>SUBTOTAL(9,IG189:IG192)</f>
        <v>0</v>
      </c>
      <c r="IH193" s="6">
        <f>SUBTOTAL(9,IH189:IH192)</f>
        <v>0</v>
      </c>
      <c r="II193" s="6">
        <f>SUBTOTAL(9,II189:II192)</f>
        <v>0</v>
      </c>
      <c r="IJ193" s="6">
        <f>SUBTOTAL(9,IJ189:IJ192)</f>
        <v>4</v>
      </c>
      <c r="IK193" s="6">
        <f>SUBTOTAL(9,IK189:IK192)</f>
        <v>652</v>
      </c>
      <c r="IL193" s="6">
        <f>SUBTOTAL(9,IL189:IL192)</f>
        <v>85</v>
      </c>
      <c r="IM193" s="6">
        <f>SUBTOTAL(9,IM189:IM192)</f>
        <v>9</v>
      </c>
      <c r="IN193" s="6">
        <f>SUBTOTAL(9,IN189:IN192)</f>
        <v>55</v>
      </c>
      <c r="IO193" s="6">
        <f>SUBTOTAL(9,IO189:IO192)</f>
        <v>3</v>
      </c>
      <c r="IP193" s="6">
        <f>SUBTOTAL(9,IP189:IP192)</f>
        <v>472</v>
      </c>
      <c r="IQ193" s="6">
        <f>SUBTOTAL(9,IQ189:IQ192)</f>
        <v>3</v>
      </c>
      <c r="IR193" s="6">
        <f>SUBTOTAL(9,IR189:IR192)</f>
        <v>1</v>
      </c>
      <c r="IS193" s="6">
        <f>SUBTOTAL(9,IS189:IS192)</f>
        <v>2</v>
      </c>
      <c r="IT193" s="6">
        <f>SUBTOTAL(9,IT189:IT192)</f>
        <v>7</v>
      </c>
      <c r="IU193" s="6">
        <f>SUBTOTAL(9,IU189:IU192)</f>
        <v>0</v>
      </c>
      <c r="IV193" s="6">
        <f>SUBTOTAL(9,IV189:IV192)</f>
        <v>1</v>
      </c>
      <c r="IW193" s="6">
        <f>SUBTOTAL(9,IW189:IW192)</f>
        <v>2</v>
      </c>
      <c r="IX193" s="6">
        <f>SUBTOTAL(9,IX189:IX192)</f>
        <v>0</v>
      </c>
      <c r="IY193" s="6">
        <f>SUBTOTAL(9,IY189:IY192)</f>
        <v>0</v>
      </c>
      <c r="IZ193" s="6">
        <f>SUBTOTAL(9,IZ189:IZ192)</f>
        <v>0</v>
      </c>
      <c r="JA193" s="6">
        <f>SUBTOTAL(9,JA189:JA192)</f>
        <v>1</v>
      </c>
      <c r="JB193" s="6">
        <f>SUBTOTAL(9,JB189:JB192)</f>
        <v>0</v>
      </c>
      <c r="JC193" s="6">
        <f>SUBTOTAL(9,JC189:JC192)</f>
        <v>1</v>
      </c>
      <c r="JD193" s="6">
        <f>SUBTOTAL(9,JD189:JD192)</f>
        <v>4</v>
      </c>
      <c r="JE193" s="6">
        <f>SUBTOTAL(9,JE189:JE192)</f>
        <v>1</v>
      </c>
      <c r="JF193" s="6">
        <f>SUBTOTAL(9,JF189:JF192)</f>
        <v>0</v>
      </c>
      <c r="JG193" s="6">
        <f>SUBTOTAL(9,JG189:JG192)</f>
        <v>3</v>
      </c>
      <c r="JH193" s="6">
        <f>SUBTOTAL(9,JH189:JH192)</f>
        <v>2</v>
      </c>
      <c r="JI193" s="6">
        <f>SUBTOTAL(9,JI189:JI192)</f>
        <v>0</v>
      </c>
      <c r="JJ193" s="6">
        <f>SUBTOTAL(9,JJ189:JJ192)</f>
        <v>652</v>
      </c>
      <c r="JK193" s="8">
        <f t="shared" si="10"/>
        <v>0.34794756071351818</v>
      </c>
    </row>
    <row r="194" spans="1:271" outlineLevel="2" x14ac:dyDescent="0.25">
      <c r="A194" t="str">
        <f t="shared" ref="A194:A200" si="14">"160304"</f>
        <v>160304</v>
      </c>
      <c r="B194" t="s">
        <v>283</v>
      </c>
      <c r="C194">
        <v>1</v>
      </c>
      <c r="D194">
        <v>1426</v>
      </c>
      <c r="E194">
        <v>1100</v>
      </c>
      <c r="F194">
        <v>582</v>
      </c>
      <c r="G194">
        <v>518</v>
      </c>
      <c r="H194">
        <v>1</v>
      </c>
      <c r="I194">
        <v>4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518</v>
      </c>
      <c r="R194">
        <v>0</v>
      </c>
      <c r="S194">
        <v>0</v>
      </c>
      <c r="T194">
        <v>518</v>
      </c>
      <c r="U194">
        <v>30</v>
      </c>
      <c r="V194">
        <v>26</v>
      </c>
      <c r="W194">
        <v>4</v>
      </c>
      <c r="X194">
        <v>0</v>
      </c>
      <c r="Y194">
        <v>488</v>
      </c>
      <c r="Z194">
        <v>109</v>
      </c>
      <c r="AA194">
        <v>19</v>
      </c>
      <c r="AB194">
        <v>16</v>
      </c>
      <c r="AC194">
        <v>30</v>
      </c>
      <c r="AD194">
        <v>14</v>
      </c>
      <c r="AE194">
        <v>1</v>
      </c>
      <c r="AF194">
        <v>0</v>
      </c>
      <c r="AG194">
        <v>6</v>
      </c>
      <c r="AH194">
        <v>2</v>
      </c>
      <c r="AI194">
        <v>8</v>
      </c>
      <c r="AJ194">
        <v>5</v>
      </c>
      <c r="AK194">
        <v>1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1</v>
      </c>
      <c r="AS194">
        <v>1</v>
      </c>
      <c r="AT194">
        <v>2</v>
      </c>
      <c r="AU194">
        <v>0</v>
      </c>
      <c r="AV194">
        <v>1</v>
      </c>
      <c r="AW194">
        <v>1</v>
      </c>
      <c r="AX194">
        <v>1</v>
      </c>
      <c r="AY194">
        <v>109</v>
      </c>
      <c r="AZ194">
        <v>144</v>
      </c>
      <c r="BA194">
        <v>34</v>
      </c>
      <c r="BB194">
        <v>8</v>
      </c>
      <c r="BC194">
        <v>9</v>
      </c>
      <c r="BD194">
        <v>5</v>
      </c>
      <c r="BE194">
        <v>61</v>
      </c>
      <c r="BF194">
        <v>4</v>
      </c>
      <c r="BG194">
        <v>2</v>
      </c>
      <c r="BH194">
        <v>1</v>
      </c>
      <c r="BI194">
        <v>1</v>
      </c>
      <c r="BJ194">
        <v>6</v>
      </c>
      <c r="BK194">
        <v>0</v>
      </c>
      <c r="BL194">
        <v>3</v>
      </c>
      <c r="BM194">
        <v>0</v>
      </c>
      <c r="BN194">
        <v>1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2</v>
      </c>
      <c r="BU194">
        <v>6</v>
      </c>
      <c r="BV194">
        <v>0</v>
      </c>
      <c r="BW194">
        <v>1</v>
      </c>
      <c r="BX194">
        <v>144</v>
      </c>
      <c r="BY194">
        <v>15</v>
      </c>
      <c r="BZ194">
        <v>9</v>
      </c>
      <c r="CA194">
        <v>3</v>
      </c>
      <c r="CB194">
        <v>0</v>
      </c>
      <c r="CC194">
        <v>0</v>
      </c>
      <c r="CD194">
        <v>2</v>
      </c>
      <c r="CE194">
        <v>0</v>
      </c>
      <c r="CF194">
        <v>0</v>
      </c>
      <c r="CG194">
        <v>1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15</v>
      </c>
      <c r="CO194">
        <v>7</v>
      </c>
      <c r="CP194">
        <v>3</v>
      </c>
      <c r="CQ194">
        <v>1</v>
      </c>
      <c r="CR194">
        <v>1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1</v>
      </c>
      <c r="DI194">
        <v>0</v>
      </c>
      <c r="DJ194">
        <v>1</v>
      </c>
      <c r="DK194">
        <v>0</v>
      </c>
      <c r="DL194">
        <v>0</v>
      </c>
      <c r="DM194">
        <v>0</v>
      </c>
      <c r="DN194">
        <v>7</v>
      </c>
      <c r="DO194">
        <v>39</v>
      </c>
      <c r="DP194">
        <v>1</v>
      </c>
      <c r="DQ194">
        <v>1</v>
      </c>
      <c r="DR194">
        <v>1</v>
      </c>
      <c r="DS194">
        <v>2</v>
      </c>
      <c r="DT194">
        <v>5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0</v>
      </c>
      <c r="EB194">
        <v>0</v>
      </c>
      <c r="EC194">
        <v>0</v>
      </c>
      <c r="ED194">
        <v>0</v>
      </c>
      <c r="EE194">
        <v>29</v>
      </c>
      <c r="EF194">
        <v>0</v>
      </c>
      <c r="EG194">
        <v>0</v>
      </c>
      <c r="EH194">
        <v>0</v>
      </c>
      <c r="EI194">
        <v>0</v>
      </c>
      <c r="EJ194">
        <v>0</v>
      </c>
      <c r="EK194">
        <v>0</v>
      </c>
      <c r="EL194">
        <v>0</v>
      </c>
      <c r="EM194">
        <v>0</v>
      </c>
      <c r="EN194">
        <v>39</v>
      </c>
      <c r="EO194">
        <v>31</v>
      </c>
      <c r="EP194">
        <v>6</v>
      </c>
      <c r="EQ194">
        <v>1</v>
      </c>
      <c r="ER194">
        <v>0</v>
      </c>
      <c r="ES194">
        <v>1</v>
      </c>
      <c r="ET194">
        <v>0</v>
      </c>
      <c r="EU194">
        <v>0</v>
      </c>
      <c r="EV194">
        <v>13</v>
      </c>
      <c r="EW194">
        <v>0</v>
      </c>
      <c r="EX194">
        <v>0</v>
      </c>
      <c r="EY194">
        <v>1</v>
      </c>
      <c r="EZ194">
        <v>2</v>
      </c>
      <c r="FA194">
        <v>4</v>
      </c>
      <c r="FB194">
        <v>0</v>
      </c>
      <c r="FC194">
        <v>0</v>
      </c>
      <c r="FD194">
        <v>0</v>
      </c>
      <c r="FE194">
        <v>0</v>
      </c>
      <c r="FF194">
        <v>0</v>
      </c>
      <c r="FG194">
        <v>0</v>
      </c>
      <c r="FH194">
        <v>0</v>
      </c>
      <c r="FI194">
        <v>0</v>
      </c>
      <c r="FJ194">
        <v>0</v>
      </c>
      <c r="FK194">
        <v>3</v>
      </c>
      <c r="FL194">
        <v>31</v>
      </c>
      <c r="FM194">
        <v>67</v>
      </c>
      <c r="FN194">
        <v>22</v>
      </c>
      <c r="FO194">
        <v>1</v>
      </c>
      <c r="FP194">
        <v>11</v>
      </c>
      <c r="FQ194">
        <v>4</v>
      </c>
      <c r="FR194">
        <v>1</v>
      </c>
      <c r="FS194">
        <v>1</v>
      </c>
      <c r="FT194">
        <v>2</v>
      </c>
      <c r="FU194">
        <v>3</v>
      </c>
      <c r="FV194">
        <v>12</v>
      </c>
      <c r="FW194">
        <v>0</v>
      </c>
      <c r="FX194">
        <v>0</v>
      </c>
      <c r="FY194">
        <v>1</v>
      </c>
      <c r="FZ194">
        <v>0</v>
      </c>
      <c r="GA194">
        <v>0</v>
      </c>
      <c r="GB194">
        <v>1</v>
      </c>
      <c r="GC194">
        <v>0</v>
      </c>
      <c r="GD194">
        <v>0</v>
      </c>
      <c r="GE194">
        <v>1</v>
      </c>
      <c r="GF194">
        <v>1</v>
      </c>
      <c r="GG194">
        <v>0</v>
      </c>
      <c r="GH194">
        <v>3</v>
      </c>
      <c r="GI194">
        <v>1</v>
      </c>
      <c r="GJ194">
        <v>0</v>
      </c>
      <c r="GK194">
        <v>2</v>
      </c>
      <c r="GL194">
        <v>67</v>
      </c>
      <c r="GM194">
        <v>20</v>
      </c>
      <c r="GN194">
        <v>15</v>
      </c>
      <c r="GO194">
        <v>2</v>
      </c>
      <c r="GP194">
        <v>2</v>
      </c>
      <c r="GQ194">
        <v>0</v>
      </c>
      <c r="GR194">
        <v>0</v>
      </c>
      <c r="GS194">
        <v>0</v>
      </c>
      <c r="GT194">
        <v>0</v>
      </c>
      <c r="GU194">
        <v>0</v>
      </c>
      <c r="GV194">
        <v>0</v>
      </c>
      <c r="GW194">
        <v>0</v>
      </c>
      <c r="GX194">
        <v>0</v>
      </c>
      <c r="GY194">
        <v>0</v>
      </c>
      <c r="GZ194">
        <v>0</v>
      </c>
      <c r="HA194">
        <v>0</v>
      </c>
      <c r="HB194">
        <v>0</v>
      </c>
      <c r="HC194">
        <v>0</v>
      </c>
      <c r="HD194">
        <v>0</v>
      </c>
      <c r="HE194">
        <v>1</v>
      </c>
      <c r="HF194">
        <v>20</v>
      </c>
      <c r="HG194">
        <v>5</v>
      </c>
      <c r="HH194">
        <v>1</v>
      </c>
      <c r="HI194">
        <v>1</v>
      </c>
      <c r="HJ194">
        <v>1</v>
      </c>
      <c r="HK194">
        <v>1</v>
      </c>
      <c r="HL194">
        <v>0</v>
      </c>
      <c r="HM194">
        <v>0</v>
      </c>
      <c r="HN194">
        <v>0</v>
      </c>
      <c r="HO194">
        <v>1</v>
      </c>
      <c r="HP194">
        <v>0</v>
      </c>
      <c r="HQ194">
        <v>0</v>
      </c>
      <c r="HR194">
        <v>0</v>
      </c>
      <c r="HS194">
        <v>0</v>
      </c>
      <c r="HT194">
        <v>5</v>
      </c>
      <c r="HU194">
        <v>2</v>
      </c>
      <c r="HV194">
        <v>1</v>
      </c>
      <c r="HW194">
        <v>0</v>
      </c>
      <c r="HX194">
        <v>0</v>
      </c>
      <c r="HY194">
        <v>0</v>
      </c>
      <c r="HZ194">
        <v>0</v>
      </c>
      <c r="IA194">
        <v>0</v>
      </c>
      <c r="IB194">
        <v>0</v>
      </c>
      <c r="IC194">
        <v>0</v>
      </c>
      <c r="ID194">
        <v>0</v>
      </c>
      <c r="IE194">
        <v>0</v>
      </c>
      <c r="IF194">
        <v>1</v>
      </c>
      <c r="IG194">
        <v>0</v>
      </c>
      <c r="IH194">
        <v>0</v>
      </c>
      <c r="II194">
        <v>0</v>
      </c>
      <c r="IJ194">
        <v>2</v>
      </c>
      <c r="IK194">
        <v>49</v>
      </c>
      <c r="IL194">
        <v>17</v>
      </c>
      <c r="IM194">
        <v>9</v>
      </c>
      <c r="IN194">
        <v>5</v>
      </c>
      <c r="IO194">
        <v>1</v>
      </c>
      <c r="IP194">
        <v>1</v>
      </c>
      <c r="IQ194">
        <v>6</v>
      </c>
      <c r="IR194">
        <v>0</v>
      </c>
      <c r="IS194">
        <v>1</v>
      </c>
      <c r="IT194">
        <v>3</v>
      </c>
      <c r="IU194">
        <v>0</v>
      </c>
      <c r="IV194">
        <v>0</v>
      </c>
      <c r="IW194">
        <v>1</v>
      </c>
      <c r="IX194">
        <v>0</v>
      </c>
      <c r="IY194">
        <v>0</v>
      </c>
      <c r="IZ194">
        <v>0</v>
      </c>
      <c r="JA194">
        <v>0</v>
      </c>
      <c r="JB194">
        <v>0</v>
      </c>
      <c r="JC194">
        <v>0</v>
      </c>
      <c r="JD194">
        <v>0</v>
      </c>
      <c r="JE194">
        <v>0</v>
      </c>
      <c r="JF194">
        <v>0</v>
      </c>
      <c r="JG194">
        <v>5</v>
      </c>
      <c r="JH194">
        <v>0</v>
      </c>
      <c r="JI194">
        <v>0</v>
      </c>
      <c r="JJ194">
        <v>49</v>
      </c>
      <c r="JK194" s="2">
        <f t="shared" si="10"/>
        <v>0.36325385694249651</v>
      </c>
    </row>
    <row r="195" spans="1:271" outlineLevel="2" x14ac:dyDescent="0.25">
      <c r="A195" t="str">
        <f t="shared" si="14"/>
        <v>160304</v>
      </c>
      <c r="B195" t="s">
        <v>283</v>
      </c>
      <c r="C195">
        <v>2</v>
      </c>
      <c r="D195">
        <v>920</v>
      </c>
      <c r="E195">
        <v>690</v>
      </c>
      <c r="F195">
        <v>431</v>
      </c>
      <c r="G195">
        <v>259</v>
      </c>
      <c r="H195">
        <v>0</v>
      </c>
      <c r="I195">
        <v>3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259</v>
      </c>
      <c r="R195">
        <v>0</v>
      </c>
      <c r="S195">
        <v>0</v>
      </c>
      <c r="T195">
        <v>259</v>
      </c>
      <c r="U195">
        <v>5</v>
      </c>
      <c r="V195">
        <v>5</v>
      </c>
      <c r="W195">
        <v>0</v>
      </c>
      <c r="X195">
        <v>0</v>
      </c>
      <c r="Y195">
        <v>254</v>
      </c>
      <c r="Z195">
        <v>49</v>
      </c>
      <c r="AA195">
        <v>8</v>
      </c>
      <c r="AB195">
        <v>11</v>
      </c>
      <c r="AC195">
        <v>12</v>
      </c>
      <c r="AD195">
        <v>4</v>
      </c>
      <c r="AE195">
        <v>0</v>
      </c>
      <c r="AF195">
        <v>1</v>
      </c>
      <c r="AG195">
        <v>0</v>
      </c>
      <c r="AH195">
        <v>0</v>
      </c>
      <c r="AI195">
        <v>2</v>
      </c>
      <c r="AJ195">
        <v>5</v>
      </c>
      <c r="AK195">
        <v>1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3</v>
      </c>
      <c r="AT195">
        <v>1</v>
      </c>
      <c r="AU195">
        <v>0</v>
      </c>
      <c r="AV195">
        <v>0</v>
      </c>
      <c r="AW195">
        <v>0</v>
      </c>
      <c r="AX195">
        <v>1</v>
      </c>
      <c r="AY195">
        <v>49</v>
      </c>
      <c r="AZ195">
        <v>54</v>
      </c>
      <c r="BA195">
        <v>9</v>
      </c>
      <c r="BB195">
        <v>0</v>
      </c>
      <c r="BC195">
        <v>2</v>
      </c>
      <c r="BD195">
        <v>3</v>
      </c>
      <c r="BE195">
        <v>33</v>
      </c>
      <c r="BF195">
        <v>1</v>
      </c>
      <c r="BG195">
        <v>0</v>
      </c>
      <c r="BH195">
        <v>1</v>
      </c>
      <c r="BI195">
        <v>0</v>
      </c>
      <c r="BJ195">
        <v>1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3</v>
      </c>
      <c r="BU195">
        <v>1</v>
      </c>
      <c r="BV195">
        <v>0</v>
      </c>
      <c r="BW195">
        <v>0</v>
      </c>
      <c r="BX195">
        <v>54</v>
      </c>
      <c r="BY195">
        <v>9</v>
      </c>
      <c r="BZ195">
        <v>3</v>
      </c>
      <c r="CA195">
        <v>1</v>
      </c>
      <c r="CB195">
        <v>0</v>
      </c>
      <c r="CC195">
        <v>0</v>
      </c>
      <c r="CD195">
        <v>0</v>
      </c>
      <c r="CE195">
        <v>1</v>
      </c>
      <c r="CF195">
        <v>0</v>
      </c>
      <c r="CG195">
        <v>2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2</v>
      </c>
      <c r="CN195">
        <v>9</v>
      </c>
      <c r="CO195">
        <v>8</v>
      </c>
      <c r="CP195">
        <v>5</v>
      </c>
      <c r="CQ195">
        <v>0</v>
      </c>
      <c r="CR195">
        <v>0</v>
      </c>
      <c r="CS195">
        <v>0</v>
      </c>
      <c r="CT195">
        <v>2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1</v>
      </c>
      <c r="DJ195">
        <v>0</v>
      </c>
      <c r="DK195">
        <v>0</v>
      </c>
      <c r="DL195">
        <v>0</v>
      </c>
      <c r="DM195">
        <v>0</v>
      </c>
      <c r="DN195">
        <v>8</v>
      </c>
      <c r="DO195">
        <v>22</v>
      </c>
      <c r="DP195">
        <v>2</v>
      </c>
      <c r="DQ195">
        <v>1</v>
      </c>
      <c r="DR195">
        <v>0</v>
      </c>
      <c r="DS195">
        <v>2</v>
      </c>
      <c r="DT195">
        <v>5</v>
      </c>
      <c r="DU195">
        <v>0</v>
      </c>
      <c r="DV195">
        <v>1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11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0</v>
      </c>
      <c r="EN195">
        <v>22</v>
      </c>
      <c r="EO195">
        <v>6</v>
      </c>
      <c r="EP195">
        <v>2</v>
      </c>
      <c r="EQ195">
        <v>0</v>
      </c>
      <c r="ER195">
        <v>0</v>
      </c>
      <c r="ES195">
        <v>0</v>
      </c>
      <c r="ET195">
        <v>0</v>
      </c>
      <c r="EU195">
        <v>0</v>
      </c>
      <c r="EV195">
        <v>1</v>
      </c>
      <c r="EW195">
        <v>0</v>
      </c>
      <c r="EX195">
        <v>0</v>
      </c>
      <c r="EY195">
        <v>0</v>
      </c>
      <c r="EZ195">
        <v>0</v>
      </c>
      <c r="FA195">
        <v>3</v>
      </c>
      <c r="FB195">
        <v>0</v>
      </c>
      <c r="FC195">
        <v>0</v>
      </c>
      <c r="FD195">
        <v>0</v>
      </c>
      <c r="FE195">
        <v>0</v>
      </c>
      <c r="FF195">
        <v>0</v>
      </c>
      <c r="FG195">
        <v>0</v>
      </c>
      <c r="FH195">
        <v>0</v>
      </c>
      <c r="FI195">
        <v>0</v>
      </c>
      <c r="FJ195">
        <v>0</v>
      </c>
      <c r="FK195">
        <v>0</v>
      </c>
      <c r="FL195">
        <v>6</v>
      </c>
      <c r="FM195">
        <v>12</v>
      </c>
      <c r="FN195">
        <v>2</v>
      </c>
      <c r="FO195">
        <v>0</v>
      </c>
      <c r="FP195">
        <v>6</v>
      </c>
      <c r="FQ195">
        <v>0</v>
      </c>
      <c r="FR195">
        <v>0</v>
      </c>
      <c r="FS195">
        <v>0</v>
      </c>
      <c r="FT195">
        <v>0</v>
      </c>
      <c r="FU195">
        <v>0</v>
      </c>
      <c r="FV195">
        <v>1</v>
      </c>
      <c r="FW195">
        <v>0</v>
      </c>
      <c r="FX195">
        <v>2</v>
      </c>
      <c r="FY195">
        <v>1</v>
      </c>
      <c r="FZ195">
        <v>0</v>
      </c>
      <c r="GA195">
        <v>0</v>
      </c>
      <c r="GB195">
        <v>0</v>
      </c>
      <c r="GC195">
        <v>0</v>
      </c>
      <c r="GD195">
        <v>0</v>
      </c>
      <c r="GE195">
        <v>0</v>
      </c>
      <c r="GF195">
        <v>0</v>
      </c>
      <c r="GG195">
        <v>0</v>
      </c>
      <c r="GH195">
        <v>0</v>
      </c>
      <c r="GI195">
        <v>0</v>
      </c>
      <c r="GJ195">
        <v>0</v>
      </c>
      <c r="GK195">
        <v>0</v>
      </c>
      <c r="GL195">
        <v>12</v>
      </c>
      <c r="GM195">
        <v>15</v>
      </c>
      <c r="GN195">
        <v>11</v>
      </c>
      <c r="GO195">
        <v>0</v>
      </c>
      <c r="GP195">
        <v>0</v>
      </c>
      <c r="GQ195">
        <v>0</v>
      </c>
      <c r="GR195">
        <v>1</v>
      </c>
      <c r="GS195">
        <v>0</v>
      </c>
      <c r="GT195">
        <v>0</v>
      </c>
      <c r="GU195">
        <v>0</v>
      </c>
      <c r="GV195">
        <v>0</v>
      </c>
      <c r="GW195">
        <v>0</v>
      </c>
      <c r="GX195">
        <v>0</v>
      </c>
      <c r="GY195">
        <v>0</v>
      </c>
      <c r="GZ195">
        <v>2</v>
      </c>
      <c r="HA195">
        <v>0</v>
      </c>
      <c r="HB195">
        <v>0</v>
      </c>
      <c r="HC195">
        <v>0</v>
      </c>
      <c r="HD195">
        <v>0</v>
      </c>
      <c r="HE195">
        <v>1</v>
      </c>
      <c r="HF195">
        <v>15</v>
      </c>
      <c r="HG195">
        <v>1</v>
      </c>
      <c r="HH195">
        <v>1</v>
      </c>
      <c r="HI195">
        <v>0</v>
      </c>
      <c r="HJ195">
        <v>0</v>
      </c>
      <c r="HK195">
        <v>0</v>
      </c>
      <c r="HL195">
        <v>0</v>
      </c>
      <c r="HM195">
        <v>0</v>
      </c>
      <c r="HN195">
        <v>0</v>
      </c>
      <c r="HO195">
        <v>0</v>
      </c>
      <c r="HP195">
        <v>0</v>
      </c>
      <c r="HQ195">
        <v>0</v>
      </c>
      <c r="HR195">
        <v>0</v>
      </c>
      <c r="HS195">
        <v>0</v>
      </c>
      <c r="HT195">
        <v>1</v>
      </c>
      <c r="HU195">
        <v>0</v>
      </c>
      <c r="HV195">
        <v>0</v>
      </c>
      <c r="HW195">
        <v>0</v>
      </c>
      <c r="HX195">
        <v>0</v>
      </c>
      <c r="HY195">
        <v>0</v>
      </c>
      <c r="HZ195">
        <v>0</v>
      </c>
      <c r="IA195">
        <v>0</v>
      </c>
      <c r="IB195">
        <v>0</v>
      </c>
      <c r="IC195">
        <v>0</v>
      </c>
      <c r="ID195">
        <v>0</v>
      </c>
      <c r="IE195">
        <v>0</v>
      </c>
      <c r="IF195">
        <v>0</v>
      </c>
      <c r="IG195">
        <v>0</v>
      </c>
      <c r="IH195">
        <v>0</v>
      </c>
      <c r="II195">
        <v>0</v>
      </c>
      <c r="IJ195">
        <v>0</v>
      </c>
      <c r="IK195">
        <v>78</v>
      </c>
      <c r="IL195">
        <v>28</v>
      </c>
      <c r="IM195">
        <v>14</v>
      </c>
      <c r="IN195">
        <v>17</v>
      </c>
      <c r="IO195">
        <v>3</v>
      </c>
      <c r="IP195">
        <v>5</v>
      </c>
      <c r="IQ195">
        <v>1</v>
      </c>
      <c r="IR195">
        <v>0</v>
      </c>
      <c r="IS195">
        <v>0</v>
      </c>
      <c r="IT195">
        <v>2</v>
      </c>
      <c r="IU195">
        <v>0</v>
      </c>
      <c r="IV195">
        <v>0</v>
      </c>
      <c r="IW195">
        <v>2</v>
      </c>
      <c r="IX195">
        <v>1</v>
      </c>
      <c r="IY195">
        <v>0</v>
      </c>
      <c r="IZ195">
        <v>0</v>
      </c>
      <c r="JA195">
        <v>0</v>
      </c>
      <c r="JB195">
        <v>0</v>
      </c>
      <c r="JC195">
        <v>0</v>
      </c>
      <c r="JD195">
        <v>0</v>
      </c>
      <c r="JE195">
        <v>0</v>
      </c>
      <c r="JF195">
        <v>0</v>
      </c>
      <c r="JG195">
        <v>4</v>
      </c>
      <c r="JH195">
        <v>0</v>
      </c>
      <c r="JI195">
        <v>1</v>
      </c>
      <c r="JJ195">
        <v>78</v>
      </c>
      <c r="JK195" s="2">
        <f t="shared" ref="JK195:JK258" si="15">$T195/$D195</f>
        <v>0.28152173913043477</v>
      </c>
    </row>
    <row r="196" spans="1:271" outlineLevel="2" x14ac:dyDescent="0.25">
      <c r="A196" t="str">
        <f t="shared" si="14"/>
        <v>160304</v>
      </c>
      <c r="B196" t="s">
        <v>283</v>
      </c>
      <c r="C196">
        <v>3</v>
      </c>
      <c r="D196">
        <v>468</v>
      </c>
      <c r="E196">
        <v>359</v>
      </c>
      <c r="F196">
        <v>205</v>
      </c>
      <c r="G196">
        <v>154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154</v>
      </c>
      <c r="R196">
        <v>0</v>
      </c>
      <c r="S196">
        <v>0</v>
      </c>
      <c r="T196">
        <v>154</v>
      </c>
      <c r="U196">
        <v>7</v>
      </c>
      <c r="V196">
        <v>5</v>
      </c>
      <c r="W196">
        <v>1</v>
      </c>
      <c r="X196">
        <v>0</v>
      </c>
      <c r="Y196">
        <v>147</v>
      </c>
      <c r="Z196">
        <v>20</v>
      </c>
      <c r="AA196">
        <v>3</v>
      </c>
      <c r="AB196">
        <v>2</v>
      </c>
      <c r="AC196">
        <v>3</v>
      </c>
      <c r="AD196">
        <v>5</v>
      </c>
      <c r="AE196">
        <v>0</v>
      </c>
      <c r="AF196">
        <v>1</v>
      </c>
      <c r="AG196">
        <v>0</v>
      </c>
      <c r="AH196">
        <v>0</v>
      </c>
      <c r="AI196">
        <v>0</v>
      </c>
      <c r="AJ196">
        <v>5</v>
      </c>
      <c r="AK196">
        <v>0</v>
      </c>
      <c r="AL196">
        <v>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20</v>
      </c>
      <c r="AZ196">
        <v>29</v>
      </c>
      <c r="BA196">
        <v>9</v>
      </c>
      <c r="BB196">
        <v>0</v>
      </c>
      <c r="BC196">
        <v>1</v>
      </c>
      <c r="BD196">
        <v>1</v>
      </c>
      <c r="BE196">
        <v>5</v>
      </c>
      <c r="BF196">
        <v>1</v>
      </c>
      <c r="BG196">
        <v>0</v>
      </c>
      <c r="BH196">
        <v>1</v>
      </c>
      <c r="BI196">
        <v>2</v>
      </c>
      <c r="BJ196">
        <v>4</v>
      </c>
      <c r="BK196">
        <v>1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1</v>
      </c>
      <c r="BU196">
        <v>0</v>
      </c>
      <c r="BV196">
        <v>0</v>
      </c>
      <c r="BW196">
        <v>3</v>
      </c>
      <c r="BX196">
        <v>29</v>
      </c>
      <c r="BY196">
        <v>1</v>
      </c>
      <c r="BZ196">
        <v>0</v>
      </c>
      <c r="CA196">
        <v>0</v>
      </c>
      <c r="CB196">
        <v>1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1</v>
      </c>
      <c r="CO196">
        <v>5</v>
      </c>
      <c r="CP196">
        <v>1</v>
      </c>
      <c r="CQ196">
        <v>0</v>
      </c>
      <c r="CR196">
        <v>2</v>
      </c>
      <c r="CS196">
        <v>0</v>
      </c>
      <c r="CT196">
        <v>1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1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5</v>
      </c>
      <c r="DO196">
        <v>19</v>
      </c>
      <c r="DP196">
        <v>6</v>
      </c>
      <c r="DQ196">
        <v>0</v>
      </c>
      <c r="DR196">
        <v>0</v>
      </c>
      <c r="DS196">
        <v>0</v>
      </c>
      <c r="DT196">
        <v>1</v>
      </c>
      <c r="DU196">
        <v>0</v>
      </c>
      <c r="DV196">
        <v>0</v>
      </c>
      <c r="DW196">
        <v>1</v>
      </c>
      <c r="DX196">
        <v>0</v>
      </c>
      <c r="DY196">
        <v>0</v>
      </c>
      <c r="DZ196">
        <v>0</v>
      </c>
      <c r="EA196">
        <v>0</v>
      </c>
      <c r="EB196">
        <v>0</v>
      </c>
      <c r="EC196">
        <v>0</v>
      </c>
      <c r="ED196">
        <v>0</v>
      </c>
      <c r="EE196">
        <v>11</v>
      </c>
      <c r="EF196">
        <v>0</v>
      </c>
      <c r="EG196">
        <v>0</v>
      </c>
      <c r="EH196">
        <v>0</v>
      </c>
      <c r="EI196">
        <v>0</v>
      </c>
      <c r="EJ196">
        <v>0</v>
      </c>
      <c r="EK196">
        <v>0</v>
      </c>
      <c r="EL196">
        <v>0</v>
      </c>
      <c r="EM196">
        <v>0</v>
      </c>
      <c r="EN196">
        <v>19</v>
      </c>
      <c r="EO196">
        <v>9</v>
      </c>
      <c r="EP196">
        <v>2</v>
      </c>
      <c r="EQ196">
        <v>2</v>
      </c>
      <c r="ER196">
        <v>0</v>
      </c>
      <c r="ES196">
        <v>0</v>
      </c>
      <c r="ET196">
        <v>0</v>
      </c>
      <c r="EU196">
        <v>0</v>
      </c>
      <c r="EV196">
        <v>3</v>
      </c>
      <c r="EW196">
        <v>0</v>
      </c>
      <c r="EX196">
        <v>0</v>
      </c>
      <c r="EY196">
        <v>0</v>
      </c>
      <c r="EZ196">
        <v>0</v>
      </c>
      <c r="FA196">
        <v>1</v>
      </c>
      <c r="FB196">
        <v>0</v>
      </c>
      <c r="FC196">
        <v>1</v>
      </c>
      <c r="FD196">
        <v>0</v>
      </c>
      <c r="FE196">
        <v>0</v>
      </c>
      <c r="FF196">
        <v>0</v>
      </c>
      <c r="FG196">
        <v>0</v>
      </c>
      <c r="FH196">
        <v>0</v>
      </c>
      <c r="FI196">
        <v>0</v>
      </c>
      <c r="FJ196">
        <v>0</v>
      </c>
      <c r="FK196">
        <v>0</v>
      </c>
      <c r="FL196">
        <v>9</v>
      </c>
      <c r="FM196">
        <v>14</v>
      </c>
      <c r="FN196">
        <v>3</v>
      </c>
      <c r="FO196">
        <v>1</v>
      </c>
      <c r="FP196">
        <v>1</v>
      </c>
      <c r="FQ196">
        <v>1</v>
      </c>
      <c r="FR196">
        <v>1</v>
      </c>
      <c r="FS196">
        <v>0</v>
      </c>
      <c r="FT196">
        <v>1</v>
      </c>
      <c r="FU196">
        <v>1</v>
      </c>
      <c r="FV196">
        <v>1</v>
      </c>
      <c r="FW196">
        <v>0</v>
      </c>
      <c r="FX196">
        <v>1</v>
      </c>
      <c r="FY196">
        <v>1</v>
      </c>
      <c r="FZ196">
        <v>1</v>
      </c>
      <c r="GA196">
        <v>0</v>
      </c>
      <c r="GB196">
        <v>1</v>
      </c>
      <c r="GC196">
        <v>0</v>
      </c>
      <c r="GD196">
        <v>0</v>
      </c>
      <c r="GE196">
        <v>0</v>
      </c>
      <c r="GF196">
        <v>0</v>
      </c>
      <c r="GG196">
        <v>0</v>
      </c>
      <c r="GH196">
        <v>0</v>
      </c>
      <c r="GI196">
        <v>0</v>
      </c>
      <c r="GJ196">
        <v>0</v>
      </c>
      <c r="GK196">
        <v>0</v>
      </c>
      <c r="GL196">
        <v>14</v>
      </c>
      <c r="GM196">
        <v>0</v>
      </c>
      <c r="GN196">
        <v>0</v>
      </c>
      <c r="GO196">
        <v>0</v>
      </c>
      <c r="GP196">
        <v>0</v>
      </c>
      <c r="GQ196">
        <v>0</v>
      </c>
      <c r="GR196">
        <v>0</v>
      </c>
      <c r="GS196">
        <v>0</v>
      </c>
      <c r="GT196">
        <v>0</v>
      </c>
      <c r="GU196">
        <v>0</v>
      </c>
      <c r="GV196">
        <v>0</v>
      </c>
      <c r="GW196">
        <v>0</v>
      </c>
      <c r="GX196">
        <v>0</v>
      </c>
      <c r="GY196">
        <v>0</v>
      </c>
      <c r="GZ196">
        <v>0</v>
      </c>
      <c r="HA196">
        <v>0</v>
      </c>
      <c r="HB196">
        <v>0</v>
      </c>
      <c r="HC196">
        <v>0</v>
      </c>
      <c r="HD196">
        <v>0</v>
      </c>
      <c r="HE196">
        <v>0</v>
      </c>
      <c r="HF196">
        <v>0</v>
      </c>
      <c r="HG196">
        <v>0</v>
      </c>
      <c r="HH196">
        <v>0</v>
      </c>
      <c r="HI196">
        <v>0</v>
      </c>
      <c r="HJ196">
        <v>0</v>
      </c>
      <c r="HK196">
        <v>0</v>
      </c>
      <c r="HL196">
        <v>0</v>
      </c>
      <c r="HM196">
        <v>0</v>
      </c>
      <c r="HN196">
        <v>0</v>
      </c>
      <c r="HO196">
        <v>0</v>
      </c>
      <c r="HP196">
        <v>0</v>
      </c>
      <c r="HQ196">
        <v>0</v>
      </c>
      <c r="HR196">
        <v>0</v>
      </c>
      <c r="HS196">
        <v>0</v>
      </c>
      <c r="HT196">
        <v>0</v>
      </c>
      <c r="HU196">
        <v>0</v>
      </c>
      <c r="HV196">
        <v>0</v>
      </c>
      <c r="HW196">
        <v>0</v>
      </c>
      <c r="HX196">
        <v>0</v>
      </c>
      <c r="HY196">
        <v>0</v>
      </c>
      <c r="HZ196">
        <v>0</v>
      </c>
      <c r="IA196">
        <v>0</v>
      </c>
      <c r="IB196">
        <v>0</v>
      </c>
      <c r="IC196">
        <v>0</v>
      </c>
      <c r="ID196">
        <v>0</v>
      </c>
      <c r="IE196">
        <v>0</v>
      </c>
      <c r="IF196">
        <v>0</v>
      </c>
      <c r="IG196">
        <v>0</v>
      </c>
      <c r="IH196">
        <v>0</v>
      </c>
      <c r="II196">
        <v>0</v>
      </c>
      <c r="IJ196">
        <v>0</v>
      </c>
      <c r="IK196">
        <v>50</v>
      </c>
      <c r="IL196">
        <v>31</v>
      </c>
      <c r="IM196">
        <v>5</v>
      </c>
      <c r="IN196">
        <v>6</v>
      </c>
      <c r="IO196">
        <v>0</v>
      </c>
      <c r="IP196">
        <v>1</v>
      </c>
      <c r="IQ196">
        <v>2</v>
      </c>
      <c r="IR196">
        <v>0</v>
      </c>
      <c r="IS196">
        <v>1</v>
      </c>
      <c r="IT196">
        <v>0</v>
      </c>
      <c r="IU196">
        <v>0</v>
      </c>
      <c r="IV196">
        <v>0</v>
      </c>
      <c r="IW196">
        <v>0</v>
      </c>
      <c r="IX196">
        <v>0</v>
      </c>
      <c r="IY196">
        <v>0</v>
      </c>
      <c r="IZ196">
        <v>0</v>
      </c>
      <c r="JA196">
        <v>0</v>
      </c>
      <c r="JB196">
        <v>1</v>
      </c>
      <c r="JC196">
        <v>0</v>
      </c>
      <c r="JD196">
        <v>0</v>
      </c>
      <c r="JE196">
        <v>0</v>
      </c>
      <c r="JF196">
        <v>0</v>
      </c>
      <c r="JG196">
        <v>3</v>
      </c>
      <c r="JH196">
        <v>0</v>
      </c>
      <c r="JI196">
        <v>0</v>
      </c>
      <c r="JJ196">
        <v>50</v>
      </c>
      <c r="JK196" s="2">
        <f t="shared" si="15"/>
        <v>0.32905982905982906</v>
      </c>
    </row>
    <row r="197" spans="1:271" outlineLevel="2" x14ac:dyDescent="0.25">
      <c r="A197" t="str">
        <f t="shared" si="14"/>
        <v>160304</v>
      </c>
      <c r="B197" t="s">
        <v>283</v>
      </c>
      <c r="C197">
        <v>4</v>
      </c>
      <c r="D197">
        <v>1135</v>
      </c>
      <c r="E197">
        <v>859</v>
      </c>
      <c r="F197">
        <v>545</v>
      </c>
      <c r="G197">
        <v>314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314</v>
      </c>
      <c r="R197">
        <v>0</v>
      </c>
      <c r="S197">
        <v>0</v>
      </c>
      <c r="T197">
        <v>314</v>
      </c>
      <c r="U197">
        <v>30</v>
      </c>
      <c r="V197">
        <v>11</v>
      </c>
      <c r="W197">
        <v>16</v>
      </c>
      <c r="X197">
        <v>0</v>
      </c>
      <c r="Y197">
        <v>284</v>
      </c>
      <c r="Z197">
        <v>52</v>
      </c>
      <c r="AA197">
        <v>7</v>
      </c>
      <c r="AB197">
        <v>3</v>
      </c>
      <c r="AC197">
        <v>24</v>
      </c>
      <c r="AD197">
        <v>8</v>
      </c>
      <c r="AE197">
        <v>0</v>
      </c>
      <c r="AF197">
        <v>2</v>
      </c>
      <c r="AG197">
        <v>0</v>
      </c>
      <c r="AH197">
        <v>0</v>
      </c>
      <c r="AI197">
        <v>0</v>
      </c>
      <c r="AJ197">
        <v>5</v>
      </c>
      <c r="AK197">
        <v>1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1</v>
      </c>
      <c r="AW197">
        <v>0</v>
      </c>
      <c r="AX197">
        <v>1</v>
      </c>
      <c r="AY197">
        <v>52</v>
      </c>
      <c r="AZ197">
        <v>100</v>
      </c>
      <c r="BA197">
        <v>17</v>
      </c>
      <c r="BB197">
        <v>4</v>
      </c>
      <c r="BC197">
        <v>3</v>
      </c>
      <c r="BD197">
        <v>9</v>
      </c>
      <c r="BE197">
        <v>23</v>
      </c>
      <c r="BF197">
        <v>2</v>
      </c>
      <c r="BG197">
        <v>2</v>
      </c>
      <c r="BH197">
        <v>17</v>
      </c>
      <c r="BI197">
        <v>1</v>
      </c>
      <c r="BJ197">
        <v>3</v>
      </c>
      <c r="BK197">
        <v>0</v>
      </c>
      <c r="BL197">
        <v>4</v>
      </c>
      <c r="BM197">
        <v>1</v>
      </c>
      <c r="BN197">
        <v>1</v>
      </c>
      <c r="BO197">
        <v>0</v>
      </c>
      <c r="BP197">
        <v>4</v>
      </c>
      <c r="BQ197">
        <v>3</v>
      </c>
      <c r="BR197">
        <v>0</v>
      </c>
      <c r="BS197">
        <v>1</v>
      </c>
      <c r="BT197">
        <v>0</v>
      </c>
      <c r="BU197">
        <v>4</v>
      </c>
      <c r="BV197">
        <v>1</v>
      </c>
      <c r="BW197">
        <v>0</v>
      </c>
      <c r="BX197">
        <v>100</v>
      </c>
      <c r="BY197">
        <v>12</v>
      </c>
      <c r="BZ197">
        <v>3</v>
      </c>
      <c r="CA197">
        <v>1</v>
      </c>
      <c r="CB197">
        <v>2</v>
      </c>
      <c r="CC197">
        <v>0</v>
      </c>
      <c r="CD197">
        <v>1</v>
      </c>
      <c r="CE197">
        <v>1</v>
      </c>
      <c r="CF197">
        <v>1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3</v>
      </c>
      <c r="CM197">
        <v>0</v>
      </c>
      <c r="CN197">
        <v>12</v>
      </c>
      <c r="CO197">
        <v>7</v>
      </c>
      <c r="CP197">
        <v>4</v>
      </c>
      <c r="CQ197">
        <v>2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1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7</v>
      </c>
      <c r="DO197">
        <v>9</v>
      </c>
      <c r="DP197">
        <v>1</v>
      </c>
      <c r="DQ197">
        <v>1</v>
      </c>
      <c r="DR197">
        <v>0</v>
      </c>
      <c r="DS197">
        <v>0</v>
      </c>
      <c r="DT197">
        <v>1</v>
      </c>
      <c r="DU197">
        <v>0</v>
      </c>
      <c r="DV197">
        <v>0</v>
      </c>
      <c r="DW197">
        <v>0</v>
      </c>
      <c r="DX197">
        <v>0</v>
      </c>
      <c r="DY197">
        <v>0</v>
      </c>
      <c r="DZ197">
        <v>1</v>
      </c>
      <c r="EA197">
        <v>0</v>
      </c>
      <c r="EB197">
        <v>0</v>
      </c>
      <c r="EC197">
        <v>0</v>
      </c>
      <c r="ED197">
        <v>0</v>
      </c>
      <c r="EE197">
        <v>5</v>
      </c>
      <c r="EF197">
        <v>0</v>
      </c>
      <c r="EG197">
        <v>0</v>
      </c>
      <c r="EH197">
        <v>0</v>
      </c>
      <c r="EI197">
        <v>0</v>
      </c>
      <c r="EJ197">
        <v>0</v>
      </c>
      <c r="EK197">
        <v>0</v>
      </c>
      <c r="EL197">
        <v>0</v>
      </c>
      <c r="EM197">
        <v>0</v>
      </c>
      <c r="EN197">
        <v>9</v>
      </c>
      <c r="EO197">
        <v>12</v>
      </c>
      <c r="EP197">
        <v>3</v>
      </c>
      <c r="EQ197">
        <v>0</v>
      </c>
      <c r="ER197">
        <v>0</v>
      </c>
      <c r="ES197">
        <v>0</v>
      </c>
      <c r="ET197">
        <v>0</v>
      </c>
      <c r="EU197">
        <v>1</v>
      </c>
      <c r="EV197">
        <v>4</v>
      </c>
      <c r="EW197">
        <v>0</v>
      </c>
      <c r="EX197">
        <v>0</v>
      </c>
      <c r="EY197">
        <v>0</v>
      </c>
      <c r="EZ197">
        <v>0</v>
      </c>
      <c r="FA197">
        <v>2</v>
      </c>
      <c r="FB197">
        <v>1</v>
      </c>
      <c r="FC197">
        <v>0</v>
      </c>
      <c r="FD197">
        <v>0</v>
      </c>
      <c r="FE197">
        <v>0</v>
      </c>
      <c r="FF197">
        <v>0</v>
      </c>
      <c r="FG197">
        <v>0</v>
      </c>
      <c r="FH197">
        <v>0</v>
      </c>
      <c r="FI197">
        <v>0</v>
      </c>
      <c r="FJ197">
        <v>0</v>
      </c>
      <c r="FK197">
        <v>1</v>
      </c>
      <c r="FL197">
        <v>12</v>
      </c>
      <c r="FM197">
        <v>23</v>
      </c>
      <c r="FN197">
        <v>6</v>
      </c>
      <c r="FO197">
        <v>0</v>
      </c>
      <c r="FP197">
        <v>6</v>
      </c>
      <c r="FQ197">
        <v>0</v>
      </c>
      <c r="FR197">
        <v>1</v>
      </c>
      <c r="FS197">
        <v>4</v>
      </c>
      <c r="FT197">
        <v>3</v>
      </c>
      <c r="FU197">
        <v>2</v>
      </c>
      <c r="FV197">
        <v>0</v>
      </c>
      <c r="FW197">
        <v>0</v>
      </c>
      <c r="FX197">
        <v>0</v>
      </c>
      <c r="FY197">
        <v>0</v>
      </c>
      <c r="FZ197">
        <v>0</v>
      </c>
      <c r="GA197">
        <v>0</v>
      </c>
      <c r="GB197">
        <v>0</v>
      </c>
      <c r="GC197">
        <v>0</v>
      </c>
      <c r="GD197">
        <v>0</v>
      </c>
      <c r="GE197">
        <v>0</v>
      </c>
      <c r="GF197">
        <v>0</v>
      </c>
      <c r="GG197">
        <v>0</v>
      </c>
      <c r="GH197">
        <v>1</v>
      </c>
      <c r="GI197">
        <v>0</v>
      </c>
      <c r="GJ197">
        <v>0</v>
      </c>
      <c r="GK197">
        <v>0</v>
      </c>
      <c r="GL197">
        <v>23</v>
      </c>
      <c r="GM197">
        <v>11</v>
      </c>
      <c r="GN197">
        <v>9</v>
      </c>
      <c r="GO197">
        <v>1</v>
      </c>
      <c r="GP197">
        <v>0</v>
      </c>
      <c r="GQ197">
        <v>0</v>
      </c>
      <c r="GR197">
        <v>0</v>
      </c>
      <c r="GS197">
        <v>0</v>
      </c>
      <c r="GT197">
        <v>0</v>
      </c>
      <c r="GU197">
        <v>0</v>
      </c>
      <c r="GV197">
        <v>0</v>
      </c>
      <c r="GW197">
        <v>0</v>
      </c>
      <c r="GX197">
        <v>0</v>
      </c>
      <c r="GY197">
        <v>0</v>
      </c>
      <c r="GZ197">
        <v>0</v>
      </c>
      <c r="HA197">
        <v>0</v>
      </c>
      <c r="HB197">
        <v>0</v>
      </c>
      <c r="HC197">
        <v>0</v>
      </c>
      <c r="HD197">
        <v>0</v>
      </c>
      <c r="HE197">
        <v>1</v>
      </c>
      <c r="HF197">
        <v>11</v>
      </c>
      <c r="HG197">
        <v>1</v>
      </c>
      <c r="HH197">
        <v>0</v>
      </c>
      <c r="HI197">
        <v>0</v>
      </c>
      <c r="HJ197">
        <v>0</v>
      </c>
      <c r="HK197">
        <v>0</v>
      </c>
      <c r="HL197">
        <v>0</v>
      </c>
      <c r="HM197">
        <v>0</v>
      </c>
      <c r="HN197">
        <v>0</v>
      </c>
      <c r="HO197">
        <v>0</v>
      </c>
      <c r="HP197">
        <v>0</v>
      </c>
      <c r="HQ197">
        <v>0</v>
      </c>
      <c r="HR197">
        <v>0</v>
      </c>
      <c r="HS197">
        <v>1</v>
      </c>
      <c r="HT197">
        <v>1</v>
      </c>
      <c r="HU197">
        <v>1</v>
      </c>
      <c r="HV197">
        <v>0</v>
      </c>
      <c r="HW197">
        <v>0</v>
      </c>
      <c r="HX197">
        <v>0</v>
      </c>
      <c r="HY197">
        <v>0</v>
      </c>
      <c r="HZ197">
        <v>0</v>
      </c>
      <c r="IA197">
        <v>0</v>
      </c>
      <c r="IB197">
        <v>0</v>
      </c>
      <c r="IC197">
        <v>0</v>
      </c>
      <c r="ID197">
        <v>0</v>
      </c>
      <c r="IE197">
        <v>1</v>
      </c>
      <c r="IF197">
        <v>0</v>
      </c>
      <c r="IG197">
        <v>0</v>
      </c>
      <c r="IH197">
        <v>0</v>
      </c>
      <c r="II197">
        <v>0</v>
      </c>
      <c r="IJ197">
        <v>1</v>
      </c>
      <c r="IK197">
        <v>56</v>
      </c>
      <c r="IL197">
        <v>20</v>
      </c>
      <c r="IM197">
        <v>6</v>
      </c>
      <c r="IN197">
        <v>7</v>
      </c>
      <c r="IO197">
        <v>2</v>
      </c>
      <c r="IP197">
        <v>3</v>
      </c>
      <c r="IQ197">
        <v>14</v>
      </c>
      <c r="IR197">
        <v>0</v>
      </c>
      <c r="IS197">
        <v>0</v>
      </c>
      <c r="IT197">
        <v>1</v>
      </c>
      <c r="IU197">
        <v>0</v>
      </c>
      <c r="IV197">
        <v>0</v>
      </c>
      <c r="IW197">
        <v>1</v>
      </c>
      <c r="IX197">
        <v>0</v>
      </c>
      <c r="IY197">
        <v>0</v>
      </c>
      <c r="IZ197">
        <v>0</v>
      </c>
      <c r="JA197">
        <v>0</v>
      </c>
      <c r="JB197">
        <v>0</v>
      </c>
      <c r="JC197">
        <v>1</v>
      </c>
      <c r="JD197">
        <v>0</v>
      </c>
      <c r="JE197">
        <v>0</v>
      </c>
      <c r="JF197">
        <v>0</v>
      </c>
      <c r="JG197">
        <v>1</v>
      </c>
      <c r="JH197">
        <v>0</v>
      </c>
      <c r="JI197">
        <v>0</v>
      </c>
      <c r="JJ197">
        <v>56</v>
      </c>
      <c r="JK197" s="2">
        <f t="shared" si="15"/>
        <v>0.27665198237885463</v>
      </c>
    </row>
    <row r="198" spans="1:271" outlineLevel="2" x14ac:dyDescent="0.25">
      <c r="A198" t="str">
        <f t="shared" si="14"/>
        <v>160304</v>
      </c>
      <c r="B198" t="s">
        <v>283</v>
      </c>
      <c r="C198">
        <v>5</v>
      </c>
      <c r="D198">
        <v>1613</v>
      </c>
      <c r="E198">
        <v>1216</v>
      </c>
      <c r="F198">
        <v>654</v>
      </c>
      <c r="G198">
        <v>562</v>
      </c>
      <c r="H198">
        <v>0</v>
      </c>
      <c r="I198">
        <v>5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562</v>
      </c>
      <c r="R198">
        <v>0</v>
      </c>
      <c r="S198">
        <v>0</v>
      </c>
      <c r="T198">
        <v>562</v>
      </c>
      <c r="U198">
        <v>17</v>
      </c>
      <c r="V198">
        <v>7</v>
      </c>
      <c r="W198">
        <v>9</v>
      </c>
      <c r="X198">
        <v>0</v>
      </c>
      <c r="Y198">
        <v>545</v>
      </c>
      <c r="Z198">
        <v>222</v>
      </c>
      <c r="AA198">
        <v>15</v>
      </c>
      <c r="AB198">
        <v>38</v>
      </c>
      <c r="AC198">
        <v>39</v>
      </c>
      <c r="AD198">
        <v>8</v>
      </c>
      <c r="AE198">
        <v>1</v>
      </c>
      <c r="AF198">
        <v>1</v>
      </c>
      <c r="AG198">
        <v>2</v>
      </c>
      <c r="AH198">
        <v>1</v>
      </c>
      <c r="AI198">
        <v>5</v>
      </c>
      <c r="AJ198">
        <v>93</v>
      </c>
      <c r="AK198">
        <v>1</v>
      </c>
      <c r="AL198">
        <v>1</v>
      </c>
      <c r="AM198">
        <v>2</v>
      </c>
      <c r="AN198">
        <v>0</v>
      </c>
      <c r="AO198">
        <v>2</v>
      </c>
      <c r="AP198">
        <v>1</v>
      </c>
      <c r="AQ198">
        <v>0</v>
      </c>
      <c r="AR198">
        <v>1</v>
      </c>
      <c r="AS198">
        <v>0</v>
      </c>
      <c r="AT198">
        <v>6</v>
      </c>
      <c r="AU198">
        <v>0</v>
      </c>
      <c r="AV198">
        <v>1</v>
      </c>
      <c r="AW198">
        <v>0</v>
      </c>
      <c r="AX198">
        <v>4</v>
      </c>
      <c r="AY198">
        <v>222</v>
      </c>
      <c r="AZ198">
        <v>104</v>
      </c>
      <c r="BA198">
        <v>23</v>
      </c>
      <c r="BB198">
        <v>3</v>
      </c>
      <c r="BC198">
        <v>7</v>
      </c>
      <c r="BD198">
        <v>9</v>
      </c>
      <c r="BE198">
        <v>48</v>
      </c>
      <c r="BF198">
        <v>4</v>
      </c>
      <c r="BG198">
        <v>1</v>
      </c>
      <c r="BH198">
        <v>2</v>
      </c>
      <c r="BI198">
        <v>0</v>
      </c>
      <c r="BJ198">
        <v>2</v>
      </c>
      <c r="BK198">
        <v>0</v>
      </c>
      <c r="BL198">
        <v>0</v>
      </c>
      <c r="BM198">
        <v>0</v>
      </c>
      <c r="BN198">
        <v>0</v>
      </c>
      <c r="BO198">
        <v>1</v>
      </c>
      <c r="BP198">
        <v>1</v>
      </c>
      <c r="BQ198">
        <v>0</v>
      </c>
      <c r="BR198">
        <v>0</v>
      </c>
      <c r="BS198">
        <v>0</v>
      </c>
      <c r="BT198">
        <v>0</v>
      </c>
      <c r="BU198">
        <v>3</v>
      </c>
      <c r="BV198">
        <v>0</v>
      </c>
      <c r="BW198">
        <v>0</v>
      </c>
      <c r="BX198">
        <v>104</v>
      </c>
      <c r="BY198">
        <v>9</v>
      </c>
      <c r="BZ198">
        <v>3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1</v>
      </c>
      <c r="CG198">
        <v>1</v>
      </c>
      <c r="CH198">
        <v>0</v>
      </c>
      <c r="CI198">
        <v>0</v>
      </c>
      <c r="CJ198">
        <v>0</v>
      </c>
      <c r="CK198">
        <v>0</v>
      </c>
      <c r="CL198">
        <v>1</v>
      </c>
      <c r="CM198">
        <v>3</v>
      </c>
      <c r="CN198">
        <v>9</v>
      </c>
      <c r="CO198">
        <v>23</v>
      </c>
      <c r="CP198">
        <v>8</v>
      </c>
      <c r="CQ198">
        <v>1</v>
      </c>
      <c r="CR198">
        <v>0</v>
      </c>
      <c r="CS198">
        <v>0</v>
      </c>
      <c r="CT198">
        <v>3</v>
      </c>
      <c r="CU198">
        <v>0</v>
      </c>
      <c r="CV198">
        <v>1</v>
      </c>
      <c r="CW198">
        <v>0</v>
      </c>
      <c r="CX198">
        <v>0</v>
      </c>
      <c r="CY198">
        <v>2</v>
      </c>
      <c r="CZ198">
        <v>2</v>
      </c>
      <c r="DA198">
        <v>0</v>
      </c>
      <c r="DB198">
        <v>0</v>
      </c>
      <c r="DC198">
        <v>0</v>
      </c>
      <c r="DD198">
        <v>1</v>
      </c>
      <c r="DE198">
        <v>0</v>
      </c>
      <c r="DF198">
        <v>0</v>
      </c>
      <c r="DG198">
        <v>0</v>
      </c>
      <c r="DH198">
        <v>2</v>
      </c>
      <c r="DI198">
        <v>0</v>
      </c>
      <c r="DJ198">
        <v>0</v>
      </c>
      <c r="DK198">
        <v>1</v>
      </c>
      <c r="DL198">
        <v>1</v>
      </c>
      <c r="DM198">
        <v>1</v>
      </c>
      <c r="DN198">
        <v>23</v>
      </c>
      <c r="DO198">
        <v>32</v>
      </c>
      <c r="DP198">
        <v>2</v>
      </c>
      <c r="DQ198">
        <v>0</v>
      </c>
      <c r="DR198">
        <v>0</v>
      </c>
      <c r="DS198">
        <v>0</v>
      </c>
      <c r="DT198">
        <v>2</v>
      </c>
      <c r="DU198">
        <v>0</v>
      </c>
      <c r="DV198">
        <v>0</v>
      </c>
      <c r="DW198">
        <v>3</v>
      </c>
      <c r="DX198">
        <v>0</v>
      </c>
      <c r="DY198">
        <v>1</v>
      </c>
      <c r="DZ198">
        <v>0</v>
      </c>
      <c r="EA198">
        <v>0</v>
      </c>
      <c r="EB198">
        <v>0</v>
      </c>
      <c r="EC198">
        <v>0</v>
      </c>
      <c r="ED198">
        <v>0</v>
      </c>
      <c r="EE198">
        <v>24</v>
      </c>
      <c r="EF198">
        <v>0</v>
      </c>
      <c r="EG198">
        <v>0</v>
      </c>
      <c r="EH198">
        <v>0</v>
      </c>
      <c r="EI198">
        <v>0</v>
      </c>
      <c r="EJ198">
        <v>0</v>
      </c>
      <c r="EK198">
        <v>0</v>
      </c>
      <c r="EL198">
        <v>0</v>
      </c>
      <c r="EM198">
        <v>0</v>
      </c>
      <c r="EN198">
        <v>32</v>
      </c>
      <c r="EO198">
        <v>20</v>
      </c>
      <c r="EP198">
        <v>3</v>
      </c>
      <c r="EQ198">
        <v>0</v>
      </c>
      <c r="ER198">
        <v>1</v>
      </c>
      <c r="ES198">
        <v>0</v>
      </c>
      <c r="ET198">
        <v>0</v>
      </c>
      <c r="EU198">
        <v>2</v>
      </c>
      <c r="EV198">
        <v>4</v>
      </c>
      <c r="EW198">
        <v>0</v>
      </c>
      <c r="EX198">
        <v>0</v>
      </c>
      <c r="EY198">
        <v>2</v>
      </c>
      <c r="EZ198">
        <v>3</v>
      </c>
      <c r="FA198">
        <v>3</v>
      </c>
      <c r="FB198">
        <v>0</v>
      </c>
      <c r="FC198">
        <v>0</v>
      </c>
      <c r="FD198">
        <v>0</v>
      </c>
      <c r="FE198">
        <v>0</v>
      </c>
      <c r="FF198">
        <v>2</v>
      </c>
      <c r="FG198">
        <v>0</v>
      </c>
      <c r="FH198">
        <v>0</v>
      </c>
      <c r="FI198">
        <v>0</v>
      </c>
      <c r="FJ198">
        <v>0</v>
      </c>
      <c r="FK198">
        <v>0</v>
      </c>
      <c r="FL198">
        <v>20</v>
      </c>
      <c r="FM198">
        <v>48</v>
      </c>
      <c r="FN198">
        <v>12</v>
      </c>
      <c r="FO198">
        <v>0</v>
      </c>
      <c r="FP198">
        <v>8</v>
      </c>
      <c r="FQ198">
        <v>2</v>
      </c>
      <c r="FR198">
        <v>0</v>
      </c>
      <c r="FS198">
        <v>7</v>
      </c>
      <c r="FT198">
        <v>4</v>
      </c>
      <c r="FU198">
        <v>0</v>
      </c>
      <c r="FV198">
        <v>9</v>
      </c>
      <c r="FW198">
        <v>0</v>
      </c>
      <c r="FX198">
        <v>1</v>
      </c>
      <c r="FY198">
        <v>1</v>
      </c>
      <c r="FZ198">
        <v>0</v>
      </c>
      <c r="GA198">
        <v>0</v>
      </c>
      <c r="GB198">
        <v>0</v>
      </c>
      <c r="GC198">
        <v>0</v>
      </c>
      <c r="GD198">
        <v>0</v>
      </c>
      <c r="GE198">
        <v>0</v>
      </c>
      <c r="GF198">
        <v>0</v>
      </c>
      <c r="GG198">
        <v>2</v>
      </c>
      <c r="GH198">
        <v>0</v>
      </c>
      <c r="GI198">
        <v>1</v>
      </c>
      <c r="GJ198">
        <v>0</v>
      </c>
      <c r="GK198">
        <v>1</v>
      </c>
      <c r="GL198">
        <v>48</v>
      </c>
      <c r="GM198">
        <v>16</v>
      </c>
      <c r="GN198">
        <v>10</v>
      </c>
      <c r="GO198">
        <v>0</v>
      </c>
      <c r="GP198">
        <v>0</v>
      </c>
      <c r="GQ198">
        <v>0</v>
      </c>
      <c r="GR198">
        <v>2</v>
      </c>
      <c r="GS198">
        <v>0</v>
      </c>
      <c r="GT198">
        <v>0</v>
      </c>
      <c r="GU198">
        <v>0</v>
      </c>
      <c r="GV198">
        <v>0</v>
      </c>
      <c r="GW198">
        <v>0</v>
      </c>
      <c r="GX198">
        <v>0</v>
      </c>
      <c r="GY198">
        <v>0</v>
      </c>
      <c r="GZ198">
        <v>0</v>
      </c>
      <c r="HA198">
        <v>0</v>
      </c>
      <c r="HB198">
        <v>0</v>
      </c>
      <c r="HC198">
        <v>0</v>
      </c>
      <c r="HD198">
        <v>0</v>
      </c>
      <c r="HE198">
        <v>4</v>
      </c>
      <c r="HF198">
        <v>16</v>
      </c>
      <c r="HG198">
        <v>2</v>
      </c>
      <c r="HH198">
        <v>0</v>
      </c>
      <c r="HI198">
        <v>0</v>
      </c>
      <c r="HJ198">
        <v>0</v>
      </c>
      <c r="HK198">
        <v>0</v>
      </c>
      <c r="HL198">
        <v>0</v>
      </c>
      <c r="HM198">
        <v>0</v>
      </c>
      <c r="HN198">
        <v>0</v>
      </c>
      <c r="HO198">
        <v>0</v>
      </c>
      <c r="HP198">
        <v>0</v>
      </c>
      <c r="HQ198">
        <v>1</v>
      </c>
      <c r="HR198">
        <v>0</v>
      </c>
      <c r="HS198">
        <v>1</v>
      </c>
      <c r="HT198">
        <v>2</v>
      </c>
      <c r="HU198">
        <v>0</v>
      </c>
      <c r="HV198">
        <v>0</v>
      </c>
      <c r="HW198">
        <v>0</v>
      </c>
      <c r="HX198">
        <v>0</v>
      </c>
      <c r="HY198">
        <v>0</v>
      </c>
      <c r="HZ198">
        <v>0</v>
      </c>
      <c r="IA198">
        <v>0</v>
      </c>
      <c r="IB198">
        <v>0</v>
      </c>
      <c r="IC198">
        <v>0</v>
      </c>
      <c r="ID198">
        <v>0</v>
      </c>
      <c r="IE198">
        <v>0</v>
      </c>
      <c r="IF198">
        <v>0</v>
      </c>
      <c r="IG198">
        <v>0</v>
      </c>
      <c r="IH198">
        <v>0</v>
      </c>
      <c r="II198">
        <v>0</v>
      </c>
      <c r="IJ198">
        <v>0</v>
      </c>
      <c r="IK198">
        <v>69</v>
      </c>
      <c r="IL198">
        <v>24</v>
      </c>
      <c r="IM198">
        <v>8</v>
      </c>
      <c r="IN198">
        <v>5</v>
      </c>
      <c r="IO198">
        <v>2</v>
      </c>
      <c r="IP198">
        <v>3</v>
      </c>
      <c r="IQ198">
        <v>7</v>
      </c>
      <c r="IR198">
        <v>0</v>
      </c>
      <c r="IS198">
        <v>0</v>
      </c>
      <c r="IT198">
        <v>0</v>
      </c>
      <c r="IU198">
        <v>0</v>
      </c>
      <c r="IV198">
        <v>1</v>
      </c>
      <c r="IW198">
        <v>9</v>
      </c>
      <c r="IX198">
        <v>0</v>
      </c>
      <c r="IY198">
        <v>0</v>
      </c>
      <c r="IZ198">
        <v>0</v>
      </c>
      <c r="JA198">
        <v>0</v>
      </c>
      <c r="JB198">
        <v>0</v>
      </c>
      <c r="JC198">
        <v>0</v>
      </c>
      <c r="JD198">
        <v>0</v>
      </c>
      <c r="JE198">
        <v>0</v>
      </c>
      <c r="JF198">
        <v>0</v>
      </c>
      <c r="JG198">
        <v>10</v>
      </c>
      <c r="JH198">
        <v>0</v>
      </c>
      <c r="JI198">
        <v>0</v>
      </c>
      <c r="JJ198">
        <v>69</v>
      </c>
      <c r="JK198" s="2">
        <f t="shared" si="15"/>
        <v>0.34841909485430872</v>
      </c>
    </row>
    <row r="199" spans="1:271" outlineLevel="2" x14ac:dyDescent="0.25">
      <c r="A199" t="str">
        <f t="shared" si="14"/>
        <v>160304</v>
      </c>
      <c r="B199" t="s">
        <v>283</v>
      </c>
      <c r="C199">
        <v>6</v>
      </c>
      <c r="D199">
        <v>755</v>
      </c>
      <c r="E199">
        <v>570</v>
      </c>
      <c r="F199">
        <v>343</v>
      </c>
      <c r="G199">
        <v>227</v>
      </c>
      <c r="H199">
        <v>0</v>
      </c>
      <c r="I199">
        <v>1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227</v>
      </c>
      <c r="R199">
        <v>0</v>
      </c>
      <c r="S199">
        <v>0</v>
      </c>
      <c r="T199">
        <v>227</v>
      </c>
      <c r="U199">
        <v>15</v>
      </c>
      <c r="V199">
        <v>14</v>
      </c>
      <c r="W199">
        <v>0</v>
      </c>
      <c r="X199">
        <v>0</v>
      </c>
      <c r="Y199">
        <v>212</v>
      </c>
      <c r="Z199">
        <v>53</v>
      </c>
      <c r="AA199">
        <v>4</v>
      </c>
      <c r="AB199">
        <v>17</v>
      </c>
      <c r="AC199">
        <v>8</v>
      </c>
      <c r="AD199">
        <v>3</v>
      </c>
      <c r="AE199">
        <v>0</v>
      </c>
      <c r="AF199">
        <v>2</v>
      </c>
      <c r="AG199">
        <v>0</v>
      </c>
      <c r="AH199">
        <v>0</v>
      </c>
      <c r="AI199">
        <v>0</v>
      </c>
      <c r="AJ199">
        <v>12</v>
      </c>
      <c r="AK199">
        <v>0</v>
      </c>
      <c r="AL199">
        <v>1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5</v>
      </c>
      <c r="AU199">
        <v>0</v>
      </c>
      <c r="AV199">
        <v>0</v>
      </c>
      <c r="AW199">
        <v>0</v>
      </c>
      <c r="AX199">
        <v>1</v>
      </c>
      <c r="AY199">
        <v>53</v>
      </c>
      <c r="AZ199">
        <v>38</v>
      </c>
      <c r="BA199">
        <v>4</v>
      </c>
      <c r="BB199">
        <v>2</v>
      </c>
      <c r="BC199">
        <v>7</v>
      </c>
      <c r="BD199">
        <v>5</v>
      </c>
      <c r="BE199">
        <v>7</v>
      </c>
      <c r="BF199">
        <v>3</v>
      </c>
      <c r="BG199">
        <v>0</v>
      </c>
      <c r="BH199">
        <v>1</v>
      </c>
      <c r="BI199">
        <v>0</v>
      </c>
      <c r="BJ199">
        <v>2</v>
      </c>
      <c r="BK199">
        <v>0</v>
      </c>
      <c r="BL199">
        <v>0</v>
      </c>
      <c r="BM199">
        <v>0</v>
      </c>
      <c r="BN199">
        <v>1</v>
      </c>
      <c r="BO199">
        <v>2</v>
      </c>
      <c r="BP199">
        <v>0</v>
      </c>
      <c r="BQ199">
        <v>2</v>
      </c>
      <c r="BR199">
        <v>0</v>
      </c>
      <c r="BS199">
        <v>0</v>
      </c>
      <c r="BT199">
        <v>0</v>
      </c>
      <c r="BU199">
        <v>2</v>
      </c>
      <c r="BV199">
        <v>0</v>
      </c>
      <c r="BW199">
        <v>0</v>
      </c>
      <c r="BX199">
        <v>38</v>
      </c>
      <c r="BY199">
        <v>1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1</v>
      </c>
      <c r="CK199">
        <v>0</v>
      </c>
      <c r="CL199">
        <v>0</v>
      </c>
      <c r="CM199">
        <v>0</v>
      </c>
      <c r="CN199">
        <v>1</v>
      </c>
      <c r="CO199">
        <v>5</v>
      </c>
      <c r="CP199">
        <v>1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1</v>
      </c>
      <c r="CW199">
        <v>0</v>
      </c>
      <c r="CX199">
        <v>0</v>
      </c>
      <c r="CY199">
        <v>2</v>
      </c>
      <c r="CZ199">
        <v>0</v>
      </c>
      <c r="DA199">
        <v>0</v>
      </c>
      <c r="DB199">
        <v>0</v>
      </c>
      <c r="DC199">
        <v>1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5</v>
      </c>
      <c r="DO199">
        <v>21</v>
      </c>
      <c r="DP199">
        <v>1</v>
      </c>
      <c r="DQ199">
        <v>1</v>
      </c>
      <c r="DR199">
        <v>0</v>
      </c>
      <c r="DS199">
        <v>2</v>
      </c>
      <c r="DT199">
        <v>5</v>
      </c>
      <c r="DU199">
        <v>0</v>
      </c>
      <c r="DV199">
        <v>2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0</v>
      </c>
      <c r="EC199">
        <v>0</v>
      </c>
      <c r="ED199">
        <v>0</v>
      </c>
      <c r="EE199">
        <v>10</v>
      </c>
      <c r="EF199">
        <v>0</v>
      </c>
      <c r="EG199">
        <v>0</v>
      </c>
      <c r="EH199">
        <v>0</v>
      </c>
      <c r="EI199">
        <v>0</v>
      </c>
      <c r="EJ199">
        <v>0</v>
      </c>
      <c r="EK199">
        <v>0</v>
      </c>
      <c r="EL199">
        <v>0</v>
      </c>
      <c r="EM199">
        <v>0</v>
      </c>
      <c r="EN199">
        <v>21</v>
      </c>
      <c r="EO199">
        <v>6</v>
      </c>
      <c r="EP199">
        <v>1</v>
      </c>
      <c r="EQ199">
        <v>0</v>
      </c>
      <c r="ER199">
        <v>0</v>
      </c>
      <c r="ES199">
        <v>0</v>
      </c>
      <c r="ET199">
        <v>0</v>
      </c>
      <c r="EU199">
        <v>1</v>
      </c>
      <c r="EV199">
        <v>2</v>
      </c>
      <c r="EW199">
        <v>0</v>
      </c>
      <c r="EX199">
        <v>0</v>
      </c>
      <c r="EY199">
        <v>1</v>
      </c>
      <c r="EZ199">
        <v>1</v>
      </c>
      <c r="FA199">
        <v>0</v>
      </c>
      <c r="FB199">
        <v>0</v>
      </c>
      <c r="FC199">
        <v>0</v>
      </c>
      <c r="FD199">
        <v>0</v>
      </c>
      <c r="FE199">
        <v>0</v>
      </c>
      <c r="FF199">
        <v>0</v>
      </c>
      <c r="FG199">
        <v>0</v>
      </c>
      <c r="FH199">
        <v>0</v>
      </c>
      <c r="FI199">
        <v>0</v>
      </c>
      <c r="FJ199">
        <v>0</v>
      </c>
      <c r="FK199">
        <v>0</v>
      </c>
      <c r="FL199">
        <v>6</v>
      </c>
      <c r="FM199">
        <v>20</v>
      </c>
      <c r="FN199">
        <v>3</v>
      </c>
      <c r="FO199">
        <v>1</v>
      </c>
      <c r="FP199">
        <v>7</v>
      </c>
      <c r="FQ199">
        <v>0</v>
      </c>
      <c r="FR199">
        <v>0</v>
      </c>
      <c r="FS199">
        <v>2</v>
      </c>
      <c r="FT199">
        <v>0</v>
      </c>
      <c r="FU199">
        <v>0</v>
      </c>
      <c r="FV199">
        <v>0</v>
      </c>
      <c r="FW199">
        <v>1</v>
      </c>
      <c r="FX199">
        <v>0</v>
      </c>
      <c r="FY199">
        <v>1</v>
      </c>
      <c r="FZ199">
        <v>0</v>
      </c>
      <c r="GA199">
        <v>0</v>
      </c>
      <c r="GB199">
        <v>0</v>
      </c>
      <c r="GC199">
        <v>0</v>
      </c>
      <c r="GD199">
        <v>0</v>
      </c>
      <c r="GE199">
        <v>0</v>
      </c>
      <c r="GF199">
        <v>1</v>
      </c>
      <c r="GG199">
        <v>1</v>
      </c>
      <c r="GH199">
        <v>2</v>
      </c>
      <c r="GI199">
        <v>0</v>
      </c>
      <c r="GJ199">
        <v>0</v>
      </c>
      <c r="GK199">
        <v>1</v>
      </c>
      <c r="GL199">
        <v>20</v>
      </c>
      <c r="GM199">
        <v>2</v>
      </c>
      <c r="GN199">
        <v>2</v>
      </c>
      <c r="GO199">
        <v>0</v>
      </c>
      <c r="GP199">
        <v>0</v>
      </c>
      <c r="GQ199">
        <v>0</v>
      </c>
      <c r="GR199">
        <v>0</v>
      </c>
      <c r="GS199">
        <v>0</v>
      </c>
      <c r="GT199">
        <v>0</v>
      </c>
      <c r="GU199">
        <v>0</v>
      </c>
      <c r="GV199">
        <v>0</v>
      </c>
      <c r="GW199">
        <v>0</v>
      </c>
      <c r="GX199">
        <v>0</v>
      </c>
      <c r="GY199">
        <v>0</v>
      </c>
      <c r="GZ199">
        <v>0</v>
      </c>
      <c r="HA199">
        <v>0</v>
      </c>
      <c r="HB199">
        <v>0</v>
      </c>
      <c r="HC199">
        <v>0</v>
      </c>
      <c r="HD199">
        <v>0</v>
      </c>
      <c r="HE199">
        <v>0</v>
      </c>
      <c r="HF199">
        <v>2</v>
      </c>
      <c r="HG199">
        <v>0</v>
      </c>
      <c r="HH199">
        <v>0</v>
      </c>
      <c r="HI199">
        <v>0</v>
      </c>
      <c r="HJ199">
        <v>0</v>
      </c>
      <c r="HK199">
        <v>0</v>
      </c>
      <c r="HL199">
        <v>0</v>
      </c>
      <c r="HM199">
        <v>0</v>
      </c>
      <c r="HN199">
        <v>0</v>
      </c>
      <c r="HO199">
        <v>0</v>
      </c>
      <c r="HP199">
        <v>0</v>
      </c>
      <c r="HQ199">
        <v>0</v>
      </c>
      <c r="HR199">
        <v>0</v>
      </c>
      <c r="HS199">
        <v>0</v>
      </c>
      <c r="HT199">
        <v>0</v>
      </c>
      <c r="HU199">
        <v>1</v>
      </c>
      <c r="HV199">
        <v>0</v>
      </c>
      <c r="HW199">
        <v>0</v>
      </c>
      <c r="HX199">
        <v>0</v>
      </c>
      <c r="HY199">
        <v>0</v>
      </c>
      <c r="HZ199">
        <v>0</v>
      </c>
      <c r="IA199">
        <v>1</v>
      </c>
      <c r="IB199">
        <v>0</v>
      </c>
      <c r="IC199">
        <v>0</v>
      </c>
      <c r="ID199">
        <v>0</v>
      </c>
      <c r="IE199">
        <v>0</v>
      </c>
      <c r="IF199">
        <v>0</v>
      </c>
      <c r="IG199">
        <v>0</v>
      </c>
      <c r="IH199">
        <v>0</v>
      </c>
      <c r="II199">
        <v>0</v>
      </c>
      <c r="IJ199">
        <v>1</v>
      </c>
      <c r="IK199">
        <v>65</v>
      </c>
      <c r="IL199">
        <v>30</v>
      </c>
      <c r="IM199">
        <v>3</v>
      </c>
      <c r="IN199">
        <v>11</v>
      </c>
      <c r="IO199">
        <v>1</v>
      </c>
      <c r="IP199">
        <v>0</v>
      </c>
      <c r="IQ199">
        <v>5</v>
      </c>
      <c r="IR199">
        <v>0</v>
      </c>
      <c r="IS199">
        <v>0</v>
      </c>
      <c r="IT199">
        <v>0</v>
      </c>
      <c r="IU199">
        <v>0</v>
      </c>
      <c r="IV199">
        <v>0</v>
      </c>
      <c r="IW199">
        <v>6</v>
      </c>
      <c r="IX199">
        <v>0</v>
      </c>
      <c r="IY199">
        <v>0</v>
      </c>
      <c r="IZ199">
        <v>0</v>
      </c>
      <c r="JA199">
        <v>0</v>
      </c>
      <c r="JB199">
        <v>0</v>
      </c>
      <c r="JC199">
        <v>0</v>
      </c>
      <c r="JD199">
        <v>1</v>
      </c>
      <c r="JE199">
        <v>0</v>
      </c>
      <c r="JF199">
        <v>0</v>
      </c>
      <c r="JG199">
        <v>8</v>
      </c>
      <c r="JH199">
        <v>0</v>
      </c>
      <c r="JI199">
        <v>0</v>
      </c>
      <c r="JJ199">
        <v>65</v>
      </c>
      <c r="JK199" s="2">
        <f t="shared" si="15"/>
        <v>0.30066225165562915</v>
      </c>
    </row>
    <row r="200" spans="1:271" outlineLevel="2" x14ac:dyDescent="0.25">
      <c r="A200" t="str">
        <f t="shared" si="14"/>
        <v>160304</v>
      </c>
      <c r="B200" t="s">
        <v>283</v>
      </c>
      <c r="C200">
        <v>7</v>
      </c>
      <c r="D200">
        <v>40</v>
      </c>
      <c r="E200">
        <v>42</v>
      </c>
      <c r="F200">
        <v>31</v>
      </c>
      <c r="G200">
        <v>11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11</v>
      </c>
      <c r="R200">
        <v>0</v>
      </c>
      <c r="S200">
        <v>0</v>
      </c>
      <c r="T200">
        <v>11</v>
      </c>
      <c r="U200">
        <v>2</v>
      </c>
      <c r="V200">
        <v>1</v>
      </c>
      <c r="W200">
        <v>1</v>
      </c>
      <c r="X200">
        <v>0</v>
      </c>
      <c r="Y200">
        <v>9</v>
      </c>
      <c r="Z200">
        <v>4</v>
      </c>
      <c r="AA200">
        <v>2</v>
      </c>
      <c r="AB200">
        <v>0</v>
      </c>
      <c r="AC200">
        <v>0</v>
      </c>
      <c r="AD200">
        <v>1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1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4</v>
      </c>
      <c r="AZ200">
        <v>3</v>
      </c>
      <c r="BA200">
        <v>1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1</v>
      </c>
      <c r="BJ200">
        <v>1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3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0</v>
      </c>
      <c r="EC200">
        <v>0</v>
      </c>
      <c r="ED200">
        <v>0</v>
      </c>
      <c r="EE200">
        <v>0</v>
      </c>
      <c r="EF200">
        <v>0</v>
      </c>
      <c r="EG200">
        <v>0</v>
      </c>
      <c r="EH200">
        <v>0</v>
      </c>
      <c r="EI200">
        <v>0</v>
      </c>
      <c r="EJ200">
        <v>0</v>
      </c>
      <c r="EK200">
        <v>0</v>
      </c>
      <c r="EL200">
        <v>0</v>
      </c>
      <c r="EM200">
        <v>0</v>
      </c>
      <c r="EN200">
        <v>0</v>
      </c>
      <c r="EO200">
        <v>0</v>
      </c>
      <c r="EP200">
        <v>0</v>
      </c>
      <c r="EQ200">
        <v>0</v>
      </c>
      <c r="ER200">
        <v>0</v>
      </c>
      <c r="ES200">
        <v>0</v>
      </c>
      <c r="ET200">
        <v>0</v>
      </c>
      <c r="EU200">
        <v>0</v>
      </c>
      <c r="EV200">
        <v>0</v>
      </c>
      <c r="EW200">
        <v>0</v>
      </c>
      <c r="EX200">
        <v>0</v>
      </c>
      <c r="EY200">
        <v>0</v>
      </c>
      <c r="EZ200">
        <v>0</v>
      </c>
      <c r="FA200">
        <v>0</v>
      </c>
      <c r="FB200">
        <v>0</v>
      </c>
      <c r="FC200">
        <v>0</v>
      </c>
      <c r="FD200">
        <v>0</v>
      </c>
      <c r="FE200">
        <v>0</v>
      </c>
      <c r="FF200">
        <v>0</v>
      </c>
      <c r="FG200">
        <v>0</v>
      </c>
      <c r="FH200">
        <v>0</v>
      </c>
      <c r="FI200">
        <v>0</v>
      </c>
      <c r="FJ200">
        <v>0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0</v>
      </c>
      <c r="FQ200">
        <v>0</v>
      </c>
      <c r="FR200">
        <v>0</v>
      </c>
      <c r="FS200">
        <v>0</v>
      </c>
      <c r="FT200">
        <v>0</v>
      </c>
      <c r="FU200">
        <v>0</v>
      </c>
      <c r="FV200">
        <v>0</v>
      </c>
      <c r="FW200">
        <v>0</v>
      </c>
      <c r="FX200">
        <v>0</v>
      </c>
      <c r="FY200">
        <v>0</v>
      </c>
      <c r="FZ200">
        <v>0</v>
      </c>
      <c r="GA200">
        <v>0</v>
      </c>
      <c r="GB200">
        <v>0</v>
      </c>
      <c r="GC200">
        <v>0</v>
      </c>
      <c r="GD200">
        <v>0</v>
      </c>
      <c r="GE200">
        <v>0</v>
      </c>
      <c r="GF200">
        <v>0</v>
      </c>
      <c r="GG200">
        <v>0</v>
      </c>
      <c r="GH200">
        <v>0</v>
      </c>
      <c r="GI200">
        <v>0</v>
      </c>
      <c r="GJ200">
        <v>0</v>
      </c>
      <c r="GK200">
        <v>0</v>
      </c>
      <c r="GL200">
        <v>0</v>
      </c>
      <c r="GM200">
        <v>0</v>
      </c>
      <c r="GN200">
        <v>0</v>
      </c>
      <c r="GO200">
        <v>0</v>
      </c>
      <c r="GP200">
        <v>0</v>
      </c>
      <c r="GQ200">
        <v>0</v>
      </c>
      <c r="GR200">
        <v>0</v>
      </c>
      <c r="GS200">
        <v>0</v>
      </c>
      <c r="GT200">
        <v>0</v>
      </c>
      <c r="GU200">
        <v>0</v>
      </c>
      <c r="GV200">
        <v>0</v>
      </c>
      <c r="GW200">
        <v>0</v>
      </c>
      <c r="GX200">
        <v>0</v>
      </c>
      <c r="GY200">
        <v>0</v>
      </c>
      <c r="GZ200">
        <v>0</v>
      </c>
      <c r="HA200">
        <v>0</v>
      </c>
      <c r="HB200">
        <v>0</v>
      </c>
      <c r="HC200">
        <v>0</v>
      </c>
      <c r="HD200">
        <v>0</v>
      </c>
      <c r="HE200">
        <v>0</v>
      </c>
      <c r="HF200">
        <v>0</v>
      </c>
      <c r="HG200">
        <v>0</v>
      </c>
      <c r="HH200">
        <v>0</v>
      </c>
      <c r="HI200">
        <v>0</v>
      </c>
      <c r="HJ200">
        <v>0</v>
      </c>
      <c r="HK200">
        <v>0</v>
      </c>
      <c r="HL200">
        <v>0</v>
      </c>
      <c r="HM200">
        <v>0</v>
      </c>
      <c r="HN200">
        <v>0</v>
      </c>
      <c r="HO200">
        <v>0</v>
      </c>
      <c r="HP200">
        <v>0</v>
      </c>
      <c r="HQ200">
        <v>0</v>
      </c>
      <c r="HR200">
        <v>0</v>
      </c>
      <c r="HS200">
        <v>0</v>
      </c>
      <c r="HT200">
        <v>0</v>
      </c>
      <c r="HU200">
        <v>1</v>
      </c>
      <c r="HV200">
        <v>0</v>
      </c>
      <c r="HW200">
        <v>0</v>
      </c>
      <c r="HX200">
        <v>0</v>
      </c>
      <c r="HY200">
        <v>0</v>
      </c>
      <c r="HZ200">
        <v>0</v>
      </c>
      <c r="IA200">
        <v>0</v>
      </c>
      <c r="IB200">
        <v>0</v>
      </c>
      <c r="IC200">
        <v>0</v>
      </c>
      <c r="ID200">
        <v>0</v>
      </c>
      <c r="IE200">
        <v>1</v>
      </c>
      <c r="IF200">
        <v>0</v>
      </c>
      <c r="IG200">
        <v>0</v>
      </c>
      <c r="IH200">
        <v>0</v>
      </c>
      <c r="II200">
        <v>0</v>
      </c>
      <c r="IJ200">
        <v>1</v>
      </c>
      <c r="IK200">
        <v>1</v>
      </c>
      <c r="IL200">
        <v>1</v>
      </c>
      <c r="IM200">
        <v>0</v>
      </c>
      <c r="IN200">
        <v>0</v>
      </c>
      <c r="IO200">
        <v>0</v>
      </c>
      <c r="IP200">
        <v>0</v>
      </c>
      <c r="IQ200">
        <v>0</v>
      </c>
      <c r="IR200">
        <v>0</v>
      </c>
      <c r="IS200">
        <v>0</v>
      </c>
      <c r="IT200">
        <v>0</v>
      </c>
      <c r="IU200">
        <v>0</v>
      </c>
      <c r="IV200">
        <v>0</v>
      </c>
      <c r="IW200">
        <v>0</v>
      </c>
      <c r="IX200">
        <v>0</v>
      </c>
      <c r="IY200">
        <v>0</v>
      </c>
      <c r="IZ200">
        <v>0</v>
      </c>
      <c r="JA200">
        <v>0</v>
      </c>
      <c r="JB200">
        <v>0</v>
      </c>
      <c r="JC200">
        <v>0</v>
      </c>
      <c r="JD200">
        <v>0</v>
      </c>
      <c r="JE200">
        <v>0</v>
      </c>
      <c r="JF200">
        <v>0</v>
      </c>
      <c r="JG200">
        <v>0</v>
      </c>
      <c r="JH200">
        <v>0</v>
      </c>
      <c r="JI200">
        <v>0</v>
      </c>
      <c r="JJ200">
        <v>1</v>
      </c>
      <c r="JK200" s="2">
        <f t="shared" si="15"/>
        <v>0.27500000000000002</v>
      </c>
    </row>
    <row r="201" spans="1:271" s="6" customFormat="1" ht="15.75" outlineLevel="1" x14ac:dyDescent="0.25">
      <c r="B201" s="7" t="s">
        <v>354</v>
      </c>
      <c r="D201" s="6">
        <f>SUBTOTAL(9,D194:D200)</f>
        <v>6357</v>
      </c>
      <c r="E201" s="6">
        <f>SUBTOTAL(9,E194:E200)</f>
        <v>4836</v>
      </c>
      <c r="F201" s="6">
        <f>SUBTOTAL(9,F194:F200)</f>
        <v>2791</v>
      </c>
      <c r="G201" s="6">
        <f>SUBTOTAL(9,G194:G200)</f>
        <v>2045</v>
      </c>
      <c r="H201" s="6">
        <f>SUBTOTAL(9,H194:H200)</f>
        <v>1</v>
      </c>
      <c r="I201" s="6">
        <f>SUBTOTAL(9,I194:I200)</f>
        <v>13</v>
      </c>
      <c r="J201" s="6">
        <f>SUBTOTAL(9,J194:J200)</f>
        <v>0</v>
      </c>
      <c r="K201" s="6">
        <f>SUBTOTAL(9,K194:K200)</f>
        <v>0</v>
      </c>
      <c r="L201" s="6">
        <f>SUBTOTAL(9,L194:L200)</f>
        <v>0</v>
      </c>
      <c r="M201" s="6">
        <f>SUBTOTAL(9,M194:M200)</f>
        <v>0</v>
      </c>
      <c r="N201" s="6">
        <f>SUBTOTAL(9,N194:N200)</f>
        <v>0</v>
      </c>
      <c r="O201" s="6">
        <f>SUBTOTAL(9,O194:O200)</f>
        <v>0</v>
      </c>
      <c r="P201" s="6">
        <f>SUBTOTAL(9,P194:P200)</f>
        <v>0</v>
      </c>
      <c r="Q201" s="6">
        <f>SUBTOTAL(9,Q194:Q200)</f>
        <v>2045</v>
      </c>
      <c r="R201" s="6">
        <f>SUBTOTAL(9,R194:R200)</f>
        <v>0</v>
      </c>
      <c r="S201" s="6">
        <f>SUBTOTAL(9,S194:S200)</f>
        <v>0</v>
      </c>
      <c r="T201" s="6">
        <f>SUBTOTAL(9,T194:T200)</f>
        <v>2045</v>
      </c>
      <c r="U201" s="6">
        <f>SUBTOTAL(9,U194:U200)</f>
        <v>106</v>
      </c>
      <c r="V201" s="6">
        <f>SUBTOTAL(9,V194:V200)</f>
        <v>69</v>
      </c>
      <c r="W201" s="6">
        <f>SUBTOTAL(9,W194:W200)</f>
        <v>31</v>
      </c>
      <c r="X201" s="6">
        <f>SUBTOTAL(9,X194:X200)</f>
        <v>0</v>
      </c>
      <c r="Y201" s="6">
        <f>SUBTOTAL(9,Y194:Y200)</f>
        <v>1939</v>
      </c>
      <c r="Z201" s="6">
        <f>SUBTOTAL(9,Z194:Z200)</f>
        <v>509</v>
      </c>
      <c r="AA201" s="6">
        <f>SUBTOTAL(9,AA194:AA200)</f>
        <v>58</v>
      </c>
      <c r="AB201" s="6">
        <f>SUBTOTAL(9,AB194:AB200)</f>
        <v>87</v>
      </c>
      <c r="AC201" s="6">
        <f>SUBTOTAL(9,AC194:AC200)</f>
        <v>116</v>
      </c>
      <c r="AD201" s="6">
        <f>SUBTOTAL(9,AD194:AD200)</f>
        <v>43</v>
      </c>
      <c r="AE201" s="6">
        <f>SUBTOTAL(9,AE194:AE200)</f>
        <v>2</v>
      </c>
      <c r="AF201" s="6">
        <f>SUBTOTAL(9,AF194:AF200)</f>
        <v>7</v>
      </c>
      <c r="AG201" s="6">
        <f>SUBTOTAL(9,AG194:AG200)</f>
        <v>8</v>
      </c>
      <c r="AH201" s="6">
        <f>SUBTOTAL(9,AH194:AH200)</f>
        <v>3</v>
      </c>
      <c r="AI201" s="6">
        <f>SUBTOTAL(9,AI194:AI200)</f>
        <v>15</v>
      </c>
      <c r="AJ201" s="6">
        <f>SUBTOTAL(9,AJ194:AJ200)</f>
        <v>125</v>
      </c>
      <c r="AK201" s="6">
        <f>SUBTOTAL(9,AK194:AK200)</f>
        <v>4</v>
      </c>
      <c r="AL201" s="6">
        <f>SUBTOTAL(9,AL194:AL200)</f>
        <v>3</v>
      </c>
      <c r="AM201" s="6">
        <f>SUBTOTAL(9,AM194:AM200)</f>
        <v>2</v>
      </c>
      <c r="AN201" s="6">
        <f>SUBTOTAL(9,AN194:AN200)</f>
        <v>0</v>
      </c>
      <c r="AO201" s="6">
        <f>SUBTOTAL(9,AO194:AO200)</f>
        <v>2</v>
      </c>
      <c r="AP201" s="6">
        <f>SUBTOTAL(9,AP194:AP200)</f>
        <v>2</v>
      </c>
      <c r="AQ201" s="6">
        <f>SUBTOTAL(9,AQ194:AQ200)</f>
        <v>0</v>
      </c>
      <c r="AR201" s="6">
        <f>SUBTOTAL(9,AR194:AR200)</f>
        <v>2</v>
      </c>
      <c r="AS201" s="6">
        <f>SUBTOTAL(9,AS194:AS200)</f>
        <v>4</v>
      </c>
      <c r="AT201" s="6">
        <f>SUBTOTAL(9,AT194:AT200)</f>
        <v>14</v>
      </c>
      <c r="AU201" s="6">
        <f>SUBTOTAL(9,AU194:AU200)</f>
        <v>0</v>
      </c>
      <c r="AV201" s="6">
        <f>SUBTOTAL(9,AV194:AV200)</f>
        <v>3</v>
      </c>
      <c r="AW201" s="6">
        <f>SUBTOTAL(9,AW194:AW200)</f>
        <v>1</v>
      </c>
      <c r="AX201" s="6">
        <f>SUBTOTAL(9,AX194:AX200)</f>
        <v>8</v>
      </c>
      <c r="AY201" s="6">
        <f>SUBTOTAL(9,AY194:AY200)</f>
        <v>509</v>
      </c>
      <c r="AZ201" s="6">
        <f>SUBTOTAL(9,AZ194:AZ200)</f>
        <v>472</v>
      </c>
      <c r="BA201" s="6">
        <f>SUBTOTAL(9,BA194:BA200)</f>
        <v>97</v>
      </c>
      <c r="BB201" s="6">
        <f>SUBTOTAL(9,BB194:BB200)</f>
        <v>17</v>
      </c>
      <c r="BC201" s="6">
        <f>SUBTOTAL(9,BC194:BC200)</f>
        <v>29</v>
      </c>
      <c r="BD201" s="6">
        <f>SUBTOTAL(9,BD194:BD200)</f>
        <v>32</v>
      </c>
      <c r="BE201" s="6">
        <f>SUBTOTAL(9,BE194:BE200)</f>
        <v>177</v>
      </c>
      <c r="BF201" s="6">
        <f>SUBTOTAL(9,BF194:BF200)</f>
        <v>15</v>
      </c>
      <c r="BG201" s="6">
        <f>SUBTOTAL(9,BG194:BG200)</f>
        <v>5</v>
      </c>
      <c r="BH201" s="6">
        <f>SUBTOTAL(9,BH194:BH200)</f>
        <v>23</v>
      </c>
      <c r="BI201" s="6">
        <f>SUBTOTAL(9,BI194:BI200)</f>
        <v>5</v>
      </c>
      <c r="BJ201" s="6">
        <f>SUBTOTAL(9,BJ194:BJ200)</f>
        <v>19</v>
      </c>
      <c r="BK201" s="6">
        <f>SUBTOTAL(9,BK194:BK200)</f>
        <v>1</v>
      </c>
      <c r="BL201" s="6">
        <f>SUBTOTAL(9,BL194:BL200)</f>
        <v>7</v>
      </c>
      <c r="BM201" s="6">
        <f>SUBTOTAL(9,BM194:BM200)</f>
        <v>1</v>
      </c>
      <c r="BN201" s="6">
        <f>SUBTOTAL(9,BN194:BN200)</f>
        <v>3</v>
      </c>
      <c r="BO201" s="6">
        <f>SUBTOTAL(9,BO194:BO200)</f>
        <v>3</v>
      </c>
      <c r="BP201" s="6">
        <f>SUBTOTAL(9,BP194:BP200)</f>
        <v>5</v>
      </c>
      <c r="BQ201" s="6">
        <f>SUBTOTAL(9,BQ194:BQ200)</f>
        <v>5</v>
      </c>
      <c r="BR201" s="6">
        <f>SUBTOTAL(9,BR194:BR200)</f>
        <v>0</v>
      </c>
      <c r="BS201" s="6">
        <f>SUBTOTAL(9,BS194:BS200)</f>
        <v>1</v>
      </c>
      <c r="BT201" s="6">
        <f>SUBTOTAL(9,BT194:BT200)</f>
        <v>6</v>
      </c>
      <c r="BU201" s="6">
        <f>SUBTOTAL(9,BU194:BU200)</f>
        <v>16</v>
      </c>
      <c r="BV201" s="6">
        <f>SUBTOTAL(9,BV194:BV200)</f>
        <v>1</v>
      </c>
      <c r="BW201" s="6">
        <f>SUBTOTAL(9,BW194:BW200)</f>
        <v>4</v>
      </c>
      <c r="BX201" s="6">
        <f>SUBTOTAL(9,BX194:BX200)</f>
        <v>472</v>
      </c>
      <c r="BY201" s="6">
        <f>SUBTOTAL(9,BY194:BY200)</f>
        <v>47</v>
      </c>
      <c r="BZ201" s="6">
        <f>SUBTOTAL(9,BZ194:BZ200)</f>
        <v>18</v>
      </c>
      <c r="CA201" s="6">
        <f>SUBTOTAL(9,CA194:CA200)</f>
        <v>5</v>
      </c>
      <c r="CB201" s="6">
        <f>SUBTOTAL(9,CB194:CB200)</f>
        <v>3</v>
      </c>
      <c r="CC201" s="6">
        <f>SUBTOTAL(9,CC194:CC200)</f>
        <v>0</v>
      </c>
      <c r="CD201" s="6">
        <f>SUBTOTAL(9,CD194:CD200)</f>
        <v>3</v>
      </c>
      <c r="CE201" s="6">
        <f>SUBTOTAL(9,CE194:CE200)</f>
        <v>2</v>
      </c>
      <c r="CF201" s="6">
        <f>SUBTOTAL(9,CF194:CF200)</f>
        <v>2</v>
      </c>
      <c r="CG201" s="6">
        <f>SUBTOTAL(9,CG194:CG200)</f>
        <v>4</v>
      </c>
      <c r="CH201" s="6">
        <f>SUBTOTAL(9,CH194:CH200)</f>
        <v>0</v>
      </c>
      <c r="CI201" s="6">
        <f>SUBTOTAL(9,CI194:CI200)</f>
        <v>0</v>
      </c>
      <c r="CJ201" s="6">
        <f>SUBTOTAL(9,CJ194:CJ200)</f>
        <v>1</v>
      </c>
      <c r="CK201" s="6">
        <f>SUBTOTAL(9,CK194:CK200)</f>
        <v>0</v>
      </c>
      <c r="CL201" s="6">
        <f>SUBTOTAL(9,CL194:CL200)</f>
        <v>4</v>
      </c>
      <c r="CM201" s="6">
        <f>SUBTOTAL(9,CM194:CM200)</f>
        <v>5</v>
      </c>
      <c r="CN201" s="6">
        <f>SUBTOTAL(9,CN194:CN200)</f>
        <v>47</v>
      </c>
      <c r="CO201" s="6">
        <f>SUBTOTAL(9,CO194:CO200)</f>
        <v>55</v>
      </c>
      <c r="CP201" s="6">
        <f>SUBTOTAL(9,CP194:CP200)</f>
        <v>22</v>
      </c>
      <c r="CQ201" s="6">
        <f>SUBTOTAL(9,CQ194:CQ200)</f>
        <v>4</v>
      </c>
      <c r="CR201" s="6">
        <f>SUBTOTAL(9,CR194:CR200)</f>
        <v>3</v>
      </c>
      <c r="CS201" s="6">
        <f>SUBTOTAL(9,CS194:CS200)</f>
        <v>0</v>
      </c>
      <c r="CT201" s="6">
        <f>SUBTOTAL(9,CT194:CT200)</f>
        <v>6</v>
      </c>
      <c r="CU201" s="6">
        <f>SUBTOTAL(9,CU194:CU200)</f>
        <v>0</v>
      </c>
      <c r="CV201" s="6">
        <f>SUBTOTAL(9,CV194:CV200)</f>
        <v>2</v>
      </c>
      <c r="CW201" s="6">
        <f>SUBTOTAL(9,CW194:CW200)</f>
        <v>0</v>
      </c>
      <c r="CX201" s="6">
        <f>SUBTOTAL(9,CX194:CX200)</f>
        <v>0</v>
      </c>
      <c r="CY201" s="6">
        <f>SUBTOTAL(9,CY194:CY200)</f>
        <v>4</v>
      </c>
      <c r="CZ201" s="6">
        <f>SUBTOTAL(9,CZ194:CZ200)</f>
        <v>2</v>
      </c>
      <c r="DA201" s="6">
        <f>SUBTOTAL(9,DA194:DA200)</f>
        <v>0</v>
      </c>
      <c r="DB201" s="6">
        <f>SUBTOTAL(9,DB194:DB200)</f>
        <v>0</v>
      </c>
      <c r="DC201" s="6">
        <f>SUBTOTAL(9,DC194:DC200)</f>
        <v>1</v>
      </c>
      <c r="DD201" s="6">
        <f>SUBTOTAL(9,DD194:DD200)</f>
        <v>1</v>
      </c>
      <c r="DE201" s="6">
        <f>SUBTOTAL(9,DE194:DE200)</f>
        <v>0</v>
      </c>
      <c r="DF201" s="6">
        <f>SUBTOTAL(9,DF194:DF200)</f>
        <v>0</v>
      </c>
      <c r="DG201" s="6">
        <f>SUBTOTAL(9,DG194:DG200)</f>
        <v>1</v>
      </c>
      <c r="DH201" s="6">
        <f>SUBTOTAL(9,DH194:DH200)</f>
        <v>4</v>
      </c>
      <c r="DI201" s="6">
        <f>SUBTOTAL(9,DI194:DI200)</f>
        <v>1</v>
      </c>
      <c r="DJ201" s="6">
        <f>SUBTOTAL(9,DJ194:DJ200)</f>
        <v>1</v>
      </c>
      <c r="DK201" s="6">
        <f>SUBTOTAL(9,DK194:DK200)</f>
        <v>1</v>
      </c>
      <c r="DL201" s="6">
        <f>SUBTOTAL(9,DL194:DL200)</f>
        <v>1</v>
      </c>
      <c r="DM201" s="6">
        <f>SUBTOTAL(9,DM194:DM200)</f>
        <v>1</v>
      </c>
      <c r="DN201" s="6">
        <f>SUBTOTAL(9,DN194:DN200)</f>
        <v>55</v>
      </c>
      <c r="DO201" s="6">
        <f>SUBTOTAL(9,DO194:DO200)</f>
        <v>142</v>
      </c>
      <c r="DP201" s="6">
        <f>SUBTOTAL(9,DP194:DP200)</f>
        <v>13</v>
      </c>
      <c r="DQ201" s="6">
        <f>SUBTOTAL(9,DQ194:DQ200)</f>
        <v>4</v>
      </c>
      <c r="DR201" s="6">
        <f>SUBTOTAL(9,DR194:DR200)</f>
        <v>1</v>
      </c>
      <c r="DS201" s="6">
        <f>SUBTOTAL(9,DS194:DS200)</f>
        <v>6</v>
      </c>
      <c r="DT201" s="6">
        <f>SUBTOTAL(9,DT194:DT200)</f>
        <v>19</v>
      </c>
      <c r="DU201" s="6">
        <f>SUBTOTAL(9,DU194:DU200)</f>
        <v>0</v>
      </c>
      <c r="DV201" s="6">
        <f>SUBTOTAL(9,DV194:DV200)</f>
        <v>3</v>
      </c>
      <c r="DW201" s="6">
        <f>SUBTOTAL(9,DW194:DW200)</f>
        <v>4</v>
      </c>
      <c r="DX201" s="6">
        <f>SUBTOTAL(9,DX194:DX200)</f>
        <v>0</v>
      </c>
      <c r="DY201" s="6">
        <f>SUBTOTAL(9,DY194:DY200)</f>
        <v>1</v>
      </c>
      <c r="DZ201" s="6">
        <f>SUBTOTAL(9,DZ194:DZ200)</f>
        <v>1</v>
      </c>
      <c r="EA201" s="6">
        <f>SUBTOTAL(9,EA194:EA200)</f>
        <v>0</v>
      </c>
      <c r="EB201" s="6">
        <f>SUBTOTAL(9,EB194:EB200)</f>
        <v>0</v>
      </c>
      <c r="EC201" s="6">
        <f>SUBTOTAL(9,EC194:EC200)</f>
        <v>0</v>
      </c>
      <c r="ED201" s="6">
        <f>SUBTOTAL(9,ED194:ED200)</f>
        <v>0</v>
      </c>
      <c r="EE201" s="6">
        <f>SUBTOTAL(9,EE194:EE200)</f>
        <v>90</v>
      </c>
      <c r="EF201" s="6">
        <f>SUBTOTAL(9,EF194:EF200)</f>
        <v>0</v>
      </c>
      <c r="EG201" s="6">
        <f>SUBTOTAL(9,EG194:EG200)</f>
        <v>0</v>
      </c>
      <c r="EH201" s="6">
        <f>SUBTOTAL(9,EH194:EH200)</f>
        <v>0</v>
      </c>
      <c r="EI201" s="6">
        <f>SUBTOTAL(9,EI194:EI200)</f>
        <v>0</v>
      </c>
      <c r="EJ201" s="6">
        <f>SUBTOTAL(9,EJ194:EJ200)</f>
        <v>0</v>
      </c>
      <c r="EK201" s="6">
        <f>SUBTOTAL(9,EK194:EK200)</f>
        <v>0</v>
      </c>
      <c r="EL201" s="6">
        <f>SUBTOTAL(9,EL194:EL200)</f>
        <v>0</v>
      </c>
      <c r="EM201" s="6">
        <f>SUBTOTAL(9,EM194:EM200)</f>
        <v>0</v>
      </c>
      <c r="EN201" s="6">
        <f>SUBTOTAL(9,EN194:EN200)</f>
        <v>142</v>
      </c>
      <c r="EO201" s="6">
        <f>SUBTOTAL(9,EO194:EO200)</f>
        <v>84</v>
      </c>
      <c r="EP201" s="6">
        <f>SUBTOTAL(9,EP194:EP200)</f>
        <v>17</v>
      </c>
      <c r="EQ201" s="6">
        <f>SUBTOTAL(9,EQ194:EQ200)</f>
        <v>3</v>
      </c>
      <c r="ER201" s="6">
        <f>SUBTOTAL(9,ER194:ER200)</f>
        <v>1</v>
      </c>
      <c r="ES201" s="6">
        <f>SUBTOTAL(9,ES194:ES200)</f>
        <v>1</v>
      </c>
      <c r="ET201" s="6">
        <f>SUBTOTAL(9,ET194:ET200)</f>
        <v>0</v>
      </c>
      <c r="EU201" s="6">
        <f>SUBTOTAL(9,EU194:EU200)</f>
        <v>4</v>
      </c>
      <c r="EV201" s="6">
        <f>SUBTOTAL(9,EV194:EV200)</f>
        <v>27</v>
      </c>
      <c r="EW201" s="6">
        <f>SUBTOTAL(9,EW194:EW200)</f>
        <v>0</v>
      </c>
      <c r="EX201" s="6">
        <f>SUBTOTAL(9,EX194:EX200)</f>
        <v>0</v>
      </c>
      <c r="EY201" s="6">
        <f>SUBTOTAL(9,EY194:EY200)</f>
        <v>4</v>
      </c>
      <c r="EZ201" s="6">
        <f>SUBTOTAL(9,EZ194:EZ200)</f>
        <v>6</v>
      </c>
      <c r="FA201" s="6">
        <f>SUBTOTAL(9,FA194:FA200)</f>
        <v>13</v>
      </c>
      <c r="FB201" s="6">
        <f>SUBTOTAL(9,FB194:FB200)</f>
        <v>1</v>
      </c>
      <c r="FC201" s="6">
        <f>SUBTOTAL(9,FC194:FC200)</f>
        <v>1</v>
      </c>
      <c r="FD201" s="6">
        <f>SUBTOTAL(9,FD194:FD200)</f>
        <v>0</v>
      </c>
      <c r="FE201" s="6">
        <f>SUBTOTAL(9,FE194:FE200)</f>
        <v>0</v>
      </c>
      <c r="FF201" s="6">
        <f>SUBTOTAL(9,FF194:FF200)</f>
        <v>2</v>
      </c>
      <c r="FG201" s="6">
        <f>SUBTOTAL(9,FG194:FG200)</f>
        <v>0</v>
      </c>
      <c r="FH201" s="6">
        <f>SUBTOTAL(9,FH194:FH200)</f>
        <v>0</v>
      </c>
      <c r="FI201" s="6">
        <f>SUBTOTAL(9,FI194:FI200)</f>
        <v>0</v>
      </c>
      <c r="FJ201" s="6">
        <f>SUBTOTAL(9,FJ194:FJ200)</f>
        <v>0</v>
      </c>
      <c r="FK201" s="6">
        <f>SUBTOTAL(9,FK194:FK200)</f>
        <v>4</v>
      </c>
      <c r="FL201" s="6">
        <f>SUBTOTAL(9,FL194:FL200)</f>
        <v>84</v>
      </c>
      <c r="FM201" s="6">
        <f>SUBTOTAL(9,FM194:FM200)</f>
        <v>184</v>
      </c>
      <c r="FN201" s="6">
        <f>SUBTOTAL(9,FN194:FN200)</f>
        <v>48</v>
      </c>
      <c r="FO201" s="6">
        <f>SUBTOTAL(9,FO194:FO200)</f>
        <v>3</v>
      </c>
      <c r="FP201" s="6">
        <f>SUBTOTAL(9,FP194:FP200)</f>
        <v>39</v>
      </c>
      <c r="FQ201" s="6">
        <f>SUBTOTAL(9,FQ194:FQ200)</f>
        <v>7</v>
      </c>
      <c r="FR201" s="6">
        <f>SUBTOTAL(9,FR194:FR200)</f>
        <v>3</v>
      </c>
      <c r="FS201" s="6">
        <f>SUBTOTAL(9,FS194:FS200)</f>
        <v>14</v>
      </c>
      <c r="FT201" s="6">
        <f>SUBTOTAL(9,FT194:FT200)</f>
        <v>10</v>
      </c>
      <c r="FU201" s="6">
        <f>SUBTOTAL(9,FU194:FU200)</f>
        <v>6</v>
      </c>
      <c r="FV201" s="6">
        <f>SUBTOTAL(9,FV194:FV200)</f>
        <v>23</v>
      </c>
      <c r="FW201" s="6">
        <f>SUBTOTAL(9,FW194:FW200)</f>
        <v>1</v>
      </c>
      <c r="FX201" s="6">
        <f>SUBTOTAL(9,FX194:FX200)</f>
        <v>4</v>
      </c>
      <c r="FY201" s="6">
        <f>SUBTOTAL(9,FY194:FY200)</f>
        <v>5</v>
      </c>
      <c r="FZ201" s="6">
        <f>SUBTOTAL(9,FZ194:FZ200)</f>
        <v>1</v>
      </c>
      <c r="GA201" s="6">
        <f>SUBTOTAL(9,GA194:GA200)</f>
        <v>0</v>
      </c>
      <c r="GB201" s="6">
        <f>SUBTOTAL(9,GB194:GB200)</f>
        <v>2</v>
      </c>
      <c r="GC201" s="6">
        <f>SUBTOTAL(9,GC194:GC200)</f>
        <v>0</v>
      </c>
      <c r="GD201" s="6">
        <f>SUBTOTAL(9,GD194:GD200)</f>
        <v>0</v>
      </c>
      <c r="GE201" s="6">
        <f>SUBTOTAL(9,GE194:GE200)</f>
        <v>1</v>
      </c>
      <c r="GF201" s="6">
        <f>SUBTOTAL(9,GF194:GF200)</f>
        <v>2</v>
      </c>
      <c r="GG201" s="6">
        <f>SUBTOTAL(9,GG194:GG200)</f>
        <v>3</v>
      </c>
      <c r="GH201" s="6">
        <f>SUBTOTAL(9,GH194:GH200)</f>
        <v>6</v>
      </c>
      <c r="GI201" s="6">
        <f>SUBTOTAL(9,GI194:GI200)</f>
        <v>2</v>
      </c>
      <c r="GJ201" s="6">
        <f>SUBTOTAL(9,GJ194:GJ200)</f>
        <v>0</v>
      </c>
      <c r="GK201" s="6">
        <f>SUBTOTAL(9,GK194:GK200)</f>
        <v>4</v>
      </c>
      <c r="GL201" s="6">
        <f>SUBTOTAL(9,GL194:GL200)</f>
        <v>184</v>
      </c>
      <c r="GM201" s="6">
        <f>SUBTOTAL(9,GM194:GM200)</f>
        <v>64</v>
      </c>
      <c r="GN201" s="6">
        <f>SUBTOTAL(9,GN194:GN200)</f>
        <v>47</v>
      </c>
      <c r="GO201" s="6">
        <f>SUBTOTAL(9,GO194:GO200)</f>
        <v>3</v>
      </c>
      <c r="GP201" s="6">
        <f>SUBTOTAL(9,GP194:GP200)</f>
        <v>2</v>
      </c>
      <c r="GQ201" s="6">
        <f>SUBTOTAL(9,GQ194:GQ200)</f>
        <v>0</v>
      </c>
      <c r="GR201" s="6">
        <f>SUBTOTAL(9,GR194:GR200)</f>
        <v>3</v>
      </c>
      <c r="GS201" s="6">
        <f>SUBTOTAL(9,GS194:GS200)</f>
        <v>0</v>
      </c>
      <c r="GT201" s="6">
        <f>SUBTOTAL(9,GT194:GT200)</f>
        <v>0</v>
      </c>
      <c r="GU201" s="6">
        <f>SUBTOTAL(9,GU194:GU200)</f>
        <v>0</v>
      </c>
      <c r="GV201" s="6">
        <f>SUBTOTAL(9,GV194:GV200)</f>
        <v>0</v>
      </c>
      <c r="GW201" s="6">
        <f>SUBTOTAL(9,GW194:GW200)</f>
        <v>0</v>
      </c>
      <c r="GX201" s="6">
        <f>SUBTOTAL(9,GX194:GX200)</f>
        <v>0</v>
      </c>
      <c r="GY201" s="6">
        <f>SUBTOTAL(9,GY194:GY200)</f>
        <v>0</v>
      </c>
      <c r="GZ201" s="6">
        <f>SUBTOTAL(9,GZ194:GZ200)</f>
        <v>2</v>
      </c>
      <c r="HA201" s="6">
        <f>SUBTOTAL(9,HA194:HA200)</f>
        <v>0</v>
      </c>
      <c r="HB201" s="6">
        <f>SUBTOTAL(9,HB194:HB200)</f>
        <v>0</v>
      </c>
      <c r="HC201" s="6">
        <f>SUBTOTAL(9,HC194:HC200)</f>
        <v>0</v>
      </c>
      <c r="HD201" s="6">
        <f>SUBTOTAL(9,HD194:HD200)</f>
        <v>0</v>
      </c>
      <c r="HE201" s="6">
        <f>SUBTOTAL(9,HE194:HE200)</f>
        <v>7</v>
      </c>
      <c r="HF201" s="6">
        <f>SUBTOTAL(9,HF194:HF200)</f>
        <v>64</v>
      </c>
      <c r="HG201" s="6">
        <f>SUBTOTAL(9,HG194:HG200)</f>
        <v>9</v>
      </c>
      <c r="HH201" s="6">
        <f>SUBTOTAL(9,HH194:HH200)</f>
        <v>2</v>
      </c>
      <c r="HI201" s="6">
        <f>SUBTOTAL(9,HI194:HI200)</f>
        <v>1</v>
      </c>
      <c r="HJ201" s="6">
        <f>SUBTOTAL(9,HJ194:HJ200)</f>
        <v>1</v>
      </c>
      <c r="HK201" s="6">
        <f>SUBTOTAL(9,HK194:HK200)</f>
        <v>1</v>
      </c>
      <c r="HL201" s="6">
        <f>SUBTOTAL(9,HL194:HL200)</f>
        <v>0</v>
      </c>
      <c r="HM201" s="6">
        <f>SUBTOTAL(9,HM194:HM200)</f>
        <v>0</v>
      </c>
      <c r="HN201" s="6">
        <f>SUBTOTAL(9,HN194:HN200)</f>
        <v>0</v>
      </c>
      <c r="HO201" s="6">
        <f>SUBTOTAL(9,HO194:HO200)</f>
        <v>1</v>
      </c>
      <c r="HP201" s="6">
        <f>SUBTOTAL(9,HP194:HP200)</f>
        <v>0</v>
      </c>
      <c r="HQ201" s="6">
        <f>SUBTOTAL(9,HQ194:HQ200)</f>
        <v>1</v>
      </c>
      <c r="HR201" s="6">
        <f>SUBTOTAL(9,HR194:HR200)</f>
        <v>0</v>
      </c>
      <c r="HS201" s="6">
        <f>SUBTOTAL(9,HS194:HS200)</f>
        <v>2</v>
      </c>
      <c r="HT201" s="6">
        <f>SUBTOTAL(9,HT194:HT200)</f>
        <v>9</v>
      </c>
      <c r="HU201" s="6">
        <f>SUBTOTAL(9,HU194:HU200)</f>
        <v>5</v>
      </c>
      <c r="HV201" s="6">
        <f>SUBTOTAL(9,HV194:HV200)</f>
        <v>1</v>
      </c>
      <c r="HW201" s="6">
        <f>SUBTOTAL(9,HW194:HW200)</f>
        <v>0</v>
      </c>
      <c r="HX201" s="6">
        <f>SUBTOTAL(9,HX194:HX200)</f>
        <v>0</v>
      </c>
      <c r="HY201" s="6">
        <f>SUBTOTAL(9,HY194:HY200)</f>
        <v>0</v>
      </c>
      <c r="HZ201" s="6">
        <f>SUBTOTAL(9,HZ194:HZ200)</f>
        <v>0</v>
      </c>
      <c r="IA201" s="6">
        <f>SUBTOTAL(9,IA194:IA200)</f>
        <v>1</v>
      </c>
      <c r="IB201" s="6">
        <f>SUBTOTAL(9,IB194:IB200)</f>
        <v>0</v>
      </c>
      <c r="IC201" s="6">
        <f>SUBTOTAL(9,IC194:IC200)</f>
        <v>0</v>
      </c>
      <c r="ID201" s="6">
        <f>SUBTOTAL(9,ID194:ID200)</f>
        <v>0</v>
      </c>
      <c r="IE201" s="6">
        <f>SUBTOTAL(9,IE194:IE200)</f>
        <v>2</v>
      </c>
      <c r="IF201" s="6">
        <f>SUBTOTAL(9,IF194:IF200)</f>
        <v>1</v>
      </c>
      <c r="IG201" s="6">
        <f>SUBTOTAL(9,IG194:IG200)</f>
        <v>0</v>
      </c>
      <c r="IH201" s="6">
        <f>SUBTOTAL(9,IH194:IH200)</f>
        <v>0</v>
      </c>
      <c r="II201" s="6">
        <f>SUBTOTAL(9,II194:II200)</f>
        <v>0</v>
      </c>
      <c r="IJ201" s="6">
        <f>SUBTOTAL(9,IJ194:IJ200)</f>
        <v>5</v>
      </c>
      <c r="IK201" s="6">
        <f>SUBTOTAL(9,IK194:IK200)</f>
        <v>368</v>
      </c>
      <c r="IL201" s="6">
        <f>SUBTOTAL(9,IL194:IL200)</f>
        <v>151</v>
      </c>
      <c r="IM201" s="6">
        <f>SUBTOTAL(9,IM194:IM200)</f>
        <v>45</v>
      </c>
      <c r="IN201" s="6">
        <f>SUBTOTAL(9,IN194:IN200)</f>
        <v>51</v>
      </c>
      <c r="IO201" s="6">
        <f>SUBTOTAL(9,IO194:IO200)</f>
        <v>9</v>
      </c>
      <c r="IP201" s="6">
        <f>SUBTOTAL(9,IP194:IP200)</f>
        <v>13</v>
      </c>
      <c r="IQ201" s="6">
        <f>SUBTOTAL(9,IQ194:IQ200)</f>
        <v>35</v>
      </c>
      <c r="IR201" s="6">
        <f>SUBTOTAL(9,IR194:IR200)</f>
        <v>0</v>
      </c>
      <c r="IS201" s="6">
        <f>SUBTOTAL(9,IS194:IS200)</f>
        <v>2</v>
      </c>
      <c r="IT201" s="6">
        <f>SUBTOTAL(9,IT194:IT200)</f>
        <v>6</v>
      </c>
      <c r="IU201" s="6">
        <f>SUBTOTAL(9,IU194:IU200)</f>
        <v>0</v>
      </c>
      <c r="IV201" s="6">
        <f>SUBTOTAL(9,IV194:IV200)</f>
        <v>1</v>
      </c>
      <c r="IW201" s="6">
        <f>SUBTOTAL(9,IW194:IW200)</f>
        <v>19</v>
      </c>
      <c r="IX201" s="6">
        <f>SUBTOTAL(9,IX194:IX200)</f>
        <v>1</v>
      </c>
      <c r="IY201" s="6">
        <f>SUBTOTAL(9,IY194:IY200)</f>
        <v>0</v>
      </c>
      <c r="IZ201" s="6">
        <f>SUBTOTAL(9,IZ194:IZ200)</f>
        <v>0</v>
      </c>
      <c r="JA201" s="6">
        <f>SUBTOTAL(9,JA194:JA200)</f>
        <v>0</v>
      </c>
      <c r="JB201" s="6">
        <f>SUBTOTAL(9,JB194:JB200)</f>
        <v>1</v>
      </c>
      <c r="JC201" s="6">
        <f>SUBTOTAL(9,JC194:JC200)</f>
        <v>1</v>
      </c>
      <c r="JD201" s="6">
        <f>SUBTOTAL(9,JD194:JD200)</f>
        <v>1</v>
      </c>
      <c r="JE201" s="6">
        <f>SUBTOTAL(9,JE194:JE200)</f>
        <v>0</v>
      </c>
      <c r="JF201" s="6">
        <f>SUBTOTAL(9,JF194:JF200)</f>
        <v>0</v>
      </c>
      <c r="JG201" s="6">
        <f>SUBTOTAL(9,JG194:JG200)</f>
        <v>31</v>
      </c>
      <c r="JH201" s="6">
        <f>SUBTOTAL(9,JH194:JH200)</f>
        <v>0</v>
      </c>
      <c r="JI201" s="6">
        <f>SUBTOTAL(9,JI194:JI200)</f>
        <v>1</v>
      </c>
      <c r="JJ201" s="6">
        <f>SUBTOTAL(9,JJ194:JJ200)</f>
        <v>368</v>
      </c>
      <c r="JK201" s="8">
        <f t="shared" si="15"/>
        <v>0.32169262230611922</v>
      </c>
    </row>
    <row r="202" spans="1:271" outlineLevel="2" x14ac:dyDescent="0.25">
      <c r="A202" t="str">
        <f>"160305"</f>
        <v>160305</v>
      </c>
      <c r="B202" t="s">
        <v>284</v>
      </c>
      <c r="C202">
        <v>1</v>
      </c>
      <c r="D202">
        <v>1075</v>
      </c>
      <c r="E202">
        <v>820</v>
      </c>
      <c r="F202">
        <v>266</v>
      </c>
      <c r="G202">
        <v>554</v>
      </c>
      <c r="H202">
        <v>2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554</v>
      </c>
      <c r="R202">
        <v>0</v>
      </c>
      <c r="S202">
        <v>0</v>
      </c>
      <c r="T202">
        <v>554</v>
      </c>
      <c r="U202">
        <v>60</v>
      </c>
      <c r="V202">
        <v>32</v>
      </c>
      <c r="W202">
        <v>12</v>
      </c>
      <c r="X202">
        <v>0</v>
      </c>
      <c r="Y202">
        <v>494</v>
      </c>
      <c r="Z202">
        <v>71</v>
      </c>
      <c r="AA202">
        <v>18</v>
      </c>
      <c r="AB202">
        <v>11</v>
      </c>
      <c r="AC202">
        <v>13</v>
      </c>
      <c r="AD202">
        <v>8</v>
      </c>
      <c r="AE202">
        <v>1</v>
      </c>
      <c r="AF202">
        <v>0</v>
      </c>
      <c r="AG202">
        <v>1</v>
      </c>
      <c r="AH202">
        <v>0</v>
      </c>
      <c r="AI202">
        <v>2</v>
      </c>
      <c r="AJ202">
        <v>1</v>
      </c>
      <c r="AK202">
        <v>1</v>
      </c>
      <c r="AL202">
        <v>0</v>
      </c>
      <c r="AM202">
        <v>6</v>
      </c>
      <c r="AN202">
        <v>0</v>
      </c>
      <c r="AO202">
        <v>0</v>
      </c>
      <c r="AP202">
        <v>0</v>
      </c>
      <c r="AQ202">
        <v>1</v>
      </c>
      <c r="AR202">
        <v>1</v>
      </c>
      <c r="AS202">
        <v>2</v>
      </c>
      <c r="AT202">
        <v>1</v>
      </c>
      <c r="AU202">
        <v>3</v>
      </c>
      <c r="AV202">
        <v>0</v>
      </c>
      <c r="AW202">
        <v>0</v>
      </c>
      <c r="AX202">
        <v>1</v>
      </c>
      <c r="AY202">
        <v>71</v>
      </c>
      <c r="AZ202">
        <v>120</v>
      </c>
      <c r="BA202">
        <v>26</v>
      </c>
      <c r="BB202">
        <v>1</v>
      </c>
      <c r="BC202">
        <v>1</v>
      </c>
      <c r="BD202">
        <v>5</v>
      </c>
      <c r="BE202">
        <v>57</v>
      </c>
      <c r="BF202">
        <v>2</v>
      </c>
      <c r="BG202">
        <v>2</v>
      </c>
      <c r="BH202">
        <v>0</v>
      </c>
      <c r="BI202">
        <v>3</v>
      </c>
      <c r="BJ202">
        <v>2</v>
      </c>
      <c r="BK202">
        <v>0</v>
      </c>
      <c r="BL202">
        <v>3</v>
      </c>
      <c r="BM202">
        <v>2</v>
      </c>
      <c r="BN202">
        <v>0</v>
      </c>
      <c r="BO202">
        <v>3</v>
      </c>
      <c r="BP202">
        <v>0</v>
      </c>
      <c r="BQ202">
        <v>1</v>
      </c>
      <c r="BR202">
        <v>1</v>
      </c>
      <c r="BS202">
        <v>0</v>
      </c>
      <c r="BT202">
        <v>2</v>
      </c>
      <c r="BU202">
        <v>7</v>
      </c>
      <c r="BV202">
        <v>0</v>
      </c>
      <c r="BW202">
        <v>2</v>
      </c>
      <c r="BX202">
        <v>120</v>
      </c>
      <c r="BY202">
        <v>11</v>
      </c>
      <c r="BZ202">
        <v>4</v>
      </c>
      <c r="CA202">
        <v>1</v>
      </c>
      <c r="CB202">
        <v>2</v>
      </c>
      <c r="CC202">
        <v>0</v>
      </c>
      <c r="CD202">
        <v>2</v>
      </c>
      <c r="CE202">
        <v>0</v>
      </c>
      <c r="CF202">
        <v>1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1</v>
      </c>
      <c r="CN202">
        <v>11</v>
      </c>
      <c r="CO202">
        <v>34</v>
      </c>
      <c r="CP202">
        <v>16</v>
      </c>
      <c r="CQ202">
        <v>0</v>
      </c>
      <c r="CR202">
        <v>0</v>
      </c>
      <c r="CS202">
        <v>0</v>
      </c>
      <c r="CT202">
        <v>2</v>
      </c>
      <c r="CU202">
        <v>0</v>
      </c>
      <c r="CV202">
        <v>1</v>
      </c>
      <c r="CW202">
        <v>0</v>
      </c>
      <c r="CX202">
        <v>2</v>
      </c>
      <c r="CY202">
        <v>3</v>
      </c>
      <c r="CZ202">
        <v>2</v>
      </c>
      <c r="DA202">
        <v>0</v>
      </c>
      <c r="DB202">
        <v>1</v>
      </c>
      <c r="DC202">
        <v>6</v>
      </c>
      <c r="DD202">
        <v>0</v>
      </c>
      <c r="DE202">
        <v>1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34</v>
      </c>
      <c r="DO202">
        <v>20</v>
      </c>
      <c r="DP202">
        <v>0</v>
      </c>
      <c r="DQ202">
        <v>1</v>
      </c>
      <c r="DR202">
        <v>0</v>
      </c>
      <c r="DS202">
        <v>1</v>
      </c>
      <c r="DT202">
        <v>10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0</v>
      </c>
      <c r="EB202">
        <v>1</v>
      </c>
      <c r="EC202">
        <v>0</v>
      </c>
      <c r="ED202">
        <v>0</v>
      </c>
      <c r="EE202">
        <v>6</v>
      </c>
      <c r="EF202">
        <v>0</v>
      </c>
      <c r="EG202">
        <v>0</v>
      </c>
      <c r="EH202">
        <v>0</v>
      </c>
      <c r="EI202">
        <v>0</v>
      </c>
      <c r="EJ202">
        <v>0</v>
      </c>
      <c r="EK202">
        <v>0</v>
      </c>
      <c r="EL202">
        <v>1</v>
      </c>
      <c r="EM202">
        <v>0</v>
      </c>
      <c r="EN202">
        <v>20</v>
      </c>
      <c r="EO202">
        <v>29</v>
      </c>
      <c r="EP202">
        <v>9</v>
      </c>
      <c r="EQ202">
        <v>1</v>
      </c>
      <c r="ER202">
        <v>2</v>
      </c>
      <c r="ES202">
        <v>1</v>
      </c>
      <c r="ET202">
        <v>0</v>
      </c>
      <c r="EU202">
        <v>0</v>
      </c>
      <c r="EV202">
        <v>11</v>
      </c>
      <c r="EW202">
        <v>1</v>
      </c>
      <c r="EX202">
        <v>1</v>
      </c>
      <c r="EY202">
        <v>0</v>
      </c>
      <c r="EZ202">
        <v>1</v>
      </c>
      <c r="FA202">
        <v>1</v>
      </c>
      <c r="FB202">
        <v>0</v>
      </c>
      <c r="FC202">
        <v>0</v>
      </c>
      <c r="FD202">
        <v>0</v>
      </c>
      <c r="FE202">
        <v>0</v>
      </c>
      <c r="FF202">
        <v>0</v>
      </c>
      <c r="FG202">
        <v>0</v>
      </c>
      <c r="FH202">
        <v>1</v>
      </c>
      <c r="FI202">
        <v>0</v>
      </c>
      <c r="FJ202">
        <v>0</v>
      </c>
      <c r="FK202">
        <v>0</v>
      </c>
      <c r="FL202">
        <v>29</v>
      </c>
      <c r="FM202">
        <v>57</v>
      </c>
      <c r="FN202">
        <v>17</v>
      </c>
      <c r="FO202">
        <v>1</v>
      </c>
      <c r="FP202">
        <v>13</v>
      </c>
      <c r="FQ202">
        <v>3</v>
      </c>
      <c r="FR202">
        <v>2</v>
      </c>
      <c r="FS202">
        <v>0</v>
      </c>
      <c r="FT202">
        <v>1</v>
      </c>
      <c r="FU202">
        <v>1</v>
      </c>
      <c r="FV202">
        <v>10</v>
      </c>
      <c r="FW202">
        <v>2</v>
      </c>
      <c r="FX202">
        <v>0</v>
      </c>
      <c r="FY202">
        <v>0</v>
      </c>
      <c r="FZ202">
        <v>0</v>
      </c>
      <c r="GA202">
        <v>1</v>
      </c>
      <c r="GB202">
        <v>1</v>
      </c>
      <c r="GC202">
        <v>1</v>
      </c>
      <c r="GD202">
        <v>0</v>
      </c>
      <c r="GE202">
        <v>0</v>
      </c>
      <c r="GF202">
        <v>1</v>
      </c>
      <c r="GG202">
        <v>1</v>
      </c>
      <c r="GH202">
        <v>0</v>
      </c>
      <c r="GI202">
        <v>0</v>
      </c>
      <c r="GJ202">
        <v>1</v>
      </c>
      <c r="GK202">
        <v>1</v>
      </c>
      <c r="GL202">
        <v>57</v>
      </c>
      <c r="GM202">
        <v>32</v>
      </c>
      <c r="GN202">
        <v>21</v>
      </c>
      <c r="GO202">
        <v>1</v>
      </c>
      <c r="GP202">
        <v>1</v>
      </c>
      <c r="GQ202">
        <v>0</v>
      </c>
      <c r="GR202">
        <v>0</v>
      </c>
      <c r="GS202">
        <v>1</v>
      </c>
      <c r="GT202">
        <v>2</v>
      </c>
      <c r="GU202">
        <v>3</v>
      </c>
      <c r="GV202">
        <v>0</v>
      </c>
      <c r="GW202">
        <v>0</v>
      </c>
      <c r="GX202">
        <v>0</v>
      </c>
      <c r="GY202">
        <v>0</v>
      </c>
      <c r="GZ202">
        <v>1</v>
      </c>
      <c r="HA202">
        <v>0</v>
      </c>
      <c r="HB202">
        <v>0</v>
      </c>
      <c r="HC202">
        <v>0</v>
      </c>
      <c r="HD202">
        <v>1</v>
      </c>
      <c r="HE202">
        <v>1</v>
      </c>
      <c r="HF202">
        <v>32</v>
      </c>
      <c r="HG202">
        <v>3</v>
      </c>
      <c r="HH202">
        <v>1</v>
      </c>
      <c r="HI202">
        <v>1</v>
      </c>
      <c r="HJ202">
        <v>0</v>
      </c>
      <c r="HK202">
        <v>0</v>
      </c>
      <c r="HL202">
        <v>0</v>
      </c>
      <c r="HM202">
        <v>0</v>
      </c>
      <c r="HN202">
        <v>1</v>
      </c>
      <c r="HO202">
        <v>0</v>
      </c>
      <c r="HP202">
        <v>0</v>
      </c>
      <c r="HQ202">
        <v>0</v>
      </c>
      <c r="HR202">
        <v>0</v>
      </c>
      <c r="HS202">
        <v>0</v>
      </c>
      <c r="HT202">
        <v>3</v>
      </c>
      <c r="HU202">
        <v>0</v>
      </c>
      <c r="HV202">
        <v>0</v>
      </c>
      <c r="HW202">
        <v>0</v>
      </c>
      <c r="HX202">
        <v>0</v>
      </c>
      <c r="HY202">
        <v>0</v>
      </c>
      <c r="HZ202">
        <v>0</v>
      </c>
      <c r="IA202">
        <v>0</v>
      </c>
      <c r="IB202">
        <v>0</v>
      </c>
      <c r="IC202">
        <v>0</v>
      </c>
      <c r="ID202">
        <v>0</v>
      </c>
      <c r="IE202">
        <v>0</v>
      </c>
      <c r="IF202">
        <v>0</v>
      </c>
      <c r="IG202">
        <v>0</v>
      </c>
      <c r="IH202">
        <v>0</v>
      </c>
      <c r="II202">
        <v>0</v>
      </c>
      <c r="IJ202">
        <v>0</v>
      </c>
      <c r="IK202">
        <v>117</v>
      </c>
      <c r="IL202">
        <v>41</v>
      </c>
      <c r="IM202">
        <v>14</v>
      </c>
      <c r="IN202">
        <v>3</v>
      </c>
      <c r="IO202">
        <v>1</v>
      </c>
      <c r="IP202">
        <v>36</v>
      </c>
      <c r="IQ202">
        <v>1</v>
      </c>
      <c r="IR202">
        <v>1</v>
      </c>
      <c r="IS202">
        <v>0</v>
      </c>
      <c r="IT202">
        <v>1</v>
      </c>
      <c r="IU202">
        <v>0</v>
      </c>
      <c r="IV202">
        <v>1</v>
      </c>
      <c r="IW202">
        <v>0</v>
      </c>
      <c r="IX202">
        <v>1</v>
      </c>
      <c r="IY202">
        <v>1</v>
      </c>
      <c r="IZ202">
        <v>0</v>
      </c>
      <c r="JA202">
        <v>1</v>
      </c>
      <c r="JB202">
        <v>0</v>
      </c>
      <c r="JC202">
        <v>0</v>
      </c>
      <c r="JD202">
        <v>3</v>
      </c>
      <c r="JE202">
        <v>0</v>
      </c>
      <c r="JF202">
        <v>0</v>
      </c>
      <c r="JG202">
        <v>12</v>
      </c>
      <c r="JH202">
        <v>0</v>
      </c>
      <c r="JI202">
        <v>0</v>
      </c>
      <c r="JJ202">
        <v>117</v>
      </c>
      <c r="JK202" s="2">
        <f t="shared" si="15"/>
        <v>0.51534883720930236</v>
      </c>
    </row>
    <row r="203" spans="1:271" outlineLevel="2" x14ac:dyDescent="0.25">
      <c r="A203" t="str">
        <f>"160305"</f>
        <v>160305</v>
      </c>
      <c r="B203" t="s">
        <v>284</v>
      </c>
      <c r="C203">
        <v>2</v>
      </c>
      <c r="D203">
        <v>527</v>
      </c>
      <c r="E203">
        <v>400</v>
      </c>
      <c r="F203">
        <v>152</v>
      </c>
      <c r="G203">
        <v>248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248</v>
      </c>
      <c r="R203">
        <v>0</v>
      </c>
      <c r="S203">
        <v>0</v>
      </c>
      <c r="T203">
        <v>248</v>
      </c>
      <c r="U203">
        <v>25</v>
      </c>
      <c r="V203">
        <v>13</v>
      </c>
      <c r="W203">
        <v>11</v>
      </c>
      <c r="X203">
        <v>0</v>
      </c>
      <c r="Y203">
        <v>223</v>
      </c>
      <c r="Z203">
        <v>25</v>
      </c>
      <c r="AA203">
        <v>3</v>
      </c>
      <c r="AB203">
        <v>3</v>
      </c>
      <c r="AC203">
        <v>3</v>
      </c>
      <c r="AD203">
        <v>5</v>
      </c>
      <c r="AE203">
        <v>1</v>
      </c>
      <c r="AF203">
        <v>1</v>
      </c>
      <c r="AG203">
        <v>0</v>
      </c>
      <c r="AH203">
        <v>0</v>
      </c>
      <c r="AI203">
        <v>2</v>
      </c>
      <c r="AJ203">
        <v>2</v>
      </c>
      <c r="AK203">
        <v>0</v>
      </c>
      <c r="AL203">
        <v>1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1</v>
      </c>
      <c r="AS203">
        <v>2</v>
      </c>
      <c r="AT203">
        <v>0</v>
      </c>
      <c r="AU203">
        <v>0</v>
      </c>
      <c r="AV203">
        <v>0</v>
      </c>
      <c r="AW203">
        <v>0</v>
      </c>
      <c r="AX203">
        <v>1</v>
      </c>
      <c r="AY203">
        <v>25</v>
      </c>
      <c r="AZ203">
        <v>51</v>
      </c>
      <c r="BA203">
        <v>10</v>
      </c>
      <c r="BB203">
        <v>4</v>
      </c>
      <c r="BC203">
        <v>1</v>
      </c>
      <c r="BD203">
        <v>7</v>
      </c>
      <c r="BE203">
        <v>21</v>
      </c>
      <c r="BF203">
        <v>1</v>
      </c>
      <c r="BG203">
        <v>0</v>
      </c>
      <c r="BH203">
        <v>1</v>
      </c>
      <c r="BI203">
        <v>0</v>
      </c>
      <c r="BJ203">
        <v>1</v>
      </c>
      <c r="BK203">
        <v>0</v>
      </c>
      <c r="BL203">
        <v>0</v>
      </c>
      <c r="BM203">
        <v>2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2</v>
      </c>
      <c r="BV203">
        <v>0</v>
      </c>
      <c r="BW203">
        <v>1</v>
      </c>
      <c r="BX203">
        <v>51</v>
      </c>
      <c r="BY203">
        <v>7</v>
      </c>
      <c r="BZ203">
        <v>4</v>
      </c>
      <c r="CA203">
        <v>2</v>
      </c>
      <c r="CB203">
        <v>1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7</v>
      </c>
      <c r="CO203">
        <v>5</v>
      </c>
      <c r="CP203">
        <v>3</v>
      </c>
      <c r="CQ203">
        <v>0</v>
      </c>
      <c r="CR203">
        <v>0</v>
      </c>
      <c r="CS203">
        <v>0</v>
      </c>
      <c r="CT203">
        <v>0</v>
      </c>
      <c r="CU203">
        <v>1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1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5</v>
      </c>
      <c r="DO203">
        <v>12</v>
      </c>
      <c r="DP203">
        <v>3</v>
      </c>
      <c r="DQ203">
        <v>2</v>
      </c>
      <c r="DR203">
        <v>2</v>
      </c>
      <c r="DS203">
        <v>3</v>
      </c>
      <c r="DT203">
        <v>0</v>
      </c>
      <c r="DU203">
        <v>0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0</v>
      </c>
      <c r="EB203">
        <v>0</v>
      </c>
      <c r="EC203">
        <v>0</v>
      </c>
      <c r="ED203">
        <v>0</v>
      </c>
      <c r="EE203">
        <v>0</v>
      </c>
      <c r="EF203">
        <v>0</v>
      </c>
      <c r="EG203">
        <v>0</v>
      </c>
      <c r="EH203">
        <v>1</v>
      </c>
      <c r="EI203">
        <v>0</v>
      </c>
      <c r="EJ203">
        <v>1</v>
      </c>
      <c r="EK203">
        <v>0</v>
      </c>
      <c r="EL203">
        <v>0</v>
      </c>
      <c r="EM203">
        <v>0</v>
      </c>
      <c r="EN203">
        <v>12</v>
      </c>
      <c r="EO203">
        <v>9</v>
      </c>
      <c r="EP203">
        <v>3</v>
      </c>
      <c r="EQ203">
        <v>2</v>
      </c>
      <c r="ER203">
        <v>0</v>
      </c>
      <c r="ES203">
        <v>0</v>
      </c>
      <c r="ET203">
        <v>0</v>
      </c>
      <c r="EU203">
        <v>1</v>
      </c>
      <c r="EV203">
        <v>1</v>
      </c>
      <c r="EW203">
        <v>0</v>
      </c>
      <c r="EX203">
        <v>0</v>
      </c>
      <c r="EY203">
        <v>0</v>
      </c>
      <c r="EZ203">
        <v>0</v>
      </c>
      <c r="FA203">
        <v>0</v>
      </c>
      <c r="FB203">
        <v>0</v>
      </c>
      <c r="FC203">
        <v>0</v>
      </c>
      <c r="FD203">
        <v>0</v>
      </c>
      <c r="FE203">
        <v>2</v>
      </c>
      <c r="FF203">
        <v>0</v>
      </c>
      <c r="FG203">
        <v>0</v>
      </c>
      <c r="FH203">
        <v>0</v>
      </c>
      <c r="FI203">
        <v>0</v>
      </c>
      <c r="FJ203">
        <v>0</v>
      </c>
      <c r="FK203">
        <v>0</v>
      </c>
      <c r="FL203">
        <v>9</v>
      </c>
      <c r="FM203">
        <v>21</v>
      </c>
      <c r="FN203">
        <v>7</v>
      </c>
      <c r="FO203">
        <v>0</v>
      </c>
      <c r="FP203">
        <v>2</v>
      </c>
      <c r="FQ203">
        <v>1</v>
      </c>
      <c r="FR203">
        <v>0</v>
      </c>
      <c r="FS203">
        <v>0</v>
      </c>
      <c r="FT203">
        <v>1</v>
      </c>
      <c r="FU203">
        <v>0</v>
      </c>
      <c r="FV203">
        <v>1</v>
      </c>
      <c r="FW203">
        <v>0</v>
      </c>
      <c r="FX203">
        <v>2</v>
      </c>
      <c r="FY203">
        <v>0</v>
      </c>
      <c r="FZ203">
        <v>0</v>
      </c>
      <c r="GA203">
        <v>2</v>
      </c>
      <c r="GB203">
        <v>0</v>
      </c>
      <c r="GC203">
        <v>0</v>
      </c>
      <c r="GD203">
        <v>0</v>
      </c>
      <c r="GE203">
        <v>0</v>
      </c>
      <c r="GF203">
        <v>0</v>
      </c>
      <c r="GG203">
        <v>0</v>
      </c>
      <c r="GH203">
        <v>2</v>
      </c>
      <c r="GI203">
        <v>1</v>
      </c>
      <c r="GJ203">
        <v>0</v>
      </c>
      <c r="GK203">
        <v>2</v>
      </c>
      <c r="GL203">
        <v>21</v>
      </c>
      <c r="GM203">
        <v>5</v>
      </c>
      <c r="GN203">
        <v>0</v>
      </c>
      <c r="GO203">
        <v>1</v>
      </c>
      <c r="GP203">
        <v>1</v>
      </c>
      <c r="GQ203">
        <v>0</v>
      </c>
      <c r="GR203">
        <v>3</v>
      </c>
      <c r="GS203">
        <v>0</v>
      </c>
      <c r="GT203">
        <v>0</v>
      </c>
      <c r="GU203">
        <v>0</v>
      </c>
      <c r="GV203">
        <v>0</v>
      </c>
      <c r="GW203">
        <v>0</v>
      </c>
      <c r="GX203">
        <v>0</v>
      </c>
      <c r="GY203">
        <v>0</v>
      </c>
      <c r="GZ203">
        <v>0</v>
      </c>
      <c r="HA203">
        <v>0</v>
      </c>
      <c r="HB203">
        <v>0</v>
      </c>
      <c r="HC203">
        <v>0</v>
      </c>
      <c r="HD203">
        <v>0</v>
      </c>
      <c r="HE203">
        <v>0</v>
      </c>
      <c r="HF203">
        <v>5</v>
      </c>
      <c r="HG203">
        <v>0</v>
      </c>
      <c r="HH203">
        <v>0</v>
      </c>
      <c r="HI203">
        <v>0</v>
      </c>
      <c r="HJ203">
        <v>0</v>
      </c>
      <c r="HK203">
        <v>0</v>
      </c>
      <c r="HL203">
        <v>0</v>
      </c>
      <c r="HM203">
        <v>0</v>
      </c>
      <c r="HN203">
        <v>0</v>
      </c>
      <c r="HO203">
        <v>0</v>
      </c>
      <c r="HP203">
        <v>0</v>
      </c>
      <c r="HQ203">
        <v>0</v>
      </c>
      <c r="HR203">
        <v>0</v>
      </c>
      <c r="HS203">
        <v>0</v>
      </c>
      <c r="HT203">
        <v>0</v>
      </c>
      <c r="HU203">
        <v>0</v>
      </c>
      <c r="HV203">
        <v>0</v>
      </c>
      <c r="HW203">
        <v>0</v>
      </c>
      <c r="HX203">
        <v>0</v>
      </c>
      <c r="HY203">
        <v>0</v>
      </c>
      <c r="HZ203">
        <v>0</v>
      </c>
      <c r="IA203">
        <v>0</v>
      </c>
      <c r="IB203">
        <v>0</v>
      </c>
      <c r="IC203">
        <v>0</v>
      </c>
      <c r="ID203">
        <v>0</v>
      </c>
      <c r="IE203">
        <v>0</v>
      </c>
      <c r="IF203">
        <v>0</v>
      </c>
      <c r="IG203">
        <v>0</v>
      </c>
      <c r="IH203">
        <v>0</v>
      </c>
      <c r="II203">
        <v>0</v>
      </c>
      <c r="IJ203">
        <v>0</v>
      </c>
      <c r="IK203">
        <v>88</v>
      </c>
      <c r="IL203">
        <v>38</v>
      </c>
      <c r="IM203">
        <v>3</v>
      </c>
      <c r="IN203">
        <v>24</v>
      </c>
      <c r="IO203">
        <v>1</v>
      </c>
      <c r="IP203">
        <v>7</v>
      </c>
      <c r="IQ203">
        <v>2</v>
      </c>
      <c r="IR203">
        <v>0</v>
      </c>
      <c r="IS203">
        <v>0</v>
      </c>
      <c r="IT203">
        <v>1</v>
      </c>
      <c r="IU203">
        <v>1</v>
      </c>
      <c r="IV203">
        <v>0</v>
      </c>
      <c r="IW203">
        <v>0</v>
      </c>
      <c r="IX203">
        <v>0</v>
      </c>
      <c r="IY203">
        <v>0</v>
      </c>
      <c r="IZ203">
        <v>0</v>
      </c>
      <c r="JA203">
        <v>2</v>
      </c>
      <c r="JB203">
        <v>0</v>
      </c>
      <c r="JC203">
        <v>2</v>
      </c>
      <c r="JD203">
        <v>0</v>
      </c>
      <c r="JE203">
        <v>0</v>
      </c>
      <c r="JF203">
        <v>1</v>
      </c>
      <c r="JG203">
        <v>3</v>
      </c>
      <c r="JH203">
        <v>3</v>
      </c>
      <c r="JI203">
        <v>0</v>
      </c>
      <c r="JJ203">
        <v>88</v>
      </c>
      <c r="JK203" s="2">
        <f t="shared" si="15"/>
        <v>0.47058823529411764</v>
      </c>
    </row>
    <row r="204" spans="1:271" outlineLevel="2" x14ac:dyDescent="0.25">
      <c r="A204" t="str">
        <f>"160305"</f>
        <v>160305</v>
      </c>
      <c r="B204" t="s">
        <v>284</v>
      </c>
      <c r="C204">
        <v>3</v>
      </c>
      <c r="D204">
        <v>796</v>
      </c>
      <c r="E204">
        <v>610</v>
      </c>
      <c r="F204">
        <v>242</v>
      </c>
      <c r="G204">
        <v>368</v>
      </c>
      <c r="H204">
        <v>0</v>
      </c>
      <c r="I204">
        <v>1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368</v>
      </c>
      <c r="R204">
        <v>0</v>
      </c>
      <c r="S204">
        <v>0</v>
      </c>
      <c r="T204">
        <v>368</v>
      </c>
      <c r="U204">
        <v>34</v>
      </c>
      <c r="V204">
        <v>13</v>
      </c>
      <c r="W204">
        <v>11</v>
      </c>
      <c r="X204">
        <v>0</v>
      </c>
      <c r="Y204">
        <v>334</v>
      </c>
      <c r="Z204">
        <v>59</v>
      </c>
      <c r="AA204">
        <v>5</v>
      </c>
      <c r="AB204">
        <v>14</v>
      </c>
      <c r="AC204">
        <v>5</v>
      </c>
      <c r="AD204">
        <v>15</v>
      </c>
      <c r="AE204">
        <v>1</v>
      </c>
      <c r="AF204">
        <v>0</v>
      </c>
      <c r="AG204">
        <v>0</v>
      </c>
      <c r="AH204">
        <v>1</v>
      </c>
      <c r="AI204">
        <v>3</v>
      </c>
      <c r="AJ204">
        <v>1</v>
      </c>
      <c r="AK204">
        <v>0</v>
      </c>
      <c r="AL204">
        <v>1</v>
      </c>
      <c r="AM204">
        <v>2</v>
      </c>
      <c r="AN204">
        <v>0</v>
      </c>
      <c r="AO204">
        <v>0</v>
      </c>
      <c r="AP204">
        <v>1</v>
      </c>
      <c r="AQ204">
        <v>1</v>
      </c>
      <c r="AR204">
        <v>1</v>
      </c>
      <c r="AS204">
        <v>2</v>
      </c>
      <c r="AT204">
        <v>3</v>
      </c>
      <c r="AU204">
        <v>0</v>
      </c>
      <c r="AV204">
        <v>1</v>
      </c>
      <c r="AW204">
        <v>0</v>
      </c>
      <c r="AX204">
        <v>2</v>
      </c>
      <c r="AY204">
        <v>59</v>
      </c>
      <c r="AZ204">
        <v>78</v>
      </c>
      <c r="BA204">
        <v>9</v>
      </c>
      <c r="BB204">
        <v>1</v>
      </c>
      <c r="BC204">
        <v>1</v>
      </c>
      <c r="BD204">
        <v>1</v>
      </c>
      <c r="BE204">
        <v>48</v>
      </c>
      <c r="BF204">
        <v>2</v>
      </c>
      <c r="BG204">
        <v>0</v>
      </c>
      <c r="BH204">
        <v>0</v>
      </c>
      <c r="BI204">
        <v>1</v>
      </c>
      <c r="BJ204">
        <v>5</v>
      </c>
      <c r="BK204">
        <v>0</v>
      </c>
      <c r="BL204">
        <v>3</v>
      </c>
      <c r="BM204">
        <v>0</v>
      </c>
      <c r="BN204">
        <v>0</v>
      </c>
      <c r="BO204">
        <v>3</v>
      </c>
      <c r="BP204">
        <v>0</v>
      </c>
      <c r="BQ204">
        <v>0</v>
      </c>
      <c r="BR204">
        <v>0</v>
      </c>
      <c r="BS204">
        <v>1</v>
      </c>
      <c r="BT204">
        <v>0</v>
      </c>
      <c r="BU204">
        <v>3</v>
      </c>
      <c r="BV204">
        <v>0</v>
      </c>
      <c r="BW204">
        <v>0</v>
      </c>
      <c r="BX204">
        <v>78</v>
      </c>
      <c r="BY204">
        <v>4</v>
      </c>
      <c r="BZ204">
        <v>1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1</v>
      </c>
      <c r="CG204">
        <v>1</v>
      </c>
      <c r="CH204">
        <v>0</v>
      </c>
      <c r="CI204">
        <v>0</v>
      </c>
      <c r="CJ204">
        <v>0</v>
      </c>
      <c r="CK204">
        <v>1</v>
      </c>
      <c r="CL204">
        <v>0</v>
      </c>
      <c r="CM204">
        <v>0</v>
      </c>
      <c r="CN204">
        <v>4</v>
      </c>
      <c r="CO204">
        <v>14</v>
      </c>
      <c r="CP204">
        <v>10</v>
      </c>
      <c r="CQ204">
        <v>2</v>
      </c>
      <c r="CR204">
        <v>0</v>
      </c>
      <c r="CS204">
        <v>0</v>
      </c>
      <c r="CT204">
        <v>1</v>
      </c>
      <c r="CU204">
        <v>0</v>
      </c>
      <c r="CV204">
        <v>0</v>
      </c>
      <c r="CW204">
        <v>0</v>
      </c>
      <c r="CX204">
        <v>1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14</v>
      </c>
      <c r="DO204">
        <v>14</v>
      </c>
      <c r="DP204">
        <v>0</v>
      </c>
      <c r="DQ204">
        <v>1</v>
      </c>
      <c r="DR204">
        <v>1</v>
      </c>
      <c r="DS204">
        <v>0</v>
      </c>
      <c r="DT204">
        <v>3</v>
      </c>
      <c r="DU204">
        <v>0</v>
      </c>
      <c r="DV204">
        <v>0</v>
      </c>
      <c r="DW204">
        <v>2</v>
      </c>
      <c r="DX204">
        <v>1</v>
      </c>
      <c r="DY204">
        <v>0</v>
      </c>
      <c r="DZ204">
        <v>0</v>
      </c>
      <c r="EA204">
        <v>1</v>
      </c>
      <c r="EB204">
        <v>0</v>
      </c>
      <c r="EC204">
        <v>0</v>
      </c>
      <c r="ED204">
        <v>0</v>
      </c>
      <c r="EE204">
        <v>4</v>
      </c>
      <c r="EF204">
        <v>0</v>
      </c>
      <c r="EG204">
        <v>0</v>
      </c>
      <c r="EH204">
        <v>1</v>
      </c>
      <c r="EI204">
        <v>0</v>
      </c>
      <c r="EJ204">
        <v>0</v>
      </c>
      <c r="EK204">
        <v>0</v>
      </c>
      <c r="EL204">
        <v>0</v>
      </c>
      <c r="EM204">
        <v>0</v>
      </c>
      <c r="EN204">
        <v>14</v>
      </c>
      <c r="EO204">
        <v>6</v>
      </c>
      <c r="EP204">
        <v>1</v>
      </c>
      <c r="EQ204">
        <v>0</v>
      </c>
      <c r="ER204">
        <v>0</v>
      </c>
      <c r="ES204">
        <v>0</v>
      </c>
      <c r="ET204">
        <v>0</v>
      </c>
      <c r="EU204">
        <v>0</v>
      </c>
      <c r="EV204">
        <v>3</v>
      </c>
      <c r="EW204">
        <v>0</v>
      </c>
      <c r="EX204">
        <v>0</v>
      </c>
      <c r="EY204">
        <v>0</v>
      </c>
      <c r="EZ204">
        <v>1</v>
      </c>
      <c r="FA204">
        <v>0</v>
      </c>
      <c r="FB204">
        <v>0</v>
      </c>
      <c r="FC204">
        <v>0</v>
      </c>
      <c r="FD204">
        <v>0</v>
      </c>
      <c r="FE204">
        <v>0</v>
      </c>
      <c r="FF204">
        <v>0</v>
      </c>
      <c r="FG204">
        <v>0</v>
      </c>
      <c r="FH204">
        <v>0</v>
      </c>
      <c r="FI204">
        <v>0</v>
      </c>
      <c r="FJ204">
        <v>0</v>
      </c>
      <c r="FK204">
        <v>1</v>
      </c>
      <c r="FL204">
        <v>6</v>
      </c>
      <c r="FM204">
        <v>30</v>
      </c>
      <c r="FN204">
        <v>1</v>
      </c>
      <c r="FO204">
        <v>0</v>
      </c>
      <c r="FP204">
        <v>12</v>
      </c>
      <c r="FQ204">
        <v>0</v>
      </c>
      <c r="FR204">
        <v>0</v>
      </c>
      <c r="FS204">
        <v>1</v>
      </c>
      <c r="FT204">
        <v>3</v>
      </c>
      <c r="FU204">
        <v>2</v>
      </c>
      <c r="FV204">
        <v>7</v>
      </c>
      <c r="FW204">
        <v>0</v>
      </c>
      <c r="FX204">
        <v>0</v>
      </c>
      <c r="FY204">
        <v>0</v>
      </c>
      <c r="FZ204">
        <v>2</v>
      </c>
      <c r="GA204">
        <v>2</v>
      </c>
      <c r="GB204">
        <v>0</v>
      </c>
      <c r="GC204">
        <v>0</v>
      </c>
      <c r="GD204">
        <v>0</v>
      </c>
      <c r="GE204">
        <v>0</v>
      </c>
      <c r="GF204">
        <v>0</v>
      </c>
      <c r="GG204">
        <v>0</v>
      </c>
      <c r="GH204">
        <v>0</v>
      </c>
      <c r="GI204">
        <v>0</v>
      </c>
      <c r="GJ204">
        <v>0</v>
      </c>
      <c r="GK204">
        <v>0</v>
      </c>
      <c r="GL204">
        <v>30</v>
      </c>
      <c r="GM204">
        <v>11</v>
      </c>
      <c r="GN204">
        <v>4</v>
      </c>
      <c r="GO204">
        <v>2</v>
      </c>
      <c r="GP204">
        <v>1</v>
      </c>
      <c r="GQ204">
        <v>1</v>
      </c>
      <c r="GR204">
        <v>0</v>
      </c>
      <c r="GS204">
        <v>0</v>
      </c>
      <c r="GT204">
        <v>0</v>
      </c>
      <c r="GU204">
        <v>0</v>
      </c>
      <c r="GV204">
        <v>0</v>
      </c>
      <c r="GW204">
        <v>1</v>
      </c>
      <c r="GX204">
        <v>0</v>
      </c>
      <c r="GY204">
        <v>0</v>
      </c>
      <c r="GZ204">
        <v>0</v>
      </c>
      <c r="HA204">
        <v>1</v>
      </c>
      <c r="HB204">
        <v>1</v>
      </c>
      <c r="HC204">
        <v>0</v>
      </c>
      <c r="HD204">
        <v>0</v>
      </c>
      <c r="HE204">
        <v>0</v>
      </c>
      <c r="HF204">
        <v>11</v>
      </c>
      <c r="HG204">
        <v>2</v>
      </c>
      <c r="HH204">
        <v>1</v>
      </c>
      <c r="HI204">
        <v>0</v>
      </c>
      <c r="HJ204">
        <v>0</v>
      </c>
      <c r="HK204">
        <v>0</v>
      </c>
      <c r="HL204">
        <v>0</v>
      </c>
      <c r="HM204">
        <v>0</v>
      </c>
      <c r="HN204">
        <v>0</v>
      </c>
      <c r="HO204">
        <v>0</v>
      </c>
      <c r="HP204">
        <v>0</v>
      </c>
      <c r="HQ204">
        <v>0</v>
      </c>
      <c r="HR204">
        <v>0</v>
      </c>
      <c r="HS204">
        <v>1</v>
      </c>
      <c r="HT204">
        <v>2</v>
      </c>
      <c r="HU204">
        <v>1</v>
      </c>
      <c r="HV204">
        <v>0</v>
      </c>
      <c r="HW204">
        <v>0</v>
      </c>
      <c r="HX204">
        <v>0</v>
      </c>
      <c r="HY204">
        <v>0</v>
      </c>
      <c r="HZ204">
        <v>0</v>
      </c>
      <c r="IA204">
        <v>0</v>
      </c>
      <c r="IB204">
        <v>0</v>
      </c>
      <c r="IC204">
        <v>0</v>
      </c>
      <c r="ID204">
        <v>0</v>
      </c>
      <c r="IE204">
        <v>0</v>
      </c>
      <c r="IF204">
        <v>0</v>
      </c>
      <c r="IG204">
        <v>0</v>
      </c>
      <c r="IH204">
        <v>1</v>
      </c>
      <c r="II204">
        <v>0</v>
      </c>
      <c r="IJ204">
        <v>1</v>
      </c>
      <c r="IK204">
        <v>115</v>
      </c>
      <c r="IL204">
        <v>36</v>
      </c>
      <c r="IM204">
        <v>18</v>
      </c>
      <c r="IN204">
        <v>9</v>
      </c>
      <c r="IO204">
        <v>0</v>
      </c>
      <c r="IP204">
        <v>36</v>
      </c>
      <c r="IQ204">
        <v>0</v>
      </c>
      <c r="IR204">
        <v>5</v>
      </c>
      <c r="IS204">
        <v>0</v>
      </c>
      <c r="IT204">
        <v>1</v>
      </c>
      <c r="IU204">
        <v>2</v>
      </c>
      <c r="IV204">
        <v>0</v>
      </c>
      <c r="IW204">
        <v>0</v>
      </c>
      <c r="IX204">
        <v>0</v>
      </c>
      <c r="IY204">
        <v>1</v>
      </c>
      <c r="IZ204">
        <v>0</v>
      </c>
      <c r="JA204">
        <v>0</v>
      </c>
      <c r="JB204">
        <v>0</v>
      </c>
      <c r="JC204">
        <v>0</v>
      </c>
      <c r="JD204">
        <v>3</v>
      </c>
      <c r="JE204">
        <v>0</v>
      </c>
      <c r="JF204">
        <v>0</v>
      </c>
      <c r="JG204">
        <v>4</v>
      </c>
      <c r="JH204">
        <v>0</v>
      </c>
      <c r="JI204">
        <v>0</v>
      </c>
      <c r="JJ204">
        <v>115</v>
      </c>
      <c r="JK204" s="2">
        <f t="shared" si="15"/>
        <v>0.46231155778894473</v>
      </c>
    </row>
    <row r="205" spans="1:271" outlineLevel="2" x14ac:dyDescent="0.25">
      <c r="A205" t="str">
        <f>"160305"</f>
        <v>160305</v>
      </c>
      <c r="B205" t="s">
        <v>284</v>
      </c>
      <c r="C205">
        <v>4</v>
      </c>
      <c r="D205">
        <v>640</v>
      </c>
      <c r="E205">
        <v>490</v>
      </c>
      <c r="F205">
        <v>203</v>
      </c>
      <c r="G205">
        <v>287</v>
      </c>
      <c r="H205">
        <v>4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287</v>
      </c>
      <c r="R205">
        <v>0</v>
      </c>
      <c r="S205">
        <v>0</v>
      </c>
      <c r="T205">
        <v>287</v>
      </c>
      <c r="U205">
        <v>24</v>
      </c>
      <c r="V205">
        <v>14</v>
      </c>
      <c r="W205">
        <v>7</v>
      </c>
      <c r="X205">
        <v>0</v>
      </c>
      <c r="Y205">
        <v>263</v>
      </c>
      <c r="Z205">
        <v>43</v>
      </c>
      <c r="AA205">
        <v>6</v>
      </c>
      <c r="AB205">
        <v>9</v>
      </c>
      <c r="AC205">
        <v>10</v>
      </c>
      <c r="AD205">
        <v>3</v>
      </c>
      <c r="AE205">
        <v>2</v>
      </c>
      <c r="AF205">
        <v>1</v>
      </c>
      <c r="AG205">
        <v>0</v>
      </c>
      <c r="AH205">
        <v>1</v>
      </c>
      <c r="AI205">
        <v>0</v>
      </c>
      <c r="AJ205">
        <v>1</v>
      </c>
      <c r="AK205">
        <v>0</v>
      </c>
      <c r="AL205">
        <v>0</v>
      </c>
      <c r="AM205">
        <v>2</v>
      </c>
      <c r="AN205">
        <v>0</v>
      </c>
      <c r="AO205">
        <v>0</v>
      </c>
      <c r="AP205">
        <v>1</v>
      </c>
      <c r="AQ205">
        <v>1</v>
      </c>
      <c r="AR205">
        <v>0</v>
      </c>
      <c r="AS205">
        <v>1</v>
      </c>
      <c r="AT205">
        <v>1</v>
      </c>
      <c r="AU205">
        <v>0</v>
      </c>
      <c r="AV205">
        <v>3</v>
      </c>
      <c r="AW205">
        <v>0</v>
      </c>
      <c r="AX205">
        <v>1</v>
      </c>
      <c r="AY205">
        <v>43</v>
      </c>
      <c r="AZ205">
        <v>58</v>
      </c>
      <c r="BA205">
        <v>14</v>
      </c>
      <c r="BB205">
        <v>4</v>
      </c>
      <c r="BC205">
        <v>0</v>
      </c>
      <c r="BD205">
        <v>6</v>
      </c>
      <c r="BE205">
        <v>17</v>
      </c>
      <c r="BF205">
        <v>4</v>
      </c>
      <c r="BG205">
        <v>2</v>
      </c>
      <c r="BH205">
        <v>0</v>
      </c>
      <c r="BI205">
        <v>1</v>
      </c>
      <c r="BJ205">
        <v>1</v>
      </c>
      <c r="BK205">
        <v>0</v>
      </c>
      <c r="BL205">
        <v>2</v>
      </c>
      <c r="BM205">
        <v>0</v>
      </c>
      <c r="BN205">
        <v>1</v>
      </c>
      <c r="BO205">
        <v>0</v>
      </c>
      <c r="BP205">
        <v>1</v>
      </c>
      <c r="BQ205">
        <v>0</v>
      </c>
      <c r="BR205">
        <v>0</v>
      </c>
      <c r="BS205">
        <v>0</v>
      </c>
      <c r="BT205">
        <v>0</v>
      </c>
      <c r="BU205">
        <v>3</v>
      </c>
      <c r="BV205">
        <v>2</v>
      </c>
      <c r="BW205">
        <v>0</v>
      </c>
      <c r="BX205">
        <v>58</v>
      </c>
      <c r="BY205">
        <v>5</v>
      </c>
      <c r="BZ205">
        <v>2</v>
      </c>
      <c r="CA205">
        <v>1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1</v>
      </c>
      <c r="CH205">
        <v>1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5</v>
      </c>
      <c r="CO205">
        <v>14</v>
      </c>
      <c r="CP205">
        <v>3</v>
      </c>
      <c r="CQ205">
        <v>1</v>
      </c>
      <c r="CR205">
        <v>1</v>
      </c>
      <c r="CS205">
        <v>0</v>
      </c>
      <c r="CT205">
        <v>3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4</v>
      </c>
      <c r="DI205">
        <v>2</v>
      </c>
      <c r="DJ205">
        <v>0</v>
      </c>
      <c r="DK205">
        <v>0</v>
      </c>
      <c r="DL205">
        <v>0</v>
      </c>
      <c r="DM205">
        <v>0</v>
      </c>
      <c r="DN205">
        <v>14</v>
      </c>
      <c r="DO205">
        <v>11</v>
      </c>
      <c r="DP205">
        <v>2</v>
      </c>
      <c r="DQ205">
        <v>2</v>
      </c>
      <c r="DR205">
        <v>0</v>
      </c>
      <c r="DS205">
        <v>0</v>
      </c>
      <c r="DT205">
        <v>4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</v>
      </c>
      <c r="EC205">
        <v>0</v>
      </c>
      <c r="ED205">
        <v>0</v>
      </c>
      <c r="EE205">
        <v>2</v>
      </c>
      <c r="EF205">
        <v>0</v>
      </c>
      <c r="EG205">
        <v>0</v>
      </c>
      <c r="EH205">
        <v>0</v>
      </c>
      <c r="EI205">
        <v>0</v>
      </c>
      <c r="EJ205">
        <v>0</v>
      </c>
      <c r="EK205">
        <v>0</v>
      </c>
      <c r="EL205">
        <v>1</v>
      </c>
      <c r="EM205">
        <v>0</v>
      </c>
      <c r="EN205">
        <v>11</v>
      </c>
      <c r="EO205">
        <v>20</v>
      </c>
      <c r="EP205">
        <v>7</v>
      </c>
      <c r="EQ205">
        <v>2</v>
      </c>
      <c r="ER205">
        <v>1</v>
      </c>
      <c r="ES205">
        <v>0</v>
      </c>
      <c r="ET205">
        <v>0</v>
      </c>
      <c r="EU205">
        <v>0</v>
      </c>
      <c r="EV205">
        <v>9</v>
      </c>
      <c r="EW205">
        <v>0</v>
      </c>
      <c r="EX205">
        <v>0</v>
      </c>
      <c r="EY205">
        <v>0</v>
      </c>
      <c r="EZ205">
        <v>0</v>
      </c>
      <c r="FA205">
        <v>1</v>
      </c>
      <c r="FB205">
        <v>0</v>
      </c>
      <c r="FC205">
        <v>0</v>
      </c>
      <c r="FD205">
        <v>0</v>
      </c>
      <c r="FE205">
        <v>0</v>
      </c>
      <c r="FF205">
        <v>0</v>
      </c>
      <c r="FG205">
        <v>0</v>
      </c>
      <c r="FH205">
        <v>0</v>
      </c>
      <c r="FI205">
        <v>0</v>
      </c>
      <c r="FJ205">
        <v>0</v>
      </c>
      <c r="FK205">
        <v>0</v>
      </c>
      <c r="FL205">
        <v>20</v>
      </c>
      <c r="FM205">
        <v>16</v>
      </c>
      <c r="FN205">
        <v>7</v>
      </c>
      <c r="FO205">
        <v>0</v>
      </c>
      <c r="FP205">
        <v>3</v>
      </c>
      <c r="FQ205">
        <v>0</v>
      </c>
      <c r="FR205">
        <v>2</v>
      </c>
      <c r="FS205">
        <v>1</v>
      </c>
      <c r="FT205">
        <v>0</v>
      </c>
      <c r="FU205">
        <v>1</v>
      </c>
      <c r="FV205">
        <v>0</v>
      </c>
      <c r="FW205">
        <v>0</v>
      </c>
      <c r="FX205">
        <v>1</v>
      </c>
      <c r="FY205">
        <v>0</v>
      </c>
      <c r="FZ205">
        <v>0</v>
      </c>
      <c r="GA205">
        <v>0</v>
      </c>
      <c r="GB205">
        <v>0</v>
      </c>
      <c r="GC205">
        <v>0</v>
      </c>
      <c r="GD205">
        <v>0</v>
      </c>
      <c r="GE205">
        <v>0</v>
      </c>
      <c r="GF205">
        <v>0</v>
      </c>
      <c r="GG205">
        <v>0</v>
      </c>
      <c r="GH205">
        <v>0</v>
      </c>
      <c r="GI205">
        <v>0</v>
      </c>
      <c r="GJ205">
        <v>0</v>
      </c>
      <c r="GK205">
        <v>1</v>
      </c>
      <c r="GL205">
        <v>16</v>
      </c>
      <c r="GM205">
        <v>12</v>
      </c>
      <c r="GN205">
        <v>4</v>
      </c>
      <c r="GO205">
        <v>0</v>
      </c>
      <c r="GP205">
        <v>0</v>
      </c>
      <c r="GQ205">
        <v>0</v>
      </c>
      <c r="GR205">
        <v>0</v>
      </c>
      <c r="GS205">
        <v>1</v>
      </c>
      <c r="GT205">
        <v>1</v>
      </c>
      <c r="GU205">
        <v>0</v>
      </c>
      <c r="GV205">
        <v>1</v>
      </c>
      <c r="GW205">
        <v>2</v>
      </c>
      <c r="GX205">
        <v>0</v>
      </c>
      <c r="GY205">
        <v>0</v>
      </c>
      <c r="GZ205">
        <v>0</v>
      </c>
      <c r="HA205">
        <v>0</v>
      </c>
      <c r="HB205">
        <v>0</v>
      </c>
      <c r="HC205">
        <v>0</v>
      </c>
      <c r="HD205">
        <v>1</v>
      </c>
      <c r="HE205">
        <v>2</v>
      </c>
      <c r="HF205">
        <v>12</v>
      </c>
      <c r="HG205">
        <v>0</v>
      </c>
      <c r="HH205">
        <v>0</v>
      </c>
      <c r="HI205">
        <v>0</v>
      </c>
      <c r="HJ205">
        <v>0</v>
      </c>
      <c r="HK205">
        <v>0</v>
      </c>
      <c r="HL205">
        <v>0</v>
      </c>
      <c r="HM205">
        <v>0</v>
      </c>
      <c r="HN205">
        <v>0</v>
      </c>
      <c r="HO205">
        <v>0</v>
      </c>
      <c r="HP205">
        <v>0</v>
      </c>
      <c r="HQ205">
        <v>0</v>
      </c>
      <c r="HR205">
        <v>0</v>
      </c>
      <c r="HS205">
        <v>0</v>
      </c>
      <c r="HT205">
        <v>0</v>
      </c>
      <c r="HU205">
        <v>2</v>
      </c>
      <c r="HV205">
        <v>0</v>
      </c>
      <c r="HW205">
        <v>0</v>
      </c>
      <c r="HX205">
        <v>0</v>
      </c>
      <c r="HY205">
        <v>0</v>
      </c>
      <c r="HZ205">
        <v>0</v>
      </c>
      <c r="IA205">
        <v>0</v>
      </c>
      <c r="IB205">
        <v>1</v>
      </c>
      <c r="IC205">
        <v>0</v>
      </c>
      <c r="ID205">
        <v>0</v>
      </c>
      <c r="IE205">
        <v>0</v>
      </c>
      <c r="IF205">
        <v>1</v>
      </c>
      <c r="IG205">
        <v>0</v>
      </c>
      <c r="IH205">
        <v>0</v>
      </c>
      <c r="II205">
        <v>0</v>
      </c>
      <c r="IJ205">
        <v>2</v>
      </c>
      <c r="IK205">
        <v>82</v>
      </c>
      <c r="IL205">
        <v>38</v>
      </c>
      <c r="IM205">
        <v>14</v>
      </c>
      <c r="IN205">
        <v>7</v>
      </c>
      <c r="IO205">
        <v>1</v>
      </c>
      <c r="IP205">
        <v>18</v>
      </c>
      <c r="IQ205">
        <v>0</v>
      </c>
      <c r="IR205">
        <v>0</v>
      </c>
      <c r="IS205">
        <v>0</v>
      </c>
      <c r="IT205">
        <v>1</v>
      </c>
      <c r="IU205">
        <v>1</v>
      </c>
      <c r="IV205">
        <v>1</v>
      </c>
      <c r="IW205">
        <v>0</v>
      </c>
      <c r="IX205">
        <v>0</v>
      </c>
      <c r="IY205">
        <v>0</v>
      </c>
      <c r="IZ205">
        <v>0</v>
      </c>
      <c r="JA205">
        <v>0</v>
      </c>
      <c r="JB205">
        <v>0</v>
      </c>
      <c r="JC205">
        <v>0</v>
      </c>
      <c r="JD205">
        <v>0</v>
      </c>
      <c r="JE205">
        <v>0</v>
      </c>
      <c r="JF205">
        <v>0</v>
      </c>
      <c r="JG205">
        <v>1</v>
      </c>
      <c r="JH205">
        <v>0</v>
      </c>
      <c r="JI205">
        <v>0</v>
      </c>
      <c r="JJ205">
        <v>82</v>
      </c>
      <c r="JK205" s="2">
        <f t="shared" si="15"/>
        <v>0.44843749999999999</v>
      </c>
    </row>
    <row r="206" spans="1:271" outlineLevel="2" x14ac:dyDescent="0.25">
      <c r="A206" t="str">
        <f>"160305"</f>
        <v>160305</v>
      </c>
      <c r="B206" t="s">
        <v>284</v>
      </c>
      <c r="C206">
        <v>5</v>
      </c>
      <c r="D206">
        <v>495</v>
      </c>
      <c r="E206">
        <v>380</v>
      </c>
      <c r="F206">
        <v>169</v>
      </c>
      <c r="G206">
        <v>211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211</v>
      </c>
      <c r="R206">
        <v>0</v>
      </c>
      <c r="S206">
        <v>0</v>
      </c>
      <c r="T206">
        <v>211</v>
      </c>
      <c r="U206">
        <v>21</v>
      </c>
      <c r="V206">
        <v>17</v>
      </c>
      <c r="W206">
        <v>4</v>
      </c>
      <c r="X206">
        <v>0</v>
      </c>
      <c r="Y206">
        <v>190</v>
      </c>
      <c r="Z206">
        <v>36</v>
      </c>
      <c r="AA206">
        <v>5</v>
      </c>
      <c r="AB206">
        <v>4</v>
      </c>
      <c r="AC206">
        <v>6</v>
      </c>
      <c r="AD206">
        <v>7</v>
      </c>
      <c r="AE206">
        <v>0</v>
      </c>
      <c r="AF206">
        <v>1</v>
      </c>
      <c r="AG206">
        <v>2</v>
      </c>
      <c r="AH206">
        <v>0</v>
      </c>
      <c r="AI206">
        <v>1</v>
      </c>
      <c r="AJ206">
        <v>0</v>
      </c>
      <c r="AK206">
        <v>1</v>
      </c>
      <c r="AL206">
        <v>0</v>
      </c>
      <c r="AM206">
        <v>1</v>
      </c>
      <c r="AN206">
        <v>1</v>
      </c>
      <c r="AO206">
        <v>0</v>
      </c>
      <c r="AP206">
        <v>0</v>
      </c>
      <c r="AQ206">
        <v>0</v>
      </c>
      <c r="AR206">
        <v>0</v>
      </c>
      <c r="AS206">
        <v>1</v>
      </c>
      <c r="AT206">
        <v>2</v>
      </c>
      <c r="AU206">
        <v>1</v>
      </c>
      <c r="AV206">
        <v>2</v>
      </c>
      <c r="AW206">
        <v>1</v>
      </c>
      <c r="AX206">
        <v>0</v>
      </c>
      <c r="AY206">
        <v>36</v>
      </c>
      <c r="AZ206">
        <v>47</v>
      </c>
      <c r="BA206">
        <v>8</v>
      </c>
      <c r="BB206">
        <v>7</v>
      </c>
      <c r="BC206">
        <v>0</v>
      </c>
      <c r="BD206">
        <v>7</v>
      </c>
      <c r="BE206">
        <v>9</v>
      </c>
      <c r="BF206">
        <v>2</v>
      </c>
      <c r="BG206">
        <v>2</v>
      </c>
      <c r="BH206">
        <v>1</v>
      </c>
      <c r="BI206">
        <v>2</v>
      </c>
      <c r="BJ206">
        <v>3</v>
      </c>
      <c r="BK206">
        <v>0</v>
      </c>
      <c r="BL206">
        <v>0</v>
      </c>
      <c r="BM206">
        <v>1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2</v>
      </c>
      <c r="BT206">
        <v>1</v>
      </c>
      <c r="BU206">
        <v>1</v>
      </c>
      <c r="BV206">
        <v>0</v>
      </c>
      <c r="BW206">
        <v>1</v>
      </c>
      <c r="BX206">
        <v>47</v>
      </c>
      <c r="BY206">
        <v>4</v>
      </c>
      <c r="BZ206">
        <v>3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1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4</v>
      </c>
      <c r="CO206">
        <v>8</v>
      </c>
      <c r="CP206">
        <v>4</v>
      </c>
      <c r="CQ206">
        <v>0</v>
      </c>
      <c r="CR206">
        <v>0</v>
      </c>
      <c r="CS206">
        <v>0</v>
      </c>
      <c r="CT206">
        <v>0</v>
      </c>
      <c r="CU206">
        <v>1</v>
      </c>
      <c r="CV206">
        <v>0</v>
      </c>
      <c r="CW206">
        <v>1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1</v>
      </c>
      <c r="DK206">
        <v>1</v>
      </c>
      <c r="DL206">
        <v>0</v>
      </c>
      <c r="DM206">
        <v>0</v>
      </c>
      <c r="DN206">
        <v>8</v>
      </c>
      <c r="DO206">
        <v>9</v>
      </c>
      <c r="DP206">
        <v>0</v>
      </c>
      <c r="DQ206">
        <v>1</v>
      </c>
      <c r="DR206">
        <v>1</v>
      </c>
      <c r="DS206">
        <v>2</v>
      </c>
      <c r="DT206">
        <v>1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3</v>
      </c>
      <c r="EF206">
        <v>0</v>
      </c>
      <c r="EG206">
        <v>1</v>
      </c>
      <c r="EH206">
        <v>0</v>
      </c>
      <c r="EI206">
        <v>0</v>
      </c>
      <c r="EJ206">
        <v>0</v>
      </c>
      <c r="EK206">
        <v>0</v>
      </c>
      <c r="EL206">
        <v>0</v>
      </c>
      <c r="EM206">
        <v>0</v>
      </c>
      <c r="EN206">
        <v>9</v>
      </c>
      <c r="EO206">
        <v>9</v>
      </c>
      <c r="EP206">
        <v>6</v>
      </c>
      <c r="EQ206">
        <v>1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1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0</v>
      </c>
      <c r="FE206">
        <v>0</v>
      </c>
      <c r="FF206">
        <v>0</v>
      </c>
      <c r="FG206">
        <v>0</v>
      </c>
      <c r="FH206">
        <v>0</v>
      </c>
      <c r="FI206">
        <v>0</v>
      </c>
      <c r="FJ206">
        <v>0</v>
      </c>
      <c r="FK206">
        <v>1</v>
      </c>
      <c r="FL206">
        <v>9</v>
      </c>
      <c r="FM206">
        <v>17</v>
      </c>
      <c r="FN206">
        <v>5</v>
      </c>
      <c r="FO206">
        <v>0</v>
      </c>
      <c r="FP206">
        <v>2</v>
      </c>
      <c r="FQ206">
        <v>0</v>
      </c>
      <c r="FR206">
        <v>4</v>
      </c>
      <c r="FS206">
        <v>0</v>
      </c>
      <c r="FT206">
        <v>1</v>
      </c>
      <c r="FU206">
        <v>0</v>
      </c>
      <c r="FV206">
        <v>2</v>
      </c>
      <c r="FW206">
        <v>0</v>
      </c>
      <c r="FX206">
        <v>0</v>
      </c>
      <c r="FY206">
        <v>0</v>
      </c>
      <c r="FZ206">
        <v>1</v>
      </c>
      <c r="GA206">
        <v>1</v>
      </c>
      <c r="GB206">
        <v>0</v>
      </c>
      <c r="GC206">
        <v>0</v>
      </c>
      <c r="GD206">
        <v>0</v>
      </c>
      <c r="GE206">
        <v>0</v>
      </c>
      <c r="GF206">
        <v>1</v>
      </c>
      <c r="GG206">
        <v>0</v>
      </c>
      <c r="GH206">
        <v>0</v>
      </c>
      <c r="GI206">
        <v>0</v>
      </c>
      <c r="GJ206">
        <v>0</v>
      </c>
      <c r="GK206">
        <v>0</v>
      </c>
      <c r="GL206">
        <v>17</v>
      </c>
      <c r="GM206">
        <v>4</v>
      </c>
      <c r="GN206">
        <v>1</v>
      </c>
      <c r="GO206">
        <v>0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0</v>
      </c>
      <c r="GV206">
        <v>1</v>
      </c>
      <c r="GW206">
        <v>0</v>
      </c>
      <c r="GX206">
        <v>0</v>
      </c>
      <c r="GY206">
        <v>0</v>
      </c>
      <c r="GZ206">
        <v>1</v>
      </c>
      <c r="HA206">
        <v>0</v>
      </c>
      <c r="HB206">
        <v>0</v>
      </c>
      <c r="HC206">
        <v>0</v>
      </c>
      <c r="HD206">
        <v>0</v>
      </c>
      <c r="HE206">
        <v>1</v>
      </c>
      <c r="HF206">
        <v>4</v>
      </c>
      <c r="HG206">
        <v>1</v>
      </c>
      <c r="HH206">
        <v>0</v>
      </c>
      <c r="HI206">
        <v>0</v>
      </c>
      <c r="HJ206">
        <v>0</v>
      </c>
      <c r="HK206">
        <v>0</v>
      </c>
      <c r="HL206">
        <v>0</v>
      </c>
      <c r="HM206">
        <v>1</v>
      </c>
      <c r="HN206">
        <v>0</v>
      </c>
      <c r="HO206">
        <v>0</v>
      </c>
      <c r="HP206">
        <v>0</v>
      </c>
      <c r="HQ206">
        <v>0</v>
      </c>
      <c r="HR206">
        <v>0</v>
      </c>
      <c r="HS206">
        <v>0</v>
      </c>
      <c r="HT206">
        <v>1</v>
      </c>
      <c r="HU206">
        <v>0</v>
      </c>
      <c r="HV206">
        <v>0</v>
      </c>
      <c r="HW206">
        <v>0</v>
      </c>
      <c r="HX206">
        <v>0</v>
      </c>
      <c r="HY206">
        <v>0</v>
      </c>
      <c r="HZ206">
        <v>0</v>
      </c>
      <c r="IA206">
        <v>0</v>
      </c>
      <c r="IB206">
        <v>0</v>
      </c>
      <c r="IC206">
        <v>0</v>
      </c>
      <c r="ID206">
        <v>0</v>
      </c>
      <c r="IE206">
        <v>0</v>
      </c>
      <c r="IF206">
        <v>0</v>
      </c>
      <c r="IG206">
        <v>0</v>
      </c>
      <c r="IH206">
        <v>0</v>
      </c>
      <c r="II206">
        <v>0</v>
      </c>
      <c r="IJ206">
        <v>0</v>
      </c>
      <c r="IK206">
        <v>55</v>
      </c>
      <c r="IL206">
        <v>28</v>
      </c>
      <c r="IM206">
        <v>6</v>
      </c>
      <c r="IN206">
        <v>7</v>
      </c>
      <c r="IO206">
        <v>0</v>
      </c>
      <c r="IP206">
        <v>3</v>
      </c>
      <c r="IQ206">
        <v>2</v>
      </c>
      <c r="IR206">
        <v>1</v>
      </c>
      <c r="IS206">
        <v>0</v>
      </c>
      <c r="IT206">
        <v>0</v>
      </c>
      <c r="IU206">
        <v>0</v>
      </c>
      <c r="IV206">
        <v>0</v>
      </c>
      <c r="IW206">
        <v>1</v>
      </c>
      <c r="IX206">
        <v>0</v>
      </c>
      <c r="IY206">
        <v>0</v>
      </c>
      <c r="IZ206">
        <v>0</v>
      </c>
      <c r="JA206">
        <v>0</v>
      </c>
      <c r="JB206">
        <v>0</v>
      </c>
      <c r="JC206">
        <v>0</v>
      </c>
      <c r="JD206">
        <v>1</v>
      </c>
      <c r="JE206">
        <v>0</v>
      </c>
      <c r="JF206">
        <v>1</v>
      </c>
      <c r="JG206">
        <v>4</v>
      </c>
      <c r="JH206">
        <v>1</v>
      </c>
      <c r="JI206">
        <v>0</v>
      </c>
      <c r="JJ206">
        <v>55</v>
      </c>
      <c r="JK206" s="2">
        <f t="shared" si="15"/>
        <v>0.42626262626262629</v>
      </c>
    </row>
    <row r="207" spans="1:271" s="6" customFormat="1" ht="15.75" outlineLevel="1" x14ac:dyDescent="0.25">
      <c r="B207" s="7" t="s">
        <v>355</v>
      </c>
      <c r="D207" s="6">
        <f>SUBTOTAL(9,D202:D206)</f>
        <v>3533</v>
      </c>
      <c r="E207" s="6">
        <f>SUBTOTAL(9,E202:E206)</f>
        <v>2700</v>
      </c>
      <c r="F207" s="6">
        <f>SUBTOTAL(9,F202:F206)</f>
        <v>1032</v>
      </c>
      <c r="G207" s="6">
        <f>SUBTOTAL(9,G202:G206)</f>
        <v>1668</v>
      </c>
      <c r="H207" s="6">
        <f>SUBTOTAL(9,H202:H206)</f>
        <v>6</v>
      </c>
      <c r="I207" s="6">
        <f>SUBTOTAL(9,I202:I206)</f>
        <v>1</v>
      </c>
      <c r="J207" s="6">
        <f>SUBTOTAL(9,J202:J206)</f>
        <v>0</v>
      </c>
      <c r="K207" s="6">
        <f>SUBTOTAL(9,K202:K206)</f>
        <v>0</v>
      </c>
      <c r="L207" s="6">
        <f>SUBTOTAL(9,L202:L206)</f>
        <v>0</v>
      </c>
      <c r="M207" s="6">
        <f>SUBTOTAL(9,M202:M206)</f>
        <v>0</v>
      </c>
      <c r="N207" s="6">
        <f>SUBTOTAL(9,N202:N206)</f>
        <v>0</v>
      </c>
      <c r="O207" s="6">
        <f>SUBTOTAL(9,O202:O206)</f>
        <v>0</v>
      </c>
      <c r="P207" s="6">
        <f>SUBTOTAL(9,P202:P206)</f>
        <v>0</v>
      </c>
      <c r="Q207" s="6">
        <f>SUBTOTAL(9,Q202:Q206)</f>
        <v>1668</v>
      </c>
      <c r="R207" s="6">
        <f>SUBTOTAL(9,R202:R206)</f>
        <v>0</v>
      </c>
      <c r="S207" s="6">
        <f>SUBTOTAL(9,S202:S206)</f>
        <v>0</v>
      </c>
      <c r="T207" s="6">
        <f>SUBTOTAL(9,T202:T206)</f>
        <v>1668</v>
      </c>
      <c r="U207" s="6">
        <f>SUBTOTAL(9,U202:U206)</f>
        <v>164</v>
      </c>
      <c r="V207" s="6">
        <f>SUBTOTAL(9,V202:V206)</f>
        <v>89</v>
      </c>
      <c r="W207" s="6">
        <f>SUBTOTAL(9,W202:W206)</f>
        <v>45</v>
      </c>
      <c r="X207" s="6">
        <f>SUBTOTAL(9,X202:X206)</f>
        <v>0</v>
      </c>
      <c r="Y207" s="6">
        <f>SUBTOTAL(9,Y202:Y206)</f>
        <v>1504</v>
      </c>
      <c r="Z207" s="6">
        <f>SUBTOTAL(9,Z202:Z206)</f>
        <v>234</v>
      </c>
      <c r="AA207" s="6">
        <f>SUBTOTAL(9,AA202:AA206)</f>
        <v>37</v>
      </c>
      <c r="AB207" s="6">
        <f>SUBTOTAL(9,AB202:AB206)</f>
        <v>41</v>
      </c>
      <c r="AC207" s="6">
        <f>SUBTOTAL(9,AC202:AC206)</f>
        <v>37</v>
      </c>
      <c r="AD207" s="6">
        <f>SUBTOTAL(9,AD202:AD206)</f>
        <v>38</v>
      </c>
      <c r="AE207" s="6">
        <f>SUBTOTAL(9,AE202:AE206)</f>
        <v>5</v>
      </c>
      <c r="AF207" s="6">
        <f>SUBTOTAL(9,AF202:AF206)</f>
        <v>3</v>
      </c>
      <c r="AG207" s="6">
        <f>SUBTOTAL(9,AG202:AG206)</f>
        <v>3</v>
      </c>
      <c r="AH207" s="6">
        <f>SUBTOTAL(9,AH202:AH206)</f>
        <v>2</v>
      </c>
      <c r="AI207" s="6">
        <f>SUBTOTAL(9,AI202:AI206)</f>
        <v>8</v>
      </c>
      <c r="AJ207" s="6">
        <f>SUBTOTAL(9,AJ202:AJ206)</f>
        <v>5</v>
      </c>
      <c r="AK207" s="6">
        <f>SUBTOTAL(9,AK202:AK206)</f>
        <v>2</v>
      </c>
      <c r="AL207" s="6">
        <f>SUBTOTAL(9,AL202:AL206)</f>
        <v>2</v>
      </c>
      <c r="AM207" s="6">
        <f>SUBTOTAL(9,AM202:AM206)</f>
        <v>11</v>
      </c>
      <c r="AN207" s="6">
        <f>SUBTOTAL(9,AN202:AN206)</f>
        <v>1</v>
      </c>
      <c r="AO207" s="6">
        <f>SUBTOTAL(9,AO202:AO206)</f>
        <v>0</v>
      </c>
      <c r="AP207" s="6">
        <f>SUBTOTAL(9,AP202:AP206)</f>
        <v>2</v>
      </c>
      <c r="AQ207" s="6">
        <f>SUBTOTAL(9,AQ202:AQ206)</f>
        <v>3</v>
      </c>
      <c r="AR207" s="6">
        <f>SUBTOTAL(9,AR202:AR206)</f>
        <v>3</v>
      </c>
      <c r="AS207" s="6">
        <f>SUBTOTAL(9,AS202:AS206)</f>
        <v>8</v>
      </c>
      <c r="AT207" s="6">
        <f>SUBTOTAL(9,AT202:AT206)</f>
        <v>7</v>
      </c>
      <c r="AU207" s="6">
        <f>SUBTOTAL(9,AU202:AU206)</f>
        <v>4</v>
      </c>
      <c r="AV207" s="6">
        <f>SUBTOTAL(9,AV202:AV206)</f>
        <v>6</v>
      </c>
      <c r="AW207" s="6">
        <f>SUBTOTAL(9,AW202:AW206)</f>
        <v>1</v>
      </c>
      <c r="AX207" s="6">
        <f>SUBTOTAL(9,AX202:AX206)</f>
        <v>5</v>
      </c>
      <c r="AY207" s="6">
        <f>SUBTOTAL(9,AY202:AY206)</f>
        <v>234</v>
      </c>
      <c r="AZ207" s="6">
        <f>SUBTOTAL(9,AZ202:AZ206)</f>
        <v>354</v>
      </c>
      <c r="BA207" s="6">
        <f>SUBTOTAL(9,BA202:BA206)</f>
        <v>67</v>
      </c>
      <c r="BB207" s="6">
        <f>SUBTOTAL(9,BB202:BB206)</f>
        <v>17</v>
      </c>
      <c r="BC207" s="6">
        <f>SUBTOTAL(9,BC202:BC206)</f>
        <v>3</v>
      </c>
      <c r="BD207" s="6">
        <f>SUBTOTAL(9,BD202:BD206)</f>
        <v>26</v>
      </c>
      <c r="BE207" s="6">
        <f>SUBTOTAL(9,BE202:BE206)</f>
        <v>152</v>
      </c>
      <c r="BF207" s="6">
        <f>SUBTOTAL(9,BF202:BF206)</f>
        <v>11</v>
      </c>
      <c r="BG207" s="6">
        <f>SUBTOTAL(9,BG202:BG206)</f>
        <v>6</v>
      </c>
      <c r="BH207" s="6">
        <f>SUBTOTAL(9,BH202:BH206)</f>
        <v>2</v>
      </c>
      <c r="BI207" s="6">
        <f>SUBTOTAL(9,BI202:BI206)</f>
        <v>7</v>
      </c>
      <c r="BJ207" s="6">
        <f>SUBTOTAL(9,BJ202:BJ206)</f>
        <v>12</v>
      </c>
      <c r="BK207" s="6">
        <f>SUBTOTAL(9,BK202:BK206)</f>
        <v>0</v>
      </c>
      <c r="BL207" s="6">
        <f>SUBTOTAL(9,BL202:BL206)</f>
        <v>8</v>
      </c>
      <c r="BM207" s="6">
        <f>SUBTOTAL(9,BM202:BM206)</f>
        <v>5</v>
      </c>
      <c r="BN207" s="6">
        <f>SUBTOTAL(9,BN202:BN206)</f>
        <v>1</v>
      </c>
      <c r="BO207" s="6">
        <f>SUBTOTAL(9,BO202:BO206)</f>
        <v>6</v>
      </c>
      <c r="BP207" s="6">
        <f>SUBTOTAL(9,BP202:BP206)</f>
        <v>1</v>
      </c>
      <c r="BQ207" s="6">
        <f>SUBTOTAL(9,BQ202:BQ206)</f>
        <v>1</v>
      </c>
      <c r="BR207" s="6">
        <f>SUBTOTAL(9,BR202:BR206)</f>
        <v>1</v>
      </c>
      <c r="BS207" s="6">
        <f>SUBTOTAL(9,BS202:BS206)</f>
        <v>3</v>
      </c>
      <c r="BT207" s="6">
        <f>SUBTOTAL(9,BT202:BT206)</f>
        <v>3</v>
      </c>
      <c r="BU207" s="6">
        <f>SUBTOTAL(9,BU202:BU206)</f>
        <v>16</v>
      </c>
      <c r="BV207" s="6">
        <f>SUBTOTAL(9,BV202:BV206)</f>
        <v>2</v>
      </c>
      <c r="BW207" s="6">
        <f>SUBTOTAL(9,BW202:BW206)</f>
        <v>4</v>
      </c>
      <c r="BX207" s="6">
        <f>SUBTOTAL(9,BX202:BX206)</f>
        <v>354</v>
      </c>
      <c r="BY207" s="6">
        <f>SUBTOTAL(9,BY202:BY206)</f>
        <v>31</v>
      </c>
      <c r="BZ207" s="6">
        <f>SUBTOTAL(9,BZ202:BZ206)</f>
        <v>14</v>
      </c>
      <c r="CA207" s="6">
        <f>SUBTOTAL(9,CA202:CA206)</f>
        <v>4</v>
      </c>
      <c r="CB207" s="6">
        <f>SUBTOTAL(9,CB202:CB206)</f>
        <v>3</v>
      </c>
      <c r="CC207" s="6">
        <f>SUBTOTAL(9,CC202:CC206)</f>
        <v>0</v>
      </c>
      <c r="CD207" s="6">
        <f>SUBTOTAL(9,CD202:CD206)</f>
        <v>2</v>
      </c>
      <c r="CE207" s="6">
        <f>SUBTOTAL(9,CE202:CE206)</f>
        <v>0</v>
      </c>
      <c r="CF207" s="6">
        <f>SUBTOTAL(9,CF202:CF206)</f>
        <v>2</v>
      </c>
      <c r="CG207" s="6">
        <f>SUBTOTAL(9,CG202:CG206)</f>
        <v>3</v>
      </c>
      <c r="CH207" s="6">
        <f>SUBTOTAL(9,CH202:CH206)</f>
        <v>1</v>
      </c>
      <c r="CI207" s="6">
        <f>SUBTOTAL(9,CI202:CI206)</f>
        <v>0</v>
      </c>
      <c r="CJ207" s="6">
        <f>SUBTOTAL(9,CJ202:CJ206)</f>
        <v>0</v>
      </c>
      <c r="CK207" s="6">
        <f>SUBTOTAL(9,CK202:CK206)</f>
        <v>1</v>
      </c>
      <c r="CL207" s="6">
        <f>SUBTOTAL(9,CL202:CL206)</f>
        <v>0</v>
      </c>
      <c r="CM207" s="6">
        <f>SUBTOTAL(9,CM202:CM206)</f>
        <v>1</v>
      </c>
      <c r="CN207" s="6">
        <f>SUBTOTAL(9,CN202:CN206)</f>
        <v>31</v>
      </c>
      <c r="CO207" s="6">
        <f>SUBTOTAL(9,CO202:CO206)</f>
        <v>75</v>
      </c>
      <c r="CP207" s="6">
        <f>SUBTOTAL(9,CP202:CP206)</f>
        <v>36</v>
      </c>
      <c r="CQ207" s="6">
        <f>SUBTOTAL(9,CQ202:CQ206)</f>
        <v>3</v>
      </c>
      <c r="CR207" s="6">
        <f>SUBTOTAL(9,CR202:CR206)</f>
        <v>1</v>
      </c>
      <c r="CS207" s="6">
        <f>SUBTOTAL(9,CS202:CS206)</f>
        <v>0</v>
      </c>
      <c r="CT207" s="6">
        <f>SUBTOTAL(9,CT202:CT206)</f>
        <v>6</v>
      </c>
      <c r="CU207" s="6">
        <f>SUBTOTAL(9,CU202:CU206)</f>
        <v>2</v>
      </c>
      <c r="CV207" s="6">
        <f>SUBTOTAL(9,CV202:CV206)</f>
        <v>1</v>
      </c>
      <c r="CW207" s="6">
        <f>SUBTOTAL(9,CW202:CW206)</f>
        <v>1</v>
      </c>
      <c r="CX207" s="6">
        <f>SUBTOTAL(9,CX202:CX206)</f>
        <v>3</v>
      </c>
      <c r="CY207" s="6">
        <f>SUBTOTAL(9,CY202:CY206)</f>
        <v>3</v>
      </c>
      <c r="CZ207" s="6">
        <f>SUBTOTAL(9,CZ202:CZ206)</f>
        <v>2</v>
      </c>
      <c r="DA207" s="6">
        <f>SUBTOTAL(9,DA202:DA206)</f>
        <v>0</v>
      </c>
      <c r="DB207" s="6">
        <f>SUBTOTAL(9,DB202:DB206)</f>
        <v>1</v>
      </c>
      <c r="DC207" s="6">
        <f>SUBTOTAL(9,DC202:DC206)</f>
        <v>6</v>
      </c>
      <c r="DD207" s="6">
        <f>SUBTOTAL(9,DD202:DD206)</f>
        <v>0</v>
      </c>
      <c r="DE207" s="6">
        <f>SUBTOTAL(9,DE202:DE206)</f>
        <v>2</v>
      </c>
      <c r="DF207" s="6">
        <f>SUBTOTAL(9,DF202:DF206)</f>
        <v>0</v>
      </c>
      <c r="DG207" s="6">
        <f>SUBTOTAL(9,DG202:DG206)</f>
        <v>0</v>
      </c>
      <c r="DH207" s="6">
        <f>SUBTOTAL(9,DH202:DH206)</f>
        <v>4</v>
      </c>
      <c r="DI207" s="6">
        <f>SUBTOTAL(9,DI202:DI206)</f>
        <v>2</v>
      </c>
      <c r="DJ207" s="6">
        <f>SUBTOTAL(9,DJ202:DJ206)</f>
        <v>1</v>
      </c>
      <c r="DK207" s="6">
        <f>SUBTOTAL(9,DK202:DK206)</f>
        <v>1</v>
      </c>
      <c r="DL207" s="6">
        <f>SUBTOTAL(9,DL202:DL206)</f>
        <v>0</v>
      </c>
      <c r="DM207" s="6">
        <f>SUBTOTAL(9,DM202:DM206)</f>
        <v>0</v>
      </c>
      <c r="DN207" s="6">
        <f>SUBTOTAL(9,DN202:DN206)</f>
        <v>75</v>
      </c>
      <c r="DO207" s="6">
        <f>SUBTOTAL(9,DO202:DO206)</f>
        <v>66</v>
      </c>
      <c r="DP207" s="6">
        <f>SUBTOTAL(9,DP202:DP206)</f>
        <v>5</v>
      </c>
      <c r="DQ207" s="6">
        <f>SUBTOTAL(9,DQ202:DQ206)</f>
        <v>7</v>
      </c>
      <c r="DR207" s="6">
        <f>SUBTOTAL(9,DR202:DR206)</f>
        <v>4</v>
      </c>
      <c r="DS207" s="6">
        <f>SUBTOTAL(9,DS202:DS206)</f>
        <v>6</v>
      </c>
      <c r="DT207" s="6">
        <f>SUBTOTAL(9,DT202:DT206)</f>
        <v>18</v>
      </c>
      <c r="DU207" s="6">
        <f>SUBTOTAL(9,DU202:DU206)</f>
        <v>0</v>
      </c>
      <c r="DV207" s="6">
        <f>SUBTOTAL(9,DV202:DV206)</f>
        <v>0</v>
      </c>
      <c r="DW207" s="6">
        <f>SUBTOTAL(9,DW202:DW206)</f>
        <v>2</v>
      </c>
      <c r="DX207" s="6">
        <f>SUBTOTAL(9,DX202:DX206)</f>
        <v>1</v>
      </c>
      <c r="DY207" s="6">
        <f>SUBTOTAL(9,DY202:DY206)</f>
        <v>0</v>
      </c>
      <c r="DZ207" s="6">
        <f>SUBTOTAL(9,DZ202:DZ206)</f>
        <v>0</v>
      </c>
      <c r="EA207" s="6">
        <f>SUBTOTAL(9,EA202:EA206)</f>
        <v>1</v>
      </c>
      <c r="EB207" s="6">
        <f>SUBTOTAL(9,EB202:EB206)</f>
        <v>1</v>
      </c>
      <c r="EC207" s="6">
        <f>SUBTOTAL(9,EC202:EC206)</f>
        <v>0</v>
      </c>
      <c r="ED207" s="6">
        <f>SUBTOTAL(9,ED202:ED206)</f>
        <v>0</v>
      </c>
      <c r="EE207" s="6">
        <f>SUBTOTAL(9,EE202:EE206)</f>
        <v>15</v>
      </c>
      <c r="EF207" s="6">
        <f>SUBTOTAL(9,EF202:EF206)</f>
        <v>0</v>
      </c>
      <c r="EG207" s="6">
        <f>SUBTOTAL(9,EG202:EG206)</f>
        <v>1</v>
      </c>
      <c r="EH207" s="6">
        <f>SUBTOTAL(9,EH202:EH206)</f>
        <v>2</v>
      </c>
      <c r="EI207" s="6">
        <f>SUBTOTAL(9,EI202:EI206)</f>
        <v>0</v>
      </c>
      <c r="EJ207" s="6">
        <f>SUBTOTAL(9,EJ202:EJ206)</f>
        <v>1</v>
      </c>
      <c r="EK207" s="6">
        <f>SUBTOTAL(9,EK202:EK206)</f>
        <v>0</v>
      </c>
      <c r="EL207" s="6">
        <f>SUBTOTAL(9,EL202:EL206)</f>
        <v>2</v>
      </c>
      <c r="EM207" s="6">
        <f>SUBTOTAL(9,EM202:EM206)</f>
        <v>0</v>
      </c>
      <c r="EN207" s="6">
        <f>SUBTOTAL(9,EN202:EN206)</f>
        <v>66</v>
      </c>
      <c r="EO207" s="6">
        <f>SUBTOTAL(9,EO202:EO206)</f>
        <v>73</v>
      </c>
      <c r="EP207" s="6">
        <f>SUBTOTAL(9,EP202:EP206)</f>
        <v>26</v>
      </c>
      <c r="EQ207" s="6">
        <f>SUBTOTAL(9,EQ202:EQ206)</f>
        <v>6</v>
      </c>
      <c r="ER207" s="6">
        <f>SUBTOTAL(9,ER202:ER206)</f>
        <v>3</v>
      </c>
      <c r="ES207" s="6">
        <f>SUBTOTAL(9,ES202:ES206)</f>
        <v>1</v>
      </c>
      <c r="ET207" s="6">
        <f>SUBTOTAL(9,ET202:ET206)</f>
        <v>0</v>
      </c>
      <c r="EU207" s="6">
        <f>SUBTOTAL(9,EU202:EU206)</f>
        <v>1</v>
      </c>
      <c r="EV207" s="6">
        <f>SUBTOTAL(9,EV202:EV206)</f>
        <v>24</v>
      </c>
      <c r="EW207" s="6">
        <f>SUBTOTAL(9,EW202:EW206)</f>
        <v>1</v>
      </c>
      <c r="EX207" s="6">
        <f>SUBTOTAL(9,EX202:EX206)</f>
        <v>2</v>
      </c>
      <c r="EY207" s="6">
        <f>SUBTOTAL(9,EY202:EY206)</f>
        <v>0</v>
      </c>
      <c r="EZ207" s="6">
        <f>SUBTOTAL(9,EZ202:EZ206)</f>
        <v>2</v>
      </c>
      <c r="FA207" s="6">
        <f>SUBTOTAL(9,FA202:FA206)</f>
        <v>2</v>
      </c>
      <c r="FB207" s="6">
        <f>SUBTOTAL(9,FB202:FB206)</f>
        <v>0</v>
      </c>
      <c r="FC207" s="6">
        <f>SUBTOTAL(9,FC202:FC206)</f>
        <v>0</v>
      </c>
      <c r="FD207" s="6">
        <f>SUBTOTAL(9,FD202:FD206)</f>
        <v>0</v>
      </c>
      <c r="FE207" s="6">
        <f>SUBTOTAL(9,FE202:FE206)</f>
        <v>2</v>
      </c>
      <c r="FF207" s="6">
        <f>SUBTOTAL(9,FF202:FF206)</f>
        <v>0</v>
      </c>
      <c r="FG207" s="6">
        <f>SUBTOTAL(9,FG202:FG206)</f>
        <v>0</v>
      </c>
      <c r="FH207" s="6">
        <f>SUBTOTAL(9,FH202:FH206)</f>
        <v>1</v>
      </c>
      <c r="FI207" s="6">
        <f>SUBTOTAL(9,FI202:FI206)</f>
        <v>0</v>
      </c>
      <c r="FJ207" s="6">
        <f>SUBTOTAL(9,FJ202:FJ206)</f>
        <v>0</v>
      </c>
      <c r="FK207" s="6">
        <f>SUBTOTAL(9,FK202:FK206)</f>
        <v>2</v>
      </c>
      <c r="FL207" s="6">
        <f>SUBTOTAL(9,FL202:FL206)</f>
        <v>73</v>
      </c>
      <c r="FM207" s="6">
        <f>SUBTOTAL(9,FM202:FM206)</f>
        <v>141</v>
      </c>
      <c r="FN207" s="6">
        <f>SUBTOTAL(9,FN202:FN206)</f>
        <v>37</v>
      </c>
      <c r="FO207" s="6">
        <f>SUBTOTAL(9,FO202:FO206)</f>
        <v>1</v>
      </c>
      <c r="FP207" s="6">
        <f>SUBTOTAL(9,FP202:FP206)</f>
        <v>32</v>
      </c>
      <c r="FQ207" s="6">
        <f>SUBTOTAL(9,FQ202:FQ206)</f>
        <v>4</v>
      </c>
      <c r="FR207" s="6">
        <f>SUBTOTAL(9,FR202:FR206)</f>
        <v>8</v>
      </c>
      <c r="FS207" s="6">
        <f>SUBTOTAL(9,FS202:FS206)</f>
        <v>2</v>
      </c>
      <c r="FT207" s="6">
        <f>SUBTOTAL(9,FT202:FT206)</f>
        <v>6</v>
      </c>
      <c r="FU207" s="6">
        <f>SUBTOTAL(9,FU202:FU206)</f>
        <v>4</v>
      </c>
      <c r="FV207" s="6">
        <f>SUBTOTAL(9,FV202:FV206)</f>
        <v>20</v>
      </c>
      <c r="FW207" s="6">
        <f>SUBTOTAL(9,FW202:FW206)</f>
        <v>2</v>
      </c>
      <c r="FX207" s="6">
        <f>SUBTOTAL(9,FX202:FX206)</f>
        <v>3</v>
      </c>
      <c r="FY207" s="6">
        <f>SUBTOTAL(9,FY202:FY206)</f>
        <v>0</v>
      </c>
      <c r="FZ207" s="6">
        <f>SUBTOTAL(9,FZ202:FZ206)</f>
        <v>3</v>
      </c>
      <c r="GA207" s="6">
        <f>SUBTOTAL(9,GA202:GA206)</f>
        <v>6</v>
      </c>
      <c r="GB207" s="6">
        <f>SUBTOTAL(9,GB202:GB206)</f>
        <v>1</v>
      </c>
      <c r="GC207" s="6">
        <f>SUBTOTAL(9,GC202:GC206)</f>
        <v>1</v>
      </c>
      <c r="GD207" s="6">
        <f>SUBTOTAL(9,GD202:GD206)</f>
        <v>0</v>
      </c>
      <c r="GE207" s="6">
        <f>SUBTOTAL(9,GE202:GE206)</f>
        <v>0</v>
      </c>
      <c r="GF207" s="6">
        <f>SUBTOTAL(9,GF202:GF206)</f>
        <v>2</v>
      </c>
      <c r="GG207" s="6">
        <f>SUBTOTAL(9,GG202:GG206)</f>
        <v>1</v>
      </c>
      <c r="GH207" s="6">
        <f>SUBTOTAL(9,GH202:GH206)</f>
        <v>2</v>
      </c>
      <c r="GI207" s="6">
        <f>SUBTOTAL(9,GI202:GI206)</f>
        <v>1</v>
      </c>
      <c r="GJ207" s="6">
        <f>SUBTOTAL(9,GJ202:GJ206)</f>
        <v>1</v>
      </c>
      <c r="GK207" s="6">
        <f>SUBTOTAL(9,GK202:GK206)</f>
        <v>4</v>
      </c>
      <c r="GL207" s="6">
        <f>SUBTOTAL(9,GL202:GL206)</f>
        <v>141</v>
      </c>
      <c r="GM207" s="6">
        <f>SUBTOTAL(9,GM202:GM206)</f>
        <v>64</v>
      </c>
      <c r="GN207" s="6">
        <f>SUBTOTAL(9,GN202:GN206)</f>
        <v>30</v>
      </c>
      <c r="GO207" s="6">
        <f>SUBTOTAL(9,GO202:GO206)</f>
        <v>4</v>
      </c>
      <c r="GP207" s="6">
        <f>SUBTOTAL(9,GP202:GP206)</f>
        <v>3</v>
      </c>
      <c r="GQ207" s="6">
        <f>SUBTOTAL(9,GQ202:GQ206)</f>
        <v>1</v>
      </c>
      <c r="GR207" s="6">
        <f>SUBTOTAL(9,GR202:GR206)</f>
        <v>3</v>
      </c>
      <c r="GS207" s="6">
        <f>SUBTOTAL(9,GS202:GS206)</f>
        <v>2</v>
      </c>
      <c r="GT207" s="6">
        <f>SUBTOTAL(9,GT202:GT206)</f>
        <v>3</v>
      </c>
      <c r="GU207" s="6">
        <f>SUBTOTAL(9,GU202:GU206)</f>
        <v>3</v>
      </c>
      <c r="GV207" s="6">
        <f>SUBTOTAL(9,GV202:GV206)</f>
        <v>2</v>
      </c>
      <c r="GW207" s="6">
        <f>SUBTOTAL(9,GW202:GW206)</f>
        <v>3</v>
      </c>
      <c r="GX207" s="6">
        <f>SUBTOTAL(9,GX202:GX206)</f>
        <v>0</v>
      </c>
      <c r="GY207" s="6">
        <f>SUBTOTAL(9,GY202:GY206)</f>
        <v>0</v>
      </c>
      <c r="GZ207" s="6">
        <f>SUBTOTAL(9,GZ202:GZ206)</f>
        <v>2</v>
      </c>
      <c r="HA207" s="6">
        <f>SUBTOTAL(9,HA202:HA206)</f>
        <v>1</v>
      </c>
      <c r="HB207" s="6">
        <f>SUBTOTAL(9,HB202:HB206)</f>
        <v>1</v>
      </c>
      <c r="HC207" s="6">
        <f>SUBTOTAL(9,HC202:HC206)</f>
        <v>0</v>
      </c>
      <c r="HD207" s="6">
        <f>SUBTOTAL(9,HD202:HD206)</f>
        <v>2</v>
      </c>
      <c r="HE207" s="6">
        <f>SUBTOTAL(9,HE202:HE206)</f>
        <v>4</v>
      </c>
      <c r="HF207" s="6">
        <f>SUBTOTAL(9,HF202:HF206)</f>
        <v>64</v>
      </c>
      <c r="HG207" s="6">
        <f>SUBTOTAL(9,HG202:HG206)</f>
        <v>6</v>
      </c>
      <c r="HH207" s="6">
        <f>SUBTOTAL(9,HH202:HH206)</f>
        <v>2</v>
      </c>
      <c r="HI207" s="6">
        <f>SUBTOTAL(9,HI202:HI206)</f>
        <v>1</v>
      </c>
      <c r="HJ207" s="6">
        <f>SUBTOTAL(9,HJ202:HJ206)</f>
        <v>0</v>
      </c>
      <c r="HK207" s="6">
        <f>SUBTOTAL(9,HK202:HK206)</f>
        <v>0</v>
      </c>
      <c r="HL207" s="6">
        <f>SUBTOTAL(9,HL202:HL206)</f>
        <v>0</v>
      </c>
      <c r="HM207" s="6">
        <f>SUBTOTAL(9,HM202:HM206)</f>
        <v>1</v>
      </c>
      <c r="HN207" s="6">
        <f>SUBTOTAL(9,HN202:HN206)</f>
        <v>1</v>
      </c>
      <c r="HO207" s="6">
        <f>SUBTOTAL(9,HO202:HO206)</f>
        <v>0</v>
      </c>
      <c r="HP207" s="6">
        <f>SUBTOTAL(9,HP202:HP206)</f>
        <v>0</v>
      </c>
      <c r="HQ207" s="6">
        <f>SUBTOTAL(9,HQ202:HQ206)</f>
        <v>0</v>
      </c>
      <c r="HR207" s="6">
        <f>SUBTOTAL(9,HR202:HR206)</f>
        <v>0</v>
      </c>
      <c r="HS207" s="6">
        <f>SUBTOTAL(9,HS202:HS206)</f>
        <v>1</v>
      </c>
      <c r="HT207" s="6">
        <f>SUBTOTAL(9,HT202:HT206)</f>
        <v>6</v>
      </c>
      <c r="HU207" s="6">
        <f>SUBTOTAL(9,HU202:HU206)</f>
        <v>3</v>
      </c>
      <c r="HV207" s="6">
        <f>SUBTOTAL(9,HV202:HV206)</f>
        <v>0</v>
      </c>
      <c r="HW207" s="6">
        <f>SUBTOTAL(9,HW202:HW206)</f>
        <v>0</v>
      </c>
      <c r="HX207" s="6">
        <f>SUBTOTAL(9,HX202:HX206)</f>
        <v>0</v>
      </c>
      <c r="HY207" s="6">
        <f>SUBTOTAL(9,HY202:HY206)</f>
        <v>0</v>
      </c>
      <c r="HZ207" s="6">
        <f>SUBTOTAL(9,HZ202:HZ206)</f>
        <v>0</v>
      </c>
      <c r="IA207" s="6">
        <f>SUBTOTAL(9,IA202:IA206)</f>
        <v>0</v>
      </c>
      <c r="IB207" s="6">
        <f>SUBTOTAL(9,IB202:IB206)</f>
        <v>1</v>
      </c>
      <c r="IC207" s="6">
        <f>SUBTOTAL(9,IC202:IC206)</f>
        <v>0</v>
      </c>
      <c r="ID207" s="6">
        <f>SUBTOTAL(9,ID202:ID206)</f>
        <v>0</v>
      </c>
      <c r="IE207" s="6">
        <f>SUBTOTAL(9,IE202:IE206)</f>
        <v>0</v>
      </c>
      <c r="IF207" s="6">
        <f>SUBTOTAL(9,IF202:IF206)</f>
        <v>1</v>
      </c>
      <c r="IG207" s="6">
        <f>SUBTOTAL(9,IG202:IG206)</f>
        <v>0</v>
      </c>
      <c r="IH207" s="6">
        <f>SUBTOTAL(9,IH202:IH206)</f>
        <v>1</v>
      </c>
      <c r="II207" s="6">
        <f>SUBTOTAL(9,II202:II206)</f>
        <v>0</v>
      </c>
      <c r="IJ207" s="6">
        <f>SUBTOTAL(9,IJ202:IJ206)</f>
        <v>3</v>
      </c>
      <c r="IK207" s="6">
        <f>SUBTOTAL(9,IK202:IK206)</f>
        <v>457</v>
      </c>
      <c r="IL207" s="6">
        <f>SUBTOTAL(9,IL202:IL206)</f>
        <v>181</v>
      </c>
      <c r="IM207" s="6">
        <f>SUBTOTAL(9,IM202:IM206)</f>
        <v>55</v>
      </c>
      <c r="IN207" s="6">
        <f>SUBTOTAL(9,IN202:IN206)</f>
        <v>50</v>
      </c>
      <c r="IO207" s="6">
        <f>SUBTOTAL(9,IO202:IO206)</f>
        <v>3</v>
      </c>
      <c r="IP207" s="6">
        <f>SUBTOTAL(9,IP202:IP206)</f>
        <v>100</v>
      </c>
      <c r="IQ207" s="6">
        <f>SUBTOTAL(9,IQ202:IQ206)</f>
        <v>5</v>
      </c>
      <c r="IR207" s="6">
        <f>SUBTOTAL(9,IR202:IR206)</f>
        <v>7</v>
      </c>
      <c r="IS207" s="6">
        <f>SUBTOTAL(9,IS202:IS206)</f>
        <v>0</v>
      </c>
      <c r="IT207" s="6">
        <f>SUBTOTAL(9,IT202:IT206)</f>
        <v>4</v>
      </c>
      <c r="IU207" s="6">
        <f>SUBTOTAL(9,IU202:IU206)</f>
        <v>4</v>
      </c>
      <c r="IV207" s="6">
        <f>SUBTOTAL(9,IV202:IV206)</f>
        <v>2</v>
      </c>
      <c r="IW207" s="6">
        <f>SUBTOTAL(9,IW202:IW206)</f>
        <v>1</v>
      </c>
      <c r="IX207" s="6">
        <f>SUBTOTAL(9,IX202:IX206)</f>
        <v>1</v>
      </c>
      <c r="IY207" s="6">
        <f>SUBTOTAL(9,IY202:IY206)</f>
        <v>2</v>
      </c>
      <c r="IZ207" s="6">
        <f>SUBTOTAL(9,IZ202:IZ206)</f>
        <v>0</v>
      </c>
      <c r="JA207" s="6">
        <f>SUBTOTAL(9,JA202:JA206)</f>
        <v>3</v>
      </c>
      <c r="JB207" s="6">
        <f>SUBTOTAL(9,JB202:JB206)</f>
        <v>0</v>
      </c>
      <c r="JC207" s="6">
        <f>SUBTOTAL(9,JC202:JC206)</f>
        <v>2</v>
      </c>
      <c r="JD207" s="6">
        <f>SUBTOTAL(9,JD202:JD206)</f>
        <v>7</v>
      </c>
      <c r="JE207" s="6">
        <f>SUBTOTAL(9,JE202:JE206)</f>
        <v>0</v>
      </c>
      <c r="JF207" s="6">
        <f>SUBTOTAL(9,JF202:JF206)</f>
        <v>2</v>
      </c>
      <c r="JG207" s="6">
        <f>SUBTOTAL(9,JG202:JG206)</f>
        <v>24</v>
      </c>
      <c r="JH207" s="6">
        <f>SUBTOTAL(9,JH202:JH206)</f>
        <v>4</v>
      </c>
      <c r="JI207" s="6">
        <f>SUBTOTAL(9,JI202:JI206)</f>
        <v>0</v>
      </c>
      <c r="JJ207" s="6">
        <f>SUBTOTAL(9,JJ202:JJ206)</f>
        <v>457</v>
      </c>
      <c r="JK207" s="8">
        <f t="shared" si="15"/>
        <v>0.4721200113218228</v>
      </c>
    </row>
    <row r="208" spans="1:271" outlineLevel="2" x14ac:dyDescent="0.25">
      <c r="A208" t="str">
        <f t="shared" ref="A208:A213" si="16">"160306"</f>
        <v>160306</v>
      </c>
      <c r="B208" t="s">
        <v>285</v>
      </c>
      <c r="C208">
        <v>1</v>
      </c>
      <c r="D208">
        <v>1198</v>
      </c>
      <c r="E208">
        <v>910</v>
      </c>
      <c r="F208">
        <v>574</v>
      </c>
      <c r="G208">
        <v>336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336</v>
      </c>
      <c r="R208">
        <v>0</v>
      </c>
      <c r="S208">
        <v>0</v>
      </c>
      <c r="T208">
        <v>336</v>
      </c>
      <c r="U208">
        <v>14</v>
      </c>
      <c r="V208">
        <v>11</v>
      </c>
      <c r="W208">
        <v>3</v>
      </c>
      <c r="X208">
        <v>0</v>
      </c>
      <c r="Y208">
        <v>322</v>
      </c>
      <c r="Z208">
        <v>53</v>
      </c>
      <c r="AA208">
        <v>5</v>
      </c>
      <c r="AB208">
        <v>22</v>
      </c>
      <c r="AC208">
        <v>12</v>
      </c>
      <c r="AD208">
        <v>6</v>
      </c>
      <c r="AE208">
        <v>0</v>
      </c>
      <c r="AF208">
        <v>0</v>
      </c>
      <c r="AG208">
        <v>0</v>
      </c>
      <c r="AH208">
        <v>0</v>
      </c>
      <c r="AI208">
        <v>1</v>
      </c>
      <c r="AJ208">
        <v>1</v>
      </c>
      <c r="AK208">
        <v>1</v>
      </c>
      <c r="AL208">
        <v>0</v>
      </c>
      <c r="AM208">
        <v>0</v>
      </c>
      <c r="AN208">
        <v>1</v>
      </c>
      <c r="AO208">
        <v>0</v>
      </c>
      <c r="AP208">
        <v>0</v>
      </c>
      <c r="AQ208">
        <v>2</v>
      </c>
      <c r="AR208">
        <v>0</v>
      </c>
      <c r="AS208">
        <v>0</v>
      </c>
      <c r="AT208">
        <v>1</v>
      </c>
      <c r="AU208">
        <v>0</v>
      </c>
      <c r="AV208">
        <v>0</v>
      </c>
      <c r="AW208">
        <v>0</v>
      </c>
      <c r="AX208">
        <v>1</v>
      </c>
      <c r="AY208">
        <v>53</v>
      </c>
      <c r="AZ208">
        <v>69</v>
      </c>
      <c r="BA208">
        <v>10</v>
      </c>
      <c r="BB208">
        <v>1</v>
      </c>
      <c r="BC208">
        <v>0</v>
      </c>
      <c r="BD208">
        <v>5</v>
      </c>
      <c r="BE208">
        <v>27</v>
      </c>
      <c r="BF208">
        <v>4</v>
      </c>
      <c r="BG208">
        <v>1</v>
      </c>
      <c r="BH208">
        <v>1</v>
      </c>
      <c r="BI208">
        <v>2</v>
      </c>
      <c r="BJ208">
        <v>1</v>
      </c>
      <c r="BK208">
        <v>0</v>
      </c>
      <c r="BL208">
        <v>2</v>
      </c>
      <c r="BM208">
        <v>0</v>
      </c>
      <c r="BN208">
        <v>0</v>
      </c>
      <c r="BO208">
        <v>0</v>
      </c>
      <c r="BP208">
        <v>6</v>
      </c>
      <c r="BQ208">
        <v>0</v>
      </c>
      <c r="BR208">
        <v>0</v>
      </c>
      <c r="BS208">
        <v>3</v>
      </c>
      <c r="BT208">
        <v>0</v>
      </c>
      <c r="BU208">
        <v>5</v>
      </c>
      <c r="BV208">
        <v>0</v>
      </c>
      <c r="BW208">
        <v>1</v>
      </c>
      <c r="BX208">
        <v>69</v>
      </c>
      <c r="BY208">
        <v>6</v>
      </c>
      <c r="BZ208">
        <v>3</v>
      </c>
      <c r="CA208">
        <v>0</v>
      </c>
      <c r="CB208">
        <v>0</v>
      </c>
      <c r="CC208">
        <v>0</v>
      </c>
      <c r="CD208">
        <v>1</v>
      </c>
      <c r="CE208">
        <v>0</v>
      </c>
      <c r="CF208">
        <v>1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1</v>
      </c>
      <c r="CM208">
        <v>0</v>
      </c>
      <c r="CN208">
        <v>6</v>
      </c>
      <c r="CO208">
        <v>10</v>
      </c>
      <c r="CP208">
        <v>5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1</v>
      </c>
      <c r="DD208">
        <v>0</v>
      </c>
      <c r="DE208">
        <v>0</v>
      </c>
      <c r="DF208">
        <v>0</v>
      </c>
      <c r="DG208">
        <v>0</v>
      </c>
      <c r="DH208">
        <v>2</v>
      </c>
      <c r="DI208">
        <v>1</v>
      </c>
      <c r="DJ208">
        <v>0</v>
      </c>
      <c r="DK208">
        <v>0</v>
      </c>
      <c r="DL208">
        <v>1</v>
      </c>
      <c r="DM208">
        <v>0</v>
      </c>
      <c r="DN208">
        <v>10</v>
      </c>
      <c r="DO208">
        <v>7</v>
      </c>
      <c r="DP208">
        <v>4</v>
      </c>
      <c r="DQ208">
        <v>0</v>
      </c>
      <c r="DR208">
        <v>0</v>
      </c>
      <c r="DS208">
        <v>0</v>
      </c>
      <c r="DT208">
        <v>1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2</v>
      </c>
      <c r="EI208">
        <v>0</v>
      </c>
      <c r="EJ208">
        <v>0</v>
      </c>
      <c r="EK208">
        <v>0</v>
      </c>
      <c r="EL208">
        <v>0</v>
      </c>
      <c r="EM208">
        <v>0</v>
      </c>
      <c r="EN208">
        <v>7</v>
      </c>
      <c r="EO208">
        <v>7</v>
      </c>
      <c r="EP208">
        <v>3</v>
      </c>
      <c r="EQ208">
        <v>0</v>
      </c>
      <c r="ER208">
        <v>0</v>
      </c>
      <c r="ES208">
        <v>0</v>
      </c>
      <c r="ET208">
        <v>0</v>
      </c>
      <c r="EU208">
        <v>0</v>
      </c>
      <c r="EV208">
        <v>0</v>
      </c>
      <c r="EW208">
        <v>0</v>
      </c>
      <c r="EX208">
        <v>1</v>
      </c>
      <c r="EY208">
        <v>2</v>
      </c>
      <c r="EZ208">
        <v>0</v>
      </c>
      <c r="FA208">
        <v>0</v>
      </c>
      <c r="FB208">
        <v>0</v>
      </c>
      <c r="FC208">
        <v>0</v>
      </c>
      <c r="FD208">
        <v>0</v>
      </c>
      <c r="FE208">
        <v>0</v>
      </c>
      <c r="FF208">
        <v>0</v>
      </c>
      <c r="FG208">
        <v>0</v>
      </c>
      <c r="FH208">
        <v>0</v>
      </c>
      <c r="FI208">
        <v>0</v>
      </c>
      <c r="FJ208">
        <v>0</v>
      </c>
      <c r="FK208">
        <v>1</v>
      </c>
      <c r="FL208">
        <v>7</v>
      </c>
      <c r="FM208">
        <v>20</v>
      </c>
      <c r="FN208">
        <v>8</v>
      </c>
      <c r="FO208">
        <v>1</v>
      </c>
      <c r="FP208">
        <v>2</v>
      </c>
      <c r="FQ208">
        <v>1</v>
      </c>
      <c r="FR208">
        <v>0</v>
      </c>
      <c r="FS208">
        <v>2</v>
      </c>
      <c r="FT208">
        <v>0</v>
      </c>
      <c r="FU208">
        <v>1</v>
      </c>
      <c r="FV208">
        <v>1</v>
      </c>
      <c r="FW208">
        <v>0</v>
      </c>
      <c r="FX208">
        <v>0</v>
      </c>
      <c r="FY208">
        <v>0</v>
      </c>
      <c r="FZ208">
        <v>0</v>
      </c>
      <c r="GA208">
        <v>0</v>
      </c>
      <c r="GB208">
        <v>2</v>
      </c>
      <c r="GC208">
        <v>0</v>
      </c>
      <c r="GD208">
        <v>0</v>
      </c>
      <c r="GE208">
        <v>0</v>
      </c>
      <c r="GF208">
        <v>0</v>
      </c>
      <c r="GG208">
        <v>1</v>
      </c>
      <c r="GH208">
        <v>1</v>
      </c>
      <c r="GI208">
        <v>0</v>
      </c>
      <c r="GJ208">
        <v>0</v>
      </c>
      <c r="GK208">
        <v>0</v>
      </c>
      <c r="GL208">
        <v>20</v>
      </c>
      <c r="GM208">
        <v>11</v>
      </c>
      <c r="GN208">
        <v>4</v>
      </c>
      <c r="GO208">
        <v>1</v>
      </c>
      <c r="GP208">
        <v>0</v>
      </c>
      <c r="GQ208">
        <v>0</v>
      </c>
      <c r="GR208">
        <v>1</v>
      </c>
      <c r="GS208">
        <v>0</v>
      </c>
      <c r="GT208">
        <v>1</v>
      </c>
      <c r="GU208">
        <v>0</v>
      </c>
      <c r="GV208">
        <v>0</v>
      </c>
      <c r="GW208">
        <v>2</v>
      </c>
      <c r="GX208">
        <v>0</v>
      </c>
      <c r="GY208">
        <v>0</v>
      </c>
      <c r="GZ208">
        <v>0</v>
      </c>
      <c r="HA208">
        <v>0</v>
      </c>
      <c r="HB208">
        <v>0</v>
      </c>
      <c r="HC208">
        <v>0</v>
      </c>
      <c r="HD208">
        <v>0</v>
      </c>
      <c r="HE208">
        <v>2</v>
      </c>
      <c r="HF208">
        <v>11</v>
      </c>
      <c r="HG208">
        <v>1</v>
      </c>
      <c r="HH208">
        <v>0</v>
      </c>
      <c r="HI208">
        <v>0</v>
      </c>
      <c r="HJ208">
        <v>0</v>
      </c>
      <c r="HK208">
        <v>0</v>
      </c>
      <c r="HL208">
        <v>0</v>
      </c>
      <c r="HM208">
        <v>1</v>
      </c>
      <c r="HN208">
        <v>0</v>
      </c>
      <c r="HO208">
        <v>0</v>
      </c>
      <c r="HP208">
        <v>0</v>
      </c>
      <c r="HQ208">
        <v>0</v>
      </c>
      <c r="HR208">
        <v>0</v>
      </c>
      <c r="HS208">
        <v>0</v>
      </c>
      <c r="HT208">
        <v>1</v>
      </c>
      <c r="HU208">
        <v>0</v>
      </c>
      <c r="HV208">
        <v>0</v>
      </c>
      <c r="HW208">
        <v>0</v>
      </c>
      <c r="HX208">
        <v>0</v>
      </c>
      <c r="HY208">
        <v>0</v>
      </c>
      <c r="HZ208">
        <v>0</v>
      </c>
      <c r="IA208">
        <v>0</v>
      </c>
      <c r="IB208">
        <v>0</v>
      </c>
      <c r="IC208">
        <v>0</v>
      </c>
      <c r="ID208">
        <v>0</v>
      </c>
      <c r="IE208">
        <v>0</v>
      </c>
      <c r="IF208">
        <v>0</v>
      </c>
      <c r="IG208">
        <v>0</v>
      </c>
      <c r="IH208">
        <v>0</v>
      </c>
      <c r="II208">
        <v>0</v>
      </c>
      <c r="IJ208">
        <v>0</v>
      </c>
      <c r="IK208">
        <v>138</v>
      </c>
      <c r="IL208">
        <v>26</v>
      </c>
      <c r="IM208">
        <v>4</v>
      </c>
      <c r="IN208">
        <v>23</v>
      </c>
      <c r="IO208">
        <v>7</v>
      </c>
      <c r="IP208">
        <v>0</v>
      </c>
      <c r="IQ208">
        <v>1</v>
      </c>
      <c r="IR208">
        <v>0</v>
      </c>
      <c r="IS208">
        <v>0</v>
      </c>
      <c r="IT208">
        <v>5</v>
      </c>
      <c r="IU208">
        <v>0</v>
      </c>
      <c r="IV208">
        <v>0</v>
      </c>
      <c r="IW208">
        <v>38</v>
      </c>
      <c r="IX208">
        <v>0</v>
      </c>
      <c r="IY208">
        <v>0</v>
      </c>
      <c r="IZ208">
        <v>0</v>
      </c>
      <c r="JA208">
        <v>0</v>
      </c>
      <c r="JB208">
        <v>0</v>
      </c>
      <c r="JC208">
        <v>1</v>
      </c>
      <c r="JD208">
        <v>0</v>
      </c>
      <c r="JE208">
        <v>0</v>
      </c>
      <c r="JF208">
        <v>0</v>
      </c>
      <c r="JG208">
        <v>33</v>
      </c>
      <c r="JH208">
        <v>0</v>
      </c>
      <c r="JI208">
        <v>0</v>
      </c>
      <c r="JJ208">
        <v>138</v>
      </c>
      <c r="JK208" s="2">
        <f t="shared" si="15"/>
        <v>0.28046744574290483</v>
      </c>
    </row>
    <row r="209" spans="1:271" outlineLevel="2" x14ac:dyDescent="0.25">
      <c r="A209" t="str">
        <f t="shared" si="16"/>
        <v>160306</v>
      </c>
      <c r="B209" t="s">
        <v>285</v>
      </c>
      <c r="C209">
        <v>2</v>
      </c>
      <c r="D209">
        <v>1369</v>
      </c>
      <c r="E209">
        <v>1040</v>
      </c>
      <c r="F209">
        <v>528</v>
      </c>
      <c r="G209">
        <v>512</v>
      </c>
      <c r="H209">
        <v>1</v>
      </c>
      <c r="I209">
        <v>3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512</v>
      </c>
      <c r="R209">
        <v>0</v>
      </c>
      <c r="S209">
        <v>0</v>
      </c>
      <c r="T209">
        <v>512</v>
      </c>
      <c r="U209">
        <v>15</v>
      </c>
      <c r="V209">
        <v>13</v>
      </c>
      <c r="W209">
        <v>2</v>
      </c>
      <c r="X209">
        <v>0</v>
      </c>
      <c r="Y209">
        <v>497</v>
      </c>
      <c r="Z209">
        <v>135</v>
      </c>
      <c r="AA209">
        <v>6</v>
      </c>
      <c r="AB209">
        <v>39</v>
      </c>
      <c r="AC209">
        <v>43</v>
      </c>
      <c r="AD209">
        <v>9</v>
      </c>
      <c r="AE209">
        <v>1</v>
      </c>
      <c r="AF209">
        <v>3</v>
      </c>
      <c r="AG209">
        <v>3</v>
      </c>
      <c r="AH209">
        <v>1</v>
      </c>
      <c r="AI209">
        <v>1</v>
      </c>
      <c r="AJ209">
        <v>5</v>
      </c>
      <c r="AK209">
        <v>1</v>
      </c>
      <c r="AL209">
        <v>0</v>
      </c>
      <c r="AM209">
        <v>1</v>
      </c>
      <c r="AN209">
        <v>1</v>
      </c>
      <c r="AO209">
        <v>3</v>
      </c>
      <c r="AP209">
        <v>1</v>
      </c>
      <c r="AQ209">
        <v>0</v>
      </c>
      <c r="AR209">
        <v>0</v>
      </c>
      <c r="AS209">
        <v>1</v>
      </c>
      <c r="AT209">
        <v>13</v>
      </c>
      <c r="AU209">
        <v>0</v>
      </c>
      <c r="AV209">
        <v>1</v>
      </c>
      <c r="AW209">
        <v>2</v>
      </c>
      <c r="AX209">
        <v>0</v>
      </c>
      <c r="AY209">
        <v>135</v>
      </c>
      <c r="AZ209">
        <v>112</v>
      </c>
      <c r="BA209">
        <v>21</v>
      </c>
      <c r="BB209">
        <v>1</v>
      </c>
      <c r="BC209">
        <v>0</v>
      </c>
      <c r="BD209">
        <v>2</v>
      </c>
      <c r="BE209">
        <v>67</v>
      </c>
      <c r="BF209">
        <v>1</v>
      </c>
      <c r="BG209">
        <v>1</v>
      </c>
      <c r="BH209">
        <v>2</v>
      </c>
      <c r="BI209">
        <v>0</v>
      </c>
      <c r="BJ209">
        <v>1</v>
      </c>
      <c r="BK209">
        <v>0</v>
      </c>
      <c r="BL209">
        <v>4</v>
      </c>
      <c r="BM209">
        <v>0</v>
      </c>
      <c r="BN209">
        <v>0</v>
      </c>
      <c r="BO209">
        <v>0</v>
      </c>
      <c r="BP209">
        <v>1</v>
      </c>
      <c r="BQ209">
        <v>0</v>
      </c>
      <c r="BR209">
        <v>0</v>
      </c>
      <c r="BS209">
        <v>2</v>
      </c>
      <c r="BT209">
        <v>1</v>
      </c>
      <c r="BU209">
        <v>7</v>
      </c>
      <c r="BV209">
        <v>0</v>
      </c>
      <c r="BW209">
        <v>1</v>
      </c>
      <c r="BX209">
        <v>112</v>
      </c>
      <c r="BY209">
        <v>9</v>
      </c>
      <c r="BZ209">
        <v>6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1</v>
      </c>
      <c r="CI209">
        <v>2</v>
      </c>
      <c r="CJ209">
        <v>0</v>
      </c>
      <c r="CK209">
        <v>0</v>
      </c>
      <c r="CL209">
        <v>0</v>
      </c>
      <c r="CM209">
        <v>0</v>
      </c>
      <c r="CN209">
        <v>9</v>
      </c>
      <c r="CO209">
        <v>18</v>
      </c>
      <c r="CP209">
        <v>12</v>
      </c>
      <c r="CQ209">
        <v>0</v>
      </c>
      <c r="CR209">
        <v>1</v>
      </c>
      <c r="CS209">
        <v>0</v>
      </c>
      <c r="CT209">
        <v>0</v>
      </c>
      <c r="CU209">
        <v>0</v>
      </c>
      <c r="CV209">
        <v>0</v>
      </c>
      <c r="CW209">
        <v>1</v>
      </c>
      <c r="CX209">
        <v>0</v>
      </c>
      <c r="CY209">
        <v>1</v>
      </c>
      <c r="CZ209">
        <v>1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2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18</v>
      </c>
      <c r="DO209">
        <v>9</v>
      </c>
      <c r="DP209">
        <v>2</v>
      </c>
      <c r="DQ209">
        <v>0</v>
      </c>
      <c r="DR209">
        <v>0</v>
      </c>
      <c r="DS209">
        <v>1</v>
      </c>
      <c r="DT209">
        <v>2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4</v>
      </c>
      <c r="EF209">
        <v>0</v>
      </c>
      <c r="EG209">
        <v>0</v>
      </c>
      <c r="EH209">
        <v>0</v>
      </c>
      <c r="EI209">
        <v>0</v>
      </c>
      <c r="EJ209">
        <v>0</v>
      </c>
      <c r="EK209">
        <v>0</v>
      </c>
      <c r="EL209">
        <v>0</v>
      </c>
      <c r="EM209">
        <v>0</v>
      </c>
      <c r="EN209">
        <v>9</v>
      </c>
      <c r="EO209">
        <v>29</v>
      </c>
      <c r="EP209">
        <v>13</v>
      </c>
      <c r="EQ209">
        <v>0</v>
      </c>
      <c r="ER209">
        <v>0</v>
      </c>
      <c r="ES209">
        <v>0</v>
      </c>
      <c r="ET209">
        <v>0</v>
      </c>
      <c r="EU209">
        <v>1</v>
      </c>
      <c r="EV209">
        <v>1</v>
      </c>
      <c r="EW209">
        <v>0</v>
      </c>
      <c r="EX209">
        <v>0</v>
      </c>
      <c r="EY209">
        <v>0</v>
      </c>
      <c r="EZ209">
        <v>0</v>
      </c>
      <c r="FA209">
        <v>9</v>
      </c>
      <c r="FB209">
        <v>1</v>
      </c>
      <c r="FC209">
        <v>0</v>
      </c>
      <c r="FD209">
        <v>0</v>
      </c>
      <c r="FE209">
        <v>1</v>
      </c>
      <c r="FF209">
        <v>0</v>
      </c>
      <c r="FG209">
        <v>0</v>
      </c>
      <c r="FH209">
        <v>0</v>
      </c>
      <c r="FI209">
        <v>2</v>
      </c>
      <c r="FJ209">
        <v>0</v>
      </c>
      <c r="FK209">
        <v>1</v>
      </c>
      <c r="FL209">
        <v>29</v>
      </c>
      <c r="FM209">
        <v>48</v>
      </c>
      <c r="FN209">
        <v>6</v>
      </c>
      <c r="FO209">
        <v>2</v>
      </c>
      <c r="FP209">
        <v>14</v>
      </c>
      <c r="FQ209">
        <v>0</v>
      </c>
      <c r="FR209">
        <v>1</v>
      </c>
      <c r="FS209">
        <v>2</v>
      </c>
      <c r="FT209">
        <v>1</v>
      </c>
      <c r="FU209">
        <v>1</v>
      </c>
      <c r="FV209">
        <v>15</v>
      </c>
      <c r="FW209">
        <v>1</v>
      </c>
      <c r="FX209">
        <v>0</v>
      </c>
      <c r="FY209">
        <v>0</v>
      </c>
      <c r="FZ209">
        <v>0</v>
      </c>
      <c r="GA209">
        <v>0</v>
      </c>
      <c r="GB209">
        <v>1</v>
      </c>
      <c r="GC209">
        <v>0</v>
      </c>
      <c r="GD209">
        <v>0</v>
      </c>
      <c r="GE209">
        <v>1</v>
      </c>
      <c r="GF209">
        <v>0</v>
      </c>
      <c r="GG209">
        <v>0</v>
      </c>
      <c r="GH209">
        <v>1</v>
      </c>
      <c r="GI209">
        <v>0</v>
      </c>
      <c r="GJ209">
        <v>1</v>
      </c>
      <c r="GK209">
        <v>1</v>
      </c>
      <c r="GL209">
        <v>48</v>
      </c>
      <c r="GM209">
        <v>44</v>
      </c>
      <c r="GN209">
        <v>27</v>
      </c>
      <c r="GO209">
        <v>2</v>
      </c>
      <c r="GP209">
        <v>1</v>
      </c>
      <c r="GQ209">
        <v>10</v>
      </c>
      <c r="GR209">
        <v>0</v>
      </c>
      <c r="GS209">
        <v>0</v>
      </c>
      <c r="GT209">
        <v>1</v>
      </c>
      <c r="GU209">
        <v>0</v>
      </c>
      <c r="GV209">
        <v>0</v>
      </c>
      <c r="GW209">
        <v>1</v>
      </c>
      <c r="GX209">
        <v>1</v>
      </c>
      <c r="GY209">
        <v>0</v>
      </c>
      <c r="GZ209">
        <v>0</v>
      </c>
      <c r="HA209">
        <v>0</v>
      </c>
      <c r="HB209">
        <v>0</v>
      </c>
      <c r="HC209">
        <v>0</v>
      </c>
      <c r="HD209">
        <v>0</v>
      </c>
      <c r="HE209">
        <v>1</v>
      </c>
      <c r="HF209">
        <v>44</v>
      </c>
      <c r="HG209">
        <v>2</v>
      </c>
      <c r="HH209">
        <v>0</v>
      </c>
      <c r="HI209">
        <v>0</v>
      </c>
      <c r="HJ209">
        <v>0</v>
      </c>
      <c r="HK209">
        <v>0</v>
      </c>
      <c r="HL209">
        <v>0</v>
      </c>
      <c r="HM209">
        <v>0</v>
      </c>
      <c r="HN209">
        <v>1</v>
      </c>
      <c r="HO209">
        <v>0</v>
      </c>
      <c r="HP209">
        <v>0</v>
      </c>
      <c r="HQ209">
        <v>1</v>
      </c>
      <c r="HR209">
        <v>0</v>
      </c>
      <c r="HS209">
        <v>0</v>
      </c>
      <c r="HT209">
        <v>2</v>
      </c>
      <c r="HU209">
        <v>4</v>
      </c>
      <c r="HV209">
        <v>4</v>
      </c>
      <c r="HW209">
        <v>0</v>
      </c>
      <c r="HX209">
        <v>0</v>
      </c>
      <c r="HY209">
        <v>0</v>
      </c>
      <c r="HZ209">
        <v>0</v>
      </c>
      <c r="IA209">
        <v>0</v>
      </c>
      <c r="IB209">
        <v>0</v>
      </c>
      <c r="IC209">
        <v>0</v>
      </c>
      <c r="ID209">
        <v>0</v>
      </c>
      <c r="IE209">
        <v>0</v>
      </c>
      <c r="IF209">
        <v>0</v>
      </c>
      <c r="IG209">
        <v>0</v>
      </c>
      <c r="IH209">
        <v>0</v>
      </c>
      <c r="II209">
        <v>0</v>
      </c>
      <c r="IJ209">
        <v>4</v>
      </c>
      <c r="IK209">
        <v>87</v>
      </c>
      <c r="IL209">
        <v>29</v>
      </c>
      <c r="IM209">
        <v>1</v>
      </c>
      <c r="IN209">
        <v>13</v>
      </c>
      <c r="IO209">
        <v>2</v>
      </c>
      <c r="IP209">
        <v>2</v>
      </c>
      <c r="IQ209">
        <v>1</v>
      </c>
      <c r="IR209">
        <v>0</v>
      </c>
      <c r="IS209">
        <v>0</v>
      </c>
      <c r="IT209">
        <v>0</v>
      </c>
      <c r="IU209">
        <v>0</v>
      </c>
      <c r="IV209">
        <v>0</v>
      </c>
      <c r="IW209">
        <v>5</v>
      </c>
      <c r="IX209">
        <v>0</v>
      </c>
      <c r="IY209">
        <v>0</v>
      </c>
      <c r="IZ209">
        <v>1</v>
      </c>
      <c r="JA209">
        <v>0</v>
      </c>
      <c r="JB209">
        <v>0</v>
      </c>
      <c r="JC209">
        <v>4</v>
      </c>
      <c r="JD209">
        <v>0</v>
      </c>
      <c r="JE209">
        <v>0</v>
      </c>
      <c r="JF209">
        <v>0</v>
      </c>
      <c r="JG209">
        <v>29</v>
      </c>
      <c r="JH209">
        <v>0</v>
      </c>
      <c r="JI209">
        <v>0</v>
      </c>
      <c r="JJ209">
        <v>87</v>
      </c>
      <c r="JK209" s="2">
        <f t="shared" si="15"/>
        <v>0.37399561723886049</v>
      </c>
    </row>
    <row r="210" spans="1:271" outlineLevel="2" x14ac:dyDescent="0.25">
      <c r="A210" t="str">
        <f t="shared" si="16"/>
        <v>160306</v>
      </c>
      <c r="B210" t="s">
        <v>285</v>
      </c>
      <c r="C210">
        <v>3</v>
      </c>
      <c r="D210">
        <v>1292</v>
      </c>
      <c r="E210">
        <v>989</v>
      </c>
      <c r="F210">
        <v>462</v>
      </c>
      <c r="G210">
        <v>527</v>
      </c>
      <c r="H210">
        <v>1</v>
      </c>
      <c r="I210">
        <v>0</v>
      </c>
      <c r="J210">
        <v>5</v>
      </c>
      <c r="K210">
        <v>5</v>
      </c>
      <c r="L210">
        <v>0</v>
      </c>
      <c r="M210">
        <v>0</v>
      </c>
      <c r="N210">
        <v>0</v>
      </c>
      <c r="O210">
        <v>0</v>
      </c>
      <c r="P210">
        <v>5</v>
      </c>
      <c r="Q210">
        <v>532</v>
      </c>
      <c r="R210">
        <v>5</v>
      </c>
      <c r="S210">
        <v>0</v>
      </c>
      <c r="T210">
        <v>532</v>
      </c>
      <c r="U210">
        <v>16</v>
      </c>
      <c r="V210">
        <v>9</v>
      </c>
      <c r="W210">
        <v>7</v>
      </c>
      <c r="X210">
        <v>0</v>
      </c>
      <c r="Y210">
        <v>516</v>
      </c>
      <c r="Z210">
        <v>93</v>
      </c>
      <c r="AA210">
        <v>5</v>
      </c>
      <c r="AB210">
        <v>14</v>
      </c>
      <c r="AC210">
        <v>34</v>
      </c>
      <c r="AD210">
        <v>11</v>
      </c>
      <c r="AE210">
        <v>0</v>
      </c>
      <c r="AF210">
        <v>1</v>
      </c>
      <c r="AG210">
        <v>0</v>
      </c>
      <c r="AH210">
        <v>0</v>
      </c>
      <c r="AI210">
        <v>3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21</v>
      </c>
      <c r="AU210">
        <v>0</v>
      </c>
      <c r="AV210">
        <v>1</v>
      </c>
      <c r="AW210">
        <v>0</v>
      </c>
      <c r="AX210">
        <v>3</v>
      </c>
      <c r="AY210">
        <v>93</v>
      </c>
      <c r="AZ210">
        <v>89</v>
      </c>
      <c r="BA210">
        <v>17</v>
      </c>
      <c r="BB210">
        <v>3</v>
      </c>
      <c r="BC210">
        <v>1</v>
      </c>
      <c r="BD210">
        <v>1</v>
      </c>
      <c r="BE210">
        <v>54</v>
      </c>
      <c r="BF210">
        <v>1</v>
      </c>
      <c r="BG210">
        <v>0</v>
      </c>
      <c r="BH210">
        <v>0</v>
      </c>
      <c r="BI210">
        <v>0</v>
      </c>
      <c r="BJ210">
        <v>2</v>
      </c>
      <c r="BK210">
        <v>0</v>
      </c>
      <c r="BL210">
        <v>0</v>
      </c>
      <c r="BM210">
        <v>0</v>
      </c>
      <c r="BN210">
        <v>1</v>
      </c>
      <c r="BO210">
        <v>0</v>
      </c>
      <c r="BP210">
        <v>0</v>
      </c>
      <c r="BQ210">
        <v>0</v>
      </c>
      <c r="BR210">
        <v>0</v>
      </c>
      <c r="BS210">
        <v>1</v>
      </c>
      <c r="BT210">
        <v>0</v>
      </c>
      <c r="BU210">
        <v>6</v>
      </c>
      <c r="BV210">
        <v>2</v>
      </c>
      <c r="BW210">
        <v>0</v>
      </c>
      <c r="BX210">
        <v>89</v>
      </c>
      <c r="BY210">
        <v>8</v>
      </c>
      <c r="BZ210">
        <v>4</v>
      </c>
      <c r="CA210">
        <v>0</v>
      </c>
      <c r="CB210">
        <v>0</v>
      </c>
      <c r="CC210">
        <v>1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2</v>
      </c>
      <c r="CM210">
        <v>1</v>
      </c>
      <c r="CN210">
        <v>8</v>
      </c>
      <c r="CO210">
        <v>15</v>
      </c>
      <c r="CP210">
        <v>6</v>
      </c>
      <c r="CQ210">
        <v>1</v>
      </c>
      <c r="CR210">
        <v>0</v>
      </c>
      <c r="CS210">
        <v>0</v>
      </c>
      <c r="CT210">
        <v>1</v>
      </c>
      <c r="CU210">
        <v>0</v>
      </c>
      <c r="CV210">
        <v>1</v>
      </c>
      <c r="CW210">
        <v>0</v>
      </c>
      <c r="CX210">
        <v>1</v>
      </c>
      <c r="CY210">
        <v>1</v>
      </c>
      <c r="CZ210">
        <v>0</v>
      </c>
      <c r="DA210">
        <v>0</v>
      </c>
      <c r="DB210">
        <v>2</v>
      </c>
      <c r="DC210">
        <v>1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1</v>
      </c>
      <c r="DM210">
        <v>0</v>
      </c>
      <c r="DN210">
        <v>15</v>
      </c>
      <c r="DO210">
        <v>7</v>
      </c>
      <c r="DP210">
        <v>1</v>
      </c>
      <c r="DQ210">
        <v>3</v>
      </c>
      <c r="DR210">
        <v>0</v>
      </c>
      <c r="DS210">
        <v>0</v>
      </c>
      <c r="DT210">
        <v>0</v>
      </c>
      <c r="DU210">
        <v>1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0</v>
      </c>
      <c r="EC210">
        <v>0</v>
      </c>
      <c r="ED210">
        <v>0</v>
      </c>
      <c r="EE210">
        <v>0</v>
      </c>
      <c r="EF210">
        <v>0</v>
      </c>
      <c r="EG210">
        <v>0</v>
      </c>
      <c r="EH210">
        <v>2</v>
      </c>
      <c r="EI210">
        <v>0</v>
      </c>
      <c r="EJ210">
        <v>0</v>
      </c>
      <c r="EK210">
        <v>0</v>
      </c>
      <c r="EL210">
        <v>0</v>
      </c>
      <c r="EM210">
        <v>0</v>
      </c>
      <c r="EN210">
        <v>7</v>
      </c>
      <c r="EO210">
        <v>27</v>
      </c>
      <c r="EP210">
        <v>13</v>
      </c>
      <c r="EQ210">
        <v>5</v>
      </c>
      <c r="ER210">
        <v>0</v>
      </c>
      <c r="ES210">
        <v>0</v>
      </c>
      <c r="ET210">
        <v>0</v>
      </c>
      <c r="EU210">
        <v>0</v>
      </c>
      <c r="EV210">
        <v>3</v>
      </c>
      <c r="EW210">
        <v>0</v>
      </c>
      <c r="EX210">
        <v>0</v>
      </c>
      <c r="EY210">
        <v>1</v>
      </c>
      <c r="EZ210">
        <v>0</v>
      </c>
      <c r="FA210">
        <v>5</v>
      </c>
      <c r="FB210">
        <v>0</v>
      </c>
      <c r="FC210">
        <v>0</v>
      </c>
      <c r="FD210">
        <v>0</v>
      </c>
      <c r="FE210">
        <v>0</v>
      </c>
      <c r="FF210">
        <v>0</v>
      </c>
      <c r="FG210">
        <v>0</v>
      </c>
      <c r="FH210">
        <v>0</v>
      </c>
      <c r="FI210">
        <v>0</v>
      </c>
      <c r="FJ210">
        <v>0</v>
      </c>
      <c r="FK210">
        <v>0</v>
      </c>
      <c r="FL210">
        <v>27</v>
      </c>
      <c r="FM210">
        <v>52</v>
      </c>
      <c r="FN210">
        <v>11</v>
      </c>
      <c r="FO210">
        <v>2</v>
      </c>
      <c r="FP210">
        <v>14</v>
      </c>
      <c r="FQ210">
        <v>2</v>
      </c>
      <c r="FR210">
        <v>1</v>
      </c>
      <c r="FS210">
        <v>5</v>
      </c>
      <c r="FT210">
        <v>4</v>
      </c>
      <c r="FU210">
        <v>0</v>
      </c>
      <c r="FV210">
        <v>8</v>
      </c>
      <c r="FW210">
        <v>0</v>
      </c>
      <c r="FX210">
        <v>0</v>
      </c>
      <c r="FY210">
        <v>0</v>
      </c>
      <c r="FZ210">
        <v>1</v>
      </c>
      <c r="GA210">
        <v>0</v>
      </c>
      <c r="GB210">
        <v>2</v>
      </c>
      <c r="GC210">
        <v>0</v>
      </c>
      <c r="GD210">
        <v>0</v>
      </c>
      <c r="GE210">
        <v>0</v>
      </c>
      <c r="GF210">
        <v>0</v>
      </c>
      <c r="GG210">
        <v>1</v>
      </c>
      <c r="GH210">
        <v>0</v>
      </c>
      <c r="GI210">
        <v>0</v>
      </c>
      <c r="GJ210">
        <v>0</v>
      </c>
      <c r="GK210">
        <v>1</v>
      </c>
      <c r="GL210">
        <v>52</v>
      </c>
      <c r="GM210">
        <v>20</v>
      </c>
      <c r="GN210">
        <v>11</v>
      </c>
      <c r="GO210">
        <v>2</v>
      </c>
      <c r="GP210">
        <v>1</v>
      </c>
      <c r="GQ210">
        <v>1</v>
      </c>
      <c r="GR210">
        <v>0</v>
      </c>
      <c r="GS210">
        <v>0</v>
      </c>
      <c r="GT210">
        <v>1</v>
      </c>
      <c r="GU210">
        <v>0</v>
      </c>
      <c r="GV210">
        <v>1</v>
      </c>
      <c r="GW210">
        <v>0</v>
      </c>
      <c r="GX210">
        <v>0</v>
      </c>
      <c r="GY210">
        <v>0</v>
      </c>
      <c r="GZ210">
        <v>0</v>
      </c>
      <c r="HA210">
        <v>0</v>
      </c>
      <c r="HB210">
        <v>0</v>
      </c>
      <c r="HC210">
        <v>0</v>
      </c>
      <c r="HD210">
        <v>1</v>
      </c>
      <c r="HE210">
        <v>2</v>
      </c>
      <c r="HF210">
        <v>20</v>
      </c>
      <c r="HG210">
        <v>2</v>
      </c>
      <c r="HH210">
        <v>1</v>
      </c>
      <c r="HI210">
        <v>0</v>
      </c>
      <c r="HJ210">
        <v>0</v>
      </c>
      <c r="HK210">
        <v>0</v>
      </c>
      <c r="HL210">
        <v>0</v>
      </c>
      <c r="HM210">
        <v>0</v>
      </c>
      <c r="HN210">
        <v>0</v>
      </c>
      <c r="HO210">
        <v>1</v>
      </c>
      <c r="HP210">
        <v>0</v>
      </c>
      <c r="HQ210">
        <v>0</v>
      </c>
      <c r="HR210">
        <v>0</v>
      </c>
      <c r="HS210">
        <v>0</v>
      </c>
      <c r="HT210">
        <v>2</v>
      </c>
      <c r="HU210">
        <v>2</v>
      </c>
      <c r="HV210">
        <v>1</v>
      </c>
      <c r="HW210">
        <v>0</v>
      </c>
      <c r="HX210">
        <v>0</v>
      </c>
      <c r="HY210">
        <v>0</v>
      </c>
      <c r="HZ210">
        <v>0</v>
      </c>
      <c r="IA210">
        <v>0</v>
      </c>
      <c r="IB210">
        <v>0</v>
      </c>
      <c r="IC210">
        <v>0</v>
      </c>
      <c r="ID210">
        <v>0</v>
      </c>
      <c r="IE210">
        <v>0</v>
      </c>
      <c r="IF210">
        <v>0</v>
      </c>
      <c r="IG210">
        <v>0</v>
      </c>
      <c r="IH210">
        <v>0</v>
      </c>
      <c r="II210">
        <v>1</v>
      </c>
      <c r="IJ210">
        <v>2</v>
      </c>
      <c r="IK210">
        <v>201</v>
      </c>
      <c r="IL210">
        <v>10</v>
      </c>
      <c r="IM210">
        <v>0</v>
      </c>
      <c r="IN210">
        <v>1</v>
      </c>
      <c r="IO210">
        <v>0</v>
      </c>
      <c r="IP210">
        <v>1</v>
      </c>
      <c r="IQ210">
        <v>0</v>
      </c>
      <c r="IR210">
        <v>0</v>
      </c>
      <c r="IS210">
        <v>0</v>
      </c>
      <c r="IT210">
        <v>0</v>
      </c>
      <c r="IU210">
        <v>0</v>
      </c>
      <c r="IV210">
        <v>0</v>
      </c>
      <c r="IW210">
        <v>1</v>
      </c>
      <c r="IX210">
        <v>0</v>
      </c>
      <c r="IY210">
        <v>0</v>
      </c>
      <c r="IZ210">
        <v>0</v>
      </c>
      <c r="JA210">
        <v>0</v>
      </c>
      <c r="JB210">
        <v>0</v>
      </c>
      <c r="JC210">
        <v>0</v>
      </c>
      <c r="JD210">
        <v>0</v>
      </c>
      <c r="JE210">
        <v>0</v>
      </c>
      <c r="JF210">
        <v>1</v>
      </c>
      <c r="JG210">
        <v>185</v>
      </c>
      <c r="JH210">
        <v>0</v>
      </c>
      <c r="JI210">
        <v>2</v>
      </c>
      <c r="JJ210">
        <v>201</v>
      </c>
      <c r="JK210" s="2">
        <f t="shared" si="15"/>
        <v>0.41176470588235292</v>
      </c>
    </row>
    <row r="211" spans="1:271" outlineLevel="2" x14ac:dyDescent="0.25">
      <c r="A211" t="str">
        <f t="shared" si="16"/>
        <v>160306</v>
      </c>
      <c r="B211" t="s">
        <v>285</v>
      </c>
      <c r="C211">
        <v>4</v>
      </c>
      <c r="D211">
        <v>1622</v>
      </c>
      <c r="E211">
        <v>1240</v>
      </c>
      <c r="F211">
        <v>794</v>
      </c>
      <c r="G211">
        <v>446</v>
      </c>
      <c r="H211">
        <v>0</v>
      </c>
      <c r="I211">
        <v>1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446</v>
      </c>
      <c r="R211">
        <v>0</v>
      </c>
      <c r="S211">
        <v>0</v>
      </c>
      <c r="T211">
        <v>446</v>
      </c>
      <c r="U211">
        <v>17</v>
      </c>
      <c r="V211">
        <v>12</v>
      </c>
      <c r="W211">
        <v>5</v>
      </c>
      <c r="X211">
        <v>0</v>
      </c>
      <c r="Y211">
        <v>429</v>
      </c>
      <c r="Z211">
        <v>96</v>
      </c>
      <c r="AA211">
        <v>6</v>
      </c>
      <c r="AB211">
        <v>27</v>
      </c>
      <c r="AC211">
        <v>23</v>
      </c>
      <c r="AD211">
        <v>9</v>
      </c>
      <c r="AE211">
        <v>0</v>
      </c>
      <c r="AF211">
        <v>1</v>
      </c>
      <c r="AG211">
        <v>2</v>
      </c>
      <c r="AH211">
        <v>0</v>
      </c>
      <c r="AI211">
        <v>5</v>
      </c>
      <c r="AJ211">
        <v>4</v>
      </c>
      <c r="AK211">
        <v>1</v>
      </c>
      <c r="AL211">
        <v>0</v>
      </c>
      <c r="AM211">
        <v>7</v>
      </c>
      <c r="AN211">
        <v>0</v>
      </c>
      <c r="AO211">
        <v>0</v>
      </c>
      <c r="AP211">
        <v>0</v>
      </c>
      <c r="AQ211">
        <v>1</v>
      </c>
      <c r="AR211">
        <v>1</v>
      </c>
      <c r="AS211">
        <v>0</v>
      </c>
      <c r="AT211">
        <v>8</v>
      </c>
      <c r="AU211">
        <v>1</v>
      </c>
      <c r="AV211">
        <v>0</v>
      </c>
      <c r="AW211">
        <v>0</v>
      </c>
      <c r="AX211">
        <v>0</v>
      </c>
      <c r="AY211">
        <v>96</v>
      </c>
      <c r="AZ211">
        <v>106</v>
      </c>
      <c r="BA211">
        <v>10</v>
      </c>
      <c r="BB211">
        <v>3</v>
      </c>
      <c r="BC211">
        <v>0</v>
      </c>
      <c r="BD211">
        <v>5</v>
      </c>
      <c r="BE211">
        <v>69</v>
      </c>
      <c r="BF211">
        <v>2</v>
      </c>
      <c r="BG211">
        <v>1</v>
      </c>
      <c r="BH211">
        <v>0</v>
      </c>
      <c r="BI211">
        <v>0</v>
      </c>
      <c r="BJ211">
        <v>3</v>
      </c>
      <c r="BK211">
        <v>0</v>
      </c>
      <c r="BL211">
        <v>4</v>
      </c>
      <c r="BM211">
        <v>1</v>
      </c>
      <c r="BN211">
        <v>0</v>
      </c>
      <c r="BO211">
        <v>1</v>
      </c>
      <c r="BP211">
        <v>0</v>
      </c>
      <c r="BQ211">
        <v>0</v>
      </c>
      <c r="BR211">
        <v>0</v>
      </c>
      <c r="BS211">
        <v>0</v>
      </c>
      <c r="BT211">
        <v>1</v>
      </c>
      <c r="BU211">
        <v>3</v>
      </c>
      <c r="BV211">
        <v>1</v>
      </c>
      <c r="BW211">
        <v>2</v>
      </c>
      <c r="BX211">
        <v>106</v>
      </c>
      <c r="BY211">
        <v>9</v>
      </c>
      <c r="BZ211">
        <v>3</v>
      </c>
      <c r="CA211">
        <v>1</v>
      </c>
      <c r="CB211">
        <v>1</v>
      </c>
      <c r="CC211">
        <v>0</v>
      </c>
      <c r="CD211">
        <v>2</v>
      </c>
      <c r="CE211">
        <v>0</v>
      </c>
      <c r="CF211">
        <v>1</v>
      </c>
      <c r="CG211">
        <v>1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9</v>
      </c>
      <c r="CO211">
        <v>21</v>
      </c>
      <c r="CP211">
        <v>14</v>
      </c>
      <c r="CQ211">
        <v>0</v>
      </c>
      <c r="CR211">
        <v>1</v>
      </c>
      <c r="CS211">
        <v>1</v>
      </c>
      <c r="CT211">
        <v>0</v>
      </c>
      <c r="CU211">
        <v>0</v>
      </c>
      <c r="CV211">
        <v>0</v>
      </c>
      <c r="CW211">
        <v>1</v>
      </c>
      <c r="CX211">
        <v>0</v>
      </c>
      <c r="CY211">
        <v>1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2</v>
      </c>
      <c r="DI211">
        <v>0</v>
      </c>
      <c r="DJ211">
        <v>0</v>
      </c>
      <c r="DK211">
        <v>0</v>
      </c>
      <c r="DL211">
        <v>0</v>
      </c>
      <c r="DM211">
        <v>1</v>
      </c>
      <c r="DN211">
        <v>21</v>
      </c>
      <c r="DO211">
        <v>8</v>
      </c>
      <c r="DP211">
        <v>5</v>
      </c>
      <c r="DQ211">
        <v>0</v>
      </c>
      <c r="DR211">
        <v>0</v>
      </c>
      <c r="DS211">
        <v>0</v>
      </c>
      <c r="DT211">
        <v>1</v>
      </c>
      <c r="DU211">
        <v>0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1</v>
      </c>
      <c r="EC211">
        <v>0</v>
      </c>
      <c r="ED211">
        <v>0</v>
      </c>
      <c r="EE211">
        <v>0</v>
      </c>
      <c r="EF211">
        <v>0</v>
      </c>
      <c r="EG211">
        <v>1</v>
      </c>
      <c r="EH211">
        <v>0</v>
      </c>
      <c r="EI211">
        <v>0</v>
      </c>
      <c r="EJ211">
        <v>0</v>
      </c>
      <c r="EK211">
        <v>0</v>
      </c>
      <c r="EL211">
        <v>0</v>
      </c>
      <c r="EM211">
        <v>0</v>
      </c>
      <c r="EN211">
        <v>8</v>
      </c>
      <c r="EO211">
        <v>14</v>
      </c>
      <c r="EP211">
        <v>3</v>
      </c>
      <c r="EQ211">
        <v>3</v>
      </c>
      <c r="ER211">
        <v>0</v>
      </c>
      <c r="ES211">
        <v>1</v>
      </c>
      <c r="ET211">
        <v>0</v>
      </c>
      <c r="EU211">
        <v>1</v>
      </c>
      <c r="EV211">
        <v>4</v>
      </c>
      <c r="EW211">
        <v>0</v>
      </c>
      <c r="EX211">
        <v>0</v>
      </c>
      <c r="EY211">
        <v>0</v>
      </c>
      <c r="EZ211">
        <v>0</v>
      </c>
      <c r="FA211">
        <v>1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0</v>
      </c>
      <c r="FH211">
        <v>0</v>
      </c>
      <c r="FI211">
        <v>0</v>
      </c>
      <c r="FJ211">
        <v>1</v>
      </c>
      <c r="FK211">
        <v>0</v>
      </c>
      <c r="FL211">
        <v>14</v>
      </c>
      <c r="FM211">
        <v>53</v>
      </c>
      <c r="FN211">
        <v>19</v>
      </c>
      <c r="FO211">
        <v>0</v>
      </c>
      <c r="FP211">
        <v>10</v>
      </c>
      <c r="FQ211">
        <v>0</v>
      </c>
      <c r="FR211">
        <v>1</v>
      </c>
      <c r="FS211">
        <v>4</v>
      </c>
      <c r="FT211">
        <v>0</v>
      </c>
      <c r="FU211">
        <v>0</v>
      </c>
      <c r="FV211">
        <v>14</v>
      </c>
      <c r="FW211">
        <v>0</v>
      </c>
      <c r="FX211">
        <v>0</v>
      </c>
      <c r="FY211">
        <v>0</v>
      </c>
      <c r="FZ211">
        <v>0</v>
      </c>
      <c r="GA211">
        <v>1</v>
      </c>
      <c r="GB211">
        <v>0</v>
      </c>
      <c r="GC211">
        <v>0</v>
      </c>
      <c r="GD211">
        <v>1</v>
      </c>
      <c r="GE211">
        <v>0</v>
      </c>
      <c r="GF211">
        <v>0</v>
      </c>
      <c r="GG211">
        <v>0</v>
      </c>
      <c r="GH211">
        <v>0</v>
      </c>
      <c r="GI211">
        <v>0</v>
      </c>
      <c r="GJ211">
        <v>0</v>
      </c>
      <c r="GK211">
        <v>3</v>
      </c>
      <c r="GL211">
        <v>53</v>
      </c>
      <c r="GM211">
        <v>21</v>
      </c>
      <c r="GN211">
        <v>13</v>
      </c>
      <c r="GO211">
        <v>1</v>
      </c>
      <c r="GP211">
        <v>1</v>
      </c>
      <c r="GQ211">
        <v>1</v>
      </c>
      <c r="GR211">
        <v>1</v>
      </c>
      <c r="GS211">
        <v>0</v>
      </c>
      <c r="GT211">
        <v>0</v>
      </c>
      <c r="GU211">
        <v>2</v>
      </c>
      <c r="GV211">
        <v>0</v>
      </c>
      <c r="GW211">
        <v>0</v>
      </c>
      <c r="GX211">
        <v>0</v>
      </c>
      <c r="GY211">
        <v>0</v>
      </c>
      <c r="GZ211">
        <v>0</v>
      </c>
      <c r="HA211">
        <v>0</v>
      </c>
      <c r="HB211">
        <v>0</v>
      </c>
      <c r="HC211">
        <v>0</v>
      </c>
      <c r="HD211">
        <v>0</v>
      </c>
      <c r="HE211">
        <v>2</v>
      </c>
      <c r="HF211">
        <v>21</v>
      </c>
      <c r="HG211">
        <v>0</v>
      </c>
      <c r="HH211">
        <v>0</v>
      </c>
      <c r="HI211">
        <v>0</v>
      </c>
      <c r="HJ211">
        <v>0</v>
      </c>
      <c r="HK211">
        <v>0</v>
      </c>
      <c r="HL211">
        <v>0</v>
      </c>
      <c r="HM211">
        <v>0</v>
      </c>
      <c r="HN211">
        <v>0</v>
      </c>
      <c r="HO211">
        <v>0</v>
      </c>
      <c r="HP211">
        <v>0</v>
      </c>
      <c r="HQ211">
        <v>0</v>
      </c>
      <c r="HR211">
        <v>0</v>
      </c>
      <c r="HS211">
        <v>0</v>
      </c>
      <c r="HT211">
        <v>0</v>
      </c>
      <c r="HU211">
        <v>1</v>
      </c>
      <c r="HV211">
        <v>0</v>
      </c>
      <c r="HW211">
        <v>0</v>
      </c>
      <c r="HX211">
        <v>1</v>
      </c>
      <c r="HY211">
        <v>0</v>
      </c>
      <c r="HZ211">
        <v>0</v>
      </c>
      <c r="IA211">
        <v>0</v>
      </c>
      <c r="IB211">
        <v>0</v>
      </c>
      <c r="IC211">
        <v>0</v>
      </c>
      <c r="ID211">
        <v>0</v>
      </c>
      <c r="IE211">
        <v>0</v>
      </c>
      <c r="IF211">
        <v>0</v>
      </c>
      <c r="IG211">
        <v>0</v>
      </c>
      <c r="IH211">
        <v>0</v>
      </c>
      <c r="II211">
        <v>0</v>
      </c>
      <c r="IJ211">
        <v>1</v>
      </c>
      <c r="IK211">
        <v>100</v>
      </c>
      <c r="IL211">
        <v>31</v>
      </c>
      <c r="IM211">
        <v>18</v>
      </c>
      <c r="IN211">
        <v>7</v>
      </c>
      <c r="IO211">
        <v>1</v>
      </c>
      <c r="IP211">
        <v>2</v>
      </c>
      <c r="IQ211">
        <v>4</v>
      </c>
      <c r="IR211">
        <v>0</v>
      </c>
      <c r="IS211">
        <v>0</v>
      </c>
      <c r="IT211">
        <v>0</v>
      </c>
      <c r="IU211">
        <v>1</v>
      </c>
      <c r="IV211">
        <v>0</v>
      </c>
      <c r="IW211">
        <v>3</v>
      </c>
      <c r="IX211">
        <v>0</v>
      </c>
      <c r="IY211">
        <v>0</v>
      </c>
      <c r="IZ211">
        <v>0</v>
      </c>
      <c r="JA211">
        <v>1</v>
      </c>
      <c r="JB211">
        <v>0</v>
      </c>
      <c r="JC211">
        <v>0</v>
      </c>
      <c r="JD211">
        <v>0</v>
      </c>
      <c r="JE211">
        <v>0</v>
      </c>
      <c r="JF211">
        <v>0</v>
      </c>
      <c r="JG211">
        <v>32</v>
      </c>
      <c r="JH211">
        <v>0</v>
      </c>
      <c r="JI211">
        <v>0</v>
      </c>
      <c r="JJ211">
        <v>100</v>
      </c>
      <c r="JK211" s="2">
        <f t="shared" si="15"/>
        <v>0.27496917385943281</v>
      </c>
    </row>
    <row r="212" spans="1:271" outlineLevel="2" x14ac:dyDescent="0.25">
      <c r="A212" t="str">
        <f t="shared" si="16"/>
        <v>160306</v>
      </c>
      <c r="B212" t="s">
        <v>285</v>
      </c>
      <c r="C212">
        <v>5</v>
      </c>
      <c r="D212">
        <v>667</v>
      </c>
      <c r="E212">
        <v>510</v>
      </c>
      <c r="F212">
        <v>274</v>
      </c>
      <c r="G212">
        <v>236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236</v>
      </c>
      <c r="R212">
        <v>0</v>
      </c>
      <c r="S212">
        <v>0</v>
      </c>
      <c r="T212">
        <v>236</v>
      </c>
      <c r="U212">
        <v>4</v>
      </c>
      <c r="V212">
        <v>4</v>
      </c>
      <c r="W212">
        <v>0</v>
      </c>
      <c r="X212">
        <v>0</v>
      </c>
      <c r="Y212">
        <v>232</v>
      </c>
      <c r="Z212">
        <v>34</v>
      </c>
      <c r="AA212">
        <v>6</v>
      </c>
      <c r="AB212">
        <v>10</v>
      </c>
      <c r="AC212">
        <v>8</v>
      </c>
      <c r="AD212">
        <v>0</v>
      </c>
      <c r="AE212">
        <v>0</v>
      </c>
      <c r="AF212">
        <v>1</v>
      </c>
      <c r="AG212">
        <v>0</v>
      </c>
      <c r="AH212">
        <v>0</v>
      </c>
      <c r="AI212">
        <v>0</v>
      </c>
      <c r="AJ212">
        <v>2</v>
      </c>
      <c r="AK212">
        <v>0</v>
      </c>
      <c r="AL212">
        <v>0</v>
      </c>
      <c r="AM212">
        <v>1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3</v>
      </c>
      <c r="AU212">
        <v>1</v>
      </c>
      <c r="AV212">
        <v>1</v>
      </c>
      <c r="AW212">
        <v>0</v>
      </c>
      <c r="AX212">
        <v>1</v>
      </c>
      <c r="AY212">
        <v>34</v>
      </c>
      <c r="AZ212">
        <v>51</v>
      </c>
      <c r="BA212">
        <v>3</v>
      </c>
      <c r="BB212">
        <v>3</v>
      </c>
      <c r="BC212">
        <v>11</v>
      </c>
      <c r="BD212">
        <v>2</v>
      </c>
      <c r="BE212">
        <v>22</v>
      </c>
      <c r="BF212">
        <v>2</v>
      </c>
      <c r="BG212">
        <v>1</v>
      </c>
      <c r="BH212">
        <v>0</v>
      </c>
      <c r="BI212">
        <v>0</v>
      </c>
      <c r="BJ212">
        <v>2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1</v>
      </c>
      <c r="BQ212">
        <v>0</v>
      </c>
      <c r="BR212">
        <v>0</v>
      </c>
      <c r="BS212">
        <v>0</v>
      </c>
      <c r="BT212">
        <v>0</v>
      </c>
      <c r="BU212">
        <v>3</v>
      </c>
      <c r="BV212">
        <v>0</v>
      </c>
      <c r="BW212">
        <v>1</v>
      </c>
      <c r="BX212">
        <v>51</v>
      </c>
      <c r="BY212">
        <v>2</v>
      </c>
      <c r="BZ212">
        <v>2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2</v>
      </c>
      <c r="CO212">
        <v>3</v>
      </c>
      <c r="CP212">
        <v>0</v>
      </c>
      <c r="CQ212">
        <v>0</v>
      </c>
      <c r="CR212">
        <v>0</v>
      </c>
      <c r="CS212">
        <v>0</v>
      </c>
      <c r="CT212">
        <v>1</v>
      </c>
      <c r="CU212">
        <v>0</v>
      </c>
      <c r="CV212">
        <v>0</v>
      </c>
      <c r="CW212">
        <v>0</v>
      </c>
      <c r="CX212">
        <v>1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1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3</v>
      </c>
      <c r="DO212">
        <v>4</v>
      </c>
      <c r="DP212">
        <v>0</v>
      </c>
      <c r="DQ212">
        <v>0</v>
      </c>
      <c r="DR212">
        <v>0</v>
      </c>
      <c r="DS212">
        <v>0</v>
      </c>
      <c r="DT212">
        <v>3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0</v>
      </c>
      <c r="EC212">
        <v>0</v>
      </c>
      <c r="ED212">
        <v>0</v>
      </c>
      <c r="EE212">
        <v>0</v>
      </c>
      <c r="EF212">
        <v>1</v>
      </c>
      <c r="EG212">
        <v>0</v>
      </c>
      <c r="EH212">
        <v>0</v>
      </c>
      <c r="EI212">
        <v>0</v>
      </c>
      <c r="EJ212">
        <v>0</v>
      </c>
      <c r="EK212">
        <v>0</v>
      </c>
      <c r="EL212">
        <v>0</v>
      </c>
      <c r="EM212">
        <v>0</v>
      </c>
      <c r="EN212">
        <v>4</v>
      </c>
      <c r="EO212">
        <v>5</v>
      </c>
      <c r="EP212">
        <v>3</v>
      </c>
      <c r="EQ212">
        <v>0</v>
      </c>
      <c r="ER212">
        <v>0</v>
      </c>
      <c r="ES212">
        <v>0</v>
      </c>
      <c r="ET212">
        <v>0</v>
      </c>
      <c r="EU212">
        <v>0</v>
      </c>
      <c r="EV212">
        <v>2</v>
      </c>
      <c r="EW212">
        <v>0</v>
      </c>
      <c r="EX212">
        <v>0</v>
      </c>
      <c r="EY212">
        <v>0</v>
      </c>
      <c r="EZ212">
        <v>0</v>
      </c>
      <c r="FA212">
        <v>0</v>
      </c>
      <c r="FB212">
        <v>0</v>
      </c>
      <c r="FC212">
        <v>0</v>
      </c>
      <c r="FD212">
        <v>0</v>
      </c>
      <c r="FE212">
        <v>0</v>
      </c>
      <c r="FF212">
        <v>0</v>
      </c>
      <c r="FG212">
        <v>0</v>
      </c>
      <c r="FH212">
        <v>0</v>
      </c>
      <c r="FI212">
        <v>0</v>
      </c>
      <c r="FJ212">
        <v>0</v>
      </c>
      <c r="FK212">
        <v>0</v>
      </c>
      <c r="FL212">
        <v>5</v>
      </c>
      <c r="FM212">
        <v>9</v>
      </c>
      <c r="FN212">
        <v>1</v>
      </c>
      <c r="FO212">
        <v>0</v>
      </c>
      <c r="FP212">
        <v>3</v>
      </c>
      <c r="FQ212">
        <v>0</v>
      </c>
      <c r="FR212">
        <v>0</v>
      </c>
      <c r="FS212">
        <v>0</v>
      </c>
      <c r="FT212">
        <v>0</v>
      </c>
      <c r="FU212">
        <v>2</v>
      </c>
      <c r="FV212">
        <v>2</v>
      </c>
      <c r="FW212">
        <v>0</v>
      </c>
      <c r="FX212">
        <v>0</v>
      </c>
      <c r="FY212">
        <v>0</v>
      </c>
      <c r="FZ212">
        <v>0</v>
      </c>
      <c r="GA212">
        <v>1</v>
      </c>
      <c r="GB212">
        <v>0</v>
      </c>
      <c r="GC212">
        <v>0</v>
      </c>
      <c r="GD212">
        <v>0</v>
      </c>
      <c r="GE212">
        <v>0</v>
      </c>
      <c r="GF212">
        <v>0</v>
      </c>
      <c r="GG212">
        <v>0</v>
      </c>
      <c r="GH212">
        <v>0</v>
      </c>
      <c r="GI212">
        <v>0</v>
      </c>
      <c r="GJ212">
        <v>0</v>
      </c>
      <c r="GK212">
        <v>0</v>
      </c>
      <c r="GL212">
        <v>9</v>
      </c>
      <c r="GM212">
        <v>7</v>
      </c>
      <c r="GN212">
        <v>3</v>
      </c>
      <c r="GO212">
        <v>1</v>
      </c>
      <c r="GP212">
        <v>0</v>
      </c>
      <c r="GQ212">
        <v>0</v>
      </c>
      <c r="GR212">
        <v>0</v>
      </c>
      <c r="GS212">
        <v>0</v>
      </c>
      <c r="GT212">
        <v>0</v>
      </c>
      <c r="GU212">
        <v>0</v>
      </c>
      <c r="GV212">
        <v>0</v>
      </c>
      <c r="GW212">
        <v>0</v>
      </c>
      <c r="GX212">
        <v>0</v>
      </c>
      <c r="GY212">
        <v>0</v>
      </c>
      <c r="GZ212">
        <v>0</v>
      </c>
      <c r="HA212">
        <v>0</v>
      </c>
      <c r="HB212">
        <v>0</v>
      </c>
      <c r="HC212">
        <v>0</v>
      </c>
      <c r="HD212">
        <v>0</v>
      </c>
      <c r="HE212">
        <v>3</v>
      </c>
      <c r="HF212">
        <v>7</v>
      </c>
      <c r="HG212">
        <v>1</v>
      </c>
      <c r="HH212">
        <v>0</v>
      </c>
      <c r="HI212">
        <v>1</v>
      </c>
      <c r="HJ212">
        <v>0</v>
      </c>
      <c r="HK212">
        <v>0</v>
      </c>
      <c r="HL212">
        <v>0</v>
      </c>
      <c r="HM212">
        <v>0</v>
      </c>
      <c r="HN212">
        <v>0</v>
      </c>
      <c r="HO212">
        <v>0</v>
      </c>
      <c r="HP212">
        <v>0</v>
      </c>
      <c r="HQ212">
        <v>0</v>
      </c>
      <c r="HR212">
        <v>0</v>
      </c>
      <c r="HS212">
        <v>0</v>
      </c>
      <c r="HT212">
        <v>1</v>
      </c>
      <c r="HU212">
        <v>0</v>
      </c>
      <c r="HV212">
        <v>0</v>
      </c>
      <c r="HW212">
        <v>0</v>
      </c>
      <c r="HX212">
        <v>0</v>
      </c>
      <c r="HY212">
        <v>0</v>
      </c>
      <c r="HZ212">
        <v>0</v>
      </c>
      <c r="IA212">
        <v>0</v>
      </c>
      <c r="IB212">
        <v>0</v>
      </c>
      <c r="IC212">
        <v>0</v>
      </c>
      <c r="ID212">
        <v>0</v>
      </c>
      <c r="IE212">
        <v>0</v>
      </c>
      <c r="IF212">
        <v>0</v>
      </c>
      <c r="IG212">
        <v>0</v>
      </c>
      <c r="IH212">
        <v>0</v>
      </c>
      <c r="II212">
        <v>0</v>
      </c>
      <c r="IJ212">
        <v>0</v>
      </c>
      <c r="IK212">
        <v>116</v>
      </c>
      <c r="IL212">
        <v>16</v>
      </c>
      <c r="IM212">
        <v>2</v>
      </c>
      <c r="IN212">
        <v>75</v>
      </c>
      <c r="IO212">
        <v>1</v>
      </c>
      <c r="IP212">
        <v>5</v>
      </c>
      <c r="IQ212">
        <v>1</v>
      </c>
      <c r="IR212">
        <v>0</v>
      </c>
      <c r="IS212">
        <v>0</v>
      </c>
      <c r="IT212">
        <v>0</v>
      </c>
      <c r="IU212">
        <v>0</v>
      </c>
      <c r="IV212">
        <v>0</v>
      </c>
      <c r="IW212">
        <v>2</v>
      </c>
      <c r="IX212">
        <v>0</v>
      </c>
      <c r="IY212">
        <v>0</v>
      </c>
      <c r="IZ212">
        <v>0</v>
      </c>
      <c r="JA212">
        <v>0</v>
      </c>
      <c r="JB212">
        <v>0</v>
      </c>
      <c r="JC212">
        <v>1</v>
      </c>
      <c r="JD212">
        <v>0</v>
      </c>
      <c r="JE212">
        <v>0</v>
      </c>
      <c r="JF212">
        <v>0</v>
      </c>
      <c r="JG212">
        <v>13</v>
      </c>
      <c r="JH212">
        <v>0</v>
      </c>
      <c r="JI212">
        <v>0</v>
      </c>
      <c r="JJ212">
        <v>116</v>
      </c>
      <c r="JK212" s="2">
        <f t="shared" si="15"/>
        <v>0.35382308845577209</v>
      </c>
    </row>
    <row r="213" spans="1:271" outlineLevel="2" x14ac:dyDescent="0.25">
      <c r="A213" t="str">
        <f t="shared" si="16"/>
        <v>160306</v>
      </c>
      <c r="B213" t="s">
        <v>285</v>
      </c>
      <c r="C213">
        <v>6</v>
      </c>
      <c r="D213">
        <v>570</v>
      </c>
      <c r="E213">
        <v>430</v>
      </c>
      <c r="F213">
        <v>259</v>
      </c>
      <c r="G213">
        <v>171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171</v>
      </c>
      <c r="R213">
        <v>0</v>
      </c>
      <c r="S213">
        <v>0</v>
      </c>
      <c r="T213">
        <v>171</v>
      </c>
      <c r="U213">
        <v>9</v>
      </c>
      <c r="V213">
        <v>9</v>
      </c>
      <c r="W213">
        <v>0</v>
      </c>
      <c r="X213">
        <v>0</v>
      </c>
      <c r="Y213">
        <v>162</v>
      </c>
      <c r="Z213">
        <v>40</v>
      </c>
      <c r="AA213">
        <v>7</v>
      </c>
      <c r="AB213">
        <v>10</v>
      </c>
      <c r="AC213">
        <v>5</v>
      </c>
      <c r="AD213">
        <v>6</v>
      </c>
      <c r="AE213">
        <v>1</v>
      </c>
      <c r="AF213">
        <v>2</v>
      </c>
      <c r="AG213">
        <v>0</v>
      </c>
      <c r="AH213">
        <v>0</v>
      </c>
      <c r="AI213">
        <v>1</v>
      </c>
      <c r="AJ213">
        <v>1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1</v>
      </c>
      <c r="AT213">
        <v>4</v>
      </c>
      <c r="AU213">
        <v>0</v>
      </c>
      <c r="AV213">
        <v>1</v>
      </c>
      <c r="AW213">
        <v>0</v>
      </c>
      <c r="AX213">
        <v>1</v>
      </c>
      <c r="AY213">
        <v>40</v>
      </c>
      <c r="AZ213">
        <v>45</v>
      </c>
      <c r="BA213">
        <v>11</v>
      </c>
      <c r="BB213">
        <v>3</v>
      </c>
      <c r="BC213">
        <v>0</v>
      </c>
      <c r="BD213">
        <v>8</v>
      </c>
      <c r="BE213">
        <v>16</v>
      </c>
      <c r="BF213">
        <v>2</v>
      </c>
      <c r="BG213">
        <v>1</v>
      </c>
      <c r="BH213">
        <v>0</v>
      </c>
      <c r="BI213">
        <v>0</v>
      </c>
      <c r="BJ213">
        <v>1</v>
      </c>
      <c r="BK213">
        <v>0</v>
      </c>
      <c r="BL213">
        <v>1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1</v>
      </c>
      <c r="BT213">
        <v>0</v>
      </c>
      <c r="BU213">
        <v>1</v>
      </c>
      <c r="BV213">
        <v>0</v>
      </c>
      <c r="BW213">
        <v>0</v>
      </c>
      <c r="BX213">
        <v>45</v>
      </c>
      <c r="BY213">
        <v>6</v>
      </c>
      <c r="BZ213">
        <v>4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1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1</v>
      </c>
      <c r="CM213">
        <v>0</v>
      </c>
      <c r="CN213">
        <v>6</v>
      </c>
      <c r="CO213">
        <v>7</v>
      </c>
      <c r="CP213">
        <v>3</v>
      </c>
      <c r="CQ213">
        <v>0</v>
      </c>
      <c r="CR213">
        <v>0</v>
      </c>
      <c r="CS213">
        <v>0</v>
      </c>
      <c r="CT213">
        <v>1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2</v>
      </c>
      <c r="DI213">
        <v>0</v>
      </c>
      <c r="DJ213">
        <v>0</v>
      </c>
      <c r="DK213">
        <v>1</v>
      </c>
      <c r="DL213">
        <v>0</v>
      </c>
      <c r="DM213">
        <v>0</v>
      </c>
      <c r="DN213">
        <v>7</v>
      </c>
      <c r="DO213">
        <v>2</v>
      </c>
      <c r="DP213">
        <v>0</v>
      </c>
      <c r="DQ213">
        <v>0</v>
      </c>
      <c r="DR213">
        <v>0</v>
      </c>
      <c r="DS213">
        <v>1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0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1</v>
      </c>
      <c r="EH213">
        <v>0</v>
      </c>
      <c r="EI213">
        <v>0</v>
      </c>
      <c r="EJ213">
        <v>0</v>
      </c>
      <c r="EK213">
        <v>0</v>
      </c>
      <c r="EL213">
        <v>0</v>
      </c>
      <c r="EM213">
        <v>0</v>
      </c>
      <c r="EN213">
        <v>2</v>
      </c>
      <c r="EO213">
        <v>5</v>
      </c>
      <c r="EP213">
        <v>2</v>
      </c>
      <c r="EQ213">
        <v>0</v>
      </c>
      <c r="ER213">
        <v>0</v>
      </c>
      <c r="ES213">
        <v>0</v>
      </c>
      <c r="ET213">
        <v>0</v>
      </c>
      <c r="EU213">
        <v>0</v>
      </c>
      <c r="EV213">
        <v>2</v>
      </c>
      <c r="EW213">
        <v>0</v>
      </c>
      <c r="EX213">
        <v>0</v>
      </c>
      <c r="EY213">
        <v>0</v>
      </c>
      <c r="EZ213">
        <v>0</v>
      </c>
      <c r="FA213">
        <v>1</v>
      </c>
      <c r="FB213">
        <v>0</v>
      </c>
      <c r="FC213">
        <v>0</v>
      </c>
      <c r="FD213">
        <v>0</v>
      </c>
      <c r="FE213">
        <v>0</v>
      </c>
      <c r="FF213">
        <v>0</v>
      </c>
      <c r="FG213">
        <v>0</v>
      </c>
      <c r="FH213">
        <v>0</v>
      </c>
      <c r="FI213">
        <v>0</v>
      </c>
      <c r="FJ213">
        <v>0</v>
      </c>
      <c r="FK213">
        <v>0</v>
      </c>
      <c r="FL213">
        <v>5</v>
      </c>
      <c r="FM213">
        <v>15</v>
      </c>
      <c r="FN213">
        <v>4</v>
      </c>
      <c r="FO213">
        <v>0</v>
      </c>
      <c r="FP213">
        <v>4</v>
      </c>
      <c r="FQ213">
        <v>0</v>
      </c>
      <c r="FR213">
        <v>0</v>
      </c>
      <c r="FS213">
        <v>0</v>
      </c>
      <c r="FT213">
        <v>1</v>
      </c>
      <c r="FU213">
        <v>0</v>
      </c>
      <c r="FV213">
        <v>5</v>
      </c>
      <c r="FW213">
        <v>0</v>
      </c>
      <c r="FX213">
        <v>0</v>
      </c>
      <c r="FY213">
        <v>0</v>
      </c>
      <c r="FZ213">
        <v>0</v>
      </c>
      <c r="GA213">
        <v>0</v>
      </c>
      <c r="GB213">
        <v>0</v>
      </c>
      <c r="GC213">
        <v>0</v>
      </c>
      <c r="GD213">
        <v>0</v>
      </c>
      <c r="GE213">
        <v>0</v>
      </c>
      <c r="GF213">
        <v>0</v>
      </c>
      <c r="GG213">
        <v>1</v>
      </c>
      <c r="GH213">
        <v>0</v>
      </c>
      <c r="GI213">
        <v>0</v>
      </c>
      <c r="GJ213">
        <v>0</v>
      </c>
      <c r="GK213">
        <v>0</v>
      </c>
      <c r="GL213">
        <v>15</v>
      </c>
      <c r="GM213">
        <v>3</v>
      </c>
      <c r="GN213">
        <v>1</v>
      </c>
      <c r="GO213">
        <v>1</v>
      </c>
      <c r="GP213">
        <v>0</v>
      </c>
      <c r="GQ213">
        <v>0</v>
      </c>
      <c r="GR213">
        <v>0</v>
      </c>
      <c r="GS213">
        <v>0</v>
      </c>
      <c r="GT213">
        <v>0</v>
      </c>
      <c r="GU213">
        <v>0</v>
      </c>
      <c r="GV213">
        <v>0</v>
      </c>
      <c r="GW213">
        <v>0</v>
      </c>
      <c r="GX213">
        <v>0</v>
      </c>
      <c r="GY213">
        <v>0</v>
      </c>
      <c r="GZ213">
        <v>0</v>
      </c>
      <c r="HA213">
        <v>0</v>
      </c>
      <c r="HB213">
        <v>0</v>
      </c>
      <c r="HC213">
        <v>0</v>
      </c>
      <c r="HD213">
        <v>0</v>
      </c>
      <c r="HE213">
        <v>1</v>
      </c>
      <c r="HF213">
        <v>3</v>
      </c>
      <c r="HG213">
        <v>0</v>
      </c>
      <c r="HH213">
        <v>0</v>
      </c>
      <c r="HI213">
        <v>0</v>
      </c>
      <c r="HJ213">
        <v>0</v>
      </c>
      <c r="HK213">
        <v>0</v>
      </c>
      <c r="HL213">
        <v>0</v>
      </c>
      <c r="HM213">
        <v>0</v>
      </c>
      <c r="HN213">
        <v>0</v>
      </c>
      <c r="HO213">
        <v>0</v>
      </c>
      <c r="HP213">
        <v>0</v>
      </c>
      <c r="HQ213">
        <v>0</v>
      </c>
      <c r="HR213">
        <v>0</v>
      </c>
      <c r="HS213">
        <v>0</v>
      </c>
      <c r="HT213">
        <v>0</v>
      </c>
      <c r="HU213">
        <v>1</v>
      </c>
      <c r="HV213">
        <v>1</v>
      </c>
      <c r="HW213">
        <v>0</v>
      </c>
      <c r="HX213">
        <v>0</v>
      </c>
      <c r="HY213">
        <v>0</v>
      </c>
      <c r="HZ213">
        <v>0</v>
      </c>
      <c r="IA213">
        <v>0</v>
      </c>
      <c r="IB213">
        <v>0</v>
      </c>
      <c r="IC213">
        <v>0</v>
      </c>
      <c r="ID213">
        <v>0</v>
      </c>
      <c r="IE213">
        <v>0</v>
      </c>
      <c r="IF213">
        <v>0</v>
      </c>
      <c r="IG213">
        <v>0</v>
      </c>
      <c r="IH213">
        <v>0</v>
      </c>
      <c r="II213">
        <v>0</v>
      </c>
      <c r="IJ213">
        <v>1</v>
      </c>
      <c r="IK213">
        <v>38</v>
      </c>
      <c r="IL213">
        <v>8</v>
      </c>
      <c r="IM213">
        <v>1</v>
      </c>
      <c r="IN213">
        <v>1</v>
      </c>
      <c r="IO213">
        <v>1</v>
      </c>
      <c r="IP213">
        <v>1</v>
      </c>
      <c r="IQ213">
        <v>3</v>
      </c>
      <c r="IR213">
        <v>0</v>
      </c>
      <c r="IS213">
        <v>0</v>
      </c>
      <c r="IT213">
        <v>0</v>
      </c>
      <c r="IU213">
        <v>0</v>
      </c>
      <c r="IV213">
        <v>0</v>
      </c>
      <c r="IW213">
        <v>0</v>
      </c>
      <c r="IX213">
        <v>1</v>
      </c>
      <c r="IY213">
        <v>0</v>
      </c>
      <c r="IZ213">
        <v>0</v>
      </c>
      <c r="JA213">
        <v>0</v>
      </c>
      <c r="JB213">
        <v>0</v>
      </c>
      <c r="JC213">
        <v>0</v>
      </c>
      <c r="JD213">
        <v>0</v>
      </c>
      <c r="JE213">
        <v>0</v>
      </c>
      <c r="JF213">
        <v>0</v>
      </c>
      <c r="JG213">
        <v>22</v>
      </c>
      <c r="JH213">
        <v>0</v>
      </c>
      <c r="JI213">
        <v>0</v>
      </c>
      <c r="JJ213">
        <v>38</v>
      </c>
      <c r="JK213" s="2">
        <f t="shared" si="15"/>
        <v>0.3</v>
      </c>
    </row>
    <row r="214" spans="1:271" s="6" customFormat="1" ht="15.75" outlineLevel="1" x14ac:dyDescent="0.25">
      <c r="B214" s="7" t="s">
        <v>356</v>
      </c>
      <c r="D214" s="6">
        <f>SUBTOTAL(9,D208:D213)</f>
        <v>6718</v>
      </c>
      <c r="E214" s="6">
        <f>SUBTOTAL(9,E208:E213)</f>
        <v>5119</v>
      </c>
      <c r="F214" s="6">
        <f>SUBTOTAL(9,F208:F213)</f>
        <v>2891</v>
      </c>
      <c r="G214" s="6">
        <f>SUBTOTAL(9,G208:G213)</f>
        <v>2228</v>
      </c>
      <c r="H214" s="6">
        <f>SUBTOTAL(9,H208:H213)</f>
        <v>2</v>
      </c>
      <c r="I214" s="6">
        <f>SUBTOTAL(9,I208:I213)</f>
        <v>4</v>
      </c>
      <c r="J214" s="6">
        <f>SUBTOTAL(9,J208:J213)</f>
        <v>5</v>
      </c>
      <c r="K214" s="6">
        <f>SUBTOTAL(9,K208:K213)</f>
        <v>5</v>
      </c>
      <c r="L214" s="6">
        <f>SUBTOTAL(9,L208:L213)</f>
        <v>0</v>
      </c>
      <c r="M214" s="6">
        <f>SUBTOTAL(9,M208:M213)</f>
        <v>0</v>
      </c>
      <c r="N214" s="6">
        <f>SUBTOTAL(9,N208:N213)</f>
        <v>0</v>
      </c>
      <c r="O214" s="6">
        <f>SUBTOTAL(9,O208:O213)</f>
        <v>0</v>
      </c>
      <c r="P214" s="6">
        <f>SUBTOTAL(9,P208:P213)</f>
        <v>5</v>
      </c>
      <c r="Q214" s="6">
        <f>SUBTOTAL(9,Q208:Q213)</f>
        <v>2233</v>
      </c>
      <c r="R214" s="6">
        <f>SUBTOTAL(9,R208:R213)</f>
        <v>5</v>
      </c>
      <c r="S214" s="6">
        <f>SUBTOTAL(9,S208:S213)</f>
        <v>0</v>
      </c>
      <c r="T214" s="6">
        <f>SUBTOTAL(9,T208:T213)</f>
        <v>2233</v>
      </c>
      <c r="U214" s="6">
        <f>SUBTOTAL(9,U208:U213)</f>
        <v>75</v>
      </c>
      <c r="V214" s="6">
        <f>SUBTOTAL(9,V208:V213)</f>
        <v>58</v>
      </c>
      <c r="W214" s="6">
        <f>SUBTOTAL(9,W208:W213)</f>
        <v>17</v>
      </c>
      <c r="X214" s="6">
        <f>SUBTOTAL(9,X208:X213)</f>
        <v>0</v>
      </c>
      <c r="Y214" s="6">
        <f>SUBTOTAL(9,Y208:Y213)</f>
        <v>2158</v>
      </c>
      <c r="Z214" s="6">
        <f>SUBTOTAL(9,Z208:Z213)</f>
        <v>451</v>
      </c>
      <c r="AA214" s="6">
        <f>SUBTOTAL(9,AA208:AA213)</f>
        <v>35</v>
      </c>
      <c r="AB214" s="6">
        <f>SUBTOTAL(9,AB208:AB213)</f>
        <v>122</v>
      </c>
      <c r="AC214" s="6">
        <f>SUBTOTAL(9,AC208:AC213)</f>
        <v>125</v>
      </c>
      <c r="AD214" s="6">
        <f>SUBTOTAL(9,AD208:AD213)</f>
        <v>41</v>
      </c>
      <c r="AE214" s="6">
        <f>SUBTOTAL(9,AE208:AE213)</f>
        <v>2</v>
      </c>
      <c r="AF214" s="6">
        <f>SUBTOTAL(9,AF208:AF213)</f>
        <v>8</v>
      </c>
      <c r="AG214" s="6">
        <f>SUBTOTAL(9,AG208:AG213)</f>
        <v>5</v>
      </c>
      <c r="AH214" s="6">
        <f>SUBTOTAL(9,AH208:AH213)</f>
        <v>1</v>
      </c>
      <c r="AI214" s="6">
        <f>SUBTOTAL(9,AI208:AI213)</f>
        <v>11</v>
      </c>
      <c r="AJ214" s="6">
        <f>SUBTOTAL(9,AJ208:AJ213)</f>
        <v>13</v>
      </c>
      <c r="AK214" s="6">
        <f>SUBTOTAL(9,AK208:AK213)</f>
        <v>3</v>
      </c>
      <c r="AL214" s="6">
        <f>SUBTOTAL(9,AL208:AL213)</f>
        <v>0</v>
      </c>
      <c r="AM214" s="6">
        <f>SUBTOTAL(9,AM208:AM213)</f>
        <v>9</v>
      </c>
      <c r="AN214" s="6">
        <f>SUBTOTAL(9,AN208:AN213)</f>
        <v>2</v>
      </c>
      <c r="AO214" s="6">
        <f>SUBTOTAL(9,AO208:AO213)</f>
        <v>3</v>
      </c>
      <c r="AP214" s="6">
        <f>SUBTOTAL(9,AP208:AP213)</f>
        <v>1</v>
      </c>
      <c r="AQ214" s="6">
        <f>SUBTOTAL(9,AQ208:AQ213)</f>
        <v>3</v>
      </c>
      <c r="AR214" s="6">
        <f>SUBTOTAL(9,AR208:AR213)</f>
        <v>1</v>
      </c>
      <c r="AS214" s="6">
        <f>SUBTOTAL(9,AS208:AS213)</f>
        <v>2</v>
      </c>
      <c r="AT214" s="6">
        <f>SUBTOTAL(9,AT208:AT213)</f>
        <v>50</v>
      </c>
      <c r="AU214" s="6">
        <f>SUBTOTAL(9,AU208:AU213)</f>
        <v>2</v>
      </c>
      <c r="AV214" s="6">
        <f>SUBTOTAL(9,AV208:AV213)</f>
        <v>4</v>
      </c>
      <c r="AW214" s="6">
        <f>SUBTOTAL(9,AW208:AW213)</f>
        <v>2</v>
      </c>
      <c r="AX214" s="6">
        <f>SUBTOTAL(9,AX208:AX213)</f>
        <v>6</v>
      </c>
      <c r="AY214" s="6">
        <f>SUBTOTAL(9,AY208:AY213)</f>
        <v>451</v>
      </c>
      <c r="AZ214" s="6">
        <f>SUBTOTAL(9,AZ208:AZ213)</f>
        <v>472</v>
      </c>
      <c r="BA214" s="6">
        <f>SUBTOTAL(9,BA208:BA213)</f>
        <v>72</v>
      </c>
      <c r="BB214" s="6">
        <f>SUBTOTAL(9,BB208:BB213)</f>
        <v>14</v>
      </c>
      <c r="BC214" s="6">
        <f>SUBTOTAL(9,BC208:BC213)</f>
        <v>12</v>
      </c>
      <c r="BD214" s="6">
        <f>SUBTOTAL(9,BD208:BD213)</f>
        <v>23</v>
      </c>
      <c r="BE214" s="6">
        <f>SUBTOTAL(9,BE208:BE213)</f>
        <v>255</v>
      </c>
      <c r="BF214" s="6">
        <f>SUBTOTAL(9,BF208:BF213)</f>
        <v>12</v>
      </c>
      <c r="BG214" s="6">
        <f>SUBTOTAL(9,BG208:BG213)</f>
        <v>5</v>
      </c>
      <c r="BH214" s="6">
        <f>SUBTOTAL(9,BH208:BH213)</f>
        <v>3</v>
      </c>
      <c r="BI214" s="6">
        <f>SUBTOTAL(9,BI208:BI213)</f>
        <v>2</v>
      </c>
      <c r="BJ214" s="6">
        <f>SUBTOTAL(9,BJ208:BJ213)</f>
        <v>10</v>
      </c>
      <c r="BK214" s="6">
        <f>SUBTOTAL(9,BK208:BK213)</f>
        <v>0</v>
      </c>
      <c r="BL214" s="6">
        <f>SUBTOTAL(9,BL208:BL213)</f>
        <v>11</v>
      </c>
      <c r="BM214" s="6">
        <f>SUBTOTAL(9,BM208:BM213)</f>
        <v>1</v>
      </c>
      <c r="BN214" s="6">
        <f>SUBTOTAL(9,BN208:BN213)</f>
        <v>1</v>
      </c>
      <c r="BO214" s="6">
        <f>SUBTOTAL(9,BO208:BO213)</f>
        <v>1</v>
      </c>
      <c r="BP214" s="6">
        <f>SUBTOTAL(9,BP208:BP213)</f>
        <v>8</v>
      </c>
      <c r="BQ214" s="6">
        <f>SUBTOTAL(9,BQ208:BQ213)</f>
        <v>0</v>
      </c>
      <c r="BR214" s="6">
        <f>SUBTOTAL(9,BR208:BR213)</f>
        <v>0</v>
      </c>
      <c r="BS214" s="6">
        <f>SUBTOTAL(9,BS208:BS213)</f>
        <v>7</v>
      </c>
      <c r="BT214" s="6">
        <f>SUBTOTAL(9,BT208:BT213)</f>
        <v>2</v>
      </c>
      <c r="BU214" s="6">
        <f>SUBTOTAL(9,BU208:BU213)</f>
        <v>25</v>
      </c>
      <c r="BV214" s="6">
        <f>SUBTOTAL(9,BV208:BV213)</f>
        <v>3</v>
      </c>
      <c r="BW214" s="6">
        <f>SUBTOTAL(9,BW208:BW213)</f>
        <v>5</v>
      </c>
      <c r="BX214" s="6">
        <f>SUBTOTAL(9,BX208:BX213)</f>
        <v>472</v>
      </c>
      <c r="BY214" s="6">
        <f>SUBTOTAL(9,BY208:BY213)</f>
        <v>40</v>
      </c>
      <c r="BZ214" s="6">
        <f>SUBTOTAL(9,BZ208:BZ213)</f>
        <v>22</v>
      </c>
      <c r="CA214" s="6">
        <f>SUBTOTAL(9,CA208:CA213)</f>
        <v>1</v>
      </c>
      <c r="CB214" s="6">
        <f>SUBTOTAL(9,CB208:CB213)</f>
        <v>1</v>
      </c>
      <c r="CC214" s="6">
        <f>SUBTOTAL(9,CC208:CC213)</f>
        <v>1</v>
      </c>
      <c r="CD214" s="6">
        <f>SUBTOTAL(9,CD208:CD213)</f>
        <v>3</v>
      </c>
      <c r="CE214" s="6">
        <f>SUBTOTAL(9,CE208:CE213)</f>
        <v>0</v>
      </c>
      <c r="CF214" s="6">
        <f>SUBTOTAL(9,CF208:CF213)</f>
        <v>3</v>
      </c>
      <c r="CG214" s="6">
        <f>SUBTOTAL(9,CG208:CG213)</f>
        <v>1</v>
      </c>
      <c r="CH214" s="6">
        <f>SUBTOTAL(9,CH208:CH213)</f>
        <v>1</v>
      </c>
      <c r="CI214" s="6">
        <f>SUBTOTAL(9,CI208:CI213)</f>
        <v>2</v>
      </c>
      <c r="CJ214" s="6">
        <f>SUBTOTAL(9,CJ208:CJ213)</f>
        <v>0</v>
      </c>
      <c r="CK214" s="6">
        <f>SUBTOTAL(9,CK208:CK213)</f>
        <v>0</v>
      </c>
      <c r="CL214" s="6">
        <f>SUBTOTAL(9,CL208:CL213)</f>
        <v>4</v>
      </c>
      <c r="CM214" s="6">
        <f>SUBTOTAL(9,CM208:CM213)</f>
        <v>1</v>
      </c>
      <c r="CN214" s="6">
        <f>SUBTOTAL(9,CN208:CN213)</f>
        <v>40</v>
      </c>
      <c r="CO214" s="6">
        <f>SUBTOTAL(9,CO208:CO213)</f>
        <v>74</v>
      </c>
      <c r="CP214" s="6">
        <f>SUBTOTAL(9,CP208:CP213)</f>
        <v>40</v>
      </c>
      <c r="CQ214" s="6">
        <f>SUBTOTAL(9,CQ208:CQ213)</f>
        <v>1</v>
      </c>
      <c r="CR214" s="6">
        <f>SUBTOTAL(9,CR208:CR213)</f>
        <v>2</v>
      </c>
      <c r="CS214" s="6">
        <f>SUBTOTAL(9,CS208:CS213)</f>
        <v>1</v>
      </c>
      <c r="CT214" s="6">
        <f>SUBTOTAL(9,CT208:CT213)</f>
        <v>3</v>
      </c>
      <c r="CU214" s="6">
        <f>SUBTOTAL(9,CU208:CU213)</f>
        <v>0</v>
      </c>
      <c r="CV214" s="6">
        <f>SUBTOTAL(9,CV208:CV213)</f>
        <v>1</v>
      </c>
      <c r="CW214" s="6">
        <f>SUBTOTAL(9,CW208:CW213)</f>
        <v>2</v>
      </c>
      <c r="CX214" s="6">
        <f>SUBTOTAL(9,CX208:CX213)</f>
        <v>2</v>
      </c>
      <c r="CY214" s="6">
        <f>SUBTOTAL(9,CY208:CY213)</f>
        <v>3</v>
      </c>
      <c r="CZ214" s="6">
        <f>SUBTOTAL(9,CZ208:CZ213)</f>
        <v>1</v>
      </c>
      <c r="DA214" s="6">
        <f>SUBTOTAL(9,DA208:DA213)</f>
        <v>0</v>
      </c>
      <c r="DB214" s="6">
        <f>SUBTOTAL(9,DB208:DB213)</f>
        <v>2</v>
      </c>
      <c r="DC214" s="6">
        <f>SUBTOTAL(9,DC208:DC213)</f>
        <v>2</v>
      </c>
      <c r="DD214" s="6">
        <f>SUBTOTAL(9,DD208:DD213)</f>
        <v>0</v>
      </c>
      <c r="DE214" s="6">
        <f>SUBTOTAL(9,DE208:DE213)</f>
        <v>0</v>
      </c>
      <c r="DF214" s="6">
        <f>SUBTOTAL(9,DF208:DF213)</f>
        <v>0</v>
      </c>
      <c r="DG214" s="6">
        <f>SUBTOTAL(9,DG208:DG213)</f>
        <v>0</v>
      </c>
      <c r="DH214" s="6">
        <f>SUBTOTAL(9,DH208:DH213)</f>
        <v>9</v>
      </c>
      <c r="DI214" s="6">
        <f>SUBTOTAL(9,DI208:DI213)</f>
        <v>1</v>
      </c>
      <c r="DJ214" s="6">
        <f>SUBTOTAL(9,DJ208:DJ213)</f>
        <v>0</v>
      </c>
      <c r="DK214" s="6">
        <f>SUBTOTAL(9,DK208:DK213)</f>
        <v>1</v>
      </c>
      <c r="DL214" s="6">
        <f>SUBTOTAL(9,DL208:DL213)</f>
        <v>2</v>
      </c>
      <c r="DM214" s="6">
        <f>SUBTOTAL(9,DM208:DM213)</f>
        <v>1</v>
      </c>
      <c r="DN214" s="6">
        <f>SUBTOTAL(9,DN208:DN213)</f>
        <v>74</v>
      </c>
      <c r="DO214" s="6">
        <f>SUBTOTAL(9,DO208:DO213)</f>
        <v>37</v>
      </c>
      <c r="DP214" s="6">
        <f>SUBTOTAL(9,DP208:DP213)</f>
        <v>12</v>
      </c>
      <c r="DQ214" s="6">
        <f>SUBTOTAL(9,DQ208:DQ213)</f>
        <v>3</v>
      </c>
      <c r="DR214" s="6">
        <f>SUBTOTAL(9,DR208:DR213)</f>
        <v>0</v>
      </c>
      <c r="DS214" s="6">
        <f>SUBTOTAL(9,DS208:DS213)</f>
        <v>2</v>
      </c>
      <c r="DT214" s="6">
        <f>SUBTOTAL(9,DT208:DT213)</f>
        <v>7</v>
      </c>
      <c r="DU214" s="6">
        <f>SUBTOTAL(9,DU208:DU213)</f>
        <v>1</v>
      </c>
      <c r="DV214" s="6">
        <f>SUBTOTAL(9,DV208:DV213)</f>
        <v>0</v>
      </c>
      <c r="DW214" s="6">
        <f>SUBTOTAL(9,DW208:DW213)</f>
        <v>0</v>
      </c>
      <c r="DX214" s="6">
        <f>SUBTOTAL(9,DX208:DX213)</f>
        <v>0</v>
      </c>
      <c r="DY214" s="6">
        <f>SUBTOTAL(9,DY208:DY213)</f>
        <v>0</v>
      </c>
      <c r="DZ214" s="6">
        <f>SUBTOTAL(9,DZ208:DZ213)</f>
        <v>0</v>
      </c>
      <c r="EA214" s="6">
        <f>SUBTOTAL(9,EA208:EA213)</f>
        <v>0</v>
      </c>
      <c r="EB214" s="6">
        <f>SUBTOTAL(9,EB208:EB213)</f>
        <v>1</v>
      </c>
      <c r="EC214" s="6">
        <f>SUBTOTAL(9,EC208:EC213)</f>
        <v>0</v>
      </c>
      <c r="ED214" s="6">
        <f>SUBTOTAL(9,ED208:ED213)</f>
        <v>0</v>
      </c>
      <c r="EE214" s="6">
        <f>SUBTOTAL(9,EE208:EE213)</f>
        <v>4</v>
      </c>
      <c r="EF214" s="6">
        <f>SUBTOTAL(9,EF208:EF213)</f>
        <v>1</v>
      </c>
      <c r="EG214" s="6">
        <f>SUBTOTAL(9,EG208:EG213)</f>
        <v>2</v>
      </c>
      <c r="EH214" s="6">
        <f>SUBTOTAL(9,EH208:EH213)</f>
        <v>4</v>
      </c>
      <c r="EI214" s="6">
        <f>SUBTOTAL(9,EI208:EI213)</f>
        <v>0</v>
      </c>
      <c r="EJ214" s="6">
        <f>SUBTOTAL(9,EJ208:EJ213)</f>
        <v>0</v>
      </c>
      <c r="EK214" s="6">
        <f>SUBTOTAL(9,EK208:EK213)</f>
        <v>0</v>
      </c>
      <c r="EL214" s="6">
        <f>SUBTOTAL(9,EL208:EL213)</f>
        <v>0</v>
      </c>
      <c r="EM214" s="6">
        <f>SUBTOTAL(9,EM208:EM213)</f>
        <v>0</v>
      </c>
      <c r="EN214" s="6">
        <f>SUBTOTAL(9,EN208:EN213)</f>
        <v>37</v>
      </c>
      <c r="EO214" s="6">
        <f>SUBTOTAL(9,EO208:EO213)</f>
        <v>87</v>
      </c>
      <c r="EP214" s="6">
        <f>SUBTOTAL(9,EP208:EP213)</f>
        <v>37</v>
      </c>
      <c r="EQ214" s="6">
        <f>SUBTOTAL(9,EQ208:EQ213)</f>
        <v>8</v>
      </c>
      <c r="ER214" s="6">
        <f>SUBTOTAL(9,ER208:ER213)</f>
        <v>0</v>
      </c>
      <c r="ES214" s="6">
        <f>SUBTOTAL(9,ES208:ES213)</f>
        <v>1</v>
      </c>
      <c r="ET214" s="6">
        <f>SUBTOTAL(9,ET208:ET213)</f>
        <v>0</v>
      </c>
      <c r="EU214" s="6">
        <f>SUBTOTAL(9,EU208:EU213)</f>
        <v>2</v>
      </c>
      <c r="EV214" s="6">
        <f>SUBTOTAL(9,EV208:EV213)</f>
        <v>12</v>
      </c>
      <c r="EW214" s="6">
        <f>SUBTOTAL(9,EW208:EW213)</f>
        <v>0</v>
      </c>
      <c r="EX214" s="6">
        <f>SUBTOTAL(9,EX208:EX213)</f>
        <v>1</v>
      </c>
      <c r="EY214" s="6">
        <f>SUBTOTAL(9,EY208:EY213)</f>
        <v>3</v>
      </c>
      <c r="EZ214" s="6">
        <f>SUBTOTAL(9,EZ208:EZ213)</f>
        <v>0</v>
      </c>
      <c r="FA214" s="6">
        <f>SUBTOTAL(9,FA208:FA213)</f>
        <v>16</v>
      </c>
      <c r="FB214" s="6">
        <f>SUBTOTAL(9,FB208:FB213)</f>
        <v>1</v>
      </c>
      <c r="FC214" s="6">
        <f>SUBTOTAL(9,FC208:FC213)</f>
        <v>0</v>
      </c>
      <c r="FD214" s="6">
        <f>SUBTOTAL(9,FD208:FD213)</f>
        <v>0</v>
      </c>
      <c r="FE214" s="6">
        <f>SUBTOTAL(9,FE208:FE213)</f>
        <v>1</v>
      </c>
      <c r="FF214" s="6">
        <f>SUBTOTAL(9,FF208:FF213)</f>
        <v>0</v>
      </c>
      <c r="FG214" s="6">
        <f>SUBTOTAL(9,FG208:FG213)</f>
        <v>0</v>
      </c>
      <c r="FH214" s="6">
        <f>SUBTOTAL(9,FH208:FH213)</f>
        <v>0</v>
      </c>
      <c r="FI214" s="6">
        <f>SUBTOTAL(9,FI208:FI213)</f>
        <v>2</v>
      </c>
      <c r="FJ214" s="6">
        <f>SUBTOTAL(9,FJ208:FJ213)</f>
        <v>1</v>
      </c>
      <c r="FK214" s="6">
        <f>SUBTOTAL(9,FK208:FK213)</f>
        <v>2</v>
      </c>
      <c r="FL214" s="6">
        <f>SUBTOTAL(9,FL208:FL213)</f>
        <v>87</v>
      </c>
      <c r="FM214" s="6">
        <f>SUBTOTAL(9,FM208:FM213)</f>
        <v>197</v>
      </c>
      <c r="FN214" s="6">
        <f>SUBTOTAL(9,FN208:FN213)</f>
        <v>49</v>
      </c>
      <c r="FO214" s="6">
        <f>SUBTOTAL(9,FO208:FO213)</f>
        <v>5</v>
      </c>
      <c r="FP214" s="6">
        <f>SUBTOTAL(9,FP208:FP213)</f>
        <v>47</v>
      </c>
      <c r="FQ214" s="6">
        <f>SUBTOTAL(9,FQ208:FQ213)</f>
        <v>3</v>
      </c>
      <c r="FR214" s="6">
        <f>SUBTOTAL(9,FR208:FR213)</f>
        <v>3</v>
      </c>
      <c r="FS214" s="6">
        <f>SUBTOTAL(9,FS208:FS213)</f>
        <v>13</v>
      </c>
      <c r="FT214" s="6">
        <f>SUBTOTAL(9,FT208:FT213)</f>
        <v>6</v>
      </c>
      <c r="FU214" s="6">
        <f>SUBTOTAL(9,FU208:FU213)</f>
        <v>4</v>
      </c>
      <c r="FV214" s="6">
        <f>SUBTOTAL(9,FV208:FV213)</f>
        <v>45</v>
      </c>
      <c r="FW214" s="6">
        <f>SUBTOTAL(9,FW208:FW213)</f>
        <v>1</v>
      </c>
      <c r="FX214" s="6">
        <f>SUBTOTAL(9,FX208:FX213)</f>
        <v>0</v>
      </c>
      <c r="FY214" s="6">
        <f>SUBTOTAL(9,FY208:FY213)</f>
        <v>0</v>
      </c>
      <c r="FZ214" s="6">
        <f>SUBTOTAL(9,FZ208:FZ213)</f>
        <v>1</v>
      </c>
      <c r="GA214" s="6">
        <f>SUBTOTAL(9,GA208:GA213)</f>
        <v>2</v>
      </c>
      <c r="GB214" s="6">
        <f>SUBTOTAL(9,GB208:GB213)</f>
        <v>5</v>
      </c>
      <c r="GC214" s="6">
        <f>SUBTOTAL(9,GC208:GC213)</f>
        <v>0</v>
      </c>
      <c r="GD214" s="6">
        <f>SUBTOTAL(9,GD208:GD213)</f>
        <v>1</v>
      </c>
      <c r="GE214" s="6">
        <f>SUBTOTAL(9,GE208:GE213)</f>
        <v>1</v>
      </c>
      <c r="GF214" s="6">
        <f>SUBTOTAL(9,GF208:GF213)</f>
        <v>0</v>
      </c>
      <c r="GG214" s="6">
        <f>SUBTOTAL(9,GG208:GG213)</f>
        <v>3</v>
      </c>
      <c r="GH214" s="6">
        <f>SUBTOTAL(9,GH208:GH213)</f>
        <v>2</v>
      </c>
      <c r="GI214" s="6">
        <f>SUBTOTAL(9,GI208:GI213)</f>
        <v>0</v>
      </c>
      <c r="GJ214" s="6">
        <f>SUBTOTAL(9,GJ208:GJ213)</f>
        <v>1</v>
      </c>
      <c r="GK214" s="6">
        <f>SUBTOTAL(9,GK208:GK213)</f>
        <v>5</v>
      </c>
      <c r="GL214" s="6">
        <f>SUBTOTAL(9,GL208:GL213)</f>
        <v>197</v>
      </c>
      <c r="GM214" s="6">
        <f>SUBTOTAL(9,GM208:GM213)</f>
        <v>106</v>
      </c>
      <c r="GN214" s="6">
        <f>SUBTOTAL(9,GN208:GN213)</f>
        <v>59</v>
      </c>
      <c r="GO214" s="6">
        <f>SUBTOTAL(9,GO208:GO213)</f>
        <v>8</v>
      </c>
      <c r="GP214" s="6">
        <f>SUBTOTAL(9,GP208:GP213)</f>
        <v>3</v>
      </c>
      <c r="GQ214" s="6">
        <f>SUBTOTAL(9,GQ208:GQ213)</f>
        <v>12</v>
      </c>
      <c r="GR214" s="6">
        <f>SUBTOTAL(9,GR208:GR213)</f>
        <v>2</v>
      </c>
      <c r="GS214" s="6">
        <f>SUBTOTAL(9,GS208:GS213)</f>
        <v>0</v>
      </c>
      <c r="GT214" s="6">
        <f>SUBTOTAL(9,GT208:GT213)</f>
        <v>3</v>
      </c>
      <c r="GU214" s="6">
        <f>SUBTOTAL(9,GU208:GU213)</f>
        <v>2</v>
      </c>
      <c r="GV214" s="6">
        <f>SUBTOTAL(9,GV208:GV213)</f>
        <v>1</v>
      </c>
      <c r="GW214" s="6">
        <f>SUBTOTAL(9,GW208:GW213)</f>
        <v>3</v>
      </c>
      <c r="GX214" s="6">
        <f>SUBTOTAL(9,GX208:GX213)</f>
        <v>1</v>
      </c>
      <c r="GY214" s="6">
        <f>SUBTOTAL(9,GY208:GY213)</f>
        <v>0</v>
      </c>
      <c r="GZ214" s="6">
        <f>SUBTOTAL(9,GZ208:GZ213)</f>
        <v>0</v>
      </c>
      <c r="HA214" s="6">
        <f>SUBTOTAL(9,HA208:HA213)</f>
        <v>0</v>
      </c>
      <c r="HB214" s="6">
        <f>SUBTOTAL(9,HB208:HB213)</f>
        <v>0</v>
      </c>
      <c r="HC214" s="6">
        <f>SUBTOTAL(9,HC208:HC213)</f>
        <v>0</v>
      </c>
      <c r="HD214" s="6">
        <f>SUBTOTAL(9,HD208:HD213)</f>
        <v>1</v>
      </c>
      <c r="HE214" s="6">
        <f>SUBTOTAL(9,HE208:HE213)</f>
        <v>11</v>
      </c>
      <c r="HF214" s="6">
        <f>SUBTOTAL(9,HF208:HF213)</f>
        <v>106</v>
      </c>
      <c r="HG214" s="6">
        <f>SUBTOTAL(9,HG208:HG213)</f>
        <v>6</v>
      </c>
      <c r="HH214" s="6">
        <f>SUBTOTAL(9,HH208:HH213)</f>
        <v>1</v>
      </c>
      <c r="HI214" s="6">
        <f>SUBTOTAL(9,HI208:HI213)</f>
        <v>1</v>
      </c>
      <c r="HJ214" s="6">
        <f>SUBTOTAL(9,HJ208:HJ213)</f>
        <v>0</v>
      </c>
      <c r="HK214" s="6">
        <f>SUBTOTAL(9,HK208:HK213)</f>
        <v>0</v>
      </c>
      <c r="HL214" s="6">
        <f>SUBTOTAL(9,HL208:HL213)</f>
        <v>0</v>
      </c>
      <c r="HM214" s="6">
        <f>SUBTOTAL(9,HM208:HM213)</f>
        <v>1</v>
      </c>
      <c r="HN214" s="6">
        <f>SUBTOTAL(9,HN208:HN213)</f>
        <v>1</v>
      </c>
      <c r="HO214" s="6">
        <f>SUBTOTAL(9,HO208:HO213)</f>
        <v>1</v>
      </c>
      <c r="HP214" s="6">
        <f>SUBTOTAL(9,HP208:HP213)</f>
        <v>0</v>
      </c>
      <c r="HQ214" s="6">
        <f>SUBTOTAL(9,HQ208:HQ213)</f>
        <v>1</v>
      </c>
      <c r="HR214" s="6">
        <f>SUBTOTAL(9,HR208:HR213)</f>
        <v>0</v>
      </c>
      <c r="HS214" s="6">
        <f>SUBTOTAL(9,HS208:HS213)</f>
        <v>0</v>
      </c>
      <c r="HT214" s="6">
        <f>SUBTOTAL(9,HT208:HT213)</f>
        <v>6</v>
      </c>
      <c r="HU214" s="6">
        <f>SUBTOTAL(9,HU208:HU213)</f>
        <v>8</v>
      </c>
      <c r="HV214" s="6">
        <f>SUBTOTAL(9,HV208:HV213)</f>
        <v>6</v>
      </c>
      <c r="HW214" s="6">
        <f>SUBTOTAL(9,HW208:HW213)</f>
        <v>0</v>
      </c>
      <c r="HX214" s="6">
        <f>SUBTOTAL(9,HX208:HX213)</f>
        <v>1</v>
      </c>
      <c r="HY214" s="6">
        <f>SUBTOTAL(9,HY208:HY213)</f>
        <v>0</v>
      </c>
      <c r="HZ214" s="6">
        <f>SUBTOTAL(9,HZ208:HZ213)</f>
        <v>0</v>
      </c>
      <c r="IA214" s="6">
        <f>SUBTOTAL(9,IA208:IA213)</f>
        <v>0</v>
      </c>
      <c r="IB214" s="6">
        <f>SUBTOTAL(9,IB208:IB213)</f>
        <v>0</v>
      </c>
      <c r="IC214" s="6">
        <f>SUBTOTAL(9,IC208:IC213)</f>
        <v>0</v>
      </c>
      <c r="ID214" s="6">
        <f>SUBTOTAL(9,ID208:ID213)</f>
        <v>0</v>
      </c>
      <c r="IE214" s="6">
        <f>SUBTOTAL(9,IE208:IE213)</f>
        <v>0</v>
      </c>
      <c r="IF214" s="6">
        <f>SUBTOTAL(9,IF208:IF213)</f>
        <v>0</v>
      </c>
      <c r="IG214" s="6">
        <f>SUBTOTAL(9,IG208:IG213)</f>
        <v>0</v>
      </c>
      <c r="IH214" s="6">
        <f>SUBTOTAL(9,IH208:IH213)</f>
        <v>0</v>
      </c>
      <c r="II214" s="6">
        <f>SUBTOTAL(9,II208:II213)</f>
        <v>1</v>
      </c>
      <c r="IJ214" s="6">
        <f>SUBTOTAL(9,IJ208:IJ213)</f>
        <v>8</v>
      </c>
      <c r="IK214" s="6">
        <f>SUBTOTAL(9,IK208:IK213)</f>
        <v>680</v>
      </c>
      <c r="IL214" s="6">
        <f>SUBTOTAL(9,IL208:IL213)</f>
        <v>120</v>
      </c>
      <c r="IM214" s="6">
        <f>SUBTOTAL(9,IM208:IM213)</f>
        <v>26</v>
      </c>
      <c r="IN214" s="6">
        <f>SUBTOTAL(9,IN208:IN213)</f>
        <v>120</v>
      </c>
      <c r="IO214" s="6">
        <f>SUBTOTAL(9,IO208:IO213)</f>
        <v>12</v>
      </c>
      <c r="IP214" s="6">
        <f>SUBTOTAL(9,IP208:IP213)</f>
        <v>11</v>
      </c>
      <c r="IQ214" s="6">
        <f>SUBTOTAL(9,IQ208:IQ213)</f>
        <v>10</v>
      </c>
      <c r="IR214" s="6">
        <f>SUBTOTAL(9,IR208:IR213)</f>
        <v>0</v>
      </c>
      <c r="IS214" s="6">
        <f>SUBTOTAL(9,IS208:IS213)</f>
        <v>0</v>
      </c>
      <c r="IT214" s="6">
        <f>SUBTOTAL(9,IT208:IT213)</f>
        <v>5</v>
      </c>
      <c r="IU214" s="6">
        <f>SUBTOTAL(9,IU208:IU213)</f>
        <v>1</v>
      </c>
      <c r="IV214" s="6">
        <f>SUBTOTAL(9,IV208:IV213)</f>
        <v>0</v>
      </c>
      <c r="IW214" s="6">
        <f>SUBTOTAL(9,IW208:IW213)</f>
        <v>49</v>
      </c>
      <c r="IX214" s="6">
        <f>SUBTOTAL(9,IX208:IX213)</f>
        <v>1</v>
      </c>
      <c r="IY214" s="6">
        <f>SUBTOTAL(9,IY208:IY213)</f>
        <v>0</v>
      </c>
      <c r="IZ214" s="6">
        <f>SUBTOTAL(9,IZ208:IZ213)</f>
        <v>1</v>
      </c>
      <c r="JA214" s="6">
        <f>SUBTOTAL(9,JA208:JA213)</f>
        <v>1</v>
      </c>
      <c r="JB214" s="6">
        <f>SUBTOTAL(9,JB208:JB213)</f>
        <v>0</v>
      </c>
      <c r="JC214" s="6">
        <f>SUBTOTAL(9,JC208:JC213)</f>
        <v>6</v>
      </c>
      <c r="JD214" s="6">
        <f>SUBTOTAL(9,JD208:JD213)</f>
        <v>0</v>
      </c>
      <c r="JE214" s="6">
        <f>SUBTOTAL(9,JE208:JE213)</f>
        <v>0</v>
      </c>
      <c r="JF214" s="6">
        <f>SUBTOTAL(9,JF208:JF213)</f>
        <v>1</v>
      </c>
      <c r="JG214" s="6">
        <f>SUBTOTAL(9,JG208:JG213)</f>
        <v>314</v>
      </c>
      <c r="JH214" s="6">
        <f>SUBTOTAL(9,JH208:JH213)</f>
        <v>0</v>
      </c>
      <c r="JI214" s="6">
        <f>SUBTOTAL(9,JI208:JI213)</f>
        <v>2</v>
      </c>
      <c r="JJ214" s="6">
        <f>SUBTOTAL(9,JJ208:JJ213)</f>
        <v>680</v>
      </c>
      <c r="JK214" s="8">
        <f t="shared" si="15"/>
        <v>0.33239059243822566</v>
      </c>
    </row>
    <row r="215" spans="1:271" outlineLevel="2" x14ac:dyDescent="0.25">
      <c r="A215" t="str">
        <f t="shared" ref="A215:A223" si="17">"160401"</f>
        <v>160401</v>
      </c>
      <c r="B215" t="s">
        <v>286</v>
      </c>
      <c r="C215">
        <v>1</v>
      </c>
      <c r="D215">
        <v>1215</v>
      </c>
      <c r="E215">
        <v>940</v>
      </c>
      <c r="F215">
        <v>429</v>
      </c>
      <c r="G215">
        <v>511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511</v>
      </c>
      <c r="R215">
        <v>0</v>
      </c>
      <c r="S215">
        <v>0</v>
      </c>
      <c r="T215">
        <v>511</v>
      </c>
      <c r="U215">
        <v>15</v>
      </c>
      <c r="V215">
        <v>13</v>
      </c>
      <c r="W215">
        <v>2</v>
      </c>
      <c r="X215">
        <v>0</v>
      </c>
      <c r="Y215">
        <v>496</v>
      </c>
      <c r="Z215">
        <v>147</v>
      </c>
      <c r="AA215">
        <v>12</v>
      </c>
      <c r="AB215">
        <v>48</v>
      </c>
      <c r="AC215">
        <v>45</v>
      </c>
      <c r="AD215">
        <v>9</v>
      </c>
      <c r="AE215">
        <v>0</v>
      </c>
      <c r="AF215">
        <v>2</v>
      </c>
      <c r="AG215">
        <v>0</v>
      </c>
      <c r="AH215">
        <v>9</v>
      </c>
      <c r="AI215">
        <v>1</v>
      </c>
      <c r="AJ215">
        <v>1</v>
      </c>
      <c r="AK215">
        <v>2</v>
      </c>
      <c r="AL215">
        <v>10</v>
      </c>
      <c r="AM215">
        <v>0</v>
      </c>
      <c r="AN215">
        <v>0</v>
      </c>
      <c r="AO215">
        <v>0</v>
      </c>
      <c r="AP215">
        <v>0</v>
      </c>
      <c r="AQ215">
        <v>1</v>
      </c>
      <c r="AR215">
        <v>1</v>
      </c>
      <c r="AS215">
        <v>1</v>
      </c>
      <c r="AT215">
        <v>0</v>
      </c>
      <c r="AU215">
        <v>0</v>
      </c>
      <c r="AV215">
        <v>2</v>
      </c>
      <c r="AW215">
        <v>1</v>
      </c>
      <c r="AX215">
        <v>2</v>
      </c>
      <c r="AY215">
        <v>147</v>
      </c>
      <c r="AZ215">
        <v>161</v>
      </c>
      <c r="BA215">
        <v>39</v>
      </c>
      <c r="BB215">
        <v>0</v>
      </c>
      <c r="BC215">
        <v>4</v>
      </c>
      <c r="BD215">
        <v>10</v>
      </c>
      <c r="BE215">
        <v>2</v>
      </c>
      <c r="BF215">
        <v>6</v>
      </c>
      <c r="BG215">
        <v>9</v>
      </c>
      <c r="BH215">
        <v>0</v>
      </c>
      <c r="BI215">
        <v>0</v>
      </c>
      <c r="BJ215">
        <v>2</v>
      </c>
      <c r="BK215">
        <v>0</v>
      </c>
      <c r="BL215">
        <v>0</v>
      </c>
      <c r="BM215">
        <v>1</v>
      </c>
      <c r="BN215">
        <v>2</v>
      </c>
      <c r="BO215">
        <v>1</v>
      </c>
      <c r="BP215">
        <v>0</v>
      </c>
      <c r="BQ215">
        <v>0</v>
      </c>
      <c r="BR215">
        <v>0</v>
      </c>
      <c r="BS215">
        <v>0</v>
      </c>
      <c r="BT215">
        <v>84</v>
      </c>
      <c r="BU215">
        <v>0</v>
      </c>
      <c r="BV215">
        <v>0</v>
      </c>
      <c r="BW215">
        <v>1</v>
      </c>
      <c r="BX215">
        <v>161</v>
      </c>
      <c r="BY215">
        <v>14</v>
      </c>
      <c r="BZ215">
        <v>4</v>
      </c>
      <c r="CA215">
        <v>2</v>
      </c>
      <c r="CB215">
        <v>4</v>
      </c>
      <c r="CC215">
        <v>0</v>
      </c>
      <c r="CD215">
        <v>1</v>
      </c>
      <c r="CE215">
        <v>0</v>
      </c>
      <c r="CF215">
        <v>0</v>
      </c>
      <c r="CG215">
        <v>1</v>
      </c>
      <c r="CH215">
        <v>1</v>
      </c>
      <c r="CI215">
        <v>1</v>
      </c>
      <c r="CJ215">
        <v>0</v>
      </c>
      <c r="CK215">
        <v>0</v>
      </c>
      <c r="CL215">
        <v>0</v>
      </c>
      <c r="CM215">
        <v>0</v>
      </c>
      <c r="CN215">
        <v>14</v>
      </c>
      <c r="CO215">
        <v>17</v>
      </c>
      <c r="CP215">
        <v>5</v>
      </c>
      <c r="CQ215">
        <v>0</v>
      </c>
      <c r="CR215">
        <v>7</v>
      </c>
      <c r="CS215">
        <v>1</v>
      </c>
      <c r="CT215">
        <v>1</v>
      </c>
      <c r="CU215">
        <v>0</v>
      </c>
      <c r="CV215">
        <v>0</v>
      </c>
      <c r="CW215">
        <v>0</v>
      </c>
      <c r="CX215">
        <v>2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1</v>
      </c>
      <c r="DL215">
        <v>0</v>
      </c>
      <c r="DM215">
        <v>0</v>
      </c>
      <c r="DN215">
        <v>17</v>
      </c>
      <c r="DO215">
        <v>38</v>
      </c>
      <c r="DP215">
        <v>36</v>
      </c>
      <c r="DQ215">
        <v>0</v>
      </c>
      <c r="DR215">
        <v>0</v>
      </c>
      <c r="DS215">
        <v>2</v>
      </c>
      <c r="DT215">
        <v>0</v>
      </c>
      <c r="DU215">
        <v>0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0</v>
      </c>
      <c r="EB215">
        <v>0</v>
      </c>
      <c r="EC215">
        <v>0</v>
      </c>
      <c r="ED215">
        <v>0</v>
      </c>
      <c r="EE215">
        <v>0</v>
      </c>
      <c r="EF215">
        <v>0</v>
      </c>
      <c r="EG215">
        <v>0</v>
      </c>
      <c r="EH215">
        <v>0</v>
      </c>
      <c r="EI215">
        <v>0</v>
      </c>
      <c r="EJ215">
        <v>0</v>
      </c>
      <c r="EK215">
        <v>0</v>
      </c>
      <c r="EL215">
        <v>0</v>
      </c>
      <c r="EM215">
        <v>0</v>
      </c>
      <c r="EN215">
        <v>38</v>
      </c>
      <c r="EO215">
        <v>33</v>
      </c>
      <c r="EP215">
        <v>6</v>
      </c>
      <c r="EQ215">
        <v>16</v>
      </c>
      <c r="ER215">
        <v>0</v>
      </c>
      <c r="ES215">
        <v>0</v>
      </c>
      <c r="ET215">
        <v>0</v>
      </c>
      <c r="EU215">
        <v>0</v>
      </c>
      <c r="EV215">
        <v>1</v>
      </c>
      <c r="EW215">
        <v>1</v>
      </c>
      <c r="EX215">
        <v>2</v>
      </c>
      <c r="EY215">
        <v>0</v>
      </c>
      <c r="EZ215">
        <v>2</v>
      </c>
      <c r="FA215">
        <v>0</v>
      </c>
      <c r="FB215">
        <v>0</v>
      </c>
      <c r="FC215">
        <v>1</v>
      </c>
      <c r="FD215">
        <v>0</v>
      </c>
      <c r="FE215">
        <v>0</v>
      </c>
      <c r="FF215">
        <v>0</v>
      </c>
      <c r="FG215">
        <v>0</v>
      </c>
      <c r="FH215">
        <v>0</v>
      </c>
      <c r="FI215">
        <v>1</v>
      </c>
      <c r="FJ215">
        <v>1</v>
      </c>
      <c r="FK215">
        <v>2</v>
      </c>
      <c r="FL215">
        <v>33</v>
      </c>
      <c r="FM215">
        <v>53</v>
      </c>
      <c r="FN215">
        <v>21</v>
      </c>
      <c r="FO215">
        <v>1</v>
      </c>
      <c r="FP215">
        <v>2</v>
      </c>
      <c r="FQ215">
        <v>6</v>
      </c>
      <c r="FR215">
        <v>2</v>
      </c>
      <c r="FS215">
        <v>5</v>
      </c>
      <c r="FT215">
        <v>4</v>
      </c>
      <c r="FU215">
        <v>1</v>
      </c>
      <c r="FV215">
        <v>4</v>
      </c>
      <c r="FW215">
        <v>1</v>
      </c>
      <c r="FX215">
        <v>0</v>
      </c>
      <c r="FY215">
        <v>0</v>
      </c>
      <c r="FZ215">
        <v>0</v>
      </c>
      <c r="GA215">
        <v>2</v>
      </c>
      <c r="GB215">
        <v>1</v>
      </c>
      <c r="GC215">
        <v>1</v>
      </c>
      <c r="GD215">
        <v>0</v>
      </c>
      <c r="GE215">
        <v>0</v>
      </c>
      <c r="GF215">
        <v>0</v>
      </c>
      <c r="GG215">
        <v>0</v>
      </c>
      <c r="GH215">
        <v>1</v>
      </c>
      <c r="GI215">
        <v>0</v>
      </c>
      <c r="GJ215">
        <v>0</v>
      </c>
      <c r="GK215">
        <v>1</v>
      </c>
      <c r="GL215">
        <v>53</v>
      </c>
      <c r="GM215">
        <v>27</v>
      </c>
      <c r="GN215">
        <v>15</v>
      </c>
      <c r="GO215">
        <v>3</v>
      </c>
      <c r="GP215">
        <v>2</v>
      </c>
      <c r="GQ215">
        <v>0</v>
      </c>
      <c r="GR215">
        <v>0</v>
      </c>
      <c r="GS215">
        <v>1</v>
      </c>
      <c r="GT215">
        <v>1</v>
      </c>
      <c r="GU215">
        <v>1</v>
      </c>
      <c r="GV215">
        <v>0</v>
      </c>
      <c r="GW215">
        <v>0</v>
      </c>
      <c r="GX215">
        <v>0</v>
      </c>
      <c r="GY215">
        <v>0</v>
      </c>
      <c r="GZ215">
        <v>0</v>
      </c>
      <c r="HA215">
        <v>1</v>
      </c>
      <c r="HB215">
        <v>0</v>
      </c>
      <c r="HC215">
        <v>0</v>
      </c>
      <c r="HD215">
        <v>0</v>
      </c>
      <c r="HE215">
        <v>3</v>
      </c>
      <c r="HF215">
        <v>27</v>
      </c>
      <c r="HG215">
        <v>1</v>
      </c>
      <c r="HH215">
        <v>0</v>
      </c>
      <c r="HI215">
        <v>1</v>
      </c>
      <c r="HJ215">
        <v>0</v>
      </c>
      <c r="HK215">
        <v>0</v>
      </c>
      <c r="HL215">
        <v>0</v>
      </c>
      <c r="HM215">
        <v>0</v>
      </c>
      <c r="HN215">
        <v>0</v>
      </c>
      <c r="HO215">
        <v>0</v>
      </c>
      <c r="HP215">
        <v>0</v>
      </c>
      <c r="HQ215">
        <v>0</v>
      </c>
      <c r="HR215">
        <v>0</v>
      </c>
      <c r="HS215">
        <v>0</v>
      </c>
      <c r="HT215">
        <v>1</v>
      </c>
      <c r="HU215">
        <v>1</v>
      </c>
      <c r="HV215">
        <v>1</v>
      </c>
      <c r="HW215">
        <v>0</v>
      </c>
      <c r="HX215">
        <v>0</v>
      </c>
      <c r="HY215">
        <v>0</v>
      </c>
      <c r="HZ215">
        <v>0</v>
      </c>
      <c r="IA215">
        <v>0</v>
      </c>
      <c r="IB215">
        <v>0</v>
      </c>
      <c r="IC215">
        <v>0</v>
      </c>
      <c r="ID215">
        <v>0</v>
      </c>
      <c r="IE215">
        <v>0</v>
      </c>
      <c r="IF215">
        <v>0</v>
      </c>
      <c r="IG215">
        <v>0</v>
      </c>
      <c r="IH215">
        <v>0</v>
      </c>
      <c r="II215">
        <v>0</v>
      </c>
      <c r="IJ215">
        <v>1</v>
      </c>
      <c r="IK215">
        <v>4</v>
      </c>
      <c r="IL215">
        <v>1</v>
      </c>
      <c r="IM215">
        <v>1</v>
      </c>
      <c r="IN215">
        <v>1</v>
      </c>
      <c r="IO215">
        <v>0</v>
      </c>
      <c r="IP215">
        <v>0</v>
      </c>
      <c r="IQ215">
        <v>1</v>
      </c>
      <c r="IR215">
        <v>0</v>
      </c>
      <c r="IS215">
        <v>0</v>
      </c>
      <c r="IT215">
        <v>0</v>
      </c>
      <c r="IU215">
        <v>0</v>
      </c>
      <c r="IV215">
        <v>0</v>
      </c>
      <c r="IW215">
        <v>0</v>
      </c>
      <c r="IX215">
        <v>0</v>
      </c>
      <c r="IY215">
        <v>0</v>
      </c>
      <c r="IZ215">
        <v>0</v>
      </c>
      <c r="JA215">
        <v>0</v>
      </c>
      <c r="JB215">
        <v>0</v>
      </c>
      <c r="JC215">
        <v>0</v>
      </c>
      <c r="JD215">
        <v>0</v>
      </c>
      <c r="JE215">
        <v>0</v>
      </c>
      <c r="JF215">
        <v>0</v>
      </c>
      <c r="JG215">
        <v>0</v>
      </c>
      <c r="JH215">
        <v>0</v>
      </c>
      <c r="JI215">
        <v>0</v>
      </c>
      <c r="JJ215">
        <v>4</v>
      </c>
      <c r="JK215" s="2">
        <f t="shared" si="15"/>
        <v>0.42057613168724278</v>
      </c>
    </row>
    <row r="216" spans="1:271" outlineLevel="2" x14ac:dyDescent="0.25">
      <c r="A216" t="str">
        <f t="shared" si="17"/>
        <v>160401</v>
      </c>
      <c r="B216" t="s">
        <v>286</v>
      </c>
      <c r="C216">
        <v>2</v>
      </c>
      <c r="D216">
        <v>664</v>
      </c>
      <c r="E216">
        <v>509</v>
      </c>
      <c r="F216">
        <v>231</v>
      </c>
      <c r="G216">
        <v>278</v>
      </c>
      <c r="H216">
        <v>2</v>
      </c>
      <c r="I216">
        <v>5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278</v>
      </c>
      <c r="R216">
        <v>0</v>
      </c>
      <c r="S216">
        <v>0</v>
      </c>
      <c r="T216">
        <v>278</v>
      </c>
      <c r="U216">
        <v>19</v>
      </c>
      <c r="V216">
        <v>13</v>
      </c>
      <c r="W216">
        <v>6</v>
      </c>
      <c r="X216">
        <v>0</v>
      </c>
      <c r="Y216">
        <v>259</v>
      </c>
      <c r="Z216">
        <v>76</v>
      </c>
      <c r="AA216">
        <v>9</v>
      </c>
      <c r="AB216">
        <v>15</v>
      </c>
      <c r="AC216">
        <v>22</v>
      </c>
      <c r="AD216">
        <v>4</v>
      </c>
      <c r="AE216">
        <v>0</v>
      </c>
      <c r="AF216">
        <v>14</v>
      </c>
      <c r="AG216">
        <v>0</v>
      </c>
      <c r="AH216">
        <v>3</v>
      </c>
      <c r="AI216">
        <v>2</v>
      </c>
      <c r="AJ216">
        <v>0</v>
      </c>
      <c r="AK216">
        <v>0</v>
      </c>
      <c r="AL216">
        <v>3</v>
      </c>
      <c r="AM216">
        <v>0</v>
      </c>
      <c r="AN216">
        <v>1</v>
      </c>
      <c r="AO216">
        <v>0</v>
      </c>
      <c r="AP216">
        <v>1</v>
      </c>
      <c r="AQ216">
        <v>0</v>
      </c>
      <c r="AR216">
        <v>0</v>
      </c>
      <c r="AS216">
        <v>1</v>
      </c>
      <c r="AT216">
        <v>0</v>
      </c>
      <c r="AU216">
        <v>0</v>
      </c>
      <c r="AV216">
        <v>0</v>
      </c>
      <c r="AW216">
        <v>1</v>
      </c>
      <c r="AX216">
        <v>0</v>
      </c>
      <c r="AY216">
        <v>76</v>
      </c>
      <c r="AZ216">
        <v>93</v>
      </c>
      <c r="BA216">
        <v>21</v>
      </c>
      <c r="BB216">
        <v>0</v>
      </c>
      <c r="BC216">
        <v>2</v>
      </c>
      <c r="BD216">
        <v>4</v>
      </c>
      <c r="BE216">
        <v>2</v>
      </c>
      <c r="BF216">
        <v>1</v>
      </c>
      <c r="BG216">
        <v>2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1</v>
      </c>
      <c r="BP216">
        <v>0</v>
      </c>
      <c r="BQ216">
        <v>0</v>
      </c>
      <c r="BR216">
        <v>0</v>
      </c>
      <c r="BS216">
        <v>0</v>
      </c>
      <c r="BT216">
        <v>58</v>
      </c>
      <c r="BU216">
        <v>0</v>
      </c>
      <c r="BV216">
        <v>0</v>
      </c>
      <c r="BW216">
        <v>2</v>
      </c>
      <c r="BX216">
        <v>93</v>
      </c>
      <c r="BY216">
        <v>9</v>
      </c>
      <c r="BZ216">
        <v>5</v>
      </c>
      <c r="CA216">
        <v>1</v>
      </c>
      <c r="CB216">
        <v>0</v>
      </c>
      <c r="CC216">
        <v>1</v>
      </c>
      <c r="CD216">
        <v>1</v>
      </c>
      <c r="CE216">
        <v>0</v>
      </c>
      <c r="CF216">
        <v>0</v>
      </c>
      <c r="CG216">
        <v>0</v>
      </c>
      <c r="CH216">
        <v>1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9</v>
      </c>
      <c r="CO216">
        <v>13</v>
      </c>
      <c r="CP216">
        <v>5</v>
      </c>
      <c r="CQ216">
        <v>0</v>
      </c>
      <c r="CR216">
        <v>4</v>
      </c>
      <c r="CS216">
        <v>0</v>
      </c>
      <c r="CT216">
        <v>0</v>
      </c>
      <c r="CU216">
        <v>0</v>
      </c>
      <c r="CV216">
        <v>0</v>
      </c>
      <c r="CW216">
        <v>1</v>
      </c>
      <c r="CX216">
        <v>1</v>
      </c>
      <c r="CY216">
        <v>0</v>
      </c>
      <c r="CZ216">
        <v>0</v>
      </c>
      <c r="DA216">
        <v>0</v>
      </c>
      <c r="DB216">
        <v>1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1</v>
      </c>
      <c r="DL216">
        <v>0</v>
      </c>
      <c r="DM216">
        <v>0</v>
      </c>
      <c r="DN216">
        <v>13</v>
      </c>
      <c r="DO216">
        <v>26</v>
      </c>
      <c r="DP216">
        <v>21</v>
      </c>
      <c r="DQ216">
        <v>0</v>
      </c>
      <c r="DR216">
        <v>1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0</v>
      </c>
      <c r="EB216">
        <v>2</v>
      </c>
      <c r="EC216">
        <v>0</v>
      </c>
      <c r="ED216">
        <v>0</v>
      </c>
      <c r="EE216">
        <v>2</v>
      </c>
      <c r="EF216">
        <v>0</v>
      </c>
      <c r="EG216">
        <v>0</v>
      </c>
      <c r="EH216">
        <v>0</v>
      </c>
      <c r="EI216">
        <v>0</v>
      </c>
      <c r="EJ216">
        <v>0</v>
      </c>
      <c r="EK216">
        <v>0</v>
      </c>
      <c r="EL216">
        <v>0</v>
      </c>
      <c r="EM216">
        <v>0</v>
      </c>
      <c r="EN216">
        <v>26</v>
      </c>
      <c r="EO216">
        <v>8</v>
      </c>
      <c r="EP216">
        <v>1</v>
      </c>
      <c r="EQ216">
        <v>5</v>
      </c>
      <c r="ER216">
        <v>0</v>
      </c>
      <c r="ES216">
        <v>0</v>
      </c>
      <c r="ET216">
        <v>0</v>
      </c>
      <c r="EU216">
        <v>0</v>
      </c>
      <c r="EV216">
        <v>0</v>
      </c>
      <c r="EW216">
        <v>0</v>
      </c>
      <c r="EX216">
        <v>0</v>
      </c>
      <c r="EY216">
        <v>0</v>
      </c>
      <c r="EZ216">
        <v>1</v>
      </c>
      <c r="FA216">
        <v>0</v>
      </c>
      <c r="FB216">
        <v>0</v>
      </c>
      <c r="FC216">
        <v>0</v>
      </c>
      <c r="FD216">
        <v>0</v>
      </c>
      <c r="FE216">
        <v>0</v>
      </c>
      <c r="FF216">
        <v>0</v>
      </c>
      <c r="FG216">
        <v>1</v>
      </c>
      <c r="FH216">
        <v>0</v>
      </c>
      <c r="FI216">
        <v>0</v>
      </c>
      <c r="FJ216">
        <v>0</v>
      </c>
      <c r="FK216">
        <v>0</v>
      </c>
      <c r="FL216">
        <v>8</v>
      </c>
      <c r="FM216">
        <v>20</v>
      </c>
      <c r="FN216">
        <v>8</v>
      </c>
      <c r="FO216">
        <v>0</v>
      </c>
      <c r="FP216">
        <v>1</v>
      </c>
      <c r="FQ216">
        <v>2</v>
      </c>
      <c r="FR216">
        <v>0</v>
      </c>
      <c r="FS216">
        <v>1</v>
      </c>
      <c r="FT216">
        <v>2</v>
      </c>
      <c r="FU216">
        <v>1</v>
      </c>
      <c r="FV216">
        <v>0</v>
      </c>
      <c r="FW216">
        <v>0</v>
      </c>
      <c r="FX216">
        <v>1</v>
      </c>
      <c r="FY216">
        <v>0</v>
      </c>
      <c r="FZ216">
        <v>0</v>
      </c>
      <c r="GA216">
        <v>0</v>
      </c>
      <c r="GB216">
        <v>1</v>
      </c>
      <c r="GC216">
        <v>0</v>
      </c>
      <c r="GD216">
        <v>0</v>
      </c>
      <c r="GE216">
        <v>1</v>
      </c>
      <c r="GF216">
        <v>0</v>
      </c>
      <c r="GG216">
        <v>1</v>
      </c>
      <c r="GH216">
        <v>0</v>
      </c>
      <c r="GI216">
        <v>0</v>
      </c>
      <c r="GJ216">
        <v>0</v>
      </c>
      <c r="GK216">
        <v>1</v>
      </c>
      <c r="GL216">
        <v>20</v>
      </c>
      <c r="GM216">
        <v>14</v>
      </c>
      <c r="GN216">
        <v>7</v>
      </c>
      <c r="GO216">
        <v>5</v>
      </c>
      <c r="GP216">
        <v>0</v>
      </c>
      <c r="GQ216">
        <v>1</v>
      </c>
      <c r="GR216">
        <v>0</v>
      </c>
      <c r="GS216">
        <v>0</v>
      </c>
      <c r="GT216">
        <v>0</v>
      </c>
      <c r="GU216">
        <v>0</v>
      </c>
      <c r="GV216">
        <v>0</v>
      </c>
      <c r="GW216">
        <v>0</v>
      </c>
      <c r="GX216">
        <v>0</v>
      </c>
      <c r="GY216">
        <v>0</v>
      </c>
      <c r="GZ216">
        <v>0</v>
      </c>
      <c r="HA216">
        <v>0</v>
      </c>
      <c r="HB216">
        <v>0</v>
      </c>
      <c r="HC216">
        <v>0</v>
      </c>
      <c r="HD216">
        <v>0</v>
      </c>
      <c r="HE216">
        <v>1</v>
      </c>
      <c r="HF216">
        <v>14</v>
      </c>
      <c r="HG216">
        <v>0</v>
      </c>
      <c r="HH216">
        <v>0</v>
      </c>
      <c r="HI216">
        <v>0</v>
      </c>
      <c r="HJ216">
        <v>0</v>
      </c>
      <c r="HK216">
        <v>0</v>
      </c>
      <c r="HL216">
        <v>0</v>
      </c>
      <c r="HM216">
        <v>0</v>
      </c>
      <c r="HN216">
        <v>0</v>
      </c>
      <c r="HO216">
        <v>0</v>
      </c>
      <c r="HP216">
        <v>0</v>
      </c>
      <c r="HQ216">
        <v>0</v>
      </c>
      <c r="HR216">
        <v>0</v>
      </c>
      <c r="HS216">
        <v>0</v>
      </c>
      <c r="HT216">
        <v>0</v>
      </c>
      <c r="HU216">
        <v>0</v>
      </c>
      <c r="HV216">
        <v>0</v>
      </c>
      <c r="HW216">
        <v>0</v>
      </c>
      <c r="HX216">
        <v>0</v>
      </c>
      <c r="HY216">
        <v>0</v>
      </c>
      <c r="HZ216">
        <v>0</v>
      </c>
      <c r="IA216">
        <v>0</v>
      </c>
      <c r="IB216">
        <v>0</v>
      </c>
      <c r="IC216">
        <v>0</v>
      </c>
      <c r="ID216">
        <v>0</v>
      </c>
      <c r="IE216">
        <v>0</v>
      </c>
      <c r="IF216">
        <v>0</v>
      </c>
      <c r="IG216">
        <v>0</v>
      </c>
      <c r="IH216">
        <v>0</v>
      </c>
      <c r="II216">
        <v>0</v>
      </c>
      <c r="IJ216">
        <v>0</v>
      </c>
      <c r="IK216">
        <v>0</v>
      </c>
      <c r="IL216">
        <v>0</v>
      </c>
      <c r="IM216">
        <v>0</v>
      </c>
      <c r="IN216">
        <v>0</v>
      </c>
      <c r="IO216">
        <v>0</v>
      </c>
      <c r="IP216">
        <v>0</v>
      </c>
      <c r="IQ216">
        <v>0</v>
      </c>
      <c r="IR216">
        <v>0</v>
      </c>
      <c r="IS216">
        <v>0</v>
      </c>
      <c r="IT216">
        <v>0</v>
      </c>
      <c r="IU216">
        <v>0</v>
      </c>
      <c r="IV216">
        <v>0</v>
      </c>
      <c r="IW216">
        <v>0</v>
      </c>
      <c r="IX216">
        <v>0</v>
      </c>
      <c r="IY216">
        <v>0</v>
      </c>
      <c r="IZ216">
        <v>0</v>
      </c>
      <c r="JA216">
        <v>0</v>
      </c>
      <c r="JB216">
        <v>0</v>
      </c>
      <c r="JC216">
        <v>0</v>
      </c>
      <c r="JD216">
        <v>0</v>
      </c>
      <c r="JE216">
        <v>0</v>
      </c>
      <c r="JF216">
        <v>0</v>
      </c>
      <c r="JG216">
        <v>0</v>
      </c>
      <c r="JH216">
        <v>0</v>
      </c>
      <c r="JI216">
        <v>0</v>
      </c>
      <c r="JJ216">
        <v>0</v>
      </c>
      <c r="JK216" s="2">
        <f t="shared" si="15"/>
        <v>0.41867469879518071</v>
      </c>
    </row>
    <row r="217" spans="1:271" outlineLevel="2" x14ac:dyDescent="0.25">
      <c r="A217" t="str">
        <f t="shared" si="17"/>
        <v>160401</v>
      </c>
      <c r="B217" t="s">
        <v>286</v>
      </c>
      <c r="C217">
        <v>3</v>
      </c>
      <c r="D217">
        <v>1568</v>
      </c>
      <c r="E217">
        <v>1200</v>
      </c>
      <c r="F217">
        <v>479</v>
      </c>
      <c r="G217">
        <v>721</v>
      </c>
      <c r="H217">
        <v>0</v>
      </c>
      <c r="I217">
        <v>4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721</v>
      </c>
      <c r="R217">
        <v>0</v>
      </c>
      <c r="S217">
        <v>0</v>
      </c>
      <c r="T217">
        <v>721</v>
      </c>
      <c r="U217">
        <v>13</v>
      </c>
      <c r="V217">
        <v>9</v>
      </c>
      <c r="W217">
        <v>4</v>
      </c>
      <c r="X217">
        <v>0</v>
      </c>
      <c r="Y217">
        <v>708</v>
      </c>
      <c r="Z217">
        <v>246</v>
      </c>
      <c r="AA217">
        <v>24</v>
      </c>
      <c r="AB217">
        <v>74</v>
      </c>
      <c r="AC217">
        <v>67</v>
      </c>
      <c r="AD217">
        <v>21</v>
      </c>
      <c r="AE217">
        <v>0</v>
      </c>
      <c r="AF217">
        <v>0</v>
      </c>
      <c r="AG217">
        <v>0</v>
      </c>
      <c r="AH217">
        <v>9</v>
      </c>
      <c r="AI217">
        <v>1</v>
      </c>
      <c r="AJ217">
        <v>2</v>
      </c>
      <c r="AK217">
        <v>0</v>
      </c>
      <c r="AL217">
        <v>33</v>
      </c>
      <c r="AM217">
        <v>1</v>
      </c>
      <c r="AN217">
        <v>0</v>
      </c>
      <c r="AO217">
        <v>4</v>
      </c>
      <c r="AP217">
        <v>0</v>
      </c>
      <c r="AQ217">
        <v>3</v>
      </c>
      <c r="AR217">
        <v>2</v>
      </c>
      <c r="AS217">
        <v>2</v>
      </c>
      <c r="AT217">
        <v>0</v>
      </c>
      <c r="AU217">
        <v>0</v>
      </c>
      <c r="AV217">
        <v>0</v>
      </c>
      <c r="AW217">
        <v>1</v>
      </c>
      <c r="AX217">
        <v>2</v>
      </c>
      <c r="AY217">
        <v>246</v>
      </c>
      <c r="AZ217">
        <v>186</v>
      </c>
      <c r="BA217">
        <v>37</v>
      </c>
      <c r="BB217">
        <v>3</v>
      </c>
      <c r="BC217">
        <v>6</v>
      </c>
      <c r="BD217">
        <v>10</v>
      </c>
      <c r="BE217">
        <v>2</v>
      </c>
      <c r="BF217">
        <v>9</v>
      </c>
      <c r="BG217">
        <v>0</v>
      </c>
      <c r="BH217">
        <v>1</v>
      </c>
      <c r="BI217">
        <v>1</v>
      </c>
      <c r="BJ217">
        <v>1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1</v>
      </c>
      <c r="BR217">
        <v>0</v>
      </c>
      <c r="BS217">
        <v>1</v>
      </c>
      <c r="BT217">
        <v>110</v>
      </c>
      <c r="BU217">
        <v>0</v>
      </c>
      <c r="BV217">
        <v>1</v>
      </c>
      <c r="BW217">
        <v>3</v>
      </c>
      <c r="BX217">
        <v>186</v>
      </c>
      <c r="BY217">
        <v>26</v>
      </c>
      <c r="BZ217">
        <v>9</v>
      </c>
      <c r="CA217">
        <v>2</v>
      </c>
      <c r="CB217">
        <v>0</v>
      </c>
      <c r="CC217">
        <v>1</v>
      </c>
      <c r="CD217">
        <v>2</v>
      </c>
      <c r="CE217">
        <v>3</v>
      </c>
      <c r="CF217">
        <v>0</v>
      </c>
      <c r="CG217">
        <v>4</v>
      </c>
      <c r="CH217">
        <v>1</v>
      </c>
      <c r="CI217">
        <v>0</v>
      </c>
      <c r="CJ217">
        <v>0</v>
      </c>
      <c r="CK217">
        <v>2</v>
      </c>
      <c r="CL217">
        <v>2</v>
      </c>
      <c r="CM217">
        <v>0</v>
      </c>
      <c r="CN217">
        <v>26</v>
      </c>
      <c r="CO217">
        <v>28</v>
      </c>
      <c r="CP217">
        <v>11</v>
      </c>
      <c r="CQ217">
        <v>1</v>
      </c>
      <c r="CR217">
        <v>4</v>
      </c>
      <c r="CS217">
        <v>0</v>
      </c>
      <c r="CT217">
        <v>1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1</v>
      </c>
      <c r="DA217">
        <v>0</v>
      </c>
      <c r="DB217">
        <v>4</v>
      </c>
      <c r="DC217">
        <v>0</v>
      </c>
      <c r="DD217">
        <v>0</v>
      </c>
      <c r="DE217">
        <v>0</v>
      </c>
      <c r="DF217">
        <v>5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1</v>
      </c>
      <c r="DN217">
        <v>28</v>
      </c>
      <c r="DO217">
        <v>54</v>
      </c>
      <c r="DP217">
        <v>49</v>
      </c>
      <c r="DQ217">
        <v>0</v>
      </c>
      <c r="DR217">
        <v>1</v>
      </c>
      <c r="DS217">
        <v>1</v>
      </c>
      <c r="DT217">
        <v>0</v>
      </c>
      <c r="DU217">
        <v>1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1</v>
      </c>
      <c r="EC217">
        <v>0</v>
      </c>
      <c r="ED217">
        <v>0</v>
      </c>
      <c r="EE217">
        <v>0</v>
      </c>
      <c r="EF217">
        <v>0</v>
      </c>
      <c r="EG217">
        <v>0</v>
      </c>
      <c r="EH217">
        <v>0</v>
      </c>
      <c r="EI217">
        <v>0</v>
      </c>
      <c r="EJ217">
        <v>1</v>
      </c>
      <c r="EK217">
        <v>0</v>
      </c>
      <c r="EL217">
        <v>0</v>
      </c>
      <c r="EM217">
        <v>0</v>
      </c>
      <c r="EN217">
        <v>54</v>
      </c>
      <c r="EO217">
        <v>39</v>
      </c>
      <c r="EP217">
        <v>12</v>
      </c>
      <c r="EQ217">
        <v>20</v>
      </c>
      <c r="ER217">
        <v>1</v>
      </c>
      <c r="ES217">
        <v>0</v>
      </c>
      <c r="ET217">
        <v>0</v>
      </c>
      <c r="EU217">
        <v>0</v>
      </c>
      <c r="EV217">
        <v>1</v>
      </c>
      <c r="EW217">
        <v>0</v>
      </c>
      <c r="EX217">
        <v>0</v>
      </c>
      <c r="EY217">
        <v>1</v>
      </c>
      <c r="EZ217">
        <v>3</v>
      </c>
      <c r="FA217">
        <v>0</v>
      </c>
      <c r="FB217">
        <v>0</v>
      </c>
      <c r="FC217">
        <v>1</v>
      </c>
      <c r="FD217">
        <v>0</v>
      </c>
      <c r="FE217">
        <v>0</v>
      </c>
      <c r="FF217">
        <v>0</v>
      </c>
      <c r="FG217">
        <v>0</v>
      </c>
      <c r="FH217">
        <v>0</v>
      </c>
      <c r="FI217">
        <v>0</v>
      </c>
      <c r="FJ217">
        <v>0</v>
      </c>
      <c r="FK217">
        <v>0</v>
      </c>
      <c r="FL217">
        <v>39</v>
      </c>
      <c r="FM217">
        <v>69</v>
      </c>
      <c r="FN217">
        <v>27</v>
      </c>
      <c r="FO217">
        <v>3</v>
      </c>
      <c r="FP217">
        <v>3</v>
      </c>
      <c r="FQ217">
        <v>5</v>
      </c>
      <c r="FR217">
        <v>3</v>
      </c>
      <c r="FS217">
        <v>4</v>
      </c>
      <c r="FT217">
        <v>7</v>
      </c>
      <c r="FU217">
        <v>0</v>
      </c>
      <c r="FV217">
        <v>1</v>
      </c>
      <c r="FW217">
        <v>0</v>
      </c>
      <c r="FX217">
        <v>0</v>
      </c>
      <c r="FY217">
        <v>4</v>
      </c>
      <c r="FZ217">
        <v>1</v>
      </c>
      <c r="GA217">
        <v>1</v>
      </c>
      <c r="GB217">
        <v>2</v>
      </c>
      <c r="GC217">
        <v>0</v>
      </c>
      <c r="GD217">
        <v>1</v>
      </c>
      <c r="GE217">
        <v>1</v>
      </c>
      <c r="GF217">
        <v>0</v>
      </c>
      <c r="GG217">
        <v>1</v>
      </c>
      <c r="GH217">
        <v>0</v>
      </c>
      <c r="GI217">
        <v>2</v>
      </c>
      <c r="GJ217">
        <v>1</v>
      </c>
      <c r="GK217">
        <v>2</v>
      </c>
      <c r="GL217">
        <v>69</v>
      </c>
      <c r="GM217">
        <v>54</v>
      </c>
      <c r="GN217">
        <v>30</v>
      </c>
      <c r="GO217">
        <v>3</v>
      </c>
      <c r="GP217">
        <v>0</v>
      </c>
      <c r="GQ217">
        <v>0</v>
      </c>
      <c r="GR217">
        <v>1</v>
      </c>
      <c r="GS217">
        <v>1</v>
      </c>
      <c r="GT217">
        <v>1</v>
      </c>
      <c r="GU217">
        <v>0</v>
      </c>
      <c r="GV217">
        <v>0</v>
      </c>
      <c r="GW217">
        <v>2</v>
      </c>
      <c r="GX217">
        <v>0</v>
      </c>
      <c r="GY217">
        <v>0</v>
      </c>
      <c r="GZ217">
        <v>1</v>
      </c>
      <c r="HA217">
        <v>1</v>
      </c>
      <c r="HB217">
        <v>1</v>
      </c>
      <c r="HC217">
        <v>0</v>
      </c>
      <c r="HD217">
        <v>1</v>
      </c>
      <c r="HE217">
        <v>12</v>
      </c>
      <c r="HF217">
        <v>54</v>
      </c>
      <c r="HG217">
        <v>4</v>
      </c>
      <c r="HH217">
        <v>2</v>
      </c>
      <c r="HI217">
        <v>0</v>
      </c>
      <c r="HJ217">
        <v>1</v>
      </c>
      <c r="HK217">
        <v>0</v>
      </c>
      <c r="HL217">
        <v>1</v>
      </c>
      <c r="HM217">
        <v>0</v>
      </c>
      <c r="HN217">
        <v>0</v>
      </c>
      <c r="HO217">
        <v>0</v>
      </c>
      <c r="HP217">
        <v>0</v>
      </c>
      <c r="HQ217">
        <v>0</v>
      </c>
      <c r="HR217">
        <v>0</v>
      </c>
      <c r="HS217">
        <v>0</v>
      </c>
      <c r="HT217">
        <v>4</v>
      </c>
      <c r="HU217">
        <v>0</v>
      </c>
      <c r="HV217">
        <v>0</v>
      </c>
      <c r="HW217">
        <v>0</v>
      </c>
      <c r="HX217">
        <v>0</v>
      </c>
      <c r="HY217">
        <v>0</v>
      </c>
      <c r="HZ217">
        <v>0</v>
      </c>
      <c r="IA217">
        <v>0</v>
      </c>
      <c r="IB217">
        <v>0</v>
      </c>
      <c r="IC217">
        <v>0</v>
      </c>
      <c r="ID217">
        <v>0</v>
      </c>
      <c r="IE217">
        <v>0</v>
      </c>
      <c r="IF217">
        <v>0</v>
      </c>
      <c r="IG217">
        <v>0</v>
      </c>
      <c r="IH217">
        <v>0</v>
      </c>
      <c r="II217">
        <v>0</v>
      </c>
      <c r="IJ217">
        <v>0</v>
      </c>
      <c r="IK217">
        <v>2</v>
      </c>
      <c r="IL217">
        <v>2</v>
      </c>
      <c r="IM217">
        <v>0</v>
      </c>
      <c r="IN217">
        <v>0</v>
      </c>
      <c r="IO217">
        <v>0</v>
      </c>
      <c r="IP217">
        <v>0</v>
      </c>
      <c r="IQ217">
        <v>0</v>
      </c>
      <c r="IR217">
        <v>0</v>
      </c>
      <c r="IS217">
        <v>0</v>
      </c>
      <c r="IT217">
        <v>0</v>
      </c>
      <c r="IU217">
        <v>0</v>
      </c>
      <c r="IV217">
        <v>0</v>
      </c>
      <c r="IW217">
        <v>0</v>
      </c>
      <c r="IX217">
        <v>0</v>
      </c>
      <c r="IY217">
        <v>0</v>
      </c>
      <c r="IZ217">
        <v>0</v>
      </c>
      <c r="JA217">
        <v>0</v>
      </c>
      <c r="JB217">
        <v>0</v>
      </c>
      <c r="JC217">
        <v>0</v>
      </c>
      <c r="JD217">
        <v>0</v>
      </c>
      <c r="JE217">
        <v>0</v>
      </c>
      <c r="JF217">
        <v>0</v>
      </c>
      <c r="JG217">
        <v>0</v>
      </c>
      <c r="JH217">
        <v>0</v>
      </c>
      <c r="JI217">
        <v>0</v>
      </c>
      <c r="JJ217">
        <v>2</v>
      </c>
      <c r="JK217" s="2">
        <f t="shared" si="15"/>
        <v>0.45982142857142855</v>
      </c>
    </row>
    <row r="218" spans="1:271" outlineLevel="2" x14ac:dyDescent="0.25">
      <c r="A218" t="str">
        <f t="shared" si="17"/>
        <v>160401</v>
      </c>
      <c r="B218" t="s">
        <v>286</v>
      </c>
      <c r="C218">
        <v>4</v>
      </c>
      <c r="D218">
        <v>480</v>
      </c>
      <c r="E218">
        <v>370</v>
      </c>
      <c r="F218">
        <v>177</v>
      </c>
      <c r="G218">
        <v>193</v>
      </c>
      <c r="H218">
        <v>0</v>
      </c>
      <c r="I218">
        <v>1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193</v>
      </c>
      <c r="R218">
        <v>0</v>
      </c>
      <c r="S218">
        <v>0</v>
      </c>
      <c r="T218">
        <v>193</v>
      </c>
      <c r="U218">
        <v>9</v>
      </c>
      <c r="V218">
        <v>4</v>
      </c>
      <c r="W218">
        <v>5</v>
      </c>
      <c r="X218">
        <v>0</v>
      </c>
      <c r="Y218">
        <v>184</v>
      </c>
      <c r="Z218">
        <v>61</v>
      </c>
      <c r="AA218">
        <v>7</v>
      </c>
      <c r="AB218">
        <v>23</v>
      </c>
      <c r="AC218">
        <v>15</v>
      </c>
      <c r="AD218">
        <v>8</v>
      </c>
      <c r="AE218">
        <v>2</v>
      </c>
      <c r="AF218">
        <v>0</v>
      </c>
      <c r="AG218">
        <v>0</v>
      </c>
      <c r="AH218">
        <v>0</v>
      </c>
      <c r="AI218">
        <v>0</v>
      </c>
      <c r="AJ218">
        <v>1</v>
      </c>
      <c r="AK218">
        <v>0</v>
      </c>
      <c r="AL218">
        <v>4</v>
      </c>
      <c r="AM218">
        <v>0</v>
      </c>
      <c r="AN218">
        <v>0</v>
      </c>
      <c r="AO218">
        <v>0</v>
      </c>
      <c r="AP218">
        <v>1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61</v>
      </c>
      <c r="AZ218">
        <v>44</v>
      </c>
      <c r="BA218">
        <v>9</v>
      </c>
      <c r="BB218">
        <v>1</v>
      </c>
      <c r="BC218">
        <v>0</v>
      </c>
      <c r="BD218">
        <v>1</v>
      </c>
      <c r="BE218">
        <v>0</v>
      </c>
      <c r="BF218">
        <v>1</v>
      </c>
      <c r="BG218">
        <v>1</v>
      </c>
      <c r="BH218">
        <v>0</v>
      </c>
      <c r="BI218">
        <v>1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27</v>
      </c>
      <c r="BU218">
        <v>0</v>
      </c>
      <c r="BV218">
        <v>1</v>
      </c>
      <c r="BW218">
        <v>2</v>
      </c>
      <c r="BX218">
        <v>44</v>
      </c>
      <c r="BY218">
        <v>3</v>
      </c>
      <c r="BZ218">
        <v>1</v>
      </c>
      <c r="CA218">
        <v>0</v>
      </c>
      <c r="CB218">
        <v>0</v>
      </c>
      <c r="CC218">
        <v>1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1</v>
      </c>
      <c r="CN218">
        <v>3</v>
      </c>
      <c r="CO218">
        <v>27</v>
      </c>
      <c r="CP218">
        <v>2</v>
      </c>
      <c r="CQ218">
        <v>0</v>
      </c>
      <c r="CR218">
        <v>22</v>
      </c>
      <c r="CS218">
        <v>0</v>
      </c>
      <c r="CT218">
        <v>0</v>
      </c>
      <c r="CU218">
        <v>1</v>
      </c>
      <c r="CV218">
        <v>0</v>
      </c>
      <c r="CW218">
        <v>1</v>
      </c>
      <c r="CX218">
        <v>0</v>
      </c>
      <c r="CY218">
        <v>0</v>
      </c>
      <c r="CZ218">
        <v>0</v>
      </c>
      <c r="DA218">
        <v>0</v>
      </c>
      <c r="DB218">
        <v>1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0</v>
      </c>
      <c r="DM218">
        <v>0</v>
      </c>
      <c r="DN218">
        <v>27</v>
      </c>
      <c r="DO218">
        <v>16</v>
      </c>
      <c r="DP218">
        <v>15</v>
      </c>
      <c r="DQ218">
        <v>0</v>
      </c>
      <c r="DR218">
        <v>0</v>
      </c>
      <c r="DS218">
        <v>0</v>
      </c>
      <c r="DT218">
        <v>0</v>
      </c>
      <c r="DU218">
        <v>0</v>
      </c>
      <c r="DV218">
        <v>1</v>
      </c>
      <c r="DW218">
        <v>0</v>
      </c>
      <c r="DX218">
        <v>0</v>
      </c>
      <c r="DY218">
        <v>0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0</v>
      </c>
      <c r="EI218">
        <v>0</v>
      </c>
      <c r="EJ218">
        <v>0</v>
      </c>
      <c r="EK218">
        <v>0</v>
      </c>
      <c r="EL218">
        <v>0</v>
      </c>
      <c r="EM218">
        <v>0</v>
      </c>
      <c r="EN218">
        <v>16</v>
      </c>
      <c r="EO218">
        <v>13</v>
      </c>
      <c r="EP218">
        <v>4</v>
      </c>
      <c r="EQ218">
        <v>7</v>
      </c>
      <c r="ER218">
        <v>0</v>
      </c>
      <c r="ES218">
        <v>0</v>
      </c>
      <c r="ET218">
        <v>0</v>
      </c>
      <c r="EU218">
        <v>0</v>
      </c>
      <c r="EV218">
        <v>0</v>
      </c>
      <c r="EW218">
        <v>0</v>
      </c>
      <c r="EX218">
        <v>0</v>
      </c>
      <c r="EY218">
        <v>1</v>
      </c>
      <c r="EZ218">
        <v>0</v>
      </c>
      <c r="FA218">
        <v>0</v>
      </c>
      <c r="FB218">
        <v>0</v>
      </c>
      <c r="FC218">
        <v>1</v>
      </c>
      <c r="FD218">
        <v>0</v>
      </c>
      <c r="FE218">
        <v>0</v>
      </c>
      <c r="FF218">
        <v>0</v>
      </c>
      <c r="FG218">
        <v>0</v>
      </c>
      <c r="FH218">
        <v>0</v>
      </c>
      <c r="FI218">
        <v>0</v>
      </c>
      <c r="FJ218">
        <v>0</v>
      </c>
      <c r="FK218">
        <v>0</v>
      </c>
      <c r="FL218">
        <v>13</v>
      </c>
      <c r="FM218">
        <v>11</v>
      </c>
      <c r="FN218">
        <v>0</v>
      </c>
      <c r="FO218">
        <v>1</v>
      </c>
      <c r="FP218">
        <v>0</v>
      </c>
      <c r="FQ218">
        <v>3</v>
      </c>
      <c r="FR218">
        <v>0</v>
      </c>
      <c r="FS218">
        <v>1</v>
      </c>
      <c r="FT218">
        <v>0</v>
      </c>
      <c r="FU218">
        <v>0</v>
      </c>
      <c r="FV218">
        <v>1</v>
      </c>
      <c r="FW218">
        <v>0</v>
      </c>
      <c r="FX218">
        <v>0</v>
      </c>
      <c r="FY218">
        <v>0</v>
      </c>
      <c r="FZ218">
        <v>1</v>
      </c>
      <c r="GA218">
        <v>0</v>
      </c>
      <c r="GB218">
        <v>1</v>
      </c>
      <c r="GC218">
        <v>0</v>
      </c>
      <c r="GD218">
        <v>0</v>
      </c>
      <c r="GE218">
        <v>0</v>
      </c>
      <c r="GF218">
        <v>0</v>
      </c>
      <c r="GG218">
        <v>0</v>
      </c>
      <c r="GH218">
        <v>0</v>
      </c>
      <c r="GI218">
        <v>1</v>
      </c>
      <c r="GJ218">
        <v>2</v>
      </c>
      <c r="GK218">
        <v>0</v>
      </c>
      <c r="GL218">
        <v>11</v>
      </c>
      <c r="GM218">
        <v>6</v>
      </c>
      <c r="GN218">
        <v>0</v>
      </c>
      <c r="GO218">
        <v>0</v>
      </c>
      <c r="GP218">
        <v>0</v>
      </c>
      <c r="GQ218">
        <v>0</v>
      </c>
      <c r="GR218">
        <v>1</v>
      </c>
      <c r="GS218">
        <v>0</v>
      </c>
      <c r="GT218">
        <v>0</v>
      </c>
      <c r="GU218">
        <v>0</v>
      </c>
      <c r="GV218">
        <v>0</v>
      </c>
      <c r="GW218">
        <v>0</v>
      </c>
      <c r="GX218">
        <v>1</v>
      </c>
      <c r="GY218">
        <v>0</v>
      </c>
      <c r="GZ218">
        <v>0</v>
      </c>
      <c r="HA218">
        <v>0</v>
      </c>
      <c r="HB218">
        <v>0</v>
      </c>
      <c r="HC218">
        <v>0</v>
      </c>
      <c r="HD218">
        <v>0</v>
      </c>
      <c r="HE218">
        <v>4</v>
      </c>
      <c r="HF218">
        <v>6</v>
      </c>
      <c r="HG218">
        <v>1</v>
      </c>
      <c r="HH218">
        <v>0</v>
      </c>
      <c r="HI218">
        <v>0</v>
      </c>
      <c r="HJ218">
        <v>0</v>
      </c>
      <c r="HK218">
        <v>1</v>
      </c>
      <c r="HL218">
        <v>0</v>
      </c>
      <c r="HM218">
        <v>0</v>
      </c>
      <c r="HN218">
        <v>0</v>
      </c>
      <c r="HO218">
        <v>0</v>
      </c>
      <c r="HP218">
        <v>0</v>
      </c>
      <c r="HQ218">
        <v>0</v>
      </c>
      <c r="HR218">
        <v>0</v>
      </c>
      <c r="HS218">
        <v>0</v>
      </c>
      <c r="HT218">
        <v>1</v>
      </c>
      <c r="HU218">
        <v>0</v>
      </c>
      <c r="HV218">
        <v>0</v>
      </c>
      <c r="HW218">
        <v>0</v>
      </c>
      <c r="HX218">
        <v>0</v>
      </c>
      <c r="HY218">
        <v>0</v>
      </c>
      <c r="HZ218">
        <v>0</v>
      </c>
      <c r="IA218">
        <v>0</v>
      </c>
      <c r="IB218">
        <v>0</v>
      </c>
      <c r="IC218">
        <v>0</v>
      </c>
      <c r="ID218">
        <v>0</v>
      </c>
      <c r="IE218">
        <v>0</v>
      </c>
      <c r="IF218">
        <v>0</v>
      </c>
      <c r="IG218">
        <v>0</v>
      </c>
      <c r="IH218">
        <v>0</v>
      </c>
      <c r="II218">
        <v>0</v>
      </c>
      <c r="IJ218">
        <v>0</v>
      </c>
      <c r="IK218">
        <v>2</v>
      </c>
      <c r="IL218">
        <v>1</v>
      </c>
      <c r="IM218">
        <v>0</v>
      </c>
      <c r="IN218">
        <v>0</v>
      </c>
      <c r="IO218">
        <v>0</v>
      </c>
      <c r="IP218">
        <v>0</v>
      </c>
      <c r="IQ218">
        <v>0</v>
      </c>
      <c r="IR218">
        <v>0</v>
      </c>
      <c r="IS218">
        <v>1</v>
      </c>
      <c r="IT218">
        <v>0</v>
      </c>
      <c r="IU218">
        <v>0</v>
      </c>
      <c r="IV218">
        <v>0</v>
      </c>
      <c r="IW218">
        <v>0</v>
      </c>
      <c r="IX218">
        <v>0</v>
      </c>
      <c r="IY218">
        <v>0</v>
      </c>
      <c r="IZ218">
        <v>0</v>
      </c>
      <c r="JA218">
        <v>0</v>
      </c>
      <c r="JB218">
        <v>0</v>
      </c>
      <c r="JC218">
        <v>0</v>
      </c>
      <c r="JD218">
        <v>0</v>
      </c>
      <c r="JE218">
        <v>0</v>
      </c>
      <c r="JF218">
        <v>0</v>
      </c>
      <c r="JG218">
        <v>0</v>
      </c>
      <c r="JH218">
        <v>0</v>
      </c>
      <c r="JI218">
        <v>0</v>
      </c>
      <c r="JJ218">
        <v>2</v>
      </c>
      <c r="JK218" s="2">
        <f t="shared" si="15"/>
        <v>0.40208333333333335</v>
      </c>
    </row>
    <row r="219" spans="1:271" outlineLevel="2" x14ac:dyDescent="0.25">
      <c r="A219" t="str">
        <f t="shared" si="17"/>
        <v>160401</v>
      </c>
      <c r="B219" t="s">
        <v>286</v>
      </c>
      <c r="C219">
        <v>5</v>
      </c>
      <c r="D219">
        <v>522</v>
      </c>
      <c r="E219">
        <v>400</v>
      </c>
      <c r="F219">
        <v>265</v>
      </c>
      <c r="G219">
        <v>135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135</v>
      </c>
      <c r="R219">
        <v>0</v>
      </c>
      <c r="S219">
        <v>0</v>
      </c>
      <c r="T219">
        <v>135</v>
      </c>
      <c r="U219">
        <v>3</v>
      </c>
      <c r="V219">
        <v>2</v>
      </c>
      <c r="W219">
        <v>1</v>
      </c>
      <c r="X219">
        <v>0</v>
      </c>
      <c r="Y219">
        <v>132</v>
      </c>
      <c r="Z219">
        <v>58</v>
      </c>
      <c r="AA219">
        <v>4</v>
      </c>
      <c r="AB219">
        <v>9</v>
      </c>
      <c r="AC219">
        <v>13</v>
      </c>
      <c r="AD219">
        <v>17</v>
      </c>
      <c r="AE219">
        <v>1</v>
      </c>
      <c r="AF219">
        <v>0</v>
      </c>
      <c r="AG219">
        <v>0</v>
      </c>
      <c r="AH219">
        <v>0</v>
      </c>
      <c r="AI219">
        <v>2</v>
      </c>
      <c r="AJ219">
        <v>0</v>
      </c>
      <c r="AK219">
        <v>0</v>
      </c>
      <c r="AL219">
        <v>7</v>
      </c>
      <c r="AM219">
        <v>0</v>
      </c>
      <c r="AN219">
        <v>1</v>
      </c>
      <c r="AO219">
        <v>2</v>
      </c>
      <c r="AP219">
        <v>1</v>
      </c>
      <c r="AQ219">
        <v>0</v>
      </c>
      <c r="AR219">
        <v>1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58</v>
      </c>
      <c r="AZ219">
        <v>21</v>
      </c>
      <c r="BA219">
        <v>2</v>
      </c>
      <c r="BB219">
        <v>0</v>
      </c>
      <c r="BC219">
        <v>0</v>
      </c>
      <c r="BD219">
        <v>0</v>
      </c>
      <c r="BE219">
        <v>0</v>
      </c>
      <c r="BF219">
        <v>2</v>
      </c>
      <c r="BG219">
        <v>0</v>
      </c>
      <c r="BH219">
        <v>1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1</v>
      </c>
      <c r="BT219">
        <v>14</v>
      </c>
      <c r="BU219">
        <v>0</v>
      </c>
      <c r="BV219">
        <v>1</v>
      </c>
      <c r="BW219">
        <v>0</v>
      </c>
      <c r="BX219">
        <v>21</v>
      </c>
      <c r="BY219">
        <v>4</v>
      </c>
      <c r="BZ219">
        <v>2</v>
      </c>
      <c r="CA219">
        <v>0</v>
      </c>
      <c r="CB219">
        <v>0</v>
      </c>
      <c r="CC219">
        <v>2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4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15</v>
      </c>
      <c r="DP219">
        <v>13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0</v>
      </c>
      <c r="EC219">
        <v>0</v>
      </c>
      <c r="ED219">
        <v>0</v>
      </c>
      <c r="EE219">
        <v>1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0</v>
      </c>
      <c r="EM219">
        <v>1</v>
      </c>
      <c r="EN219">
        <v>15</v>
      </c>
      <c r="EO219">
        <v>9</v>
      </c>
      <c r="EP219">
        <v>5</v>
      </c>
      <c r="EQ219">
        <v>3</v>
      </c>
      <c r="ER219">
        <v>1</v>
      </c>
      <c r="ES219">
        <v>0</v>
      </c>
      <c r="ET219">
        <v>0</v>
      </c>
      <c r="EU219">
        <v>0</v>
      </c>
      <c r="EV219">
        <v>0</v>
      </c>
      <c r="EW219">
        <v>0</v>
      </c>
      <c r="EX219">
        <v>0</v>
      </c>
      <c r="EY219">
        <v>0</v>
      </c>
      <c r="EZ219">
        <v>0</v>
      </c>
      <c r="FA219">
        <v>0</v>
      </c>
      <c r="FB219">
        <v>0</v>
      </c>
      <c r="FC219">
        <v>0</v>
      </c>
      <c r="FD219">
        <v>0</v>
      </c>
      <c r="FE219">
        <v>0</v>
      </c>
      <c r="FF219">
        <v>0</v>
      </c>
      <c r="FG219">
        <v>0</v>
      </c>
      <c r="FH219">
        <v>0</v>
      </c>
      <c r="FI219">
        <v>0</v>
      </c>
      <c r="FJ219">
        <v>0</v>
      </c>
      <c r="FK219">
        <v>0</v>
      </c>
      <c r="FL219">
        <v>9</v>
      </c>
      <c r="FM219">
        <v>12</v>
      </c>
      <c r="FN219">
        <v>0</v>
      </c>
      <c r="FO219">
        <v>0</v>
      </c>
      <c r="FP219">
        <v>0</v>
      </c>
      <c r="FQ219">
        <v>4</v>
      </c>
      <c r="FR219">
        <v>3</v>
      </c>
      <c r="FS219">
        <v>1</v>
      </c>
      <c r="FT219">
        <v>1</v>
      </c>
      <c r="FU219">
        <v>0</v>
      </c>
      <c r="FV219">
        <v>0</v>
      </c>
      <c r="FW219">
        <v>0</v>
      </c>
      <c r="FX219">
        <v>0</v>
      </c>
      <c r="FY219">
        <v>0</v>
      </c>
      <c r="FZ219">
        <v>1</v>
      </c>
      <c r="GA219">
        <v>0</v>
      </c>
      <c r="GB219">
        <v>1</v>
      </c>
      <c r="GC219">
        <v>0</v>
      </c>
      <c r="GD219">
        <v>0</v>
      </c>
      <c r="GE219">
        <v>0</v>
      </c>
      <c r="GF219">
        <v>0</v>
      </c>
      <c r="GG219">
        <v>0</v>
      </c>
      <c r="GH219">
        <v>1</v>
      </c>
      <c r="GI219">
        <v>0</v>
      </c>
      <c r="GJ219">
        <v>0</v>
      </c>
      <c r="GK219">
        <v>0</v>
      </c>
      <c r="GL219">
        <v>12</v>
      </c>
      <c r="GM219">
        <v>10</v>
      </c>
      <c r="GN219">
        <v>4</v>
      </c>
      <c r="GO219">
        <v>0</v>
      </c>
      <c r="GP219">
        <v>0</v>
      </c>
      <c r="GQ219">
        <v>0</v>
      </c>
      <c r="GR219">
        <v>0</v>
      </c>
      <c r="GS219">
        <v>2</v>
      </c>
      <c r="GT219">
        <v>0</v>
      </c>
      <c r="GU219">
        <v>0</v>
      </c>
      <c r="GV219">
        <v>0</v>
      </c>
      <c r="GW219">
        <v>0</v>
      </c>
      <c r="GX219">
        <v>0</v>
      </c>
      <c r="GY219">
        <v>0</v>
      </c>
      <c r="GZ219">
        <v>1</v>
      </c>
      <c r="HA219">
        <v>0</v>
      </c>
      <c r="HB219">
        <v>0</v>
      </c>
      <c r="HC219">
        <v>0</v>
      </c>
      <c r="HD219">
        <v>0</v>
      </c>
      <c r="HE219">
        <v>3</v>
      </c>
      <c r="HF219">
        <v>10</v>
      </c>
      <c r="HG219">
        <v>0</v>
      </c>
      <c r="HH219">
        <v>0</v>
      </c>
      <c r="HI219">
        <v>0</v>
      </c>
      <c r="HJ219">
        <v>0</v>
      </c>
      <c r="HK219">
        <v>0</v>
      </c>
      <c r="HL219">
        <v>0</v>
      </c>
      <c r="HM219">
        <v>0</v>
      </c>
      <c r="HN219">
        <v>0</v>
      </c>
      <c r="HO219">
        <v>0</v>
      </c>
      <c r="HP219">
        <v>0</v>
      </c>
      <c r="HQ219">
        <v>0</v>
      </c>
      <c r="HR219">
        <v>0</v>
      </c>
      <c r="HS219">
        <v>0</v>
      </c>
      <c r="HT219">
        <v>0</v>
      </c>
      <c r="HU219">
        <v>0</v>
      </c>
      <c r="HV219">
        <v>0</v>
      </c>
      <c r="HW219">
        <v>0</v>
      </c>
      <c r="HX219">
        <v>0</v>
      </c>
      <c r="HY219">
        <v>0</v>
      </c>
      <c r="HZ219">
        <v>0</v>
      </c>
      <c r="IA219">
        <v>0</v>
      </c>
      <c r="IB219">
        <v>0</v>
      </c>
      <c r="IC219">
        <v>0</v>
      </c>
      <c r="ID219">
        <v>0</v>
      </c>
      <c r="IE219">
        <v>0</v>
      </c>
      <c r="IF219">
        <v>0</v>
      </c>
      <c r="IG219">
        <v>0</v>
      </c>
      <c r="IH219">
        <v>0</v>
      </c>
      <c r="II219">
        <v>0</v>
      </c>
      <c r="IJ219">
        <v>0</v>
      </c>
      <c r="IK219">
        <v>3</v>
      </c>
      <c r="IL219">
        <v>1</v>
      </c>
      <c r="IM219">
        <v>1</v>
      </c>
      <c r="IN219">
        <v>0</v>
      </c>
      <c r="IO219">
        <v>0</v>
      </c>
      <c r="IP219">
        <v>0</v>
      </c>
      <c r="IQ219">
        <v>0</v>
      </c>
      <c r="IR219">
        <v>0</v>
      </c>
      <c r="IS219">
        <v>0</v>
      </c>
      <c r="IT219">
        <v>0</v>
      </c>
      <c r="IU219">
        <v>0</v>
      </c>
      <c r="IV219">
        <v>0</v>
      </c>
      <c r="IW219">
        <v>0</v>
      </c>
      <c r="IX219">
        <v>0</v>
      </c>
      <c r="IY219">
        <v>0</v>
      </c>
      <c r="IZ219">
        <v>0</v>
      </c>
      <c r="JA219">
        <v>0</v>
      </c>
      <c r="JB219">
        <v>0</v>
      </c>
      <c r="JC219">
        <v>0</v>
      </c>
      <c r="JD219">
        <v>1</v>
      </c>
      <c r="JE219">
        <v>0</v>
      </c>
      <c r="JF219">
        <v>0</v>
      </c>
      <c r="JG219">
        <v>0</v>
      </c>
      <c r="JH219">
        <v>0</v>
      </c>
      <c r="JI219">
        <v>0</v>
      </c>
      <c r="JJ219">
        <v>3</v>
      </c>
      <c r="JK219" s="2">
        <f t="shared" si="15"/>
        <v>0.25862068965517243</v>
      </c>
    </row>
    <row r="220" spans="1:271" outlineLevel="2" x14ac:dyDescent="0.25">
      <c r="A220" t="str">
        <f t="shared" si="17"/>
        <v>160401</v>
      </c>
      <c r="B220" t="s">
        <v>286</v>
      </c>
      <c r="C220">
        <v>6</v>
      </c>
      <c r="D220">
        <v>550</v>
      </c>
      <c r="E220">
        <v>420</v>
      </c>
      <c r="F220">
        <v>252</v>
      </c>
      <c r="G220">
        <v>168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168</v>
      </c>
      <c r="R220">
        <v>0</v>
      </c>
      <c r="S220">
        <v>0</v>
      </c>
      <c r="T220">
        <v>168</v>
      </c>
      <c r="U220">
        <v>4</v>
      </c>
      <c r="V220">
        <v>4</v>
      </c>
      <c r="W220">
        <v>0</v>
      </c>
      <c r="X220">
        <v>0</v>
      </c>
      <c r="Y220">
        <v>164</v>
      </c>
      <c r="Z220">
        <v>60</v>
      </c>
      <c r="AA220">
        <v>10</v>
      </c>
      <c r="AB220">
        <v>20</v>
      </c>
      <c r="AC220">
        <v>13</v>
      </c>
      <c r="AD220">
        <v>2</v>
      </c>
      <c r="AE220">
        <v>0</v>
      </c>
      <c r="AF220">
        <v>1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9</v>
      </c>
      <c r="AM220">
        <v>0</v>
      </c>
      <c r="AN220">
        <v>0</v>
      </c>
      <c r="AO220">
        <v>2</v>
      </c>
      <c r="AP220">
        <v>0</v>
      </c>
      <c r="AQ220">
        <v>0</v>
      </c>
      <c r="AR220">
        <v>1</v>
      </c>
      <c r="AS220">
        <v>0</v>
      </c>
      <c r="AT220">
        <v>0</v>
      </c>
      <c r="AU220">
        <v>1</v>
      </c>
      <c r="AV220">
        <v>1</v>
      </c>
      <c r="AW220">
        <v>0</v>
      </c>
      <c r="AX220">
        <v>0</v>
      </c>
      <c r="AY220">
        <v>60</v>
      </c>
      <c r="AZ220">
        <v>42</v>
      </c>
      <c r="BA220">
        <v>11</v>
      </c>
      <c r="BB220">
        <v>3</v>
      </c>
      <c r="BC220">
        <v>0</v>
      </c>
      <c r="BD220">
        <v>4</v>
      </c>
      <c r="BE220">
        <v>1</v>
      </c>
      <c r="BF220">
        <v>0</v>
      </c>
      <c r="BG220">
        <v>1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3</v>
      </c>
      <c r="BP220">
        <v>0</v>
      </c>
      <c r="BQ220">
        <v>0</v>
      </c>
      <c r="BR220">
        <v>0</v>
      </c>
      <c r="BS220">
        <v>1</v>
      </c>
      <c r="BT220">
        <v>17</v>
      </c>
      <c r="BU220">
        <v>0</v>
      </c>
      <c r="BV220">
        <v>0</v>
      </c>
      <c r="BW220">
        <v>1</v>
      </c>
      <c r="BX220">
        <v>42</v>
      </c>
      <c r="BY220">
        <v>8</v>
      </c>
      <c r="BZ220">
        <v>4</v>
      </c>
      <c r="CA220">
        <v>1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2</v>
      </c>
      <c r="CH220">
        <v>0</v>
      </c>
      <c r="CI220">
        <v>0</v>
      </c>
      <c r="CJ220">
        <v>0</v>
      </c>
      <c r="CK220">
        <v>1</v>
      </c>
      <c r="CL220">
        <v>0</v>
      </c>
      <c r="CM220">
        <v>0</v>
      </c>
      <c r="CN220">
        <v>8</v>
      </c>
      <c r="CO220">
        <v>9</v>
      </c>
      <c r="CP220">
        <v>1</v>
      </c>
      <c r="CQ220">
        <v>0</v>
      </c>
      <c r="CR220">
        <v>5</v>
      </c>
      <c r="CS220">
        <v>0</v>
      </c>
      <c r="CT220">
        <v>0</v>
      </c>
      <c r="CU220">
        <v>0</v>
      </c>
      <c r="CV220">
        <v>0</v>
      </c>
      <c r="CW220">
        <v>1</v>
      </c>
      <c r="CX220">
        <v>0</v>
      </c>
      <c r="CY220">
        <v>0</v>
      </c>
      <c r="CZ220">
        <v>1</v>
      </c>
      <c r="DA220">
        <v>0</v>
      </c>
      <c r="DB220">
        <v>1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9</v>
      </c>
      <c r="DO220">
        <v>12</v>
      </c>
      <c r="DP220">
        <v>11</v>
      </c>
      <c r="DQ220">
        <v>0</v>
      </c>
      <c r="DR220">
        <v>0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0</v>
      </c>
      <c r="EC220">
        <v>0</v>
      </c>
      <c r="ED220">
        <v>0</v>
      </c>
      <c r="EE220">
        <v>1</v>
      </c>
      <c r="EF220">
        <v>0</v>
      </c>
      <c r="EG220">
        <v>0</v>
      </c>
      <c r="EH220">
        <v>0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12</v>
      </c>
      <c r="EO220">
        <v>3</v>
      </c>
      <c r="EP220">
        <v>0</v>
      </c>
      <c r="EQ220">
        <v>2</v>
      </c>
      <c r="ER220">
        <v>0</v>
      </c>
      <c r="ES220">
        <v>0</v>
      </c>
      <c r="ET220">
        <v>0</v>
      </c>
      <c r="EU220">
        <v>0</v>
      </c>
      <c r="EV220">
        <v>0</v>
      </c>
      <c r="EW220">
        <v>0</v>
      </c>
      <c r="EX220">
        <v>0</v>
      </c>
      <c r="EY220">
        <v>1</v>
      </c>
      <c r="EZ220">
        <v>0</v>
      </c>
      <c r="FA220">
        <v>0</v>
      </c>
      <c r="FB220">
        <v>0</v>
      </c>
      <c r="FC220">
        <v>0</v>
      </c>
      <c r="FD220">
        <v>0</v>
      </c>
      <c r="FE220">
        <v>0</v>
      </c>
      <c r="FF220">
        <v>0</v>
      </c>
      <c r="FG220">
        <v>0</v>
      </c>
      <c r="FH220">
        <v>0</v>
      </c>
      <c r="FI220">
        <v>0</v>
      </c>
      <c r="FJ220">
        <v>0</v>
      </c>
      <c r="FK220">
        <v>0</v>
      </c>
      <c r="FL220">
        <v>3</v>
      </c>
      <c r="FM220">
        <v>14</v>
      </c>
      <c r="FN220">
        <v>4</v>
      </c>
      <c r="FO220">
        <v>0</v>
      </c>
      <c r="FP220">
        <v>1</v>
      </c>
      <c r="FQ220">
        <v>0</v>
      </c>
      <c r="FR220">
        <v>2</v>
      </c>
      <c r="FS220">
        <v>3</v>
      </c>
      <c r="FT220">
        <v>0</v>
      </c>
      <c r="FU220">
        <v>0</v>
      </c>
      <c r="FV220">
        <v>1</v>
      </c>
      <c r="FW220">
        <v>0</v>
      </c>
      <c r="FX220">
        <v>1</v>
      </c>
      <c r="FY220">
        <v>0</v>
      </c>
      <c r="FZ220">
        <v>0</v>
      </c>
      <c r="GA220">
        <v>0</v>
      </c>
      <c r="GB220">
        <v>0</v>
      </c>
      <c r="GC220">
        <v>0</v>
      </c>
      <c r="GD220">
        <v>0</v>
      </c>
      <c r="GE220">
        <v>0</v>
      </c>
      <c r="GF220">
        <v>0</v>
      </c>
      <c r="GG220">
        <v>0</v>
      </c>
      <c r="GH220">
        <v>2</v>
      </c>
      <c r="GI220">
        <v>0</v>
      </c>
      <c r="GJ220">
        <v>0</v>
      </c>
      <c r="GK220">
        <v>0</v>
      </c>
      <c r="GL220">
        <v>14</v>
      </c>
      <c r="GM220">
        <v>11</v>
      </c>
      <c r="GN220">
        <v>8</v>
      </c>
      <c r="GO220">
        <v>0</v>
      </c>
      <c r="GP220">
        <v>0</v>
      </c>
      <c r="GQ220">
        <v>0</v>
      </c>
      <c r="GR220">
        <v>0</v>
      </c>
      <c r="GS220">
        <v>0</v>
      </c>
      <c r="GT220">
        <v>0</v>
      </c>
      <c r="GU220">
        <v>1</v>
      </c>
      <c r="GV220">
        <v>0</v>
      </c>
      <c r="GW220">
        <v>0</v>
      </c>
      <c r="GX220">
        <v>0</v>
      </c>
      <c r="GY220">
        <v>0</v>
      </c>
      <c r="GZ220">
        <v>0</v>
      </c>
      <c r="HA220">
        <v>0</v>
      </c>
      <c r="HB220">
        <v>0</v>
      </c>
      <c r="HC220">
        <v>0</v>
      </c>
      <c r="HD220">
        <v>0</v>
      </c>
      <c r="HE220">
        <v>2</v>
      </c>
      <c r="HF220">
        <v>11</v>
      </c>
      <c r="HG220">
        <v>0</v>
      </c>
      <c r="HH220">
        <v>0</v>
      </c>
      <c r="HI220">
        <v>0</v>
      </c>
      <c r="HJ220">
        <v>0</v>
      </c>
      <c r="HK220">
        <v>0</v>
      </c>
      <c r="HL220">
        <v>0</v>
      </c>
      <c r="HM220">
        <v>0</v>
      </c>
      <c r="HN220">
        <v>0</v>
      </c>
      <c r="HO220">
        <v>0</v>
      </c>
      <c r="HP220">
        <v>0</v>
      </c>
      <c r="HQ220">
        <v>0</v>
      </c>
      <c r="HR220">
        <v>0</v>
      </c>
      <c r="HS220">
        <v>0</v>
      </c>
      <c r="HT220">
        <v>0</v>
      </c>
      <c r="HU220">
        <v>1</v>
      </c>
      <c r="HV220">
        <v>0</v>
      </c>
      <c r="HW220">
        <v>0</v>
      </c>
      <c r="HX220">
        <v>0</v>
      </c>
      <c r="HY220">
        <v>0</v>
      </c>
      <c r="HZ220">
        <v>0</v>
      </c>
      <c r="IA220">
        <v>0</v>
      </c>
      <c r="IB220">
        <v>0</v>
      </c>
      <c r="IC220">
        <v>0</v>
      </c>
      <c r="ID220">
        <v>0</v>
      </c>
      <c r="IE220">
        <v>0</v>
      </c>
      <c r="IF220">
        <v>0</v>
      </c>
      <c r="IG220">
        <v>0</v>
      </c>
      <c r="IH220">
        <v>0</v>
      </c>
      <c r="II220">
        <v>1</v>
      </c>
      <c r="IJ220">
        <v>1</v>
      </c>
      <c r="IK220">
        <v>4</v>
      </c>
      <c r="IL220">
        <v>2</v>
      </c>
      <c r="IM220">
        <v>0</v>
      </c>
      <c r="IN220">
        <v>0</v>
      </c>
      <c r="IO220">
        <v>0</v>
      </c>
      <c r="IP220">
        <v>0</v>
      </c>
      <c r="IQ220">
        <v>0</v>
      </c>
      <c r="IR220">
        <v>0</v>
      </c>
      <c r="IS220">
        <v>0</v>
      </c>
      <c r="IT220">
        <v>0</v>
      </c>
      <c r="IU220">
        <v>0</v>
      </c>
      <c r="IV220">
        <v>0</v>
      </c>
      <c r="IW220">
        <v>0</v>
      </c>
      <c r="IX220">
        <v>0</v>
      </c>
      <c r="IY220">
        <v>0</v>
      </c>
      <c r="IZ220">
        <v>0</v>
      </c>
      <c r="JA220">
        <v>0</v>
      </c>
      <c r="JB220">
        <v>0</v>
      </c>
      <c r="JC220">
        <v>0</v>
      </c>
      <c r="JD220">
        <v>0</v>
      </c>
      <c r="JE220">
        <v>0</v>
      </c>
      <c r="JF220">
        <v>0</v>
      </c>
      <c r="JG220">
        <v>0</v>
      </c>
      <c r="JH220">
        <v>0</v>
      </c>
      <c r="JI220">
        <v>2</v>
      </c>
      <c r="JJ220">
        <v>4</v>
      </c>
      <c r="JK220" s="2">
        <f t="shared" si="15"/>
        <v>0.30545454545454548</v>
      </c>
    </row>
    <row r="221" spans="1:271" outlineLevel="2" x14ac:dyDescent="0.25">
      <c r="A221" t="str">
        <f t="shared" si="17"/>
        <v>160401</v>
      </c>
      <c r="B221" t="s">
        <v>286</v>
      </c>
      <c r="C221">
        <v>7</v>
      </c>
      <c r="D221">
        <v>717</v>
      </c>
      <c r="E221">
        <v>551</v>
      </c>
      <c r="F221">
        <v>277</v>
      </c>
      <c r="G221">
        <v>274</v>
      </c>
      <c r="H221">
        <v>0</v>
      </c>
      <c r="I221">
        <v>1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274</v>
      </c>
      <c r="R221">
        <v>0</v>
      </c>
      <c r="S221">
        <v>0</v>
      </c>
      <c r="T221">
        <v>274</v>
      </c>
      <c r="U221">
        <v>17</v>
      </c>
      <c r="V221">
        <v>15</v>
      </c>
      <c r="W221">
        <v>0</v>
      </c>
      <c r="X221">
        <v>0</v>
      </c>
      <c r="Y221">
        <v>257</v>
      </c>
      <c r="Z221">
        <v>86</v>
      </c>
      <c r="AA221">
        <v>1</v>
      </c>
      <c r="AB221">
        <v>34</v>
      </c>
      <c r="AC221">
        <v>17</v>
      </c>
      <c r="AD221">
        <v>6</v>
      </c>
      <c r="AE221">
        <v>0</v>
      </c>
      <c r="AF221">
        <v>0</v>
      </c>
      <c r="AG221">
        <v>0</v>
      </c>
      <c r="AH221">
        <v>1</v>
      </c>
      <c r="AI221">
        <v>2</v>
      </c>
      <c r="AJ221">
        <v>1</v>
      </c>
      <c r="AK221">
        <v>0</v>
      </c>
      <c r="AL221">
        <v>18</v>
      </c>
      <c r="AM221">
        <v>0</v>
      </c>
      <c r="AN221">
        <v>0</v>
      </c>
      <c r="AO221">
        <v>0</v>
      </c>
      <c r="AP221">
        <v>0</v>
      </c>
      <c r="AQ221">
        <v>2</v>
      </c>
      <c r="AR221">
        <v>0</v>
      </c>
      <c r="AS221">
        <v>1</v>
      </c>
      <c r="AT221">
        <v>0</v>
      </c>
      <c r="AU221">
        <v>0</v>
      </c>
      <c r="AV221">
        <v>0</v>
      </c>
      <c r="AW221">
        <v>3</v>
      </c>
      <c r="AX221">
        <v>0</v>
      </c>
      <c r="AY221">
        <v>86</v>
      </c>
      <c r="AZ221">
        <v>78</v>
      </c>
      <c r="BA221">
        <v>12</v>
      </c>
      <c r="BB221">
        <v>0</v>
      </c>
      <c r="BC221">
        <v>1</v>
      </c>
      <c r="BD221">
        <v>1</v>
      </c>
      <c r="BE221">
        <v>1</v>
      </c>
      <c r="BF221">
        <v>1</v>
      </c>
      <c r="BG221">
        <v>1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60</v>
      </c>
      <c r="BU221">
        <v>0</v>
      </c>
      <c r="BV221">
        <v>0</v>
      </c>
      <c r="BW221">
        <v>1</v>
      </c>
      <c r="BX221">
        <v>78</v>
      </c>
      <c r="BY221">
        <v>7</v>
      </c>
      <c r="BZ221">
        <v>2</v>
      </c>
      <c r="CA221">
        <v>1</v>
      </c>
      <c r="CB221">
        <v>1</v>
      </c>
      <c r="CC221">
        <v>0</v>
      </c>
      <c r="CD221">
        <v>2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1</v>
      </c>
      <c r="CL221">
        <v>0</v>
      </c>
      <c r="CM221">
        <v>0</v>
      </c>
      <c r="CN221">
        <v>7</v>
      </c>
      <c r="CO221">
        <v>2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1</v>
      </c>
      <c r="DL221">
        <v>0</v>
      </c>
      <c r="DM221">
        <v>1</v>
      </c>
      <c r="DN221">
        <v>2</v>
      </c>
      <c r="DO221">
        <v>36</v>
      </c>
      <c r="DP221">
        <v>34</v>
      </c>
      <c r="DQ221">
        <v>0</v>
      </c>
      <c r="DR221">
        <v>0</v>
      </c>
      <c r="DS221">
        <v>0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1</v>
      </c>
      <c r="EH221">
        <v>0</v>
      </c>
      <c r="EI221">
        <v>0</v>
      </c>
      <c r="EJ221">
        <v>1</v>
      </c>
      <c r="EK221">
        <v>0</v>
      </c>
      <c r="EL221">
        <v>0</v>
      </c>
      <c r="EM221">
        <v>0</v>
      </c>
      <c r="EN221">
        <v>36</v>
      </c>
      <c r="EO221">
        <v>23</v>
      </c>
      <c r="EP221">
        <v>6</v>
      </c>
      <c r="EQ221">
        <v>12</v>
      </c>
      <c r="ER221">
        <v>0</v>
      </c>
      <c r="ES221">
        <v>0</v>
      </c>
      <c r="ET221">
        <v>0</v>
      </c>
      <c r="EU221">
        <v>2</v>
      </c>
      <c r="EV221">
        <v>0</v>
      </c>
      <c r="EW221">
        <v>0</v>
      </c>
      <c r="EX221">
        <v>0</v>
      </c>
      <c r="EY221">
        <v>0</v>
      </c>
      <c r="EZ221">
        <v>0</v>
      </c>
      <c r="FA221">
        <v>1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0</v>
      </c>
      <c r="FI221">
        <v>0</v>
      </c>
      <c r="FJ221">
        <v>1</v>
      </c>
      <c r="FK221">
        <v>1</v>
      </c>
      <c r="FL221">
        <v>23</v>
      </c>
      <c r="FM221">
        <v>13</v>
      </c>
      <c r="FN221">
        <v>6</v>
      </c>
      <c r="FO221">
        <v>1</v>
      </c>
      <c r="FP221">
        <v>0</v>
      </c>
      <c r="FQ221">
        <v>0</v>
      </c>
      <c r="FR221">
        <v>1</v>
      </c>
      <c r="FS221">
        <v>0</v>
      </c>
      <c r="FT221">
        <v>0</v>
      </c>
      <c r="FU221">
        <v>0</v>
      </c>
      <c r="FV221">
        <v>1</v>
      </c>
      <c r="FW221">
        <v>0</v>
      </c>
      <c r="FX221">
        <v>0</v>
      </c>
      <c r="FY221">
        <v>0</v>
      </c>
      <c r="FZ221">
        <v>0</v>
      </c>
      <c r="GA221">
        <v>0</v>
      </c>
      <c r="GB221">
        <v>0</v>
      </c>
      <c r="GC221">
        <v>0</v>
      </c>
      <c r="GD221">
        <v>1</v>
      </c>
      <c r="GE221">
        <v>0</v>
      </c>
      <c r="GF221">
        <v>1</v>
      </c>
      <c r="GG221">
        <v>0</v>
      </c>
      <c r="GH221">
        <v>1</v>
      </c>
      <c r="GI221">
        <v>0</v>
      </c>
      <c r="GJ221">
        <v>0</v>
      </c>
      <c r="GK221">
        <v>1</v>
      </c>
      <c r="GL221">
        <v>13</v>
      </c>
      <c r="GM221">
        <v>9</v>
      </c>
      <c r="GN221">
        <v>4</v>
      </c>
      <c r="GO221">
        <v>0</v>
      </c>
      <c r="GP221">
        <v>0</v>
      </c>
      <c r="GQ221">
        <v>0</v>
      </c>
      <c r="GR221">
        <v>1</v>
      </c>
      <c r="GS221">
        <v>0</v>
      </c>
      <c r="GT221">
        <v>0</v>
      </c>
      <c r="GU221">
        <v>0</v>
      </c>
      <c r="GV221">
        <v>0</v>
      </c>
      <c r="GW221">
        <v>2</v>
      </c>
      <c r="GX221">
        <v>0</v>
      </c>
      <c r="GY221">
        <v>0</v>
      </c>
      <c r="GZ221">
        <v>0</v>
      </c>
      <c r="HA221">
        <v>2</v>
      </c>
      <c r="HB221">
        <v>0</v>
      </c>
      <c r="HC221">
        <v>0</v>
      </c>
      <c r="HD221">
        <v>0</v>
      </c>
      <c r="HE221">
        <v>0</v>
      </c>
      <c r="HF221">
        <v>9</v>
      </c>
      <c r="HG221">
        <v>2</v>
      </c>
      <c r="HH221">
        <v>0</v>
      </c>
      <c r="HI221">
        <v>1</v>
      </c>
      <c r="HJ221">
        <v>1</v>
      </c>
      <c r="HK221">
        <v>0</v>
      </c>
      <c r="HL221">
        <v>0</v>
      </c>
      <c r="HM221">
        <v>0</v>
      </c>
      <c r="HN221">
        <v>0</v>
      </c>
      <c r="HO221">
        <v>0</v>
      </c>
      <c r="HP221">
        <v>0</v>
      </c>
      <c r="HQ221">
        <v>0</v>
      </c>
      <c r="HR221">
        <v>0</v>
      </c>
      <c r="HS221">
        <v>0</v>
      </c>
      <c r="HT221">
        <v>2</v>
      </c>
      <c r="HU221">
        <v>0</v>
      </c>
      <c r="HV221">
        <v>0</v>
      </c>
      <c r="HW221">
        <v>0</v>
      </c>
      <c r="HX221">
        <v>0</v>
      </c>
      <c r="HY221">
        <v>0</v>
      </c>
      <c r="HZ221">
        <v>0</v>
      </c>
      <c r="IA221">
        <v>0</v>
      </c>
      <c r="IB221">
        <v>0</v>
      </c>
      <c r="IC221">
        <v>0</v>
      </c>
      <c r="ID221">
        <v>0</v>
      </c>
      <c r="IE221">
        <v>0</v>
      </c>
      <c r="IF221">
        <v>0</v>
      </c>
      <c r="IG221">
        <v>0</v>
      </c>
      <c r="IH221">
        <v>0</v>
      </c>
      <c r="II221">
        <v>0</v>
      </c>
      <c r="IJ221">
        <v>0</v>
      </c>
      <c r="IK221">
        <v>1</v>
      </c>
      <c r="IL221">
        <v>0</v>
      </c>
      <c r="IM221">
        <v>0</v>
      </c>
      <c r="IN221">
        <v>0</v>
      </c>
      <c r="IO221">
        <v>0</v>
      </c>
      <c r="IP221">
        <v>0</v>
      </c>
      <c r="IQ221">
        <v>0</v>
      </c>
      <c r="IR221">
        <v>0</v>
      </c>
      <c r="IS221">
        <v>0</v>
      </c>
      <c r="IT221">
        <v>0</v>
      </c>
      <c r="IU221">
        <v>0</v>
      </c>
      <c r="IV221">
        <v>0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0</v>
      </c>
      <c r="JF221">
        <v>1</v>
      </c>
      <c r="JG221">
        <v>0</v>
      </c>
      <c r="JH221">
        <v>0</v>
      </c>
      <c r="JI221">
        <v>0</v>
      </c>
      <c r="JJ221">
        <v>1</v>
      </c>
      <c r="JK221" s="2">
        <f t="shared" si="15"/>
        <v>0.38214783821478382</v>
      </c>
    </row>
    <row r="222" spans="1:271" outlineLevel="2" x14ac:dyDescent="0.25">
      <c r="A222" t="str">
        <f t="shared" si="17"/>
        <v>160401</v>
      </c>
      <c r="B222" t="s">
        <v>286</v>
      </c>
      <c r="C222">
        <v>8</v>
      </c>
      <c r="D222">
        <v>935</v>
      </c>
      <c r="E222">
        <v>720</v>
      </c>
      <c r="F222">
        <v>354</v>
      </c>
      <c r="G222">
        <v>366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366</v>
      </c>
      <c r="R222">
        <v>0</v>
      </c>
      <c r="S222">
        <v>0</v>
      </c>
      <c r="T222">
        <v>366</v>
      </c>
      <c r="U222">
        <v>7</v>
      </c>
      <c r="V222">
        <v>4</v>
      </c>
      <c r="W222">
        <v>1</v>
      </c>
      <c r="X222">
        <v>0</v>
      </c>
      <c r="Y222">
        <v>359</v>
      </c>
      <c r="Z222">
        <v>112</v>
      </c>
      <c r="AA222">
        <v>14</v>
      </c>
      <c r="AB222">
        <v>30</v>
      </c>
      <c r="AC222">
        <v>37</v>
      </c>
      <c r="AD222">
        <v>9</v>
      </c>
      <c r="AE222">
        <v>0</v>
      </c>
      <c r="AF222">
        <v>0</v>
      </c>
      <c r="AG222">
        <v>1</v>
      </c>
      <c r="AH222">
        <v>1</v>
      </c>
      <c r="AI222">
        <v>0</v>
      </c>
      <c r="AJ222">
        <v>0</v>
      </c>
      <c r="AK222">
        <v>0</v>
      </c>
      <c r="AL222">
        <v>11</v>
      </c>
      <c r="AM222">
        <v>0</v>
      </c>
      <c r="AN222">
        <v>0</v>
      </c>
      <c r="AO222">
        <v>3</v>
      </c>
      <c r="AP222">
        <v>0</v>
      </c>
      <c r="AQ222">
        <v>2</v>
      </c>
      <c r="AR222">
        <v>0</v>
      </c>
      <c r="AS222">
        <v>0</v>
      </c>
      <c r="AT222">
        <v>1</v>
      </c>
      <c r="AU222">
        <v>0</v>
      </c>
      <c r="AV222">
        <v>0</v>
      </c>
      <c r="AW222">
        <v>2</v>
      </c>
      <c r="AX222">
        <v>1</v>
      </c>
      <c r="AY222">
        <v>112</v>
      </c>
      <c r="AZ222">
        <v>81</v>
      </c>
      <c r="BA222">
        <v>25</v>
      </c>
      <c r="BB222">
        <v>1</v>
      </c>
      <c r="BC222">
        <v>0</v>
      </c>
      <c r="BD222">
        <v>4</v>
      </c>
      <c r="BE222">
        <v>0</v>
      </c>
      <c r="BF222">
        <v>0</v>
      </c>
      <c r="BG222">
        <v>0</v>
      </c>
      <c r="BH222">
        <v>1</v>
      </c>
      <c r="BI222">
        <v>3</v>
      </c>
      <c r="BJ222">
        <v>7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40</v>
      </c>
      <c r="BU222">
        <v>0</v>
      </c>
      <c r="BV222">
        <v>0</v>
      </c>
      <c r="BW222">
        <v>0</v>
      </c>
      <c r="BX222">
        <v>81</v>
      </c>
      <c r="BY222">
        <v>14</v>
      </c>
      <c r="BZ222">
        <v>9</v>
      </c>
      <c r="CA222">
        <v>2</v>
      </c>
      <c r="CB222">
        <v>2</v>
      </c>
      <c r="CC222">
        <v>1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14</v>
      </c>
      <c r="CO222">
        <v>13</v>
      </c>
      <c r="CP222">
        <v>1</v>
      </c>
      <c r="CQ222">
        <v>0</v>
      </c>
      <c r="CR222">
        <v>5</v>
      </c>
      <c r="CS222">
        <v>0</v>
      </c>
      <c r="CT222">
        <v>1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2</v>
      </c>
      <c r="DC222">
        <v>0</v>
      </c>
      <c r="DD222">
        <v>0</v>
      </c>
      <c r="DE222">
        <v>0</v>
      </c>
      <c r="DF222">
        <v>1</v>
      </c>
      <c r="DG222">
        <v>0</v>
      </c>
      <c r="DH222">
        <v>1</v>
      </c>
      <c r="DI222">
        <v>0</v>
      </c>
      <c r="DJ222">
        <v>0</v>
      </c>
      <c r="DK222">
        <v>1</v>
      </c>
      <c r="DL222">
        <v>0</v>
      </c>
      <c r="DM222">
        <v>1</v>
      </c>
      <c r="DN222">
        <v>13</v>
      </c>
      <c r="DO222">
        <v>53</v>
      </c>
      <c r="DP222">
        <v>45</v>
      </c>
      <c r="DQ222">
        <v>0</v>
      </c>
      <c r="DR222">
        <v>0</v>
      </c>
      <c r="DS222">
        <v>2</v>
      </c>
      <c r="DT222">
        <v>0</v>
      </c>
      <c r="DU222">
        <v>1</v>
      </c>
      <c r="DV222">
        <v>0</v>
      </c>
      <c r="DW222">
        <v>0</v>
      </c>
      <c r="DX222">
        <v>0</v>
      </c>
      <c r="DY222">
        <v>0</v>
      </c>
      <c r="DZ222">
        <v>0</v>
      </c>
      <c r="EA222">
        <v>0</v>
      </c>
      <c r="EB222">
        <v>4</v>
      </c>
      <c r="EC222">
        <v>0</v>
      </c>
      <c r="ED222">
        <v>0</v>
      </c>
      <c r="EE222">
        <v>0</v>
      </c>
      <c r="EF222">
        <v>0</v>
      </c>
      <c r="EG222">
        <v>0</v>
      </c>
      <c r="EH222">
        <v>0</v>
      </c>
      <c r="EI222">
        <v>0</v>
      </c>
      <c r="EJ222">
        <v>0</v>
      </c>
      <c r="EK222">
        <v>0</v>
      </c>
      <c r="EL222">
        <v>0</v>
      </c>
      <c r="EM222">
        <v>1</v>
      </c>
      <c r="EN222">
        <v>53</v>
      </c>
      <c r="EO222">
        <v>36</v>
      </c>
      <c r="EP222">
        <v>4</v>
      </c>
      <c r="EQ222">
        <v>29</v>
      </c>
      <c r="ER222">
        <v>0</v>
      </c>
      <c r="ES222">
        <v>1</v>
      </c>
      <c r="ET222">
        <v>0</v>
      </c>
      <c r="EU222">
        <v>0</v>
      </c>
      <c r="EV222">
        <v>0</v>
      </c>
      <c r="EW222">
        <v>1</v>
      </c>
      <c r="EX222">
        <v>0</v>
      </c>
      <c r="EY222">
        <v>1</v>
      </c>
      <c r="EZ222">
        <v>0</v>
      </c>
      <c r="FA222">
        <v>0</v>
      </c>
      <c r="FB222">
        <v>0</v>
      </c>
      <c r="FC222">
        <v>0</v>
      </c>
      <c r="FD222">
        <v>0</v>
      </c>
      <c r="FE222">
        <v>0</v>
      </c>
      <c r="FF222">
        <v>0</v>
      </c>
      <c r="FG222">
        <v>0</v>
      </c>
      <c r="FH222">
        <v>0</v>
      </c>
      <c r="FI222">
        <v>0</v>
      </c>
      <c r="FJ222">
        <v>0</v>
      </c>
      <c r="FK222">
        <v>0</v>
      </c>
      <c r="FL222">
        <v>36</v>
      </c>
      <c r="FM222">
        <v>36</v>
      </c>
      <c r="FN222">
        <v>13</v>
      </c>
      <c r="FO222">
        <v>2</v>
      </c>
      <c r="FP222">
        <v>4</v>
      </c>
      <c r="FQ222">
        <v>8</v>
      </c>
      <c r="FR222">
        <v>0</v>
      </c>
      <c r="FS222">
        <v>3</v>
      </c>
      <c r="FT222">
        <v>0</v>
      </c>
      <c r="FU222">
        <v>1</v>
      </c>
      <c r="FV222">
        <v>2</v>
      </c>
      <c r="FW222">
        <v>0</v>
      </c>
      <c r="FX222">
        <v>0</v>
      </c>
      <c r="FY222">
        <v>0</v>
      </c>
      <c r="FZ222">
        <v>0</v>
      </c>
      <c r="GA222">
        <v>1</v>
      </c>
      <c r="GB222">
        <v>1</v>
      </c>
      <c r="GC222">
        <v>0</v>
      </c>
      <c r="GD222">
        <v>0</v>
      </c>
      <c r="GE222">
        <v>0</v>
      </c>
      <c r="GF222">
        <v>0</v>
      </c>
      <c r="GG222">
        <v>0</v>
      </c>
      <c r="GH222">
        <v>1</v>
      </c>
      <c r="GI222">
        <v>0</v>
      </c>
      <c r="GJ222">
        <v>0</v>
      </c>
      <c r="GK222">
        <v>0</v>
      </c>
      <c r="GL222">
        <v>36</v>
      </c>
      <c r="GM222">
        <v>9</v>
      </c>
      <c r="GN222">
        <v>7</v>
      </c>
      <c r="GO222">
        <v>1</v>
      </c>
      <c r="GP222">
        <v>1</v>
      </c>
      <c r="GQ222">
        <v>0</v>
      </c>
      <c r="GR222">
        <v>0</v>
      </c>
      <c r="GS222">
        <v>0</v>
      </c>
      <c r="GT222">
        <v>0</v>
      </c>
      <c r="GU222">
        <v>0</v>
      </c>
      <c r="GV222">
        <v>0</v>
      </c>
      <c r="GW222">
        <v>0</v>
      </c>
      <c r="GX222">
        <v>0</v>
      </c>
      <c r="GY222">
        <v>0</v>
      </c>
      <c r="GZ222">
        <v>0</v>
      </c>
      <c r="HA222">
        <v>0</v>
      </c>
      <c r="HB222">
        <v>0</v>
      </c>
      <c r="HC222">
        <v>0</v>
      </c>
      <c r="HD222">
        <v>0</v>
      </c>
      <c r="HE222">
        <v>0</v>
      </c>
      <c r="HF222">
        <v>9</v>
      </c>
      <c r="HG222">
        <v>1</v>
      </c>
      <c r="HH222">
        <v>0</v>
      </c>
      <c r="HI222">
        <v>0</v>
      </c>
      <c r="HJ222">
        <v>1</v>
      </c>
      <c r="HK222">
        <v>0</v>
      </c>
      <c r="HL222">
        <v>0</v>
      </c>
      <c r="HM222">
        <v>0</v>
      </c>
      <c r="HN222">
        <v>0</v>
      </c>
      <c r="HO222">
        <v>0</v>
      </c>
      <c r="HP222">
        <v>0</v>
      </c>
      <c r="HQ222">
        <v>0</v>
      </c>
      <c r="HR222">
        <v>0</v>
      </c>
      <c r="HS222">
        <v>0</v>
      </c>
      <c r="HT222">
        <v>1</v>
      </c>
      <c r="HU222">
        <v>1</v>
      </c>
      <c r="HV222">
        <v>0</v>
      </c>
      <c r="HW222">
        <v>0</v>
      </c>
      <c r="HX222">
        <v>0</v>
      </c>
      <c r="HY222">
        <v>0</v>
      </c>
      <c r="HZ222">
        <v>0</v>
      </c>
      <c r="IA222">
        <v>0</v>
      </c>
      <c r="IB222">
        <v>0</v>
      </c>
      <c r="IC222">
        <v>0</v>
      </c>
      <c r="ID222">
        <v>0</v>
      </c>
      <c r="IE222">
        <v>0</v>
      </c>
      <c r="IF222">
        <v>1</v>
      </c>
      <c r="IG222">
        <v>0</v>
      </c>
      <c r="IH222">
        <v>0</v>
      </c>
      <c r="II222">
        <v>0</v>
      </c>
      <c r="IJ222">
        <v>1</v>
      </c>
      <c r="IK222">
        <v>3</v>
      </c>
      <c r="IL222">
        <v>0</v>
      </c>
      <c r="IM222">
        <v>0</v>
      </c>
      <c r="IN222">
        <v>1</v>
      </c>
      <c r="IO222">
        <v>1</v>
      </c>
      <c r="IP222">
        <v>0</v>
      </c>
      <c r="IQ222">
        <v>0</v>
      </c>
      <c r="IR222">
        <v>0</v>
      </c>
      <c r="IS222">
        <v>0</v>
      </c>
      <c r="IT222">
        <v>0</v>
      </c>
      <c r="IU222">
        <v>0</v>
      </c>
      <c r="IV222">
        <v>1</v>
      </c>
      <c r="IW222">
        <v>0</v>
      </c>
      <c r="IX222">
        <v>0</v>
      </c>
      <c r="IY222">
        <v>0</v>
      </c>
      <c r="IZ222">
        <v>0</v>
      </c>
      <c r="JA222">
        <v>0</v>
      </c>
      <c r="JB222">
        <v>0</v>
      </c>
      <c r="JC222">
        <v>0</v>
      </c>
      <c r="JD222">
        <v>0</v>
      </c>
      <c r="JE222">
        <v>0</v>
      </c>
      <c r="JF222">
        <v>0</v>
      </c>
      <c r="JG222">
        <v>0</v>
      </c>
      <c r="JH222">
        <v>0</v>
      </c>
      <c r="JI222">
        <v>0</v>
      </c>
      <c r="JJ222">
        <v>3</v>
      </c>
      <c r="JK222" s="2">
        <f t="shared" si="15"/>
        <v>0.39144385026737966</v>
      </c>
    </row>
    <row r="223" spans="1:271" outlineLevel="2" x14ac:dyDescent="0.25">
      <c r="A223" t="str">
        <f t="shared" si="17"/>
        <v>160401</v>
      </c>
      <c r="B223" t="s">
        <v>286</v>
      </c>
      <c r="C223">
        <v>9</v>
      </c>
      <c r="D223">
        <v>865</v>
      </c>
      <c r="E223">
        <v>650</v>
      </c>
      <c r="F223">
        <v>349</v>
      </c>
      <c r="G223">
        <v>301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301</v>
      </c>
      <c r="R223">
        <v>0</v>
      </c>
      <c r="S223">
        <v>0</v>
      </c>
      <c r="T223">
        <v>301</v>
      </c>
      <c r="U223">
        <v>9</v>
      </c>
      <c r="V223">
        <v>6</v>
      </c>
      <c r="W223">
        <v>3</v>
      </c>
      <c r="X223">
        <v>0</v>
      </c>
      <c r="Y223">
        <v>292</v>
      </c>
      <c r="Z223">
        <v>99</v>
      </c>
      <c r="AA223">
        <v>6</v>
      </c>
      <c r="AB223">
        <v>34</v>
      </c>
      <c r="AC223">
        <v>22</v>
      </c>
      <c r="AD223">
        <v>8</v>
      </c>
      <c r="AE223">
        <v>2</v>
      </c>
      <c r="AF223">
        <v>2</v>
      </c>
      <c r="AG223">
        <v>0</v>
      </c>
      <c r="AH223">
        <v>0</v>
      </c>
      <c r="AI223">
        <v>2</v>
      </c>
      <c r="AJ223">
        <v>0</v>
      </c>
      <c r="AK223">
        <v>0</v>
      </c>
      <c r="AL223">
        <v>15</v>
      </c>
      <c r="AM223">
        <v>0</v>
      </c>
      <c r="AN223">
        <v>0</v>
      </c>
      <c r="AO223">
        <v>1</v>
      </c>
      <c r="AP223">
        <v>0</v>
      </c>
      <c r="AQ223">
        <v>0</v>
      </c>
      <c r="AR223">
        <v>3</v>
      </c>
      <c r="AS223">
        <v>0</v>
      </c>
      <c r="AT223">
        <v>0</v>
      </c>
      <c r="AU223">
        <v>1</v>
      </c>
      <c r="AV223">
        <v>0</v>
      </c>
      <c r="AW223">
        <v>1</v>
      </c>
      <c r="AX223">
        <v>2</v>
      </c>
      <c r="AY223">
        <v>99</v>
      </c>
      <c r="AZ223">
        <v>87</v>
      </c>
      <c r="BA223">
        <v>6</v>
      </c>
      <c r="BB223">
        <v>2</v>
      </c>
      <c r="BC223">
        <v>3</v>
      </c>
      <c r="BD223">
        <v>3</v>
      </c>
      <c r="BE223">
        <v>0</v>
      </c>
      <c r="BF223">
        <v>1</v>
      </c>
      <c r="BG223">
        <v>0</v>
      </c>
      <c r="BH223">
        <v>2</v>
      </c>
      <c r="BI223">
        <v>0</v>
      </c>
      <c r="BJ223">
        <v>3</v>
      </c>
      <c r="BK223">
        <v>0</v>
      </c>
      <c r="BL223">
        <v>0</v>
      </c>
      <c r="BM223">
        <v>0</v>
      </c>
      <c r="BN223">
        <v>0</v>
      </c>
      <c r="BO223">
        <v>1</v>
      </c>
      <c r="BP223">
        <v>0</v>
      </c>
      <c r="BQ223">
        <v>0</v>
      </c>
      <c r="BR223">
        <v>0</v>
      </c>
      <c r="BS223">
        <v>2</v>
      </c>
      <c r="BT223">
        <v>64</v>
      </c>
      <c r="BU223">
        <v>0</v>
      </c>
      <c r="BV223">
        <v>0</v>
      </c>
      <c r="BW223">
        <v>0</v>
      </c>
      <c r="BX223">
        <v>87</v>
      </c>
      <c r="BY223">
        <v>19</v>
      </c>
      <c r="BZ223">
        <v>8</v>
      </c>
      <c r="CA223">
        <v>3</v>
      </c>
      <c r="CB223">
        <v>1</v>
      </c>
      <c r="CC223">
        <v>0</v>
      </c>
      <c r="CD223">
        <v>0</v>
      </c>
      <c r="CE223">
        <v>2</v>
      </c>
      <c r="CF223">
        <v>0</v>
      </c>
      <c r="CG223">
        <v>1</v>
      </c>
      <c r="CH223">
        <v>0</v>
      </c>
      <c r="CI223">
        <v>0</v>
      </c>
      <c r="CJ223">
        <v>0</v>
      </c>
      <c r="CK223">
        <v>0</v>
      </c>
      <c r="CL223">
        <v>1</v>
      </c>
      <c r="CM223">
        <v>3</v>
      </c>
      <c r="CN223">
        <v>19</v>
      </c>
      <c r="CO223">
        <v>12</v>
      </c>
      <c r="CP223">
        <v>4</v>
      </c>
      <c r="CQ223">
        <v>0</v>
      </c>
      <c r="CR223">
        <v>3</v>
      </c>
      <c r="CS223">
        <v>0</v>
      </c>
      <c r="CT223">
        <v>0</v>
      </c>
      <c r="CU223">
        <v>1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1</v>
      </c>
      <c r="DC223">
        <v>0</v>
      </c>
      <c r="DD223">
        <v>0</v>
      </c>
      <c r="DE223">
        <v>0</v>
      </c>
      <c r="DF223">
        <v>1</v>
      </c>
      <c r="DG223">
        <v>0</v>
      </c>
      <c r="DH223">
        <v>1</v>
      </c>
      <c r="DI223">
        <v>1</v>
      </c>
      <c r="DJ223">
        <v>0</v>
      </c>
      <c r="DK223">
        <v>0</v>
      </c>
      <c r="DL223">
        <v>0</v>
      </c>
      <c r="DM223">
        <v>0</v>
      </c>
      <c r="DN223">
        <v>12</v>
      </c>
      <c r="DO223">
        <v>11</v>
      </c>
      <c r="DP223">
        <v>9</v>
      </c>
      <c r="DQ223">
        <v>0</v>
      </c>
      <c r="DR223">
        <v>0</v>
      </c>
      <c r="DS223">
        <v>0</v>
      </c>
      <c r="DT223">
        <v>0</v>
      </c>
      <c r="DU223">
        <v>1</v>
      </c>
      <c r="DV223">
        <v>0</v>
      </c>
      <c r="DW223">
        <v>0</v>
      </c>
      <c r="DX223">
        <v>0</v>
      </c>
      <c r="DY223">
        <v>0</v>
      </c>
      <c r="DZ223">
        <v>1</v>
      </c>
      <c r="EA223">
        <v>0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0</v>
      </c>
      <c r="EM223">
        <v>0</v>
      </c>
      <c r="EN223">
        <v>11</v>
      </c>
      <c r="EO223">
        <v>17</v>
      </c>
      <c r="EP223">
        <v>4</v>
      </c>
      <c r="EQ223">
        <v>9</v>
      </c>
      <c r="ER223">
        <v>0</v>
      </c>
      <c r="ES223">
        <v>1</v>
      </c>
      <c r="ET223">
        <v>1</v>
      </c>
      <c r="EU223">
        <v>0</v>
      </c>
      <c r="EV223">
        <v>1</v>
      </c>
      <c r="EW223">
        <v>1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0</v>
      </c>
      <c r="FK223">
        <v>0</v>
      </c>
      <c r="FL223">
        <v>17</v>
      </c>
      <c r="FM223">
        <v>27</v>
      </c>
      <c r="FN223">
        <v>7</v>
      </c>
      <c r="FO223">
        <v>0</v>
      </c>
      <c r="FP223">
        <v>2</v>
      </c>
      <c r="FQ223">
        <v>0</v>
      </c>
      <c r="FR223">
        <v>1</v>
      </c>
      <c r="FS223">
        <v>2</v>
      </c>
      <c r="FT223">
        <v>0</v>
      </c>
      <c r="FU223">
        <v>0</v>
      </c>
      <c r="FV223">
        <v>3</v>
      </c>
      <c r="FW223">
        <v>0</v>
      </c>
      <c r="FX223">
        <v>0</v>
      </c>
      <c r="FY223">
        <v>1</v>
      </c>
      <c r="FZ223">
        <v>0</v>
      </c>
      <c r="GA223">
        <v>1</v>
      </c>
      <c r="GB223">
        <v>1</v>
      </c>
      <c r="GC223">
        <v>0</v>
      </c>
      <c r="GD223">
        <v>1</v>
      </c>
      <c r="GE223">
        <v>0</v>
      </c>
      <c r="GF223">
        <v>0</v>
      </c>
      <c r="GG223">
        <v>1</v>
      </c>
      <c r="GH223">
        <v>1</v>
      </c>
      <c r="GI223">
        <v>0</v>
      </c>
      <c r="GJ223">
        <v>0</v>
      </c>
      <c r="GK223">
        <v>6</v>
      </c>
      <c r="GL223">
        <v>27</v>
      </c>
      <c r="GM223">
        <v>16</v>
      </c>
      <c r="GN223">
        <v>7</v>
      </c>
      <c r="GO223">
        <v>1</v>
      </c>
      <c r="GP223">
        <v>0</v>
      </c>
      <c r="GQ223">
        <v>0</v>
      </c>
      <c r="GR223">
        <v>0</v>
      </c>
      <c r="GS223">
        <v>0</v>
      </c>
      <c r="GT223">
        <v>0</v>
      </c>
      <c r="GU223">
        <v>0</v>
      </c>
      <c r="GV223">
        <v>0</v>
      </c>
      <c r="GW223">
        <v>0</v>
      </c>
      <c r="GX223">
        <v>0</v>
      </c>
      <c r="GY223">
        <v>0</v>
      </c>
      <c r="GZ223">
        <v>3</v>
      </c>
      <c r="HA223">
        <v>0</v>
      </c>
      <c r="HB223">
        <v>0</v>
      </c>
      <c r="HC223">
        <v>1</v>
      </c>
      <c r="HD223">
        <v>0</v>
      </c>
      <c r="HE223">
        <v>4</v>
      </c>
      <c r="HF223">
        <v>16</v>
      </c>
      <c r="HG223">
        <v>1</v>
      </c>
      <c r="HH223">
        <v>0</v>
      </c>
      <c r="HI223">
        <v>1</v>
      </c>
      <c r="HJ223">
        <v>0</v>
      </c>
      <c r="HK223">
        <v>0</v>
      </c>
      <c r="HL223">
        <v>0</v>
      </c>
      <c r="HM223">
        <v>0</v>
      </c>
      <c r="HN223">
        <v>0</v>
      </c>
      <c r="HO223">
        <v>0</v>
      </c>
      <c r="HP223">
        <v>0</v>
      </c>
      <c r="HQ223">
        <v>0</v>
      </c>
      <c r="HR223">
        <v>0</v>
      </c>
      <c r="HS223">
        <v>0</v>
      </c>
      <c r="HT223">
        <v>1</v>
      </c>
      <c r="HU223">
        <v>1</v>
      </c>
      <c r="HV223">
        <v>1</v>
      </c>
      <c r="HW223">
        <v>0</v>
      </c>
      <c r="HX223">
        <v>0</v>
      </c>
      <c r="HY223">
        <v>0</v>
      </c>
      <c r="HZ223">
        <v>0</v>
      </c>
      <c r="IA223">
        <v>0</v>
      </c>
      <c r="IB223">
        <v>0</v>
      </c>
      <c r="IC223">
        <v>0</v>
      </c>
      <c r="ID223">
        <v>0</v>
      </c>
      <c r="IE223">
        <v>0</v>
      </c>
      <c r="IF223">
        <v>0</v>
      </c>
      <c r="IG223">
        <v>0</v>
      </c>
      <c r="IH223">
        <v>0</v>
      </c>
      <c r="II223">
        <v>0</v>
      </c>
      <c r="IJ223">
        <v>1</v>
      </c>
      <c r="IK223">
        <v>2</v>
      </c>
      <c r="IL223">
        <v>0</v>
      </c>
      <c r="IM223">
        <v>0</v>
      </c>
      <c r="IN223">
        <v>0</v>
      </c>
      <c r="IO223">
        <v>0</v>
      </c>
      <c r="IP223">
        <v>0</v>
      </c>
      <c r="IQ223">
        <v>0</v>
      </c>
      <c r="IR223">
        <v>0</v>
      </c>
      <c r="IS223">
        <v>1</v>
      </c>
      <c r="IT223">
        <v>0</v>
      </c>
      <c r="IU223">
        <v>0</v>
      </c>
      <c r="IV223">
        <v>0</v>
      </c>
      <c r="IW223">
        <v>0</v>
      </c>
      <c r="IX223">
        <v>0</v>
      </c>
      <c r="IY223">
        <v>0</v>
      </c>
      <c r="IZ223">
        <v>0</v>
      </c>
      <c r="JA223">
        <v>0</v>
      </c>
      <c r="JB223">
        <v>0</v>
      </c>
      <c r="JC223">
        <v>0</v>
      </c>
      <c r="JD223">
        <v>1</v>
      </c>
      <c r="JE223">
        <v>0</v>
      </c>
      <c r="JF223">
        <v>0</v>
      </c>
      <c r="JG223">
        <v>0</v>
      </c>
      <c r="JH223">
        <v>0</v>
      </c>
      <c r="JI223">
        <v>0</v>
      </c>
      <c r="JJ223">
        <v>2</v>
      </c>
      <c r="JK223" s="2">
        <f t="shared" si="15"/>
        <v>0.34797687861271676</v>
      </c>
    </row>
    <row r="224" spans="1:271" s="6" customFormat="1" ht="15.75" outlineLevel="1" x14ac:dyDescent="0.25">
      <c r="B224" s="7" t="s">
        <v>357</v>
      </c>
      <c r="D224" s="6">
        <f>SUBTOTAL(9,D215:D223)</f>
        <v>7516</v>
      </c>
      <c r="E224" s="6">
        <f>SUBTOTAL(9,E215:E223)</f>
        <v>5760</v>
      </c>
      <c r="F224" s="6">
        <f>SUBTOTAL(9,F215:F223)</f>
        <v>2813</v>
      </c>
      <c r="G224" s="6">
        <f>SUBTOTAL(9,G215:G223)</f>
        <v>2947</v>
      </c>
      <c r="H224" s="6">
        <f>SUBTOTAL(9,H215:H223)</f>
        <v>2</v>
      </c>
      <c r="I224" s="6">
        <f>SUBTOTAL(9,I215:I223)</f>
        <v>11</v>
      </c>
      <c r="J224" s="6">
        <f>SUBTOTAL(9,J215:J223)</f>
        <v>0</v>
      </c>
      <c r="K224" s="6">
        <f>SUBTOTAL(9,K215:K223)</f>
        <v>0</v>
      </c>
      <c r="L224" s="6">
        <f>SUBTOTAL(9,L215:L223)</f>
        <v>0</v>
      </c>
      <c r="M224" s="6">
        <f>SUBTOTAL(9,M215:M223)</f>
        <v>0</v>
      </c>
      <c r="N224" s="6">
        <f>SUBTOTAL(9,N215:N223)</f>
        <v>0</v>
      </c>
      <c r="O224" s="6">
        <f>SUBTOTAL(9,O215:O223)</f>
        <v>0</v>
      </c>
      <c r="P224" s="6">
        <f>SUBTOTAL(9,P215:P223)</f>
        <v>0</v>
      </c>
      <c r="Q224" s="6">
        <f>SUBTOTAL(9,Q215:Q223)</f>
        <v>2947</v>
      </c>
      <c r="R224" s="6">
        <f>SUBTOTAL(9,R215:R223)</f>
        <v>0</v>
      </c>
      <c r="S224" s="6">
        <f>SUBTOTAL(9,S215:S223)</f>
        <v>0</v>
      </c>
      <c r="T224" s="6">
        <f>SUBTOTAL(9,T215:T223)</f>
        <v>2947</v>
      </c>
      <c r="U224" s="6">
        <f>SUBTOTAL(9,U215:U223)</f>
        <v>96</v>
      </c>
      <c r="V224" s="6">
        <f>SUBTOTAL(9,V215:V223)</f>
        <v>70</v>
      </c>
      <c r="W224" s="6">
        <f>SUBTOTAL(9,W215:W223)</f>
        <v>22</v>
      </c>
      <c r="X224" s="6">
        <f>SUBTOTAL(9,X215:X223)</f>
        <v>0</v>
      </c>
      <c r="Y224" s="6">
        <f>SUBTOTAL(9,Y215:Y223)</f>
        <v>2851</v>
      </c>
      <c r="Z224" s="6">
        <f>SUBTOTAL(9,Z215:Z223)</f>
        <v>945</v>
      </c>
      <c r="AA224" s="6">
        <f>SUBTOTAL(9,AA215:AA223)</f>
        <v>87</v>
      </c>
      <c r="AB224" s="6">
        <f>SUBTOTAL(9,AB215:AB223)</f>
        <v>287</v>
      </c>
      <c r="AC224" s="6">
        <f>SUBTOTAL(9,AC215:AC223)</f>
        <v>251</v>
      </c>
      <c r="AD224" s="6">
        <f>SUBTOTAL(9,AD215:AD223)</f>
        <v>84</v>
      </c>
      <c r="AE224" s="6">
        <f>SUBTOTAL(9,AE215:AE223)</f>
        <v>5</v>
      </c>
      <c r="AF224" s="6">
        <f>SUBTOTAL(9,AF215:AF223)</f>
        <v>19</v>
      </c>
      <c r="AG224" s="6">
        <f>SUBTOTAL(9,AG215:AG223)</f>
        <v>1</v>
      </c>
      <c r="AH224" s="6">
        <f>SUBTOTAL(9,AH215:AH223)</f>
        <v>23</v>
      </c>
      <c r="AI224" s="6">
        <f>SUBTOTAL(9,AI215:AI223)</f>
        <v>10</v>
      </c>
      <c r="AJ224" s="6">
        <f>SUBTOTAL(9,AJ215:AJ223)</f>
        <v>5</v>
      </c>
      <c r="AK224" s="6">
        <f>SUBTOTAL(9,AK215:AK223)</f>
        <v>2</v>
      </c>
      <c r="AL224" s="6">
        <f>SUBTOTAL(9,AL215:AL223)</f>
        <v>110</v>
      </c>
      <c r="AM224" s="6">
        <f>SUBTOTAL(9,AM215:AM223)</f>
        <v>1</v>
      </c>
      <c r="AN224" s="6">
        <f>SUBTOTAL(9,AN215:AN223)</f>
        <v>2</v>
      </c>
      <c r="AO224" s="6">
        <f>SUBTOTAL(9,AO215:AO223)</f>
        <v>12</v>
      </c>
      <c r="AP224" s="6">
        <f>SUBTOTAL(9,AP215:AP223)</f>
        <v>3</v>
      </c>
      <c r="AQ224" s="6">
        <f>SUBTOTAL(9,AQ215:AQ223)</f>
        <v>8</v>
      </c>
      <c r="AR224" s="6">
        <f>SUBTOTAL(9,AR215:AR223)</f>
        <v>8</v>
      </c>
      <c r="AS224" s="6">
        <f>SUBTOTAL(9,AS215:AS223)</f>
        <v>5</v>
      </c>
      <c r="AT224" s="6">
        <f>SUBTOTAL(9,AT215:AT223)</f>
        <v>1</v>
      </c>
      <c r="AU224" s="6">
        <f>SUBTOTAL(9,AU215:AU223)</f>
        <v>2</v>
      </c>
      <c r="AV224" s="6">
        <f>SUBTOTAL(9,AV215:AV223)</f>
        <v>3</v>
      </c>
      <c r="AW224" s="6">
        <f>SUBTOTAL(9,AW215:AW223)</f>
        <v>9</v>
      </c>
      <c r="AX224" s="6">
        <f>SUBTOTAL(9,AX215:AX223)</f>
        <v>7</v>
      </c>
      <c r="AY224" s="6">
        <f>SUBTOTAL(9,AY215:AY223)</f>
        <v>945</v>
      </c>
      <c r="AZ224" s="6">
        <f>SUBTOTAL(9,AZ215:AZ223)</f>
        <v>793</v>
      </c>
      <c r="BA224" s="6">
        <f>SUBTOTAL(9,BA215:BA223)</f>
        <v>162</v>
      </c>
      <c r="BB224" s="6">
        <f>SUBTOTAL(9,BB215:BB223)</f>
        <v>10</v>
      </c>
      <c r="BC224" s="6">
        <f>SUBTOTAL(9,BC215:BC223)</f>
        <v>16</v>
      </c>
      <c r="BD224" s="6">
        <f>SUBTOTAL(9,BD215:BD223)</f>
        <v>37</v>
      </c>
      <c r="BE224" s="6">
        <f>SUBTOTAL(9,BE215:BE223)</f>
        <v>8</v>
      </c>
      <c r="BF224" s="6">
        <f>SUBTOTAL(9,BF215:BF223)</f>
        <v>21</v>
      </c>
      <c r="BG224" s="6">
        <f>SUBTOTAL(9,BG215:BG223)</f>
        <v>14</v>
      </c>
      <c r="BH224" s="6">
        <f>SUBTOTAL(9,BH215:BH223)</f>
        <v>5</v>
      </c>
      <c r="BI224" s="6">
        <f>SUBTOTAL(9,BI215:BI223)</f>
        <v>5</v>
      </c>
      <c r="BJ224" s="6">
        <f>SUBTOTAL(9,BJ215:BJ223)</f>
        <v>13</v>
      </c>
      <c r="BK224" s="6">
        <f>SUBTOTAL(9,BK215:BK223)</f>
        <v>0</v>
      </c>
      <c r="BL224" s="6">
        <f>SUBTOTAL(9,BL215:BL223)</f>
        <v>0</v>
      </c>
      <c r="BM224" s="6">
        <f>SUBTOTAL(9,BM215:BM223)</f>
        <v>1</v>
      </c>
      <c r="BN224" s="6">
        <f>SUBTOTAL(9,BN215:BN223)</f>
        <v>2</v>
      </c>
      <c r="BO224" s="6">
        <f>SUBTOTAL(9,BO215:BO223)</f>
        <v>6</v>
      </c>
      <c r="BP224" s="6">
        <f>SUBTOTAL(9,BP215:BP223)</f>
        <v>0</v>
      </c>
      <c r="BQ224" s="6">
        <f>SUBTOTAL(9,BQ215:BQ223)</f>
        <v>1</v>
      </c>
      <c r="BR224" s="6">
        <f>SUBTOTAL(9,BR215:BR223)</f>
        <v>0</v>
      </c>
      <c r="BS224" s="6">
        <f>SUBTOTAL(9,BS215:BS223)</f>
        <v>5</v>
      </c>
      <c r="BT224" s="6">
        <f>SUBTOTAL(9,BT215:BT223)</f>
        <v>474</v>
      </c>
      <c r="BU224" s="6">
        <f>SUBTOTAL(9,BU215:BU223)</f>
        <v>0</v>
      </c>
      <c r="BV224" s="6">
        <f>SUBTOTAL(9,BV215:BV223)</f>
        <v>3</v>
      </c>
      <c r="BW224" s="6">
        <f>SUBTOTAL(9,BW215:BW223)</f>
        <v>10</v>
      </c>
      <c r="BX224" s="6">
        <f>SUBTOTAL(9,BX215:BX223)</f>
        <v>793</v>
      </c>
      <c r="BY224" s="6">
        <f>SUBTOTAL(9,BY215:BY223)</f>
        <v>104</v>
      </c>
      <c r="BZ224" s="6">
        <f>SUBTOTAL(9,BZ215:BZ223)</f>
        <v>44</v>
      </c>
      <c r="CA224" s="6">
        <f>SUBTOTAL(9,CA215:CA223)</f>
        <v>12</v>
      </c>
      <c r="CB224" s="6">
        <f>SUBTOTAL(9,CB215:CB223)</f>
        <v>8</v>
      </c>
      <c r="CC224" s="6">
        <f>SUBTOTAL(9,CC215:CC223)</f>
        <v>6</v>
      </c>
      <c r="CD224" s="6">
        <f>SUBTOTAL(9,CD215:CD223)</f>
        <v>6</v>
      </c>
      <c r="CE224" s="6">
        <f>SUBTOTAL(9,CE215:CE223)</f>
        <v>5</v>
      </c>
      <c r="CF224" s="6">
        <f>SUBTOTAL(9,CF215:CF223)</f>
        <v>0</v>
      </c>
      <c r="CG224" s="6">
        <f>SUBTOTAL(9,CG215:CG223)</f>
        <v>8</v>
      </c>
      <c r="CH224" s="6">
        <f>SUBTOTAL(9,CH215:CH223)</f>
        <v>3</v>
      </c>
      <c r="CI224" s="6">
        <f>SUBTOTAL(9,CI215:CI223)</f>
        <v>1</v>
      </c>
      <c r="CJ224" s="6">
        <f>SUBTOTAL(9,CJ215:CJ223)</f>
        <v>0</v>
      </c>
      <c r="CK224" s="6">
        <f>SUBTOTAL(9,CK215:CK223)</f>
        <v>4</v>
      </c>
      <c r="CL224" s="6">
        <f>SUBTOTAL(9,CL215:CL223)</f>
        <v>3</v>
      </c>
      <c r="CM224" s="6">
        <f>SUBTOTAL(9,CM215:CM223)</f>
        <v>4</v>
      </c>
      <c r="CN224" s="6">
        <f>SUBTOTAL(9,CN215:CN223)</f>
        <v>104</v>
      </c>
      <c r="CO224" s="6">
        <f>SUBTOTAL(9,CO215:CO223)</f>
        <v>121</v>
      </c>
      <c r="CP224" s="6">
        <f>SUBTOTAL(9,CP215:CP223)</f>
        <v>29</v>
      </c>
      <c r="CQ224" s="6">
        <f>SUBTOTAL(9,CQ215:CQ223)</f>
        <v>1</v>
      </c>
      <c r="CR224" s="6">
        <f>SUBTOTAL(9,CR215:CR223)</f>
        <v>50</v>
      </c>
      <c r="CS224" s="6">
        <f>SUBTOTAL(9,CS215:CS223)</f>
        <v>1</v>
      </c>
      <c r="CT224" s="6">
        <f>SUBTOTAL(9,CT215:CT223)</f>
        <v>3</v>
      </c>
      <c r="CU224" s="6">
        <f>SUBTOTAL(9,CU215:CU223)</f>
        <v>2</v>
      </c>
      <c r="CV224" s="6">
        <f>SUBTOTAL(9,CV215:CV223)</f>
        <v>0</v>
      </c>
      <c r="CW224" s="6">
        <f>SUBTOTAL(9,CW215:CW223)</f>
        <v>3</v>
      </c>
      <c r="CX224" s="6">
        <f>SUBTOTAL(9,CX215:CX223)</f>
        <v>3</v>
      </c>
      <c r="CY224" s="6">
        <f>SUBTOTAL(9,CY215:CY223)</f>
        <v>0</v>
      </c>
      <c r="CZ224" s="6">
        <f>SUBTOTAL(9,CZ215:CZ223)</f>
        <v>2</v>
      </c>
      <c r="DA224" s="6">
        <f>SUBTOTAL(9,DA215:DA223)</f>
        <v>0</v>
      </c>
      <c r="DB224" s="6">
        <f>SUBTOTAL(9,DB215:DB223)</f>
        <v>10</v>
      </c>
      <c r="DC224" s="6">
        <f>SUBTOTAL(9,DC215:DC223)</f>
        <v>0</v>
      </c>
      <c r="DD224" s="6">
        <f>SUBTOTAL(9,DD215:DD223)</f>
        <v>0</v>
      </c>
      <c r="DE224" s="6">
        <f>SUBTOTAL(9,DE215:DE223)</f>
        <v>0</v>
      </c>
      <c r="DF224" s="6">
        <f>SUBTOTAL(9,DF215:DF223)</f>
        <v>7</v>
      </c>
      <c r="DG224" s="6">
        <f>SUBTOTAL(9,DG215:DG223)</f>
        <v>0</v>
      </c>
      <c r="DH224" s="6">
        <f>SUBTOTAL(9,DH215:DH223)</f>
        <v>2</v>
      </c>
      <c r="DI224" s="6">
        <f>SUBTOTAL(9,DI215:DI223)</f>
        <v>1</v>
      </c>
      <c r="DJ224" s="6">
        <f>SUBTOTAL(9,DJ215:DJ223)</f>
        <v>0</v>
      </c>
      <c r="DK224" s="6">
        <f>SUBTOTAL(9,DK215:DK223)</f>
        <v>4</v>
      </c>
      <c r="DL224" s="6">
        <f>SUBTOTAL(9,DL215:DL223)</f>
        <v>0</v>
      </c>
      <c r="DM224" s="6">
        <f>SUBTOTAL(9,DM215:DM223)</f>
        <v>3</v>
      </c>
      <c r="DN224" s="6">
        <f>SUBTOTAL(9,DN215:DN223)</f>
        <v>121</v>
      </c>
      <c r="DO224" s="6">
        <f>SUBTOTAL(9,DO215:DO223)</f>
        <v>261</v>
      </c>
      <c r="DP224" s="6">
        <f>SUBTOTAL(9,DP215:DP223)</f>
        <v>233</v>
      </c>
      <c r="DQ224" s="6">
        <f>SUBTOTAL(9,DQ215:DQ223)</f>
        <v>0</v>
      </c>
      <c r="DR224" s="6">
        <f>SUBTOTAL(9,DR215:DR223)</f>
        <v>2</v>
      </c>
      <c r="DS224" s="6">
        <f>SUBTOTAL(9,DS215:DS223)</f>
        <v>5</v>
      </c>
      <c r="DT224" s="6">
        <f>SUBTOTAL(9,DT215:DT223)</f>
        <v>0</v>
      </c>
      <c r="DU224" s="6">
        <f>SUBTOTAL(9,DU215:DU223)</f>
        <v>3</v>
      </c>
      <c r="DV224" s="6">
        <f>SUBTOTAL(9,DV215:DV223)</f>
        <v>1</v>
      </c>
      <c r="DW224" s="6">
        <f>SUBTOTAL(9,DW215:DW223)</f>
        <v>0</v>
      </c>
      <c r="DX224" s="6">
        <f>SUBTOTAL(9,DX215:DX223)</f>
        <v>0</v>
      </c>
      <c r="DY224" s="6">
        <f>SUBTOTAL(9,DY215:DY223)</f>
        <v>0</v>
      </c>
      <c r="DZ224" s="6">
        <f>SUBTOTAL(9,DZ215:DZ223)</f>
        <v>1</v>
      </c>
      <c r="EA224" s="6">
        <f>SUBTOTAL(9,EA215:EA223)</f>
        <v>0</v>
      </c>
      <c r="EB224" s="6">
        <f>SUBTOTAL(9,EB215:EB223)</f>
        <v>7</v>
      </c>
      <c r="EC224" s="6">
        <f>SUBTOTAL(9,EC215:EC223)</f>
        <v>0</v>
      </c>
      <c r="ED224" s="6">
        <f>SUBTOTAL(9,ED215:ED223)</f>
        <v>0</v>
      </c>
      <c r="EE224" s="6">
        <f>SUBTOTAL(9,EE215:EE223)</f>
        <v>4</v>
      </c>
      <c r="EF224" s="6">
        <f>SUBTOTAL(9,EF215:EF223)</f>
        <v>0</v>
      </c>
      <c r="EG224" s="6">
        <f>SUBTOTAL(9,EG215:EG223)</f>
        <v>1</v>
      </c>
      <c r="EH224" s="6">
        <f>SUBTOTAL(9,EH215:EH223)</f>
        <v>0</v>
      </c>
      <c r="EI224" s="6">
        <f>SUBTOTAL(9,EI215:EI223)</f>
        <v>0</v>
      </c>
      <c r="EJ224" s="6">
        <f>SUBTOTAL(9,EJ215:EJ223)</f>
        <v>2</v>
      </c>
      <c r="EK224" s="6">
        <f>SUBTOTAL(9,EK215:EK223)</f>
        <v>0</v>
      </c>
      <c r="EL224" s="6">
        <f>SUBTOTAL(9,EL215:EL223)</f>
        <v>0</v>
      </c>
      <c r="EM224" s="6">
        <f>SUBTOTAL(9,EM215:EM223)</f>
        <v>2</v>
      </c>
      <c r="EN224" s="6">
        <f>SUBTOTAL(9,EN215:EN223)</f>
        <v>261</v>
      </c>
      <c r="EO224" s="6">
        <f>SUBTOTAL(9,EO215:EO223)</f>
        <v>181</v>
      </c>
      <c r="EP224" s="6">
        <f>SUBTOTAL(9,EP215:EP223)</f>
        <v>42</v>
      </c>
      <c r="EQ224" s="6">
        <f>SUBTOTAL(9,EQ215:EQ223)</f>
        <v>103</v>
      </c>
      <c r="ER224" s="6">
        <f>SUBTOTAL(9,ER215:ER223)</f>
        <v>2</v>
      </c>
      <c r="ES224" s="6">
        <f>SUBTOTAL(9,ES215:ES223)</f>
        <v>2</v>
      </c>
      <c r="ET224" s="6">
        <f>SUBTOTAL(9,ET215:ET223)</f>
        <v>1</v>
      </c>
      <c r="EU224" s="6">
        <f>SUBTOTAL(9,EU215:EU223)</f>
        <v>2</v>
      </c>
      <c r="EV224" s="6">
        <f>SUBTOTAL(9,EV215:EV223)</f>
        <v>3</v>
      </c>
      <c r="EW224" s="6">
        <f>SUBTOTAL(9,EW215:EW223)</f>
        <v>3</v>
      </c>
      <c r="EX224" s="6">
        <f>SUBTOTAL(9,EX215:EX223)</f>
        <v>2</v>
      </c>
      <c r="EY224" s="6">
        <f>SUBTOTAL(9,EY215:EY223)</f>
        <v>4</v>
      </c>
      <c r="EZ224" s="6">
        <f>SUBTOTAL(9,EZ215:EZ223)</f>
        <v>6</v>
      </c>
      <c r="FA224" s="6">
        <f>SUBTOTAL(9,FA215:FA223)</f>
        <v>1</v>
      </c>
      <c r="FB224" s="6">
        <f>SUBTOTAL(9,FB215:FB223)</f>
        <v>0</v>
      </c>
      <c r="FC224" s="6">
        <f>SUBTOTAL(9,FC215:FC223)</f>
        <v>3</v>
      </c>
      <c r="FD224" s="6">
        <f>SUBTOTAL(9,FD215:FD223)</f>
        <v>0</v>
      </c>
      <c r="FE224" s="6">
        <f>SUBTOTAL(9,FE215:FE223)</f>
        <v>0</v>
      </c>
      <c r="FF224" s="6">
        <f>SUBTOTAL(9,FF215:FF223)</f>
        <v>0</v>
      </c>
      <c r="FG224" s="6">
        <f>SUBTOTAL(9,FG215:FG223)</f>
        <v>1</v>
      </c>
      <c r="FH224" s="6">
        <f>SUBTOTAL(9,FH215:FH223)</f>
        <v>0</v>
      </c>
      <c r="FI224" s="6">
        <f>SUBTOTAL(9,FI215:FI223)</f>
        <v>1</v>
      </c>
      <c r="FJ224" s="6">
        <f>SUBTOTAL(9,FJ215:FJ223)</f>
        <v>2</v>
      </c>
      <c r="FK224" s="6">
        <f>SUBTOTAL(9,FK215:FK223)</f>
        <v>3</v>
      </c>
      <c r="FL224" s="6">
        <f>SUBTOTAL(9,FL215:FL223)</f>
        <v>181</v>
      </c>
      <c r="FM224" s="6">
        <f>SUBTOTAL(9,FM215:FM223)</f>
        <v>255</v>
      </c>
      <c r="FN224" s="6">
        <f>SUBTOTAL(9,FN215:FN223)</f>
        <v>86</v>
      </c>
      <c r="FO224" s="6">
        <f>SUBTOTAL(9,FO215:FO223)</f>
        <v>8</v>
      </c>
      <c r="FP224" s="6">
        <f>SUBTOTAL(9,FP215:FP223)</f>
        <v>13</v>
      </c>
      <c r="FQ224" s="6">
        <f>SUBTOTAL(9,FQ215:FQ223)</f>
        <v>28</v>
      </c>
      <c r="FR224" s="6">
        <f>SUBTOTAL(9,FR215:FR223)</f>
        <v>12</v>
      </c>
      <c r="FS224" s="6">
        <f>SUBTOTAL(9,FS215:FS223)</f>
        <v>20</v>
      </c>
      <c r="FT224" s="6">
        <f>SUBTOTAL(9,FT215:FT223)</f>
        <v>14</v>
      </c>
      <c r="FU224" s="6">
        <f>SUBTOTAL(9,FU215:FU223)</f>
        <v>3</v>
      </c>
      <c r="FV224" s="6">
        <f>SUBTOTAL(9,FV215:FV223)</f>
        <v>13</v>
      </c>
      <c r="FW224" s="6">
        <f>SUBTOTAL(9,FW215:FW223)</f>
        <v>1</v>
      </c>
      <c r="FX224" s="6">
        <f>SUBTOTAL(9,FX215:FX223)</f>
        <v>2</v>
      </c>
      <c r="FY224" s="6">
        <f>SUBTOTAL(9,FY215:FY223)</f>
        <v>5</v>
      </c>
      <c r="FZ224" s="6">
        <f>SUBTOTAL(9,FZ215:FZ223)</f>
        <v>3</v>
      </c>
      <c r="GA224" s="6">
        <f>SUBTOTAL(9,GA215:GA223)</f>
        <v>5</v>
      </c>
      <c r="GB224" s="6">
        <f>SUBTOTAL(9,GB215:GB223)</f>
        <v>8</v>
      </c>
      <c r="GC224" s="6">
        <f>SUBTOTAL(9,GC215:GC223)</f>
        <v>1</v>
      </c>
      <c r="GD224" s="6">
        <f>SUBTOTAL(9,GD215:GD223)</f>
        <v>3</v>
      </c>
      <c r="GE224" s="6">
        <f>SUBTOTAL(9,GE215:GE223)</f>
        <v>2</v>
      </c>
      <c r="GF224" s="6">
        <f>SUBTOTAL(9,GF215:GF223)</f>
        <v>1</v>
      </c>
      <c r="GG224" s="6">
        <f>SUBTOTAL(9,GG215:GG223)</f>
        <v>3</v>
      </c>
      <c r="GH224" s="6">
        <f>SUBTOTAL(9,GH215:GH223)</f>
        <v>7</v>
      </c>
      <c r="GI224" s="6">
        <f>SUBTOTAL(9,GI215:GI223)</f>
        <v>3</v>
      </c>
      <c r="GJ224" s="6">
        <f>SUBTOTAL(9,GJ215:GJ223)</f>
        <v>3</v>
      </c>
      <c r="GK224" s="6">
        <f>SUBTOTAL(9,GK215:GK223)</f>
        <v>11</v>
      </c>
      <c r="GL224" s="6">
        <f>SUBTOTAL(9,GL215:GL223)</f>
        <v>255</v>
      </c>
      <c r="GM224" s="6">
        <f>SUBTOTAL(9,GM215:GM223)</f>
        <v>156</v>
      </c>
      <c r="GN224" s="6">
        <f>SUBTOTAL(9,GN215:GN223)</f>
        <v>82</v>
      </c>
      <c r="GO224" s="6">
        <f>SUBTOTAL(9,GO215:GO223)</f>
        <v>13</v>
      </c>
      <c r="GP224" s="6">
        <f>SUBTOTAL(9,GP215:GP223)</f>
        <v>3</v>
      </c>
      <c r="GQ224" s="6">
        <f>SUBTOTAL(9,GQ215:GQ223)</f>
        <v>1</v>
      </c>
      <c r="GR224" s="6">
        <f>SUBTOTAL(9,GR215:GR223)</f>
        <v>3</v>
      </c>
      <c r="GS224" s="6">
        <f>SUBTOTAL(9,GS215:GS223)</f>
        <v>4</v>
      </c>
      <c r="GT224" s="6">
        <f>SUBTOTAL(9,GT215:GT223)</f>
        <v>2</v>
      </c>
      <c r="GU224" s="6">
        <f>SUBTOTAL(9,GU215:GU223)</f>
        <v>2</v>
      </c>
      <c r="GV224" s="6">
        <f>SUBTOTAL(9,GV215:GV223)</f>
        <v>0</v>
      </c>
      <c r="GW224" s="6">
        <f>SUBTOTAL(9,GW215:GW223)</f>
        <v>4</v>
      </c>
      <c r="GX224" s="6">
        <f>SUBTOTAL(9,GX215:GX223)</f>
        <v>1</v>
      </c>
      <c r="GY224" s="6">
        <f>SUBTOTAL(9,GY215:GY223)</f>
        <v>0</v>
      </c>
      <c r="GZ224" s="6">
        <f>SUBTOTAL(9,GZ215:GZ223)</f>
        <v>5</v>
      </c>
      <c r="HA224" s="6">
        <f>SUBTOTAL(9,HA215:HA223)</f>
        <v>4</v>
      </c>
      <c r="HB224" s="6">
        <f>SUBTOTAL(9,HB215:HB223)</f>
        <v>1</v>
      </c>
      <c r="HC224" s="6">
        <f>SUBTOTAL(9,HC215:HC223)</f>
        <v>1</v>
      </c>
      <c r="HD224" s="6">
        <f>SUBTOTAL(9,HD215:HD223)</f>
        <v>1</v>
      </c>
      <c r="HE224" s="6">
        <f>SUBTOTAL(9,HE215:HE223)</f>
        <v>29</v>
      </c>
      <c r="HF224" s="6">
        <f>SUBTOTAL(9,HF215:HF223)</f>
        <v>156</v>
      </c>
      <c r="HG224" s="6">
        <f>SUBTOTAL(9,HG215:HG223)</f>
        <v>10</v>
      </c>
      <c r="HH224" s="6">
        <f>SUBTOTAL(9,HH215:HH223)</f>
        <v>2</v>
      </c>
      <c r="HI224" s="6">
        <f>SUBTOTAL(9,HI215:HI223)</f>
        <v>3</v>
      </c>
      <c r="HJ224" s="6">
        <f>SUBTOTAL(9,HJ215:HJ223)</f>
        <v>3</v>
      </c>
      <c r="HK224" s="6">
        <f>SUBTOTAL(9,HK215:HK223)</f>
        <v>1</v>
      </c>
      <c r="HL224" s="6">
        <f>SUBTOTAL(9,HL215:HL223)</f>
        <v>1</v>
      </c>
      <c r="HM224" s="6">
        <f>SUBTOTAL(9,HM215:HM223)</f>
        <v>0</v>
      </c>
      <c r="HN224" s="6">
        <f>SUBTOTAL(9,HN215:HN223)</f>
        <v>0</v>
      </c>
      <c r="HO224" s="6">
        <f>SUBTOTAL(9,HO215:HO223)</f>
        <v>0</v>
      </c>
      <c r="HP224" s="6">
        <f>SUBTOTAL(9,HP215:HP223)</f>
        <v>0</v>
      </c>
      <c r="HQ224" s="6">
        <f>SUBTOTAL(9,HQ215:HQ223)</f>
        <v>0</v>
      </c>
      <c r="HR224" s="6">
        <f>SUBTOTAL(9,HR215:HR223)</f>
        <v>0</v>
      </c>
      <c r="HS224" s="6">
        <f>SUBTOTAL(9,HS215:HS223)</f>
        <v>0</v>
      </c>
      <c r="HT224" s="6">
        <f>SUBTOTAL(9,HT215:HT223)</f>
        <v>10</v>
      </c>
      <c r="HU224" s="6">
        <f>SUBTOTAL(9,HU215:HU223)</f>
        <v>4</v>
      </c>
      <c r="HV224" s="6">
        <f>SUBTOTAL(9,HV215:HV223)</f>
        <v>2</v>
      </c>
      <c r="HW224" s="6">
        <f>SUBTOTAL(9,HW215:HW223)</f>
        <v>0</v>
      </c>
      <c r="HX224" s="6">
        <f>SUBTOTAL(9,HX215:HX223)</f>
        <v>0</v>
      </c>
      <c r="HY224" s="6">
        <f>SUBTOTAL(9,HY215:HY223)</f>
        <v>0</v>
      </c>
      <c r="HZ224" s="6">
        <f>SUBTOTAL(9,HZ215:HZ223)</f>
        <v>0</v>
      </c>
      <c r="IA224" s="6">
        <f>SUBTOTAL(9,IA215:IA223)</f>
        <v>0</v>
      </c>
      <c r="IB224" s="6">
        <f>SUBTOTAL(9,IB215:IB223)</f>
        <v>0</v>
      </c>
      <c r="IC224" s="6">
        <f>SUBTOTAL(9,IC215:IC223)</f>
        <v>0</v>
      </c>
      <c r="ID224" s="6">
        <f>SUBTOTAL(9,ID215:ID223)</f>
        <v>0</v>
      </c>
      <c r="IE224" s="6">
        <f>SUBTOTAL(9,IE215:IE223)</f>
        <v>0</v>
      </c>
      <c r="IF224" s="6">
        <f>SUBTOTAL(9,IF215:IF223)</f>
        <v>1</v>
      </c>
      <c r="IG224" s="6">
        <f>SUBTOTAL(9,IG215:IG223)</f>
        <v>0</v>
      </c>
      <c r="IH224" s="6">
        <f>SUBTOTAL(9,IH215:IH223)</f>
        <v>0</v>
      </c>
      <c r="II224" s="6">
        <f>SUBTOTAL(9,II215:II223)</f>
        <v>1</v>
      </c>
      <c r="IJ224" s="6">
        <f>SUBTOTAL(9,IJ215:IJ223)</f>
        <v>4</v>
      </c>
      <c r="IK224" s="6">
        <f>SUBTOTAL(9,IK215:IK223)</f>
        <v>21</v>
      </c>
      <c r="IL224" s="6">
        <f>SUBTOTAL(9,IL215:IL223)</f>
        <v>7</v>
      </c>
      <c r="IM224" s="6">
        <f>SUBTOTAL(9,IM215:IM223)</f>
        <v>2</v>
      </c>
      <c r="IN224" s="6">
        <f>SUBTOTAL(9,IN215:IN223)</f>
        <v>2</v>
      </c>
      <c r="IO224" s="6">
        <f>SUBTOTAL(9,IO215:IO223)</f>
        <v>1</v>
      </c>
      <c r="IP224" s="6">
        <f>SUBTOTAL(9,IP215:IP223)</f>
        <v>0</v>
      </c>
      <c r="IQ224" s="6">
        <f>SUBTOTAL(9,IQ215:IQ223)</f>
        <v>1</v>
      </c>
      <c r="IR224" s="6">
        <f>SUBTOTAL(9,IR215:IR223)</f>
        <v>0</v>
      </c>
      <c r="IS224" s="6">
        <f>SUBTOTAL(9,IS215:IS223)</f>
        <v>2</v>
      </c>
      <c r="IT224" s="6">
        <f>SUBTOTAL(9,IT215:IT223)</f>
        <v>0</v>
      </c>
      <c r="IU224" s="6">
        <f>SUBTOTAL(9,IU215:IU223)</f>
        <v>0</v>
      </c>
      <c r="IV224" s="6">
        <f>SUBTOTAL(9,IV215:IV223)</f>
        <v>1</v>
      </c>
      <c r="IW224" s="6">
        <f>SUBTOTAL(9,IW215:IW223)</f>
        <v>0</v>
      </c>
      <c r="IX224" s="6">
        <f>SUBTOTAL(9,IX215:IX223)</f>
        <v>0</v>
      </c>
      <c r="IY224" s="6">
        <f>SUBTOTAL(9,IY215:IY223)</f>
        <v>0</v>
      </c>
      <c r="IZ224" s="6">
        <f>SUBTOTAL(9,IZ215:IZ223)</f>
        <v>0</v>
      </c>
      <c r="JA224" s="6">
        <f>SUBTOTAL(9,JA215:JA223)</f>
        <v>0</v>
      </c>
      <c r="JB224" s="6">
        <f>SUBTOTAL(9,JB215:JB223)</f>
        <v>0</v>
      </c>
      <c r="JC224" s="6">
        <f>SUBTOTAL(9,JC215:JC223)</f>
        <v>0</v>
      </c>
      <c r="JD224" s="6">
        <f>SUBTOTAL(9,JD215:JD223)</f>
        <v>2</v>
      </c>
      <c r="JE224" s="6">
        <f>SUBTOTAL(9,JE215:JE223)</f>
        <v>0</v>
      </c>
      <c r="JF224" s="6">
        <f>SUBTOTAL(9,JF215:JF223)</f>
        <v>1</v>
      </c>
      <c r="JG224" s="6">
        <f>SUBTOTAL(9,JG215:JG223)</f>
        <v>0</v>
      </c>
      <c r="JH224" s="6">
        <f>SUBTOTAL(9,JH215:JH223)</f>
        <v>0</v>
      </c>
      <c r="JI224" s="6">
        <f>SUBTOTAL(9,JI215:JI223)</f>
        <v>2</v>
      </c>
      <c r="JJ224" s="6">
        <f>SUBTOTAL(9,JJ215:JJ223)</f>
        <v>21</v>
      </c>
      <c r="JK224" s="8">
        <f t="shared" si="15"/>
        <v>0.39209686003193189</v>
      </c>
    </row>
    <row r="225" spans="1:271" outlineLevel="2" x14ac:dyDescent="0.25">
      <c r="A225" t="str">
        <f t="shared" ref="A225:A252" si="18">"160402"</f>
        <v>160402</v>
      </c>
      <c r="B225" t="s">
        <v>287</v>
      </c>
      <c r="C225">
        <v>1</v>
      </c>
      <c r="D225">
        <v>930</v>
      </c>
      <c r="E225">
        <v>790</v>
      </c>
      <c r="F225">
        <v>424</v>
      </c>
      <c r="G225">
        <v>366</v>
      </c>
      <c r="H225">
        <v>1</v>
      </c>
      <c r="I225">
        <v>3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366</v>
      </c>
      <c r="R225">
        <v>0</v>
      </c>
      <c r="S225">
        <v>0</v>
      </c>
      <c r="T225">
        <v>366</v>
      </c>
      <c r="U225">
        <v>14</v>
      </c>
      <c r="V225">
        <v>7</v>
      </c>
      <c r="W225">
        <v>7</v>
      </c>
      <c r="X225">
        <v>0</v>
      </c>
      <c r="Y225">
        <v>352</v>
      </c>
      <c r="Z225">
        <v>116</v>
      </c>
      <c r="AA225">
        <v>7</v>
      </c>
      <c r="AB225">
        <v>29</v>
      </c>
      <c r="AC225">
        <v>39</v>
      </c>
      <c r="AD225">
        <v>5</v>
      </c>
      <c r="AE225">
        <v>0</v>
      </c>
      <c r="AF225">
        <v>3</v>
      </c>
      <c r="AG225">
        <v>0</v>
      </c>
      <c r="AH225">
        <v>3</v>
      </c>
      <c r="AI225">
        <v>1</v>
      </c>
      <c r="AJ225">
        <v>0</v>
      </c>
      <c r="AK225">
        <v>1</v>
      </c>
      <c r="AL225">
        <v>23</v>
      </c>
      <c r="AM225">
        <v>0</v>
      </c>
      <c r="AN225">
        <v>0</v>
      </c>
      <c r="AO225">
        <v>3</v>
      </c>
      <c r="AP225">
        <v>0</v>
      </c>
      <c r="AQ225">
        <v>0</v>
      </c>
      <c r="AR225">
        <v>0</v>
      </c>
      <c r="AS225">
        <v>2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116</v>
      </c>
      <c r="AZ225">
        <v>101</v>
      </c>
      <c r="BA225">
        <v>28</v>
      </c>
      <c r="BB225">
        <v>2</v>
      </c>
      <c r="BC225">
        <v>6</v>
      </c>
      <c r="BD225">
        <v>13</v>
      </c>
      <c r="BE225">
        <v>2</v>
      </c>
      <c r="BF225">
        <v>27</v>
      </c>
      <c r="BG225">
        <v>1</v>
      </c>
      <c r="BH225">
        <v>0</v>
      </c>
      <c r="BI225">
        <v>1</v>
      </c>
      <c r="BJ225">
        <v>4</v>
      </c>
      <c r="BK225">
        <v>0</v>
      </c>
      <c r="BL225">
        <v>0</v>
      </c>
      <c r="BM225">
        <v>1</v>
      </c>
      <c r="BN225">
        <v>1</v>
      </c>
      <c r="BO225">
        <v>0</v>
      </c>
      <c r="BP225">
        <v>0</v>
      </c>
      <c r="BQ225">
        <v>0</v>
      </c>
      <c r="BR225">
        <v>0</v>
      </c>
      <c r="BS225">
        <v>1</v>
      </c>
      <c r="BT225">
        <v>5</v>
      </c>
      <c r="BU225">
        <v>0</v>
      </c>
      <c r="BV225">
        <v>0</v>
      </c>
      <c r="BW225">
        <v>9</v>
      </c>
      <c r="BX225">
        <v>101</v>
      </c>
      <c r="BY225">
        <v>6</v>
      </c>
      <c r="BZ225">
        <v>3</v>
      </c>
      <c r="CA225">
        <v>0</v>
      </c>
      <c r="CB225">
        <v>1</v>
      </c>
      <c r="CC225">
        <v>1</v>
      </c>
      <c r="CD225">
        <v>0</v>
      </c>
      <c r="CE225">
        <v>0</v>
      </c>
      <c r="CF225">
        <v>0</v>
      </c>
      <c r="CG225">
        <v>1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6</v>
      </c>
      <c r="CO225">
        <v>13</v>
      </c>
      <c r="CP225">
        <v>1</v>
      </c>
      <c r="CQ225">
        <v>0</v>
      </c>
      <c r="CR225">
        <v>7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1</v>
      </c>
      <c r="DC225">
        <v>1</v>
      </c>
      <c r="DD225">
        <v>1</v>
      </c>
      <c r="DE225">
        <v>0</v>
      </c>
      <c r="DF225">
        <v>1</v>
      </c>
      <c r="DG225">
        <v>1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13</v>
      </c>
      <c r="DO225">
        <v>24</v>
      </c>
      <c r="DP225">
        <v>22</v>
      </c>
      <c r="DQ225">
        <v>1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1</v>
      </c>
      <c r="DY225">
        <v>0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0</v>
      </c>
      <c r="EM225">
        <v>0</v>
      </c>
      <c r="EN225">
        <v>24</v>
      </c>
      <c r="EO225">
        <v>23</v>
      </c>
      <c r="EP225">
        <v>12</v>
      </c>
      <c r="EQ225">
        <v>8</v>
      </c>
      <c r="ER225">
        <v>0</v>
      </c>
      <c r="ES225">
        <v>0</v>
      </c>
      <c r="ET225">
        <v>0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0</v>
      </c>
      <c r="FA225">
        <v>0</v>
      </c>
      <c r="FB225">
        <v>1</v>
      </c>
      <c r="FC225">
        <v>1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1</v>
      </c>
      <c r="FK225">
        <v>0</v>
      </c>
      <c r="FL225">
        <v>23</v>
      </c>
      <c r="FM225">
        <v>47</v>
      </c>
      <c r="FN225">
        <v>14</v>
      </c>
      <c r="FO225">
        <v>1</v>
      </c>
      <c r="FP225">
        <v>1</v>
      </c>
      <c r="FQ225">
        <v>10</v>
      </c>
      <c r="FR225">
        <v>0</v>
      </c>
      <c r="FS225">
        <v>5</v>
      </c>
      <c r="FT225">
        <v>9</v>
      </c>
      <c r="FU225">
        <v>0</v>
      </c>
      <c r="FV225">
        <v>1</v>
      </c>
      <c r="FW225">
        <v>0</v>
      </c>
      <c r="FX225">
        <v>0</v>
      </c>
      <c r="FY225">
        <v>1</v>
      </c>
      <c r="FZ225">
        <v>0</v>
      </c>
      <c r="GA225">
        <v>1</v>
      </c>
      <c r="GB225">
        <v>0</v>
      </c>
      <c r="GC225">
        <v>1</v>
      </c>
      <c r="GD225">
        <v>0</v>
      </c>
      <c r="GE225">
        <v>0</v>
      </c>
      <c r="GF225">
        <v>0</v>
      </c>
      <c r="GG225">
        <v>0</v>
      </c>
      <c r="GH225">
        <v>0</v>
      </c>
      <c r="GI225">
        <v>0</v>
      </c>
      <c r="GJ225">
        <v>0</v>
      </c>
      <c r="GK225">
        <v>3</v>
      </c>
      <c r="GL225">
        <v>47</v>
      </c>
      <c r="GM225">
        <v>19</v>
      </c>
      <c r="GN225">
        <v>7</v>
      </c>
      <c r="GO225">
        <v>2</v>
      </c>
      <c r="GP225">
        <v>1</v>
      </c>
      <c r="GQ225">
        <v>1</v>
      </c>
      <c r="GR225">
        <v>0</v>
      </c>
      <c r="GS225">
        <v>0</v>
      </c>
      <c r="GT225">
        <v>0</v>
      </c>
      <c r="GU225">
        <v>0</v>
      </c>
      <c r="GV225">
        <v>2</v>
      </c>
      <c r="GW225">
        <v>0</v>
      </c>
      <c r="GX225">
        <v>0</v>
      </c>
      <c r="GY225">
        <v>1</v>
      </c>
      <c r="GZ225">
        <v>0</v>
      </c>
      <c r="HA225">
        <v>0</v>
      </c>
      <c r="HB225">
        <v>0</v>
      </c>
      <c r="HC225">
        <v>0</v>
      </c>
      <c r="HD225">
        <v>1</v>
      </c>
      <c r="HE225">
        <v>4</v>
      </c>
      <c r="HF225">
        <v>19</v>
      </c>
      <c r="HG225">
        <v>1</v>
      </c>
      <c r="HH225">
        <v>0</v>
      </c>
      <c r="HI225">
        <v>0</v>
      </c>
      <c r="HJ225">
        <v>1</v>
      </c>
      <c r="HK225">
        <v>0</v>
      </c>
      <c r="HL225">
        <v>0</v>
      </c>
      <c r="HM225">
        <v>0</v>
      </c>
      <c r="HN225">
        <v>0</v>
      </c>
      <c r="HO225">
        <v>0</v>
      </c>
      <c r="HP225">
        <v>0</v>
      </c>
      <c r="HQ225">
        <v>0</v>
      </c>
      <c r="HR225">
        <v>0</v>
      </c>
      <c r="HS225">
        <v>0</v>
      </c>
      <c r="HT225">
        <v>1</v>
      </c>
      <c r="HU225">
        <v>1</v>
      </c>
      <c r="HV225">
        <v>0</v>
      </c>
      <c r="HW225">
        <v>0</v>
      </c>
      <c r="HX225">
        <v>0</v>
      </c>
      <c r="HY225">
        <v>0</v>
      </c>
      <c r="HZ225">
        <v>0</v>
      </c>
      <c r="IA225">
        <v>0</v>
      </c>
      <c r="IB225">
        <v>0</v>
      </c>
      <c r="IC225">
        <v>0</v>
      </c>
      <c r="ID225">
        <v>0</v>
      </c>
      <c r="IE225">
        <v>0</v>
      </c>
      <c r="IF225">
        <v>0</v>
      </c>
      <c r="IG225">
        <v>0</v>
      </c>
      <c r="IH225">
        <v>0</v>
      </c>
      <c r="II225">
        <v>1</v>
      </c>
      <c r="IJ225">
        <v>1</v>
      </c>
      <c r="IK225">
        <v>1</v>
      </c>
      <c r="IL225">
        <v>0</v>
      </c>
      <c r="IM225">
        <v>0</v>
      </c>
      <c r="IN225">
        <v>1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>
        <v>0</v>
      </c>
      <c r="JD225">
        <v>0</v>
      </c>
      <c r="JE225">
        <v>0</v>
      </c>
      <c r="JF225">
        <v>0</v>
      </c>
      <c r="JG225">
        <v>0</v>
      </c>
      <c r="JH225">
        <v>0</v>
      </c>
      <c r="JI225">
        <v>0</v>
      </c>
      <c r="JJ225">
        <v>1</v>
      </c>
      <c r="JK225" s="2">
        <f t="shared" si="15"/>
        <v>0.3935483870967742</v>
      </c>
    </row>
    <row r="226" spans="1:271" outlineLevel="2" x14ac:dyDescent="0.25">
      <c r="A226" t="str">
        <f t="shared" si="18"/>
        <v>160402</v>
      </c>
      <c r="B226" t="s">
        <v>287</v>
      </c>
      <c r="C226">
        <v>2</v>
      </c>
      <c r="D226">
        <v>1464</v>
      </c>
      <c r="E226">
        <v>1130</v>
      </c>
      <c r="F226">
        <v>605</v>
      </c>
      <c r="G226">
        <v>525</v>
      </c>
      <c r="H226">
        <v>0</v>
      </c>
      <c r="I226">
        <v>5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525</v>
      </c>
      <c r="R226">
        <v>0</v>
      </c>
      <c r="S226">
        <v>0</v>
      </c>
      <c r="T226">
        <v>525</v>
      </c>
      <c r="U226">
        <v>13</v>
      </c>
      <c r="V226">
        <v>8</v>
      </c>
      <c r="W226">
        <v>5</v>
      </c>
      <c r="X226">
        <v>0</v>
      </c>
      <c r="Y226">
        <v>512</v>
      </c>
      <c r="Z226">
        <v>156</v>
      </c>
      <c r="AA226">
        <v>12</v>
      </c>
      <c r="AB226">
        <v>40</v>
      </c>
      <c r="AC226">
        <v>48</v>
      </c>
      <c r="AD226">
        <v>15</v>
      </c>
      <c r="AE226">
        <v>1</v>
      </c>
      <c r="AF226">
        <v>1</v>
      </c>
      <c r="AG226">
        <v>1</v>
      </c>
      <c r="AH226">
        <v>0</v>
      </c>
      <c r="AI226">
        <v>2</v>
      </c>
      <c r="AJ226">
        <v>0</v>
      </c>
      <c r="AK226">
        <v>1</v>
      </c>
      <c r="AL226">
        <v>23</v>
      </c>
      <c r="AM226">
        <v>0</v>
      </c>
      <c r="AN226">
        <v>1</v>
      </c>
      <c r="AO226">
        <v>3</v>
      </c>
      <c r="AP226">
        <v>0</v>
      </c>
      <c r="AQ226">
        <v>2</v>
      </c>
      <c r="AR226">
        <v>0</v>
      </c>
      <c r="AS226">
        <v>0</v>
      </c>
      <c r="AT226">
        <v>0</v>
      </c>
      <c r="AU226">
        <v>1</v>
      </c>
      <c r="AV226">
        <v>0</v>
      </c>
      <c r="AW226">
        <v>4</v>
      </c>
      <c r="AX226">
        <v>1</v>
      </c>
      <c r="AY226">
        <v>156</v>
      </c>
      <c r="AZ226">
        <v>134</v>
      </c>
      <c r="BA226">
        <v>46</v>
      </c>
      <c r="BB226">
        <v>0</v>
      </c>
      <c r="BC226">
        <v>9</v>
      </c>
      <c r="BD226">
        <v>18</v>
      </c>
      <c r="BE226">
        <v>2</v>
      </c>
      <c r="BF226">
        <v>19</v>
      </c>
      <c r="BG226">
        <v>0</v>
      </c>
      <c r="BH226">
        <v>0</v>
      </c>
      <c r="BI226">
        <v>3</v>
      </c>
      <c r="BJ226">
        <v>9</v>
      </c>
      <c r="BK226">
        <v>0</v>
      </c>
      <c r="BL226">
        <v>1</v>
      </c>
      <c r="BM226">
        <v>2</v>
      </c>
      <c r="BN226">
        <v>0</v>
      </c>
      <c r="BO226">
        <v>0</v>
      </c>
      <c r="BP226">
        <v>0</v>
      </c>
      <c r="BQ226">
        <v>1</v>
      </c>
      <c r="BR226">
        <v>1</v>
      </c>
      <c r="BS226">
        <v>2</v>
      </c>
      <c r="BT226">
        <v>10</v>
      </c>
      <c r="BU226">
        <v>0</v>
      </c>
      <c r="BV226">
        <v>1</v>
      </c>
      <c r="BW226">
        <v>10</v>
      </c>
      <c r="BX226">
        <v>134</v>
      </c>
      <c r="BY226">
        <v>27</v>
      </c>
      <c r="BZ226">
        <v>7</v>
      </c>
      <c r="CA226">
        <v>3</v>
      </c>
      <c r="CB226">
        <v>0</v>
      </c>
      <c r="CC226">
        <v>13</v>
      </c>
      <c r="CD226">
        <v>0</v>
      </c>
      <c r="CE226">
        <v>0</v>
      </c>
      <c r="CF226">
        <v>1</v>
      </c>
      <c r="CG226">
        <v>0</v>
      </c>
      <c r="CH226">
        <v>1</v>
      </c>
      <c r="CI226">
        <v>0</v>
      </c>
      <c r="CJ226">
        <v>0</v>
      </c>
      <c r="CK226">
        <v>0</v>
      </c>
      <c r="CL226">
        <v>1</v>
      </c>
      <c r="CM226">
        <v>1</v>
      </c>
      <c r="CN226">
        <v>27</v>
      </c>
      <c r="CO226">
        <v>30</v>
      </c>
      <c r="CP226">
        <v>12</v>
      </c>
      <c r="CQ226">
        <v>0</v>
      </c>
      <c r="CR226">
        <v>11</v>
      </c>
      <c r="CS226">
        <v>1</v>
      </c>
      <c r="CT226">
        <v>1</v>
      </c>
      <c r="CU226">
        <v>1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1</v>
      </c>
      <c r="DC226">
        <v>1</v>
      </c>
      <c r="DD226">
        <v>0</v>
      </c>
      <c r="DE226">
        <v>0</v>
      </c>
      <c r="DF226">
        <v>0</v>
      </c>
      <c r="DG226">
        <v>1</v>
      </c>
      <c r="DH226">
        <v>1</v>
      </c>
      <c r="DI226">
        <v>0</v>
      </c>
      <c r="DJ226">
        <v>0</v>
      </c>
      <c r="DK226">
        <v>0</v>
      </c>
      <c r="DL226">
        <v>0</v>
      </c>
      <c r="DM226">
        <v>0</v>
      </c>
      <c r="DN226">
        <v>30</v>
      </c>
      <c r="DO226">
        <v>24</v>
      </c>
      <c r="DP226">
        <v>20</v>
      </c>
      <c r="DQ226">
        <v>0</v>
      </c>
      <c r="DR226">
        <v>0</v>
      </c>
      <c r="DS226">
        <v>1</v>
      </c>
      <c r="DT226">
        <v>0</v>
      </c>
      <c r="DU226">
        <v>0</v>
      </c>
      <c r="DV226">
        <v>1</v>
      </c>
      <c r="DW226">
        <v>1</v>
      </c>
      <c r="DX226">
        <v>0</v>
      </c>
      <c r="DY226">
        <v>0</v>
      </c>
      <c r="DZ226">
        <v>0</v>
      </c>
      <c r="EA226">
        <v>0</v>
      </c>
      <c r="EB226">
        <v>0</v>
      </c>
      <c r="EC226">
        <v>0</v>
      </c>
      <c r="ED226">
        <v>0</v>
      </c>
      <c r="EE226">
        <v>0</v>
      </c>
      <c r="EF226">
        <v>0</v>
      </c>
      <c r="EG226">
        <v>1</v>
      </c>
      <c r="EH226">
        <v>0</v>
      </c>
      <c r="EI226">
        <v>0</v>
      </c>
      <c r="EJ226">
        <v>0</v>
      </c>
      <c r="EK226">
        <v>0</v>
      </c>
      <c r="EL226">
        <v>0</v>
      </c>
      <c r="EM226">
        <v>0</v>
      </c>
      <c r="EN226">
        <v>24</v>
      </c>
      <c r="EO226">
        <v>23</v>
      </c>
      <c r="EP226">
        <v>10</v>
      </c>
      <c r="EQ226">
        <v>8</v>
      </c>
      <c r="ER226">
        <v>0</v>
      </c>
      <c r="ES226">
        <v>1</v>
      </c>
      <c r="ET226">
        <v>1</v>
      </c>
      <c r="EU226">
        <v>0</v>
      </c>
      <c r="EV226">
        <v>0</v>
      </c>
      <c r="EW226">
        <v>0</v>
      </c>
      <c r="EX226">
        <v>0</v>
      </c>
      <c r="EY226">
        <v>2</v>
      </c>
      <c r="EZ226">
        <v>1</v>
      </c>
      <c r="FA226">
        <v>0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0</v>
      </c>
      <c r="FH226">
        <v>0</v>
      </c>
      <c r="FI226">
        <v>0</v>
      </c>
      <c r="FJ226">
        <v>0</v>
      </c>
      <c r="FK226">
        <v>0</v>
      </c>
      <c r="FL226">
        <v>23</v>
      </c>
      <c r="FM226">
        <v>72</v>
      </c>
      <c r="FN226">
        <v>33</v>
      </c>
      <c r="FO226">
        <v>1</v>
      </c>
      <c r="FP226">
        <v>3</v>
      </c>
      <c r="FQ226">
        <v>7</v>
      </c>
      <c r="FR226">
        <v>1</v>
      </c>
      <c r="FS226">
        <v>6</v>
      </c>
      <c r="FT226">
        <v>5</v>
      </c>
      <c r="FU226">
        <v>0</v>
      </c>
      <c r="FV226">
        <v>5</v>
      </c>
      <c r="FW226">
        <v>0</v>
      </c>
      <c r="FX226">
        <v>1</v>
      </c>
      <c r="FY226">
        <v>1</v>
      </c>
      <c r="FZ226">
        <v>1</v>
      </c>
      <c r="GA226">
        <v>0</v>
      </c>
      <c r="GB226">
        <v>3</v>
      </c>
      <c r="GC226">
        <v>1</v>
      </c>
      <c r="GD226">
        <v>0</v>
      </c>
      <c r="GE226">
        <v>0</v>
      </c>
      <c r="GF226">
        <v>1</v>
      </c>
      <c r="GG226">
        <v>2</v>
      </c>
      <c r="GH226">
        <v>0</v>
      </c>
      <c r="GI226">
        <v>0</v>
      </c>
      <c r="GJ226">
        <v>0</v>
      </c>
      <c r="GK226">
        <v>1</v>
      </c>
      <c r="GL226">
        <v>72</v>
      </c>
      <c r="GM226">
        <v>41</v>
      </c>
      <c r="GN226">
        <v>17</v>
      </c>
      <c r="GO226">
        <v>0</v>
      </c>
      <c r="GP226">
        <v>0</v>
      </c>
      <c r="GQ226">
        <v>1</v>
      </c>
      <c r="GR226">
        <v>1</v>
      </c>
      <c r="GS226">
        <v>2</v>
      </c>
      <c r="GT226">
        <v>2</v>
      </c>
      <c r="GU226">
        <v>0</v>
      </c>
      <c r="GV226">
        <v>0</v>
      </c>
      <c r="GW226">
        <v>0</v>
      </c>
      <c r="GX226">
        <v>0</v>
      </c>
      <c r="GY226">
        <v>0</v>
      </c>
      <c r="GZ226">
        <v>2</v>
      </c>
      <c r="HA226">
        <v>2</v>
      </c>
      <c r="HB226">
        <v>0</v>
      </c>
      <c r="HC226">
        <v>0</v>
      </c>
      <c r="HD226">
        <v>1</v>
      </c>
      <c r="HE226">
        <v>13</v>
      </c>
      <c r="HF226">
        <v>41</v>
      </c>
      <c r="HG226">
        <v>2</v>
      </c>
      <c r="HH226">
        <v>0</v>
      </c>
      <c r="HI226">
        <v>1</v>
      </c>
      <c r="HJ226">
        <v>0</v>
      </c>
      <c r="HK226">
        <v>0</v>
      </c>
      <c r="HL226">
        <v>0</v>
      </c>
      <c r="HM226">
        <v>1</v>
      </c>
      <c r="HN226">
        <v>0</v>
      </c>
      <c r="HO226">
        <v>0</v>
      </c>
      <c r="HP226">
        <v>0</v>
      </c>
      <c r="HQ226">
        <v>0</v>
      </c>
      <c r="HR226">
        <v>0</v>
      </c>
      <c r="HS226">
        <v>0</v>
      </c>
      <c r="HT226">
        <v>2</v>
      </c>
      <c r="HU226">
        <v>0</v>
      </c>
      <c r="HV226">
        <v>0</v>
      </c>
      <c r="HW226">
        <v>0</v>
      </c>
      <c r="HX226">
        <v>0</v>
      </c>
      <c r="HY226">
        <v>0</v>
      </c>
      <c r="HZ226">
        <v>0</v>
      </c>
      <c r="IA226">
        <v>0</v>
      </c>
      <c r="IB226">
        <v>0</v>
      </c>
      <c r="IC226">
        <v>0</v>
      </c>
      <c r="ID226">
        <v>0</v>
      </c>
      <c r="IE226">
        <v>0</v>
      </c>
      <c r="IF226">
        <v>0</v>
      </c>
      <c r="IG226">
        <v>0</v>
      </c>
      <c r="IH226">
        <v>0</v>
      </c>
      <c r="II226">
        <v>0</v>
      </c>
      <c r="IJ226">
        <v>0</v>
      </c>
      <c r="IK226">
        <v>3</v>
      </c>
      <c r="IL226">
        <v>3</v>
      </c>
      <c r="IM226">
        <v>0</v>
      </c>
      <c r="IN226">
        <v>0</v>
      </c>
      <c r="IO226">
        <v>0</v>
      </c>
      <c r="IP226">
        <v>0</v>
      </c>
      <c r="IQ226">
        <v>0</v>
      </c>
      <c r="IR226">
        <v>0</v>
      </c>
      <c r="IS226">
        <v>0</v>
      </c>
      <c r="IT226">
        <v>0</v>
      </c>
      <c r="IU226">
        <v>0</v>
      </c>
      <c r="IV226">
        <v>0</v>
      </c>
      <c r="IW226">
        <v>0</v>
      </c>
      <c r="IX226">
        <v>0</v>
      </c>
      <c r="IY226">
        <v>0</v>
      </c>
      <c r="IZ226">
        <v>0</v>
      </c>
      <c r="JA226">
        <v>0</v>
      </c>
      <c r="JB226">
        <v>0</v>
      </c>
      <c r="JC226">
        <v>0</v>
      </c>
      <c r="JD226">
        <v>0</v>
      </c>
      <c r="JE226">
        <v>0</v>
      </c>
      <c r="JF226">
        <v>0</v>
      </c>
      <c r="JG226">
        <v>0</v>
      </c>
      <c r="JH226">
        <v>0</v>
      </c>
      <c r="JI226">
        <v>0</v>
      </c>
      <c r="JJ226">
        <v>3</v>
      </c>
      <c r="JK226" s="2">
        <f t="shared" si="15"/>
        <v>0.35860655737704916</v>
      </c>
    </row>
    <row r="227" spans="1:271" outlineLevel="2" x14ac:dyDescent="0.25">
      <c r="A227" t="str">
        <f t="shared" si="18"/>
        <v>160402</v>
      </c>
      <c r="B227" t="s">
        <v>287</v>
      </c>
      <c r="C227">
        <v>3</v>
      </c>
      <c r="D227">
        <v>1851</v>
      </c>
      <c r="E227">
        <v>1410</v>
      </c>
      <c r="F227">
        <v>461</v>
      </c>
      <c r="G227">
        <v>949</v>
      </c>
      <c r="H227">
        <v>0</v>
      </c>
      <c r="I227">
        <v>4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949</v>
      </c>
      <c r="R227">
        <v>0</v>
      </c>
      <c r="S227">
        <v>0</v>
      </c>
      <c r="T227">
        <v>949</v>
      </c>
      <c r="U227">
        <v>22</v>
      </c>
      <c r="V227">
        <v>20</v>
      </c>
      <c r="W227">
        <v>2</v>
      </c>
      <c r="X227">
        <v>0</v>
      </c>
      <c r="Y227">
        <v>927</v>
      </c>
      <c r="Z227">
        <v>356</v>
      </c>
      <c r="AA227">
        <v>32</v>
      </c>
      <c r="AB227">
        <v>79</v>
      </c>
      <c r="AC227">
        <v>113</v>
      </c>
      <c r="AD227">
        <v>10</v>
      </c>
      <c r="AE227">
        <v>1</v>
      </c>
      <c r="AF227">
        <v>13</v>
      </c>
      <c r="AG227">
        <v>0</v>
      </c>
      <c r="AH227">
        <v>4</v>
      </c>
      <c r="AI227">
        <v>3</v>
      </c>
      <c r="AJ227">
        <v>3</v>
      </c>
      <c r="AK227">
        <v>0</v>
      </c>
      <c r="AL227">
        <v>59</v>
      </c>
      <c r="AM227">
        <v>0</v>
      </c>
      <c r="AN227">
        <v>0</v>
      </c>
      <c r="AO227">
        <v>12</v>
      </c>
      <c r="AP227">
        <v>5</v>
      </c>
      <c r="AQ227">
        <v>2</v>
      </c>
      <c r="AR227">
        <v>3</v>
      </c>
      <c r="AS227">
        <v>1</v>
      </c>
      <c r="AT227">
        <v>3</v>
      </c>
      <c r="AU227">
        <v>2</v>
      </c>
      <c r="AV227">
        <v>3</v>
      </c>
      <c r="AW227">
        <v>2</v>
      </c>
      <c r="AX227">
        <v>6</v>
      </c>
      <c r="AY227">
        <v>356</v>
      </c>
      <c r="AZ227">
        <v>225</v>
      </c>
      <c r="BA227">
        <v>79</v>
      </c>
      <c r="BB227">
        <v>2</v>
      </c>
      <c r="BC227">
        <v>7</v>
      </c>
      <c r="BD227">
        <v>24</v>
      </c>
      <c r="BE227">
        <v>4</v>
      </c>
      <c r="BF227">
        <v>37</v>
      </c>
      <c r="BG227">
        <v>3</v>
      </c>
      <c r="BH227">
        <v>1</v>
      </c>
      <c r="BI227">
        <v>8</v>
      </c>
      <c r="BJ227">
        <v>8</v>
      </c>
      <c r="BK227">
        <v>0</v>
      </c>
      <c r="BL227">
        <v>1</v>
      </c>
      <c r="BM227">
        <v>2</v>
      </c>
      <c r="BN227">
        <v>1</v>
      </c>
      <c r="BO227">
        <v>2</v>
      </c>
      <c r="BP227">
        <v>0</v>
      </c>
      <c r="BQ227">
        <v>2</v>
      </c>
      <c r="BR227">
        <v>0</v>
      </c>
      <c r="BS227">
        <v>4</v>
      </c>
      <c r="BT227">
        <v>11</v>
      </c>
      <c r="BU227">
        <v>2</v>
      </c>
      <c r="BV227">
        <v>1</v>
      </c>
      <c r="BW227">
        <v>26</v>
      </c>
      <c r="BX227">
        <v>225</v>
      </c>
      <c r="BY227">
        <v>32</v>
      </c>
      <c r="BZ227">
        <v>10</v>
      </c>
      <c r="CA227">
        <v>3</v>
      </c>
      <c r="CB227">
        <v>3</v>
      </c>
      <c r="CC227">
        <v>5</v>
      </c>
      <c r="CD227">
        <v>3</v>
      </c>
      <c r="CE227">
        <v>0</v>
      </c>
      <c r="CF227">
        <v>2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4</v>
      </c>
      <c r="CM227">
        <v>2</v>
      </c>
      <c r="CN227">
        <v>32</v>
      </c>
      <c r="CO227">
        <v>37</v>
      </c>
      <c r="CP227">
        <v>14</v>
      </c>
      <c r="CQ227">
        <v>3</v>
      </c>
      <c r="CR227">
        <v>13</v>
      </c>
      <c r="CS227">
        <v>0</v>
      </c>
      <c r="CT227">
        <v>2</v>
      </c>
      <c r="CU227">
        <v>0</v>
      </c>
      <c r="CV227">
        <v>0</v>
      </c>
      <c r="CW227">
        <v>0</v>
      </c>
      <c r="CX227">
        <v>2</v>
      </c>
      <c r="CY227">
        <v>0</v>
      </c>
      <c r="CZ227">
        <v>0</v>
      </c>
      <c r="DA227">
        <v>2</v>
      </c>
      <c r="DB227">
        <v>1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37</v>
      </c>
      <c r="DO227">
        <v>18</v>
      </c>
      <c r="DP227">
        <v>18</v>
      </c>
      <c r="DQ227">
        <v>0</v>
      </c>
      <c r="DR227">
        <v>0</v>
      </c>
      <c r="DS227">
        <v>0</v>
      </c>
      <c r="DT227">
        <v>0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0</v>
      </c>
      <c r="EC227">
        <v>0</v>
      </c>
      <c r="ED227">
        <v>0</v>
      </c>
      <c r="EE227">
        <v>0</v>
      </c>
      <c r="EF227">
        <v>0</v>
      </c>
      <c r="EG227">
        <v>0</v>
      </c>
      <c r="EH227">
        <v>0</v>
      </c>
      <c r="EI227">
        <v>0</v>
      </c>
      <c r="EJ227">
        <v>0</v>
      </c>
      <c r="EK227">
        <v>0</v>
      </c>
      <c r="EL227">
        <v>0</v>
      </c>
      <c r="EM227">
        <v>0</v>
      </c>
      <c r="EN227">
        <v>18</v>
      </c>
      <c r="EO227">
        <v>84</v>
      </c>
      <c r="EP227">
        <v>16</v>
      </c>
      <c r="EQ227">
        <v>51</v>
      </c>
      <c r="ER227">
        <v>0</v>
      </c>
      <c r="ES227">
        <v>0</v>
      </c>
      <c r="ET227">
        <v>0</v>
      </c>
      <c r="EU227">
        <v>2</v>
      </c>
      <c r="EV227">
        <v>1</v>
      </c>
      <c r="EW227">
        <v>0</v>
      </c>
      <c r="EX227">
        <v>2</v>
      </c>
      <c r="EY227">
        <v>1</v>
      </c>
      <c r="EZ227">
        <v>2</v>
      </c>
      <c r="FA227">
        <v>0</v>
      </c>
      <c r="FB227">
        <v>2</v>
      </c>
      <c r="FC227">
        <v>2</v>
      </c>
      <c r="FD227">
        <v>0</v>
      </c>
      <c r="FE227">
        <v>1</v>
      </c>
      <c r="FF227">
        <v>0</v>
      </c>
      <c r="FG227">
        <v>0</v>
      </c>
      <c r="FH227">
        <v>0</v>
      </c>
      <c r="FI227">
        <v>0</v>
      </c>
      <c r="FJ227">
        <v>1</v>
      </c>
      <c r="FK227">
        <v>3</v>
      </c>
      <c r="FL227">
        <v>84</v>
      </c>
      <c r="FM227">
        <v>102</v>
      </c>
      <c r="FN227">
        <v>31</v>
      </c>
      <c r="FO227">
        <v>2</v>
      </c>
      <c r="FP227">
        <v>5</v>
      </c>
      <c r="FQ227">
        <v>24</v>
      </c>
      <c r="FR227">
        <v>1</v>
      </c>
      <c r="FS227">
        <v>8</v>
      </c>
      <c r="FT227">
        <v>15</v>
      </c>
      <c r="FU227">
        <v>0</v>
      </c>
      <c r="FV227">
        <v>6</v>
      </c>
      <c r="FW227">
        <v>0</v>
      </c>
      <c r="FX227">
        <v>1</v>
      </c>
      <c r="FY227">
        <v>1</v>
      </c>
      <c r="FZ227">
        <v>0</v>
      </c>
      <c r="GA227">
        <v>1</v>
      </c>
      <c r="GB227">
        <v>3</v>
      </c>
      <c r="GC227">
        <v>1</v>
      </c>
      <c r="GD227">
        <v>0</v>
      </c>
      <c r="GE227">
        <v>0</v>
      </c>
      <c r="GF227">
        <v>0</v>
      </c>
      <c r="GG227">
        <v>0</v>
      </c>
      <c r="GH227">
        <v>1</v>
      </c>
      <c r="GI227">
        <v>1</v>
      </c>
      <c r="GJ227">
        <v>0</v>
      </c>
      <c r="GK227">
        <v>1</v>
      </c>
      <c r="GL227">
        <v>102</v>
      </c>
      <c r="GM227">
        <v>66</v>
      </c>
      <c r="GN227">
        <v>32</v>
      </c>
      <c r="GO227">
        <v>2</v>
      </c>
      <c r="GP227">
        <v>0</v>
      </c>
      <c r="GQ227">
        <v>0</v>
      </c>
      <c r="GR227">
        <v>2</v>
      </c>
      <c r="GS227">
        <v>0</v>
      </c>
      <c r="GT227">
        <v>0</v>
      </c>
      <c r="GU227">
        <v>2</v>
      </c>
      <c r="GV227">
        <v>2</v>
      </c>
      <c r="GW227">
        <v>0</v>
      </c>
      <c r="GX227">
        <v>1</v>
      </c>
      <c r="GY227">
        <v>0</v>
      </c>
      <c r="GZ227">
        <v>0</v>
      </c>
      <c r="HA227">
        <v>0</v>
      </c>
      <c r="HB227">
        <v>1</v>
      </c>
      <c r="HC227">
        <v>7</v>
      </c>
      <c r="HD227">
        <v>2</v>
      </c>
      <c r="HE227">
        <v>15</v>
      </c>
      <c r="HF227">
        <v>66</v>
      </c>
      <c r="HG227">
        <v>4</v>
      </c>
      <c r="HH227">
        <v>0</v>
      </c>
      <c r="HI227">
        <v>0</v>
      </c>
      <c r="HJ227">
        <v>2</v>
      </c>
      <c r="HK227">
        <v>0</v>
      </c>
      <c r="HL227">
        <v>0</v>
      </c>
      <c r="HM227">
        <v>0</v>
      </c>
      <c r="HN227">
        <v>0</v>
      </c>
      <c r="HO227">
        <v>0</v>
      </c>
      <c r="HP227">
        <v>1</v>
      </c>
      <c r="HQ227">
        <v>1</v>
      </c>
      <c r="HR227">
        <v>0</v>
      </c>
      <c r="HS227">
        <v>0</v>
      </c>
      <c r="HT227">
        <v>4</v>
      </c>
      <c r="HU227">
        <v>2</v>
      </c>
      <c r="HV227">
        <v>1</v>
      </c>
      <c r="HW227">
        <v>0</v>
      </c>
      <c r="HX227">
        <v>0</v>
      </c>
      <c r="HY227">
        <v>0</v>
      </c>
      <c r="HZ227">
        <v>0</v>
      </c>
      <c r="IA227">
        <v>0</v>
      </c>
      <c r="IB227">
        <v>0</v>
      </c>
      <c r="IC227">
        <v>0</v>
      </c>
      <c r="ID227">
        <v>1</v>
      </c>
      <c r="IE227">
        <v>0</v>
      </c>
      <c r="IF227">
        <v>0</v>
      </c>
      <c r="IG227">
        <v>0</v>
      </c>
      <c r="IH227">
        <v>0</v>
      </c>
      <c r="II227">
        <v>0</v>
      </c>
      <c r="IJ227">
        <v>2</v>
      </c>
      <c r="IK227">
        <v>1</v>
      </c>
      <c r="IL227">
        <v>0</v>
      </c>
      <c r="IM227">
        <v>0</v>
      </c>
      <c r="IN227">
        <v>1</v>
      </c>
      <c r="IO227">
        <v>0</v>
      </c>
      <c r="IP227">
        <v>0</v>
      </c>
      <c r="IQ227">
        <v>0</v>
      </c>
      <c r="IR227">
        <v>0</v>
      </c>
      <c r="IS227">
        <v>0</v>
      </c>
      <c r="IT227">
        <v>0</v>
      </c>
      <c r="IU227">
        <v>0</v>
      </c>
      <c r="IV227">
        <v>0</v>
      </c>
      <c r="IW227">
        <v>0</v>
      </c>
      <c r="IX227">
        <v>0</v>
      </c>
      <c r="IY227">
        <v>0</v>
      </c>
      <c r="IZ227">
        <v>0</v>
      </c>
      <c r="JA227">
        <v>0</v>
      </c>
      <c r="JB227">
        <v>0</v>
      </c>
      <c r="JC227">
        <v>0</v>
      </c>
      <c r="JD227">
        <v>0</v>
      </c>
      <c r="JE227">
        <v>0</v>
      </c>
      <c r="JF227">
        <v>0</v>
      </c>
      <c r="JG227">
        <v>0</v>
      </c>
      <c r="JH227">
        <v>0</v>
      </c>
      <c r="JI227">
        <v>0</v>
      </c>
      <c r="JJ227">
        <v>1</v>
      </c>
      <c r="JK227" s="2">
        <f t="shared" si="15"/>
        <v>0.51269584008643976</v>
      </c>
    </row>
    <row r="228" spans="1:271" outlineLevel="2" x14ac:dyDescent="0.25">
      <c r="A228" t="str">
        <f t="shared" si="18"/>
        <v>160402</v>
      </c>
      <c r="B228" t="s">
        <v>287</v>
      </c>
      <c r="C228">
        <v>4</v>
      </c>
      <c r="D228">
        <v>1013</v>
      </c>
      <c r="E228">
        <v>780</v>
      </c>
      <c r="F228">
        <v>355</v>
      </c>
      <c r="G228">
        <v>425</v>
      </c>
      <c r="H228">
        <v>1</v>
      </c>
      <c r="I228">
        <v>4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425</v>
      </c>
      <c r="R228">
        <v>0</v>
      </c>
      <c r="S228">
        <v>0</v>
      </c>
      <c r="T228">
        <v>425</v>
      </c>
      <c r="U228">
        <v>11</v>
      </c>
      <c r="V228">
        <v>8</v>
      </c>
      <c r="W228">
        <v>3</v>
      </c>
      <c r="X228">
        <v>0</v>
      </c>
      <c r="Y228">
        <v>414</v>
      </c>
      <c r="Z228">
        <v>122</v>
      </c>
      <c r="AA228">
        <v>6</v>
      </c>
      <c r="AB228">
        <v>27</v>
      </c>
      <c r="AC228">
        <v>44</v>
      </c>
      <c r="AD228">
        <v>8</v>
      </c>
      <c r="AE228">
        <v>1</v>
      </c>
      <c r="AF228">
        <v>2</v>
      </c>
      <c r="AG228">
        <v>1</v>
      </c>
      <c r="AH228">
        <v>4</v>
      </c>
      <c r="AI228">
        <v>0</v>
      </c>
      <c r="AJ228">
        <v>2</v>
      </c>
      <c r="AK228">
        <v>0</v>
      </c>
      <c r="AL228">
        <v>17</v>
      </c>
      <c r="AM228">
        <v>3</v>
      </c>
      <c r="AN228">
        <v>0</v>
      </c>
      <c r="AO228">
        <v>1</v>
      </c>
      <c r="AP228">
        <v>0</v>
      </c>
      <c r="AQ228">
        <v>0</v>
      </c>
      <c r="AR228">
        <v>1</v>
      </c>
      <c r="AS228">
        <v>0</v>
      </c>
      <c r="AT228">
        <v>1</v>
      </c>
      <c r="AU228">
        <v>0</v>
      </c>
      <c r="AV228">
        <v>1</v>
      </c>
      <c r="AW228">
        <v>2</v>
      </c>
      <c r="AX228">
        <v>1</v>
      </c>
      <c r="AY228">
        <v>122</v>
      </c>
      <c r="AZ228">
        <v>137</v>
      </c>
      <c r="BA228">
        <v>50</v>
      </c>
      <c r="BB228">
        <v>3</v>
      </c>
      <c r="BC228">
        <v>9</v>
      </c>
      <c r="BD228">
        <v>15</v>
      </c>
      <c r="BE228">
        <v>3</v>
      </c>
      <c r="BF228">
        <v>21</v>
      </c>
      <c r="BG228">
        <v>1</v>
      </c>
      <c r="BH228">
        <v>1</v>
      </c>
      <c r="BI228">
        <v>3</v>
      </c>
      <c r="BJ228">
        <v>5</v>
      </c>
      <c r="BK228">
        <v>1</v>
      </c>
      <c r="BL228">
        <v>0</v>
      </c>
      <c r="BM228">
        <v>3</v>
      </c>
      <c r="BN228">
        <v>0</v>
      </c>
      <c r="BO228">
        <v>2</v>
      </c>
      <c r="BP228">
        <v>0</v>
      </c>
      <c r="BQ228">
        <v>0</v>
      </c>
      <c r="BR228">
        <v>0</v>
      </c>
      <c r="BS228">
        <v>0</v>
      </c>
      <c r="BT228">
        <v>5</v>
      </c>
      <c r="BU228">
        <v>0</v>
      </c>
      <c r="BV228">
        <v>0</v>
      </c>
      <c r="BW228">
        <v>15</v>
      </c>
      <c r="BX228">
        <v>137</v>
      </c>
      <c r="BY228">
        <v>20</v>
      </c>
      <c r="BZ228">
        <v>8</v>
      </c>
      <c r="CA228">
        <v>1</v>
      </c>
      <c r="CB228">
        <v>1</v>
      </c>
      <c r="CC228">
        <v>4</v>
      </c>
      <c r="CD228">
        <v>0</v>
      </c>
      <c r="CE228">
        <v>0</v>
      </c>
      <c r="CF228">
        <v>1</v>
      </c>
      <c r="CG228">
        <v>0</v>
      </c>
      <c r="CH228">
        <v>3</v>
      </c>
      <c r="CI228">
        <v>0</v>
      </c>
      <c r="CJ228">
        <v>0</v>
      </c>
      <c r="CK228">
        <v>0</v>
      </c>
      <c r="CL228">
        <v>1</v>
      </c>
      <c r="CM228">
        <v>1</v>
      </c>
      <c r="CN228">
        <v>20</v>
      </c>
      <c r="CO228">
        <v>9</v>
      </c>
      <c r="CP228">
        <v>4</v>
      </c>
      <c r="CQ228">
        <v>0</v>
      </c>
      <c r="CR228">
        <v>2</v>
      </c>
      <c r="CS228">
        <v>1</v>
      </c>
      <c r="CT228">
        <v>0</v>
      </c>
      <c r="CU228">
        <v>0</v>
      </c>
      <c r="CV228">
        <v>0</v>
      </c>
      <c r="CW228">
        <v>1</v>
      </c>
      <c r="CX228">
        <v>0</v>
      </c>
      <c r="CY228">
        <v>0</v>
      </c>
      <c r="CZ228">
        <v>0</v>
      </c>
      <c r="DA228">
        <v>0</v>
      </c>
      <c r="DB228">
        <v>1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9</v>
      </c>
      <c r="DO228">
        <v>17</v>
      </c>
      <c r="DP228">
        <v>12</v>
      </c>
      <c r="DQ228">
        <v>2</v>
      </c>
      <c r="DR228">
        <v>0</v>
      </c>
      <c r="DS228">
        <v>1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1</v>
      </c>
      <c r="EB228">
        <v>0</v>
      </c>
      <c r="EC228">
        <v>0</v>
      </c>
      <c r="ED228">
        <v>1</v>
      </c>
      <c r="EE228">
        <v>0</v>
      </c>
      <c r="EF228">
        <v>0</v>
      </c>
      <c r="EG228">
        <v>0</v>
      </c>
      <c r="EH228">
        <v>0</v>
      </c>
      <c r="EI228">
        <v>0</v>
      </c>
      <c r="EJ228">
        <v>0</v>
      </c>
      <c r="EK228">
        <v>0</v>
      </c>
      <c r="EL228">
        <v>0</v>
      </c>
      <c r="EM228">
        <v>0</v>
      </c>
      <c r="EN228">
        <v>17</v>
      </c>
      <c r="EO228">
        <v>25</v>
      </c>
      <c r="EP228">
        <v>5</v>
      </c>
      <c r="EQ228">
        <v>11</v>
      </c>
      <c r="ER228">
        <v>1</v>
      </c>
      <c r="ES228">
        <v>0</v>
      </c>
      <c r="ET228">
        <v>0</v>
      </c>
      <c r="EU228">
        <v>0</v>
      </c>
      <c r="EV228">
        <v>0</v>
      </c>
      <c r="EW228">
        <v>0</v>
      </c>
      <c r="EX228">
        <v>0</v>
      </c>
      <c r="EY228">
        <v>0</v>
      </c>
      <c r="EZ228">
        <v>4</v>
      </c>
      <c r="FA228">
        <v>0</v>
      </c>
      <c r="FB228">
        <v>0</v>
      </c>
      <c r="FC228">
        <v>1</v>
      </c>
      <c r="FD228">
        <v>0</v>
      </c>
      <c r="FE228">
        <v>0</v>
      </c>
      <c r="FF228">
        <v>2</v>
      </c>
      <c r="FG228">
        <v>0</v>
      </c>
      <c r="FH228">
        <v>0</v>
      </c>
      <c r="FI228">
        <v>0</v>
      </c>
      <c r="FJ228">
        <v>0</v>
      </c>
      <c r="FK228">
        <v>1</v>
      </c>
      <c r="FL228">
        <v>25</v>
      </c>
      <c r="FM228">
        <v>41</v>
      </c>
      <c r="FN228">
        <v>5</v>
      </c>
      <c r="FO228">
        <v>0</v>
      </c>
      <c r="FP228">
        <v>3</v>
      </c>
      <c r="FQ228">
        <v>7</v>
      </c>
      <c r="FR228">
        <v>1</v>
      </c>
      <c r="FS228">
        <v>3</v>
      </c>
      <c r="FT228">
        <v>4</v>
      </c>
      <c r="FU228">
        <v>1</v>
      </c>
      <c r="FV228">
        <v>1</v>
      </c>
      <c r="FW228">
        <v>0</v>
      </c>
      <c r="FX228">
        <v>2</v>
      </c>
      <c r="FY228">
        <v>2</v>
      </c>
      <c r="FZ228">
        <v>0</v>
      </c>
      <c r="GA228">
        <v>1</v>
      </c>
      <c r="GB228">
        <v>3</v>
      </c>
      <c r="GC228">
        <v>1</v>
      </c>
      <c r="GD228">
        <v>0</v>
      </c>
      <c r="GE228">
        <v>1</v>
      </c>
      <c r="GF228">
        <v>1</v>
      </c>
      <c r="GG228">
        <v>1</v>
      </c>
      <c r="GH228">
        <v>1</v>
      </c>
      <c r="GI228">
        <v>3</v>
      </c>
      <c r="GJ228">
        <v>0</v>
      </c>
      <c r="GK228">
        <v>0</v>
      </c>
      <c r="GL228">
        <v>41</v>
      </c>
      <c r="GM228">
        <v>37</v>
      </c>
      <c r="GN228">
        <v>16</v>
      </c>
      <c r="GO228">
        <v>4</v>
      </c>
      <c r="GP228">
        <v>2</v>
      </c>
      <c r="GQ228">
        <v>0</v>
      </c>
      <c r="GR228">
        <v>0</v>
      </c>
      <c r="GS228">
        <v>0</v>
      </c>
      <c r="GT228">
        <v>3</v>
      </c>
      <c r="GU228">
        <v>0</v>
      </c>
      <c r="GV228">
        <v>1</v>
      </c>
      <c r="GW228">
        <v>0</v>
      </c>
      <c r="GX228">
        <v>1</v>
      </c>
      <c r="GY228">
        <v>0</v>
      </c>
      <c r="GZ228">
        <v>3</v>
      </c>
      <c r="HA228">
        <v>1</v>
      </c>
      <c r="HB228">
        <v>0</v>
      </c>
      <c r="HC228">
        <v>0</v>
      </c>
      <c r="HD228">
        <v>0</v>
      </c>
      <c r="HE228">
        <v>6</v>
      </c>
      <c r="HF228">
        <v>37</v>
      </c>
      <c r="HG228">
        <v>3</v>
      </c>
      <c r="HH228">
        <v>0</v>
      </c>
      <c r="HI228">
        <v>0</v>
      </c>
      <c r="HJ228">
        <v>1</v>
      </c>
      <c r="HK228">
        <v>0</v>
      </c>
      <c r="HL228">
        <v>0</v>
      </c>
      <c r="HM228">
        <v>1</v>
      </c>
      <c r="HN228">
        <v>0</v>
      </c>
      <c r="HO228">
        <v>0</v>
      </c>
      <c r="HP228">
        <v>0</v>
      </c>
      <c r="HQ228">
        <v>1</v>
      </c>
      <c r="HR228">
        <v>0</v>
      </c>
      <c r="HS228">
        <v>0</v>
      </c>
      <c r="HT228">
        <v>3</v>
      </c>
      <c r="HU228">
        <v>0</v>
      </c>
      <c r="HV228">
        <v>0</v>
      </c>
      <c r="HW228">
        <v>0</v>
      </c>
      <c r="HX228">
        <v>0</v>
      </c>
      <c r="HY228">
        <v>0</v>
      </c>
      <c r="HZ228">
        <v>0</v>
      </c>
      <c r="IA228">
        <v>0</v>
      </c>
      <c r="IB228">
        <v>0</v>
      </c>
      <c r="IC228">
        <v>0</v>
      </c>
      <c r="ID228">
        <v>0</v>
      </c>
      <c r="IE228">
        <v>0</v>
      </c>
      <c r="IF228">
        <v>0</v>
      </c>
      <c r="IG228">
        <v>0</v>
      </c>
      <c r="IH228">
        <v>0</v>
      </c>
      <c r="II228">
        <v>0</v>
      </c>
      <c r="IJ228">
        <v>0</v>
      </c>
      <c r="IK228">
        <v>3</v>
      </c>
      <c r="IL228">
        <v>0</v>
      </c>
      <c r="IM228">
        <v>0</v>
      </c>
      <c r="IN228">
        <v>0</v>
      </c>
      <c r="IO228">
        <v>0</v>
      </c>
      <c r="IP228">
        <v>0</v>
      </c>
      <c r="IQ228">
        <v>0</v>
      </c>
      <c r="IR228">
        <v>0</v>
      </c>
      <c r="IS228">
        <v>0</v>
      </c>
      <c r="IT228">
        <v>0</v>
      </c>
      <c r="IU228">
        <v>0</v>
      </c>
      <c r="IV228">
        <v>2</v>
      </c>
      <c r="IW228">
        <v>0</v>
      </c>
      <c r="IX228">
        <v>0</v>
      </c>
      <c r="IY228">
        <v>0</v>
      </c>
      <c r="IZ228">
        <v>0</v>
      </c>
      <c r="JA228">
        <v>0</v>
      </c>
      <c r="JB228">
        <v>0</v>
      </c>
      <c r="JC228">
        <v>0</v>
      </c>
      <c r="JD228">
        <v>1</v>
      </c>
      <c r="JE228">
        <v>0</v>
      </c>
      <c r="JF228">
        <v>0</v>
      </c>
      <c r="JG228">
        <v>0</v>
      </c>
      <c r="JH228">
        <v>0</v>
      </c>
      <c r="JI228">
        <v>0</v>
      </c>
      <c r="JJ228">
        <v>3</v>
      </c>
      <c r="JK228" s="2">
        <f t="shared" si="15"/>
        <v>0.41954590325765057</v>
      </c>
    </row>
    <row r="229" spans="1:271" outlineLevel="2" x14ac:dyDescent="0.25">
      <c r="A229" t="str">
        <f t="shared" si="18"/>
        <v>160402</v>
      </c>
      <c r="B229" t="s">
        <v>287</v>
      </c>
      <c r="C229">
        <v>5</v>
      </c>
      <c r="D229">
        <v>1681</v>
      </c>
      <c r="E229">
        <v>1290</v>
      </c>
      <c r="F229">
        <v>469</v>
      </c>
      <c r="G229">
        <v>821</v>
      </c>
      <c r="H229">
        <v>1</v>
      </c>
      <c r="I229">
        <v>3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821</v>
      </c>
      <c r="R229">
        <v>0</v>
      </c>
      <c r="S229">
        <v>0</v>
      </c>
      <c r="T229">
        <v>821</v>
      </c>
      <c r="U229">
        <v>17</v>
      </c>
      <c r="V229">
        <v>11</v>
      </c>
      <c r="W229">
        <v>5</v>
      </c>
      <c r="X229">
        <v>0</v>
      </c>
      <c r="Y229">
        <v>804</v>
      </c>
      <c r="Z229">
        <v>267</v>
      </c>
      <c r="AA229">
        <v>24</v>
      </c>
      <c r="AB229">
        <v>66</v>
      </c>
      <c r="AC229">
        <v>90</v>
      </c>
      <c r="AD229">
        <v>6</v>
      </c>
      <c r="AE229">
        <v>2</v>
      </c>
      <c r="AF229">
        <v>10</v>
      </c>
      <c r="AG229">
        <v>0</v>
      </c>
      <c r="AH229">
        <v>5</v>
      </c>
      <c r="AI229">
        <v>2</v>
      </c>
      <c r="AJ229">
        <v>1</v>
      </c>
      <c r="AK229">
        <v>0</v>
      </c>
      <c r="AL229">
        <v>41</v>
      </c>
      <c r="AM229">
        <v>0</v>
      </c>
      <c r="AN229">
        <v>0</v>
      </c>
      <c r="AO229">
        <v>10</v>
      </c>
      <c r="AP229">
        <v>1</v>
      </c>
      <c r="AQ229">
        <v>0</v>
      </c>
      <c r="AR229">
        <v>2</v>
      </c>
      <c r="AS229">
        <v>1</v>
      </c>
      <c r="AT229">
        <v>0</v>
      </c>
      <c r="AU229">
        <v>0</v>
      </c>
      <c r="AV229">
        <v>0</v>
      </c>
      <c r="AW229">
        <v>1</v>
      </c>
      <c r="AX229">
        <v>5</v>
      </c>
      <c r="AY229">
        <v>267</v>
      </c>
      <c r="AZ229">
        <v>230</v>
      </c>
      <c r="BA229">
        <v>77</v>
      </c>
      <c r="BB229">
        <v>3</v>
      </c>
      <c r="BC229">
        <v>4</v>
      </c>
      <c r="BD229">
        <v>31</v>
      </c>
      <c r="BE229">
        <v>1</v>
      </c>
      <c r="BF229">
        <v>39</v>
      </c>
      <c r="BG229">
        <v>2</v>
      </c>
      <c r="BH229">
        <v>4</v>
      </c>
      <c r="BI229">
        <v>4</v>
      </c>
      <c r="BJ229">
        <v>5</v>
      </c>
      <c r="BK229">
        <v>2</v>
      </c>
      <c r="BL229">
        <v>2</v>
      </c>
      <c r="BM229">
        <v>1</v>
      </c>
      <c r="BN229">
        <v>0</v>
      </c>
      <c r="BO229">
        <v>1</v>
      </c>
      <c r="BP229">
        <v>2</v>
      </c>
      <c r="BQ229">
        <v>0</v>
      </c>
      <c r="BR229">
        <v>2</v>
      </c>
      <c r="BS229">
        <v>7</v>
      </c>
      <c r="BT229">
        <v>21</v>
      </c>
      <c r="BU229">
        <v>0</v>
      </c>
      <c r="BV229">
        <v>1</v>
      </c>
      <c r="BW229">
        <v>21</v>
      </c>
      <c r="BX229">
        <v>230</v>
      </c>
      <c r="BY229">
        <v>21</v>
      </c>
      <c r="BZ229">
        <v>8</v>
      </c>
      <c r="CA229">
        <v>0</v>
      </c>
      <c r="CB229">
        <v>0</v>
      </c>
      <c r="CC229">
        <v>6</v>
      </c>
      <c r="CD229">
        <v>2</v>
      </c>
      <c r="CE229">
        <v>1</v>
      </c>
      <c r="CF229">
        <v>0</v>
      </c>
      <c r="CG229">
        <v>0</v>
      </c>
      <c r="CH229">
        <v>1</v>
      </c>
      <c r="CI229">
        <v>0</v>
      </c>
      <c r="CJ229">
        <v>0</v>
      </c>
      <c r="CK229">
        <v>0</v>
      </c>
      <c r="CL229">
        <v>2</v>
      </c>
      <c r="CM229">
        <v>1</v>
      </c>
      <c r="CN229">
        <v>21</v>
      </c>
      <c r="CO229">
        <v>32</v>
      </c>
      <c r="CP229">
        <v>9</v>
      </c>
      <c r="CQ229">
        <v>1</v>
      </c>
      <c r="CR229">
        <v>13</v>
      </c>
      <c r="CS229">
        <v>0</v>
      </c>
      <c r="CT229">
        <v>1</v>
      </c>
      <c r="CU229">
        <v>0</v>
      </c>
      <c r="CV229">
        <v>1</v>
      </c>
      <c r="CW229">
        <v>1</v>
      </c>
      <c r="CX229">
        <v>1</v>
      </c>
      <c r="CY229">
        <v>0</v>
      </c>
      <c r="CZ229">
        <v>0</v>
      </c>
      <c r="DA229">
        <v>0</v>
      </c>
      <c r="DB229">
        <v>1</v>
      </c>
      <c r="DC229">
        <v>1</v>
      </c>
      <c r="DD229">
        <v>0</v>
      </c>
      <c r="DE229">
        <v>0</v>
      </c>
      <c r="DF229">
        <v>0</v>
      </c>
      <c r="DG229">
        <v>1</v>
      </c>
      <c r="DH229">
        <v>0</v>
      </c>
      <c r="DI229">
        <v>1</v>
      </c>
      <c r="DJ229">
        <v>1</v>
      </c>
      <c r="DK229">
        <v>0</v>
      </c>
      <c r="DL229">
        <v>0</v>
      </c>
      <c r="DM229">
        <v>0</v>
      </c>
      <c r="DN229">
        <v>32</v>
      </c>
      <c r="DO229">
        <v>38</v>
      </c>
      <c r="DP229">
        <v>34</v>
      </c>
      <c r="DQ229">
        <v>1</v>
      </c>
      <c r="DR229">
        <v>0</v>
      </c>
      <c r="DS229">
        <v>0</v>
      </c>
      <c r="DT229">
        <v>1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B229">
        <v>1</v>
      </c>
      <c r="EC229">
        <v>0</v>
      </c>
      <c r="ED229">
        <v>0</v>
      </c>
      <c r="EE229">
        <v>0</v>
      </c>
      <c r="EF229">
        <v>0</v>
      </c>
      <c r="EG229">
        <v>0</v>
      </c>
      <c r="EH229">
        <v>0</v>
      </c>
      <c r="EI229">
        <v>0</v>
      </c>
      <c r="EJ229">
        <v>0</v>
      </c>
      <c r="EK229">
        <v>0</v>
      </c>
      <c r="EL229">
        <v>1</v>
      </c>
      <c r="EM229">
        <v>0</v>
      </c>
      <c r="EN229">
        <v>38</v>
      </c>
      <c r="EO229">
        <v>67</v>
      </c>
      <c r="EP229">
        <v>15</v>
      </c>
      <c r="EQ229">
        <v>34</v>
      </c>
      <c r="ER229">
        <v>4</v>
      </c>
      <c r="ES229">
        <v>0</v>
      </c>
      <c r="ET229">
        <v>0</v>
      </c>
      <c r="EU229">
        <v>1</v>
      </c>
      <c r="EV229">
        <v>3</v>
      </c>
      <c r="EW229">
        <v>0</v>
      </c>
      <c r="EX229">
        <v>0</v>
      </c>
      <c r="EY229">
        <v>0</v>
      </c>
      <c r="EZ229">
        <v>2</v>
      </c>
      <c r="FA229">
        <v>1</v>
      </c>
      <c r="FB229">
        <v>0</v>
      </c>
      <c r="FC229">
        <v>1</v>
      </c>
      <c r="FD229">
        <v>0</v>
      </c>
      <c r="FE229">
        <v>0</v>
      </c>
      <c r="FF229">
        <v>0</v>
      </c>
      <c r="FG229">
        <v>0</v>
      </c>
      <c r="FH229">
        <v>1</v>
      </c>
      <c r="FI229">
        <v>0</v>
      </c>
      <c r="FJ229">
        <v>2</v>
      </c>
      <c r="FK229">
        <v>3</v>
      </c>
      <c r="FL229">
        <v>67</v>
      </c>
      <c r="FM229">
        <v>86</v>
      </c>
      <c r="FN229">
        <v>22</v>
      </c>
      <c r="FO229">
        <v>3</v>
      </c>
      <c r="FP229">
        <v>1</v>
      </c>
      <c r="FQ229">
        <v>17</v>
      </c>
      <c r="FR229">
        <v>2</v>
      </c>
      <c r="FS229">
        <v>7</v>
      </c>
      <c r="FT229">
        <v>15</v>
      </c>
      <c r="FU229">
        <v>4</v>
      </c>
      <c r="FV229">
        <v>2</v>
      </c>
      <c r="FW229">
        <v>0</v>
      </c>
      <c r="FX229">
        <v>0</v>
      </c>
      <c r="FY229">
        <v>0</v>
      </c>
      <c r="FZ229">
        <v>0</v>
      </c>
      <c r="GA229">
        <v>2</v>
      </c>
      <c r="GB229">
        <v>1</v>
      </c>
      <c r="GC229">
        <v>0</v>
      </c>
      <c r="GD229">
        <v>1</v>
      </c>
      <c r="GE229">
        <v>0</v>
      </c>
      <c r="GF229">
        <v>1</v>
      </c>
      <c r="GG229">
        <v>1</v>
      </c>
      <c r="GH229">
        <v>0</v>
      </c>
      <c r="GI229">
        <v>2</v>
      </c>
      <c r="GJ229">
        <v>3</v>
      </c>
      <c r="GK229">
        <v>2</v>
      </c>
      <c r="GL229">
        <v>86</v>
      </c>
      <c r="GM229">
        <v>56</v>
      </c>
      <c r="GN229">
        <v>25</v>
      </c>
      <c r="GO229">
        <v>2</v>
      </c>
      <c r="GP229">
        <v>1</v>
      </c>
      <c r="GQ229">
        <v>2</v>
      </c>
      <c r="GR229">
        <v>1</v>
      </c>
      <c r="GS229">
        <v>0</v>
      </c>
      <c r="GT229">
        <v>1</v>
      </c>
      <c r="GU229">
        <v>0</v>
      </c>
      <c r="GV229">
        <v>5</v>
      </c>
      <c r="GW229">
        <v>1</v>
      </c>
      <c r="GX229">
        <v>0</v>
      </c>
      <c r="GY229">
        <v>0</v>
      </c>
      <c r="GZ229">
        <v>2</v>
      </c>
      <c r="HA229">
        <v>1</v>
      </c>
      <c r="HB229">
        <v>0</v>
      </c>
      <c r="HC229">
        <v>0</v>
      </c>
      <c r="HD229">
        <v>0</v>
      </c>
      <c r="HE229">
        <v>15</v>
      </c>
      <c r="HF229">
        <v>56</v>
      </c>
      <c r="HG229">
        <v>1</v>
      </c>
      <c r="HH229">
        <v>0</v>
      </c>
      <c r="HI229">
        <v>0</v>
      </c>
      <c r="HJ229">
        <v>0</v>
      </c>
      <c r="HK229">
        <v>0</v>
      </c>
      <c r="HL229">
        <v>1</v>
      </c>
      <c r="HM229">
        <v>0</v>
      </c>
      <c r="HN229">
        <v>0</v>
      </c>
      <c r="HO229">
        <v>0</v>
      </c>
      <c r="HP229">
        <v>0</v>
      </c>
      <c r="HQ229">
        <v>0</v>
      </c>
      <c r="HR229">
        <v>0</v>
      </c>
      <c r="HS229">
        <v>0</v>
      </c>
      <c r="HT229">
        <v>1</v>
      </c>
      <c r="HU229">
        <v>1</v>
      </c>
      <c r="HV229">
        <v>1</v>
      </c>
      <c r="HW229">
        <v>0</v>
      </c>
      <c r="HX229">
        <v>0</v>
      </c>
      <c r="HY229">
        <v>0</v>
      </c>
      <c r="HZ229">
        <v>0</v>
      </c>
      <c r="IA229">
        <v>0</v>
      </c>
      <c r="IB229">
        <v>0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>
        <v>0</v>
      </c>
      <c r="IJ229">
        <v>1</v>
      </c>
      <c r="IK229">
        <v>5</v>
      </c>
      <c r="IL229">
        <v>4</v>
      </c>
      <c r="IM229">
        <v>0</v>
      </c>
      <c r="IN229">
        <v>1</v>
      </c>
      <c r="IO229">
        <v>0</v>
      </c>
      <c r="IP229">
        <v>0</v>
      </c>
      <c r="IQ229">
        <v>0</v>
      </c>
      <c r="IR229">
        <v>0</v>
      </c>
      <c r="IS229">
        <v>0</v>
      </c>
      <c r="IT229">
        <v>0</v>
      </c>
      <c r="IU229">
        <v>0</v>
      </c>
      <c r="IV229">
        <v>0</v>
      </c>
      <c r="IW229">
        <v>0</v>
      </c>
      <c r="IX229">
        <v>0</v>
      </c>
      <c r="IY229">
        <v>0</v>
      </c>
      <c r="IZ229">
        <v>0</v>
      </c>
      <c r="JA229">
        <v>0</v>
      </c>
      <c r="JB229">
        <v>0</v>
      </c>
      <c r="JC229">
        <v>0</v>
      </c>
      <c r="JD229">
        <v>0</v>
      </c>
      <c r="JE229">
        <v>0</v>
      </c>
      <c r="JF229">
        <v>0</v>
      </c>
      <c r="JG229">
        <v>0</v>
      </c>
      <c r="JH229">
        <v>0</v>
      </c>
      <c r="JI229">
        <v>0</v>
      </c>
      <c r="JJ229">
        <v>5</v>
      </c>
      <c r="JK229" s="2">
        <f t="shared" si="15"/>
        <v>0.48839976204640095</v>
      </c>
    </row>
    <row r="230" spans="1:271" outlineLevel="2" x14ac:dyDescent="0.25">
      <c r="A230" t="str">
        <f t="shared" si="18"/>
        <v>160402</v>
      </c>
      <c r="B230" t="s">
        <v>287</v>
      </c>
      <c r="C230">
        <v>6</v>
      </c>
      <c r="D230">
        <v>1400</v>
      </c>
      <c r="E230">
        <v>1080</v>
      </c>
      <c r="F230">
        <v>357</v>
      </c>
      <c r="G230">
        <v>723</v>
      </c>
      <c r="H230">
        <v>0</v>
      </c>
      <c r="I230">
        <v>2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723</v>
      </c>
      <c r="R230">
        <v>0</v>
      </c>
      <c r="S230">
        <v>0</v>
      </c>
      <c r="T230">
        <v>723</v>
      </c>
      <c r="U230">
        <v>13</v>
      </c>
      <c r="V230">
        <v>8</v>
      </c>
      <c r="W230">
        <v>4</v>
      </c>
      <c r="X230">
        <v>0</v>
      </c>
      <c r="Y230">
        <v>710</v>
      </c>
      <c r="Z230">
        <v>232</v>
      </c>
      <c r="AA230">
        <v>18</v>
      </c>
      <c r="AB230">
        <v>52</v>
      </c>
      <c r="AC230">
        <v>69</v>
      </c>
      <c r="AD230">
        <v>6</v>
      </c>
      <c r="AE230">
        <v>0</v>
      </c>
      <c r="AF230">
        <v>12</v>
      </c>
      <c r="AG230">
        <v>1</v>
      </c>
      <c r="AH230">
        <v>1</v>
      </c>
      <c r="AI230">
        <v>2</v>
      </c>
      <c r="AJ230">
        <v>2</v>
      </c>
      <c r="AK230">
        <v>3</v>
      </c>
      <c r="AL230">
        <v>46</v>
      </c>
      <c r="AM230">
        <v>0</v>
      </c>
      <c r="AN230">
        <v>0</v>
      </c>
      <c r="AO230">
        <v>13</v>
      </c>
      <c r="AP230">
        <v>2</v>
      </c>
      <c r="AQ230">
        <v>0</v>
      </c>
      <c r="AR230">
        <v>0</v>
      </c>
      <c r="AS230">
        <v>0</v>
      </c>
      <c r="AT230">
        <v>0</v>
      </c>
      <c r="AU230">
        <v>1</v>
      </c>
      <c r="AV230">
        <v>0</v>
      </c>
      <c r="AW230">
        <v>1</v>
      </c>
      <c r="AX230">
        <v>3</v>
      </c>
      <c r="AY230">
        <v>232</v>
      </c>
      <c r="AZ230">
        <v>216</v>
      </c>
      <c r="BA230">
        <v>70</v>
      </c>
      <c r="BB230">
        <v>1</v>
      </c>
      <c r="BC230">
        <v>3</v>
      </c>
      <c r="BD230">
        <v>35</v>
      </c>
      <c r="BE230">
        <v>1</v>
      </c>
      <c r="BF230">
        <v>43</v>
      </c>
      <c r="BG230">
        <v>1</v>
      </c>
      <c r="BH230">
        <v>3</v>
      </c>
      <c r="BI230">
        <v>2</v>
      </c>
      <c r="BJ230">
        <v>5</v>
      </c>
      <c r="BK230">
        <v>1</v>
      </c>
      <c r="BL230">
        <v>0</v>
      </c>
      <c r="BM230">
        <v>3</v>
      </c>
      <c r="BN230">
        <v>0</v>
      </c>
      <c r="BO230">
        <v>0</v>
      </c>
      <c r="BP230">
        <v>0</v>
      </c>
      <c r="BQ230">
        <v>1</v>
      </c>
      <c r="BR230">
        <v>0</v>
      </c>
      <c r="BS230">
        <v>7</v>
      </c>
      <c r="BT230">
        <v>15</v>
      </c>
      <c r="BU230">
        <v>2</v>
      </c>
      <c r="BV230">
        <v>1</v>
      </c>
      <c r="BW230">
        <v>22</v>
      </c>
      <c r="BX230">
        <v>216</v>
      </c>
      <c r="BY230">
        <v>32</v>
      </c>
      <c r="BZ230">
        <v>13</v>
      </c>
      <c r="CA230">
        <v>4</v>
      </c>
      <c r="CB230">
        <v>4</v>
      </c>
      <c r="CC230">
        <v>1</v>
      </c>
      <c r="CD230">
        <v>2</v>
      </c>
      <c r="CE230">
        <v>0</v>
      </c>
      <c r="CF230">
        <v>1</v>
      </c>
      <c r="CG230">
        <v>0</v>
      </c>
      <c r="CH230">
        <v>0</v>
      </c>
      <c r="CI230">
        <v>0</v>
      </c>
      <c r="CJ230">
        <v>3</v>
      </c>
      <c r="CK230">
        <v>0</v>
      </c>
      <c r="CL230">
        <v>4</v>
      </c>
      <c r="CM230">
        <v>0</v>
      </c>
      <c r="CN230">
        <v>32</v>
      </c>
      <c r="CO230">
        <v>20</v>
      </c>
      <c r="CP230">
        <v>5</v>
      </c>
      <c r="CQ230">
        <v>1</v>
      </c>
      <c r="CR230">
        <v>6</v>
      </c>
      <c r="CS230">
        <v>0</v>
      </c>
      <c r="CT230">
        <v>1</v>
      </c>
      <c r="CU230">
        <v>2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1</v>
      </c>
      <c r="DG230">
        <v>0</v>
      </c>
      <c r="DH230">
        <v>1</v>
      </c>
      <c r="DI230">
        <v>1</v>
      </c>
      <c r="DJ230">
        <v>0</v>
      </c>
      <c r="DK230">
        <v>1</v>
      </c>
      <c r="DL230">
        <v>0</v>
      </c>
      <c r="DM230">
        <v>1</v>
      </c>
      <c r="DN230">
        <v>20</v>
      </c>
      <c r="DO230">
        <v>38</v>
      </c>
      <c r="DP230">
        <v>33</v>
      </c>
      <c r="DQ230">
        <v>2</v>
      </c>
      <c r="DR230">
        <v>0</v>
      </c>
      <c r="DS230">
        <v>0</v>
      </c>
      <c r="DT230">
        <v>0</v>
      </c>
      <c r="DU230">
        <v>1</v>
      </c>
      <c r="DV230">
        <v>0</v>
      </c>
      <c r="DW230">
        <v>0</v>
      </c>
      <c r="DX230">
        <v>0</v>
      </c>
      <c r="DY230">
        <v>0</v>
      </c>
      <c r="DZ230">
        <v>0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1</v>
      </c>
      <c r="EH230">
        <v>0</v>
      </c>
      <c r="EI230">
        <v>0</v>
      </c>
      <c r="EJ230">
        <v>0</v>
      </c>
      <c r="EK230">
        <v>1</v>
      </c>
      <c r="EL230">
        <v>0</v>
      </c>
      <c r="EM230">
        <v>0</v>
      </c>
      <c r="EN230">
        <v>38</v>
      </c>
      <c r="EO230">
        <v>55</v>
      </c>
      <c r="EP230">
        <v>16</v>
      </c>
      <c r="EQ230">
        <v>31</v>
      </c>
      <c r="ER230">
        <v>0</v>
      </c>
      <c r="ES230">
        <v>0</v>
      </c>
      <c r="ET230">
        <v>0</v>
      </c>
      <c r="EU230">
        <v>1</v>
      </c>
      <c r="EV230">
        <v>0</v>
      </c>
      <c r="EW230">
        <v>0</v>
      </c>
      <c r="EX230">
        <v>0</v>
      </c>
      <c r="EY230">
        <v>1</v>
      </c>
      <c r="EZ230">
        <v>0</v>
      </c>
      <c r="FA230">
        <v>0</v>
      </c>
      <c r="FB230">
        <v>1</v>
      </c>
      <c r="FC230">
        <v>0</v>
      </c>
      <c r="FD230">
        <v>0</v>
      </c>
      <c r="FE230">
        <v>0</v>
      </c>
      <c r="FF230">
        <v>0</v>
      </c>
      <c r="FG230">
        <v>0</v>
      </c>
      <c r="FH230">
        <v>0</v>
      </c>
      <c r="FI230">
        <v>1</v>
      </c>
      <c r="FJ230">
        <v>0</v>
      </c>
      <c r="FK230">
        <v>4</v>
      </c>
      <c r="FL230">
        <v>55</v>
      </c>
      <c r="FM230">
        <v>70</v>
      </c>
      <c r="FN230">
        <v>28</v>
      </c>
      <c r="FO230">
        <v>1</v>
      </c>
      <c r="FP230">
        <v>3</v>
      </c>
      <c r="FQ230">
        <v>16</v>
      </c>
      <c r="FR230">
        <v>0</v>
      </c>
      <c r="FS230">
        <v>6</v>
      </c>
      <c r="FT230">
        <v>4</v>
      </c>
      <c r="FU230">
        <v>0</v>
      </c>
      <c r="FV230">
        <v>2</v>
      </c>
      <c r="FW230">
        <v>1</v>
      </c>
      <c r="FX230">
        <v>1</v>
      </c>
      <c r="FY230">
        <v>0</v>
      </c>
      <c r="FZ230">
        <v>0</v>
      </c>
      <c r="GA230">
        <v>1</v>
      </c>
      <c r="GB230">
        <v>1</v>
      </c>
      <c r="GC230">
        <v>1</v>
      </c>
      <c r="GD230">
        <v>0</v>
      </c>
      <c r="GE230">
        <v>0</v>
      </c>
      <c r="GF230">
        <v>0</v>
      </c>
      <c r="GG230">
        <v>0</v>
      </c>
      <c r="GH230">
        <v>2</v>
      </c>
      <c r="GI230">
        <v>0</v>
      </c>
      <c r="GJ230">
        <v>1</v>
      </c>
      <c r="GK230">
        <v>2</v>
      </c>
      <c r="GL230">
        <v>70</v>
      </c>
      <c r="GM230">
        <v>38</v>
      </c>
      <c r="GN230">
        <v>15</v>
      </c>
      <c r="GO230">
        <v>3</v>
      </c>
      <c r="GP230">
        <v>0</v>
      </c>
      <c r="GQ230">
        <v>0</v>
      </c>
      <c r="GR230">
        <v>1</v>
      </c>
      <c r="GS230">
        <v>1</v>
      </c>
      <c r="GT230">
        <v>0</v>
      </c>
      <c r="GU230">
        <v>1</v>
      </c>
      <c r="GV230">
        <v>1</v>
      </c>
      <c r="GW230">
        <v>0</v>
      </c>
      <c r="GX230">
        <v>0</v>
      </c>
      <c r="GY230">
        <v>0</v>
      </c>
      <c r="GZ230">
        <v>2</v>
      </c>
      <c r="HA230">
        <v>2</v>
      </c>
      <c r="HB230">
        <v>0</v>
      </c>
      <c r="HC230">
        <v>1</v>
      </c>
      <c r="HD230">
        <v>2</v>
      </c>
      <c r="HE230">
        <v>9</v>
      </c>
      <c r="HF230">
        <v>38</v>
      </c>
      <c r="HG230">
        <v>3</v>
      </c>
      <c r="HH230">
        <v>1</v>
      </c>
      <c r="HI230">
        <v>0</v>
      </c>
      <c r="HJ230">
        <v>2</v>
      </c>
      <c r="HK230">
        <v>0</v>
      </c>
      <c r="HL230">
        <v>0</v>
      </c>
      <c r="HM230">
        <v>0</v>
      </c>
      <c r="HN230">
        <v>0</v>
      </c>
      <c r="HO230">
        <v>0</v>
      </c>
      <c r="HP230">
        <v>0</v>
      </c>
      <c r="HQ230">
        <v>0</v>
      </c>
      <c r="HR230">
        <v>0</v>
      </c>
      <c r="HS230">
        <v>0</v>
      </c>
      <c r="HT230">
        <v>3</v>
      </c>
      <c r="HU230">
        <v>2</v>
      </c>
      <c r="HV230">
        <v>0</v>
      </c>
      <c r="HW230">
        <v>0</v>
      </c>
      <c r="HX230">
        <v>0</v>
      </c>
      <c r="HY230">
        <v>1</v>
      </c>
      <c r="HZ230">
        <v>0</v>
      </c>
      <c r="IA230">
        <v>0</v>
      </c>
      <c r="IB230">
        <v>0</v>
      </c>
      <c r="IC230">
        <v>1</v>
      </c>
      <c r="ID230">
        <v>0</v>
      </c>
      <c r="IE230">
        <v>0</v>
      </c>
      <c r="IF230">
        <v>0</v>
      </c>
      <c r="IG230">
        <v>0</v>
      </c>
      <c r="IH230">
        <v>0</v>
      </c>
      <c r="II230">
        <v>0</v>
      </c>
      <c r="IJ230">
        <v>2</v>
      </c>
      <c r="IK230">
        <v>4</v>
      </c>
      <c r="IL230">
        <v>3</v>
      </c>
      <c r="IM230">
        <v>0</v>
      </c>
      <c r="IN230">
        <v>0</v>
      </c>
      <c r="IO230">
        <v>0</v>
      </c>
      <c r="IP230">
        <v>0</v>
      </c>
      <c r="IQ230">
        <v>0</v>
      </c>
      <c r="IR230">
        <v>0</v>
      </c>
      <c r="IS230">
        <v>0</v>
      </c>
      <c r="IT230">
        <v>1</v>
      </c>
      <c r="IU230">
        <v>0</v>
      </c>
      <c r="IV230">
        <v>0</v>
      </c>
      <c r="IW230">
        <v>0</v>
      </c>
      <c r="IX230">
        <v>0</v>
      </c>
      <c r="IY230">
        <v>0</v>
      </c>
      <c r="IZ230">
        <v>0</v>
      </c>
      <c r="JA230">
        <v>0</v>
      </c>
      <c r="JB230">
        <v>0</v>
      </c>
      <c r="JC230">
        <v>0</v>
      </c>
      <c r="JD230">
        <v>0</v>
      </c>
      <c r="JE230">
        <v>0</v>
      </c>
      <c r="JF230">
        <v>0</v>
      </c>
      <c r="JG230">
        <v>0</v>
      </c>
      <c r="JH230">
        <v>0</v>
      </c>
      <c r="JI230">
        <v>0</v>
      </c>
      <c r="JJ230">
        <v>4</v>
      </c>
      <c r="JK230" s="2">
        <f t="shared" si="15"/>
        <v>0.51642857142857146</v>
      </c>
    </row>
    <row r="231" spans="1:271" outlineLevel="2" x14ac:dyDescent="0.25">
      <c r="A231" t="str">
        <f t="shared" si="18"/>
        <v>160402</v>
      </c>
      <c r="B231" t="s">
        <v>287</v>
      </c>
      <c r="C231">
        <v>7</v>
      </c>
      <c r="D231">
        <v>1788</v>
      </c>
      <c r="E231">
        <v>1390</v>
      </c>
      <c r="F231">
        <v>441</v>
      </c>
      <c r="G231">
        <v>949</v>
      </c>
      <c r="H231">
        <v>0</v>
      </c>
      <c r="I231">
        <v>4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949</v>
      </c>
      <c r="R231">
        <v>0</v>
      </c>
      <c r="S231">
        <v>0</v>
      </c>
      <c r="T231">
        <v>949</v>
      </c>
      <c r="U231">
        <v>11</v>
      </c>
      <c r="V231">
        <v>10</v>
      </c>
      <c r="W231">
        <v>1</v>
      </c>
      <c r="X231">
        <v>0</v>
      </c>
      <c r="Y231">
        <v>938</v>
      </c>
      <c r="Z231">
        <v>282</v>
      </c>
      <c r="AA231">
        <v>28</v>
      </c>
      <c r="AB231">
        <v>99</v>
      </c>
      <c r="AC231">
        <v>72</v>
      </c>
      <c r="AD231">
        <v>11</v>
      </c>
      <c r="AE231">
        <v>1</v>
      </c>
      <c r="AF231">
        <v>5</v>
      </c>
      <c r="AG231">
        <v>0</v>
      </c>
      <c r="AH231">
        <v>1</v>
      </c>
      <c r="AI231">
        <v>0</v>
      </c>
      <c r="AJ231">
        <v>1</v>
      </c>
      <c r="AK231">
        <v>1</v>
      </c>
      <c r="AL231">
        <v>42</v>
      </c>
      <c r="AM231">
        <v>1</v>
      </c>
      <c r="AN231">
        <v>0</v>
      </c>
      <c r="AO231">
        <v>7</v>
      </c>
      <c r="AP231">
        <v>1</v>
      </c>
      <c r="AQ231">
        <v>1</v>
      </c>
      <c r="AR231">
        <v>0</v>
      </c>
      <c r="AS231">
        <v>1</v>
      </c>
      <c r="AT231">
        <v>1</v>
      </c>
      <c r="AU231">
        <v>0</v>
      </c>
      <c r="AV231">
        <v>1</v>
      </c>
      <c r="AW231">
        <v>4</v>
      </c>
      <c r="AX231">
        <v>4</v>
      </c>
      <c r="AY231">
        <v>282</v>
      </c>
      <c r="AZ231">
        <v>325</v>
      </c>
      <c r="BA231">
        <v>102</v>
      </c>
      <c r="BB231">
        <v>3</v>
      </c>
      <c r="BC231">
        <v>12</v>
      </c>
      <c r="BD231">
        <v>68</v>
      </c>
      <c r="BE231">
        <v>3</v>
      </c>
      <c r="BF231">
        <v>58</v>
      </c>
      <c r="BG231">
        <v>2</v>
      </c>
      <c r="BH231">
        <v>0</v>
      </c>
      <c r="BI231">
        <v>3</v>
      </c>
      <c r="BJ231">
        <v>11</v>
      </c>
      <c r="BK231">
        <v>2</v>
      </c>
      <c r="BL231">
        <v>0</v>
      </c>
      <c r="BM231">
        <v>3</v>
      </c>
      <c r="BN231">
        <v>0</v>
      </c>
      <c r="BO231">
        <v>5</v>
      </c>
      <c r="BP231">
        <v>0</v>
      </c>
      <c r="BQ231">
        <v>0</v>
      </c>
      <c r="BR231">
        <v>2</v>
      </c>
      <c r="BS231">
        <v>4</v>
      </c>
      <c r="BT231">
        <v>21</v>
      </c>
      <c r="BU231">
        <v>1</v>
      </c>
      <c r="BV231">
        <v>4</v>
      </c>
      <c r="BW231">
        <v>21</v>
      </c>
      <c r="BX231">
        <v>325</v>
      </c>
      <c r="BY231">
        <v>23</v>
      </c>
      <c r="BZ231">
        <v>8</v>
      </c>
      <c r="CA231">
        <v>3</v>
      </c>
      <c r="CB231">
        <v>1</v>
      </c>
      <c r="CC231">
        <v>6</v>
      </c>
      <c r="CD231">
        <v>0</v>
      </c>
      <c r="CE231">
        <v>0</v>
      </c>
      <c r="CF231">
        <v>2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2</v>
      </c>
      <c r="CM231">
        <v>1</v>
      </c>
      <c r="CN231">
        <v>23</v>
      </c>
      <c r="CO231">
        <v>39</v>
      </c>
      <c r="CP231">
        <v>12</v>
      </c>
      <c r="CQ231">
        <v>1</v>
      </c>
      <c r="CR231">
        <v>17</v>
      </c>
      <c r="CS231">
        <v>0</v>
      </c>
      <c r="CT231">
        <v>1</v>
      </c>
      <c r="CU231">
        <v>0</v>
      </c>
      <c r="CV231">
        <v>0</v>
      </c>
      <c r="CW231">
        <v>1</v>
      </c>
      <c r="CX231">
        <v>1</v>
      </c>
      <c r="CY231">
        <v>0</v>
      </c>
      <c r="CZ231">
        <v>0</v>
      </c>
      <c r="DA231">
        <v>1</v>
      </c>
      <c r="DB231">
        <v>2</v>
      </c>
      <c r="DC231">
        <v>1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2</v>
      </c>
      <c r="DJ231">
        <v>0</v>
      </c>
      <c r="DK231">
        <v>0</v>
      </c>
      <c r="DL231">
        <v>0</v>
      </c>
      <c r="DM231">
        <v>0</v>
      </c>
      <c r="DN231">
        <v>39</v>
      </c>
      <c r="DO231">
        <v>51</v>
      </c>
      <c r="DP231">
        <v>43</v>
      </c>
      <c r="DQ231">
        <v>1</v>
      </c>
      <c r="DR231">
        <v>1</v>
      </c>
      <c r="DS231">
        <v>3</v>
      </c>
      <c r="DT231">
        <v>0</v>
      </c>
      <c r="DU231">
        <v>0</v>
      </c>
      <c r="DV231">
        <v>1</v>
      </c>
      <c r="DW231">
        <v>0</v>
      </c>
      <c r="DX231">
        <v>0</v>
      </c>
      <c r="DY231">
        <v>0</v>
      </c>
      <c r="DZ231">
        <v>0</v>
      </c>
      <c r="EA231">
        <v>0</v>
      </c>
      <c r="EB231">
        <v>1</v>
      </c>
      <c r="EC231">
        <v>0</v>
      </c>
      <c r="ED231">
        <v>1</v>
      </c>
      <c r="EE231">
        <v>0</v>
      </c>
      <c r="EF231">
        <v>0</v>
      </c>
      <c r="EG231">
        <v>0</v>
      </c>
      <c r="EH231">
        <v>0</v>
      </c>
      <c r="EI231">
        <v>0</v>
      </c>
      <c r="EJ231">
        <v>0</v>
      </c>
      <c r="EK231">
        <v>0</v>
      </c>
      <c r="EL231">
        <v>0</v>
      </c>
      <c r="EM231">
        <v>0</v>
      </c>
      <c r="EN231">
        <v>51</v>
      </c>
      <c r="EO231">
        <v>81</v>
      </c>
      <c r="EP231">
        <v>21</v>
      </c>
      <c r="EQ231">
        <v>37</v>
      </c>
      <c r="ER231">
        <v>2</v>
      </c>
      <c r="ES231">
        <v>1</v>
      </c>
      <c r="ET231">
        <v>1</v>
      </c>
      <c r="EU231">
        <v>0</v>
      </c>
      <c r="EV231">
        <v>3</v>
      </c>
      <c r="EW231">
        <v>1</v>
      </c>
      <c r="EX231">
        <v>1</v>
      </c>
      <c r="EY231">
        <v>3</v>
      </c>
      <c r="EZ231">
        <v>2</v>
      </c>
      <c r="FA231">
        <v>0</v>
      </c>
      <c r="FB231">
        <v>1</v>
      </c>
      <c r="FC231">
        <v>2</v>
      </c>
      <c r="FD231">
        <v>0</v>
      </c>
      <c r="FE231">
        <v>0</v>
      </c>
      <c r="FF231">
        <v>0</v>
      </c>
      <c r="FG231">
        <v>0</v>
      </c>
      <c r="FH231">
        <v>0</v>
      </c>
      <c r="FI231">
        <v>0</v>
      </c>
      <c r="FJ231">
        <v>0</v>
      </c>
      <c r="FK231">
        <v>6</v>
      </c>
      <c r="FL231">
        <v>81</v>
      </c>
      <c r="FM231">
        <v>70</v>
      </c>
      <c r="FN231">
        <v>20</v>
      </c>
      <c r="FO231">
        <v>3</v>
      </c>
      <c r="FP231">
        <v>2</v>
      </c>
      <c r="FQ231">
        <v>27</v>
      </c>
      <c r="FR231">
        <v>3</v>
      </c>
      <c r="FS231">
        <v>1</v>
      </c>
      <c r="FT231">
        <v>3</v>
      </c>
      <c r="FU231">
        <v>0</v>
      </c>
      <c r="FV231">
        <v>2</v>
      </c>
      <c r="FW231">
        <v>1</v>
      </c>
      <c r="FX231">
        <v>1</v>
      </c>
      <c r="FY231">
        <v>1</v>
      </c>
      <c r="FZ231">
        <v>0</v>
      </c>
      <c r="GA231">
        <v>0</v>
      </c>
      <c r="GB231">
        <v>0</v>
      </c>
      <c r="GC231">
        <v>1</v>
      </c>
      <c r="GD231">
        <v>0</v>
      </c>
      <c r="GE231">
        <v>0</v>
      </c>
      <c r="GF231">
        <v>0</v>
      </c>
      <c r="GG231">
        <v>1</v>
      </c>
      <c r="GH231">
        <v>1</v>
      </c>
      <c r="GI231">
        <v>1</v>
      </c>
      <c r="GJ231">
        <v>1</v>
      </c>
      <c r="GK231">
        <v>1</v>
      </c>
      <c r="GL231">
        <v>70</v>
      </c>
      <c r="GM231">
        <v>59</v>
      </c>
      <c r="GN231">
        <v>21</v>
      </c>
      <c r="GO231">
        <v>2</v>
      </c>
      <c r="GP231">
        <v>2</v>
      </c>
      <c r="GQ231">
        <v>0</v>
      </c>
      <c r="GR231">
        <v>1</v>
      </c>
      <c r="GS231">
        <v>1</v>
      </c>
      <c r="GT231">
        <v>0</v>
      </c>
      <c r="GU231">
        <v>0</v>
      </c>
      <c r="GV231">
        <v>4</v>
      </c>
      <c r="GW231">
        <v>2</v>
      </c>
      <c r="GX231">
        <v>0</v>
      </c>
      <c r="GY231">
        <v>0</v>
      </c>
      <c r="GZ231">
        <v>9</v>
      </c>
      <c r="HA231">
        <v>1</v>
      </c>
      <c r="HB231">
        <v>0</v>
      </c>
      <c r="HC231">
        <v>0</v>
      </c>
      <c r="HD231">
        <v>0</v>
      </c>
      <c r="HE231">
        <v>16</v>
      </c>
      <c r="HF231">
        <v>59</v>
      </c>
      <c r="HG231">
        <v>2</v>
      </c>
      <c r="HH231">
        <v>0</v>
      </c>
      <c r="HI231">
        <v>0</v>
      </c>
      <c r="HJ231">
        <v>0</v>
      </c>
      <c r="HK231">
        <v>1</v>
      </c>
      <c r="HL231">
        <v>0</v>
      </c>
      <c r="HM231">
        <v>0</v>
      </c>
      <c r="HN231">
        <v>0</v>
      </c>
      <c r="HO231">
        <v>0</v>
      </c>
      <c r="HP231">
        <v>0</v>
      </c>
      <c r="HQ231">
        <v>0</v>
      </c>
      <c r="HR231">
        <v>0</v>
      </c>
      <c r="HS231">
        <v>1</v>
      </c>
      <c r="HT231">
        <v>2</v>
      </c>
      <c r="HU231">
        <v>1</v>
      </c>
      <c r="HV231">
        <v>0</v>
      </c>
      <c r="HW231">
        <v>0</v>
      </c>
      <c r="HX231">
        <v>0</v>
      </c>
      <c r="HY231">
        <v>0</v>
      </c>
      <c r="HZ231">
        <v>0</v>
      </c>
      <c r="IA231">
        <v>0</v>
      </c>
      <c r="IB231">
        <v>0</v>
      </c>
      <c r="IC231">
        <v>0</v>
      </c>
      <c r="ID231">
        <v>1</v>
      </c>
      <c r="IE231">
        <v>0</v>
      </c>
      <c r="IF231">
        <v>0</v>
      </c>
      <c r="IG231">
        <v>0</v>
      </c>
      <c r="IH231">
        <v>0</v>
      </c>
      <c r="II231">
        <v>0</v>
      </c>
      <c r="IJ231">
        <v>1</v>
      </c>
      <c r="IK231">
        <v>5</v>
      </c>
      <c r="IL231">
        <v>0</v>
      </c>
      <c r="IM231">
        <v>0</v>
      </c>
      <c r="IN231">
        <v>0</v>
      </c>
      <c r="IO231">
        <v>0</v>
      </c>
      <c r="IP231">
        <v>0</v>
      </c>
      <c r="IQ231">
        <v>0</v>
      </c>
      <c r="IR231">
        <v>0</v>
      </c>
      <c r="IS231">
        <v>0</v>
      </c>
      <c r="IT231">
        <v>0</v>
      </c>
      <c r="IU231">
        <v>0</v>
      </c>
      <c r="IV231">
        <v>0</v>
      </c>
      <c r="IW231">
        <v>0</v>
      </c>
      <c r="IX231">
        <v>5</v>
      </c>
      <c r="IY231">
        <v>0</v>
      </c>
      <c r="IZ231">
        <v>0</v>
      </c>
      <c r="JA231">
        <v>0</v>
      </c>
      <c r="JB231">
        <v>0</v>
      </c>
      <c r="JC231">
        <v>0</v>
      </c>
      <c r="JD231">
        <v>0</v>
      </c>
      <c r="JE231">
        <v>0</v>
      </c>
      <c r="JF231">
        <v>0</v>
      </c>
      <c r="JG231">
        <v>0</v>
      </c>
      <c r="JH231">
        <v>0</v>
      </c>
      <c r="JI231">
        <v>0</v>
      </c>
      <c r="JJ231">
        <v>5</v>
      </c>
      <c r="JK231" s="2">
        <f t="shared" si="15"/>
        <v>0.53076062639821031</v>
      </c>
    </row>
    <row r="232" spans="1:271" outlineLevel="2" x14ac:dyDescent="0.25">
      <c r="A232" t="str">
        <f t="shared" si="18"/>
        <v>160402</v>
      </c>
      <c r="B232" t="s">
        <v>287</v>
      </c>
      <c r="C232">
        <v>8</v>
      </c>
      <c r="D232">
        <v>1786</v>
      </c>
      <c r="E232">
        <v>1380</v>
      </c>
      <c r="F232">
        <v>468</v>
      </c>
      <c r="G232">
        <v>912</v>
      </c>
      <c r="H232">
        <v>1</v>
      </c>
      <c r="I232">
        <v>5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912</v>
      </c>
      <c r="R232">
        <v>0</v>
      </c>
      <c r="S232">
        <v>0</v>
      </c>
      <c r="T232">
        <v>912</v>
      </c>
      <c r="U232">
        <v>21</v>
      </c>
      <c r="V232">
        <v>13</v>
      </c>
      <c r="W232">
        <v>8</v>
      </c>
      <c r="X232">
        <v>0</v>
      </c>
      <c r="Y232">
        <v>891</v>
      </c>
      <c r="Z232">
        <v>273</v>
      </c>
      <c r="AA232">
        <v>18</v>
      </c>
      <c r="AB232">
        <v>95</v>
      </c>
      <c r="AC232">
        <v>84</v>
      </c>
      <c r="AD232">
        <v>9</v>
      </c>
      <c r="AE232">
        <v>0</v>
      </c>
      <c r="AF232">
        <v>3</v>
      </c>
      <c r="AG232">
        <v>0</v>
      </c>
      <c r="AH232">
        <v>2</v>
      </c>
      <c r="AI232">
        <v>3</v>
      </c>
      <c r="AJ232">
        <v>2</v>
      </c>
      <c r="AK232">
        <v>0</v>
      </c>
      <c r="AL232">
        <v>34</v>
      </c>
      <c r="AM232">
        <v>2</v>
      </c>
      <c r="AN232">
        <v>0</v>
      </c>
      <c r="AO232">
        <v>12</v>
      </c>
      <c r="AP232">
        <v>1</v>
      </c>
      <c r="AQ232">
        <v>2</v>
      </c>
      <c r="AR232">
        <v>1</v>
      </c>
      <c r="AS232">
        <v>1</v>
      </c>
      <c r="AT232">
        <v>1</v>
      </c>
      <c r="AU232">
        <v>0</v>
      </c>
      <c r="AV232">
        <v>1</v>
      </c>
      <c r="AW232">
        <v>1</v>
      </c>
      <c r="AX232">
        <v>1</v>
      </c>
      <c r="AY232">
        <v>273</v>
      </c>
      <c r="AZ232">
        <v>309</v>
      </c>
      <c r="BA232">
        <v>95</v>
      </c>
      <c r="BB232">
        <v>2</v>
      </c>
      <c r="BC232">
        <v>7</v>
      </c>
      <c r="BD232">
        <v>64</v>
      </c>
      <c r="BE232">
        <v>6</v>
      </c>
      <c r="BF232">
        <v>49</v>
      </c>
      <c r="BG232">
        <v>1</v>
      </c>
      <c r="BH232">
        <v>4</v>
      </c>
      <c r="BI232">
        <v>2</v>
      </c>
      <c r="BJ232">
        <v>9</v>
      </c>
      <c r="BK232">
        <v>0</v>
      </c>
      <c r="BL232">
        <v>0</v>
      </c>
      <c r="BM232">
        <v>8</v>
      </c>
      <c r="BN232">
        <v>1</v>
      </c>
      <c r="BO232">
        <v>3</v>
      </c>
      <c r="BP232">
        <v>0</v>
      </c>
      <c r="BQ232">
        <v>2</v>
      </c>
      <c r="BR232">
        <v>1</v>
      </c>
      <c r="BS232">
        <v>4</v>
      </c>
      <c r="BT232">
        <v>14</v>
      </c>
      <c r="BU232">
        <v>0</v>
      </c>
      <c r="BV232">
        <v>2</v>
      </c>
      <c r="BW232">
        <v>35</v>
      </c>
      <c r="BX232">
        <v>309</v>
      </c>
      <c r="BY232">
        <v>14</v>
      </c>
      <c r="BZ232">
        <v>5</v>
      </c>
      <c r="CA232">
        <v>1</v>
      </c>
      <c r="CB232">
        <v>1</v>
      </c>
      <c r="CC232">
        <v>1</v>
      </c>
      <c r="CD232">
        <v>1</v>
      </c>
      <c r="CE232">
        <v>0</v>
      </c>
      <c r="CF232">
        <v>1</v>
      </c>
      <c r="CG232">
        <v>0</v>
      </c>
      <c r="CH232">
        <v>0</v>
      </c>
      <c r="CI232">
        <v>0</v>
      </c>
      <c r="CJ232">
        <v>0</v>
      </c>
      <c r="CK232">
        <v>1</v>
      </c>
      <c r="CL232">
        <v>2</v>
      </c>
      <c r="CM232">
        <v>1</v>
      </c>
      <c r="CN232">
        <v>14</v>
      </c>
      <c r="CO232">
        <v>44</v>
      </c>
      <c r="CP232">
        <v>17</v>
      </c>
      <c r="CQ232">
        <v>0</v>
      </c>
      <c r="CR232">
        <v>13</v>
      </c>
      <c r="CS232">
        <v>1</v>
      </c>
      <c r="CT232">
        <v>2</v>
      </c>
      <c r="CU232">
        <v>0</v>
      </c>
      <c r="CV232">
        <v>1</v>
      </c>
      <c r="CW232">
        <v>1</v>
      </c>
      <c r="CX232">
        <v>1</v>
      </c>
      <c r="CY232">
        <v>1</v>
      </c>
      <c r="CZ232">
        <v>0</v>
      </c>
      <c r="DA232">
        <v>0</v>
      </c>
      <c r="DB232">
        <v>3</v>
      </c>
      <c r="DC232">
        <v>0</v>
      </c>
      <c r="DD232">
        <v>0</v>
      </c>
      <c r="DE232">
        <v>0</v>
      </c>
      <c r="DF232">
        <v>2</v>
      </c>
      <c r="DG232">
        <v>1</v>
      </c>
      <c r="DH232">
        <v>0</v>
      </c>
      <c r="DI232">
        <v>0</v>
      </c>
      <c r="DJ232">
        <v>0</v>
      </c>
      <c r="DK232">
        <v>1</v>
      </c>
      <c r="DL232">
        <v>0</v>
      </c>
      <c r="DM232">
        <v>0</v>
      </c>
      <c r="DN232">
        <v>44</v>
      </c>
      <c r="DO232">
        <v>39</v>
      </c>
      <c r="DP232">
        <v>32</v>
      </c>
      <c r="DQ232">
        <v>0</v>
      </c>
      <c r="DR232">
        <v>0</v>
      </c>
      <c r="DS232">
        <v>3</v>
      </c>
      <c r="DT232">
        <v>0</v>
      </c>
      <c r="DU232">
        <v>1</v>
      </c>
      <c r="DV232">
        <v>1</v>
      </c>
      <c r="DW232">
        <v>0</v>
      </c>
      <c r="DX232">
        <v>0</v>
      </c>
      <c r="DY232">
        <v>0</v>
      </c>
      <c r="DZ232">
        <v>0</v>
      </c>
      <c r="EA232">
        <v>1</v>
      </c>
      <c r="EB232">
        <v>0</v>
      </c>
      <c r="EC232">
        <v>1</v>
      </c>
      <c r="ED232">
        <v>0</v>
      </c>
      <c r="EE232">
        <v>0</v>
      </c>
      <c r="EF232">
        <v>0</v>
      </c>
      <c r="EG232">
        <v>0</v>
      </c>
      <c r="EH232">
        <v>0</v>
      </c>
      <c r="EI232">
        <v>0</v>
      </c>
      <c r="EJ232">
        <v>0</v>
      </c>
      <c r="EK232">
        <v>0</v>
      </c>
      <c r="EL232">
        <v>0</v>
      </c>
      <c r="EM232">
        <v>0</v>
      </c>
      <c r="EN232">
        <v>39</v>
      </c>
      <c r="EO232">
        <v>55</v>
      </c>
      <c r="EP232">
        <v>20</v>
      </c>
      <c r="EQ232">
        <v>19</v>
      </c>
      <c r="ER232">
        <v>2</v>
      </c>
      <c r="ES232">
        <v>0</v>
      </c>
      <c r="ET232">
        <v>0</v>
      </c>
      <c r="EU232">
        <v>0</v>
      </c>
      <c r="EV232">
        <v>0</v>
      </c>
      <c r="EW232">
        <v>1</v>
      </c>
      <c r="EX232">
        <v>4</v>
      </c>
      <c r="EY232">
        <v>1</v>
      </c>
      <c r="EZ232">
        <v>0</v>
      </c>
      <c r="FA232">
        <v>1</v>
      </c>
      <c r="FB232">
        <v>1</v>
      </c>
      <c r="FC232">
        <v>0</v>
      </c>
      <c r="FD232">
        <v>0</v>
      </c>
      <c r="FE232">
        <v>0</v>
      </c>
      <c r="FF232">
        <v>1</v>
      </c>
      <c r="FG232">
        <v>0</v>
      </c>
      <c r="FH232">
        <v>0</v>
      </c>
      <c r="FI232">
        <v>0</v>
      </c>
      <c r="FJ232">
        <v>0</v>
      </c>
      <c r="FK232">
        <v>5</v>
      </c>
      <c r="FL232">
        <v>55</v>
      </c>
      <c r="FM232">
        <v>68</v>
      </c>
      <c r="FN232">
        <v>17</v>
      </c>
      <c r="FO232">
        <v>2</v>
      </c>
      <c r="FP232">
        <v>5</v>
      </c>
      <c r="FQ232">
        <v>22</v>
      </c>
      <c r="FR232">
        <v>1</v>
      </c>
      <c r="FS232">
        <v>4</v>
      </c>
      <c r="FT232">
        <v>6</v>
      </c>
      <c r="FU232">
        <v>0</v>
      </c>
      <c r="FV232">
        <v>0</v>
      </c>
      <c r="FW232">
        <v>3</v>
      </c>
      <c r="FX232">
        <v>0</v>
      </c>
      <c r="FY232">
        <v>2</v>
      </c>
      <c r="FZ232">
        <v>0</v>
      </c>
      <c r="GA232">
        <v>1</v>
      </c>
      <c r="GB232">
        <v>0</v>
      </c>
      <c r="GC232">
        <v>0</v>
      </c>
      <c r="GD232">
        <v>0</v>
      </c>
      <c r="GE232">
        <v>0</v>
      </c>
      <c r="GF232">
        <v>0</v>
      </c>
      <c r="GG232">
        <v>0</v>
      </c>
      <c r="GH232">
        <v>2</v>
      </c>
      <c r="GI232">
        <v>0</v>
      </c>
      <c r="GJ232">
        <v>0</v>
      </c>
      <c r="GK232">
        <v>3</v>
      </c>
      <c r="GL232">
        <v>68</v>
      </c>
      <c r="GM232">
        <v>78</v>
      </c>
      <c r="GN232">
        <v>40</v>
      </c>
      <c r="GO232">
        <v>10</v>
      </c>
      <c r="GP232">
        <v>3</v>
      </c>
      <c r="GQ232">
        <v>1</v>
      </c>
      <c r="GR232">
        <v>1</v>
      </c>
      <c r="GS232">
        <v>0</v>
      </c>
      <c r="GT232">
        <v>0</v>
      </c>
      <c r="GU232">
        <v>0</v>
      </c>
      <c r="GV232">
        <v>4</v>
      </c>
      <c r="GW232">
        <v>0</v>
      </c>
      <c r="GX232">
        <v>0</v>
      </c>
      <c r="GY232">
        <v>0</v>
      </c>
      <c r="GZ232">
        <v>8</v>
      </c>
      <c r="HA232">
        <v>1</v>
      </c>
      <c r="HB232">
        <v>0</v>
      </c>
      <c r="HC232">
        <v>0</v>
      </c>
      <c r="HD232">
        <v>1</v>
      </c>
      <c r="HE232">
        <v>9</v>
      </c>
      <c r="HF232">
        <v>78</v>
      </c>
      <c r="HG232">
        <v>5</v>
      </c>
      <c r="HH232">
        <v>0</v>
      </c>
      <c r="HI232">
        <v>0</v>
      </c>
      <c r="HJ232">
        <v>1</v>
      </c>
      <c r="HK232">
        <v>2</v>
      </c>
      <c r="HL232">
        <v>0</v>
      </c>
      <c r="HM232">
        <v>0</v>
      </c>
      <c r="HN232">
        <v>0</v>
      </c>
      <c r="HO232">
        <v>0</v>
      </c>
      <c r="HP232">
        <v>1</v>
      </c>
      <c r="HQ232">
        <v>0</v>
      </c>
      <c r="HR232">
        <v>1</v>
      </c>
      <c r="HS232">
        <v>0</v>
      </c>
      <c r="HT232">
        <v>5</v>
      </c>
      <c r="HU232">
        <v>3</v>
      </c>
      <c r="HV232">
        <v>0</v>
      </c>
      <c r="HW232">
        <v>0</v>
      </c>
      <c r="HX232">
        <v>0</v>
      </c>
      <c r="HY232">
        <v>0</v>
      </c>
      <c r="HZ232">
        <v>1</v>
      </c>
      <c r="IA232">
        <v>0</v>
      </c>
      <c r="IB232">
        <v>0</v>
      </c>
      <c r="IC232">
        <v>1</v>
      </c>
      <c r="ID232">
        <v>0</v>
      </c>
      <c r="IE232">
        <v>0</v>
      </c>
      <c r="IF232">
        <v>0</v>
      </c>
      <c r="IG232">
        <v>1</v>
      </c>
      <c r="IH232">
        <v>0</v>
      </c>
      <c r="II232">
        <v>0</v>
      </c>
      <c r="IJ232">
        <v>3</v>
      </c>
      <c r="IK232">
        <v>3</v>
      </c>
      <c r="IL232">
        <v>0</v>
      </c>
      <c r="IM232">
        <v>0</v>
      </c>
      <c r="IN232">
        <v>1</v>
      </c>
      <c r="IO232">
        <v>0</v>
      </c>
      <c r="IP232">
        <v>0</v>
      </c>
      <c r="IQ232">
        <v>0</v>
      </c>
      <c r="IR232">
        <v>0</v>
      </c>
      <c r="IS232">
        <v>0</v>
      </c>
      <c r="IT232">
        <v>0</v>
      </c>
      <c r="IU232">
        <v>0</v>
      </c>
      <c r="IV232">
        <v>0</v>
      </c>
      <c r="IW232">
        <v>0</v>
      </c>
      <c r="IX232">
        <v>0</v>
      </c>
      <c r="IY232">
        <v>0</v>
      </c>
      <c r="IZ232">
        <v>0</v>
      </c>
      <c r="JA232">
        <v>0</v>
      </c>
      <c r="JB232">
        <v>0</v>
      </c>
      <c r="JC232">
        <v>0</v>
      </c>
      <c r="JD232">
        <v>0</v>
      </c>
      <c r="JE232">
        <v>0</v>
      </c>
      <c r="JF232">
        <v>0</v>
      </c>
      <c r="JG232">
        <v>0</v>
      </c>
      <c r="JH232">
        <v>2</v>
      </c>
      <c r="JI232">
        <v>0</v>
      </c>
      <c r="JJ232">
        <v>3</v>
      </c>
      <c r="JK232" s="2">
        <f t="shared" si="15"/>
        <v>0.51063829787234039</v>
      </c>
    </row>
    <row r="233" spans="1:271" outlineLevel="2" x14ac:dyDescent="0.25">
      <c r="A233" t="str">
        <f t="shared" si="18"/>
        <v>160402</v>
      </c>
      <c r="B233" t="s">
        <v>287</v>
      </c>
      <c r="C233">
        <v>9</v>
      </c>
      <c r="D233">
        <v>2279</v>
      </c>
      <c r="E233">
        <v>1750</v>
      </c>
      <c r="F233">
        <v>536</v>
      </c>
      <c r="G233">
        <v>1214</v>
      </c>
      <c r="H233">
        <v>0</v>
      </c>
      <c r="I233">
        <v>4</v>
      </c>
      <c r="J233">
        <v>4</v>
      </c>
      <c r="K233">
        <v>3</v>
      </c>
      <c r="L233">
        <v>0</v>
      </c>
      <c r="M233">
        <v>0</v>
      </c>
      <c r="N233">
        <v>0</v>
      </c>
      <c r="O233">
        <v>0</v>
      </c>
      <c r="P233">
        <v>3</v>
      </c>
      <c r="Q233">
        <v>1217</v>
      </c>
      <c r="R233">
        <v>3</v>
      </c>
      <c r="S233">
        <v>0</v>
      </c>
      <c r="T233">
        <v>1217</v>
      </c>
      <c r="U233">
        <v>24</v>
      </c>
      <c r="V233">
        <v>17</v>
      </c>
      <c r="W233">
        <v>7</v>
      </c>
      <c r="X233">
        <v>0</v>
      </c>
      <c r="Y233">
        <v>1193</v>
      </c>
      <c r="Z233">
        <v>340</v>
      </c>
      <c r="AA233">
        <v>24</v>
      </c>
      <c r="AB233">
        <v>78</v>
      </c>
      <c r="AC233">
        <v>106</v>
      </c>
      <c r="AD233">
        <v>16</v>
      </c>
      <c r="AE233">
        <v>0</v>
      </c>
      <c r="AF233">
        <v>15</v>
      </c>
      <c r="AG233">
        <v>0</v>
      </c>
      <c r="AH233">
        <v>6</v>
      </c>
      <c r="AI233">
        <v>2</v>
      </c>
      <c r="AJ233">
        <v>1</v>
      </c>
      <c r="AK233">
        <v>0</v>
      </c>
      <c r="AL233">
        <v>62</v>
      </c>
      <c r="AM233">
        <v>0</v>
      </c>
      <c r="AN233">
        <v>0</v>
      </c>
      <c r="AO233">
        <v>22</v>
      </c>
      <c r="AP233">
        <v>1</v>
      </c>
      <c r="AQ233">
        <v>1</v>
      </c>
      <c r="AR233">
        <v>0</v>
      </c>
      <c r="AS233">
        <v>0</v>
      </c>
      <c r="AT233">
        <v>1</v>
      </c>
      <c r="AU233">
        <v>0</v>
      </c>
      <c r="AV233">
        <v>2</v>
      </c>
      <c r="AW233">
        <v>1</v>
      </c>
      <c r="AX233">
        <v>2</v>
      </c>
      <c r="AY233">
        <v>340</v>
      </c>
      <c r="AZ233">
        <v>352</v>
      </c>
      <c r="BA233">
        <v>112</v>
      </c>
      <c r="BB233">
        <v>6</v>
      </c>
      <c r="BC233">
        <v>8</v>
      </c>
      <c r="BD233">
        <v>67</v>
      </c>
      <c r="BE233">
        <v>4</v>
      </c>
      <c r="BF233">
        <v>53</v>
      </c>
      <c r="BG233">
        <v>5</v>
      </c>
      <c r="BH233">
        <v>4</v>
      </c>
      <c r="BI233">
        <v>7</v>
      </c>
      <c r="BJ233">
        <v>10</v>
      </c>
      <c r="BK233">
        <v>0</v>
      </c>
      <c r="BL233">
        <v>3</v>
      </c>
      <c r="BM233">
        <v>6</v>
      </c>
      <c r="BN233">
        <v>0</v>
      </c>
      <c r="BO233">
        <v>0</v>
      </c>
      <c r="BP233">
        <v>1</v>
      </c>
      <c r="BQ233">
        <v>3</v>
      </c>
      <c r="BR233">
        <v>2</v>
      </c>
      <c r="BS233">
        <v>3</v>
      </c>
      <c r="BT233">
        <v>25</v>
      </c>
      <c r="BU233">
        <v>2</v>
      </c>
      <c r="BV233">
        <v>0</v>
      </c>
      <c r="BW233">
        <v>31</v>
      </c>
      <c r="BX233">
        <v>352</v>
      </c>
      <c r="BY233">
        <v>42</v>
      </c>
      <c r="BZ233">
        <v>13</v>
      </c>
      <c r="CA233">
        <v>1</v>
      </c>
      <c r="CB233">
        <v>2</v>
      </c>
      <c r="CC233">
        <v>8</v>
      </c>
      <c r="CD233">
        <v>2</v>
      </c>
      <c r="CE233">
        <v>0</v>
      </c>
      <c r="CF233">
        <v>3</v>
      </c>
      <c r="CG233">
        <v>1</v>
      </c>
      <c r="CH233">
        <v>0</v>
      </c>
      <c r="CI233">
        <v>4</v>
      </c>
      <c r="CJ233">
        <v>1</v>
      </c>
      <c r="CK233">
        <v>0</v>
      </c>
      <c r="CL233">
        <v>1</v>
      </c>
      <c r="CM233">
        <v>6</v>
      </c>
      <c r="CN233">
        <v>42</v>
      </c>
      <c r="CO233">
        <v>51</v>
      </c>
      <c r="CP233">
        <v>22</v>
      </c>
      <c r="CQ233">
        <v>0</v>
      </c>
      <c r="CR233">
        <v>13</v>
      </c>
      <c r="CS233">
        <v>1</v>
      </c>
      <c r="CT233">
        <v>3</v>
      </c>
      <c r="CU233">
        <v>1</v>
      </c>
      <c r="CV233">
        <v>0</v>
      </c>
      <c r="CW233">
        <v>1</v>
      </c>
      <c r="CX233">
        <v>1</v>
      </c>
      <c r="CY233">
        <v>0</v>
      </c>
      <c r="CZ233">
        <v>1</v>
      </c>
      <c r="DA233">
        <v>1</v>
      </c>
      <c r="DB233">
        <v>0</v>
      </c>
      <c r="DC233">
        <v>1</v>
      </c>
      <c r="DD233">
        <v>0</v>
      </c>
      <c r="DE233">
        <v>1</v>
      </c>
      <c r="DF233">
        <v>3</v>
      </c>
      <c r="DG233">
        <v>1</v>
      </c>
      <c r="DH233">
        <v>1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51</v>
      </c>
      <c r="DO233">
        <v>65</v>
      </c>
      <c r="DP233">
        <v>52</v>
      </c>
      <c r="DQ233">
        <v>3</v>
      </c>
      <c r="DR233">
        <v>2</v>
      </c>
      <c r="DS233">
        <v>1</v>
      </c>
      <c r="DT233">
        <v>1</v>
      </c>
      <c r="DU233">
        <v>0</v>
      </c>
      <c r="DV233">
        <v>0</v>
      </c>
      <c r="DW233">
        <v>0</v>
      </c>
      <c r="DX233">
        <v>0</v>
      </c>
      <c r="DY233">
        <v>1</v>
      </c>
      <c r="DZ233">
        <v>0</v>
      </c>
      <c r="EA233">
        <v>0</v>
      </c>
      <c r="EB233">
        <v>1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0</v>
      </c>
      <c r="EI233">
        <v>0</v>
      </c>
      <c r="EJ233">
        <v>2</v>
      </c>
      <c r="EK233">
        <v>0</v>
      </c>
      <c r="EL233">
        <v>0</v>
      </c>
      <c r="EM233">
        <v>2</v>
      </c>
      <c r="EN233">
        <v>65</v>
      </c>
      <c r="EO233">
        <v>99</v>
      </c>
      <c r="EP233">
        <v>20</v>
      </c>
      <c r="EQ233">
        <v>50</v>
      </c>
      <c r="ER233">
        <v>6</v>
      </c>
      <c r="ES233">
        <v>0</v>
      </c>
      <c r="ET233">
        <v>0</v>
      </c>
      <c r="EU233">
        <v>0</v>
      </c>
      <c r="EV233">
        <v>3</v>
      </c>
      <c r="EW233">
        <v>0</v>
      </c>
      <c r="EX233">
        <v>4</v>
      </c>
      <c r="EY233">
        <v>1</v>
      </c>
      <c r="EZ233">
        <v>4</v>
      </c>
      <c r="FA233">
        <v>0</v>
      </c>
      <c r="FB233">
        <v>0</v>
      </c>
      <c r="FC233">
        <v>2</v>
      </c>
      <c r="FD233">
        <v>2</v>
      </c>
      <c r="FE233">
        <v>0</v>
      </c>
      <c r="FF233">
        <v>0</v>
      </c>
      <c r="FG233">
        <v>1</v>
      </c>
      <c r="FH233">
        <v>0</v>
      </c>
      <c r="FI233">
        <v>0</v>
      </c>
      <c r="FJ233">
        <v>1</v>
      </c>
      <c r="FK233">
        <v>5</v>
      </c>
      <c r="FL233">
        <v>99</v>
      </c>
      <c r="FM233">
        <v>97</v>
      </c>
      <c r="FN233">
        <v>30</v>
      </c>
      <c r="FO233">
        <v>3</v>
      </c>
      <c r="FP233">
        <v>1</v>
      </c>
      <c r="FQ233">
        <v>25</v>
      </c>
      <c r="FR233">
        <v>2</v>
      </c>
      <c r="FS233">
        <v>6</v>
      </c>
      <c r="FT233">
        <v>9</v>
      </c>
      <c r="FU233">
        <v>1</v>
      </c>
      <c r="FV233">
        <v>5</v>
      </c>
      <c r="FW233">
        <v>1</v>
      </c>
      <c r="FX233">
        <v>0</v>
      </c>
      <c r="FY233">
        <v>0</v>
      </c>
      <c r="FZ233">
        <v>3</v>
      </c>
      <c r="GA233">
        <v>1</v>
      </c>
      <c r="GB233">
        <v>1</v>
      </c>
      <c r="GC233">
        <v>0</v>
      </c>
      <c r="GD233">
        <v>0</v>
      </c>
      <c r="GE233">
        <v>1</v>
      </c>
      <c r="GF233">
        <v>0</v>
      </c>
      <c r="GG233">
        <v>1</v>
      </c>
      <c r="GH233">
        <v>0</v>
      </c>
      <c r="GI233">
        <v>1</v>
      </c>
      <c r="GJ233">
        <v>0</v>
      </c>
      <c r="GK233">
        <v>6</v>
      </c>
      <c r="GL233">
        <v>97</v>
      </c>
      <c r="GM233">
        <v>136</v>
      </c>
      <c r="GN233">
        <v>52</v>
      </c>
      <c r="GO233">
        <v>12</v>
      </c>
      <c r="GP233">
        <v>3</v>
      </c>
      <c r="GQ233">
        <v>0</v>
      </c>
      <c r="GR233">
        <v>4</v>
      </c>
      <c r="GS233">
        <v>1</v>
      </c>
      <c r="GT233">
        <v>3</v>
      </c>
      <c r="GU233">
        <v>1</v>
      </c>
      <c r="GV233">
        <v>5</v>
      </c>
      <c r="GW233">
        <v>0</v>
      </c>
      <c r="GX233">
        <v>1</v>
      </c>
      <c r="GY233">
        <v>1</v>
      </c>
      <c r="GZ233">
        <v>17</v>
      </c>
      <c r="HA233">
        <v>2</v>
      </c>
      <c r="HB233">
        <v>0</v>
      </c>
      <c r="HC233">
        <v>0</v>
      </c>
      <c r="HD233">
        <v>1</v>
      </c>
      <c r="HE233">
        <v>33</v>
      </c>
      <c r="HF233">
        <v>136</v>
      </c>
      <c r="HG233">
        <v>2</v>
      </c>
      <c r="HH233">
        <v>0</v>
      </c>
      <c r="HI233">
        <v>0</v>
      </c>
      <c r="HJ233">
        <v>0</v>
      </c>
      <c r="HK233">
        <v>0</v>
      </c>
      <c r="HL233">
        <v>0</v>
      </c>
      <c r="HM233">
        <v>0</v>
      </c>
      <c r="HN233">
        <v>1</v>
      </c>
      <c r="HO233">
        <v>0</v>
      </c>
      <c r="HP233">
        <v>1</v>
      </c>
      <c r="HQ233">
        <v>0</v>
      </c>
      <c r="HR233">
        <v>0</v>
      </c>
      <c r="HS233">
        <v>0</v>
      </c>
      <c r="HT233">
        <v>2</v>
      </c>
      <c r="HU233">
        <v>0</v>
      </c>
      <c r="HV233">
        <v>0</v>
      </c>
      <c r="HW233">
        <v>0</v>
      </c>
      <c r="HX233">
        <v>0</v>
      </c>
      <c r="HY233">
        <v>0</v>
      </c>
      <c r="HZ233">
        <v>0</v>
      </c>
      <c r="IA233">
        <v>0</v>
      </c>
      <c r="IB233">
        <v>0</v>
      </c>
      <c r="IC233">
        <v>0</v>
      </c>
      <c r="ID233">
        <v>0</v>
      </c>
      <c r="IE233">
        <v>0</v>
      </c>
      <c r="IF233">
        <v>0</v>
      </c>
      <c r="IG233">
        <v>0</v>
      </c>
      <c r="IH233">
        <v>0</v>
      </c>
      <c r="II233">
        <v>0</v>
      </c>
      <c r="IJ233">
        <v>0</v>
      </c>
      <c r="IK233">
        <v>9</v>
      </c>
      <c r="IL233">
        <v>7</v>
      </c>
      <c r="IM233">
        <v>1</v>
      </c>
      <c r="IN233">
        <v>0</v>
      </c>
      <c r="IO233">
        <v>0</v>
      </c>
      <c r="IP233">
        <v>0</v>
      </c>
      <c r="IQ233">
        <v>0</v>
      </c>
      <c r="IR233">
        <v>1</v>
      </c>
      <c r="IS233">
        <v>0</v>
      </c>
      <c r="IT233">
        <v>0</v>
      </c>
      <c r="IU233">
        <v>0</v>
      </c>
      <c r="IV233">
        <v>0</v>
      </c>
      <c r="IW233">
        <v>0</v>
      </c>
      <c r="IX233">
        <v>0</v>
      </c>
      <c r="IY233">
        <v>0</v>
      </c>
      <c r="IZ233">
        <v>0</v>
      </c>
      <c r="JA233">
        <v>0</v>
      </c>
      <c r="JB233">
        <v>0</v>
      </c>
      <c r="JC233">
        <v>0</v>
      </c>
      <c r="JD233">
        <v>0</v>
      </c>
      <c r="JE233">
        <v>0</v>
      </c>
      <c r="JF233">
        <v>0</v>
      </c>
      <c r="JG233">
        <v>0</v>
      </c>
      <c r="JH233">
        <v>0</v>
      </c>
      <c r="JI233">
        <v>0</v>
      </c>
      <c r="JJ233">
        <v>9</v>
      </c>
      <c r="JK233" s="2">
        <f t="shared" si="15"/>
        <v>0.53400614304519523</v>
      </c>
    </row>
    <row r="234" spans="1:271" outlineLevel="2" x14ac:dyDescent="0.25">
      <c r="A234" t="str">
        <f t="shared" si="18"/>
        <v>160402</v>
      </c>
      <c r="B234" t="s">
        <v>287</v>
      </c>
      <c r="C234">
        <v>10</v>
      </c>
      <c r="D234">
        <v>1732</v>
      </c>
      <c r="E234">
        <v>1330</v>
      </c>
      <c r="F234">
        <v>503</v>
      </c>
      <c r="G234">
        <v>827</v>
      </c>
      <c r="H234">
        <v>0</v>
      </c>
      <c r="I234">
        <v>5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827</v>
      </c>
      <c r="R234">
        <v>0</v>
      </c>
      <c r="S234">
        <v>0</v>
      </c>
      <c r="T234">
        <v>827</v>
      </c>
      <c r="U234">
        <v>19</v>
      </c>
      <c r="V234">
        <v>13</v>
      </c>
      <c r="W234">
        <v>6</v>
      </c>
      <c r="X234">
        <v>0</v>
      </c>
      <c r="Y234">
        <v>808</v>
      </c>
      <c r="Z234">
        <v>256</v>
      </c>
      <c r="AA234">
        <v>11</v>
      </c>
      <c r="AB234">
        <v>67</v>
      </c>
      <c r="AC234">
        <v>65</v>
      </c>
      <c r="AD234">
        <v>12</v>
      </c>
      <c r="AE234">
        <v>1</v>
      </c>
      <c r="AF234">
        <v>12</v>
      </c>
      <c r="AG234">
        <v>0</v>
      </c>
      <c r="AH234">
        <v>2</v>
      </c>
      <c r="AI234">
        <v>1</v>
      </c>
      <c r="AJ234">
        <v>3</v>
      </c>
      <c r="AK234">
        <v>0</v>
      </c>
      <c r="AL234">
        <v>52</v>
      </c>
      <c r="AM234">
        <v>0</v>
      </c>
      <c r="AN234">
        <v>1</v>
      </c>
      <c r="AO234">
        <v>21</v>
      </c>
      <c r="AP234">
        <v>1</v>
      </c>
      <c r="AQ234">
        <v>1</v>
      </c>
      <c r="AR234">
        <v>0</v>
      </c>
      <c r="AS234">
        <v>0</v>
      </c>
      <c r="AT234">
        <v>0</v>
      </c>
      <c r="AU234">
        <v>1</v>
      </c>
      <c r="AV234">
        <v>2</v>
      </c>
      <c r="AW234">
        <v>1</v>
      </c>
      <c r="AX234">
        <v>2</v>
      </c>
      <c r="AY234">
        <v>256</v>
      </c>
      <c r="AZ234">
        <v>229</v>
      </c>
      <c r="BA234">
        <v>65</v>
      </c>
      <c r="BB234">
        <v>5</v>
      </c>
      <c r="BC234">
        <v>6</v>
      </c>
      <c r="BD234">
        <v>37</v>
      </c>
      <c r="BE234">
        <v>2</v>
      </c>
      <c r="BF234">
        <v>46</v>
      </c>
      <c r="BG234">
        <v>5</v>
      </c>
      <c r="BH234">
        <v>1</v>
      </c>
      <c r="BI234">
        <v>1</v>
      </c>
      <c r="BJ234">
        <v>8</v>
      </c>
      <c r="BK234">
        <v>0</v>
      </c>
      <c r="BL234">
        <v>1</v>
      </c>
      <c r="BM234">
        <v>4</v>
      </c>
      <c r="BN234">
        <v>1</v>
      </c>
      <c r="BO234">
        <v>0</v>
      </c>
      <c r="BP234">
        <v>0</v>
      </c>
      <c r="BQ234">
        <v>1</v>
      </c>
      <c r="BR234">
        <v>0</v>
      </c>
      <c r="BS234">
        <v>4</v>
      </c>
      <c r="BT234">
        <v>19</v>
      </c>
      <c r="BU234">
        <v>2</v>
      </c>
      <c r="BV234">
        <v>0</v>
      </c>
      <c r="BW234">
        <v>21</v>
      </c>
      <c r="BX234">
        <v>229</v>
      </c>
      <c r="BY234">
        <v>28</v>
      </c>
      <c r="BZ234">
        <v>8</v>
      </c>
      <c r="CA234">
        <v>5</v>
      </c>
      <c r="CB234">
        <v>2</v>
      </c>
      <c r="CC234">
        <v>8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1</v>
      </c>
      <c r="CJ234">
        <v>2</v>
      </c>
      <c r="CK234">
        <v>0</v>
      </c>
      <c r="CL234">
        <v>0</v>
      </c>
      <c r="CM234">
        <v>2</v>
      </c>
      <c r="CN234">
        <v>28</v>
      </c>
      <c r="CO234">
        <v>38</v>
      </c>
      <c r="CP234">
        <v>14</v>
      </c>
      <c r="CQ234">
        <v>1</v>
      </c>
      <c r="CR234">
        <v>11</v>
      </c>
      <c r="CS234">
        <v>0</v>
      </c>
      <c r="CT234">
        <v>4</v>
      </c>
      <c r="CU234">
        <v>0</v>
      </c>
      <c r="CV234">
        <v>1</v>
      </c>
      <c r="CW234">
        <v>0</v>
      </c>
      <c r="CX234">
        <v>0</v>
      </c>
      <c r="CY234">
        <v>0</v>
      </c>
      <c r="CZ234">
        <v>1</v>
      </c>
      <c r="DA234">
        <v>0</v>
      </c>
      <c r="DB234">
        <v>2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2</v>
      </c>
      <c r="DI234">
        <v>0</v>
      </c>
      <c r="DJ234">
        <v>0</v>
      </c>
      <c r="DK234">
        <v>1</v>
      </c>
      <c r="DL234">
        <v>1</v>
      </c>
      <c r="DM234">
        <v>0</v>
      </c>
      <c r="DN234">
        <v>38</v>
      </c>
      <c r="DO234">
        <v>40</v>
      </c>
      <c r="DP234">
        <v>37</v>
      </c>
      <c r="DQ234">
        <v>1</v>
      </c>
      <c r="DR234">
        <v>0</v>
      </c>
      <c r="DS234">
        <v>1</v>
      </c>
      <c r="DT234">
        <v>0</v>
      </c>
      <c r="DU234">
        <v>0</v>
      </c>
      <c r="DV234">
        <v>0</v>
      </c>
      <c r="DW234">
        <v>0</v>
      </c>
      <c r="DX234">
        <v>0</v>
      </c>
      <c r="DY234">
        <v>0</v>
      </c>
      <c r="DZ234">
        <v>0</v>
      </c>
      <c r="EA234">
        <v>0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0</v>
      </c>
      <c r="EI234">
        <v>0</v>
      </c>
      <c r="EJ234">
        <v>0</v>
      </c>
      <c r="EK234">
        <v>1</v>
      </c>
      <c r="EL234">
        <v>0</v>
      </c>
      <c r="EM234">
        <v>0</v>
      </c>
      <c r="EN234">
        <v>40</v>
      </c>
      <c r="EO234">
        <v>65</v>
      </c>
      <c r="EP234">
        <v>21</v>
      </c>
      <c r="EQ234">
        <v>31</v>
      </c>
      <c r="ER234">
        <v>1</v>
      </c>
      <c r="ES234">
        <v>0</v>
      </c>
      <c r="ET234">
        <v>0</v>
      </c>
      <c r="EU234">
        <v>0</v>
      </c>
      <c r="EV234">
        <v>1</v>
      </c>
      <c r="EW234">
        <v>0</v>
      </c>
      <c r="EX234">
        <v>1</v>
      </c>
      <c r="EY234">
        <v>1</v>
      </c>
      <c r="EZ234">
        <v>2</v>
      </c>
      <c r="FA234">
        <v>0</v>
      </c>
      <c r="FB234">
        <v>0</v>
      </c>
      <c r="FC234">
        <v>0</v>
      </c>
      <c r="FD234">
        <v>1</v>
      </c>
      <c r="FE234">
        <v>0</v>
      </c>
      <c r="FF234">
        <v>1</v>
      </c>
      <c r="FG234">
        <v>0</v>
      </c>
      <c r="FH234">
        <v>2</v>
      </c>
      <c r="FI234">
        <v>0</v>
      </c>
      <c r="FJ234">
        <v>1</v>
      </c>
      <c r="FK234">
        <v>2</v>
      </c>
      <c r="FL234">
        <v>65</v>
      </c>
      <c r="FM234">
        <v>59</v>
      </c>
      <c r="FN234">
        <v>22</v>
      </c>
      <c r="FO234">
        <v>0</v>
      </c>
      <c r="FP234">
        <v>1</v>
      </c>
      <c r="FQ234">
        <v>17</v>
      </c>
      <c r="FR234">
        <v>3</v>
      </c>
      <c r="FS234">
        <v>3</v>
      </c>
      <c r="FT234">
        <v>3</v>
      </c>
      <c r="FU234">
        <v>0</v>
      </c>
      <c r="FV234">
        <v>2</v>
      </c>
      <c r="FW234">
        <v>0</v>
      </c>
      <c r="FX234">
        <v>0</v>
      </c>
      <c r="FY234">
        <v>1</v>
      </c>
      <c r="FZ234">
        <v>0</v>
      </c>
      <c r="GA234">
        <v>1</v>
      </c>
      <c r="GB234">
        <v>1</v>
      </c>
      <c r="GC234">
        <v>0</v>
      </c>
      <c r="GD234">
        <v>0</v>
      </c>
      <c r="GE234">
        <v>1</v>
      </c>
      <c r="GF234">
        <v>0</v>
      </c>
      <c r="GG234">
        <v>0</v>
      </c>
      <c r="GH234">
        <v>1</v>
      </c>
      <c r="GI234">
        <v>1</v>
      </c>
      <c r="GJ234">
        <v>1</v>
      </c>
      <c r="GK234">
        <v>1</v>
      </c>
      <c r="GL234">
        <v>59</v>
      </c>
      <c r="GM234">
        <v>76</v>
      </c>
      <c r="GN234">
        <v>32</v>
      </c>
      <c r="GO234">
        <v>10</v>
      </c>
      <c r="GP234">
        <v>1</v>
      </c>
      <c r="GQ234">
        <v>1</v>
      </c>
      <c r="GR234">
        <v>4</v>
      </c>
      <c r="GS234">
        <v>0</v>
      </c>
      <c r="GT234">
        <v>2</v>
      </c>
      <c r="GU234">
        <v>0</v>
      </c>
      <c r="GV234">
        <v>2</v>
      </c>
      <c r="GW234">
        <v>1</v>
      </c>
      <c r="GX234">
        <v>0</v>
      </c>
      <c r="GY234">
        <v>1</v>
      </c>
      <c r="GZ234">
        <v>7</v>
      </c>
      <c r="HA234">
        <v>0</v>
      </c>
      <c r="HB234">
        <v>0</v>
      </c>
      <c r="HC234">
        <v>0</v>
      </c>
      <c r="HD234">
        <v>0</v>
      </c>
      <c r="HE234">
        <v>15</v>
      </c>
      <c r="HF234">
        <v>76</v>
      </c>
      <c r="HG234">
        <v>3</v>
      </c>
      <c r="HH234">
        <v>0</v>
      </c>
      <c r="HI234">
        <v>0</v>
      </c>
      <c r="HJ234">
        <v>0</v>
      </c>
      <c r="HK234">
        <v>0</v>
      </c>
      <c r="HL234">
        <v>1</v>
      </c>
      <c r="HM234">
        <v>0</v>
      </c>
      <c r="HN234">
        <v>0</v>
      </c>
      <c r="HO234">
        <v>0</v>
      </c>
      <c r="HP234">
        <v>1</v>
      </c>
      <c r="HQ234">
        <v>0</v>
      </c>
      <c r="HR234">
        <v>1</v>
      </c>
      <c r="HS234">
        <v>0</v>
      </c>
      <c r="HT234">
        <v>3</v>
      </c>
      <c r="HU234">
        <v>3</v>
      </c>
      <c r="HV234">
        <v>1</v>
      </c>
      <c r="HW234">
        <v>0</v>
      </c>
      <c r="HX234">
        <v>0</v>
      </c>
      <c r="HY234">
        <v>0</v>
      </c>
      <c r="HZ234">
        <v>0</v>
      </c>
      <c r="IA234">
        <v>0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1</v>
      </c>
      <c r="II234">
        <v>1</v>
      </c>
      <c r="IJ234">
        <v>3</v>
      </c>
      <c r="IK234">
        <v>11</v>
      </c>
      <c r="IL234">
        <v>6</v>
      </c>
      <c r="IM234">
        <v>2</v>
      </c>
      <c r="IN234">
        <v>2</v>
      </c>
      <c r="IO234">
        <v>0</v>
      </c>
      <c r="IP234">
        <v>0</v>
      </c>
      <c r="IQ234">
        <v>0</v>
      </c>
      <c r="IR234">
        <v>1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0</v>
      </c>
      <c r="JD234">
        <v>0</v>
      </c>
      <c r="JE234">
        <v>0</v>
      </c>
      <c r="JF234">
        <v>0</v>
      </c>
      <c r="JG234">
        <v>0</v>
      </c>
      <c r="JH234">
        <v>0</v>
      </c>
      <c r="JI234">
        <v>0</v>
      </c>
      <c r="JJ234">
        <v>11</v>
      </c>
      <c r="JK234" s="2">
        <f t="shared" si="15"/>
        <v>0.47748267898383373</v>
      </c>
    </row>
    <row r="235" spans="1:271" outlineLevel="2" x14ac:dyDescent="0.25">
      <c r="A235" t="str">
        <f t="shared" si="18"/>
        <v>160402</v>
      </c>
      <c r="B235" t="s">
        <v>287</v>
      </c>
      <c r="C235">
        <v>11</v>
      </c>
      <c r="D235">
        <v>2147</v>
      </c>
      <c r="E235">
        <v>1650</v>
      </c>
      <c r="F235">
        <v>666</v>
      </c>
      <c r="G235">
        <v>984</v>
      </c>
      <c r="H235">
        <v>2</v>
      </c>
      <c r="I235">
        <v>6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984</v>
      </c>
      <c r="R235">
        <v>0</v>
      </c>
      <c r="S235">
        <v>0</v>
      </c>
      <c r="T235">
        <v>984</v>
      </c>
      <c r="U235">
        <v>18</v>
      </c>
      <c r="V235">
        <v>13</v>
      </c>
      <c r="W235">
        <v>5</v>
      </c>
      <c r="X235">
        <v>0</v>
      </c>
      <c r="Y235">
        <v>966</v>
      </c>
      <c r="Z235">
        <v>360</v>
      </c>
      <c r="AA235">
        <v>43</v>
      </c>
      <c r="AB235">
        <v>103</v>
      </c>
      <c r="AC235">
        <v>96</v>
      </c>
      <c r="AD235">
        <v>21</v>
      </c>
      <c r="AE235">
        <v>1</v>
      </c>
      <c r="AF235">
        <v>14</v>
      </c>
      <c r="AG235">
        <v>1</v>
      </c>
      <c r="AH235">
        <v>3</v>
      </c>
      <c r="AI235">
        <v>3</v>
      </c>
      <c r="AJ235">
        <v>2</v>
      </c>
      <c r="AK235">
        <v>2</v>
      </c>
      <c r="AL235">
        <v>39</v>
      </c>
      <c r="AM235">
        <v>1</v>
      </c>
      <c r="AN235">
        <v>0</v>
      </c>
      <c r="AO235">
        <v>21</v>
      </c>
      <c r="AP235">
        <v>0</v>
      </c>
      <c r="AQ235">
        <v>0</v>
      </c>
      <c r="AR235">
        <v>0</v>
      </c>
      <c r="AS235">
        <v>2</v>
      </c>
      <c r="AT235">
        <v>1</v>
      </c>
      <c r="AU235">
        <v>4</v>
      </c>
      <c r="AV235">
        <v>0</v>
      </c>
      <c r="AW235">
        <v>0</v>
      </c>
      <c r="AX235">
        <v>3</v>
      </c>
      <c r="AY235">
        <v>360</v>
      </c>
      <c r="AZ235">
        <v>253</v>
      </c>
      <c r="BA235">
        <v>96</v>
      </c>
      <c r="BB235">
        <v>5</v>
      </c>
      <c r="BC235">
        <v>10</v>
      </c>
      <c r="BD235">
        <v>46</v>
      </c>
      <c r="BE235">
        <v>5</v>
      </c>
      <c r="BF235">
        <v>31</v>
      </c>
      <c r="BG235">
        <v>2</v>
      </c>
      <c r="BH235">
        <v>0</v>
      </c>
      <c r="BI235">
        <v>4</v>
      </c>
      <c r="BJ235">
        <v>6</v>
      </c>
      <c r="BK235">
        <v>0</v>
      </c>
      <c r="BL235">
        <v>0</v>
      </c>
      <c r="BM235">
        <v>2</v>
      </c>
      <c r="BN235">
        <v>0</v>
      </c>
      <c r="BO235">
        <v>2</v>
      </c>
      <c r="BP235">
        <v>0</v>
      </c>
      <c r="BQ235">
        <v>0</v>
      </c>
      <c r="BR235">
        <v>0</v>
      </c>
      <c r="BS235">
        <v>2</v>
      </c>
      <c r="BT235">
        <v>15</v>
      </c>
      <c r="BU235">
        <v>3</v>
      </c>
      <c r="BV235">
        <v>1</v>
      </c>
      <c r="BW235">
        <v>23</v>
      </c>
      <c r="BX235">
        <v>253</v>
      </c>
      <c r="BY235">
        <v>22</v>
      </c>
      <c r="BZ235">
        <v>8</v>
      </c>
      <c r="CA235">
        <v>6</v>
      </c>
      <c r="CB235">
        <v>0</v>
      </c>
      <c r="CC235">
        <v>3</v>
      </c>
      <c r="CD235">
        <v>0</v>
      </c>
      <c r="CE235">
        <v>1</v>
      </c>
      <c r="CF235">
        <v>0</v>
      </c>
      <c r="CG235">
        <v>1</v>
      </c>
      <c r="CH235">
        <v>0</v>
      </c>
      <c r="CI235">
        <v>0</v>
      </c>
      <c r="CJ235">
        <v>0</v>
      </c>
      <c r="CK235">
        <v>0</v>
      </c>
      <c r="CL235">
        <v>3</v>
      </c>
      <c r="CM235">
        <v>0</v>
      </c>
      <c r="CN235">
        <v>22</v>
      </c>
      <c r="CO235">
        <v>44</v>
      </c>
      <c r="CP235">
        <v>14</v>
      </c>
      <c r="CQ235">
        <v>1</v>
      </c>
      <c r="CR235">
        <v>13</v>
      </c>
      <c r="CS235">
        <v>0</v>
      </c>
      <c r="CT235">
        <v>6</v>
      </c>
      <c r="CU235">
        <v>2</v>
      </c>
      <c r="CV235">
        <v>0</v>
      </c>
      <c r="CW235">
        <v>0</v>
      </c>
      <c r="CX235">
        <v>3</v>
      </c>
      <c r="CY235">
        <v>0</v>
      </c>
      <c r="CZ235">
        <v>0</v>
      </c>
      <c r="DA235">
        <v>0</v>
      </c>
      <c r="DB235">
        <v>2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2</v>
      </c>
      <c r="DL235">
        <v>0</v>
      </c>
      <c r="DM235">
        <v>1</v>
      </c>
      <c r="DN235">
        <v>44</v>
      </c>
      <c r="DO235">
        <v>48</v>
      </c>
      <c r="DP235">
        <v>43</v>
      </c>
      <c r="DQ235">
        <v>0</v>
      </c>
      <c r="DR235">
        <v>1</v>
      </c>
      <c r="DS235">
        <v>3</v>
      </c>
      <c r="DT235">
        <v>0</v>
      </c>
      <c r="DU235">
        <v>0</v>
      </c>
      <c r="DV235">
        <v>0</v>
      </c>
      <c r="DW235">
        <v>0</v>
      </c>
      <c r="DX235">
        <v>0</v>
      </c>
      <c r="DY235">
        <v>0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1</v>
      </c>
      <c r="EN235">
        <v>48</v>
      </c>
      <c r="EO235">
        <v>48</v>
      </c>
      <c r="EP235">
        <v>17</v>
      </c>
      <c r="EQ235">
        <v>23</v>
      </c>
      <c r="ER235">
        <v>0</v>
      </c>
      <c r="ES235">
        <v>0</v>
      </c>
      <c r="ET235">
        <v>0</v>
      </c>
      <c r="EU235">
        <v>2</v>
      </c>
      <c r="EV235">
        <v>1</v>
      </c>
      <c r="EW235">
        <v>1</v>
      </c>
      <c r="EX235">
        <v>0</v>
      </c>
      <c r="EY235">
        <v>1</v>
      </c>
      <c r="EZ235">
        <v>0</v>
      </c>
      <c r="FA235">
        <v>1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1</v>
      </c>
      <c r="FI235">
        <v>0</v>
      </c>
      <c r="FJ235">
        <v>0</v>
      </c>
      <c r="FK235">
        <v>1</v>
      </c>
      <c r="FL235">
        <v>48</v>
      </c>
      <c r="FM235">
        <v>85</v>
      </c>
      <c r="FN235">
        <v>30</v>
      </c>
      <c r="FO235">
        <v>1</v>
      </c>
      <c r="FP235">
        <v>4</v>
      </c>
      <c r="FQ235">
        <v>25</v>
      </c>
      <c r="FR235">
        <v>0</v>
      </c>
      <c r="FS235">
        <v>3</v>
      </c>
      <c r="FT235">
        <v>5</v>
      </c>
      <c r="FU235">
        <v>3</v>
      </c>
      <c r="FV235">
        <v>2</v>
      </c>
      <c r="FW235">
        <v>0</v>
      </c>
      <c r="FX235">
        <v>0</v>
      </c>
      <c r="FY235">
        <v>0</v>
      </c>
      <c r="FZ235">
        <v>1</v>
      </c>
      <c r="GA235">
        <v>2</v>
      </c>
      <c r="GB235">
        <v>2</v>
      </c>
      <c r="GC235">
        <v>1</v>
      </c>
      <c r="GD235">
        <v>0</v>
      </c>
      <c r="GE235">
        <v>0</v>
      </c>
      <c r="GF235">
        <v>0</v>
      </c>
      <c r="GG235">
        <v>0</v>
      </c>
      <c r="GH235">
        <v>2</v>
      </c>
      <c r="GI235">
        <v>1</v>
      </c>
      <c r="GJ235">
        <v>0</v>
      </c>
      <c r="GK235">
        <v>3</v>
      </c>
      <c r="GL235">
        <v>85</v>
      </c>
      <c r="GM235">
        <v>86</v>
      </c>
      <c r="GN235">
        <v>37</v>
      </c>
      <c r="GO235">
        <v>12</v>
      </c>
      <c r="GP235">
        <v>6</v>
      </c>
      <c r="GQ235">
        <v>0</v>
      </c>
      <c r="GR235">
        <v>2</v>
      </c>
      <c r="GS235">
        <v>1</v>
      </c>
      <c r="GT235">
        <v>1</v>
      </c>
      <c r="GU235">
        <v>0</v>
      </c>
      <c r="GV235">
        <v>2</v>
      </c>
      <c r="GW235">
        <v>0</v>
      </c>
      <c r="GX235">
        <v>0</v>
      </c>
      <c r="GY235">
        <v>0</v>
      </c>
      <c r="GZ235">
        <v>6</v>
      </c>
      <c r="HA235">
        <v>0</v>
      </c>
      <c r="HB235">
        <v>0</v>
      </c>
      <c r="HC235">
        <v>0</v>
      </c>
      <c r="HD235">
        <v>3</v>
      </c>
      <c r="HE235">
        <v>16</v>
      </c>
      <c r="HF235">
        <v>86</v>
      </c>
      <c r="HG235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1</v>
      </c>
      <c r="HV235">
        <v>0</v>
      </c>
      <c r="HW235">
        <v>1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1</v>
      </c>
      <c r="IK235">
        <v>19</v>
      </c>
      <c r="IL235">
        <v>16</v>
      </c>
      <c r="IM235">
        <v>1</v>
      </c>
      <c r="IN235">
        <v>2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0</v>
      </c>
      <c r="JE235">
        <v>0</v>
      </c>
      <c r="JF235">
        <v>0</v>
      </c>
      <c r="JG235">
        <v>0</v>
      </c>
      <c r="JH235">
        <v>0</v>
      </c>
      <c r="JI235">
        <v>0</v>
      </c>
      <c r="JJ235">
        <v>19</v>
      </c>
      <c r="JK235" s="2">
        <f t="shared" si="15"/>
        <v>0.4583139264089427</v>
      </c>
    </row>
    <row r="236" spans="1:271" outlineLevel="2" x14ac:dyDescent="0.25">
      <c r="A236" t="str">
        <f t="shared" si="18"/>
        <v>160402</v>
      </c>
      <c r="B236" t="s">
        <v>287</v>
      </c>
      <c r="C236">
        <v>12</v>
      </c>
      <c r="D236">
        <v>1355</v>
      </c>
      <c r="E236">
        <v>1050</v>
      </c>
      <c r="F236">
        <v>373</v>
      </c>
      <c r="G236">
        <v>677</v>
      </c>
      <c r="H236">
        <v>2</v>
      </c>
      <c r="I236">
        <v>1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677</v>
      </c>
      <c r="R236">
        <v>0</v>
      </c>
      <c r="S236">
        <v>0</v>
      </c>
      <c r="T236">
        <v>677</v>
      </c>
      <c r="U236">
        <v>11</v>
      </c>
      <c r="V236">
        <v>8</v>
      </c>
      <c r="W236">
        <v>3</v>
      </c>
      <c r="X236">
        <v>0</v>
      </c>
      <c r="Y236">
        <v>666</v>
      </c>
      <c r="Z236">
        <v>211</v>
      </c>
      <c r="AA236">
        <v>13</v>
      </c>
      <c r="AB236">
        <v>46</v>
      </c>
      <c r="AC236">
        <v>67</v>
      </c>
      <c r="AD236">
        <v>10</v>
      </c>
      <c r="AE236">
        <v>0</v>
      </c>
      <c r="AF236">
        <v>3</v>
      </c>
      <c r="AG236">
        <v>1</v>
      </c>
      <c r="AH236">
        <v>7</v>
      </c>
      <c r="AI236">
        <v>1</v>
      </c>
      <c r="AJ236">
        <v>1</v>
      </c>
      <c r="AK236">
        <v>0</v>
      </c>
      <c r="AL236">
        <v>43</v>
      </c>
      <c r="AM236">
        <v>0</v>
      </c>
      <c r="AN236">
        <v>1</v>
      </c>
      <c r="AO236">
        <v>3</v>
      </c>
      <c r="AP236">
        <v>1</v>
      </c>
      <c r="AQ236">
        <v>0</v>
      </c>
      <c r="AR236">
        <v>3</v>
      </c>
      <c r="AS236">
        <v>2</v>
      </c>
      <c r="AT236">
        <v>1</v>
      </c>
      <c r="AU236">
        <v>1</v>
      </c>
      <c r="AV236">
        <v>0</v>
      </c>
      <c r="AW236">
        <v>4</v>
      </c>
      <c r="AX236">
        <v>3</v>
      </c>
      <c r="AY236">
        <v>211</v>
      </c>
      <c r="AZ236">
        <v>180</v>
      </c>
      <c r="BA236">
        <v>74</v>
      </c>
      <c r="BB236">
        <v>4</v>
      </c>
      <c r="BC236">
        <v>11</v>
      </c>
      <c r="BD236">
        <v>20</v>
      </c>
      <c r="BE236">
        <v>1</v>
      </c>
      <c r="BF236">
        <v>23</v>
      </c>
      <c r="BG236">
        <v>1</v>
      </c>
      <c r="BH236">
        <v>0</v>
      </c>
      <c r="BI236">
        <v>2</v>
      </c>
      <c r="BJ236">
        <v>6</v>
      </c>
      <c r="BK236">
        <v>1</v>
      </c>
      <c r="BL236">
        <v>0</v>
      </c>
      <c r="BM236">
        <v>2</v>
      </c>
      <c r="BN236">
        <v>0</v>
      </c>
      <c r="BO236">
        <v>1</v>
      </c>
      <c r="BP236">
        <v>0</v>
      </c>
      <c r="BQ236">
        <v>2</v>
      </c>
      <c r="BR236">
        <v>0</v>
      </c>
      <c r="BS236">
        <v>4</v>
      </c>
      <c r="BT236">
        <v>15</v>
      </c>
      <c r="BU236">
        <v>0</v>
      </c>
      <c r="BV236">
        <v>0</v>
      </c>
      <c r="BW236">
        <v>13</v>
      </c>
      <c r="BX236">
        <v>180</v>
      </c>
      <c r="BY236">
        <v>20</v>
      </c>
      <c r="BZ236">
        <v>6</v>
      </c>
      <c r="CA236">
        <v>5</v>
      </c>
      <c r="CB236">
        <v>1</v>
      </c>
      <c r="CC236">
        <v>2</v>
      </c>
      <c r="CD236">
        <v>1</v>
      </c>
      <c r="CE236">
        <v>0</v>
      </c>
      <c r="CF236">
        <v>1</v>
      </c>
      <c r="CG236">
        <v>0</v>
      </c>
      <c r="CH236">
        <v>0</v>
      </c>
      <c r="CI236">
        <v>0</v>
      </c>
      <c r="CJ236">
        <v>1</v>
      </c>
      <c r="CK236">
        <v>2</v>
      </c>
      <c r="CL236">
        <v>0</v>
      </c>
      <c r="CM236">
        <v>1</v>
      </c>
      <c r="CN236">
        <v>20</v>
      </c>
      <c r="CO236">
        <v>26</v>
      </c>
      <c r="CP236">
        <v>9</v>
      </c>
      <c r="CQ236">
        <v>0</v>
      </c>
      <c r="CR236">
        <v>4</v>
      </c>
      <c r="CS236">
        <v>0</v>
      </c>
      <c r="CT236">
        <v>2</v>
      </c>
      <c r="CU236">
        <v>0</v>
      </c>
      <c r="CV236">
        <v>1</v>
      </c>
      <c r="CW236">
        <v>2</v>
      </c>
      <c r="CX236">
        <v>1</v>
      </c>
      <c r="CY236">
        <v>0</v>
      </c>
      <c r="CZ236">
        <v>0</v>
      </c>
      <c r="DA236">
        <v>0</v>
      </c>
      <c r="DB236">
        <v>4</v>
      </c>
      <c r="DC236">
        <v>0</v>
      </c>
      <c r="DD236">
        <v>0</v>
      </c>
      <c r="DE236">
        <v>0</v>
      </c>
      <c r="DF236">
        <v>0</v>
      </c>
      <c r="DG236">
        <v>1</v>
      </c>
      <c r="DH236">
        <v>0</v>
      </c>
      <c r="DI236">
        <v>0</v>
      </c>
      <c r="DJ236">
        <v>0</v>
      </c>
      <c r="DK236">
        <v>0</v>
      </c>
      <c r="DL236">
        <v>1</v>
      </c>
      <c r="DM236">
        <v>1</v>
      </c>
      <c r="DN236">
        <v>26</v>
      </c>
      <c r="DO236">
        <v>43</v>
      </c>
      <c r="DP236">
        <v>37</v>
      </c>
      <c r="DQ236">
        <v>1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1</v>
      </c>
      <c r="DY236">
        <v>0</v>
      </c>
      <c r="DZ236">
        <v>0</v>
      </c>
      <c r="EA236">
        <v>1</v>
      </c>
      <c r="EB236">
        <v>0</v>
      </c>
      <c r="EC236">
        <v>1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2</v>
      </c>
      <c r="EN236">
        <v>43</v>
      </c>
      <c r="EO236">
        <v>39</v>
      </c>
      <c r="EP236">
        <v>10</v>
      </c>
      <c r="EQ236">
        <v>24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1</v>
      </c>
      <c r="EZ236">
        <v>2</v>
      </c>
      <c r="FA236">
        <v>0</v>
      </c>
      <c r="FB236">
        <v>0</v>
      </c>
      <c r="FC236">
        <v>1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1</v>
      </c>
      <c r="FL236">
        <v>39</v>
      </c>
      <c r="FM236">
        <v>64</v>
      </c>
      <c r="FN236">
        <v>28</v>
      </c>
      <c r="FO236">
        <v>2</v>
      </c>
      <c r="FP236">
        <v>5</v>
      </c>
      <c r="FQ236">
        <v>10</v>
      </c>
      <c r="FR236">
        <v>1</v>
      </c>
      <c r="FS236">
        <v>0</v>
      </c>
      <c r="FT236">
        <v>2</v>
      </c>
      <c r="FU236">
        <v>1</v>
      </c>
      <c r="FV236">
        <v>3</v>
      </c>
      <c r="FW236">
        <v>0</v>
      </c>
      <c r="FX236">
        <v>0</v>
      </c>
      <c r="FY236">
        <v>1</v>
      </c>
      <c r="FZ236">
        <v>0</v>
      </c>
      <c r="GA236">
        <v>1</v>
      </c>
      <c r="GB236">
        <v>1</v>
      </c>
      <c r="GC236">
        <v>0</v>
      </c>
      <c r="GD236">
        <v>0</v>
      </c>
      <c r="GE236">
        <v>1</v>
      </c>
      <c r="GF236">
        <v>1</v>
      </c>
      <c r="GG236">
        <v>0</v>
      </c>
      <c r="GH236">
        <v>2</v>
      </c>
      <c r="GI236">
        <v>0</v>
      </c>
      <c r="GJ236">
        <v>0</v>
      </c>
      <c r="GK236">
        <v>5</v>
      </c>
      <c r="GL236">
        <v>64</v>
      </c>
      <c r="GM236">
        <v>68</v>
      </c>
      <c r="GN236">
        <v>37</v>
      </c>
      <c r="GO236">
        <v>2</v>
      </c>
      <c r="GP236">
        <v>1</v>
      </c>
      <c r="GQ236">
        <v>0</v>
      </c>
      <c r="GR236">
        <v>0</v>
      </c>
      <c r="GS236">
        <v>0</v>
      </c>
      <c r="GT236">
        <v>1</v>
      </c>
      <c r="GU236">
        <v>1</v>
      </c>
      <c r="GV236">
        <v>1</v>
      </c>
      <c r="GW236">
        <v>1</v>
      </c>
      <c r="GX236">
        <v>0</v>
      </c>
      <c r="GY236">
        <v>0</v>
      </c>
      <c r="GZ236">
        <v>2</v>
      </c>
      <c r="HA236">
        <v>1</v>
      </c>
      <c r="HB236">
        <v>1</v>
      </c>
      <c r="HC236">
        <v>0</v>
      </c>
      <c r="HD236">
        <v>2</v>
      </c>
      <c r="HE236">
        <v>18</v>
      </c>
      <c r="HF236">
        <v>68</v>
      </c>
      <c r="HG236">
        <v>3</v>
      </c>
      <c r="HH236">
        <v>2</v>
      </c>
      <c r="HI236">
        <v>1</v>
      </c>
      <c r="HJ236">
        <v>0</v>
      </c>
      <c r="HK236">
        <v>0</v>
      </c>
      <c r="HL236">
        <v>0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3</v>
      </c>
      <c r="HU236">
        <v>1</v>
      </c>
      <c r="HV236">
        <v>0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1</v>
      </c>
      <c r="IF236">
        <v>0</v>
      </c>
      <c r="IG236">
        <v>0</v>
      </c>
      <c r="IH236">
        <v>0</v>
      </c>
      <c r="II236">
        <v>0</v>
      </c>
      <c r="IJ236">
        <v>1</v>
      </c>
      <c r="IK236">
        <v>11</v>
      </c>
      <c r="IL236">
        <v>7</v>
      </c>
      <c r="IM236">
        <v>1</v>
      </c>
      <c r="IN236">
        <v>2</v>
      </c>
      <c r="IO236">
        <v>0</v>
      </c>
      <c r="IP236">
        <v>0</v>
      </c>
      <c r="IQ236">
        <v>1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0</v>
      </c>
      <c r="IZ236">
        <v>0</v>
      </c>
      <c r="JA236">
        <v>0</v>
      </c>
      <c r="JB236">
        <v>0</v>
      </c>
      <c r="JC236">
        <v>0</v>
      </c>
      <c r="JD236">
        <v>0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11</v>
      </c>
      <c r="JK236" s="2">
        <f t="shared" si="15"/>
        <v>0.4996309963099631</v>
      </c>
    </row>
    <row r="237" spans="1:271" outlineLevel="2" x14ac:dyDescent="0.25">
      <c r="A237" t="str">
        <f t="shared" si="18"/>
        <v>160402</v>
      </c>
      <c r="B237" t="s">
        <v>287</v>
      </c>
      <c r="C237">
        <v>13</v>
      </c>
      <c r="D237">
        <v>769</v>
      </c>
      <c r="E237">
        <v>590</v>
      </c>
      <c r="F237">
        <v>314</v>
      </c>
      <c r="G237">
        <v>276</v>
      </c>
      <c r="H237">
        <v>0</v>
      </c>
      <c r="I237">
        <v>3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276</v>
      </c>
      <c r="R237">
        <v>0</v>
      </c>
      <c r="S237">
        <v>0</v>
      </c>
      <c r="T237">
        <v>276</v>
      </c>
      <c r="U237">
        <v>7</v>
      </c>
      <c r="V237">
        <v>7</v>
      </c>
      <c r="W237">
        <v>0</v>
      </c>
      <c r="X237">
        <v>0</v>
      </c>
      <c r="Y237">
        <v>269</v>
      </c>
      <c r="Z237">
        <v>63</v>
      </c>
      <c r="AA237">
        <v>9</v>
      </c>
      <c r="AB237">
        <v>21</v>
      </c>
      <c r="AC237">
        <v>12</v>
      </c>
      <c r="AD237">
        <v>6</v>
      </c>
      <c r="AE237">
        <v>0</v>
      </c>
      <c r="AF237">
        <v>3</v>
      </c>
      <c r="AG237">
        <v>0</v>
      </c>
      <c r="AH237">
        <v>1</v>
      </c>
      <c r="AI237">
        <v>3</v>
      </c>
      <c r="AJ237">
        <v>2</v>
      </c>
      <c r="AK237">
        <v>0</v>
      </c>
      <c r="AL237">
        <v>2</v>
      </c>
      <c r="AM237">
        <v>1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1</v>
      </c>
      <c r="AT237">
        <v>0</v>
      </c>
      <c r="AU237">
        <v>1</v>
      </c>
      <c r="AV237">
        <v>0</v>
      </c>
      <c r="AW237">
        <v>0</v>
      </c>
      <c r="AX237">
        <v>1</v>
      </c>
      <c r="AY237">
        <v>63</v>
      </c>
      <c r="AZ237">
        <v>65</v>
      </c>
      <c r="BA237">
        <v>22</v>
      </c>
      <c r="BB237">
        <v>2</v>
      </c>
      <c r="BC237">
        <v>4</v>
      </c>
      <c r="BD237">
        <v>14</v>
      </c>
      <c r="BE237">
        <v>0</v>
      </c>
      <c r="BF237">
        <v>4</v>
      </c>
      <c r="BG237">
        <v>0</v>
      </c>
      <c r="BH237">
        <v>2</v>
      </c>
      <c r="BI237">
        <v>2</v>
      </c>
      <c r="BJ237">
        <v>2</v>
      </c>
      <c r="BK237">
        <v>0</v>
      </c>
      <c r="BL237">
        <v>1</v>
      </c>
      <c r="BM237">
        <v>1</v>
      </c>
      <c r="BN237">
        <v>1</v>
      </c>
      <c r="BO237">
        <v>1</v>
      </c>
      <c r="BP237">
        <v>0</v>
      </c>
      <c r="BQ237">
        <v>0</v>
      </c>
      <c r="BR237">
        <v>0</v>
      </c>
      <c r="BS237">
        <v>3</v>
      </c>
      <c r="BT237">
        <v>2</v>
      </c>
      <c r="BU237">
        <v>0</v>
      </c>
      <c r="BV237">
        <v>0</v>
      </c>
      <c r="BW237">
        <v>4</v>
      </c>
      <c r="BX237">
        <v>65</v>
      </c>
      <c r="BY237">
        <v>16</v>
      </c>
      <c r="BZ237">
        <v>2</v>
      </c>
      <c r="CA237">
        <v>1</v>
      </c>
      <c r="CB237">
        <v>1</v>
      </c>
      <c r="CC237">
        <v>2</v>
      </c>
      <c r="CD237">
        <v>1</v>
      </c>
      <c r="CE237">
        <v>1</v>
      </c>
      <c r="CF237">
        <v>3</v>
      </c>
      <c r="CG237">
        <v>1</v>
      </c>
      <c r="CH237">
        <v>1</v>
      </c>
      <c r="CI237">
        <v>0</v>
      </c>
      <c r="CJ237">
        <v>0</v>
      </c>
      <c r="CK237">
        <v>1</v>
      </c>
      <c r="CL237">
        <v>0</v>
      </c>
      <c r="CM237">
        <v>2</v>
      </c>
      <c r="CN237">
        <v>16</v>
      </c>
      <c r="CO237">
        <v>8</v>
      </c>
      <c r="CP237">
        <v>5</v>
      </c>
      <c r="CQ237">
        <v>0</v>
      </c>
      <c r="CR237">
        <v>1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1</v>
      </c>
      <c r="DL237">
        <v>0</v>
      </c>
      <c r="DM237">
        <v>1</v>
      </c>
      <c r="DN237">
        <v>8</v>
      </c>
      <c r="DO237">
        <v>23</v>
      </c>
      <c r="DP237">
        <v>18</v>
      </c>
      <c r="DQ237">
        <v>0</v>
      </c>
      <c r="DR237">
        <v>0</v>
      </c>
      <c r="DS237">
        <v>1</v>
      </c>
      <c r="DT237">
        <v>0</v>
      </c>
      <c r="DU237">
        <v>3</v>
      </c>
      <c r="DV237">
        <v>0</v>
      </c>
      <c r="DW237">
        <v>1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0</v>
      </c>
      <c r="EJ237">
        <v>0</v>
      </c>
      <c r="EK237">
        <v>0</v>
      </c>
      <c r="EL237">
        <v>0</v>
      </c>
      <c r="EM237">
        <v>0</v>
      </c>
      <c r="EN237">
        <v>23</v>
      </c>
      <c r="EO237">
        <v>10</v>
      </c>
      <c r="EP237">
        <v>3</v>
      </c>
      <c r="EQ237">
        <v>4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1</v>
      </c>
      <c r="EZ237">
        <v>0</v>
      </c>
      <c r="FA237">
        <v>1</v>
      </c>
      <c r="FB237">
        <v>0</v>
      </c>
      <c r="FC237">
        <v>1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10</v>
      </c>
      <c r="FM237">
        <v>30</v>
      </c>
      <c r="FN237">
        <v>11</v>
      </c>
      <c r="FO237">
        <v>0</v>
      </c>
      <c r="FP237">
        <v>1</v>
      </c>
      <c r="FQ237">
        <v>5</v>
      </c>
      <c r="FR237">
        <v>1</v>
      </c>
      <c r="FS237">
        <v>2</v>
      </c>
      <c r="FT237">
        <v>2</v>
      </c>
      <c r="FU237">
        <v>1</v>
      </c>
      <c r="FV237">
        <v>4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2</v>
      </c>
      <c r="GD237">
        <v>1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30</v>
      </c>
      <c r="GM237">
        <v>36</v>
      </c>
      <c r="GN237">
        <v>13</v>
      </c>
      <c r="GO237">
        <v>12</v>
      </c>
      <c r="GP237">
        <v>3</v>
      </c>
      <c r="GQ237">
        <v>0</v>
      </c>
      <c r="GR237">
        <v>1</v>
      </c>
      <c r="GS237">
        <v>0</v>
      </c>
      <c r="GT237">
        <v>0</v>
      </c>
      <c r="GU237">
        <v>1</v>
      </c>
      <c r="GV237">
        <v>1</v>
      </c>
      <c r="GW237">
        <v>1</v>
      </c>
      <c r="GX237">
        <v>0</v>
      </c>
      <c r="GY237">
        <v>0</v>
      </c>
      <c r="GZ237">
        <v>2</v>
      </c>
      <c r="HA237">
        <v>0</v>
      </c>
      <c r="HB237">
        <v>0</v>
      </c>
      <c r="HC237">
        <v>0</v>
      </c>
      <c r="HD237">
        <v>1</v>
      </c>
      <c r="HE237">
        <v>1</v>
      </c>
      <c r="HF237">
        <v>36</v>
      </c>
      <c r="HG237">
        <v>7</v>
      </c>
      <c r="HH237">
        <v>1</v>
      </c>
      <c r="HI237">
        <v>0</v>
      </c>
      <c r="HJ237">
        <v>0</v>
      </c>
      <c r="HK237">
        <v>0</v>
      </c>
      <c r="HL237">
        <v>2</v>
      </c>
      <c r="HM237">
        <v>1</v>
      </c>
      <c r="HN237">
        <v>2</v>
      </c>
      <c r="HO237">
        <v>0</v>
      </c>
      <c r="HP237">
        <v>0</v>
      </c>
      <c r="HQ237">
        <v>0</v>
      </c>
      <c r="HR237">
        <v>1</v>
      </c>
      <c r="HS237">
        <v>0</v>
      </c>
      <c r="HT237">
        <v>7</v>
      </c>
      <c r="HU237">
        <v>0</v>
      </c>
      <c r="HV237">
        <v>0</v>
      </c>
      <c r="HW237">
        <v>0</v>
      </c>
      <c r="HX237">
        <v>0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11</v>
      </c>
      <c r="IL237">
        <v>9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1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0</v>
      </c>
      <c r="IY237">
        <v>0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1</v>
      </c>
      <c r="JH237">
        <v>0</v>
      </c>
      <c r="JI237">
        <v>0</v>
      </c>
      <c r="JJ237">
        <v>11</v>
      </c>
      <c r="JK237" s="2">
        <f t="shared" si="15"/>
        <v>0.35890767230169052</v>
      </c>
    </row>
    <row r="238" spans="1:271" outlineLevel="2" x14ac:dyDescent="0.25">
      <c r="A238" t="str">
        <f t="shared" si="18"/>
        <v>160402</v>
      </c>
      <c r="B238" t="s">
        <v>287</v>
      </c>
      <c r="C238">
        <v>14</v>
      </c>
      <c r="D238">
        <v>516</v>
      </c>
      <c r="E238">
        <v>410</v>
      </c>
      <c r="F238">
        <v>226</v>
      </c>
      <c r="G238">
        <v>184</v>
      </c>
      <c r="H238">
        <v>0</v>
      </c>
      <c r="I238">
        <v>1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184</v>
      </c>
      <c r="R238">
        <v>0</v>
      </c>
      <c r="S238">
        <v>0</v>
      </c>
      <c r="T238">
        <v>184</v>
      </c>
      <c r="U238">
        <v>6</v>
      </c>
      <c r="V238">
        <v>5</v>
      </c>
      <c r="W238">
        <v>1</v>
      </c>
      <c r="X238">
        <v>0</v>
      </c>
      <c r="Y238">
        <v>178</v>
      </c>
      <c r="Z238">
        <v>54</v>
      </c>
      <c r="AA238">
        <v>6</v>
      </c>
      <c r="AB238">
        <v>6</v>
      </c>
      <c r="AC238">
        <v>16</v>
      </c>
      <c r="AD238">
        <v>8</v>
      </c>
      <c r="AE238">
        <v>1</v>
      </c>
      <c r="AF238">
        <v>1</v>
      </c>
      <c r="AG238">
        <v>0</v>
      </c>
      <c r="AH238">
        <v>1</v>
      </c>
      <c r="AI238">
        <v>7</v>
      </c>
      <c r="AJ238">
        <v>0</v>
      </c>
      <c r="AK238">
        <v>0</v>
      </c>
      <c r="AL238">
        <v>5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1</v>
      </c>
      <c r="AU238">
        <v>0</v>
      </c>
      <c r="AV238">
        <v>1</v>
      </c>
      <c r="AW238">
        <v>1</v>
      </c>
      <c r="AX238">
        <v>0</v>
      </c>
      <c r="AY238">
        <v>54</v>
      </c>
      <c r="AZ238">
        <v>35</v>
      </c>
      <c r="BA238">
        <v>14</v>
      </c>
      <c r="BB238">
        <v>0</v>
      </c>
      <c r="BC238">
        <v>1</v>
      </c>
      <c r="BD238">
        <v>3</v>
      </c>
      <c r="BE238">
        <v>0</v>
      </c>
      <c r="BF238">
        <v>7</v>
      </c>
      <c r="BG238">
        <v>0</v>
      </c>
      <c r="BH238">
        <v>0</v>
      </c>
      <c r="BI238">
        <v>2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4</v>
      </c>
      <c r="BU238">
        <v>0</v>
      </c>
      <c r="BV238">
        <v>0</v>
      </c>
      <c r="BW238">
        <v>4</v>
      </c>
      <c r="BX238">
        <v>35</v>
      </c>
      <c r="BY238">
        <v>2</v>
      </c>
      <c r="BZ238">
        <v>2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2</v>
      </c>
      <c r="CO238">
        <v>4</v>
      </c>
      <c r="CP238">
        <v>0</v>
      </c>
      <c r="CQ238">
        <v>0</v>
      </c>
      <c r="CR238">
        <v>1</v>
      </c>
      <c r="CS238">
        <v>0</v>
      </c>
      <c r="CT238">
        <v>0</v>
      </c>
      <c r="CU238">
        <v>0</v>
      </c>
      <c r="CV238">
        <v>0</v>
      </c>
      <c r="CW238">
        <v>1</v>
      </c>
      <c r="CX238">
        <v>1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1</v>
      </c>
      <c r="DK238">
        <v>0</v>
      </c>
      <c r="DL238">
        <v>0</v>
      </c>
      <c r="DM238">
        <v>0</v>
      </c>
      <c r="DN238">
        <v>4</v>
      </c>
      <c r="DO238">
        <v>41</v>
      </c>
      <c r="DP238">
        <v>37</v>
      </c>
      <c r="DQ238">
        <v>0</v>
      </c>
      <c r="DR238">
        <v>1</v>
      </c>
      <c r="DS238">
        <v>0</v>
      </c>
      <c r="DT238">
        <v>0</v>
      </c>
      <c r="DU238">
        <v>1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1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1</v>
      </c>
      <c r="EJ238">
        <v>0</v>
      </c>
      <c r="EK238">
        <v>0</v>
      </c>
      <c r="EL238">
        <v>0</v>
      </c>
      <c r="EM238">
        <v>0</v>
      </c>
      <c r="EN238">
        <v>41</v>
      </c>
      <c r="EO238">
        <v>6</v>
      </c>
      <c r="EP238">
        <v>6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6</v>
      </c>
      <c r="FM238">
        <v>23</v>
      </c>
      <c r="FN238">
        <v>10</v>
      </c>
      <c r="FO238">
        <v>0</v>
      </c>
      <c r="FP238">
        <v>0</v>
      </c>
      <c r="FQ238">
        <v>6</v>
      </c>
      <c r="FR238">
        <v>1</v>
      </c>
      <c r="FS238">
        <v>2</v>
      </c>
      <c r="FT238">
        <v>0</v>
      </c>
      <c r="FU238">
        <v>0</v>
      </c>
      <c r="FV238">
        <v>1</v>
      </c>
      <c r="FW238">
        <v>0</v>
      </c>
      <c r="FX238">
        <v>1</v>
      </c>
      <c r="FY238">
        <v>0</v>
      </c>
      <c r="FZ238">
        <v>1</v>
      </c>
      <c r="GA238">
        <v>0</v>
      </c>
      <c r="GB238">
        <v>1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23</v>
      </c>
      <c r="GM238">
        <v>12</v>
      </c>
      <c r="GN238">
        <v>4</v>
      </c>
      <c r="GO238">
        <v>0</v>
      </c>
      <c r="GP238">
        <v>0</v>
      </c>
      <c r="GQ238">
        <v>0</v>
      </c>
      <c r="GR238">
        <v>0</v>
      </c>
      <c r="GS238">
        <v>1</v>
      </c>
      <c r="GT238">
        <v>0</v>
      </c>
      <c r="GU238">
        <v>0</v>
      </c>
      <c r="GV238">
        <v>0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1</v>
      </c>
      <c r="HD238">
        <v>0</v>
      </c>
      <c r="HE238">
        <v>6</v>
      </c>
      <c r="HF238">
        <v>12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0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0</v>
      </c>
      <c r="IK238">
        <v>1</v>
      </c>
      <c r="IL238">
        <v>1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0</v>
      </c>
      <c r="JD238">
        <v>0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1</v>
      </c>
      <c r="JK238" s="2">
        <f t="shared" si="15"/>
        <v>0.35658914728682173</v>
      </c>
    </row>
    <row r="239" spans="1:271" outlineLevel="2" x14ac:dyDescent="0.25">
      <c r="A239" t="str">
        <f t="shared" si="18"/>
        <v>160402</v>
      </c>
      <c r="B239" t="s">
        <v>287</v>
      </c>
      <c r="C239">
        <v>15</v>
      </c>
      <c r="D239">
        <v>747</v>
      </c>
      <c r="E239">
        <v>558</v>
      </c>
      <c r="F239">
        <v>196</v>
      </c>
      <c r="G239">
        <v>362</v>
      </c>
      <c r="H239">
        <v>0</v>
      </c>
      <c r="I239">
        <v>2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362</v>
      </c>
      <c r="R239">
        <v>0</v>
      </c>
      <c r="S239">
        <v>0</v>
      </c>
      <c r="T239">
        <v>362</v>
      </c>
      <c r="U239">
        <v>9</v>
      </c>
      <c r="V239">
        <v>8</v>
      </c>
      <c r="W239">
        <v>1</v>
      </c>
      <c r="X239">
        <v>0</v>
      </c>
      <c r="Y239">
        <v>353</v>
      </c>
      <c r="Z239">
        <v>97</v>
      </c>
      <c r="AA239">
        <v>8</v>
      </c>
      <c r="AB239">
        <v>16</v>
      </c>
      <c r="AC239">
        <v>30</v>
      </c>
      <c r="AD239">
        <v>5</v>
      </c>
      <c r="AE239">
        <v>0</v>
      </c>
      <c r="AF239">
        <v>5</v>
      </c>
      <c r="AG239">
        <v>0</v>
      </c>
      <c r="AH239">
        <v>0</v>
      </c>
      <c r="AI239">
        <v>1</v>
      </c>
      <c r="AJ239">
        <v>0</v>
      </c>
      <c r="AK239">
        <v>0</v>
      </c>
      <c r="AL239">
        <v>21</v>
      </c>
      <c r="AM239">
        <v>1</v>
      </c>
      <c r="AN239">
        <v>1</v>
      </c>
      <c r="AO239">
        <v>3</v>
      </c>
      <c r="AP239">
        <v>1</v>
      </c>
      <c r="AQ239">
        <v>1</v>
      </c>
      <c r="AR239">
        <v>1</v>
      </c>
      <c r="AS239">
        <v>0</v>
      </c>
      <c r="AT239">
        <v>0</v>
      </c>
      <c r="AU239">
        <v>1</v>
      </c>
      <c r="AV239">
        <v>1</v>
      </c>
      <c r="AW239">
        <v>1</v>
      </c>
      <c r="AX239">
        <v>0</v>
      </c>
      <c r="AY239">
        <v>97</v>
      </c>
      <c r="AZ239">
        <v>103</v>
      </c>
      <c r="BA239">
        <v>33</v>
      </c>
      <c r="BB239">
        <v>2</v>
      </c>
      <c r="BC239">
        <v>2</v>
      </c>
      <c r="BD239">
        <v>8</v>
      </c>
      <c r="BE239">
        <v>0</v>
      </c>
      <c r="BF239">
        <v>21</v>
      </c>
      <c r="BG239">
        <v>0</v>
      </c>
      <c r="BH239">
        <v>3</v>
      </c>
      <c r="BI239">
        <v>1</v>
      </c>
      <c r="BJ239">
        <v>9</v>
      </c>
      <c r="BK239">
        <v>0</v>
      </c>
      <c r="BL239">
        <v>0</v>
      </c>
      <c r="BM239">
        <v>1</v>
      </c>
      <c r="BN239">
        <v>0</v>
      </c>
      <c r="BO239">
        <v>0</v>
      </c>
      <c r="BP239">
        <v>0</v>
      </c>
      <c r="BQ239">
        <v>0</v>
      </c>
      <c r="BR239">
        <v>1</v>
      </c>
      <c r="BS239">
        <v>0</v>
      </c>
      <c r="BT239">
        <v>12</v>
      </c>
      <c r="BU239">
        <v>0</v>
      </c>
      <c r="BV239">
        <v>0</v>
      </c>
      <c r="BW239">
        <v>10</v>
      </c>
      <c r="BX239">
        <v>103</v>
      </c>
      <c r="BY239">
        <v>13</v>
      </c>
      <c r="BZ239">
        <v>1</v>
      </c>
      <c r="CA239">
        <v>2</v>
      </c>
      <c r="CB239">
        <v>2</v>
      </c>
      <c r="CC239">
        <v>6</v>
      </c>
      <c r="CD239">
        <v>0</v>
      </c>
      <c r="CE239">
        <v>1</v>
      </c>
      <c r="CF239">
        <v>0</v>
      </c>
      <c r="CG239">
        <v>1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13</v>
      </c>
      <c r="CO239">
        <v>20</v>
      </c>
      <c r="CP239">
        <v>13</v>
      </c>
      <c r="CQ239">
        <v>1</v>
      </c>
      <c r="CR239">
        <v>3</v>
      </c>
      <c r="CS239">
        <v>1</v>
      </c>
      <c r="CT239">
        <v>0</v>
      </c>
      <c r="CU239">
        <v>1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1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20</v>
      </c>
      <c r="DO239">
        <v>27</v>
      </c>
      <c r="DP239">
        <v>27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0</v>
      </c>
      <c r="EL239">
        <v>0</v>
      </c>
      <c r="EM239">
        <v>0</v>
      </c>
      <c r="EN239">
        <v>27</v>
      </c>
      <c r="EO239">
        <v>9</v>
      </c>
      <c r="EP239">
        <v>4</v>
      </c>
      <c r="EQ239">
        <v>5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9</v>
      </c>
      <c r="FM239">
        <v>36</v>
      </c>
      <c r="FN239">
        <v>13</v>
      </c>
      <c r="FO239">
        <v>3</v>
      </c>
      <c r="FP239">
        <v>0</v>
      </c>
      <c r="FQ239">
        <v>9</v>
      </c>
      <c r="FR239">
        <v>0</v>
      </c>
      <c r="FS239">
        <v>2</v>
      </c>
      <c r="FT239">
        <v>2</v>
      </c>
      <c r="FU239">
        <v>1</v>
      </c>
      <c r="FV239">
        <v>1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1</v>
      </c>
      <c r="GC239">
        <v>0</v>
      </c>
      <c r="GD239">
        <v>0</v>
      </c>
      <c r="GE239">
        <v>0</v>
      </c>
      <c r="GF239">
        <v>0</v>
      </c>
      <c r="GG239">
        <v>1</v>
      </c>
      <c r="GH239">
        <v>2</v>
      </c>
      <c r="GI239">
        <v>1</v>
      </c>
      <c r="GJ239">
        <v>0</v>
      </c>
      <c r="GK239">
        <v>0</v>
      </c>
      <c r="GL239">
        <v>36</v>
      </c>
      <c r="GM239">
        <v>43</v>
      </c>
      <c r="GN239">
        <v>15</v>
      </c>
      <c r="GO239">
        <v>4</v>
      </c>
      <c r="GP239">
        <v>2</v>
      </c>
      <c r="GQ239">
        <v>0</v>
      </c>
      <c r="GR239">
        <v>0</v>
      </c>
      <c r="GS239">
        <v>3</v>
      </c>
      <c r="GT239">
        <v>1</v>
      </c>
      <c r="GU239">
        <v>0</v>
      </c>
      <c r="GV239">
        <v>1</v>
      </c>
      <c r="GW239">
        <v>0</v>
      </c>
      <c r="GX239">
        <v>0</v>
      </c>
      <c r="GY239">
        <v>0</v>
      </c>
      <c r="GZ239">
        <v>5</v>
      </c>
      <c r="HA239">
        <v>1</v>
      </c>
      <c r="HB239">
        <v>0</v>
      </c>
      <c r="HC239">
        <v>0</v>
      </c>
      <c r="HD239">
        <v>0</v>
      </c>
      <c r="HE239">
        <v>11</v>
      </c>
      <c r="HF239">
        <v>43</v>
      </c>
      <c r="HG239">
        <v>3</v>
      </c>
      <c r="HH239">
        <v>1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1</v>
      </c>
      <c r="HO239">
        <v>0</v>
      </c>
      <c r="HP239">
        <v>0</v>
      </c>
      <c r="HQ239">
        <v>1</v>
      </c>
      <c r="HR239">
        <v>0</v>
      </c>
      <c r="HS239">
        <v>0</v>
      </c>
      <c r="HT239">
        <v>3</v>
      </c>
      <c r="HU239">
        <v>1</v>
      </c>
      <c r="HV239">
        <v>1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  <c r="IJ239">
        <v>1</v>
      </c>
      <c r="IK239">
        <v>1</v>
      </c>
      <c r="IL239">
        <v>0</v>
      </c>
      <c r="IM239">
        <v>0</v>
      </c>
      <c r="IN239">
        <v>1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</v>
      </c>
      <c r="JD239">
        <v>0</v>
      </c>
      <c r="JE239">
        <v>0</v>
      </c>
      <c r="JF239">
        <v>0</v>
      </c>
      <c r="JG239">
        <v>0</v>
      </c>
      <c r="JH239">
        <v>0</v>
      </c>
      <c r="JI239">
        <v>0</v>
      </c>
      <c r="JJ239">
        <v>1</v>
      </c>
      <c r="JK239" s="2">
        <f t="shared" si="15"/>
        <v>0.48460508701472554</v>
      </c>
    </row>
    <row r="240" spans="1:271" outlineLevel="2" x14ac:dyDescent="0.25">
      <c r="A240" t="str">
        <f t="shared" si="18"/>
        <v>160402</v>
      </c>
      <c r="B240" t="s">
        <v>287</v>
      </c>
      <c r="C240">
        <v>16</v>
      </c>
      <c r="D240">
        <v>906</v>
      </c>
      <c r="E240">
        <v>690</v>
      </c>
      <c r="F240">
        <v>389</v>
      </c>
      <c r="G240">
        <v>301</v>
      </c>
      <c r="H240">
        <v>2</v>
      </c>
      <c r="I240">
        <v>1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301</v>
      </c>
      <c r="R240">
        <v>0</v>
      </c>
      <c r="S240">
        <v>0</v>
      </c>
      <c r="T240">
        <v>301</v>
      </c>
      <c r="U240">
        <v>11</v>
      </c>
      <c r="V240">
        <v>7</v>
      </c>
      <c r="W240">
        <v>4</v>
      </c>
      <c r="X240">
        <v>0</v>
      </c>
      <c r="Y240">
        <v>290</v>
      </c>
      <c r="Z240">
        <v>86</v>
      </c>
      <c r="AA240">
        <v>6</v>
      </c>
      <c r="AB240">
        <v>22</v>
      </c>
      <c r="AC240">
        <v>22</v>
      </c>
      <c r="AD240">
        <v>11</v>
      </c>
      <c r="AE240">
        <v>0</v>
      </c>
      <c r="AF240">
        <v>1</v>
      </c>
      <c r="AG240">
        <v>1</v>
      </c>
      <c r="AH240">
        <v>2</v>
      </c>
      <c r="AI240">
        <v>3</v>
      </c>
      <c r="AJ240">
        <v>0</v>
      </c>
      <c r="AK240">
        <v>1</v>
      </c>
      <c r="AL240">
        <v>6</v>
      </c>
      <c r="AM240">
        <v>0</v>
      </c>
      <c r="AN240">
        <v>0</v>
      </c>
      <c r="AO240">
        <v>6</v>
      </c>
      <c r="AP240">
        <v>0</v>
      </c>
      <c r="AQ240">
        <v>0</v>
      </c>
      <c r="AR240">
        <v>0</v>
      </c>
      <c r="AS240">
        <v>0</v>
      </c>
      <c r="AT240">
        <v>1</v>
      </c>
      <c r="AU240">
        <v>0</v>
      </c>
      <c r="AV240">
        <v>0</v>
      </c>
      <c r="AW240">
        <v>1</v>
      </c>
      <c r="AX240">
        <v>3</v>
      </c>
      <c r="AY240">
        <v>86</v>
      </c>
      <c r="AZ240">
        <v>56</v>
      </c>
      <c r="BA240">
        <v>17</v>
      </c>
      <c r="BB240">
        <v>1</v>
      </c>
      <c r="BC240">
        <v>0</v>
      </c>
      <c r="BD240">
        <v>6</v>
      </c>
      <c r="BE240">
        <v>1</v>
      </c>
      <c r="BF240">
        <v>3</v>
      </c>
      <c r="BG240">
        <v>0</v>
      </c>
      <c r="BH240">
        <v>0</v>
      </c>
      <c r="BI240">
        <v>3</v>
      </c>
      <c r="BJ240">
        <v>0</v>
      </c>
      <c r="BK240">
        <v>1</v>
      </c>
      <c r="BL240">
        <v>0</v>
      </c>
      <c r="BM240">
        <v>1</v>
      </c>
      <c r="BN240">
        <v>0</v>
      </c>
      <c r="BO240">
        <v>0</v>
      </c>
      <c r="BP240">
        <v>0</v>
      </c>
      <c r="BQ240">
        <v>0</v>
      </c>
      <c r="BR240">
        <v>1</v>
      </c>
      <c r="BS240">
        <v>1</v>
      </c>
      <c r="BT240">
        <v>20</v>
      </c>
      <c r="BU240">
        <v>1</v>
      </c>
      <c r="BV240">
        <v>0</v>
      </c>
      <c r="BW240">
        <v>0</v>
      </c>
      <c r="BX240">
        <v>56</v>
      </c>
      <c r="BY240">
        <v>2</v>
      </c>
      <c r="BZ240">
        <v>1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1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2</v>
      </c>
      <c r="CO240">
        <v>14</v>
      </c>
      <c r="CP240">
        <v>6</v>
      </c>
      <c r="CQ240">
        <v>1</v>
      </c>
      <c r="CR240">
        <v>3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1</v>
      </c>
      <c r="CZ240">
        <v>0</v>
      </c>
      <c r="DA240">
        <v>0</v>
      </c>
      <c r="DB240">
        <v>0</v>
      </c>
      <c r="DC240">
        <v>1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1</v>
      </c>
      <c r="DJ240">
        <v>1</v>
      </c>
      <c r="DK240">
        <v>0</v>
      </c>
      <c r="DL240">
        <v>0</v>
      </c>
      <c r="DM240">
        <v>0</v>
      </c>
      <c r="DN240">
        <v>14</v>
      </c>
      <c r="DO240">
        <v>32</v>
      </c>
      <c r="DP240">
        <v>28</v>
      </c>
      <c r="DQ240">
        <v>1</v>
      </c>
      <c r="DR240">
        <v>0</v>
      </c>
      <c r="DS240">
        <v>1</v>
      </c>
      <c r="DT240">
        <v>0</v>
      </c>
      <c r="DU240">
        <v>1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1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0</v>
      </c>
      <c r="EK240">
        <v>0</v>
      </c>
      <c r="EL240">
        <v>0</v>
      </c>
      <c r="EM240">
        <v>0</v>
      </c>
      <c r="EN240">
        <v>32</v>
      </c>
      <c r="EO240">
        <v>7</v>
      </c>
      <c r="EP240">
        <v>2</v>
      </c>
      <c r="EQ240">
        <v>4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1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7</v>
      </c>
      <c r="FM240">
        <v>31</v>
      </c>
      <c r="FN240">
        <v>13</v>
      </c>
      <c r="FO240">
        <v>1</v>
      </c>
      <c r="FP240">
        <v>0</v>
      </c>
      <c r="FQ240">
        <v>4</v>
      </c>
      <c r="FR240">
        <v>2</v>
      </c>
      <c r="FS240">
        <v>3</v>
      </c>
      <c r="FT240">
        <v>2</v>
      </c>
      <c r="FU240">
        <v>0</v>
      </c>
      <c r="FV240">
        <v>1</v>
      </c>
      <c r="FW240">
        <v>1</v>
      </c>
      <c r="FX240">
        <v>0</v>
      </c>
      <c r="FY240">
        <v>0</v>
      </c>
      <c r="FZ240">
        <v>0</v>
      </c>
      <c r="GA240">
        <v>0</v>
      </c>
      <c r="GB240">
        <v>1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2</v>
      </c>
      <c r="GI240">
        <v>0</v>
      </c>
      <c r="GJ240">
        <v>1</v>
      </c>
      <c r="GK240">
        <v>0</v>
      </c>
      <c r="GL240">
        <v>31</v>
      </c>
      <c r="GM240">
        <v>16</v>
      </c>
      <c r="GN240">
        <v>8</v>
      </c>
      <c r="GO240">
        <v>0</v>
      </c>
      <c r="GP240">
        <v>1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1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6</v>
      </c>
      <c r="HF240">
        <v>16</v>
      </c>
      <c r="HG240">
        <v>2</v>
      </c>
      <c r="HH240">
        <v>1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1</v>
      </c>
      <c r="HT240">
        <v>2</v>
      </c>
      <c r="HU240">
        <v>3</v>
      </c>
      <c r="HV240">
        <v>2</v>
      </c>
      <c r="HW240">
        <v>0</v>
      </c>
      <c r="HX240">
        <v>0</v>
      </c>
      <c r="HY240">
        <v>1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3</v>
      </c>
      <c r="IK240">
        <v>41</v>
      </c>
      <c r="IL240">
        <v>25</v>
      </c>
      <c r="IM240">
        <v>6</v>
      </c>
      <c r="IN240">
        <v>8</v>
      </c>
      <c r="IO240">
        <v>0</v>
      </c>
      <c r="IP240">
        <v>0</v>
      </c>
      <c r="IQ240">
        <v>1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1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>
        <v>0</v>
      </c>
      <c r="JE240">
        <v>0</v>
      </c>
      <c r="JF240">
        <v>0</v>
      </c>
      <c r="JG240">
        <v>0</v>
      </c>
      <c r="JH240">
        <v>0</v>
      </c>
      <c r="JI240">
        <v>0</v>
      </c>
      <c r="JJ240">
        <v>41</v>
      </c>
      <c r="JK240" s="2">
        <f t="shared" si="15"/>
        <v>0.33222958057395141</v>
      </c>
    </row>
    <row r="241" spans="1:271" outlineLevel="2" x14ac:dyDescent="0.25">
      <c r="A241" t="str">
        <f t="shared" si="18"/>
        <v>160402</v>
      </c>
      <c r="B241" t="s">
        <v>287</v>
      </c>
      <c r="C241">
        <v>17</v>
      </c>
      <c r="D241">
        <v>915</v>
      </c>
      <c r="E241">
        <v>720</v>
      </c>
      <c r="F241">
        <v>386</v>
      </c>
      <c r="G241">
        <v>334</v>
      </c>
      <c r="H241">
        <v>0</v>
      </c>
      <c r="I241">
        <v>1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334</v>
      </c>
      <c r="R241">
        <v>0</v>
      </c>
      <c r="S241">
        <v>0</v>
      </c>
      <c r="T241">
        <v>334</v>
      </c>
      <c r="U241">
        <v>4</v>
      </c>
      <c r="V241">
        <v>3</v>
      </c>
      <c r="W241">
        <v>1</v>
      </c>
      <c r="X241">
        <v>0</v>
      </c>
      <c r="Y241">
        <v>330</v>
      </c>
      <c r="Z241">
        <v>48</v>
      </c>
      <c r="AA241">
        <v>5</v>
      </c>
      <c r="AB241">
        <v>16</v>
      </c>
      <c r="AC241">
        <v>16</v>
      </c>
      <c r="AD241">
        <v>3</v>
      </c>
      <c r="AE241">
        <v>0</v>
      </c>
      <c r="AF241">
        <v>0</v>
      </c>
      <c r="AG241">
        <v>0</v>
      </c>
      <c r="AH241">
        <v>1</v>
      </c>
      <c r="AI241">
        <v>0</v>
      </c>
      <c r="AJ241">
        <v>0</v>
      </c>
      <c r="AK241">
        <v>0</v>
      </c>
      <c r="AL241">
        <v>7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48</v>
      </c>
      <c r="AZ241">
        <v>53</v>
      </c>
      <c r="BA241">
        <v>27</v>
      </c>
      <c r="BB241">
        <v>1</v>
      </c>
      <c r="BC241">
        <v>1</v>
      </c>
      <c r="BD241">
        <v>3</v>
      </c>
      <c r="BE241">
        <v>0</v>
      </c>
      <c r="BF241">
        <v>9</v>
      </c>
      <c r="BG241">
        <v>0</v>
      </c>
      <c r="BH241">
        <v>0</v>
      </c>
      <c r="BI241">
        <v>1</v>
      </c>
      <c r="BJ241">
        <v>0</v>
      </c>
      <c r="BK241">
        <v>1</v>
      </c>
      <c r="BL241">
        <v>1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3</v>
      </c>
      <c r="BU241">
        <v>0</v>
      </c>
      <c r="BV241">
        <v>1</v>
      </c>
      <c r="BW241">
        <v>5</v>
      </c>
      <c r="BX241">
        <v>53</v>
      </c>
      <c r="BY241">
        <v>3</v>
      </c>
      <c r="BZ241">
        <v>2</v>
      </c>
      <c r="CA241">
        <v>0</v>
      </c>
      <c r="CB241">
        <v>0</v>
      </c>
      <c r="CC241">
        <v>1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3</v>
      </c>
      <c r="CO241">
        <v>17</v>
      </c>
      <c r="CP241">
        <v>7</v>
      </c>
      <c r="CQ241">
        <v>0</v>
      </c>
      <c r="CR241">
        <v>6</v>
      </c>
      <c r="CS241">
        <v>0</v>
      </c>
      <c r="CT241">
        <v>1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1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1</v>
      </c>
      <c r="DJ241">
        <v>0</v>
      </c>
      <c r="DK241">
        <v>0</v>
      </c>
      <c r="DL241">
        <v>0</v>
      </c>
      <c r="DM241">
        <v>1</v>
      </c>
      <c r="DN241">
        <v>17</v>
      </c>
      <c r="DO241">
        <v>31</v>
      </c>
      <c r="DP241">
        <v>28</v>
      </c>
      <c r="DQ241">
        <v>2</v>
      </c>
      <c r="DR241">
        <v>0</v>
      </c>
      <c r="DS241">
        <v>0</v>
      </c>
      <c r="DT241">
        <v>0</v>
      </c>
      <c r="DU241">
        <v>0</v>
      </c>
      <c r="DV241">
        <v>1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0</v>
      </c>
      <c r="EJ241">
        <v>0</v>
      </c>
      <c r="EK241">
        <v>0</v>
      </c>
      <c r="EL241">
        <v>0</v>
      </c>
      <c r="EM241">
        <v>0</v>
      </c>
      <c r="EN241">
        <v>31</v>
      </c>
      <c r="EO241">
        <v>13</v>
      </c>
      <c r="EP241">
        <v>7</v>
      </c>
      <c r="EQ241">
        <v>5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1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13</v>
      </c>
      <c r="FM241">
        <v>21</v>
      </c>
      <c r="FN241">
        <v>10</v>
      </c>
      <c r="FO241">
        <v>0</v>
      </c>
      <c r="FP241">
        <v>1</v>
      </c>
      <c r="FQ241">
        <v>1</v>
      </c>
      <c r="FR241">
        <v>1</v>
      </c>
      <c r="FS241">
        <v>2</v>
      </c>
      <c r="FT241">
        <v>0</v>
      </c>
      <c r="FU241">
        <v>0</v>
      </c>
      <c r="FV241">
        <v>1</v>
      </c>
      <c r="FW241">
        <v>0</v>
      </c>
      <c r="FX241">
        <v>0</v>
      </c>
      <c r="FY241">
        <v>1</v>
      </c>
      <c r="FZ241">
        <v>0</v>
      </c>
      <c r="GA241">
        <v>0</v>
      </c>
      <c r="GB241">
        <v>0</v>
      </c>
      <c r="GC241">
        <v>0</v>
      </c>
      <c r="GD241">
        <v>1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3</v>
      </c>
      <c r="GL241">
        <v>21</v>
      </c>
      <c r="GM241">
        <v>35</v>
      </c>
      <c r="GN241">
        <v>6</v>
      </c>
      <c r="GO241">
        <v>2</v>
      </c>
      <c r="GP241">
        <v>0</v>
      </c>
      <c r="GQ241">
        <v>0</v>
      </c>
      <c r="GR241">
        <v>0</v>
      </c>
      <c r="GS241">
        <v>3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24</v>
      </c>
      <c r="HF241">
        <v>35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109</v>
      </c>
      <c r="IL241">
        <v>71</v>
      </c>
      <c r="IM241">
        <v>9</v>
      </c>
      <c r="IN241">
        <v>18</v>
      </c>
      <c r="IO241">
        <v>1</v>
      </c>
      <c r="IP241">
        <v>0</v>
      </c>
      <c r="IQ241">
        <v>0</v>
      </c>
      <c r="IR241">
        <v>0</v>
      </c>
      <c r="IS241">
        <v>1</v>
      </c>
      <c r="IT241">
        <v>0</v>
      </c>
      <c r="IU241">
        <v>0</v>
      </c>
      <c r="IV241">
        <v>1</v>
      </c>
      <c r="IW241">
        <v>0</v>
      </c>
      <c r="IX241">
        <v>1</v>
      </c>
      <c r="IY241">
        <v>0</v>
      </c>
      <c r="IZ241">
        <v>0</v>
      </c>
      <c r="JA241">
        <v>1</v>
      </c>
      <c r="JB241">
        <v>1</v>
      </c>
      <c r="JC241">
        <v>0</v>
      </c>
      <c r="JD241">
        <v>0</v>
      </c>
      <c r="JE241">
        <v>0</v>
      </c>
      <c r="JF241">
        <v>0</v>
      </c>
      <c r="JG241">
        <v>0</v>
      </c>
      <c r="JH241">
        <v>4</v>
      </c>
      <c r="JI241">
        <v>1</v>
      </c>
      <c r="JJ241">
        <v>109</v>
      </c>
      <c r="JK241" s="2">
        <f t="shared" si="15"/>
        <v>0.36502732240437158</v>
      </c>
    </row>
    <row r="242" spans="1:271" outlineLevel="2" x14ac:dyDescent="0.25">
      <c r="A242" t="str">
        <f t="shared" si="18"/>
        <v>160402</v>
      </c>
      <c r="B242" t="s">
        <v>287</v>
      </c>
      <c r="C242">
        <v>18</v>
      </c>
      <c r="D242">
        <v>836</v>
      </c>
      <c r="E242">
        <v>630</v>
      </c>
      <c r="F242">
        <v>331</v>
      </c>
      <c r="G242">
        <v>299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299</v>
      </c>
      <c r="R242">
        <v>0</v>
      </c>
      <c r="S242">
        <v>0</v>
      </c>
      <c r="T242">
        <v>299</v>
      </c>
      <c r="U242">
        <v>13</v>
      </c>
      <c r="V242">
        <v>8</v>
      </c>
      <c r="W242">
        <v>5</v>
      </c>
      <c r="X242">
        <v>0</v>
      </c>
      <c r="Y242">
        <v>286</v>
      </c>
      <c r="Z242">
        <v>68</v>
      </c>
      <c r="AA242">
        <v>8</v>
      </c>
      <c r="AB242">
        <v>18</v>
      </c>
      <c r="AC242">
        <v>14</v>
      </c>
      <c r="AD242">
        <v>8</v>
      </c>
      <c r="AE242">
        <v>0</v>
      </c>
      <c r="AF242">
        <v>4</v>
      </c>
      <c r="AG242">
        <v>0</v>
      </c>
      <c r="AH242">
        <v>2</v>
      </c>
      <c r="AI242">
        <v>1</v>
      </c>
      <c r="AJ242">
        <v>0</v>
      </c>
      <c r="AK242">
        <v>0</v>
      </c>
      <c r="AL242">
        <v>6</v>
      </c>
      <c r="AM242">
        <v>2</v>
      </c>
      <c r="AN242">
        <v>0</v>
      </c>
      <c r="AO242">
        <v>0</v>
      </c>
      <c r="AP242">
        <v>2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2</v>
      </c>
      <c r="AX242">
        <v>1</v>
      </c>
      <c r="AY242">
        <v>68</v>
      </c>
      <c r="AZ242">
        <v>105</v>
      </c>
      <c r="BA242">
        <v>11</v>
      </c>
      <c r="BB242">
        <v>0</v>
      </c>
      <c r="BC242">
        <v>0</v>
      </c>
      <c r="BD242">
        <v>2</v>
      </c>
      <c r="BE242">
        <v>3</v>
      </c>
      <c r="BF242">
        <v>75</v>
      </c>
      <c r="BG242">
        <v>2</v>
      </c>
      <c r="BH242">
        <v>0</v>
      </c>
      <c r="BI242">
        <v>2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4</v>
      </c>
      <c r="BU242">
        <v>0</v>
      </c>
      <c r="BV242">
        <v>0</v>
      </c>
      <c r="BW242">
        <v>6</v>
      </c>
      <c r="BX242">
        <v>105</v>
      </c>
      <c r="BY242">
        <v>8</v>
      </c>
      <c r="BZ242">
        <v>1</v>
      </c>
      <c r="CA242">
        <v>5</v>
      </c>
      <c r="CB242">
        <v>1</v>
      </c>
      <c r="CC242">
        <v>0</v>
      </c>
      <c r="CD242">
        <v>0</v>
      </c>
      <c r="CE242">
        <v>1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8</v>
      </c>
      <c r="CO242">
        <v>9</v>
      </c>
      <c r="CP242">
        <v>3</v>
      </c>
      <c r="CQ242">
        <v>0</v>
      </c>
      <c r="CR242">
        <v>3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1</v>
      </c>
      <c r="CY242">
        <v>0</v>
      </c>
      <c r="CZ242">
        <v>0</v>
      </c>
      <c r="DA242">
        <v>0</v>
      </c>
      <c r="DB242">
        <v>1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1</v>
      </c>
      <c r="DN242">
        <v>9</v>
      </c>
      <c r="DO242">
        <v>25</v>
      </c>
      <c r="DP242">
        <v>20</v>
      </c>
      <c r="DQ242">
        <v>2</v>
      </c>
      <c r="DR242">
        <v>0</v>
      </c>
      <c r="DS242">
        <v>1</v>
      </c>
      <c r="DT242">
        <v>0</v>
      </c>
      <c r="DU242">
        <v>1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1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0</v>
      </c>
      <c r="EN242">
        <v>25</v>
      </c>
      <c r="EO242">
        <v>7</v>
      </c>
      <c r="EP242">
        <v>2</v>
      </c>
      <c r="EQ242">
        <v>3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1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1</v>
      </c>
      <c r="FL242">
        <v>7</v>
      </c>
      <c r="FM242">
        <v>14</v>
      </c>
      <c r="FN242">
        <v>4</v>
      </c>
      <c r="FO242">
        <v>0</v>
      </c>
      <c r="FP242">
        <v>0</v>
      </c>
      <c r="FQ242">
        <v>5</v>
      </c>
      <c r="FR242">
        <v>1</v>
      </c>
      <c r="FS242">
        <v>2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1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1</v>
      </c>
      <c r="GJ242">
        <v>0</v>
      </c>
      <c r="GK242">
        <v>0</v>
      </c>
      <c r="GL242">
        <v>14</v>
      </c>
      <c r="GM242">
        <v>18</v>
      </c>
      <c r="GN242">
        <v>6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1</v>
      </c>
      <c r="GV242">
        <v>0</v>
      </c>
      <c r="GW242">
        <v>0</v>
      </c>
      <c r="GX242">
        <v>0</v>
      </c>
      <c r="GY242">
        <v>1</v>
      </c>
      <c r="GZ242">
        <v>1</v>
      </c>
      <c r="HA242">
        <v>0</v>
      </c>
      <c r="HB242">
        <v>0</v>
      </c>
      <c r="HC242">
        <v>0</v>
      </c>
      <c r="HD242">
        <v>2</v>
      </c>
      <c r="HE242">
        <v>7</v>
      </c>
      <c r="HF242">
        <v>18</v>
      </c>
      <c r="HG242">
        <v>1</v>
      </c>
      <c r="HH242">
        <v>0</v>
      </c>
      <c r="HI242">
        <v>1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1</v>
      </c>
      <c r="HU242">
        <v>1</v>
      </c>
      <c r="HV242">
        <v>0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0</v>
      </c>
      <c r="ID242">
        <v>0</v>
      </c>
      <c r="IE242">
        <v>1</v>
      </c>
      <c r="IF242">
        <v>0</v>
      </c>
      <c r="IG242">
        <v>0</v>
      </c>
      <c r="IH242">
        <v>0</v>
      </c>
      <c r="II242">
        <v>0</v>
      </c>
      <c r="IJ242">
        <v>1</v>
      </c>
      <c r="IK242">
        <v>30</v>
      </c>
      <c r="IL242">
        <v>16</v>
      </c>
      <c r="IM242">
        <v>0</v>
      </c>
      <c r="IN242">
        <v>4</v>
      </c>
      <c r="IO242">
        <v>2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1</v>
      </c>
      <c r="IY242">
        <v>0</v>
      </c>
      <c r="IZ242">
        <v>1</v>
      </c>
      <c r="JA242">
        <v>0</v>
      </c>
      <c r="JB242">
        <v>0</v>
      </c>
      <c r="JC242">
        <v>0</v>
      </c>
      <c r="JD242">
        <v>2</v>
      </c>
      <c r="JE242">
        <v>0</v>
      </c>
      <c r="JF242">
        <v>0</v>
      </c>
      <c r="JG242">
        <v>1</v>
      </c>
      <c r="JH242">
        <v>3</v>
      </c>
      <c r="JI242">
        <v>0</v>
      </c>
      <c r="JJ242">
        <v>30</v>
      </c>
      <c r="JK242" s="2">
        <f t="shared" si="15"/>
        <v>0.3576555023923445</v>
      </c>
    </row>
    <row r="243" spans="1:271" outlineLevel="2" x14ac:dyDescent="0.25">
      <c r="A243" t="str">
        <f t="shared" si="18"/>
        <v>160402</v>
      </c>
      <c r="B243" t="s">
        <v>287</v>
      </c>
      <c r="C243">
        <v>19</v>
      </c>
      <c r="D243">
        <v>1689</v>
      </c>
      <c r="E243">
        <v>1271</v>
      </c>
      <c r="F243">
        <v>731</v>
      </c>
      <c r="G243">
        <v>540</v>
      </c>
      <c r="H243">
        <v>0</v>
      </c>
      <c r="I243">
        <v>3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540</v>
      </c>
      <c r="R243">
        <v>0</v>
      </c>
      <c r="S243">
        <v>0</v>
      </c>
      <c r="T243">
        <v>540</v>
      </c>
      <c r="U243">
        <v>24</v>
      </c>
      <c r="V243">
        <v>18</v>
      </c>
      <c r="W243">
        <v>6</v>
      </c>
      <c r="X243">
        <v>0</v>
      </c>
      <c r="Y243">
        <v>516</v>
      </c>
      <c r="Z243">
        <v>82</v>
      </c>
      <c r="AA243">
        <v>12</v>
      </c>
      <c r="AB243">
        <v>18</v>
      </c>
      <c r="AC243">
        <v>23</v>
      </c>
      <c r="AD243">
        <v>7</v>
      </c>
      <c r="AE243">
        <v>1</v>
      </c>
      <c r="AF243">
        <v>3</v>
      </c>
      <c r="AG243">
        <v>0</v>
      </c>
      <c r="AH243">
        <v>1</v>
      </c>
      <c r="AI243">
        <v>1</v>
      </c>
      <c r="AJ243">
        <v>0</v>
      </c>
      <c r="AK243">
        <v>0</v>
      </c>
      <c r="AL243">
        <v>10</v>
      </c>
      <c r="AM243">
        <v>1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1</v>
      </c>
      <c r="AU243">
        <v>1</v>
      </c>
      <c r="AV243">
        <v>1</v>
      </c>
      <c r="AW243">
        <v>0</v>
      </c>
      <c r="AX243">
        <v>2</v>
      </c>
      <c r="AY243">
        <v>82</v>
      </c>
      <c r="AZ243">
        <v>147</v>
      </c>
      <c r="BA243">
        <v>38</v>
      </c>
      <c r="BB243">
        <v>6</v>
      </c>
      <c r="BC243">
        <v>2</v>
      </c>
      <c r="BD243">
        <v>32</v>
      </c>
      <c r="BE243">
        <v>0</v>
      </c>
      <c r="BF243">
        <v>6</v>
      </c>
      <c r="BG243">
        <v>0</v>
      </c>
      <c r="BH243">
        <v>0</v>
      </c>
      <c r="BI243">
        <v>4</v>
      </c>
      <c r="BJ243">
        <v>4</v>
      </c>
      <c r="BK243">
        <v>0</v>
      </c>
      <c r="BL243">
        <v>3</v>
      </c>
      <c r="BM243">
        <v>1</v>
      </c>
      <c r="BN243">
        <v>1</v>
      </c>
      <c r="BO243">
        <v>1</v>
      </c>
      <c r="BP243">
        <v>0</v>
      </c>
      <c r="BQ243">
        <v>0</v>
      </c>
      <c r="BR243">
        <v>0</v>
      </c>
      <c r="BS243">
        <v>1</v>
      </c>
      <c r="BT243">
        <v>29</v>
      </c>
      <c r="BU243">
        <v>0</v>
      </c>
      <c r="BV243">
        <v>0</v>
      </c>
      <c r="BW243">
        <v>19</v>
      </c>
      <c r="BX243">
        <v>147</v>
      </c>
      <c r="BY243">
        <v>7</v>
      </c>
      <c r="BZ243">
        <v>5</v>
      </c>
      <c r="CA243">
        <v>1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1</v>
      </c>
      <c r="CN243">
        <v>7</v>
      </c>
      <c r="CO243">
        <v>17</v>
      </c>
      <c r="CP243">
        <v>4</v>
      </c>
      <c r="CQ243">
        <v>0</v>
      </c>
      <c r="CR243">
        <v>5</v>
      </c>
      <c r="CS243">
        <v>0</v>
      </c>
      <c r="CT243">
        <v>2</v>
      </c>
      <c r="CU243">
        <v>1</v>
      </c>
      <c r="CV243">
        <v>0</v>
      </c>
      <c r="CW243">
        <v>2</v>
      </c>
      <c r="CX243">
        <v>0</v>
      </c>
      <c r="CY243">
        <v>1</v>
      </c>
      <c r="CZ243">
        <v>0</v>
      </c>
      <c r="DA243">
        <v>0</v>
      </c>
      <c r="DB243">
        <v>0</v>
      </c>
      <c r="DC243">
        <v>0</v>
      </c>
      <c r="DD243">
        <v>1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1</v>
      </c>
      <c r="DN243">
        <v>17</v>
      </c>
      <c r="DO243">
        <v>35</v>
      </c>
      <c r="DP243">
        <v>34</v>
      </c>
      <c r="DQ243">
        <v>1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0</v>
      </c>
      <c r="EL243">
        <v>0</v>
      </c>
      <c r="EM243">
        <v>0</v>
      </c>
      <c r="EN243">
        <v>35</v>
      </c>
      <c r="EO243">
        <v>10</v>
      </c>
      <c r="EP243">
        <v>6</v>
      </c>
      <c r="EQ243">
        <v>3</v>
      </c>
      <c r="ER243">
        <v>0</v>
      </c>
      <c r="ES243">
        <v>0</v>
      </c>
      <c r="ET243">
        <v>0</v>
      </c>
      <c r="EU243">
        <v>0</v>
      </c>
      <c r="EV243">
        <v>1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10</v>
      </c>
      <c r="FM243">
        <v>42</v>
      </c>
      <c r="FN243">
        <v>10</v>
      </c>
      <c r="FO243">
        <v>0</v>
      </c>
      <c r="FP243">
        <v>1</v>
      </c>
      <c r="FQ243">
        <v>16</v>
      </c>
      <c r="FR243">
        <v>0</v>
      </c>
      <c r="FS243">
        <v>1</v>
      </c>
      <c r="FT243">
        <v>4</v>
      </c>
      <c r="FU243">
        <v>0</v>
      </c>
      <c r="FV243">
        <v>4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1</v>
      </c>
      <c r="GC243">
        <v>0</v>
      </c>
      <c r="GD243">
        <v>0</v>
      </c>
      <c r="GE243">
        <v>1</v>
      </c>
      <c r="GF243">
        <v>0</v>
      </c>
      <c r="GG243">
        <v>0</v>
      </c>
      <c r="GH243">
        <v>1</v>
      </c>
      <c r="GI243">
        <v>1</v>
      </c>
      <c r="GJ243">
        <v>0</v>
      </c>
      <c r="GK243">
        <v>2</v>
      </c>
      <c r="GL243">
        <v>42</v>
      </c>
      <c r="GM243">
        <v>37</v>
      </c>
      <c r="GN243">
        <v>18</v>
      </c>
      <c r="GO243">
        <v>0</v>
      </c>
      <c r="GP243">
        <v>0</v>
      </c>
      <c r="GQ243">
        <v>0</v>
      </c>
      <c r="GR243">
        <v>1</v>
      </c>
      <c r="GS243">
        <v>0</v>
      </c>
      <c r="GT243">
        <v>1</v>
      </c>
      <c r="GU243">
        <v>0</v>
      </c>
      <c r="GV243">
        <v>0</v>
      </c>
      <c r="GW243">
        <v>0</v>
      </c>
      <c r="GX243">
        <v>1</v>
      </c>
      <c r="GY243">
        <v>0</v>
      </c>
      <c r="GZ243">
        <v>0</v>
      </c>
      <c r="HA243">
        <v>2</v>
      </c>
      <c r="HB243">
        <v>0</v>
      </c>
      <c r="HC243">
        <v>0</v>
      </c>
      <c r="HD243">
        <v>0</v>
      </c>
      <c r="HE243">
        <v>14</v>
      </c>
      <c r="HF243">
        <v>37</v>
      </c>
      <c r="HG243">
        <v>1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1</v>
      </c>
      <c r="HR243">
        <v>0</v>
      </c>
      <c r="HS243">
        <v>0</v>
      </c>
      <c r="HT243">
        <v>1</v>
      </c>
      <c r="HU243">
        <v>0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138</v>
      </c>
      <c r="IL243">
        <v>85</v>
      </c>
      <c r="IM243">
        <v>7</v>
      </c>
      <c r="IN243">
        <v>25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4</v>
      </c>
      <c r="IV243">
        <v>0</v>
      </c>
      <c r="IW243">
        <v>0</v>
      </c>
      <c r="IX243">
        <v>1</v>
      </c>
      <c r="IY243">
        <v>0</v>
      </c>
      <c r="IZ243">
        <v>1</v>
      </c>
      <c r="JA243">
        <v>3</v>
      </c>
      <c r="JB243">
        <v>0</v>
      </c>
      <c r="JC243">
        <v>1</v>
      </c>
      <c r="JD243">
        <v>0</v>
      </c>
      <c r="JE243">
        <v>1</v>
      </c>
      <c r="JF243">
        <v>1</v>
      </c>
      <c r="JG243">
        <v>0</v>
      </c>
      <c r="JH243">
        <v>9</v>
      </c>
      <c r="JI243">
        <v>0</v>
      </c>
      <c r="JJ243">
        <v>138</v>
      </c>
      <c r="JK243" s="2">
        <f t="shared" si="15"/>
        <v>0.31971580817051509</v>
      </c>
    </row>
    <row r="244" spans="1:271" outlineLevel="2" x14ac:dyDescent="0.25">
      <c r="A244" t="str">
        <f t="shared" si="18"/>
        <v>160402</v>
      </c>
      <c r="B244" t="s">
        <v>287</v>
      </c>
      <c r="C244">
        <v>20</v>
      </c>
      <c r="D244">
        <v>710</v>
      </c>
      <c r="E244">
        <v>540</v>
      </c>
      <c r="F244">
        <v>325</v>
      </c>
      <c r="G244">
        <v>215</v>
      </c>
      <c r="H244">
        <v>0</v>
      </c>
      <c r="I244">
        <v>2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215</v>
      </c>
      <c r="R244">
        <v>0</v>
      </c>
      <c r="S244">
        <v>0</v>
      </c>
      <c r="T244">
        <v>215</v>
      </c>
      <c r="U244">
        <v>14</v>
      </c>
      <c r="V244">
        <v>12</v>
      </c>
      <c r="W244">
        <v>2</v>
      </c>
      <c r="X244">
        <v>0</v>
      </c>
      <c r="Y244">
        <v>201</v>
      </c>
      <c r="Z244">
        <v>36</v>
      </c>
      <c r="AA244">
        <v>5</v>
      </c>
      <c r="AB244">
        <v>4</v>
      </c>
      <c r="AC244">
        <v>16</v>
      </c>
      <c r="AD244">
        <v>3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3</v>
      </c>
      <c r="AM244">
        <v>0</v>
      </c>
      <c r="AN244">
        <v>0</v>
      </c>
      <c r="AO244">
        <v>2</v>
      </c>
      <c r="AP244">
        <v>0</v>
      </c>
      <c r="AQ244">
        <v>0</v>
      </c>
      <c r="AR244">
        <v>2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1</v>
      </c>
      <c r="AY244">
        <v>36</v>
      </c>
      <c r="AZ244">
        <v>41</v>
      </c>
      <c r="BA244">
        <v>7</v>
      </c>
      <c r="BB244">
        <v>2</v>
      </c>
      <c r="BC244">
        <v>1</v>
      </c>
      <c r="BD244">
        <v>3</v>
      </c>
      <c r="BE244">
        <v>0</v>
      </c>
      <c r="BF244">
        <v>1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1</v>
      </c>
      <c r="BM244">
        <v>0</v>
      </c>
      <c r="BN244">
        <v>0</v>
      </c>
      <c r="BO244">
        <v>1</v>
      </c>
      <c r="BP244">
        <v>0</v>
      </c>
      <c r="BQ244">
        <v>0</v>
      </c>
      <c r="BR244">
        <v>0</v>
      </c>
      <c r="BS244">
        <v>2</v>
      </c>
      <c r="BT244">
        <v>11</v>
      </c>
      <c r="BU244">
        <v>0</v>
      </c>
      <c r="BV244">
        <v>0</v>
      </c>
      <c r="BW244">
        <v>12</v>
      </c>
      <c r="BX244">
        <v>41</v>
      </c>
      <c r="BY244">
        <v>4</v>
      </c>
      <c r="BZ244">
        <v>3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1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4</v>
      </c>
      <c r="CO244">
        <v>4</v>
      </c>
      <c r="CP244">
        <v>2</v>
      </c>
      <c r="CQ244">
        <v>0</v>
      </c>
      <c r="CR244">
        <v>2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4</v>
      </c>
      <c r="DO244">
        <v>16</v>
      </c>
      <c r="DP244">
        <v>15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1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16</v>
      </c>
      <c r="EO244">
        <v>11</v>
      </c>
      <c r="EP244">
        <v>3</v>
      </c>
      <c r="EQ244">
        <v>4</v>
      </c>
      <c r="ER244">
        <v>0</v>
      </c>
      <c r="ES244">
        <v>0</v>
      </c>
      <c r="ET244">
        <v>0</v>
      </c>
      <c r="EU244">
        <v>1</v>
      </c>
      <c r="EV244">
        <v>0</v>
      </c>
      <c r="EW244">
        <v>0</v>
      </c>
      <c r="EX244">
        <v>0</v>
      </c>
      <c r="EY244">
        <v>1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1</v>
      </c>
      <c r="FK244">
        <v>1</v>
      </c>
      <c r="FL244">
        <v>11</v>
      </c>
      <c r="FM244">
        <v>18</v>
      </c>
      <c r="FN244">
        <v>9</v>
      </c>
      <c r="FO244">
        <v>1</v>
      </c>
      <c r="FP244">
        <v>0</v>
      </c>
      <c r="FQ244">
        <v>3</v>
      </c>
      <c r="FR244">
        <v>1</v>
      </c>
      <c r="FS244">
        <v>1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1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2</v>
      </c>
      <c r="GL244">
        <v>18</v>
      </c>
      <c r="GM244">
        <v>19</v>
      </c>
      <c r="GN244">
        <v>14</v>
      </c>
      <c r="GO244">
        <v>0</v>
      </c>
      <c r="GP244">
        <v>1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4</v>
      </c>
      <c r="HF244">
        <v>19</v>
      </c>
      <c r="HG244">
        <v>1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0</v>
      </c>
      <c r="HQ244">
        <v>0</v>
      </c>
      <c r="HR244">
        <v>0</v>
      </c>
      <c r="HS244">
        <v>1</v>
      </c>
      <c r="HT244">
        <v>1</v>
      </c>
      <c r="HU244">
        <v>0</v>
      </c>
      <c r="HV244">
        <v>0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51</v>
      </c>
      <c r="IL244">
        <v>31</v>
      </c>
      <c r="IM244">
        <v>6</v>
      </c>
      <c r="IN244">
        <v>7</v>
      </c>
      <c r="IO244">
        <v>0</v>
      </c>
      <c r="IP244">
        <v>0</v>
      </c>
      <c r="IQ244">
        <v>0</v>
      </c>
      <c r="IR244">
        <v>0</v>
      </c>
      <c r="IS244">
        <v>2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2</v>
      </c>
      <c r="JF244">
        <v>0</v>
      </c>
      <c r="JG244">
        <v>0</v>
      </c>
      <c r="JH244">
        <v>3</v>
      </c>
      <c r="JI244">
        <v>0</v>
      </c>
      <c r="JJ244">
        <v>51</v>
      </c>
      <c r="JK244" s="2">
        <f t="shared" si="15"/>
        <v>0.30281690140845069</v>
      </c>
    </row>
    <row r="245" spans="1:271" outlineLevel="2" x14ac:dyDescent="0.25">
      <c r="A245" t="str">
        <f t="shared" si="18"/>
        <v>160402</v>
      </c>
      <c r="B245" t="s">
        <v>287</v>
      </c>
      <c r="C245">
        <v>21</v>
      </c>
      <c r="D245">
        <v>583</v>
      </c>
      <c r="E245">
        <v>439</v>
      </c>
      <c r="F245">
        <v>270</v>
      </c>
      <c r="G245">
        <v>169</v>
      </c>
      <c r="H245">
        <v>0</v>
      </c>
      <c r="I245">
        <v>1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169</v>
      </c>
      <c r="R245">
        <v>0</v>
      </c>
      <c r="S245">
        <v>0</v>
      </c>
      <c r="T245">
        <v>169</v>
      </c>
      <c r="U245">
        <v>3</v>
      </c>
      <c r="V245">
        <v>3</v>
      </c>
      <c r="W245">
        <v>0</v>
      </c>
      <c r="X245">
        <v>0</v>
      </c>
      <c r="Y245">
        <v>166</v>
      </c>
      <c r="Z245">
        <v>35</v>
      </c>
      <c r="AA245">
        <v>4</v>
      </c>
      <c r="AB245">
        <v>4</v>
      </c>
      <c r="AC245">
        <v>14</v>
      </c>
      <c r="AD245">
        <v>3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4</v>
      </c>
      <c r="AM245">
        <v>2</v>
      </c>
      <c r="AN245">
        <v>0</v>
      </c>
      <c r="AO245">
        <v>1</v>
      </c>
      <c r="AP245">
        <v>1</v>
      </c>
      <c r="AQ245">
        <v>0</v>
      </c>
      <c r="AR245">
        <v>0</v>
      </c>
      <c r="AS245">
        <v>0</v>
      </c>
      <c r="AT245">
        <v>2</v>
      </c>
      <c r="AU245">
        <v>0</v>
      </c>
      <c r="AV245">
        <v>0</v>
      </c>
      <c r="AW245">
        <v>0</v>
      </c>
      <c r="AX245">
        <v>0</v>
      </c>
      <c r="AY245">
        <v>35</v>
      </c>
      <c r="AZ245">
        <v>30</v>
      </c>
      <c r="BA245">
        <v>13</v>
      </c>
      <c r="BB245">
        <v>2</v>
      </c>
      <c r="BC245">
        <v>0</v>
      </c>
      <c r="BD245">
        <v>2</v>
      </c>
      <c r="BE245">
        <v>0</v>
      </c>
      <c r="BF245">
        <v>5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2</v>
      </c>
      <c r="BM245">
        <v>0</v>
      </c>
      <c r="BN245">
        <v>0</v>
      </c>
      <c r="BO245">
        <v>2</v>
      </c>
      <c r="BP245">
        <v>0</v>
      </c>
      <c r="BQ245">
        <v>0</v>
      </c>
      <c r="BR245">
        <v>0</v>
      </c>
      <c r="BS245">
        <v>0</v>
      </c>
      <c r="BT245">
        <v>1</v>
      </c>
      <c r="BU245">
        <v>0</v>
      </c>
      <c r="BV245">
        <v>0</v>
      </c>
      <c r="BW245">
        <v>3</v>
      </c>
      <c r="BX245">
        <v>30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7</v>
      </c>
      <c r="CP245">
        <v>2</v>
      </c>
      <c r="CQ245">
        <v>0</v>
      </c>
      <c r="CR245">
        <v>1</v>
      </c>
      <c r="CS245">
        <v>0</v>
      </c>
      <c r="CT245">
        <v>3</v>
      </c>
      <c r="CU245">
        <v>0</v>
      </c>
      <c r="CV245">
        <v>0</v>
      </c>
      <c r="CW245">
        <v>1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7</v>
      </c>
      <c r="DO245">
        <v>2</v>
      </c>
      <c r="DP245">
        <v>2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0</v>
      </c>
      <c r="EL245">
        <v>0</v>
      </c>
      <c r="EM245">
        <v>0</v>
      </c>
      <c r="EN245">
        <v>2</v>
      </c>
      <c r="EO245">
        <v>2</v>
      </c>
      <c r="EP245">
        <v>0</v>
      </c>
      <c r="EQ245">
        <v>2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2</v>
      </c>
      <c r="FM245">
        <v>15</v>
      </c>
      <c r="FN245">
        <v>9</v>
      </c>
      <c r="FO245">
        <v>0</v>
      </c>
      <c r="FP245">
        <v>2</v>
      </c>
      <c r="FQ245">
        <v>2</v>
      </c>
      <c r="FR245">
        <v>0</v>
      </c>
      <c r="FS245">
        <v>0</v>
      </c>
      <c r="FT245">
        <v>0</v>
      </c>
      <c r="FU245">
        <v>0</v>
      </c>
      <c r="FV245">
        <v>1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1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15</v>
      </c>
      <c r="GM245">
        <v>7</v>
      </c>
      <c r="GN245">
        <v>2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1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4</v>
      </c>
      <c r="HF245">
        <v>7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68</v>
      </c>
      <c r="IL245">
        <v>29</v>
      </c>
      <c r="IM245">
        <v>5</v>
      </c>
      <c r="IN245">
        <v>20</v>
      </c>
      <c r="IO245">
        <v>2</v>
      </c>
      <c r="IP245">
        <v>1</v>
      </c>
      <c r="IQ245">
        <v>0</v>
      </c>
      <c r="IR245">
        <v>0</v>
      </c>
      <c r="IS245">
        <v>4</v>
      </c>
      <c r="IT245">
        <v>0</v>
      </c>
      <c r="IU245">
        <v>0</v>
      </c>
      <c r="IV245">
        <v>1</v>
      </c>
      <c r="IW245">
        <v>0</v>
      </c>
      <c r="IX245">
        <v>0</v>
      </c>
      <c r="IY245">
        <v>1</v>
      </c>
      <c r="IZ245">
        <v>1</v>
      </c>
      <c r="JA245">
        <v>0</v>
      </c>
      <c r="JB245">
        <v>0</v>
      </c>
      <c r="JC245">
        <v>0</v>
      </c>
      <c r="JD245">
        <v>0</v>
      </c>
      <c r="JE245">
        <v>0</v>
      </c>
      <c r="JF245">
        <v>0</v>
      </c>
      <c r="JG245">
        <v>0</v>
      </c>
      <c r="JH245">
        <v>4</v>
      </c>
      <c r="JI245">
        <v>0</v>
      </c>
      <c r="JJ245">
        <v>68</v>
      </c>
      <c r="JK245" s="2">
        <f t="shared" si="15"/>
        <v>0.28987993138936535</v>
      </c>
    </row>
    <row r="246" spans="1:271" outlineLevel="2" x14ac:dyDescent="0.25">
      <c r="A246" t="str">
        <f t="shared" si="18"/>
        <v>160402</v>
      </c>
      <c r="B246" t="s">
        <v>287</v>
      </c>
      <c r="C246">
        <v>22</v>
      </c>
      <c r="D246">
        <v>484</v>
      </c>
      <c r="E246">
        <v>370</v>
      </c>
      <c r="F246">
        <v>179</v>
      </c>
      <c r="G246">
        <v>191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191</v>
      </c>
      <c r="R246">
        <v>0</v>
      </c>
      <c r="S246">
        <v>0</v>
      </c>
      <c r="T246">
        <v>191</v>
      </c>
      <c r="U246">
        <v>9</v>
      </c>
      <c r="V246">
        <v>9</v>
      </c>
      <c r="W246">
        <v>0</v>
      </c>
      <c r="X246">
        <v>0</v>
      </c>
      <c r="Y246">
        <v>182</v>
      </c>
      <c r="Z246">
        <v>69</v>
      </c>
      <c r="AA246">
        <v>6</v>
      </c>
      <c r="AB246">
        <v>19</v>
      </c>
      <c r="AC246">
        <v>19</v>
      </c>
      <c r="AD246">
        <v>11</v>
      </c>
      <c r="AE246">
        <v>0</v>
      </c>
      <c r="AF246">
        <v>2</v>
      </c>
      <c r="AG246">
        <v>0</v>
      </c>
      <c r="AH246">
        <v>1</v>
      </c>
      <c r="AI246">
        <v>1</v>
      </c>
      <c r="AJ246">
        <v>0</v>
      </c>
      <c r="AK246">
        <v>0</v>
      </c>
      <c r="AL246">
        <v>3</v>
      </c>
      <c r="AM246">
        <v>0</v>
      </c>
      <c r="AN246">
        <v>1</v>
      </c>
      <c r="AO246">
        <v>5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1</v>
      </c>
      <c r="AY246">
        <v>69</v>
      </c>
      <c r="AZ246">
        <v>42</v>
      </c>
      <c r="BA246">
        <v>14</v>
      </c>
      <c r="BB246">
        <v>1</v>
      </c>
      <c r="BC246">
        <v>1</v>
      </c>
      <c r="BD246">
        <v>6</v>
      </c>
      <c r="BE246">
        <v>0</v>
      </c>
      <c r="BF246">
        <v>5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1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2</v>
      </c>
      <c r="BT246">
        <v>3</v>
      </c>
      <c r="BU246">
        <v>2</v>
      </c>
      <c r="BV246">
        <v>0</v>
      </c>
      <c r="BW246">
        <v>7</v>
      </c>
      <c r="BX246">
        <v>42</v>
      </c>
      <c r="BY246">
        <v>5</v>
      </c>
      <c r="BZ246">
        <v>4</v>
      </c>
      <c r="CA246">
        <v>1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5</v>
      </c>
      <c r="CO246">
        <v>6</v>
      </c>
      <c r="CP246">
        <v>4</v>
      </c>
      <c r="CQ246">
        <v>0</v>
      </c>
      <c r="CR246">
        <v>1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1</v>
      </c>
      <c r="DN246">
        <v>6</v>
      </c>
      <c r="DO246">
        <v>6</v>
      </c>
      <c r="DP246">
        <v>5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1</v>
      </c>
      <c r="EK246">
        <v>0</v>
      </c>
      <c r="EL246">
        <v>0</v>
      </c>
      <c r="EM246">
        <v>0</v>
      </c>
      <c r="EN246">
        <v>6</v>
      </c>
      <c r="EO246">
        <v>3</v>
      </c>
      <c r="EP246">
        <v>1</v>
      </c>
      <c r="EQ246">
        <v>0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2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3</v>
      </c>
      <c r="FM246">
        <v>13</v>
      </c>
      <c r="FN246">
        <v>6</v>
      </c>
      <c r="FO246">
        <v>0</v>
      </c>
      <c r="FP246">
        <v>0</v>
      </c>
      <c r="FQ246">
        <v>3</v>
      </c>
      <c r="FR246">
        <v>1</v>
      </c>
      <c r="FS246">
        <v>1</v>
      </c>
      <c r="FT246">
        <v>0</v>
      </c>
      <c r="FU246">
        <v>0</v>
      </c>
      <c r="FV246">
        <v>0</v>
      </c>
      <c r="FW246">
        <v>1</v>
      </c>
      <c r="FX246">
        <v>0</v>
      </c>
      <c r="FY246">
        <v>0</v>
      </c>
      <c r="FZ246">
        <v>0</v>
      </c>
      <c r="GA246">
        <v>0</v>
      </c>
      <c r="GB246">
        <v>1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13</v>
      </c>
      <c r="GM246">
        <v>16</v>
      </c>
      <c r="GN246">
        <v>4</v>
      </c>
      <c r="GO246">
        <v>0</v>
      </c>
      <c r="GP246">
        <v>0</v>
      </c>
      <c r="GQ246">
        <v>2</v>
      </c>
      <c r="GR246">
        <v>0</v>
      </c>
      <c r="GS246">
        <v>1</v>
      </c>
      <c r="GT246">
        <v>0</v>
      </c>
      <c r="GU246">
        <v>0</v>
      </c>
      <c r="GV246">
        <v>0</v>
      </c>
      <c r="GW246">
        <v>1</v>
      </c>
      <c r="GX246">
        <v>0</v>
      </c>
      <c r="GY246">
        <v>0</v>
      </c>
      <c r="GZ246">
        <v>1</v>
      </c>
      <c r="HA246">
        <v>1</v>
      </c>
      <c r="HB246">
        <v>0</v>
      </c>
      <c r="HC246">
        <v>0</v>
      </c>
      <c r="HD246">
        <v>0</v>
      </c>
      <c r="HE246">
        <v>6</v>
      </c>
      <c r="HF246">
        <v>16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1</v>
      </c>
      <c r="HV246">
        <v>1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1</v>
      </c>
      <c r="IK246">
        <v>21</v>
      </c>
      <c r="IL246">
        <v>9</v>
      </c>
      <c r="IM246">
        <v>8</v>
      </c>
      <c r="IN246">
        <v>2</v>
      </c>
      <c r="IO246">
        <v>1</v>
      </c>
      <c r="IP246">
        <v>1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0</v>
      </c>
      <c r="JD246">
        <v>0</v>
      </c>
      <c r="JE246">
        <v>0</v>
      </c>
      <c r="JF246">
        <v>0</v>
      </c>
      <c r="JG246">
        <v>0</v>
      </c>
      <c r="JH246">
        <v>0</v>
      </c>
      <c r="JI246">
        <v>0</v>
      </c>
      <c r="JJ246">
        <v>21</v>
      </c>
      <c r="JK246" s="2">
        <f t="shared" si="15"/>
        <v>0.39462809917355374</v>
      </c>
    </row>
    <row r="247" spans="1:271" outlineLevel="2" x14ac:dyDescent="0.25">
      <c r="A247" t="str">
        <f t="shared" si="18"/>
        <v>160402</v>
      </c>
      <c r="B247" t="s">
        <v>287</v>
      </c>
      <c r="C247">
        <v>23</v>
      </c>
      <c r="D247">
        <v>524</v>
      </c>
      <c r="E247">
        <v>410</v>
      </c>
      <c r="F247">
        <v>163</v>
      </c>
      <c r="G247">
        <v>247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247</v>
      </c>
      <c r="R247">
        <v>0</v>
      </c>
      <c r="S247">
        <v>0</v>
      </c>
      <c r="T247">
        <v>247</v>
      </c>
      <c r="U247">
        <v>7</v>
      </c>
      <c r="V247">
        <v>4</v>
      </c>
      <c r="W247">
        <v>3</v>
      </c>
      <c r="X247">
        <v>0</v>
      </c>
      <c r="Y247">
        <v>240</v>
      </c>
      <c r="Z247">
        <v>75</v>
      </c>
      <c r="AA247">
        <v>5</v>
      </c>
      <c r="AB247">
        <v>26</v>
      </c>
      <c r="AC247">
        <v>17</v>
      </c>
      <c r="AD247">
        <v>6</v>
      </c>
      <c r="AE247">
        <v>0</v>
      </c>
      <c r="AF247">
        <v>3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12</v>
      </c>
      <c r="AM247">
        <v>0</v>
      </c>
      <c r="AN247">
        <v>0</v>
      </c>
      <c r="AO247">
        <v>2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1</v>
      </c>
      <c r="AV247">
        <v>1</v>
      </c>
      <c r="AW247">
        <v>0</v>
      </c>
      <c r="AX247">
        <v>2</v>
      </c>
      <c r="AY247">
        <v>75</v>
      </c>
      <c r="AZ247">
        <v>78</v>
      </c>
      <c r="BA247">
        <v>6</v>
      </c>
      <c r="BB247">
        <v>0</v>
      </c>
      <c r="BC247">
        <v>0</v>
      </c>
      <c r="BD247">
        <v>4</v>
      </c>
      <c r="BE247">
        <v>0</v>
      </c>
      <c r="BF247">
        <v>7</v>
      </c>
      <c r="BG247">
        <v>1</v>
      </c>
      <c r="BH247">
        <v>0</v>
      </c>
      <c r="BI247">
        <v>0</v>
      </c>
      <c r="BJ247">
        <v>1</v>
      </c>
      <c r="BK247">
        <v>1</v>
      </c>
      <c r="BL247">
        <v>1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1</v>
      </c>
      <c r="BU247">
        <v>0</v>
      </c>
      <c r="BV247">
        <v>0</v>
      </c>
      <c r="BW247">
        <v>56</v>
      </c>
      <c r="BX247">
        <v>78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12</v>
      </c>
      <c r="CP247">
        <v>1</v>
      </c>
      <c r="CQ247">
        <v>0</v>
      </c>
      <c r="CR247">
        <v>9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1</v>
      </c>
      <c r="DI247">
        <v>0</v>
      </c>
      <c r="DJ247">
        <v>0</v>
      </c>
      <c r="DK247">
        <v>0</v>
      </c>
      <c r="DL247">
        <v>1</v>
      </c>
      <c r="DM247">
        <v>0</v>
      </c>
      <c r="DN247">
        <v>12</v>
      </c>
      <c r="DO247">
        <v>9</v>
      </c>
      <c r="DP247">
        <v>8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1</v>
      </c>
      <c r="DW247">
        <v>0</v>
      </c>
      <c r="DX247">
        <v>0</v>
      </c>
      <c r="DY247">
        <v>0</v>
      </c>
      <c r="DZ247">
        <v>0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0</v>
      </c>
      <c r="EK247">
        <v>0</v>
      </c>
      <c r="EL247">
        <v>0</v>
      </c>
      <c r="EM247">
        <v>0</v>
      </c>
      <c r="EN247">
        <v>9</v>
      </c>
      <c r="EO247">
        <v>18</v>
      </c>
      <c r="EP247">
        <v>6</v>
      </c>
      <c r="EQ247">
        <v>6</v>
      </c>
      <c r="ER247">
        <v>1</v>
      </c>
      <c r="ES247">
        <v>0</v>
      </c>
      <c r="ET247">
        <v>0</v>
      </c>
      <c r="EU247">
        <v>1</v>
      </c>
      <c r="EV247">
        <v>2</v>
      </c>
      <c r="EW247">
        <v>0</v>
      </c>
      <c r="EX247">
        <v>1</v>
      </c>
      <c r="EY247">
        <v>0</v>
      </c>
      <c r="EZ247">
        <v>1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18</v>
      </c>
      <c r="FM247">
        <v>21</v>
      </c>
      <c r="FN247">
        <v>4</v>
      </c>
      <c r="FO247">
        <v>0</v>
      </c>
      <c r="FP247">
        <v>1</v>
      </c>
      <c r="FQ247">
        <v>3</v>
      </c>
      <c r="FR247">
        <v>1</v>
      </c>
      <c r="FS247">
        <v>3</v>
      </c>
      <c r="FT247">
        <v>2</v>
      </c>
      <c r="FU247">
        <v>2</v>
      </c>
      <c r="FV247">
        <v>2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1</v>
      </c>
      <c r="GJ247">
        <v>0</v>
      </c>
      <c r="GK247">
        <v>2</v>
      </c>
      <c r="GL247">
        <v>21</v>
      </c>
      <c r="GM247">
        <v>16</v>
      </c>
      <c r="GN247">
        <v>13</v>
      </c>
      <c r="GO247">
        <v>2</v>
      </c>
      <c r="GP247">
        <v>1</v>
      </c>
      <c r="GQ247">
        <v>0</v>
      </c>
      <c r="GR247">
        <v>0</v>
      </c>
      <c r="GS247">
        <v>0</v>
      </c>
      <c r="GT247">
        <v>0</v>
      </c>
      <c r="GU247">
        <v>0</v>
      </c>
      <c r="GV247">
        <v>0</v>
      </c>
      <c r="GW247">
        <v>0</v>
      </c>
      <c r="GX247">
        <v>0</v>
      </c>
      <c r="GY247">
        <v>0</v>
      </c>
      <c r="GZ247">
        <v>0</v>
      </c>
      <c r="HA247">
        <v>0</v>
      </c>
      <c r="HB247">
        <v>0</v>
      </c>
      <c r="HC247">
        <v>0</v>
      </c>
      <c r="HD247">
        <v>0</v>
      </c>
      <c r="HE247">
        <v>0</v>
      </c>
      <c r="HF247">
        <v>16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0</v>
      </c>
      <c r="HZ247">
        <v>0</v>
      </c>
      <c r="IA247">
        <v>0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11</v>
      </c>
      <c r="IL247">
        <v>4</v>
      </c>
      <c r="IM247">
        <v>0</v>
      </c>
      <c r="IN247">
        <v>6</v>
      </c>
      <c r="IO247">
        <v>0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1</v>
      </c>
      <c r="JJ247">
        <v>11</v>
      </c>
      <c r="JK247" s="2">
        <f t="shared" si="15"/>
        <v>0.4713740458015267</v>
      </c>
    </row>
    <row r="248" spans="1:271" outlineLevel="2" x14ac:dyDescent="0.25">
      <c r="A248" t="str">
        <f t="shared" si="18"/>
        <v>160402</v>
      </c>
      <c r="B248" t="s">
        <v>287</v>
      </c>
      <c r="C248">
        <v>24</v>
      </c>
      <c r="D248">
        <v>839</v>
      </c>
      <c r="E248">
        <v>650</v>
      </c>
      <c r="F248">
        <v>322</v>
      </c>
      <c r="G248">
        <v>328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328</v>
      </c>
      <c r="R248">
        <v>0</v>
      </c>
      <c r="S248">
        <v>0</v>
      </c>
      <c r="T248">
        <v>328</v>
      </c>
      <c r="U248">
        <v>12</v>
      </c>
      <c r="V248">
        <v>9</v>
      </c>
      <c r="W248">
        <v>3</v>
      </c>
      <c r="X248">
        <v>0</v>
      </c>
      <c r="Y248">
        <v>316</v>
      </c>
      <c r="Z248">
        <v>123</v>
      </c>
      <c r="AA248">
        <v>17</v>
      </c>
      <c r="AB248">
        <v>25</v>
      </c>
      <c r="AC248">
        <v>23</v>
      </c>
      <c r="AD248">
        <v>12</v>
      </c>
      <c r="AE248">
        <v>0</v>
      </c>
      <c r="AF248">
        <v>1</v>
      </c>
      <c r="AG248">
        <v>0</v>
      </c>
      <c r="AH248">
        <v>2</v>
      </c>
      <c r="AI248">
        <v>0</v>
      </c>
      <c r="AJ248">
        <v>3</v>
      </c>
      <c r="AK248">
        <v>0</v>
      </c>
      <c r="AL248">
        <v>22</v>
      </c>
      <c r="AM248">
        <v>0</v>
      </c>
      <c r="AN248">
        <v>0</v>
      </c>
      <c r="AO248">
        <v>6</v>
      </c>
      <c r="AP248">
        <v>2</v>
      </c>
      <c r="AQ248">
        <v>0</v>
      </c>
      <c r="AR248">
        <v>0</v>
      </c>
      <c r="AS248">
        <v>0</v>
      </c>
      <c r="AT248">
        <v>1</v>
      </c>
      <c r="AU248">
        <v>4</v>
      </c>
      <c r="AV248">
        <v>1</v>
      </c>
      <c r="AW248">
        <v>1</v>
      </c>
      <c r="AX248">
        <v>3</v>
      </c>
      <c r="AY248">
        <v>123</v>
      </c>
      <c r="AZ248">
        <v>82</v>
      </c>
      <c r="BA248">
        <v>9</v>
      </c>
      <c r="BB248">
        <v>0</v>
      </c>
      <c r="BC248">
        <v>0</v>
      </c>
      <c r="BD248">
        <v>29</v>
      </c>
      <c r="BE248">
        <v>0</v>
      </c>
      <c r="BF248">
        <v>4</v>
      </c>
      <c r="BG248">
        <v>0</v>
      </c>
      <c r="BH248">
        <v>1</v>
      </c>
      <c r="BI248">
        <v>1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1</v>
      </c>
      <c r="BS248">
        <v>2</v>
      </c>
      <c r="BT248">
        <v>22</v>
      </c>
      <c r="BU248">
        <v>0</v>
      </c>
      <c r="BV248">
        <v>0</v>
      </c>
      <c r="BW248">
        <v>13</v>
      </c>
      <c r="BX248">
        <v>82</v>
      </c>
      <c r="BY248">
        <v>11</v>
      </c>
      <c r="BZ248">
        <v>3</v>
      </c>
      <c r="CA248">
        <v>3</v>
      </c>
      <c r="CB248">
        <v>0</v>
      </c>
      <c r="CC248">
        <v>2</v>
      </c>
      <c r="CD248">
        <v>0</v>
      </c>
      <c r="CE248">
        <v>0</v>
      </c>
      <c r="CF248">
        <v>1</v>
      </c>
      <c r="CG248">
        <v>0</v>
      </c>
      <c r="CH248">
        <v>0</v>
      </c>
      <c r="CI248">
        <v>0</v>
      </c>
      <c r="CJ248">
        <v>1</v>
      </c>
      <c r="CK248">
        <v>0</v>
      </c>
      <c r="CL248">
        <v>0</v>
      </c>
      <c r="CM248">
        <v>1</v>
      </c>
      <c r="CN248">
        <v>11</v>
      </c>
      <c r="CO248">
        <v>16</v>
      </c>
      <c r="CP248">
        <v>3</v>
      </c>
      <c r="CQ248">
        <v>0</v>
      </c>
      <c r="CR248">
        <v>2</v>
      </c>
      <c r="CS248">
        <v>0</v>
      </c>
      <c r="CT248">
        <v>4</v>
      </c>
      <c r="CU248">
        <v>0</v>
      </c>
      <c r="CV248">
        <v>0</v>
      </c>
      <c r="CW248">
        <v>0</v>
      </c>
      <c r="CX248">
        <v>2</v>
      </c>
      <c r="CY248">
        <v>1</v>
      </c>
      <c r="CZ248">
        <v>1</v>
      </c>
      <c r="DA248">
        <v>0</v>
      </c>
      <c r="DB248">
        <v>1</v>
      </c>
      <c r="DC248">
        <v>0</v>
      </c>
      <c r="DD248">
        <v>0</v>
      </c>
      <c r="DE248">
        <v>0</v>
      </c>
      <c r="DF248">
        <v>0</v>
      </c>
      <c r="DG248">
        <v>1</v>
      </c>
      <c r="DH248">
        <v>0</v>
      </c>
      <c r="DI248">
        <v>1</v>
      </c>
      <c r="DJ248">
        <v>0</v>
      </c>
      <c r="DK248">
        <v>0</v>
      </c>
      <c r="DL248">
        <v>0</v>
      </c>
      <c r="DM248">
        <v>0</v>
      </c>
      <c r="DN248">
        <v>16</v>
      </c>
      <c r="DO248">
        <v>7</v>
      </c>
      <c r="DP248">
        <v>7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0</v>
      </c>
      <c r="EA248">
        <v>0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0</v>
      </c>
      <c r="EM248">
        <v>0</v>
      </c>
      <c r="EN248">
        <v>7</v>
      </c>
      <c r="EO248">
        <v>11</v>
      </c>
      <c r="EP248">
        <v>1</v>
      </c>
      <c r="EQ248">
        <v>7</v>
      </c>
      <c r="ER248">
        <v>2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1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11</v>
      </c>
      <c r="FM248">
        <v>40</v>
      </c>
      <c r="FN248">
        <v>19</v>
      </c>
      <c r="FO248">
        <v>1</v>
      </c>
      <c r="FP248">
        <v>1</v>
      </c>
      <c r="FQ248">
        <v>5</v>
      </c>
      <c r="FR248">
        <v>0</v>
      </c>
      <c r="FS248">
        <v>3</v>
      </c>
      <c r="FT248">
        <v>1</v>
      </c>
      <c r="FU248">
        <v>0</v>
      </c>
      <c r="FV248">
        <v>0</v>
      </c>
      <c r="FW248">
        <v>0</v>
      </c>
      <c r="FX248">
        <v>1</v>
      </c>
      <c r="FY248">
        <v>0</v>
      </c>
      <c r="FZ248">
        <v>0</v>
      </c>
      <c r="GA248">
        <v>1</v>
      </c>
      <c r="GB248">
        <v>4</v>
      </c>
      <c r="GC248">
        <v>1</v>
      </c>
      <c r="GD248">
        <v>0</v>
      </c>
      <c r="GE248">
        <v>0</v>
      </c>
      <c r="GF248">
        <v>1</v>
      </c>
      <c r="GG248">
        <v>1</v>
      </c>
      <c r="GH248">
        <v>0</v>
      </c>
      <c r="GI248">
        <v>1</v>
      </c>
      <c r="GJ248">
        <v>0</v>
      </c>
      <c r="GK248">
        <v>0</v>
      </c>
      <c r="GL248">
        <v>40</v>
      </c>
      <c r="GM248">
        <v>17</v>
      </c>
      <c r="GN248">
        <v>5</v>
      </c>
      <c r="GO248">
        <v>4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1</v>
      </c>
      <c r="GW248">
        <v>1</v>
      </c>
      <c r="GX248">
        <v>0</v>
      </c>
      <c r="GY248">
        <v>0</v>
      </c>
      <c r="GZ248">
        <v>1</v>
      </c>
      <c r="HA248">
        <v>0</v>
      </c>
      <c r="HB248">
        <v>0</v>
      </c>
      <c r="HC248">
        <v>0</v>
      </c>
      <c r="HD248">
        <v>1</v>
      </c>
      <c r="HE248">
        <v>4</v>
      </c>
      <c r="HF248">
        <v>17</v>
      </c>
      <c r="HG248">
        <v>5</v>
      </c>
      <c r="HH248">
        <v>0</v>
      </c>
      <c r="HI248">
        <v>0</v>
      </c>
      <c r="HJ248">
        <v>0</v>
      </c>
      <c r="HK248">
        <v>0</v>
      </c>
      <c r="HL248">
        <v>1</v>
      </c>
      <c r="HM248">
        <v>0</v>
      </c>
      <c r="HN248">
        <v>0</v>
      </c>
      <c r="HO248">
        <v>1</v>
      </c>
      <c r="HP248">
        <v>1</v>
      </c>
      <c r="HQ248">
        <v>0</v>
      </c>
      <c r="HR248">
        <v>1</v>
      </c>
      <c r="HS248">
        <v>1</v>
      </c>
      <c r="HT248">
        <v>5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4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1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1</v>
      </c>
      <c r="JI248">
        <v>2</v>
      </c>
      <c r="JJ248">
        <v>4</v>
      </c>
      <c r="JK248" s="2">
        <f t="shared" si="15"/>
        <v>0.3909415971394517</v>
      </c>
    </row>
    <row r="249" spans="1:271" outlineLevel="2" x14ac:dyDescent="0.25">
      <c r="A249" t="str">
        <f t="shared" si="18"/>
        <v>160402</v>
      </c>
      <c r="B249" t="s">
        <v>287</v>
      </c>
      <c r="C249">
        <v>25</v>
      </c>
      <c r="D249">
        <v>406</v>
      </c>
      <c r="E249">
        <v>320</v>
      </c>
      <c r="F249">
        <v>175</v>
      </c>
      <c r="G249">
        <v>145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145</v>
      </c>
      <c r="R249">
        <v>0</v>
      </c>
      <c r="S249">
        <v>0</v>
      </c>
      <c r="T249">
        <v>145</v>
      </c>
      <c r="U249">
        <v>4</v>
      </c>
      <c r="V249">
        <v>4</v>
      </c>
      <c r="W249">
        <v>0</v>
      </c>
      <c r="X249">
        <v>0</v>
      </c>
      <c r="Y249">
        <v>141</v>
      </c>
      <c r="Z249">
        <v>41</v>
      </c>
      <c r="AA249">
        <v>2</v>
      </c>
      <c r="AB249">
        <v>8</v>
      </c>
      <c r="AC249">
        <v>18</v>
      </c>
      <c r="AD249">
        <v>5</v>
      </c>
      <c r="AE249">
        <v>0</v>
      </c>
      <c r="AF249">
        <v>1</v>
      </c>
      <c r="AG249">
        <v>1</v>
      </c>
      <c r="AH249">
        <v>0</v>
      </c>
      <c r="AI249">
        <v>0</v>
      </c>
      <c r="AJ249">
        <v>0</v>
      </c>
      <c r="AK249">
        <v>0</v>
      </c>
      <c r="AL249">
        <v>2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1</v>
      </c>
      <c r="AU249">
        <v>0</v>
      </c>
      <c r="AV249">
        <v>1</v>
      </c>
      <c r="AW249">
        <v>0</v>
      </c>
      <c r="AX249">
        <v>2</v>
      </c>
      <c r="AY249">
        <v>41</v>
      </c>
      <c r="AZ249">
        <v>38</v>
      </c>
      <c r="BA249">
        <v>21</v>
      </c>
      <c r="BB249">
        <v>0</v>
      </c>
      <c r="BC249">
        <v>1</v>
      </c>
      <c r="BD249">
        <v>1</v>
      </c>
      <c r="BE249">
        <v>0</v>
      </c>
      <c r="BF249">
        <v>5</v>
      </c>
      <c r="BG249">
        <v>0</v>
      </c>
      <c r="BH249">
        <v>1</v>
      </c>
      <c r="BI249">
        <v>0</v>
      </c>
      <c r="BJ249">
        <v>1</v>
      </c>
      <c r="BK249">
        <v>0</v>
      </c>
      <c r="BL249">
        <v>0</v>
      </c>
      <c r="BM249">
        <v>0</v>
      </c>
      <c r="BN249">
        <v>1</v>
      </c>
      <c r="BO249">
        <v>0</v>
      </c>
      <c r="BP249">
        <v>0</v>
      </c>
      <c r="BQ249">
        <v>0</v>
      </c>
      <c r="BR249">
        <v>0</v>
      </c>
      <c r="BS249">
        <v>1</v>
      </c>
      <c r="BT249">
        <v>1</v>
      </c>
      <c r="BU249">
        <v>0</v>
      </c>
      <c r="BV249">
        <v>0</v>
      </c>
      <c r="BW249">
        <v>5</v>
      </c>
      <c r="BX249">
        <v>38</v>
      </c>
      <c r="BY249">
        <v>7</v>
      </c>
      <c r="BZ249">
        <v>4</v>
      </c>
      <c r="CA249">
        <v>0</v>
      </c>
      <c r="CB249">
        <v>1</v>
      </c>
      <c r="CC249">
        <v>0</v>
      </c>
      <c r="CD249">
        <v>0</v>
      </c>
      <c r="CE249">
        <v>0</v>
      </c>
      <c r="CF249">
        <v>1</v>
      </c>
      <c r="CG249">
        <v>0</v>
      </c>
      <c r="CH249">
        <v>1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7</v>
      </c>
      <c r="CO249">
        <v>8</v>
      </c>
      <c r="CP249">
        <v>1</v>
      </c>
      <c r="CQ249">
        <v>1</v>
      </c>
      <c r="CR249">
        <v>1</v>
      </c>
      <c r="CS249">
        <v>0</v>
      </c>
      <c r="CT249">
        <v>0</v>
      </c>
      <c r="CU249">
        <v>0</v>
      </c>
      <c r="CV249">
        <v>0</v>
      </c>
      <c r="CW249">
        <v>2</v>
      </c>
      <c r="CX249">
        <v>0</v>
      </c>
      <c r="CY249">
        <v>0</v>
      </c>
      <c r="CZ249">
        <v>0</v>
      </c>
      <c r="DA249">
        <v>0</v>
      </c>
      <c r="DB249">
        <v>1</v>
      </c>
      <c r="DC249">
        <v>1</v>
      </c>
      <c r="DD249">
        <v>0</v>
      </c>
      <c r="DE249">
        <v>1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8</v>
      </c>
      <c r="DO249">
        <v>11</v>
      </c>
      <c r="DP249">
        <v>7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1</v>
      </c>
      <c r="DY249">
        <v>0</v>
      </c>
      <c r="DZ249">
        <v>0</v>
      </c>
      <c r="EA249">
        <v>0</v>
      </c>
      <c r="EB249">
        <v>3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0</v>
      </c>
      <c r="EM249">
        <v>0</v>
      </c>
      <c r="EN249">
        <v>11</v>
      </c>
      <c r="EO249">
        <v>7</v>
      </c>
      <c r="EP249">
        <v>2</v>
      </c>
      <c r="EQ249">
        <v>4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1</v>
      </c>
      <c r="FL249">
        <v>7</v>
      </c>
      <c r="FM249">
        <v>13</v>
      </c>
      <c r="FN249">
        <v>2</v>
      </c>
      <c r="FO249">
        <v>0</v>
      </c>
      <c r="FP249">
        <v>0</v>
      </c>
      <c r="FQ249">
        <v>4</v>
      </c>
      <c r="FR249">
        <v>1</v>
      </c>
      <c r="FS249">
        <v>1</v>
      </c>
      <c r="FT249">
        <v>1</v>
      </c>
      <c r="FU249">
        <v>0</v>
      </c>
      <c r="FV249">
        <v>3</v>
      </c>
      <c r="FW249">
        <v>0</v>
      </c>
      <c r="FX249">
        <v>0</v>
      </c>
      <c r="FY249">
        <v>0</v>
      </c>
      <c r="FZ249">
        <v>0</v>
      </c>
      <c r="GA249">
        <v>1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13</v>
      </c>
      <c r="GM249">
        <v>8</v>
      </c>
      <c r="GN249">
        <v>3</v>
      </c>
      <c r="GO249">
        <v>0</v>
      </c>
      <c r="GP249">
        <v>0</v>
      </c>
      <c r="GQ249">
        <v>0</v>
      </c>
      <c r="GR249">
        <v>0</v>
      </c>
      <c r="GS249">
        <v>1</v>
      </c>
      <c r="GT249">
        <v>0</v>
      </c>
      <c r="GU249">
        <v>0</v>
      </c>
      <c r="GV249">
        <v>0</v>
      </c>
      <c r="GW249">
        <v>0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0</v>
      </c>
      <c r="HD249">
        <v>0</v>
      </c>
      <c r="HE249">
        <v>4</v>
      </c>
      <c r="HF249">
        <v>8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8</v>
      </c>
      <c r="IL249">
        <v>4</v>
      </c>
      <c r="IM249">
        <v>2</v>
      </c>
      <c r="IN249">
        <v>1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0</v>
      </c>
      <c r="JH249">
        <v>1</v>
      </c>
      <c r="JI249">
        <v>0</v>
      </c>
      <c r="JJ249">
        <v>8</v>
      </c>
      <c r="JK249" s="2">
        <f t="shared" si="15"/>
        <v>0.35714285714285715</v>
      </c>
    </row>
    <row r="250" spans="1:271" outlineLevel="2" x14ac:dyDescent="0.25">
      <c r="A250" t="str">
        <f t="shared" si="18"/>
        <v>160402</v>
      </c>
      <c r="B250" t="s">
        <v>287</v>
      </c>
      <c r="C250">
        <v>26</v>
      </c>
      <c r="D250">
        <v>129</v>
      </c>
      <c r="E250">
        <v>128</v>
      </c>
      <c r="F250">
        <v>88</v>
      </c>
      <c r="G250">
        <v>40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40</v>
      </c>
      <c r="R250">
        <v>0</v>
      </c>
      <c r="S250">
        <v>0</v>
      </c>
      <c r="T250">
        <v>40</v>
      </c>
      <c r="U250">
        <v>2</v>
      </c>
      <c r="V250">
        <v>1</v>
      </c>
      <c r="W250">
        <v>1</v>
      </c>
      <c r="X250">
        <v>0</v>
      </c>
      <c r="Y250">
        <v>38</v>
      </c>
      <c r="Z250">
        <v>15</v>
      </c>
      <c r="AA250">
        <v>2</v>
      </c>
      <c r="AB250">
        <v>0</v>
      </c>
      <c r="AC250">
        <v>1</v>
      </c>
      <c r="AD250">
        <v>3</v>
      </c>
      <c r="AE250">
        <v>2</v>
      </c>
      <c r="AF250">
        <v>0</v>
      </c>
      <c r="AG250">
        <v>1</v>
      </c>
      <c r="AH250">
        <v>0</v>
      </c>
      <c r="AI250">
        <v>0</v>
      </c>
      <c r="AJ250">
        <v>0</v>
      </c>
      <c r="AK250">
        <v>0</v>
      </c>
      <c r="AL250">
        <v>2</v>
      </c>
      <c r="AM250">
        <v>0</v>
      </c>
      <c r="AN250">
        <v>0</v>
      </c>
      <c r="AO250">
        <v>0</v>
      </c>
      <c r="AP250">
        <v>1</v>
      </c>
      <c r="AQ250">
        <v>1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1</v>
      </c>
      <c r="AX250">
        <v>1</v>
      </c>
      <c r="AY250">
        <v>15</v>
      </c>
      <c r="AZ250">
        <v>8</v>
      </c>
      <c r="BA250">
        <v>1</v>
      </c>
      <c r="BB250">
        <v>0</v>
      </c>
      <c r="BC250">
        <v>0</v>
      </c>
      <c r="BD250">
        <v>2</v>
      </c>
      <c r="BE250">
        <v>1</v>
      </c>
      <c r="BF250">
        <v>0</v>
      </c>
      <c r="BG250">
        <v>0</v>
      </c>
      <c r="BH250">
        <v>2</v>
      </c>
      <c r="BI250">
        <v>0</v>
      </c>
      <c r="BJ250">
        <v>0</v>
      </c>
      <c r="BK250">
        <v>0</v>
      </c>
      <c r="BL250">
        <v>1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1</v>
      </c>
      <c r="BT250">
        <v>0</v>
      </c>
      <c r="BU250">
        <v>0</v>
      </c>
      <c r="BV250">
        <v>0</v>
      </c>
      <c r="BW250">
        <v>0</v>
      </c>
      <c r="BX250">
        <v>8</v>
      </c>
      <c r="BY250">
        <v>1</v>
      </c>
      <c r="BZ250">
        <v>1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1</v>
      </c>
      <c r="CO250">
        <v>1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1</v>
      </c>
      <c r="DN250">
        <v>1</v>
      </c>
      <c r="DO250">
        <v>3</v>
      </c>
      <c r="DP250">
        <v>3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0</v>
      </c>
      <c r="DW250">
        <v>0</v>
      </c>
      <c r="DX250">
        <v>0</v>
      </c>
      <c r="DY250">
        <v>0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J250">
        <v>0</v>
      </c>
      <c r="EK250">
        <v>0</v>
      </c>
      <c r="EL250">
        <v>0</v>
      </c>
      <c r="EM250">
        <v>0</v>
      </c>
      <c r="EN250">
        <v>3</v>
      </c>
      <c r="EO250">
        <v>3</v>
      </c>
      <c r="EP250">
        <v>1</v>
      </c>
      <c r="EQ250">
        <v>0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2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3</v>
      </c>
      <c r="FM250">
        <v>2</v>
      </c>
      <c r="FN250">
        <v>0</v>
      </c>
      <c r="FO250">
        <v>0</v>
      </c>
      <c r="FP250">
        <v>1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1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0</v>
      </c>
      <c r="GL250">
        <v>2</v>
      </c>
      <c r="GM250">
        <v>2</v>
      </c>
      <c r="GN250">
        <v>2</v>
      </c>
      <c r="GO250">
        <v>0</v>
      </c>
      <c r="GP250">
        <v>0</v>
      </c>
      <c r="GQ250">
        <v>0</v>
      </c>
      <c r="GR250">
        <v>0</v>
      </c>
      <c r="GS250">
        <v>0</v>
      </c>
      <c r="GT250">
        <v>0</v>
      </c>
      <c r="GU250">
        <v>0</v>
      </c>
      <c r="GV250">
        <v>0</v>
      </c>
      <c r="GW250">
        <v>0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0</v>
      </c>
      <c r="HE250">
        <v>0</v>
      </c>
      <c r="HF250">
        <v>2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0</v>
      </c>
      <c r="IA250">
        <v>0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3</v>
      </c>
      <c r="IL250">
        <v>3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0</v>
      </c>
      <c r="JG250">
        <v>0</v>
      </c>
      <c r="JH250">
        <v>0</v>
      </c>
      <c r="JI250">
        <v>0</v>
      </c>
      <c r="JJ250">
        <v>3</v>
      </c>
      <c r="JK250" s="2">
        <f t="shared" si="15"/>
        <v>0.31007751937984496</v>
      </c>
    </row>
    <row r="251" spans="1:271" outlineLevel="2" x14ac:dyDescent="0.25">
      <c r="A251" t="str">
        <f t="shared" si="18"/>
        <v>160402</v>
      </c>
      <c r="B251" t="s">
        <v>287</v>
      </c>
      <c r="C251">
        <v>27</v>
      </c>
      <c r="D251">
        <v>58</v>
      </c>
      <c r="E251">
        <v>68</v>
      </c>
      <c r="F251">
        <v>41</v>
      </c>
      <c r="G251">
        <v>27</v>
      </c>
      <c r="H251">
        <v>0</v>
      </c>
      <c r="I251">
        <v>2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27</v>
      </c>
      <c r="R251">
        <v>0</v>
      </c>
      <c r="S251">
        <v>0</v>
      </c>
      <c r="T251">
        <v>27</v>
      </c>
      <c r="U251">
        <v>2</v>
      </c>
      <c r="V251">
        <v>1</v>
      </c>
      <c r="W251">
        <v>1</v>
      </c>
      <c r="X251">
        <v>0</v>
      </c>
      <c r="Y251">
        <v>25</v>
      </c>
      <c r="Z251">
        <v>7</v>
      </c>
      <c r="AA251">
        <v>2</v>
      </c>
      <c r="AB251">
        <v>3</v>
      </c>
      <c r="AC251">
        <v>1</v>
      </c>
      <c r="AD251">
        <v>1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7</v>
      </c>
      <c r="AZ251">
        <v>9</v>
      </c>
      <c r="BA251">
        <v>3</v>
      </c>
      <c r="BB251">
        <v>2</v>
      </c>
      <c r="BC251">
        <v>0</v>
      </c>
      <c r="BD251">
        <v>1</v>
      </c>
      <c r="BE251">
        <v>0</v>
      </c>
      <c r="BF251">
        <v>1</v>
      </c>
      <c r="BG251">
        <v>0</v>
      </c>
      <c r="BH251">
        <v>0</v>
      </c>
      <c r="BI251">
        <v>1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1</v>
      </c>
      <c r="BX251">
        <v>9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1</v>
      </c>
      <c r="CP251">
        <v>1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1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0</v>
      </c>
      <c r="EK251">
        <v>0</v>
      </c>
      <c r="EL251">
        <v>0</v>
      </c>
      <c r="EM251">
        <v>0</v>
      </c>
      <c r="EN251">
        <v>0</v>
      </c>
      <c r="EO251">
        <v>3</v>
      </c>
      <c r="EP251">
        <v>0</v>
      </c>
      <c r="EQ251">
        <v>2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1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3</v>
      </c>
      <c r="FM251">
        <v>4</v>
      </c>
      <c r="FN251">
        <v>0</v>
      </c>
      <c r="FO251">
        <v>1</v>
      </c>
      <c r="FP251">
        <v>0</v>
      </c>
      <c r="FQ251">
        <v>1</v>
      </c>
      <c r="FR251">
        <v>0</v>
      </c>
      <c r="FS251">
        <v>1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1</v>
      </c>
      <c r="GL251">
        <v>4</v>
      </c>
      <c r="GM251">
        <v>1</v>
      </c>
      <c r="GN251">
        <v>1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1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0</v>
      </c>
      <c r="HW251">
        <v>0</v>
      </c>
      <c r="HX251">
        <v>0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0</v>
      </c>
      <c r="JD251">
        <v>0</v>
      </c>
      <c r="JE251">
        <v>0</v>
      </c>
      <c r="JF251">
        <v>0</v>
      </c>
      <c r="JG251">
        <v>0</v>
      </c>
      <c r="JH251">
        <v>0</v>
      </c>
      <c r="JI251">
        <v>0</v>
      </c>
      <c r="JJ251">
        <v>0</v>
      </c>
      <c r="JK251" s="2">
        <f t="shared" si="15"/>
        <v>0.46551724137931033</v>
      </c>
    </row>
    <row r="252" spans="1:271" outlineLevel="2" x14ac:dyDescent="0.25">
      <c r="A252" t="str">
        <f t="shared" si="18"/>
        <v>160402</v>
      </c>
      <c r="B252" t="s">
        <v>287</v>
      </c>
      <c r="C252">
        <v>28</v>
      </c>
      <c r="D252">
        <v>396</v>
      </c>
      <c r="E252">
        <v>400</v>
      </c>
      <c r="F252">
        <v>233</v>
      </c>
      <c r="G252">
        <v>167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167</v>
      </c>
      <c r="R252">
        <v>0</v>
      </c>
      <c r="S252">
        <v>0</v>
      </c>
      <c r="T252">
        <v>167</v>
      </c>
      <c r="U252">
        <v>21</v>
      </c>
      <c r="V252">
        <v>20</v>
      </c>
      <c r="W252">
        <v>1</v>
      </c>
      <c r="X252">
        <v>0</v>
      </c>
      <c r="Y252">
        <v>146</v>
      </c>
      <c r="Z252">
        <v>23</v>
      </c>
      <c r="AA252">
        <v>4</v>
      </c>
      <c r="AB252">
        <v>3</v>
      </c>
      <c r="AC252">
        <v>3</v>
      </c>
      <c r="AD252">
        <v>2</v>
      </c>
      <c r="AE252">
        <v>0</v>
      </c>
      <c r="AF252">
        <v>1</v>
      </c>
      <c r="AG252">
        <v>0</v>
      </c>
      <c r="AH252">
        <v>0</v>
      </c>
      <c r="AI252">
        <v>3</v>
      </c>
      <c r="AJ252">
        <v>0</v>
      </c>
      <c r="AK252">
        <v>0</v>
      </c>
      <c r="AL252">
        <v>1</v>
      </c>
      <c r="AM252">
        <v>0</v>
      </c>
      <c r="AN252">
        <v>1</v>
      </c>
      <c r="AO252">
        <v>0</v>
      </c>
      <c r="AP252">
        <v>1</v>
      </c>
      <c r="AQ252">
        <v>0</v>
      </c>
      <c r="AR252">
        <v>0</v>
      </c>
      <c r="AS252">
        <v>0</v>
      </c>
      <c r="AT252">
        <v>0</v>
      </c>
      <c r="AU252">
        <v>1</v>
      </c>
      <c r="AV252">
        <v>0</v>
      </c>
      <c r="AW252">
        <v>2</v>
      </c>
      <c r="AX252">
        <v>1</v>
      </c>
      <c r="AY252">
        <v>23</v>
      </c>
      <c r="AZ252">
        <v>79</v>
      </c>
      <c r="BA252">
        <v>23</v>
      </c>
      <c r="BB252">
        <v>4</v>
      </c>
      <c r="BC252">
        <v>2</v>
      </c>
      <c r="BD252">
        <v>2</v>
      </c>
      <c r="BE252">
        <v>3</v>
      </c>
      <c r="BF252">
        <v>1</v>
      </c>
      <c r="BG252">
        <v>1</v>
      </c>
      <c r="BH252">
        <v>8</v>
      </c>
      <c r="BI252">
        <v>5</v>
      </c>
      <c r="BJ252">
        <v>9</v>
      </c>
      <c r="BK252">
        <v>1</v>
      </c>
      <c r="BL252">
        <v>0</v>
      </c>
      <c r="BM252">
        <v>3</v>
      </c>
      <c r="BN252">
        <v>0</v>
      </c>
      <c r="BO252">
        <v>0</v>
      </c>
      <c r="BP252">
        <v>1</v>
      </c>
      <c r="BQ252">
        <v>0</v>
      </c>
      <c r="BR252">
        <v>1</v>
      </c>
      <c r="BS252">
        <v>9</v>
      </c>
      <c r="BT252">
        <v>1</v>
      </c>
      <c r="BU252">
        <v>2</v>
      </c>
      <c r="BV252">
        <v>2</v>
      </c>
      <c r="BW252">
        <v>1</v>
      </c>
      <c r="BX252">
        <v>79</v>
      </c>
      <c r="BY252">
        <v>2</v>
      </c>
      <c r="BZ252">
        <v>0</v>
      </c>
      <c r="CA252">
        <v>1</v>
      </c>
      <c r="CB252">
        <v>0</v>
      </c>
      <c r="CC252">
        <v>0</v>
      </c>
      <c r="CD252">
        <v>0</v>
      </c>
      <c r="CE252">
        <v>1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2</v>
      </c>
      <c r="CO252">
        <v>2</v>
      </c>
      <c r="CP252">
        <v>0</v>
      </c>
      <c r="CQ252">
        <v>1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1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2</v>
      </c>
      <c r="DO252">
        <v>4</v>
      </c>
      <c r="DP252">
        <v>4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>
        <v>0</v>
      </c>
      <c r="EL252">
        <v>0</v>
      </c>
      <c r="EM252">
        <v>0</v>
      </c>
      <c r="EN252">
        <v>4</v>
      </c>
      <c r="EO252">
        <v>10</v>
      </c>
      <c r="EP252">
        <v>7</v>
      </c>
      <c r="EQ252">
        <v>0</v>
      </c>
      <c r="ER252">
        <v>0</v>
      </c>
      <c r="ES252">
        <v>0</v>
      </c>
      <c r="ET252">
        <v>1</v>
      </c>
      <c r="EU252">
        <v>0</v>
      </c>
      <c r="EV252">
        <v>0</v>
      </c>
      <c r="EW252">
        <v>0</v>
      </c>
      <c r="EX252">
        <v>0</v>
      </c>
      <c r="EY252">
        <v>1</v>
      </c>
      <c r="EZ252">
        <v>0</v>
      </c>
      <c r="FA252">
        <v>0</v>
      </c>
      <c r="FB252">
        <v>0</v>
      </c>
      <c r="FC252">
        <v>1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10</v>
      </c>
      <c r="FM252">
        <v>22</v>
      </c>
      <c r="FN252">
        <v>7</v>
      </c>
      <c r="FO252">
        <v>0</v>
      </c>
      <c r="FP252">
        <v>0</v>
      </c>
      <c r="FQ252">
        <v>0</v>
      </c>
      <c r="FR252">
        <v>2</v>
      </c>
      <c r="FS252">
        <v>0</v>
      </c>
      <c r="FT252">
        <v>0</v>
      </c>
      <c r="FU252">
        <v>4</v>
      </c>
      <c r="FV252">
        <v>0</v>
      </c>
      <c r="FW252">
        <v>0</v>
      </c>
      <c r="FX252">
        <v>1</v>
      </c>
      <c r="FY252">
        <v>0</v>
      </c>
      <c r="FZ252">
        <v>0</v>
      </c>
      <c r="GA252">
        <v>2</v>
      </c>
      <c r="GB252">
        <v>3</v>
      </c>
      <c r="GC252">
        <v>0</v>
      </c>
      <c r="GD252">
        <v>0</v>
      </c>
      <c r="GE252">
        <v>1</v>
      </c>
      <c r="GF252">
        <v>0</v>
      </c>
      <c r="GG252">
        <v>0</v>
      </c>
      <c r="GH252">
        <v>2</v>
      </c>
      <c r="GI252">
        <v>0</v>
      </c>
      <c r="GJ252">
        <v>0</v>
      </c>
      <c r="GK252">
        <v>0</v>
      </c>
      <c r="GL252">
        <v>22</v>
      </c>
      <c r="GM252">
        <v>3</v>
      </c>
      <c r="GN252">
        <v>0</v>
      </c>
      <c r="GO252">
        <v>0</v>
      </c>
      <c r="GP252">
        <v>0</v>
      </c>
      <c r="GQ252">
        <v>0</v>
      </c>
      <c r="GR252">
        <v>1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1</v>
      </c>
      <c r="HD252">
        <v>0</v>
      </c>
      <c r="HE252">
        <v>1</v>
      </c>
      <c r="HF252">
        <v>3</v>
      </c>
      <c r="HG252">
        <v>1</v>
      </c>
      <c r="HH252">
        <v>0</v>
      </c>
      <c r="HI252">
        <v>1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1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 s="2">
        <f t="shared" si="15"/>
        <v>0.42171717171717171</v>
      </c>
    </row>
    <row r="253" spans="1:271" s="6" customFormat="1" ht="15.75" outlineLevel="1" x14ac:dyDescent="0.25">
      <c r="B253" s="7" t="s">
        <v>358</v>
      </c>
      <c r="D253" s="6">
        <f>SUBTOTAL(9,D225:D252)</f>
        <v>29933</v>
      </c>
      <c r="E253" s="6">
        <f>SUBTOTAL(9,E225:E252)</f>
        <v>23224</v>
      </c>
      <c r="F253" s="6">
        <f>SUBTOTAL(9,F225:F252)</f>
        <v>10027</v>
      </c>
      <c r="G253" s="6">
        <f>SUBTOTAL(9,G225:G252)</f>
        <v>13197</v>
      </c>
      <c r="H253" s="6">
        <f>SUBTOTAL(9,H225:H252)</f>
        <v>10</v>
      </c>
      <c r="I253" s="6">
        <f>SUBTOTAL(9,I225:I252)</f>
        <v>62</v>
      </c>
      <c r="J253" s="6">
        <f>SUBTOTAL(9,J225:J252)</f>
        <v>4</v>
      </c>
      <c r="K253" s="6">
        <f>SUBTOTAL(9,K225:K252)</f>
        <v>3</v>
      </c>
      <c r="L253" s="6">
        <f>SUBTOTAL(9,L225:L252)</f>
        <v>0</v>
      </c>
      <c r="M253" s="6">
        <f>SUBTOTAL(9,M225:M252)</f>
        <v>0</v>
      </c>
      <c r="N253" s="6">
        <f>SUBTOTAL(9,N225:N252)</f>
        <v>0</v>
      </c>
      <c r="O253" s="6">
        <f>SUBTOTAL(9,O225:O252)</f>
        <v>0</v>
      </c>
      <c r="P253" s="6">
        <f>SUBTOTAL(9,P225:P252)</f>
        <v>3</v>
      </c>
      <c r="Q253" s="6">
        <f>SUBTOTAL(9,Q225:Q252)</f>
        <v>13200</v>
      </c>
      <c r="R253" s="6">
        <f>SUBTOTAL(9,R225:R252)</f>
        <v>3</v>
      </c>
      <c r="S253" s="6">
        <f>SUBTOTAL(9,S225:S252)</f>
        <v>0</v>
      </c>
      <c r="T253" s="6">
        <f>SUBTOTAL(9,T225:T252)</f>
        <v>13200</v>
      </c>
      <c r="U253" s="6">
        <f>SUBTOTAL(9,U225:U252)</f>
        <v>342</v>
      </c>
      <c r="V253" s="6">
        <f>SUBTOTAL(9,V225:V252)</f>
        <v>255</v>
      </c>
      <c r="W253" s="6">
        <f>SUBTOTAL(9,W225:W252)</f>
        <v>85</v>
      </c>
      <c r="X253" s="6">
        <f>SUBTOTAL(9,X225:X252)</f>
        <v>0</v>
      </c>
      <c r="Y253" s="6">
        <f>SUBTOTAL(9,Y225:Y252)</f>
        <v>12858</v>
      </c>
      <c r="Z253" s="6">
        <f>SUBTOTAL(9,Z225:Z252)</f>
        <v>3893</v>
      </c>
      <c r="AA253" s="6">
        <f>SUBTOTAL(9,AA225:AA252)</f>
        <v>337</v>
      </c>
      <c r="AB253" s="6">
        <f>SUBTOTAL(9,AB225:AB252)</f>
        <v>990</v>
      </c>
      <c r="AC253" s="6">
        <f>SUBTOTAL(9,AC225:AC252)</f>
        <v>1138</v>
      </c>
      <c r="AD253" s="6">
        <f>SUBTOTAL(9,AD225:AD252)</f>
        <v>223</v>
      </c>
      <c r="AE253" s="6">
        <f>SUBTOTAL(9,AE225:AE252)</f>
        <v>12</v>
      </c>
      <c r="AF253" s="6">
        <f>SUBTOTAL(9,AF225:AF252)</f>
        <v>118</v>
      </c>
      <c r="AG253" s="6">
        <f>SUBTOTAL(9,AG225:AG252)</f>
        <v>8</v>
      </c>
      <c r="AH253" s="6">
        <f>SUBTOTAL(9,AH225:AH252)</f>
        <v>49</v>
      </c>
      <c r="AI253" s="6">
        <f>SUBTOTAL(9,AI225:AI252)</f>
        <v>40</v>
      </c>
      <c r="AJ253" s="6">
        <f>SUBTOTAL(9,AJ225:AJ252)</f>
        <v>23</v>
      </c>
      <c r="AK253" s="6">
        <f>SUBTOTAL(9,AK225:AK252)</f>
        <v>9</v>
      </c>
      <c r="AL253" s="6">
        <f>SUBTOTAL(9,AL225:AL252)</f>
        <v>587</v>
      </c>
      <c r="AM253" s="6">
        <f>SUBTOTAL(9,AM225:AM252)</f>
        <v>14</v>
      </c>
      <c r="AN253" s="6">
        <f>SUBTOTAL(9,AN225:AN252)</f>
        <v>6</v>
      </c>
      <c r="AO253" s="6">
        <f>SUBTOTAL(9,AO225:AO252)</f>
        <v>153</v>
      </c>
      <c r="AP253" s="6">
        <f>SUBTOTAL(9,AP225:AP252)</f>
        <v>21</v>
      </c>
      <c r="AQ253" s="6">
        <f>SUBTOTAL(9,AQ225:AQ252)</f>
        <v>11</v>
      </c>
      <c r="AR253" s="6">
        <f>SUBTOTAL(9,AR225:AR252)</f>
        <v>13</v>
      </c>
      <c r="AS253" s="6">
        <f>SUBTOTAL(9,AS225:AS252)</f>
        <v>11</v>
      </c>
      <c r="AT253" s="6">
        <f>SUBTOTAL(9,AT225:AT252)</f>
        <v>16</v>
      </c>
      <c r="AU253" s="6">
        <f>SUBTOTAL(9,AU225:AU252)</f>
        <v>19</v>
      </c>
      <c r="AV253" s="6">
        <f>SUBTOTAL(9,AV225:AV252)</f>
        <v>16</v>
      </c>
      <c r="AW253" s="6">
        <f>SUBTOTAL(9,AW225:AW252)</f>
        <v>30</v>
      </c>
      <c r="AX253" s="6">
        <f>SUBTOTAL(9,AX225:AX252)</f>
        <v>49</v>
      </c>
      <c r="AY253" s="6">
        <f>SUBTOTAL(9,AY225:AY252)</f>
        <v>3893</v>
      </c>
      <c r="AZ253" s="6">
        <f>SUBTOTAL(9,AZ225:AZ252)</f>
        <v>3662</v>
      </c>
      <c r="BA253" s="6">
        <f>SUBTOTAL(9,BA225:BA252)</f>
        <v>1153</v>
      </c>
      <c r="BB253" s="6">
        <f>SUBTOTAL(9,BB225:BB252)</f>
        <v>59</v>
      </c>
      <c r="BC253" s="6">
        <f>SUBTOTAL(9,BC225:BC252)</f>
        <v>107</v>
      </c>
      <c r="BD253" s="6">
        <f>SUBTOTAL(9,BD225:BD252)</f>
        <v>556</v>
      </c>
      <c r="BE253" s="6">
        <f>SUBTOTAL(9,BE225:BE252)</f>
        <v>42</v>
      </c>
      <c r="BF253" s="6">
        <f>SUBTOTAL(9,BF225:BF252)</f>
        <v>600</v>
      </c>
      <c r="BG253" s="6">
        <f>SUBTOTAL(9,BG225:BG252)</f>
        <v>28</v>
      </c>
      <c r="BH253" s="6">
        <f>SUBTOTAL(9,BH225:BH252)</f>
        <v>35</v>
      </c>
      <c r="BI253" s="6">
        <f>SUBTOTAL(9,BI225:BI252)</f>
        <v>62</v>
      </c>
      <c r="BJ253" s="6">
        <f>SUBTOTAL(9,BJ225:BJ252)</f>
        <v>112</v>
      </c>
      <c r="BK253" s="6">
        <f>SUBTOTAL(9,BK225:BK252)</f>
        <v>11</v>
      </c>
      <c r="BL253" s="6">
        <f>SUBTOTAL(9,BL225:BL252)</f>
        <v>19</v>
      </c>
      <c r="BM253" s="6">
        <f>SUBTOTAL(9,BM225:BM252)</f>
        <v>44</v>
      </c>
      <c r="BN253" s="6">
        <f>SUBTOTAL(9,BN225:BN252)</f>
        <v>7</v>
      </c>
      <c r="BO253" s="6">
        <f>SUBTOTAL(9,BO225:BO252)</f>
        <v>21</v>
      </c>
      <c r="BP253" s="6">
        <f>SUBTOTAL(9,BP225:BP252)</f>
        <v>4</v>
      </c>
      <c r="BQ253" s="6">
        <f>SUBTOTAL(9,BQ225:BQ252)</f>
        <v>12</v>
      </c>
      <c r="BR253" s="6">
        <f>SUBTOTAL(9,BR225:BR252)</f>
        <v>12</v>
      </c>
      <c r="BS253" s="6">
        <f>SUBTOTAL(9,BS225:BS252)</f>
        <v>64</v>
      </c>
      <c r="BT253" s="6">
        <f>SUBTOTAL(9,BT225:BT252)</f>
        <v>290</v>
      </c>
      <c r="BU253" s="6">
        <f>SUBTOTAL(9,BU225:BU252)</f>
        <v>17</v>
      </c>
      <c r="BV253" s="6">
        <f>SUBTOTAL(9,BV225:BV252)</f>
        <v>14</v>
      </c>
      <c r="BW253" s="6">
        <f>SUBTOTAL(9,BW225:BW252)</f>
        <v>393</v>
      </c>
      <c r="BX253" s="6">
        <f>SUBTOTAL(9,BX225:BX252)</f>
        <v>3662</v>
      </c>
      <c r="BY253" s="6">
        <f>SUBTOTAL(9,BY225:BY252)</f>
        <v>368</v>
      </c>
      <c r="BZ253" s="6">
        <f>SUBTOTAL(9,BZ225:BZ252)</f>
        <v>126</v>
      </c>
      <c r="CA253" s="6">
        <f>SUBTOTAL(9,CA225:CA252)</f>
        <v>46</v>
      </c>
      <c r="CB253" s="6">
        <f>SUBTOTAL(9,CB225:CB252)</f>
        <v>21</v>
      </c>
      <c r="CC253" s="6">
        <f>SUBTOTAL(9,CC225:CC252)</f>
        <v>69</v>
      </c>
      <c r="CD253" s="6">
        <f>SUBTOTAL(9,CD225:CD252)</f>
        <v>12</v>
      </c>
      <c r="CE253" s="6">
        <f>SUBTOTAL(9,CE225:CE252)</f>
        <v>6</v>
      </c>
      <c r="CF253" s="6">
        <f>SUBTOTAL(9,CF225:CF252)</f>
        <v>18</v>
      </c>
      <c r="CG253" s="6">
        <f>SUBTOTAL(9,CG225:CG252)</f>
        <v>5</v>
      </c>
      <c r="CH253" s="6">
        <f>SUBTOTAL(9,CH225:CH252)</f>
        <v>8</v>
      </c>
      <c r="CI253" s="6">
        <f>SUBTOTAL(9,CI225:CI252)</f>
        <v>5</v>
      </c>
      <c r="CJ253" s="6">
        <f>SUBTOTAL(9,CJ225:CJ252)</f>
        <v>8</v>
      </c>
      <c r="CK253" s="6">
        <f>SUBTOTAL(9,CK225:CK252)</f>
        <v>4</v>
      </c>
      <c r="CL253" s="6">
        <f>SUBTOTAL(9,CL225:CL252)</f>
        <v>20</v>
      </c>
      <c r="CM253" s="6">
        <f>SUBTOTAL(9,CM225:CM252)</f>
        <v>20</v>
      </c>
      <c r="CN253" s="6">
        <f>SUBTOTAL(9,CN225:CN252)</f>
        <v>368</v>
      </c>
      <c r="CO253" s="6">
        <f>SUBTOTAL(9,CO225:CO252)</f>
        <v>529</v>
      </c>
      <c r="CP253" s="6">
        <f>SUBTOTAL(9,CP225:CP252)</f>
        <v>185</v>
      </c>
      <c r="CQ253" s="6">
        <f>SUBTOTAL(9,CQ225:CQ252)</f>
        <v>12</v>
      </c>
      <c r="CR253" s="6">
        <f>SUBTOTAL(9,CR225:CR252)</f>
        <v>161</v>
      </c>
      <c r="CS253" s="6">
        <f>SUBTOTAL(9,CS225:CS252)</f>
        <v>5</v>
      </c>
      <c r="CT253" s="6">
        <f>SUBTOTAL(9,CT225:CT252)</f>
        <v>33</v>
      </c>
      <c r="CU253" s="6">
        <f>SUBTOTAL(9,CU225:CU252)</f>
        <v>8</v>
      </c>
      <c r="CV253" s="6">
        <f>SUBTOTAL(9,CV225:CV252)</f>
        <v>4</v>
      </c>
      <c r="CW253" s="6">
        <f>SUBTOTAL(9,CW225:CW252)</f>
        <v>13</v>
      </c>
      <c r="CX253" s="6">
        <f>SUBTOTAL(9,CX225:CX252)</f>
        <v>15</v>
      </c>
      <c r="CY253" s="6">
        <f>SUBTOTAL(9,CY225:CY252)</f>
        <v>4</v>
      </c>
      <c r="CZ253" s="6">
        <f>SUBTOTAL(9,CZ225:CZ252)</f>
        <v>3</v>
      </c>
      <c r="DA253" s="6">
        <f>SUBTOTAL(9,DA225:DA252)</f>
        <v>4</v>
      </c>
      <c r="DB253" s="6">
        <f>SUBTOTAL(9,DB225:DB252)</f>
        <v>22</v>
      </c>
      <c r="DC253" s="6">
        <f>SUBTOTAL(9,DC225:DC252)</f>
        <v>7</v>
      </c>
      <c r="DD253" s="6">
        <f>SUBTOTAL(9,DD225:DD252)</f>
        <v>2</v>
      </c>
      <c r="DE253" s="6">
        <f>SUBTOTAL(9,DE225:DE252)</f>
        <v>2</v>
      </c>
      <c r="DF253" s="6">
        <f>SUBTOTAL(9,DF225:DF252)</f>
        <v>7</v>
      </c>
      <c r="DG253" s="6">
        <f>SUBTOTAL(9,DG225:DG252)</f>
        <v>7</v>
      </c>
      <c r="DH253" s="6">
        <f>SUBTOTAL(9,DH225:DH252)</f>
        <v>7</v>
      </c>
      <c r="DI253" s="6">
        <f>SUBTOTAL(9,DI225:DI252)</f>
        <v>7</v>
      </c>
      <c r="DJ253" s="6">
        <f>SUBTOTAL(9,DJ225:DJ252)</f>
        <v>3</v>
      </c>
      <c r="DK253" s="6">
        <f>SUBTOTAL(9,DK225:DK252)</f>
        <v>6</v>
      </c>
      <c r="DL253" s="6">
        <f>SUBTOTAL(9,DL225:DL252)</f>
        <v>3</v>
      </c>
      <c r="DM253" s="6">
        <f>SUBTOTAL(9,DM225:DM252)</f>
        <v>9</v>
      </c>
      <c r="DN253" s="6">
        <f>SUBTOTAL(9,DN225:DN252)</f>
        <v>529</v>
      </c>
      <c r="DO253" s="6">
        <f>SUBTOTAL(9,DO225:DO252)</f>
        <v>717</v>
      </c>
      <c r="DP253" s="6">
        <f>SUBTOTAL(9,DP225:DP252)</f>
        <v>626</v>
      </c>
      <c r="DQ253" s="6">
        <f>SUBTOTAL(9,DQ225:DQ252)</f>
        <v>18</v>
      </c>
      <c r="DR253" s="6">
        <f>SUBTOTAL(9,DR225:DR252)</f>
        <v>5</v>
      </c>
      <c r="DS253" s="6">
        <f>SUBTOTAL(9,DS225:DS252)</f>
        <v>16</v>
      </c>
      <c r="DT253" s="6">
        <f>SUBTOTAL(9,DT225:DT252)</f>
        <v>2</v>
      </c>
      <c r="DU253" s="6">
        <f>SUBTOTAL(9,DU225:DU252)</f>
        <v>8</v>
      </c>
      <c r="DV253" s="6">
        <f>SUBTOTAL(9,DV225:DV252)</f>
        <v>5</v>
      </c>
      <c r="DW253" s="6">
        <f>SUBTOTAL(9,DW225:DW252)</f>
        <v>2</v>
      </c>
      <c r="DX253" s="6">
        <f>SUBTOTAL(9,DX225:DX252)</f>
        <v>3</v>
      </c>
      <c r="DY253" s="6">
        <f>SUBTOTAL(9,DY225:DY252)</f>
        <v>1</v>
      </c>
      <c r="DZ253" s="6">
        <f>SUBTOTAL(9,DZ225:DZ252)</f>
        <v>0</v>
      </c>
      <c r="EA253" s="6">
        <f>SUBTOTAL(9,EA225:EA252)</f>
        <v>3</v>
      </c>
      <c r="EB253" s="6">
        <f>SUBTOTAL(9,EB225:EB252)</f>
        <v>8</v>
      </c>
      <c r="EC253" s="6">
        <f>SUBTOTAL(9,EC225:EC252)</f>
        <v>2</v>
      </c>
      <c r="ED253" s="6">
        <f>SUBTOTAL(9,ED225:ED252)</f>
        <v>2</v>
      </c>
      <c r="EE253" s="6">
        <f>SUBTOTAL(9,EE225:EE252)</f>
        <v>0</v>
      </c>
      <c r="EF253" s="6">
        <f>SUBTOTAL(9,EF225:EF252)</f>
        <v>0</v>
      </c>
      <c r="EG253" s="6">
        <f>SUBTOTAL(9,EG225:EG252)</f>
        <v>3</v>
      </c>
      <c r="EH253" s="6">
        <f>SUBTOTAL(9,EH225:EH252)</f>
        <v>1</v>
      </c>
      <c r="EI253" s="6">
        <f>SUBTOTAL(9,EI225:EI252)</f>
        <v>1</v>
      </c>
      <c r="EJ253" s="6">
        <f>SUBTOTAL(9,EJ225:EJ252)</f>
        <v>3</v>
      </c>
      <c r="EK253" s="6">
        <f>SUBTOTAL(9,EK225:EK252)</f>
        <v>2</v>
      </c>
      <c r="EL253" s="6">
        <f>SUBTOTAL(9,EL225:EL252)</f>
        <v>1</v>
      </c>
      <c r="EM253" s="6">
        <f>SUBTOTAL(9,EM225:EM252)</f>
        <v>5</v>
      </c>
      <c r="EN253" s="6">
        <f>SUBTOTAL(9,EN225:EN252)</f>
        <v>717</v>
      </c>
      <c r="EO253" s="6">
        <f>SUBTOTAL(9,EO225:EO252)</f>
        <v>794</v>
      </c>
      <c r="EP253" s="6">
        <f>SUBTOTAL(9,EP225:EP252)</f>
        <v>234</v>
      </c>
      <c r="EQ253" s="6">
        <f>SUBTOTAL(9,EQ225:EQ252)</f>
        <v>376</v>
      </c>
      <c r="ER253" s="6">
        <f>SUBTOTAL(9,ER225:ER252)</f>
        <v>19</v>
      </c>
      <c r="ES253" s="6">
        <f>SUBTOTAL(9,ES225:ES252)</f>
        <v>2</v>
      </c>
      <c r="ET253" s="6">
        <f>SUBTOTAL(9,ET225:ET252)</f>
        <v>3</v>
      </c>
      <c r="EU253" s="6">
        <f>SUBTOTAL(9,EU225:EU252)</f>
        <v>8</v>
      </c>
      <c r="EV253" s="6">
        <f>SUBTOTAL(9,EV225:EV252)</f>
        <v>15</v>
      </c>
      <c r="EW253" s="6">
        <f>SUBTOTAL(9,EW225:EW252)</f>
        <v>4</v>
      </c>
      <c r="EX253" s="6">
        <f>SUBTOTAL(9,EX225:EX252)</f>
        <v>15</v>
      </c>
      <c r="EY253" s="6">
        <f>SUBTOTAL(9,EY225:EY252)</f>
        <v>17</v>
      </c>
      <c r="EZ253" s="6">
        <f>SUBTOTAL(9,EZ225:EZ252)</f>
        <v>22</v>
      </c>
      <c r="FA253" s="6">
        <f>SUBTOTAL(9,FA225:FA252)</f>
        <v>4</v>
      </c>
      <c r="FB253" s="6">
        <f>SUBTOTAL(9,FB225:FB252)</f>
        <v>6</v>
      </c>
      <c r="FC253" s="6">
        <f>SUBTOTAL(9,FC225:FC252)</f>
        <v>12</v>
      </c>
      <c r="FD253" s="6">
        <f>SUBTOTAL(9,FD225:FD252)</f>
        <v>4</v>
      </c>
      <c r="FE253" s="6">
        <f>SUBTOTAL(9,FE225:FE252)</f>
        <v>2</v>
      </c>
      <c r="FF253" s="6">
        <f>SUBTOTAL(9,FF225:FF252)</f>
        <v>4</v>
      </c>
      <c r="FG253" s="6">
        <f>SUBTOTAL(9,FG225:FG252)</f>
        <v>1</v>
      </c>
      <c r="FH253" s="6">
        <f>SUBTOTAL(9,FH225:FH252)</f>
        <v>4</v>
      </c>
      <c r="FI253" s="6">
        <f>SUBTOTAL(9,FI225:FI252)</f>
        <v>1</v>
      </c>
      <c r="FJ253" s="6">
        <f>SUBTOTAL(9,FJ225:FJ252)</f>
        <v>7</v>
      </c>
      <c r="FK253" s="6">
        <f>SUBTOTAL(9,FK225:FK252)</f>
        <v>34</v>
      </c>
      <c r="FL253" s="6">
        <f>SUBTOTAL(9,FL225:FL252)</f>
        <v>794</v>
      </c>
      <c r="FM253" s="6">
        <f>SUBTOTAL(9,FM225:FM252)</f>
        <v>1206</v>
      </c>
      <c r="FN253" s="6">
        <f>SUBTOTAL(9,FN225:FN252)</f>
        <v>407</v>
      </c>
      <c r="FO253" s="6">
        <f>SUBTOTAL(9,FO225:FO252)</f>
        <v>26</v>
      </c>
      <c r="FP253" s="6">
        <f>SUBTOTAL(9,FP225:FP252)</f>
        <v>42</v>
      </c>
      <c r="FQ253" s="6">
        <f>SUBTOTAL(9,FQ225:FQ252)</f>
        <v>274</v>
      </c>
      <c r="FR253" s="6">
        <f>SUBTOTAL(9,FR225:FR252)</f>
        <v>27</v>
      </c>
      <c r="FS253" s="6">
        <f>SUBTOTAL(9,FS225:FS252)</f>
        <v>76</v>
      </c>
      <c r="FT253" s="6">
        <f>SUBTOTAL(9,FT225:FT252)</f>
        <v>94</v>
      </c>
      <c r="FU253" s="6">
        <f>SUBTOTAL(9,FU225:FU252)</f>
        <v>18</v>
      </c>
      <c r="FV253" s="6">
        <f>SUBTOTAL(9,FV225:FV252)</f>
        <v>49</v>
      </c>
      <c r="FW253" s="6">
        <f>SUBTOTAL(9,FW225:FW252)</f>
        <v>8</v>
      </c>
      <c r="FX253" s="6">
        <f>SUBTOTAL(9,FX225:FX252)</f>
        <v>9</v>
      </c>
      <c r="FY253" s="6">
        <f>SUBTOTAL(9,FY225:FY252)</f>
        <v>11</v>
      </c>
      <c r="FZ253" s="6">
        <f>SUBTOTAL(9,FZ225:FZ252)</f>
        <v>7</v>
      </c>
      <c r="GA253" s="6">
        <f>SUBTOTAL(9,GA225:GA252)</f>
        <v>17</v>
      </c>
      <c r="GB253" s="6">
        <f>SUBTOTAL(9,GB225:GB252)</f>
        <v>29</v>
      </c>
      <c r="GC253" s="6">
        <f>SUBTOTAL(9,GC225:GC252)</f>
        <v>10</v>
      </c>
      <c r="GD253" s="6">
        <f>SUBTOTAL(9,GD225:GD252)</f>
        <v>4</v>
      </c>
      <c r="GE253" s="6">
        <f>SUBTOTAL(9,GE225:GE252)</f>
        <v>6</v>
      </c>
      <c r="GF253" s="6">
        <f>SUBTOTAL(9,GF225:GF252)</f>
        <v>5</v>
      </c>
      <c r="GG253" s="6">
        <f>SUBTOTAL(9,GG225:GG252)</f>
        <v>8</v>
      </c>
      <c r="GH253" s="6">
        <f>SUBTOTAL(9,GH225:GH252)</f>
        <v>19</v>
      </c>
      <c r="GI253" s="6">
        <f>SUBTOTAL(9,GI225:GI252)</f>
        <v>15</v>
      </c>
      <c r="GJ253" s="6">
        <f>SUBTOTAL(9,GJ225:GJ252)</f>
        <v>7</v>
      </c>
      <c r="GK253" s="6">
        <f>SUBTOTAL(9,GK225:GK252)</f>
        <v>38</v>
      </c>
      <c r="GL253" s="6">
        <f>SUBTOTAL(9,GL225:GL252)</f>
        <v>1206</v>
      </c>
      <c r="GM253" s="6">
        <f>SUBTOTAL(9,GM225:GM252)</f>
        <v>1046</v>
      </c>
      <c r="GN253" s="6">
        <f>SUBTOTAL(9,GN225:GN252)</f>
        <v>445</v>
      </c>
      <c r="GO253" s="6">
        <f>SUBTOTAL(9,GO225:GO252)</f>
        <v>85</v>
      </c>
      <c r="GP253" s="6">
        <f>SUBTOTAL(9,GP225:GP252)</f>
        <v>28</v>
      </c>
      <c r="GQ253" s="6">
        <f>SUBTOTAL(9,GQ225:GQ252)</f>
        <v>8</v>
      </c>
      <c r="GR253" s="6">
        <f>SUBTOTAL(9,GR225:GR252)</f>
        <v>20</v>
      </c>
      <c r="GS253" s="6">
        <f>SUBTOTAL(9,GS225:GS252)</f>
        <v>15</v>
      </c>
      <c r="GT253" s="6">
        <f>SUBTOTAL(9,GT225:GT252)</f>
        <v>15</v>
      </c>
      <c r="GU253" s="6">
        <f>SUBTOTAL(9,GU225:GU252)</f>
        <v>7</v>
      </c>
      <c r="GV253" s="6">
        <f>SUBTOTAL(9,GV225:GV252)</f>
        <v>34</v>
      </c>
      <c r="GW253" s="6">
        <f>SUBTOTAL(9,GW225:GW252)</f>
        <v>8</v>
      </c>
      <c r="GX253" s="6">
        <f>SUBTOTAL(9,GX225:GX252)</f>
        <v>4</v>
      </c>
      <c r="GY253" s="6">
        <f>SUBTOTAL(9,GY225:GY252)</f>
        <v>4</v>
      </c>
      <c r="GZ253" s="6">
        <f>SUBTOTAL(9,GZ225:GZ252)</f>
        <v>68</v>
      </c>
      <c r="HA253" s="6">
        <f>SUBTOTAL(9,HA225:HA252)</f>
        <v>15</v>
      </c>
      <c r="HB253" s="6">
        <f>SUBTOTAL(9,HB225:HB252)</f>
        <v>2</v>
      </c>
      <c r="HC253" s="6">
        <f>SUBTOTAL(9,HC225:HC252)</f>
        <v>10</v>
      </c>
      <c r="HD253" s="6">
        <f>SUBTOTAL(9,HD225:HD252)</f>
        <v>17</v>
      </c>
      <c r="HE253" s="6">
        <f>SUBTOTAL(9,HE225:HE252)</f>
        <v>261</v>
      </c>
      <c r="HF253" s="6">
        <f>SUBTOTAL(9,HF225:HF252)</f>
        <v>1046</v>
      </c>
      <c r="HG253" s="6">
        <f>SUBTOTAL(9,HG225:HG252)</f>
        <v>50</v>
      </c>
      <c r="HH253" s="6">
        <f>SUBTOTAL(9,HH225:HH252)</f>
        <v>6</v>
      </c>
      <c r="HI253" s="6">
        <f>SUBTOTAL(9,HI225:HI252)</f>
        <v>4</v>
      </c>
      <c r="HJ253" s="6">
        <f>SUBTOTAL(9,HJ225:HJ252)</f>
        <v>7</v>
      </c>
      <c r="HK253" s="6">
        <f>SUBTOTAL(9,HK225:HK252)</f>
        <v>3</v>
      </c>
      <c r="HL253" s="6">
        <f>SUBTOTAL(9,HL225:HL252)</f>
        <v>5</v>
      </c>
      <c r="HM253" s="6">
        <f>SUBTOTAL(9,HM225:HM252)</f>
        <v>3</v>
      </c>
      <c r="HN253" s="6">
        <f>SUBTOTAL(9,HN225:HN252)</f>
        <v>4</v>
      </c>
      <c r="HO253" s="6">
        <f>SUBTOTAL(9,HO225:HO252)</f>
        <v>1</v>
      </c>
      <c r="HP253" s="6">
        <f>SUBTOTAL(9,HP225:HP252)</f>
        <v>5</v>
      </c>
      <c r="HQ253" s="6">
        <f>SUBTOTAL(9,HQ225:HQ252)</f>
        <v>4</v>
      </c>
      <c r="HR253" s="6">
        <f>SUBTOTAL(9,HR225:HR252)</f>
        <v>4</v>
      </c>
      <c r="HS253" s="6">
        <f>SUBTOTAL(9,HS225:HS252)</f>
        <v>4</v>
      </c>
      <c r="HT253" s="6">
        <f>SUBTOTAL(9,HT225:HT252)</f>
        <v>50</v>
      </c>
      <c r="HU253" s="6">
        <f>SUBTOTAL(9,HU225:HU252)</f>
        <v>21</v>
      </c>
      <c r="HV253" s="6">
        <f>SUBTOTAL(9,HV225:HV252)</f>
        <v>7</v>
      </c>
      <c r="HW253" s="6">
        <f>SUBTOTAL(9,HW225:HW252)</f>
        <v>1</v>
      </c>
      <c r="HX253" s="6">
        <f>SUBTOTAL(9,HX225:HX252)</f>
        <v>0</v>
      </c>
      <c r="HY253" s="6">
        <f>SUBTOTAL(9,HY225:HY252)</f>
        <v>2</v>
      </c>
      <c r="HZ253" s="6">
        <f>SUBTOTAL(9,HZ225:HZ252)</f>
        <v>1</v>
      </c>
      <c r="IA253" s="6">
        <f>SUBTOTAL(9,IA225:IA252)</f>
        <v>0</v>
      </c>
      <c r="IB253" s="6">
        <f>SUBTOTAL(9,IB225:IB252)</f>
        <v>0</v>
      </c>
      <c r="IC253" s="6">
        <f>SUBTOTAL(9,IC225:IC252)</f>
        <v>2</v>
      </c>
      <c r="ID253" s="6">
        <f>SUBTOTAL(9,ID225:ID252)</f>
        <v>2</v>
      </c>
      <c r="IE253" s="6">
        <f>SUBTOTAL(9,IE225:IE252)</f>
        <v>2</v>
      </c>
      <c r="IF253" s="6">
        <f>SUBTOTAL(9,IF225:IF252)</f>
        <v>0</v>
      </c>
      <c r="IG253" s="6">
        <f>SUBTOTAL(9,IG225:IG252)</f>
        <v>1</v>
      </c>
      <c r="IH253" s="6">
        <f>SUBTOTAL(9,IH225:IH252)</f>
        <v>1</v>
      </c>
      <c r="II253" s="6">
        <f>SUBTOTAL(9,II225:II252)</f>
        <v>2</v>
      </c>
      <c r="IJ253" s="6">
        <f>SUBTOTAL(9,IJ225:IJ252)</f>
        <v>21</v>
      </c>
      <c r="IK253" s="6">
        <f>SUBTOTAL(9,IK225:IK252)</f>
        <v>572</v>
      </c>
      <c r="IL253" s="6">
        <f>SUBTOTAL(9,IL225:IL252)</f>
        <v>333</v>
      </c>
      <c r="IM253" s="6">
        <f>SUBTOTAL(9,IM225:IM252)</f>
        <v>48</v>
      </c>
      <c r="IN253" s="6">
        <f>SUBTOTAL(9,IN225:IN252)</f>
        <v>102</v>
      </c>
      <c r="IO253" s="6">
        <f>SUBTOTAL(9,IO225:IO252)</f>
        <v>6</v>
      </c>
      <c r="IP253" s="6">
        <f>SUBTOTAL(9,IP225:IP252)</f>
        <v>2</v>
      </c>
      <c r="IQ253" s="6">
        <f>SUBTOTAL(9,IQ225:IQ252)</f>
        <v>2</v>
      </c>
      <c r="IR253" s="6">
        <f>SUBTOTAL(9,IR225:IR252)</f>
        <v>3</v>
      </c>
      <c r="IS253" s="6">
        <f>SUBTOTAL(9,IS225:IS252)</f>
        <v>7</v>
      </c>
      <c r="IT253" s="6">
        <f>SUBTOTAL(9,IT225:IT252)</f>
        <v>1</v>
      </c>
      <c r="IU253" s="6">
        <f>SUBTOTAL(9,IU225:IU252)</f>
        <v>4</v>
      </c>
      <c r="IV253" s="6">
        <f>SUBTOTAL(9,IV225:IV252)</f>
        <v>5</v>
      </c>
      <c r="IW253" s="6">
        <f>SUBTOTAL(9,IW225:IW252)</f>
        <v>1</v>
      </c>
      <c r="IX253" s="6">
        <f>SUBTOTAL(9,IX225:IX252)</f>
        <v>8</v>
      </c>
      <c r="IY253" s="6">
        <f>SUBTOTAL(9,IY225:IY252)</f>
        <v>1</v>
      </c>
      <c r="IZ253" s="6">
        <f>SUBTOTAL(9,IZ225:IZ252)</f>
        <v>3</v>
      </c>
      <c r="JA253" s="6">
        <f>SUBTOTAL(9,JA225:JA252)</f>
        <v>4</v>
      </c>
      <c r="JB253" s="6">
        <f>SUBTOTAL(9,JB225:JB252)</f>
        <v>1</v>
      </c>
      <c r="JC253" s="6">
        <f>SUBTOTAL(9,JC225:JC252)</f>
        <v>1</v>
      </c>
      <c r="JD253" s="6">
        <f>SUBTOTAL(9,JD225:JD252)</f>
        <v>3</v>
      </c>
      <c r="JE253" s="6">
        <f>SUBTOTAL(9,JE225:JE252)</f>
        <v>3</v>
      </c>
      <c r="JF253" s="6">
        <f>SUBTOTAL(9,JF225:JF252)</f>
        <v>1</v>
      </c>
      <c r="JG253" s="6">
        <f>SUBTOTAL(9,JG225:JG252)</f>
        <v>2</v>
      </c>
      <c r="JH253" s="6">
        <f>SUBTOTAL(9,JH225:JH252)</f>
        <v>27</v>
      </c>
      <c r="JI253" s="6">
        <f>SUBTOTAL(9,JI225:JI252)</f>
        <v>4</v>
      </c>
      <c r="JJ253" s="6">
        <f>SUBTOTAL(9,JJ225:JJ252)</f>
        <v>572</v>
      </c>
      <c r="JK253" s="8">
        <f t="shared" si="15"/>
        <v>0.44098486620118266</v>
      </c>
    </row>
    <row r="254" spans="1:271" outlineLevel="2" x14ac:dyDescent="0.25">
      <c r="A254" t="str">
        <f t="shared" ref="A254:A263" si="19">"160403"</f>
        <v>160403</v>
      </c>
      <c r="B254" t="s">
        <v>288</v>
      </c>
      <c r="C254">
        <v>1</v>
      </c>
      <c r="D254">
        <v>929</v>
      </c>
      <c r="E254">
        <v>700</v>
      </c>
      <c r="F254">
        <v>408</v>
      </c>
      <c r="G254">
        <v>292</v>
      </c>
      <c r="H254">
        <v>0</v>
      </c>
      <c r="I254">
        <v>2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292</v>
      </c>
      <c r="R254">
        <v>0</v>
      </c>
      <c r="S254">
        <v>0</v>
      </c>
      <c r="T254">
        <v>292</v>
      </c>
      <c r="U254">
        <v>14</v>
      </c>
      <c r="V254">
        <v>7</v>
      </c>
      <c r="W254">
        <v>7</v>
      </c>
      <c r="X254">
        <v>0</v>
      </c>
      <c r="Y254">
        <v>278</v>
      </c>
      <c r="Z254">
        <v>48</v>
      </c>
      <c r="AA254">
        <v>8</v>
      </c>
      <c r="AB254">
        <v>16</v>
      </c>
      <c r="AC254">
        <v>8</v>
      </c>
      <c r="AD254">
        <v>5</v>
      </c>
      <c r="AE254">
        <v>0</v>
      </c>
      <c r="AF254">
        <v>0</v>
      </c>
      <c r="AG254">
        <v>0</v>
      </c>
      <c r="AH254">
        <v>0</v>
      </c>
      <c r="AI254">
        <v>3</v>
      </c>
      <c r="AJ254">
        <v>0</v>
      </c>
      <c r="AK254">
        <v>0</v>
      </c>
      <c r="AL254">
        <v>6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1</v>
      </c>
      <c r="AX254">
        <v>1</v>
      </c>
      <c r="AY254">
        <v>48</v>
      </c>
      <c r="AZ254">
        <v>43</v>
      </c>
      <c r="BA254">
        <v>19</v>
      </c>
      <c r="BB254">
        <v>7</v>
      </c>
      <c r="BC254">
        <v>1</v>
      </c>
      <c r="BD254">
        <v>7</v>
      </c>
      <c r="BE254">
        <v>0</v>
      </c>
      <c r="BF254">
        <v>3</v>
      </c>
      <c r="BG254">
        <v>1</v>
      </c>
      <c r="BH254">
        <v>0</v>
      </c>
      <c r="BI254">
        <v>2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1</v>
      </c>
      <c r="BU254">
        <v>0</v>
      </c>
      <c r="BV254">
        <v>0</v>
      </c>
      <c r="BW254">
        <v>2</v>
      </c>
      <c r="BX254">
        <v>43</v>
      </c>
      <c r="BY254">
        <v>5</v>
      </c>
      <c r="BZ254">
        <v>3</v>
      </c>
      <c r="CA254">
        <v>0</v>
      </c>
      <c r="CB254">
        <v>2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5</v>
      </c>
      <c r="CO254">
        <v>6</v>
      </c>
      <c r="CP254">
        <v>5</v>
      </c>
      <c r="CQ254">
        <v>0</v>
      </c>
      <c r="CR254">
        <v>0</v>
      </c>
      <c r="CS254">
        <v>0</v>
      </c>
      <c r="CT254">
        <v>1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6</v>
      </c>
      <c r="DO254">
        <v>25</v>
      </c>
      <c r="DP254">
        <v>20</v>
      </c>
      <c r="DQ254">
        <v>1</v>
      </c>
      <c r="DR254">
        <v>0</v>
      </c>
      <c r="DS254">
        <v>0</v>
      </c>
      <c r="DT254">
        <v>0</v>
      </c>
      <c r="DU254">
        <v>0</v>
      </c>
      <c r="DV254">
        <v>1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1</v>
      </c>
      <c r="EK254">
        <v>0</v>
      </c>
      <c r="EL254">
        <v>0</v>
      </c>
      <c r="EM254">
        <v>2</v>
      </c>
      <c r="EN254">
        <v>25</v>
      </c>
      <c r="EO254">
        <v>4</v>
      </c>
      <c r="EP254">
        <v>0</v>
      </c>
      <c r="EQ254">
        <v>1</v>
      </c>
      <c r="ER254">
        <v>1</v>
      </c>
      <c r="ES254">
        <v>0</v>
      </c>
      <c r="ET254">
        <v>0</v>
      </c>
      <c r="EU254">
        <v>1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1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4</v>
      </c>
      <c r="FM254">
        <v>16</v>
      </c>
      <c r="FN254">
        <v>12</v>
      </c>
      <c r="FO254">
        <v>0</v>
      </c>
      <c r="FP254">
        <v>0</v>
      </c>
      <c r="FQ254">
        <v>1</v>
      </c>
      <c r="FR254">
        <v>0</v>
      </c>
      <c r="FS254">
        <v>1</v>
      </c>
      <c r="FT254">
        <v>0</v>
      </c>
      <c r="FU254">
        <v>1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1</v>
      </c>
      <c r="GK254">
        <v>0</v>
      </c>
      <c r="GL254">
        <v>16</v>
      </c>
      <c r="GM254">
        <v>8</v>
      </c>
      <c r="GN254">
        <v>4</v>
      </c>
      <c r="GO254">
        <v>0</v>
      </c>
      <c r="GP254">
        <v>0</v>
      </c>
      <c r="GQ254">
        <v>0</v>
      </c>
      <c r="GR254">
        <v>0</v>
      </c>
      <c r="GS254">
        <v>0</v>
      </c>
      <c r="GT254">
        <v>0</v>
      </c>
      <c r="GU254">
        <v>0</v>
      </c>
      <c r="GV254">
        <v>0</v>
      </c>
      <c r="GW254">
        <v>0</v>
      </c>
      <c r="GX254">
        <v>0</v>
      </c>
      <c r="GY254">
        <v>0</v>
      </c>
      <c r="GZ254">
        <v>2</v>
      </c>
      <c r="HA254">
        <v>0</v>
      </c>
      <c r="HB254">
        <v>0</v>
      </c>
      <c r="HC254">
        <v>0</v>
      </c>
      <c r="HD254">
        <v>0</v>
      </c>
      <c r="HE254">
        <v>2</v>
      </c>
      <c r="HF254">
        <v>8</v>
      </c>
      <c r="HG254">
        <v>4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2</v>
      </c>
      <c r="HO254">
        <v>0</v>
      </c>
      <c r="HP254">
        <v>0</v>
      </c>
      <c r="HQ254">
        <v>0</v>
      </c>
      <c r="HR254">
        <v>0</v>
      </c>
      <c r="HS254">
        <v>2</v>
      </c>
      <c r="HT254">
        <v>4</v>
      </c>
      <c r="HU254">
        <v>0</v>
      </c>
      <c r="HV254">
        <v>0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0</v>
      </c>
      <c r="IE254">
        <v>0</v>
      </c>
      <c r="IF254">
        <v>0</v>
      </c>
      <c r="IG254">
        <v>0</v>
      </c>
      <c r="IH254">
        <v>0</v>
      </c>
      <c r="II254">
        <v>0</v>
      </c>
      <c r="IJ254">
        <v>0</v>
      </c>
      <c r="IK254">
        <v>119</v>
      </c>
      <c r="IL254">
        <v>76</v>
      </c>
      <c r="IM254">
        <v>5</v>
      </c>
      <c r="IN254">
        <v>17</v>
      </c>
      <c r="IO254">
        <v>0</v>
      </c>
      <c r="IP254">
        <v>0</v>
      </c>
      <c r="IQ254">
        <v>0</v>
      </c>
      <c r="IR254">
        <v>0</v>
      </c>
      <c r="IS254">
        <v>3</v>
      </c>
      <c r="IT254">
        <v>0</v>
      </c>
      <c r="IU254">
        <v>0</v>
      </c>
      <c r="IV254">
        <v>4</v>
      </c>
      <c r="IW254">
        <v>0</v>
      </c>
      <c r="IX254">
        <v>0</v>
      </c>
      <c r="IY254">
        <v>0</v>
      </c>
      <c r="IZ254">
        <v>0</v>
      </c>
      <c r="JA254">
        <v>0</v>
      </c>
      <c r="JB254">
        <v>0</v>
      </c>
      <c r="JC254">
        <v>0</v>
      </c>
      <c r="JD254">
        <v>0</v>
      </c>
      <c r="JE254">
        <v>2</v>
      </c>
      <c r="JF254">
        <v>0</v>
      </c>
      <c r="JG254">
        <v>0</v>
      </c>
      <c r="JH254">
        <v>12</v>
      </c>
      <c r="JI254">
        <v>0</v>
      </c>
      <c r="JJ254">
        <v>119</v>
      </c>
      <c r="JK254" s="2">
        <f t="shared" si="15"/>
        <v>0.31431646932185148</v>
      </c>
    </row>
    <row r="255" spans="1:271" outlineLevel="2" x14ac:dyDescent="0.25">
      <c r="A255" t="str">
        <f t="shared" si="19"/>
        <v>160403</v>
      </c>
      <c r="B255" t="s">
        <v>288</v>
      </c>
      <c r="C255">
        <v>2</v>
      </c>
      <c r="D255">
        <v>355</v>
      </c>
      <c r="E255">
        <v>271</v>
      </c>
      <c r="F255">
        <v>148</v>
      </c>
      <c r="G255">
        <v>123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123</v>
      </c>
      <c r="R255">
        <v>0</v>
      </c>
      <c r="S255">
        <v>0</v>
      </c>
      <c r="T255">
        <v>123</v>
      </c>
      <c r="U255">
        <v>5</v>
      </c>
      <c r="V255">
        <v>4</v>
      </c>
      <c r="W255">
        <v>1</v>
      </c>
      <c r="X255">
        <v>0</v>
      </c>
      <c r="Y255">
        <v>118</v>
      </c>
      <c r="Z255">
        <v>26</v>
      </c>
      <c r="AA255">
        <v>6</v>
      </c>
      <c r="AB255">
        <v>0</v>
      </c>
      <c r="AC255">
        <v>8</v>
      </c>
      <c r="AD255">
        <v>4</v>
      </c>
      <c r="AE255">
        <v>0</v>
      </c>
      <c r="AF255">
        <v>0</v>
      </c>
      <c r="AG255">
        <v>2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1</v>
      </c>
      <c r="AU255">
        <v>0</v>
      </c>
      <c r="AV255">
        <v>0</v>
      </c>
      <c r="AW255">
        <v>2</v>
      </c>
      <c r="AX255">
        <v>3</v>
      </c>
      <c r="AY255">
        <v>26</v>
      </c>
      <c r="AZ255">
        <v>18</v>
      </c>
      <c r="BA255">
        <v>10</v>
      </c>
      <c r="BB255">
        <v>0</v>
      </c>
      <c r="BC255">
        <v>0</v>
      </c>
      <c r="BD255">
        <v>1</v>
      </c>
      <c r="BE255">
        <v>2</v>
      </c>
      <c r="BF255">
        <v>1</v>
      </c>
      <c r="BG255">
        <v>0</v>
      </c>
      <c r="BH255">
        <v>1</v>
      </c>
      <c r="BI255">
        <v>0</v>
      </c>
      <c r="BJ255">
        <v>1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1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1</v>
      </c>
      <c r="BX255">
        <v>18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2</v>
      </c>
      <c r="CP255">
        <v>1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1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2</v>
      </c>
      <c r="DO255">
        <v>38</v>
      </c>
      <c r="DP255">
        <v>34</v>
      </c>
      <c r="DQ255">
        <v>0</v>
      </c>
      <c r="DR255">
        <v>0</v>
      </c>
      <c r="DS255">
        <v>0</v>
      </c>
      <c r="DT255">
        <v>0</v>
      </c>
      <c r="DU255">
        <v>1</v>
      </c>
      <c r="DV255">
        <v>0</v>
      </c>
      <c r="DW255">
        <v>0</v>
      </c>
      <c r="DX255">
        <v>0</v>
      </c>
      <c r="DY255">
        <v>0</v>
      </c>
      <c r="DZ255">
        <v>0</v>
      </c>
      <c r="EA255">
        <v>0</v>
      </c>
      <c r="EB255">
        <v>1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J255">
        <v>1</v>
      </c>
      <c r="EK255">
        <v>1</v>
      </c>
      <c r="EL255">
        <v>0</v>
      </c>
      <c r="EM255">
        <v>0</v>
      </c>
      <c r="EN255">
        <v>38</v>
      </c>
      <c r="EO255">
        <v>0</v>
      </c>
      <c r="EP255">
        <v>0</v>
      </c>
      <c r="EQ255">
        <v>0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0</v>
      </c>
      <c r="FM255">
        <v>6</v>
      </c>
      <c r="FN255">
        <v>0</v>
      </c>
      <c r="FO255">
        <v>0</v>
      </c>
      <c r="FP255">
        <v>2</v>
      </c>
      <c r="FQ255">
        <v>0</v>
      </c>
      <c r="FR255">
        <v>0</v>
      </c>
      <c r="FS255">
        <v>1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1</v>
      </c>
      <c r="GB255">
        <v>0</v>
      </c>
      <c r="GC255">
        <v>0</v>
      </c>
      <c r="GD255">
        <v>0</v>
      </c>
      <c r="GE255">
        <v>0</v>
      </c>
      <c r="GF255">
        <v>0</v>
      </c>
      <c r="GG255">
        <v>0</v>
      </c>
      <c r="GH255">
        <v>2</v>
      </c>
      <c r="GI255">
        <v>0</v>
      </c>
      <c r="GJ255">
        <v>0</v>
      </c>
      <c r="GK255">
        <v>0</v>
      </c>
      <c r="GL255">
        <v>6</v>
      </c>
      <c r="GM255">
        <v>5</v>
      </c>
      <c r="GN255">
        <v>3</v>
      </c>
      <c r="GO255">
        <v>0</v>
      </c>
      <c r="GP255">
        <v>0</v>
      </c>
      <c r="GQ255">
        <v>0</v>
      </c>
      <c r="GR255">
        <v>0</v>
      </c>
      <c r="GS255">
        <v>0</v>
      </c>
      <c r="GT255">
        <v>0</v>
      </c>
      <c r="GU255">
        <v>0</v>
      </c>
      <c r="GV255">
        <v>0</v>
      </c>
      <c r="GW255">
        <v>0</v>
      </c>
      <c r="GX255">
        <v>0</v>
      </c>
      <c r="GY255">
        <v>0</v>
      </c>
      <c r="GZ255">
        <v>1</v>
      </c>
      <c r="HA255">
        <v>0</v>
      </c>
      <c r="HB255">
        <v>0</v>
      </c>
      <c r="HC255">
        <v>0</v>
      </c>
      <c r="HD255">
        <v>0</v>
      </c>
      <c r="HE255">
        <v>1</v>
      </c>
      <c r="HF255">
        <v>5</v>
      </c>
      <c r="HG255">
        <v>1</v>
      </c>
      <c r="HH255">
        <v>0</v>
      </c>
      <c r="HI255">
        <v>0</v>
      </c>
      <c r="HJ255">
        <v>1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1</v>
      </c>
      <c r="HU255">
        <v>0</v>
      </c>
      <c r="HV255">
        <v>0</v>
      </c>
      <c r="HW255">
        <v>0</v>
      </c>
      <c r="HX255">
        <v>0</v>
      </c>
      <c r="HY255">
        <v>0</v>
      </c>
      <c r="HZ255">
        <v>0</v>
      </c>
      <c r="IA255">
        <v>0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22</v>
      </c>
      <c r="IL255">
        <v>4</v>
      </c>
      <c r="IM255">
        <v>0</v>
      </c>
      <c r="IN255">
        <v>2</v>
      </c>
      <c r="IO255">
        <v>0</v>
      </c>
      <c r="IP255">
        <v>0</v>
      </c>
      <c r="IQ255">
        <v>0</v>
      </c>
      <c r="IR255">
        <v>0</v>
      </c>
      <c r="IS255">
        <v>1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6</v>
      </c>
      <c r="JF255">
        <v>0</v>
      </c>
      <c r="JG255">
        <v>0</v>
      </c>
      <c r="JH255">
        <v>9</v>
      </c>
      <c r="JI255">
        <v>0</v>
      </c>
      <c r="JJ255">
        <v>22</v>
      </c>
      <c r="JK255" s="2">
        <f t="shared" si="15"/>
        <v>0.3464788732394366</v>
      </c>
    </row>
    <row r="256" spans="1:271" outlineLevel="2" x14ac:dyDescent="0.25">
      <c r="A256" t="str">
        <f t="shared" si="19"/>
        <v>160403</v>
      </c>
      <c r="B256" t="s">
        <v>288</v>
      </c>
      <c r="C256">
        <v>3</v>
      </c>
      <c r="D256">
        <v>390</v>
      </c>
      <c r="E256">
        <v>300</v>
      </c>
      <c r="F256">
        <v>180</v>
      </c>
      <c r="G256">
        <v>120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120</v>
      </c>
      <c r="R256">
        <v>0</v>
      </c>
      <c r="S256">
        <v>0</v>
      </c>
      <c r="T256">
        <v>120</v>
      </c>
      <c r="U256">
        <v>4</v>
      </c>
      <c r="V256">
        <v>1</v>
      </c>
      <c r="W256">
        <v>3</v>
      </c>
      <c r="X256">
        <v>0</v>
      </c>
      <c r="Y256">
        <v>116</v>
      </c>
      <c r="Z256">
        <v>25</v>
      </c>
      <c r="AA256">
        <v>2</v>
      </c>
      <c r="AB256">
        <v>4</v>
      </c>
      <c r="AC256">
        <v>10</v>
      </c>
      <c r="AD256">
        <v>6</v>
      </c>
      <c r="AE256">
        <v>0</v>
      </c>
      <c r="AF256">
        <v>0</v>
      </c>
      <c r="AG256">
        <v>0</v>
      </c>
      <c r="AH256">
        <v>1</v>
      </c>
      <c r="AI256">
        <v>0</v>
      </c>
      <c r="AJ256">
        <v>0</v>
      </c>
      <c r="AK256">
        <v>0</v>
      </c>
      <c r="AL256">
        <v>1</v>
      </c>
      <c r="AM256">
        <v>0</v>
      </c>
      <c r="AN256">
        <v>0</v>
      </c>
      <c r="AO256">
        <v>0</v>
      </c>
      <c r="AP256">
        <v>0</v>
      </c>
      <c r="AQ256">
        <v>1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25</v>
      </c>
      <c r="AZ256">
        <v>21</v>
      </c>
      <c r="BA256">
        <v>13</v>
      </c>
      <c r="BB256">
        <v>1</v>
      </c>
      <c r="BC256">
        <v>1</v>
      </c>
      <c r="BD256">
        <v>1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2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2</v>
      </c>
      <c r="BT256">
        <v>0</v>
      </c>
      <c r="BU256">
        <v>0</v>
      </c>
      <c r="BV256">
        <v>0</v>
      </c>
      <c r="BW256">
        <v>1</v>
      </c>
      <c r="BX256">
        <v>21</v>
      </c>
      <c r="BY256">
        <v>4</v>
      </c>
      <c r="BZ256">
        <v>3</v>
      </c>
      <c r="CA256">
        <v>0</v>
      </c>
      <c r="CB256">
        <v>0</v>
      </c>
      <c r="CC256">
        <v>0</v>
      </c>
      <c r="CD256">
        <v>1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4</v>
      </c>
      <c r="CO256">
        <v>3</v>
      </c>
      <c r="CP256">
        <v>2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1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3</v>
      </c>
      <c r="DO256">
        <v>1</v>
      </c>
      <c r="DP256">
        <v>1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1</v>
      </c>
      <c r="EO256">
        <v>2</v>
      </c>
      <c r="EP256">
        <v>1</v>
      </c>
      <c r="EQ256">
        <v>0</v>
      </c>
      <c r="ER256">
        <v>0</v>
      </c>
      <c r="ES256">
        <v>0</v>
      </c>
      <c r="ET256">
        <v>1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2</v>
      </c>
      <c r="FM256">
        <v>15</v>
      </c>
      <c r="FN256">
        <v>6</v>
      </c>
      <c r="FO256">
        <v>2</v>
      </c>
      <c r="FP256">
        <v>1</v>
      </c>
      <c r="FQ256">
        <v>2</v>
      </c>
      <c r="FR256">
        <v>0</v>
      </c>
      <c r="FS256">
        <v>0</v>
      </c>
      <c r="FT256">
        <v>3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1</v>
      </c>
      <c r="GJ256">
        <v>0</v>
      </c>
      <c r="GK256">
        <v>0</v>
      </c>
      <c r="GL256">
        <v>15</v>
      </c>
      <c r="GM256">
        <v>3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1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1</v>
      </c>
      <c r="GZ256">
        <v>0</v>
      </c>
      <c r="HA256">
        <v>0</v>
      </c>
      <c r="HB256">
        <v>0</v>
      </c>
      <c r="HC256">
        <v>0</v>
      </c>
      <c r="HD256">
        <v>1</v>
      </c>
      <c r="HE256">
        <v>0</v>
      </c>
      <c r="HF256">
        <v>3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1</v>
      </c>
      <c r="HV256">
        <v>1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1</v>
      </c>
      <c r="IK256">
        <v>41</v>
      </c>
      <c r="IL256">
        <v>6</v>
      </c>
      <c r="IM256">
        <v>0</v>
      </c>
      <c r="IN256">
        <v>2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1</v>
      </c>
      <c r="JF256">
        <v>0</v>
      </c>
      <c r="JG256">
        <v>0</v>
      </c>
      <c r="JH256">
        <v>32</v>
      </c>
      <c r="JI256">
        <v>0</v>
      </c>
      <c r="JJ256">
        <v>41</v>
      </c>
      <c r="JK256" s="2">
        <f t="shared" si="15"/>
        <v>0.30769230769230771</v>
      </c>
    </row>
    <row r="257" spans="1:271" outlineLevel="2" x14ac:dyDescent="0.25">
      <c r="A257" t="str">
        <f t="shared" si="19"/>
        <v>160403</v>
      </c>
      <c r="B257" t="s">
        <v>288</v>
      </c>
      <c r="C257">
        <v>4</v>
      </c>
      <c r="D257">
        <v>436</v>
      </c>
      <c r="E257">
        <v>330</v>
      </c>
      <c r="F257">
        <v>172</v>
      </c>
      <c r="G257">
        <v>158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158</v>
      </c>
      <c r="R257">
        <v>0</v>
      </c>
      <c r="S257">
        <v>0</v>
      </c>
      <c r="T257">
        <v>158</v>
      </c>
      <c r="U257">
        <v>12</v>
      </c>
      <c r="V257">
        <v>9</v>
      </c>
      <c r="W257">
        <v>3</v>
      </c>
      <c r="X257">
        <v>0</v>
      </c>
      <c r="Y257">
        <v>146</v>
      </c>
      <c r="Z257">
        <v>34</v>
      </c>
      <c r="AA257">
        <v>6</v>
      </c>
      <c r="AB257">
        <v>12</v>
      </c>
      <c r="AC257">
        <v>6</v>
      </c>
      <c r="AD257">
        <v>1</v>
      </c>
      <c r="AE257">
        <v>0</v>
      </c>
      <c r="AF257">
        <v>1</v>
      </c>
      <c r="AG257">
        <v>0</v>
      </c>
      <c r="AH257">
        <v>0</v>
      </c>
      <c r="AI257">
        <v>1</v>
      </c>
      <c r="AJ257">
        <v>0</v>
      </c>
      <c r="AK257">
        <v>0</v>
      </c>
      <c r="AL257">
        <v>6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1</v>
      </c>
      <c r="AW257">
        <v>0</v>
      </c>
      <c r="AX257">
        <v>0</v>
      </c>
      <c r="AY257">
        <v>34</v>
      </c>
      <c r="AZ257">
        <v>29</v>
      </c>
      <c r="BA257">
        <v>7</v>
      </c>
      <c r="BB257">
        <v>3</v>
      </c>
      <c r="BC257">
        <v>3</v>
      </c>
      <c r="BD257">
        <v>2</v>
      </c>
      <c r="BE257">
        <v>1</v>
      </c>
      <c r="BF257">
        <v>6</v>
      </c>
      <c r="BG257">
        <v>1</v>
      </c>
      <c r="BH257">
        <v>1</v>
      </c>
      <c r="BI257">
        <v>2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1</v>
      </c>
      <c r="BV257">
        <v>1</v>
      </c>
      <c r="BW257">
        <v>1</v>
      </c>
      <c r="BX257">
        <v>29</v>
      </c>
      <c r="BY257">
        <v>5</v>
      </c>
      <c r="BZ257">
        <v>3</v>
      </c>
      <c r="CA257">
        <v>0</v>
      </c>
      <c r="CB257">
        <v>1</v>
      </c>
      <c r="CC257">
        <v>1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5</v>
      </c>
      <c r="CO257">
        <v>9</v>
      </c>
      <c r="CP257">
        <v>3</v>
      </c>
      <c r="CQ257">
        <v>0</v>
      </c>
      <c r="CR257">
        <v>2</v>
      </c>
      <c r="CS257">
        <v>0</v>
      </c>
      <c r="CT257">
        <v>1</v>
      </c>
      <c r="CU257">
        <v>1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1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1</v>
      </c>
      <c r="DN257">
        <v>9</v>
      </c>
      <c r="DO257">
        <v>25</v>
      </c>
      <c r="DP257">
        <v>24</v>
      </c>
      <c r="DQ257">
        <v>1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0</v>
      </c>
      <c r="EL257">
        <v>0</v>
      </c>
      <c r="EM257">
        <v>0</v>
      </c>
      <c r="EN257">
        <v>25</v>
      </c>
      <c r="EO257">
        <v>16</v>
      </c>
      <c r="EP257">
        <v>3</v>
      </c>
      <c r="EQ257">
        <v>8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3</v>
      </c>
      <c r="EY257">
        <v>0</v>
      </c>
      <c r="EZ257">
        <v>1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1</v>
      </c>
      <c r="FL257">
        <v>16</v>
      </c>
      <c r="FM257">
        <v>20</v>
      </c>
      <c r="FN257">
        <v>9</v>
      </c>
      <c r="FO257">
        <v>0</v>
      </c>
      <c r="FP257">
        <v>3</v>
      </c>
      <c r="FQ257">
        <v>1</v>
      </c>
      <c r="FR257">
        <v>0</v>
      </c>
      <c r="FS257">
        <v>0</v>
      </c>
      <c r="FT257">
        <v>0</v>
      </c>
      <c r="FU257">
        <v>0</v>
      </c>
      <c r="FV257">
        <v>2</v>
      </c>
      <c r="FW257">
        <v>1</v>
      </c>
      <c r="FX257">
        <v>0</v>
      </c>
      <c r="FY257">
        <v>2</v>
      </c>
      <c r="FZ257">
        <v>0</v>
      </c>
      <c r="GA257">
        <v>0</v>
      </c>
      <c r="GB257">
        <v>1</v>
      </c>
      <c r="GC257">
        <v>0</v>
      </c>
      <c r="GD257">
        <v>0</v>
      </c>
      <c r="GE257">
        <v>0</v>
      </c>
      <c r="GF257">
        <v>1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20</v>
      </c>
      <c r="GM257">
        <v>6</v>
      </c>
      <c r="GN257">
        <v>0</v>
      </c>
      <c r="GO257">
        <v>0</v>
      </c>
      <c r="GP257">
        <v>1</v>
      </c>
      <c r="GQ257">
        <v>0</v>
      </c>
      <c r="GR257">
        <v>0</v>
      </c>
      <c r="GS257">
        <v>0</v>
      </c>
      <c r="GT257">
        <v>1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4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6</v>
      </c>
      <c r="HG257">
        <v>1</v>
      </c>
      <c r="HH257">
        <v>1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1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1</v>
      </c>
      <c r="IL257">
        <v>1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1</v>
      </c>
      <c r="JK257" s="2">
        <f t="shared" si="15"/>
        <v>0.36238532110091742</v>
      </c>
    </row>
    <row r="258" spans="1:271" outlineLevel="2" x14ac:dyDescent="0.25">
      <c r="A258" t="str">
        <f t="shared" si="19"/>
        <v>160403</v>
      </c>
      <c r="B258" t="s">
        <v>288</v>
      </c>
      <c r="C258">
        <v>5</v>
      </c>
      <c r="D258">
        <v>709</v>
      </c>
      <c r="E258">
        <v>540</v>
      </c>
      <c r="F258">
        <v>335</v>
      </c>
      <c r="G258">
        <v>205</v>
      </c>
      <c r="H258">
        <v>0</v>
      </c>
      <c r="I258">
        <v>1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205</v>
      </c>
      <c r="R258">
        <v>0</v>
      </c>
      <c r="S258">
        <v>0</v>
      </c>
      <c r="T258">
        <v>205</v>
      </c>
      <c r="U258">
        <v>7</v>
      </c>
      <c r="V258">
        <v>6</v>
      </c>
      <c r="W258">
        <v>1</v>
      </c>
      <c r="X258">
        <v>0</v>
      </c>
      <c r="Y258">
        <v>198</v>
      </c>
      <c r="Z258">
        <v>33</v>
      </c>
      <c r="AA258">
        <v>5</v>
      </c>
      <c r="AB258">
        <v>10</v>
      </c>
      <c r="AC258">
        <v>10</v>
      </c>
      <c r="AD258">
        <v>2</v>
      </c>
      <c r="AE258">
        <v>2</v>
      </c>
      <c r="AF258">
        <v>0</v>
      </c>
      <c r="AG258">
        <v>0</v>
      </c>
      <c r="AH258">
        <v>0</v>
      </c>
      <c r="AI258">
        <v>0</v>
      </c>
      <c r="AJ258">
        <v>2</v>
      </c>
      <c r="AK258">
        <v>0</v>
      </c>
      <c r="AL258">
        <v>0</v>
      </c>
      <c r="AM258">
        <v>1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1</v>
      </c>
      <c r="AV258">
        <v>0</v>
      </c>
      <c r="AW258">
        <v>0</v>
      </c>
      <c r="AX258">
        <v>0</v>
      </c>
      <c r="AY258">
        <v>33</v>
      </c>
      <c r="AZ258">
        <v>64</v>
      </c>
      <c r="BA258">
        <v>26</v>
      </c>
      <c r="BB258">
        <v>5</v>
      </c>
      <c r="BC258">
        <v>1</v>
      </c>
      <c r="BD258">
        <v>8</v>
      </c>
      <c r="BE258">
        <v>3</v>
      </c>
      <c r="BF258">
        <v>7</v>
      </c>
      <c r="BG258">
        <v>1</v>
      </c>
      <c r="BH258">
        <v>0</v>
      </c>
      <c r="BI258">
        <v>1</v>
      </c>
      <c r="BJ258">
        <v>0</v>
      </c>
      <c r="BK258">
        <v>0</v>
      </c>
      <c r="BL258">
        <v>6</v>
      </c>
      <c r="BM258">
        <v>0</v>
      </c>
      <c r="BN258">
        <v>0</v>
      </c>
      <c r="BO258">
        <v>2</v>
      </c>
      <c r="BP258">
        <v>0</v>
      </c>
      <c r="BQ258">
        <v>1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3</v>
      </c>
      <c r="BX258">
        <v>64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9</v>
      </c>
      <c r="CP258">
        <v>4</v>
      </c>
      <c r="CQ258">
        <v>0</v>
      </c>
      <c r="CR258">
        <v>3</v>
      </c>
      <c r="CS258">
        <v>0</v>
      </c>
      <c r="CT258">
        <v>0</v>
      </c>
      <c r="CU258">
        <v>0</v>
      </c>
      <c r="CV258">
        <v>1</v>
      </c>
      <c r="CW258">
        <v>0</v>
      </c>
      <c r="CX258">
        <v>0</v>
      </c>
      <c r="CY258">
        <v>1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9</v>
      </c>
      <c r="DO258">
        <v>10</v>
      </c>
      <c r="DP258">
        <v>7</v>
      </c>
      <c r="DQ258">
        <v>1</v>
      </c>
      <c r="DR258">
        <v>0</v>
      </c>
      <c r="DS258">
        <v>0</v>
      </c>
      <c r="DT258">
        <v>0</v>
      </c>
      <c r="DU258">
        <v>0</v>
      </c>
      <c r="DV258">
        <v>1</v>
      </c>
      <c r="DW258">
        <v>0</v>
      </c>
      <c r="DX258">
        <v>0</v>
      </c>
      <c r="DY258">
        <v>1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0</v>
      </c>
      <c r="EL258">
        <v>0</v>
      </c>
      <c r="EM258">
        <v>0</v>
      </c>
      <c r="EN258">
        <v>10</v>
      </c>
      <c r="EO258">
        <v>1</v>
      </c>
      <c r="EP258">
        <v>0</v>
      </c>
      <c r="EQ258">
        <v>0</v>
      </c>
      <c r="ER258">
        <v>1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1</v>
      </c>
      <c r="FM258">
        <v>16</v>
      </c>
      <c r="FN258">
        <v>7</v>
      </c>
      <c r="FO258">
        <v>0</v>
      </c>
      <c r="FP258">
        <v>0</v>
      </c>
      <c r="FQ258">
        <v>4</v>
      </c>
      <c r="FR258">
        <v>0</v>
      </c>
      <c r="FS258">
        <v>0</v>
      </c>
      <c r="FT258">
        <v>1</v>
      </c>
      <c r="FU258">
        <v>0</v>
      </c>
      <c r="FV258">
        <v>1</v>
      </c>
      <c r="FW258">
        <v>1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1</v>
      </c>
      <c r="GI258">
        <v>0</v>
      </c>
      <c r="GJ258">
        <v>0</v>
      </c>
      <c r="GK258">
        <v>1</v>
      </c>
      <c r="GL258">
        <v>16</v>
      </c>
      <c r="GM258">
        <v>14</v>
      </c>
      <c r="GN258">
        <v>5</v>
      </c>
      <c r="GO258">
        <v>0</v>
      </c>
      <c r="GP258">
        <v>0</v>
      </c>
      <c r="GQ258">
        <v>0</v>
      </c>
      <c r="GR258">
        <v>1</v>
      </c>
      <c r="GS258">
        <v>0</v>
      </c>
      <c r="GT258">
        <v>0</v>
      </c>
      <c r="GU258">
        <v>0</v>
      </c>
      <c r="GV258">
        <v>1</v>
      </c>
      <c r="GW258">
        <v>0</v>
      </c>
      <c r="GX258">
        <v>0</v>
      </c>
      <c r="GY258">
        <v>0</v>
      </c>
      <c r="GZ258">
        <v>3</v>
      </c>
      <c r="HA258">
        <v>0</v>
      </c>
      <c r="HB258">
        <v>0</v>
      </c>
      <c r="HC258">
        <v>0</v>
      </c>
      <c r="HD258">
        <v>0</v>
      </c>
      <c r="HE258">
        <v>4</v>
      </c>
      <c r="HF258">
        <v>14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>
        <v>0</v>
      </c>
      <c r="HU258">
        <v>2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1</v>
      </c>
      <c r="IF258">
        <v>0</v>
      </c>
      <c r="IG258">
        <v>0</v>
      </c>
      <c r="IH258">
        <v>1</v>
      </c>
      <c r="II258">
        <v>0</v>
      </c>
      <c r="IJ258">
        <v>2</v>
      </c>
      <c r="IK258">
        <v>49</v>
      </c>
      <c r="IL258">
        <v>25</v>
      </c>
      <c r="IM258">
        <v>3</v>
      </c>
      <c r="IN258">
        <v>8</v>
      </c>
      <c r="IO258">
        <v>0</v>
      </c>
      <c r="IP258">
        <v>0</v>
      </c>
      <c r="IQ258">
        <v>0</v>
      </c>
      <c r="IR258">
        <v>0</v>
      </c>
      <c r="IS258">
        <v>2</v>
      </c>
      <c r="IT258">
        <v>0</v>
      </c>
      <c r="IU258">
        <v>0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1</v>
      </c>
      <c r="JD258">
        <v>0</v>
      </c>
      <c r="JE258">
        <v>0</v>
      </c>
      <c r="JF258">
        <v>2</v>
      </c>
      <c r="JG258">
        <v>1</v>
      </c>
      <c r="JH258">
        <v>7</v>
      </c>
      <c r="JI258">
        <v>0</v>
      </c>
      <c r="JJ258">
        <v>49</v>
      </c>
      <c r="JK258" s="2">
        <f t="shared" si="15"/>
        <v>0.28913963328631875</v>
      </c>
    </row>
    <row r="259" spans="1:271" outlineLevel="2" x14ac:dyDescent="0.25">
      <c r="A259" t="str">
        <f t="shared" si="19"/>
        <v>160403</v>
      </c>
      <c r="B259" t="s">
        <v>288</v>
      </c>
      <c r="C259">
        <v>6</v>
      </c>
      <c r="D259">
        <v>261</v>
      </c>
      <c r="E259">
        <v>200</v>
      </c>
      <c r="F259">
        <v>128</v>
      </c>
      <c r="G259">
        <v>72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72</v>
      </c>
      <c r="R259">
        <v>0</v>
      </c>
      <c r="S259">
        <v>0</v>
      </c>
      <c r="T259">
        <v>72</v>
      </c>
      <c r="U259">
        <v>2</v>
      </c>
      <c r="V259">
        <v>1</v>
      </c>
      <c r="W259">
        <v>1</v>
      </c>
      <c r="X259">
        <v>0</v>
      </c>
      <c r="Y259">
        <v>70</v>
      </c>
      <c r="Z259">
        <v>13</v>
      </c>
      <c r="AA259">
        <v>3</v>
      </c>
      <c r="AB259">
        <v>1</v>
      </c>
      <c r="AC259">
        <v>7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1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1</v>
      </c>
      <c r="AU259">
        <v>0</v>
      </c>
      <c r="AV259">
        <v>0</v>
      </c>
      <c r="AW259">
        <v>0</v>
      </c>
      <c r="AX259">
        <v>0</v>
      </c>
      <c r="AY259">
        <v>13</v>
      </c>
      <c r="AZ259">
        <v>18</v>
      </c>
      <c r="BA259">
        <v>8</v>
      </c>
      <c r="BB259">
        <v>0</v>
      </c>
      <c r="BC259">
        <v>2</v>
      </c>
      <c r="BD259">
        <v>6</v>
      </c>
      <c r="BE259">
        <v>0</v>
      </c>
      <c r="BF259">
        <v>0</v>
      </c>
      <c r="BG259">
        <v>0</v>
      </c>
      <c r="BH259">
        <v>0</v>
      </c>
      <c r="BI259">
        <v>2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18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3</v>
      </c>
      <c r="CP259">
        <v>1</v>
      </c>
      <c r="CQ259">
        <v>0</v>
      </c>
      <c r="CR259">
        <v>0</v>
      </c>
      <c r="CS259">
        <v>0</v>
      </c>
      <c r="CT259">
        <v>2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3</v>
      </c>
      <c r="DO259">
        <v>8</v>
      </c>
      <c r="DP259">
        <v>2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2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4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0</v>
      </c>
      <c r="EK259">
        <v>0</v>
      </c>
      <c r="EL259">
        <v>0</v>
      </c>
      <c r="EM259">
        <v>0</v>
      </c>
      <c r="EN259">
        <v>8</v>
      </c>
      <c r="EO259">
        <v>5</v>
      </c>
      <c r="EP259">
        <v>0</v>
      </c>
      <c r="EQ259">
        <v>3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2</v>
      </c>
      <c r="FL259">
        <v>5</v>
      </c>
      <c r="FM259">
        <v>2</v>
      </c>
      <c r="FN259">
        <v>1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1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2</v>
      </c>
      <c r="GM259">
        <v>3</v>
      </c>
      <c r="GN259">
        <v>3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3</v>
      </c>
      <c r="HG259">
        <v>1</v>
      </c>
      <c r="HH259">
        <v>0</v>
      </c>
      <c r="HI259">
        <v>0</v>
      </c>
      <c r="HJ259">
        <v>0</v>
      </c>
      <c r="HK259">
        <v>1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1</v>
      </c>
      <c r="HU259">
        <v>0</v>
      </c>
      <c r="HV259">
        <v>0</v>
      </c>
      <c r="HW259">
        <v>0</v>
      </c>
      <c r="HX259">
        <v>0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17</v>
      </c>
      <c r="IL259">
        <v>12</v>
      </c>
      <c r="IM259">
        <v>1</v>
      </c>
      <c r="IN259">
        <v>3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>
        <v>0</v>
      </c>
      <c r="JG259">
        <v>1</v>
      </c>
      <c r="JH259">
        <v>0</v>
      </c>
      <c r="JI259">
        <v>0</v>
      </c>
      <c r="JJ259">
        <v>17</v>
      </c>
      <c r="JK259" s="2">
        <f t="shared" ref="JK259:JK322" si="20">$T259/$D259</f>
        <v>0.27586206896551724</v>
      </c>
    </row>
    <row r="260" spans="1:271" outlineLevel="2" x14ac:dyDescent="0.25">
      <c r="A260" t="str">
        <f t="shared" si="19"/>
        <v>160403</v>
      </c>
      <c r="B260" t="s">
        <v>288</v>
      </c>
      <c r="C260">
        <v>7</v>
      </c>
      <c r="D260">
        <v>777</v>
      </c>
      <c r="E260">
        <v>590</v>
      </c>
      <c r="F260">
        <v>452</v>
      </c>
      <c r="G260">
        <v>138</v>
      </c>
      <c r="H260">
        <v>0</v>
      </c>
      <c r="I260">
        <v>1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138</v>
      </c>
      <c r="R260">
        <v>0</v>
      </c>
      <c r="S260">
        <v>0</v>
      </c>
      <c r="T260">
        <v>138</v>
      </c>
      <c r="U260">
        <v>6</v>
      </c>
      <c r="V260">
        <v>4</v>
      </c>
      <c r="W260">
        <v>2</v>
      </c>
      <c r="X260">
        <v>0</v>
      </c>
      <c r="Y260">
        <v>132</v>
      </c>
      <c r="Z260">
        <v>25</v>
      </c>
      <c r="AA260">
        <v>1</v>
      </c>
      <c r="AB260">
        <v>4</v>
      </c>
      <c r="AC260">
        <v>9</v>
      </c>
      <c r="AD260">
        <v>4</v>
      </c>
      <c r="AE260">
        <v>0</v>
      </c>
      <c r="AF260">
        <v>1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3</v>
      </c>
      <c r="AM260">
        <v>0</v>
      </c>
      <c r="AN260">
        <v>1</v>
      </c>
      <c r="AO260">
        <v>1</v>
      </c>
      <c r="AP260">
        <v>0</v>
      </c>
      <c r="AQ260">
        <v>0</v>
      </c>
      <c r="AR260">
        <v>0</v>
      </c>
      <c r="AS260">
        <v>0</v>
      </c>
      <c r="AT260">
        <v>1</v>
      </c>
      <c r="AU260">
        <v>0</v>
      </c>
      <c r="AV260">
        <v>0</v>
      </c>
      <c r="AW260">
        <v>0</v>
      </c>
      <c r="AX260">
        <v>0</v>
      </c>
      <c r="AY260">
        <v>25</v>
      </c>
      <c r="AZ260">
        <v>20</v>
      </c>
      <c r="BA260">
        <v>10</v>
      </c>
      <c r="BB260">
        <v>0</v>
      </c>
      <c r="BC260">
        <v>0</v>
      </c>
      <c r="BD260">
        <v>0</v>
      </c>
      <c r="BE260">
        <v>2</v>
      </c>
      <c r="BF260">
        <v>1</v>
      </c>
      <c r="BG260">
        <v>0</v>
      </c>
      <c r="BH260">
        <v>0</v>
      </c>
      <c r="BI260">
        <v>2</v>
      </c>
      <c r="BJ260">
        <v>1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1</v>
      </c>
      <c r="BS260">
        <v>0</v>
      </c>
      <c r="BT260">
        <v>1</v>
      </c>
      <c r="BU260">
        <v>1</v>
      </c>
      <c r="BV260">
        <v>0</v>
      </c>
      <c r="BW260">
        <v>1</v>
      </c>
      <c r="BX260">
        <v>20</v>
      </c>
      <c r="BY260">
        <v>2</v>
      </c>
      <c r="BZ260">
        <v>2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2</v>
      </c>
      <c r="CO260">
        <v>5</v>
      </c>
      <c r="CP260">
        <v>2</v>
      </c>
      <c r="CQ260">
        <v>0</v>
      </c>
      <c r="CR260">
        <v>0</v>
      </c>
      <c r="CS260">
        <v>1</v>
      </c>
      <c r="CT260">
        <v>2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5</v>
      </c>
      <c r="DO260">
        <v>6</v>
      </c>
      <c r="DP260">
        <v>5</v>
      </c>
      <c r="DQ260">
        <v>0</v>
      </c>
      <c r="DR260">
        <v>1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0</v>
      </c>
      <c r="EK260">
        <v>0</v>
      </c>
      <c r="EL260">
        <v>0</v>
      </c>
      <c r="EM260">
        <v>0</v>
      </c>
      <c r="EN260">
        <v>6</v>
      </c>
      <c r="EO260">
        <v>4</v>
      </c>
      <c r="EP260">
        <v>1</v>
      </c>
      <c r="EQ260">
        <v>1</v>
      </c>
      <c r="ER260">
        <v>0</v>
      </c>
      <c r="ES260">
        <v>0</v>
      </c>
      <c r="ET260">
        <v>1</v>
      </c>
      <c r="EU260">
        <v>0</v>
      </c>
      <c r="EV260">
        <v>0</v>
      </c>
      <c r="EW260">
        <v>0</v>
      </c>
      <c r="EX260">
        <v>0</v>
      </c>
      <c r="EY260">
        <v>1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4</v>
      </c>
      <c r="FM260">
        <v>12</v>
      </c>
      <c r="FN260">
        <v>5</v>
      </c>
      <c r="FO260">
        <v>0</v>
      </c>
      <c r="FP260">
        <v>0</v>
      </c>
      <c r="FQ260">
        <v>1</v>
      </c>
      <c r="FR260">
        <v>1</v>
      </c>
      <c r="FS260">
        <v>1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1</v>
      </c>
      <c r="FZ260">
        <v>1</v>
      </c>
      <c r="GA260">
        <v>0</v>
      </c>
      <c r="GB260">
        <v>0</v>
      </c>
      <c r="GC260">
        <v>1</v>
      </c>
      <c r="GD260">
        <v>0</v>
      </c>
      <c r="GE260">
        <v>1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0</v>
      </c>
      <c r="GL260">
        <v>12</v>
      </c>
      <c r="GM260">
        <v>4</v>
      </c>
      <c r="GN260">
        <v>2</v>
      </c>
      <c r="GO260">
        <v>0</v>
      </c>
      <c r="GP260">
        <v>0</v>
      </c>
      <c r="GQ260">
        <v>0</v>
      </c>
      <c r="GR260">
        <v>0</v>
      </c>
      <c r="GS260">
        <v>1</v>
      </c>
      <c r="GT260">
        <v>0</v>
      </c>
      <c r="GU260">
        <v>0</v>
      </c>
      <c r="GV260">
        <v>0</v>
      </c>
      <c r="GW260">
        <v>0</v>
      </c>
      <c r="GX260">
        <v>0</v>
      </c>
      <c r="GY260">
        <v>0</v>
      </c>
      <c r="GZ260">
        <v>0</v>
      </c>
      <c r="HA260">
        <v>1</v>
      </c>
      <c r="HB260">
        <v>0</v>
      </c>
      <c r="HC260">
        <v>0</v>
      </c>
      <c r="HD260">
        <v>0</v>
      </c>
      <c r="HE260">
        <v>0</v>
      </c>
      <c r="HF260">
        <v>4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>
        <v>0</v>
      </c>
      <c r="HU260">
        <v>0</v>
      </c>
      <c r="HV260">
        <v>0</v>
      </c>
      <c r="HW260">
        <v>0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54</v>
      </c>
      <c r="IL260">
        <v>36</v>
      </c>
      <c r="IM260">
        <v>2</v>
      </c>
      <c r="IN260">
        <v>8</v>
      </c>
      <c r="IO260">
        <v>0</v>
      </c>
      <c r="IP260">
        <v>0</v>
      </c>
      <c r="IQ260">
        <v>1</v>
      </c>
      <c r="IR260">
        <v>0</v>
      </c>
      <c r="IS260">
        <v>0</v>
      </c>
      <c r="IT260">
        <v>0</v>
      </c>
      <c r="IU260">
        <v>0</v>
      </c>
      <c r="IV260">
        <v>1</v>
      </c>
      <c r="IW260">
        <v>0</v>
      </c>
      <c r="IX260">
        <v>0</v>
      </c>
      <c r="IY260">
        <v>0</v>
      </c>
      <c r="IZ260">
        <v>1</v>
      </c>
      <c r="JA260">
        <v>0</v>
      </c>
      <c r="JB260">
        <v>1</v>
      </c>
      <c r="JC260">
        <v>0</v>
      </c>
      <c r="JD260">
        <v>0</v>
      </c>
      <c r="JE260">
        <v>1</v>
      </c>
      <c r="JF260">
        <v>0</v>
      </c>
      <c r="JG260">
        <v>0</v>
      </c>
      <c r="JH260">
        <v>3</v>
      </c>
      <c r="JI260">
        <v>0</v>
      </c>
      <c r="JJ260">
        <v>54</v>
      </c>
      <c r="JK260" s="2">
        <f t="shared" si="20"/>
        <v>0.17760617760617761</v>
      </c>
    </row>
    <row r="261" spans="1:271" outlineLevel="2" x14ac:dyDescent="0.25">
      <c r="A261" t="str">
        <f t="shared" si="19"/>
        <v>160403</v>
      </c>
      <c r="B261" t="s">
        <v>288</v>
      </c>
      <c r="C261">
        <v>8</v>
      </c>
      <c r="D261">
        <v>795</v>
      </c>
      <c r="E261">
        <v>600</v>
      </c>
      <c r="F261">
        <v>293</v>
      </c>
      <c r="G261">
        <v>307</v>
      </c>
      <c r="H261">
        <v>0</v>
      </c>
      <c r="I261">
        <v>1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307</v>
      </c>
      <c r="R261">
        <v>0</v>
      </c>
      <c r="S261">
        <v>0</v>
      </c>
      <c r="T261">
        <v>307</v>
      </c>
      <c r="U261">
        <v>3</v>
      </c>
      <c r="V261">
        <v>0</v>
      </c>
      <c r="W261">
        <v>3</v>
      </c>
      <c r="X261">
        <v>0</v>
      </c>
      <c r="Y261">
        <v>304</v>
      </c>
      <c r="Z261">
        <v>58</v>
      </c>
      <c r="AA261">
        <v>7</v>
      </c>
      <c r="AB261">
        <v>16</v>
      </c>
      <c r="AC261">
        <v>13</v>
      </c>
      <c r="AD261">
        <v>3</v>
      </c>
      <c r="AE261">
        <v>1</v>
      </c>
      <c r="AF261">
        <v>3</v>
      </c>
      <c r="AG261">
        <v>0</v>
      </c>
      <c r="AH261">
        <v>1</v>
      </c>
      <c r="AI261">
        <v>4</v>
      </c>
      <c r="AJ261">
        <v>0</v>
      </c>
      <c r="AK261">
        <v>0</v>
      </c>
      <c r="AL261">
        <v>1</v>
      </c>
      <c r="AM261">
        <v>1</v>
      </c>
      <c r="AN261">
        <v>0</v>
      </c>
      <c r="AO261">
        <v>4</v>
      </c>
      <c r="AP261">
        <v>0</v>
      </c>
      <c r="AQ261">
        <v>0</v>
      </c>
      <c r="AR261">
        <v>0</v>
      </c>
      <c r="AS261">
        <v>0</v>
      </c>
      <c r="AT261">
        <v>1</v>
      </c>
      <c r="AU261">
        <v>0</v>
      </c>
      <c r="AV261">
        <v>2</v>
      </c>
      <c r="AW261">
        <v>1</v>
      </c>
      <c r="AX261">
        <v>0</v>
      </c>
      <c r="AY261">
        <v>58</v>
      </c>
      <c r="AZ261">
        <v>64</v>
      </c>
      <c r="BA261">
        <v>34</v>
      </c>
      <c r="BB261">
        <v>1</v>
      </c>
      <c r="BC261">
        <v>6</v>
      </c>
      <c r="BD261">
        <v>8</v>
      </c>
      <c r="BE261">
        <v>1</v>
      </c>
      <c r="BF261">
        <v>3</v>
      </c>
      <c r="BG261">
        <v>0</v>
      </c>
      <c r="BH261">
        <v>1</v>
      </c>
      <c r="BI261">
        <v>4</v>
      </c>
      <c r="BJ261">
        <v>1</v>
      </c>
      <c r="BK261">
        <v>0</v>
      </c>
      <c r="BL261">
        <v>2</v>
      </c>
      <c r="BM261">
        <v>0</v>
      </c>
      <c r="BN261">
        <v>1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2</v>
      </c>
      <c r="BX261">
        <v>64</v>
      </c>
      <c r="BY261">
        <v>5</v>
      </c>
      <c r="BZ261">
        <v>2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2</v>
      </c>
      <c r="CH261">
        <v>0</v>
      </c>
      <c r="CI261">
        <v>0</v>
      </c>
      <c r="CJ261">
        <v>0</v>
      </c>
      <c r="CK261">
        <v>0</v>
      </c>
      <c r="CL261">
        <v>1</v>
      </c>
      <c r="CM261">
        <v>0</v>
      </c>
      <c r="CN261">
        <v>5</v>
      </c>
      <c r="CO261">
        <v>9</v>
      </c>
      <c r="CP261">
        <v>4</v>
      </c>
      <c r="CQ261">
        <v>0</v>
      </c>
      <c r="CR261">
        <v>3</v>
      </c>
      <c r="CS261">
        <v>0</v>
      </c>
      <c r="CT261">
        <v>1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1</v>
      </c>
      <c r="DJ261">
        <v>0</v>
      </c>
      <c r="DK261">
        <v>0</v>
      </c>
      <c r="DL261">
        <v>0</v>
      </c>
      <c r="DM261">
        <v>0</v>
      </c>
      <c r="DN261">
        <v>9</v>
      </c>
      <c r="DO261">
        <v>59</v>
      </c>
      <c r="DP261">
        <v>52</v>
      </c>
      <c r="DQ261">
        <v>4</v>
      </c>
      <c r="DR261">
        <v>0</v>
      </c>
      <c r="DS261">
        <v>0</v>
      </c>
      <c r="DT261">
        <v>0</v>
      </c>
      <c r="DU261">
        <v>1</v>
      </c>
      <c r="DV261">
        <v>1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1</v>
      </c>
      <c r="EG261">
        <v>0</v>
      </c>
      <c r="EH261">
        <v>0</v>
      </c>
      <c r="EI261">
        <v>0</v>
      </c>
      <c r="EJ261">
        <v>0</v>
      </c>
      <c r="EK261">
        <v>0</v>
      </c>
      <c r="EL261">
        <v>0</v>
      </c>
      <c r="EM261">
        <v>0</v>
      </c>
      <c r="EN261">
        <v>59</v>
      </c>
      <c r="EO261">
        <v>10</v>
      </c>
      <c r="EP261">
        <v>2</v>
      </c>
      <c r="EQ261">
        <v>7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1</v>
      </c>
      <c r="FL261">
        <v>10</v>
      </c>
      <c r="FM261">
        <v>17</v>
      </c>
      <c r="FN261">
        <v>6</v>
      </c>
      <c r="FO261">
        <v>1</v>
      </c>
      <c r="FP261">
        <v>1</v>
      </c>
      <c r="FQ261">
        <v>3</v>
      </c>
      <c r="FR261">
        <v>0</v>
      </c>
      <c r="FS261">
        <v>1</v>
      </c>
      <c r="FT261">
        <v>0</v>
      </c>
      <c r="FU261">
        <v>0</v>
      </c>
      <c r="FV261">
        <v>1</v>
      </c>
      <c r="FW261">
        <v>0</v>
      </c>
      <c r="FX261">
        <v>0</v>
      </c>
      <c r="FY261">
        <v>0</v>
      </c>
      <c r="FZ261">
        <v>0</v>
      </c>
      <c r="GA261">
        <v>1</v>
      </c>
      <c r="GB261">
        <v>0</v>
      </c>
      <c r="GC261">
        <v>2</v>
      </c>
      <c r="GD261">
        <v>0</v>
      </c>
      <c r="GE261">
        <v>0</v>
      </c>
      <c r="GF261">
        <v>0</v>
      </c>
      <c r="GG261">
        <v>0</v>
      </c>
      <c r="GH261">
        <v>1</v>
      </c>
      <c r="GI261">
        <v>0</v>
      </c>
      <c r="GJ261">
        <v>0</v>
      </c>
      <c r="GK261">
        <v>0</v>
      </c>
      <c r="GL261">
        <v>17</v>
      </c>
      <c r="GM261">
        <v>14</v>
      </c>
      <c r="GN261">
        <v>3</v>
      </c>
      <c r="GO261">
        <v>1</v>
      </c>
      <c r="GP261">
        <v>0</v>
      </c>
      <c r="GQ261">
        <v>0</v>
      </c>
      <c r="GR261">
        <v>0</v>
      </c>
      <c r="GS261">
        <v>0</v>
      </c>
      <c r="GT261">
        <v>2</v>
      </c>
      <c r="GU261">
        <v>0</v>
      </c>
      <c r="GV261">
        <v>0</v>
      </c>
      <c r="GW261">
        <v>0</v>
      </c>
      <c r="GX261">
        <v>0</v>
      </c>
      <c r="GY261">
        <v>1</v>
      </c>
      <c r="GZ261">
        <v>6</v>
      </c>
      <c r="HA261">
        <v>0</v>
      </c>
      <c r="HB261">
        <v>0</v>
      </c>
      <c r="HC261">
        <v>0</v>
      </c>
      <c r="HD261">
        <v>0</v>
      </c>
      <c r="HE261">
        <v>1</v>
      </c>
      <c r="HF261">
        <v>14</v>
      </c>
      <c r="HG261">
        <v>2</v>
      </c>
      <c r="HH261">
        <v>0</v>
      </c>
      <c r="HI261">
        <v>0</v>
      </c>
      <c r="HJ261">
        <v>0</v>
      </c>
      <c r="HK261">
        <v>0</v>
      </c>
      <c r="HL261">
        <v>1</v>
      </c>
      <c r="HM261">
        <v>0</v>
      </c>
      <c r="HN261">
        <v>0</v>
      </c>
      <c r="HO261">
        <v>0</v>
      </c>
      <c r="HP261">
        <v>0</v>
      </c>
      <c r="HQ261">
        <v>0</v>
      </c>
      <c r="HR261">
        <v>0</v>
      </c>
      <c r="HS261">
        <v>1</v>
      </c>
      <c r="HT261">
        <v>2</v>
      </c>
      <c r="HU261">
        <v>3</v>
      </c>
      <c r="HV261">
        <v>3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3</v>
      </c>
      <c r="IK261">
        <v>63</v>
      </c>
      <c r="IL261">
        <v>33</v>
      </c>
      <c r="IM261">
        <v>2</v>
      </c>
      <c r="IN261">
        <v>6</v>
      </c>
      <c r="IO261">
        <v>0</v>
      </c>
      <c r="IP261">
        <v>0</v>
      </c>
      <c r="IQ261">
        <v>0</v>
      </c>
      <c r="IR261">
        <v>0</v>
      </c>
      <c r="IS261">
        <v>1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1</v>
      </c>
      <c r="JA261">
        <v>0</v>
      </c>
      <c r="JB261">
        <v>0</v>
      </c>
      <c r="JC261">
        <v>0</v>
      </c>
      <c r="JD261">
        <v>1</v>
      </c>
      <c r="JE261">
        <v>2</v>
      </c>
      <c r="JF261">
        <v>0</v>
      </c>
      <c r="JG261">
        <v>14</v>
      </c>
      <c r="JH261">
        <v>3</v>
      </c>
      <c r="JI261">
        <v>0</v>
      </c>
      <c r="JJ261">
        <v>63</v>
      </c>
      <c r="JK261" s="2">
        <f t="shared" si="20"/>
        <v>0.38616352201257864</v>
      </c>
    </row>
    <row r="262" spans="1:271" outlineLevel="2" x14ac:dyDescent="0.25">
      <c r="A262" t="str">
        <f t="shared" si="19"/>
        <v>160403</v>
      </c>
      <c r="B262" t="s">
        <v>288</v>
      </c>
      <c r="C262">
        <v>9</v>
      </c>
      <c r="D262">
        <v>792</v>
      </c>
      <c r="E262">
        <v>600</v>
      </c>
      <c r="F262">
        <v>345</v>
      </c>
      <c r="G262">
        <v>255</v>
      </c>
      <c r="H262">
        <v>0</v>
      </c>
      <c r="I262">
        <v>5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255</v>
      </c>
      <c r="R262">
        <v>0</v>
      </c>
      <c r="S262">
        <v>0</v>
      </c>
      <c r="T262">
        <v>255</v>
      </c>
      <c r="U262">
        <v>5</v>
      </c>
      <c r="V262">
        <v>3</v>
      </c>
      <c r="W262">
        <v>2</v>
      </c>
      <c r="X262">
        <v>0</v>
      </c>
      <c r="Y262">
        <v>250</v>
      </c>
      <c r="Z262">
        <v>45</v>
      </c>
      <c r="AA262">
        <v>2</v>
      </c>
      <c r="AB262">
        <v>16</v>
      </c>
      <c r="AC262">
        <v>15</v>
      </c>
      <c r="AD262">
        <v>2</v>
      </c>
      <c r="AE262">
        <v>1</v>
      </c>
      <c r="AF262">
        <v>0</v>
      </c>
      <c r="AG262">
        <v>0</v>
      </c>
      <c r="AH262">
        <v>0</v>
      </c>
      <c r="AI262">
        <v>2</v>
      </c>
      <c r="AJ262">
        <v>1</v>
      </c>
      <c r="AK262">
        <v>0</v>
      </c>
      <c r="AL262">
        <v>1</v>
      </c>
      <c r="AM262">
        <v>0</v>
      </c>
      <c r="AN262">
        <v>0</v>
      </c>
      <c r="AO262">
        <v>0</v>
      </c>
      <c r="AP262">
        <v>1</v>
      </c>
      <c r="AQ262">
        <v>0</v>
      </c>
      <c r="AR262">
        <v>0</v>
      </c>
      <c r="AS262">
        <v>0</v>
      </c>
      <c r="AT262">
        <v>0</v>
      </c>
      <c r="AU262">
        <v>1</v>
      </c>
      <c r="AV262">
        <v>1</v>
      </c>
      <c r="AW262">
        <v>1</v>
      </c>
      <c r="AX262">
        <v>1</v>
      </c>
      <c r="AY262">
        <v>45</v>
      </c>
      <c r="AZ262">
        <v>56</v>
      </c>
      <c r="BA262">
        <v>18</v>
      </c>
      <c r="BB262">
        <v>1</v>
      </c>
      <c r="BC262">
        <v>1</v>
      </c>
      <c r="BD262">
        <v>9</v>
      </c>
      <c r="BE262">
        <v>2</v>
      </c>
      <c r="BF262">
        <v>4</v>
      </c>
      <c r="BG262">
        <v>0</v>
      </c>
      <c r="BH262">
        <v>0</v>
      </c>
      <c r="BI262">
        <v>1</v>
      </c>
      <c r="BJ262">
        <v>2</v>
      </c>
      <c r="BK262">
        <v>0</v>
      </c>
      <c r="BL262">
        <v>11</v>
      </c>
      <c r="BM262">
        <v>1</v>
      </c>
      <c r="BN262">
        <v>0</v>
      </c>
      <c r="BO262">
        <v>0</v>
      </c>
      <c r="BP262">
        <v>1</v>
      </c>
      <c r="BQ262">
        <v>0</v>
      </c>
      <c r="BR262">
        <v>0</v>
      </c>
      <c r="BS262">
        <v>0</v>
      </c>
      <c r="BT262">
        <v>3</v>
      </c>
      <c r="BU262">
        <v>0</v>
      </c>
      <c r="BV262">
        <v>1</v>
      </c>
      <c r="BW262">
        <v>1</v>
      </c>
      <c r="BX262">
        <v>56</v>
      </c>
      <c r="BY262">
        <v>11</v>
      </c>
      <c r="BZ262">
        <v>1</v>
      </c>
      <c r="CA262">
        <v>3</v>
      </c>
      <c r="CB262">
        <v>0</v>
      </c>
      <c r="CC262">
        <v>2</v>
      </c>
      <c r="CD262">
        <v>0</v>
      </c>
      <c r="CE262">
        <v>0</v>
      </c>
      <c r="CF262">
        <v>0</v>
      </c>
      <c r="CG262">
        <v>1</v>
      </c>
      <c r="CH262">
        <v>2</v>
      </c>
      <c r="CI262">
        <v>1</v>
      </c>
      <c r="CJ262">
        <v>0</v>
      </c>
      <c r="CK262">
        <v>0</v>
      </c>
      <c r="CL262">
        <v>1</v>
      </c>
      <c r="CM262">
        <v>0</v>
      </c>
      <c r="CN262">
        <v>11</v>
      </c>
      <c r="CO262">
        <v>20</v>
      </c>
      <c r="CP262">
        <v>6</v>
      </c>
      <c r="CQ262">
        <v>0</v>
      </c>
      <c r="CR262">
        <v>7</v>
      </c>
      <c r="CS262">
        <v>0</v>
      </c>
      <c r="CT262">
        <v>1</v>
      </c>
      <c r="CU262">
        <v>1</v>
      </c>
      <c r="CV262">
        <v>0</v>
      </c>
      <c r="CW262">
        <v>0</v>
      </c>
      <c r="CX262">
        <v>0</v>
      </c>
      <c r="CY262">
        <v>0</v>
      </c>
      <c r="CZ262">
        <v>1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3</v>
      </c>
      <c r="DK262">
        <v>1</v>
      </c>
      <c r="DL262">
        <v>0</v>
      </c>
      <c r="DM262">
        <v>0</v>
      </c>
      <c r="DN262">
        <v>20</v>
      </c>
      <c r="DO262">
        <v>26</v>
      </c>
      <c r="DP262">
        <v>24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1</v>
      </c>
      <c r="DW262">
        <v>0</v>
      </c>
      <c r="DX262">
        <v>0</v>
      </c>
      <c r="DY262">
        <v>0</v>
      </c>
      <c r="DZ262">
        <v>0</v>
      </c>
      <c r="EA262">
        <v>1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0</v>
      </c>
      <c r="EK262">
        <v>0</v>
      </c>
      <c r="EL262">
        <v>0</v>
      </c>
      <c r="EM262">
        <v>0</v>
      </c>
      <c r="EN262">
        <v>26</v>
      </c>
      <c r="EO262">
        <v>2</v>
      </c>
      <c r="EP262">
        <v>0</v>
      </c>
      <c r="EQ262">
        <v>2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2</v>
      </c>
      <c r="FM262">
        <v>29</v>
      </c>
      <c r="FN262">
        <v>12</v>
      </c>
      <c r="FO262">
        <v>1</v>
      </c>
      <c r="FP262">
        <v>0</v>
      </c>
      <c r="FQ262">
        <v>1</v>
      </c>
      <c r="FR262">
        <v>2</v>
      </c>
      <c r="FS262">
        <v>3</v>
      </c>
      <c r="FT262">
        <v>1</v>
      </c>
      <c r="FU262">
        <v>0</v>
      </c>
      <c r="FV262">
        <v>2</v>
      </c>
      <c r="FW262">
        <v>1</v>
      </c>
      <c r="FX262">
        <v>0</v>
      </c>
      <c r="FY262">
        <v>0</v>
      </c>
      <c r="FZ262">
        <v>0</v>
      </c>
      <c r="GA262">
        <v>2</v>
      </c>
      <c r="GB262">
        <v>0</v>
      </c>
      <c r="GC262">
        <v>2</v>
      </c>
      <c r="GD262">
        <v>0</v>
      </c>
      <c r="GE262">
        <v>0</v>
      </c>
      <c r="GF262">
        <v>1</v>
      </c>
      <c r="GG262">
        <v>0</v>
      </c>
      <c r="GH262">
        <v>1</v>
      </c>
      <c r="GI262">
        <v>0</v>
      </c>
      <c r="GJ262">
        <v>0</v>
      </c>
      <c r="GK262">
        <v>0</v>
      </c>
      <c r="GL262">
        <v>29</v>
      </c>
      <c r="GM262">
        <v>11</v>
      </c>
      <c r="GN262">
        <v>1</v>
      </c>
      <c r="GO262">
        <v>0</v>
      </c>
      <c r="GP262">
        <v>1</v>
      </c>
      <c r="GQ262">
        <v>0</v>
      </c>
      <c r="GR262">
        <v>0</v>
      </c>
      <c r="GS262">
        <v>0</v>
      </c>
      <c r="GT262">
        <v>0</v>
      </c>
      <c r="GU262">
        <v>0</v>
      </c>
      <c r="GV262">
        <v>0</v>
      </c>
      <c r="GW262">
        <v>0</v>
      </c>
      <c r="GX262">
        <v>0</v>
      </c>
      <c r="GY262">
        <v>2</v>
      </c>
      <c r="GZ262">
        <v>0</v>
      </c>
      <c r="HA262">
        <v>0</v>
      </c>
      <c r="HB262">
        <v>0</v>
      </c>
      <c r="HC262">
        <v>0</v>
      </c>
      <c r="HD262">
        <v>0</v>
      </c>
      <c r="HE262">
        <v>7</v>
      </c>
      <c r="HF262">
        <v>11</v>
      </c>
      <c r="HG262">
        <v>1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</v>
      </c>
      <c r="HQ262">
        <v>1</v>
      </c>
      <c r="HR262">
        <v>0</v>
      </c>
      <c r="HS262">
        <v>0</v>
      </c>
      <c r="HT262">
        <v>1</v>
      </c>
      <c r="HU262">
        <v>0</v>
      </c>
      <c r="HV262">
        <v>0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49</v>
      </c>
      <c r="IL262">
        <v>28</v>
      </c>
      <c r="IM262">
        <v>1</v>
      </c>
      <c r="IN262">
        <v>14</v>
      </c>
      <c r="IO262">
        <v>0</v>
      </c>
      <c r="IP262">
        <v>0</v>
      </c>
      <c r="IQ262">
        <v>0</v>
      </c>
      <c r="IR262">
        <v>0</v>
      </c>
      <c r="IS262">
        <v>1</v>
      </c>
      <c r="IT262">
        <v>0</v>
      </c>
      <c r="IU262">
        <v>0</v>
      </c>
      <c r="IV262">
        <v>0</v>
      </c>
      <c r="IW262">
        <v>0</v>
      </c>
      <c r="IX262">
        <v>1</v>
      </c>
      <c r="IY262">
        <v>0</v>
      </c>
      <c r="IZ262">
        <v>0</v>
      </c>
      <c r="JA262">
        <v>0</v>
      </c>
      <c r="JB262">
        <v>0</v>
      </c>
      <c r="JC262">
        <v>0</v>
      </c>
      <c r="JD262">
        <v>0</v>
      </c>
      <c r="JE262">
        <v>1</v>
      </c>
      <c r="JF262">
        <v>0</v>
      </c>
      <c r="JG262">
        <v>1</v>
      </c>
      <c r="JH262">
        <v>2</v>
      </c>
      <c r="JI262">
        <v>0</v>
      </c>
      <c r="JJ262">
        <v>49</v>
      </c>
      <c r="JK262" s="2">
        <f t="shared" si="20"/>
        <v>0.32196969696969696</v>
      </c>
    </row>
    <row r="263" spans="1:271" outlineLevel="2" x14ac:dyDescent="0.25">
      <c r="A263" t="str">
        <f t="shared" si="19"/>
        <v>160403</v>
      </c>
      <c r="B263" t="s">
        <v>288</v>
      </c>
      <c r="C263">
        <v>10</v>
      </c>
      <c r="D263">
        <v>370</v>
      </c>
      <c r="E263">
        <v>280</v>
      </c>
      <c r="F263">
        <v>155</v>
      </c>
      <c r="G263">
        <v>125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125</v>
      </c>
      <c r="R263">
        <v>0</v>
      </c>
      <c r="S263">
        <v>0</v>
      </c>
      <c r="T263">
        <v>125</v>
      </c>
      <c r="U263">
        <v>6</v>
      </c>
      <c r="V263">
        <v>5</v>
      </c>
      <c r="W263">
        <v>1</v>
      </c>
      <c r="X263">
        <v>0</v>
      </c>
      <c r="Y263">
        <v>119</v>
      </c>
      <c r="Z263">
        <v>17</v>
      </c>
      <c r="AA263">
        <v>0</v>
      </c>
      <c r="AB263">
        <v>1</v>
      </c>
      <c r="AC263">
        <v>2</v>
      </c>
      <c r="AD263">
        <v>9</v>
      </c>
      <c r="AE263">
        <v>1</v>
      </c>
      <c r="AF263">
        <v>1</v>
      </c>
      <c r="AG263">
        <v>0</v>
      </c>
      <c r="AH263">
        <v>0</v>
      </c>
      <c r="AI263">
        <v>1</v>
      </c>
      <c r="AJ263">
        <v>0</v>
      </c>
      <c r="AK263">
        <v>1</v>
      </c>
      <c r="AL263">
        <v>1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17</v>
      </c>
      <c r="AZ263">
        <v>35</v>
      </c>
      <c r="BA263">
        <v>14</v>
      </c>
      <c r="BB263">
        <v>1</v>
      </c>
      <c r="BC263">
        <v>0</v>
      </c>
      <c r="BD263">
        <v>7</v>
      </c>
      <c r="BE263">
        <v>0</v>
      </c>
      <c r="BF263">
        <v>2</v>
      </c>
      <c r="BG263">
        <v>0</v>
      </c>
      <c r="BH263">
        <v>1</v>
      </c>
      <c r="BI263">
        <v>0</v>
      </c>
      <c r="BJ263">
        <v>4</v>
      </c>
      <c r="BK263">
        <v>1</v>
      </c>
      <c r="BL263">
        <v>3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1</v>
      </c>
      <c r="BU263">
        <v>0</v>
      </c>
      <c r="BV263">
        <v>1</v>
      </c>
      <c r="BW263">
        <v>0</v>
      </c>
      <c r="BX263">
        <v>35</v>
      </c>
      <c r="BY263">
        <v>3</v>
      </c>
      <c r="BZ263">
        <v>0</v>
      </c>
      <c r="CA263">
        <v>0</v>
      </c>
      <c r="CB263">
        <v>1</v>
      </c>
      <c r="CC263">
        <v>0</v>
      </c>
      <c r="CD263">
        <v>0</v>
      </c>
      <c r="CE263">
        <v>0</v>
      </c>
      <c r="CF263">
        <v>1</v>
      </c>
      <c r="CG263">
        <v>1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3</v>
      </c>
      <c r="CO263">
        <v>5</v>
      </c>
      <c r="CP263">
        <v>1</v>
      </c>
      <c r="CQ263">
        <v>0</v>
      </c>
      <c r="CR263">
        <v>3</v>
      </c>
      <c r="CS263">
        <v>0</v>
      </c>
      <c r="CT263">
        <v>1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5</v>
      </c>
      <c r="DO263">
        <v>5</v>
      </c>
      <c r="DP263">
        <v>5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0</v>
      </c>
      <c r="EK263">
        <v>0</v>
      </c>
      <c r="EL263">
        <v>0</v>
      </c>
      <c r="EM263">
        <v>0</v>
      </c>
      <c r="EN263">
        <v>5</v>
      </c>
      <c r="EO263">
        <v>3</v>
      </c>
      <c r="EP263">
        <v>0</v>
      </c>
      <c r="EQ263">
        <v>0</v>
      </c>
      <c r="ER263">
        <v>0</v>
      </c>
      <c r="ES263">
        <v>0</v>
      </c>
      <c r="ET263">
        <v>1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1</v>
      </c>
      <c r="FA263">
        <v>1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3</v>
      </c>
      <c r="FM263">
        <v>8</v>
      </c>
      <c r="FN263">
        <v>1</v>
      </c>
      <c r="FO263">
        <v>0</v>
      </c>
      <c r="FP263">
        <v>2</v>
      </c>
      <c r="FQ263">
        <v>2</v>
      </c>
      <c r="FR263">
        <v>0</v>
      </c>
      <c r="FS263">
        <v>1</v>
      </c>
      <c r="FT263">
        <v>1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0</v>
      </c>
      <c r="GG263">
        <v>0</v>
      </c>
      <c r="GH263">
        <v>0</v>
      </c>
      <c r="GI263">
        <v>0</v>
      </c>
      <c r="GJ263">
        <v>0</v>
      </c>
      <c r="GK263">
        <v>1</v>
      </c>
      <c r="GL263">
        <v>8</v>
      </c>
      <c r="GM263">
        <v>8</v>
      </c>
      <c r="GN263">
        <v>4</v>
      </c>
      <c r="GO263">
        <v>0</v>
      </c>
      <c r="GP263">
        <v>0</v>
      </c>
      <c r="GQ263">
        <v>0</v>
      </c>
      <c r="GR263">
        <v>0</v>
      </c>
      <c r="GS263">
        <v>0</v>
      </c>
      <c r="GT263">
        <v>0</v>
      </c>
      <c r="GU263">
        <v>0</v>
      </c>
      <c r="GV263">
        <v>0</v>
      </c>
      <c r="GW263">
        <v>0</v>
      </c>
      <c r="GX263">
        <v>0</v>
      </c>
      <c r="GY263">
        <v>0</v>
      </c>
      <c r="GZ263">
        <v>1</v>
      </c>
      <c r="HA263">
        <v>0</v>
      </c>
      <c r="HB263">
        <v>0</v>
      </c>
      <c r="HC263">
        <v>0</v>
      </c>
      <c r="HD263">
        <v>0</v>
      </c>
      <c r="HE263">
        <v>3</v>
      </c>
      <c r="HF263">
        <v>8</v>
      </c>
      <c r="HG263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0</v>
      </c>
      <c r="HU263">
        <v>0</v>
      </c>
      <c r="HV263">
        <v>0</v>
      </c>
      <c r="HW263">
        <v>0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0</v>
      </c>
      <c r="IK263">
        <v>35</v>
      </c>
      <c r="IL263">
        <v>20</v>
      </c>
      <c r="IM263">
        <v>5</v>
      </c>
      <c r="IN263">
        <v>6</v>
      </c>
      <c r="IO263">
        <v>0</v>
      </c>
      <c r="IP263">
        <v>0</v>
      </c>
      <c r="IQ263">
        <v>0</v>
      </c>
      <c r="IR263">
        <v>0</v>
      </c>
      <c r="IS263">
        <v>1</v>
      </c>
      <c r="IT263">
        <v>0</v>
      </c>
      <c r="IU263">
        <v>0</v>
      </c>
      <c r="IV263">
        <v>0</v>
      </c>
      <c r="IW263">
        <v>0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0</v>
      </c>
      <c r="JD263">
        <v>1</v>
      </c>
      <c r="JE263">
        <v>0</v>
      </c>
      <c r="JF263">
        <v>0</v>
      </c>
      <c r="JG263">
        <v>0</v>
      </c>
      <c r="JH263">
        <v>2</v>
      </c>
      <c r="JI263">
        <v>0</v>
      </c>
      <c r="JJ263">
        <v>35</v>
      </c>
      <c r="JK263" s="2">
        <f t="shared" si="20"/>
        <v>0.33783783783783783</v>
      </c>
    </row>
    <row r="264" spans="1:271" s="6" customFormat="1" ht="15.75" outlineLevel="1" x14ac:dyDescent="0.25">
      <c r="B264" s="7" t="s">
        <v>359</v>
      </c>
      <c r="D264" s="6">
        <f>SUBTOTAL(9,D254:D263)</f>
        <v>5814</v>
      </c>
      <c r="E264" s="6">
        <f>SUBTOTAL(9,E254:E263)</f>
        <v>4411</v>
      </c>
      <c r="F264" s="6">
        <f>SUBTOTAL(9,F254:F263)</f>
        <v>2616</v>
      </c>
      <c r="G264" s="6">
        <f>SUBTOTAL(9,G254:G263)</f>
        <v>1795</v>
      </c>
      <c r="H264" s="6">
        <f>SUBTOTAL(9,H254:H263)</f>
        <v>0</v>
      </c>
      <c r="I264" s="6">
        <f>SUBTOTAL(9,I254:I263)</f>
        <v>10</v>
      </c>
      <c r="J264" s="6">
        <f>SUBTOTAL(9,J254:J263)</f>
        <v>0</v>
      </c>
      <c r="K264" s="6">
        <f>SUBTOTAL(9,K254:K263)</f>
        <v>0</v>
      </c>
      <c r="L264" s="6">
        <f>SUBTOTAL(9,L254:L263)</f>
        <v>0</v>
      </c>
      <c r="M264" s="6">
        <f>SUBTOTAL(9,M254:M263)</f>
        <v>0</v>
      </c>
      <c r="N264" s="6">
        <f>SUBTOTAL(9,N254:N263)</f>
        <v>0</v>
      </c>
      <c r="O264" s="6">
        <f>SUBTOTAL(9,O254:O263)</f>
        <v>0</v>
      </c>
      <c r="P264" s="6">
        <f>SUBTOTAL(9,P254:P263)</f>
        <v>0</v>
      </c>
      <c r="Q264" s="6">
        <f>SUBTOTAL(9,Q254:Q263)</f>
        <v>1795</v>
      </c>
      <c r="R264" s="6">
        <f>SUBTOTAL(9,R254:R263)</f>
        <v>0</v>
      </c>
      <c r="S264" s="6">
        <f>SUBTOTAL(9,S254:S263)</f>
        <v>0</v>
      </c>
      <c r="T264" s="6">
        <f>SUBTOTAL(9,T254:T263)</f>
        <v>1795</v>
      </c>
      <c r="U264" s="6">
        <f>SUBTOTAL(9,U254:U263)</f>
        <v>64</v>
      </c>
      <c r="V264" s="6">
        <f>SUBTOTAL(9,V254:V263)</f>
        <v>40</v>
      </c>
      <c r="W264" s="6">
        <f>SUBTOTAL(9,W254:W263)</f>
        <v>24</v>
      </c>
      <c r="X264" s="6">
        <f>SUBTOTAL(9,X254:X263)</f>
        <v>0</v>
      </c>
      <c r="Y264" s="6">
        <f>SUBTOTAL(9,Y254:Y263)</f>
        <v>1731</v>
      </c>
      <c r="Z264" s="6">
        <f>SUBTOTAL(9,Z254:Z263)</f>
        <v>324</v>
      </c>
      <c r="AA264" s="6">
        <f>SUBTOTAL(9,AA254:AA263)</f>
        <v>40</v>
      </c>
      <c r="AB264" s="6">
        <f>SUBTOTAL(9,AB254:AB263)</f>
        <v>80</v>
      </c>
      <c r="AC264" s="6">
        <f>SUBTOTAL(9,AC254:AC263)</f>
        <v>88</v>
      </c>
      <c r="AD264" s="6">
        <f>SUBTOTAL(9,AD254:AD263)</f>
        <v>36</v>
      </c>
      <c r="AE264" s="6">
        <f>SUBTOTAL(9,AE254:AE263)</f>
        <v>5</v>
      </c>
      <c r="AF264" s="6">
        <f>SUBTOTAL(9,AF254:AF263)</f>
        <v>6</v>
      </c>
      <c r="AG264" s="6">
        <f>SUBTOTAL(9,AG254:AG263)</f>
        <v>2</v>
      </c>
      <c r="AH264" s="6">
        <f>SUBTOTAL(9,AH254:AH263)</f>
        <v>2</v>
      </c>
      <c r="AI264" s="6">
        <f>SUBTOTAL(9,AI254:AI263)</f>
        <v>11</v>
      </c>
      <c r="AJ264" s="6">
        <f>SUBTOTAL(9,AJ254:AJ263)</f>
        <v>3</v>
      </c>
      <c r="AK264" s="6">
        <f>SUBTOTAL(9,AK254:AK263)</f>
        <v>1</v>
      </c>
      <c r="AL264" s="6">
        <f>SUBTOTAL(9,AL254:AL263)</f>
        <v>20</v>
      </c>
      <c r="AM264" s="6">
        <f>SUBTOTAL(9,AM254:AM263)</f>
        <v>2</v>
      </c>
      <c r="AN264" s="6">
        <f>SUBTOTAL(9,AN254:AN263)</f>
        <v>1</v>
      </c>
      <c r="AO264" s="6">
        <f>SUBTOTAL(9,AO254:AO263)</f>
        <v>5</v>
      </c>
      <c r="AP264" s="6">
        <f>SUBTOTAL(9,AP254:AP263)</f>
        <v>1</v>
      </c>
      <c r="AQ264" s="6">
        <f>SUBTOTAL(9,AQ254:AQ263)</f>
        <v>1</v>
      </c>
      <c r="AR264" s="6">
        <f>SUBTOTAL(9,AR254:AR263)</f>
        <v>0</v>
      </c>
      <c r="AS264" s="6">
        <f>SUBTOTAL(9,AS254:AS263)</f>
        <v>0</v>
      </c>
      <c r="AT264" s="6">
        <f>SUBTOTAL(9,AT254:AT263)</f>
        <v>4</v>
      </c>
      <c r="AU264" s="6">
        <f>SUBTOTAL(9,AU254:AU263)</f>
        <v>2</v>
      </c>
      <c r="AV264" s="6">
        <f>SUBTOTAL(9,AV254:AV263)</f>
        <v>4</v>
      </c>
      <c r="AW264" s="6">
        <f>SUBTOTAL(9,AW254:AW263)</f>
        <v>5</v>
      </c>
      <c r="AX264" s="6">
        <f>SUBTOTAL(9,AX254:AX263)</f>
        <v>5</v>
      </c>
      <c r="AY264" s="6">
        <f>SUBTOTAL(9,AY254:AY263)</f>
        <v>324</v>
      </c>
      <c r="AZ264" s="6">
        <f>SUBTOTAL(9,AZ254:AZ263)</f>
        <v>368</v>
      </c>
      <c r="BA264" s="6">
        <f>SUBTOTAL(9,BA254:BA263)</f>
        <v>159</v>
      </c>
      <c r="BB264" s="6">
        <f>SUBTOTAL(9,BB254:BB263)</f>
        <v>19</v>
      </c>
      <c r="BC264" s="6">
        <f>SUBTOTAL(9,BC254:BC263)</f>
        <v>15</v>
      </c>
      <c r="BD264" s="6">
        <f>SUBTOTAL(9,BD254:BD263)</f>
        <v>49</v>
      </c>
      <c r="BE264" s="6">
        <f>SUBTOTAL(9,BE254:BE263)</f>
        <v>11</v>
      </c>
      <c r="BF264" s="6">
        <f>SUBTOTAL(9,BF254:BF263)</f>
        <v>27</v>
      </c>
      <c r="BG264" s="6">
        <f>SUBTOTAL(9,BG254:BG263)</f>
        <v>3</v>
      </c>
      <c r="BH264" s="6">
        <f>SUBTOTAL(9,BH254:BH263)</f>
        <v>4</v>
      </c>
      <c r="BI264" s="6">
        <f>SUBTOTAL(9,BI254:BI263)</f>
        <v>14</v>
      </c>
      <c r="BJ264" s="6">
        <f>SUBTOTAL(9,BJ254:BJ263)</f>
        <v>9</v>
      </c>
      <c r="BK264" s="6">
        <f>SUBTOTAL(9,BK254:BK263)</f>
        <v>1</v>
      </c>
      <c r="BL264" s="6">
        <f>SUBTOTAL(9,BL254:BL263)</f>
        <v>24</v>
      </c>
      <c r="BM264" s="6">
        <f>SUBTOTAL(9,BM254:BM263)</f>
        <v>1</v>
      </c>
      <c r="BN264" s="6">
        <f>SUBTOTAL(9,BN254:BN263)</f>
        <v>1</v>
      </c>
      <c r="BO264" s="6">
        <f>SUBTOTAL(9,BO254:BO263)</f>
        <v>2</v>
      </c>
      <c r="BP264" s="6">
        <f>SUBTOTAL(9,BP254:BP263)</f>
        <v>1</v>
      </c>
      <c r="BQ264" s="6">
        <f>SUBTOTAL(9,BQ254:BQ263)</f>
        <v>2</v>
      </c>
      <c r="BR264" s="6">
        <f>SUBTOTAL(9,BR254:BR263)</f>
        <v>1</v>
      </c>
      <c r="BS264" s="6">
        <f>SUBTOTAL(9,BS254:BS263)</f>
        <v>2</v>
      </c>
      <c r="BT264" s="6">
        <f>SUBTOTAL(9,BT254:BT263)</f>
        <v>6</v>
      </c>
      <c r="BU264" s="6">
        <f>SUBTOTAL(9,BU254:BU263)</f>
        <v>2</v>
      </c>
      <c r="BV264" s="6">
        <f>SUBTOTAL(9,BV254:BV263)</f>
        <v>3</v>
      </c>
      <c r="BW264" s="6">
        <f>SUBTOTAL(9,BW254:BW263)</f>
        <v>12</v>
      </c>
      <c r="BX264" s="6">
        <f>SUBTOTAL(9,BX254:BX263)</f>
        <v>368</v>
      </c>
      <c r="BY264" s="6">
        <f>SUBTOTAL(9,BY254:BY263)</f>
        <v>35</v>
      </c>
      <c r="BZ264" s="6">
        <f>SUBTOTAL(9,BZ254:BZ263)</f>
        <v>14</v>
      </c>
      <c r="CA264" s="6">
        <f>SUBTOTAL(9,CA254:CA263)</f>
        <v>3</v>
      </c>
      <c r="CB264" s="6">
        <f>SUBTOTAL(9,CB254:CB263)</f>
        <v>4</v>
      </c>
      <c r="CC264" s="6">
        <f>SUBTOTAL(9,CC254:CC263)</f>
        <v>3</v>
      </c>
      <c r="CD264" s="6">
        <f>SUBTOTAL(9,CD254:CD263)</f>
        <v>1</v>
      </c>
      <c r="CE264" s="6">
        <f>SUBTOTAL(9,CE254:CE263)</f>
        <v>0</v>
      </c>
      <c r="CF264" s="6">
        <f>SUBTOTAL(9,CF254:CF263)</f>
        <v>1</v>
      </c>
      <c r="CG264" s="6">
        <f>SUBTOTAL(9,CG254:CG263)</f>
        <v>4</v>
      </c>
      <c r="CH264" s="6">
        <f>SUBTOTAL(9,CH254:CH263)</f>
        <v>2</v>
      </c>
      <c r="CI264" s="6">
        <f>SUBTOTAL(9,CI254:CI263)</f>
        <v>1</v>
      </c>
      <c r="CJ264" s="6">
        <f>SUBTOTAL(9,CJ254:CJ263)</f>
        <v>0</v>
      </c>
      <c r="CK264" s="6">
        <f>SUBTOTAL(9,CK254:CK263)</f>
        <v>0</v>
      </c>
      <c r="CL264" s="6">
        <f>SUBTOTAL(9,CL254:CL263)</f>
        <v>2</v>
      </c>
      <c r="CM264" s="6">
        <f>SUBTOTAL(9,CM254:CM263)</f>
        <v>0</v>
      </c>
      <c r="CN264" s="6">
        <f>SUBTOTAL(9,CN254:CN263)</f>
        <v>35</v>
      </c>
      <c r="CO264" s="6">
        <f>SUBTOTAL(9,CO254:CO263)</f>
        <v>71</v>
      </c>
      <c r="CP264" s="6">
        <f>SUBTOTAL(9,CP254:CP263)</f>
        <v>29</v>
      </c>
      <c r="CQ264" s="6">
        <f>SUBTOTAL(9,CQ254:CQ263)</f>
        <v>0</v>
      </c>
      <c r="CR264" s="6">
        <f>SUBTOTAL(9,CR254:CR263)</f>
        <v>18</v>
      </c>
      <c r="CS264" s="6">
        <f>SUBTOTAL(9,CS254:CS263)</f>
        <v>1</v>
      </c>
      <c r="CT264" s="6">
        <f>SUBTOTAL(9,CT254:CT263)</f>
        <v>9</v>
      </c>
      <c r="CU264" s="6">
        <f>SUBTOTAL(9,CU254:CU263)</f>
        <v>2</v>
      </c>
      <c r="CV264" s="6">
        <f>SUBTOTAL(9,CV254:CV263)</f>
        <v>2</v>
      </c>
      <c r="CW264" s="6">
        <f>SUBTOTAL(9,CW254:CW263)</f>
        <v>0</v>
      </c>
      <c r="CX264" s="6">
        <f>SUBTOTAL(9,CX254:CX263)</f>
        <v>0</v>
      </c>
      <c r="CY264" s="6">
        <f>SUBTOTAL(9,CY254:CY263)</f>
        <v>1</v>
      </c>
      <c r="CZ264" s="6">
        <f>SUBTOTAL(9,CZ254:CZ263)</f>
        <v>2</v>
      </c>
      <c r="DA264" s="6">
        <f>SUBTOTAL(9,DA254:DA263)</f>
        <v>0</v>
      </c>
      <c r="DB264" s="6">
        <f>SUBTOTAL(9,DB254:DB263)</f>
        <v>0</v>
      </c>
      <c r="DC264" s="6">
        <f>SUBTOTAL(9,DC254:DC263)</f>
        <v>1</v>
      </c>
      <c r="DD264" s="6">
        <f>SUBTOTAL(9,DD254:DD263)</f>
        <v>0</v>
      </c>
      <c r="DE264" s="6">
        <f>SUBTOTAL(9,DE254:DE263)</f>
        <v>0</v>
      </c>
      <c r="DF264" s="6">
        <f>SUBTOTAL(9,DF254:DF263)</f>
        <v>0</v>
      </c>
      <c r="DG264" s="6">
        <f>SUBTOTAL(9,DG254:DG263)</f>
        <v>0</v>
      </c>
      <c r="DH264" s="6">
        <f>SUBTOTAL(9,DH254:DH263)</f>
        <v>0</v>
      </c>
      <c r="DI264" s="6">
        <f>SUBTOTAL(9,DI254:DI263)</f>
        <v>1</v>
      </c>
      <c r="DJ264" s="6">
        <f>SUBTOTAL(9,DJ254:DJ263)</f>
        <v>3</v>
      </c>
      <c r="DK264" s="6">
        <f>SUBTOTAL(9,DK254:DK263)</f>
        <v>1</v>
      </c>
      <c r="DL264" s="6">
        <f>SUBTOTAL(9,DL254:DL263)</f>
        <v>0</v>
      </c>
      <c r="DM264" s="6">
        <f>SUBTOTAL(9,DM254:DM263)</f>
        <v>1</v>
      </c>
      <c r="DN264" s="6">
        <f>SUBTOTAL(9,DN254:DN263)</f>
        <v>71</v>
      </c>
      <c r="DO264" s="6">
        <f>SUBTOTAL(9,DO254:DO263)</f>
        <v>203</v>
      </c>
      <c r="DP264" s="6">
        <f>SUBTOTAL(9,DP254:DP263)</f>
        <v>174</v>
      </c>
      <c r="DQ264" s="6">
        <f>SUBTOTAL(9,DQ254:DQ263)</f>
        <v>7</v>
      </c>
      <c r="DR264" s="6">
        <f>SUBTOTAL(9,DR254:DR263)</f>
        <v>1</v>
      </c>
      <c r="DS264" s="6">
        <f>SUBTOTAL(9,DS254:DS263)</f>
        <v>0</v>
      </c>
      <c r="DT264" s="6">
        <f>SUBTOTAL(9,DT254:DT263)</f>
        <v>0</v>
      </c>
      <c r="DU264" s="6">
        <f>SUBTOTAL(9,DU254:DU263)</f>
        <v>2</v>
      </c>
      <c r="DV264" s="6">
        <f>SUBTOTAL(9,DV254:DV263)</f>
        <v>6</v>
      </c>
      <c r="DW264" s="6">
        <f>SUBTOTAL(9,DW254:DW263)</f>
        <v>0</v>
      </c>
      <c r="DX264" s="6">
        <f>SUBTOTAL(9,DX254:DX263)</f>
        <v>0</v>
      </c>
      <c r="DY264" s="6">
        <f>SUBTOTAL(9,DY254:DY263)</f>
        <v>1</v>
      </c>
      <c r="DZ264" s="6">
        <f>SUBTOTAL(9,DZ254:DZ263)</f>
        <v>0</v>
      </c>
      <c r="EA264" s="6">
        <f>SUBTOTAL(9,EA254:EA263)</f>
        <v>1</v>
      </c>
      <c r="EB264" s="6">
        <f>SUBTOTAL(9,EB254:EB263)</f>
        <v>5</v>
      </c>
      <c r="EC264" s="6">
        <f>SUBTOTAL(9,EC254:EC263)</f>
        <v>0</v>
      </c>
      <c r="ED264" s="6">
        <f>SUBTOTAL(9,ED254:ED263)</f>
        <v>0</v>
      </c>
      <c r="EE264" s="6">
        <f>SUBTOTAL(9,EE254:EE263)</f>
        <v>0</v>
      </c>
      <c r="EF264" s="6">
        <f>SUBTOTAL(9,EF254:EF263)</f>
        <v>1</v>
      </c>
      <c r="EG264" s="6">
        <f>SUBTOTAL(9,EG254:EG263)</f>
        <v>0</v>
      </c>
      <c r="EH264" s="6">
        <f>SUBTOTAL(9,EH254:EH263)</f>
        <v>0</v>
      </c>
      <c r="EI264" s="6">
        <f>SUBTOTAL(9,EI254:EI263)</f>
        <v>0</v>
      </c>
      <c r="EJ264" s="6">
        <f>SUBTOTAL(9,EJ254:EJ263)</f>
        <v>2</v>
      </c>
      <c r="EK264" s="6">
        <f>SUBTOTAL(9,EK254:EK263)</f>
        <v>1</v>
      </c>
      <c r="EL264" s="6">
        <f>SUBTOTAL(9,EL254:EL263)</f>
        <v>0</v>
      </c>
      <c r="EM264" s="6">
        <f>SUBTOTAL(9,EM254:EM263)</f>
        <v>2</v>
      </c>
      <c r="EN264" s="6">
        <f>SUBTOTAL(9,EN254:EN263)</f>
        <v>203</v>
      </c>
      <c r="EO264" s="6">
        <f>SUBTOTAL(9,EO254:EO263)</f>
        <v>47</v>
      </c>
      <c r="EP264" s="6">
        <f>SUBTOTAL(9,EP254:EP263)</f>
        <v>7</v>
      </c>
      <c r="EQ264" s="6">
        <f>SUBTOTAL(9,EQ254:EQ263)</f>
        <v>22</v>
      </c>
      <c r="ER264" s="6">
        <f>SUBTOTAL(9,ER254:ER263)</f>
        <v>2</v>
      </c>
      <c r="ES264" s="6">
        <f>SUBTOTAL(9,ES254:ES263)</f>
        <v>0</v>
      </c>
      <c r="ET264" s="6">
        <f>SUBTOTAL(9,ET254:ET263)</f>
        <v>3</v>
      </c>
      <c r="EU264" s="6">
        <f>SUBTOTAL(9,EU254:EU263)</f>
        <v>1</v>
      </c>
      <c r="EV264" s="6">
        <f>SUBTOTAL(9,EV254:EV263)</f>
        <v>0</v>
      </c>
      <c r="EW264" s="6">
        <f>SUBTOTAL(9,EW254:EW263)</f>
        <v>0</v>
      </c>
      <c r="EX264" s="6">
        <f>SUBTOTAL(9,EX254:EX263)</f>
        <v>3</v>
      </c>
      <c r="EY264" s="6">
        <f>SUBTOTAL(9,EY254:EY263)</f>
        <v>1</v>
      </c>
      <c r="EZ264" s="6">
        <f>SUBTOTAL(9,EZ254:EZ263)</f>
        <v>2</v>
      </c>
      <c r="FA264" s="6">
        <f>SUBTOTAL(9,FA254:FA263)</f>
        <v>1</v>
      </c>
      <c r="FB264" s="6">
        <f>SUBTOTAL(9,FB254:FB263)</f>
        <v>0</v>
      </c>
      <c r="FC264" s="6">
        <f>SUBTOTAL(9,FC254:FC263)</f>
        <v>1</v>
      </c>
      <c r="FD264" s="6">
        <f>SUBTOTAL(9,FD254:FD263)</f>
        <v>0</v>
      </c>
      <c r="FE264" s="6">
        <f>SUBTOTAL(9,FE254:FE263)</f>
        <v>0</v>
      </c>
      <c r="FF264" s="6">
        <f>SUBTOTAL(9,FF254:FF263)</f>
        <v>0</v>
      </c>
      <c r="FG264" s="6">
        <f>SUBTOTAL(9,FG254:FG263)</f>
        <v>0</v>
      </c>
      <c r="FH264" s="6">
        <f>SUBTOTAL(9,FH254:FH263)</f>
        <v>0</v>
      </c>
      <c r="FI264" s="6">
        <f>SUBTOTAL(9,FI254:FI263)</f>
        <v>0</v>
      </c>
      <c r="FJ264" s="6">
        <f>SUBTOTAL(9,FJ254:FJ263)</f>
        <v>0</v>
      </c>
      <c r="FK264" s="6">
        <f>SUBTOTAL(9,FK254:FK263)</f>
        <v>4</v>
      </c>
      <c r="FL264" s="6">
        <f>SUBTOTAL(9,FL254:FL263)</f>
        <v>47</v>
      </c>
      <c r="FM264" s="6">
        <f>SUBTOTAL(9,FM254:FM263)</f>
        <v>141</v>
      </c>
      <c r="FN264" s="6">
        <f>SUBTOTAL(9,FN254:FN263)</f>
        <v>59</v>
      </c>
      <c r="FO264" s="6">
        <f>SUBTOTAL(9,FO254:FO263)</f>
        <v>4</v>
      </c>
      <c r="FP264" s="6">
        <f>SUBTOTAL(9,FP254:FP263)</f>
        <v>9</v>
      </c>
      <c r="FQ264" s="6">
        <f>SUBTOTAL(9,FQ254:FQ263)</f>
        <v>15</v>
      </c>
      <c r="FR264" s="6">
        <f>SUBTOTAL(9,FR254:FR263)</f>
        <v>3</v>
      </c>
      <c r="FS264" s="6">
        <f>SUBTOTAL(9,FS254:FS263)</f>
        <v>8</v>
      </c>
      <c r="FT264" s="6">
        <f>SUBTOTAL(9,FT254:FT263)</f>
        <v>6</v>
      </c>
      <c r="FU264" s="6">
        <f>SUBTOTAL(9,FU254:FU263)</f>
        <v>1</v>
      </c>
      <c r="FV264" s="6">
        <f>SUBTOTAL(9,FV254:FV263)</f>
        <v>6</v>
      </c>
      <c r="FW264" s="6">
        <f>SUBTOTAL(9,FW254:FW263)</f>
        <v>3</v>
      </c>
      <c r="FX264" s="6">
        <f>SUBTOTAL(9,FX254:FX263)</f>
        <v>0</v>
      </c>
      <c r="FY264" s="6">
        <f>SUBTOTAL(9,FY254:FY263)</f>
        <v>3</v>
      </c>
      <c r="FZ264" s="6">
        <f>SUBTOTAL(9,FZ254:FZ263)</f>
        <v>1</v>
      </c>
      <c r="GA264" s="6">
        <f>SUBTOTAL(9,GA254:GA263)</f>
        <v>4</v>
      </c>
      <c r="GB264" s="6">
        <f>SUBTOTAL(9,GB254:GB263)</f>
        <v>1</v>
      </c>
      <c r="GC264" s="6">
        <f>SUBTOTAL(9,GC254:GC263)</f>
        <v>5</v>
      </c>
      <c r="GD264" s="6">
        <f>SUBTOTAL(9,GD254:GD263)</f>
        <v>0</v>
      </c>
      <c r="GE264" s="6">
        <f>SUBTOTAL(9,GE254:GE263)</f>
        <v>2</v>
      </c>
      <c r="GF264" s="6">
        <f>SUBTOTAL(9,GF254:GF263)</f>
        <v>2</v>
      </c>
      <c r="GG264" s="6">
        <f>SUBTOTAL(9,GG254:GG263)</f>
        <v>0</v>
      </c>
      <c r="GH264" s="6">
        <f>SUBTOTAL(9,GH254:GH263)</f>
        <v>5</v>
      </c>
      <c r="GI264" s="6">
        <f>SUBTOTAL(9,GI254:GI263)</f>
        <v>1</v>
      </c>
      <c r="GJ264" s="6">
        <f>SUBTOTAL(9,GJ254:GJ263)</f>
        <v>1</v>
      </c>
      <c r="GK264" s="6">
        <f>SUBTOTAL(9,GK254:GK263)</f>
        <v>2</v>
      </c>
      <c r="GL264" s="6">
        <f>SUBTOTAL(9,GL254:GL263)</f>
        <v>141</v>
      </c>
      <c r="GM264" s="6">
        <f>SUBTOTAL(9,GM254:GM263)</f>
        <v>76</v>
      </c>
      <c r="GN264" s="6">
        <f>SUBTOTAL(9,GN254:GN263)</f>
        <v>25</v>
      </c>
      <c r="GO264" s="6">
        <f>SUBTOTAL(9,GO254:GO263)</f>
        <v>1</v>
      </c>
      <c r="GP264" s="6">
        <f>SUBTOTAL(9,GP254:GP263)</f>
        <v>2</v>
      </c>
      <c r="GQ264" s="6">
        <f>SUBTOTAL(9,GQ254:GQ263)</f>
        <v>0</v>
      </c>
      <c r="GR264" s="6">
        <f>SUBTOTAL(9,GR254:GR263)</f>
        <v>1</v>
      </c>
      <c r="GS264" s="6">
        <f>SUBTOTAL(9,GS254:GS263)</f>
        <v>2</v>
      </c>
      <c r="GT264" s="6">
        <f>SUBTOTAL(9,GT254:GT263)</f>
        <v>3</v>
      </c>
      <c r="GU264" s="6">
        <f>SUBTOTAL(9,GU254:GU263)</f>
        <v>0</v>
      </c>
      <c r="GV264" s="6">
        <f>SUBTOTAL(9,GV254:GV263)</f>
        <v>1</v>
      </c>
      <c r="GW264" s="6">
        <f>SUBTOTAL(9,GW254:GW263)</f>
        <v>0</v>
      </c>
      <c r="GX264" s="6">
        <f>SUBTOTAL(9,GX254:GX263)</f>
        <v>0</v>
      </c>
      <c r="GY264" s="6">
        <f>SUBTOTAL(9,GY254:GY263)</f>
        <v>4</v>
      </c>
      <c r="GZ264" s="6">
        <f>SUBTOTAL(9,GZ254:GZ263)</f>
        <v>17</v>
      </c>
      <c r="HA264" s="6">
        <f>SUBTOTAL(9,HA254:HA263)</f>
        <v>1</v>
      </c>
      <c r="HB264" s="6">
        <f>SUBTOTAL(9,HB254:HB263)</f>
        <v>0</v>
      </c>
      <c r="HC264" s="6">
        <f>SUBTOTAL(9,HC254:HC263)</f>
        <v>0</v>
      </c>
      <c r="HD264" s="6">
        <f>SUBTOTAL(9,HD254:HD263)</f>
        <v>1</v>
      </c>
      <c r="HE264" s="6">
        <f>SUBTOTAL(9,HE254:HE263)</f>
        <v>18</v>
      </c>
      <c r="HF264" s="6">
        <f>SUBTOTAL(9,HF254:HF263)</f>
        <v>76</v>
      </c>
      <c r="HG264" s="6">
        <f>SUBTOTAL(9,HG254:HG263)</f>
        <v>10</v>
      </c>
      <c r="HH264" s="6">
        <f>SUBTOTAL(9,HH254:HH263)</f>
        <v>1</v>
      </c>
      <c r="HI264" s="6">
        <f>SUBTOTAL(9,HI254:HI263)</f>
        <v>0</v>
      </c>
      <c r="HJ264" s="6">
        <f>SUBTOTAL(9,HJ254:HJ263)</f>
        <v>1</v>
      </c>
      <c r="HK264" s="6">
        <f>SUBTOTAL(9,HK254:HK263)</f>
        <v>1</v>
      </c>
      <c r="HL264" s="6">
        <f>SUBTOTAL(9,HL254:HL263)</f>
        <v>1</v>
      </c>
      <c r="HM264" s="6">
        <f>SUBTOTAL(9,HM254:HM263)</f>
        <v>0</v>
      </c>
      <c r="HN264" s="6">
        <f>SUBTOTAL(9,HN254:HN263)</f>
        <v>2</v>
      </c>
      <c r="HO264" s="6">
        <f>SUBTOTAL(9,HO254:HO263)</f>
        <v>0</v>
      </c>
      <c r="HP264" s="6">
        <f>SUBTOTAL(9,HP254:HP263)</f>
        <v>0</v>
      </c>
      <c r="HQ264" s="6">
        <f>SUBTOTAL(9,HQ254:HQ263)</f>
        <v>1</v>
      </c>
      <c r="HR264" s="6">
        <f>SUBTOTAL(9,HR254:HR263)</f>
        <v>0</v>
      </c>
      <c r="HS264" s="6">
        <f>SUBTOTAL(9,HS254:HS263)</f>
        <v>3</v>
      </c>
      <c r="HT264" s="6">
        <f>SUBTOTAL(9,HT254:HT263)</f>
        <v>10</v>
      </c>
      <c r="HU264" s="6">
        <f>SUBTOTAL(9,HU254:HU263)</f>
        <v>6</v>
      </c>
      <c r="HV264" s="6">
        <f>SUBTOTAL(9,HV254:HV263)</f>
        <v>4</v>
      </c>
      <c r="HW264" s="6">
        <f>SUBTOTAL(9,HW254:HW263)</f>
        <v>0</v>
      </c>
      <c r="HX264" s="6">
        <f>SUBTOTAL(9,HX254:HX263)</f>
        <v>0</v>
      </c>
      <c r="HY264" s="6">
        <f>SUBTOTAL(9,HY254:HY263)</f>
        <v>0</v>
      </c>
      <c r="HZ264" s="6">
        <f>SUBTOTAL(9,HZ254:HZ263)</f>
        <v>0</v>
      </c>
      <c r="IA264" s="6">
        <f>SUBTOTAL(9,IA254:IA263)</f>
        <v>0</v>
      </c>
      <c r="IB264" s="6">
        <f>SUBTOTAL(9,IB254:IB263)</f>
        <v>0</v>
      </c>
      <c r="IC264" s="6">
        <f>SUBTOTAL(9,IC254:IC263)</f>
        <v>0</v>
      </c>
      <c r="ID264" s="6">
        <f>SUBTOTAL(9,ID254:ID263)</f>
        <v>0</v>
      </c>
      <c r="IE264" s="6">
        <f>SUBTOTAL(9,IE254:IE263)</f>
        <v>1</v>
      </c>
      <c r="IF264" s="6">
        <f>SUBTOTAL(9,IF254:IF263)</f>
        <v>0</v>
      </c>
      <c r="IG264" s="6">
        <f>SUBTOTAL(9,IG254:IG263)</f>
        <v>0</v>
      </c>
      <c r="IH264" s="6">
        <f>SUBTOTAL(9,IH254:IH263)</f>
        <v>1</v>
      </c>
      <c r="II264" s="6">
        <f>SUBTOTAL(9,II254:II263)</f>
        <v>0</v>
      </c>
      <c r="IJ264" s="6">
        <f>SUBTOTAL(9,IJ254:IJ263)</f>
        <v>6</v>
      </c>
      <c r="IK264" s="6">
        <f>SUBTOTAL(9,IK254:IK263)</f>
        <v>450</v>
      </c>
      <c r="IL264" s="6">
        <f>SUBTOTAL(9,IL254:IL263)</f>
        <v>241</v>
      </c>
      <c r="IM264" s="6">
        <f>SUBTOTAL(9,IM254:IM263)</f>
        <v>19</v>
      </c>
      <c r="IN264" s="6">
        <f>SUBTOTAL(9,IN254:IN263)</f>
        <v>66</v>
      </c>
      <c r="IO264" s="6">
        <f>SUBTOTAL(9,IO254:IO263)</f>
        <v>0</v>
      </c>
      <c r="IP264" s="6">
        <f>SUBTOTAL(9,IP254:IP263)</f>
        <v>0</v>
      </c>
      <c r="IQ264" s="6">
        <f>SUBTOTAL(9,IQ254:IQ263)</f>
        <v>1</v>
      </c>
      <c r="IR264" s="6">
        <f>SUBTOTAL(9,IR254:IR263)</f>
        <v>0</v>
      </c>
      <c r="IS264" s="6">
        <f>SUBTOTAL(9,IS254:IS263)</f>
        <v>9</v>
      </c>
      <c r="IT264" s="6">
        <f>SUBTOTAL(9,IT254:IT263)</f>
        <v>0</v>
      </c>
      <c r="IU264" s="6">
        <f>SUBTOTAL(9,IU254:IU263)</f>
        <v>0</v>
      </c>
      <c r="IV264" s="6">
        <f>SUBTOTAL(9,IV254:IV263)</f>
        <v>5</v>
      </c>
      <c r="IW264" s="6">
        <f>SUBTOTAL(9,IW254:IW263)</f>
        <v>0</v>
      </c>
      <c r="IX264" s="6">
        <f>SUBTOTAL(9,IX254:IX263)</f>
        <v>1</v>
      </c>
      <c r="IY264" s="6">
        <f>SUBTOTAL(9,IY254:IY263)</f>
        <v>0</v>
      </c>
      <c r="IZ264" s="6">
        <f>SUBTOTAL(9,IZ254:IZ263)</f>
        <v>2</v>
      </c>
      <c r="JA264" s="6">
        <f>SUBTOTAL(9,JA254:JA263)</f>
        <v>0</v>
      </c>
      <c r="JB264" s="6">
        <f>SUBTOTAL(9,JB254:JB263)</f>
        <v>1</v>
      </c>
      <c r="JC264" s="6">
        <f>SUBTOTAL(9,JC254:JC263)</f>
        <v>1</v>
      </c>
      <c r="JD264" s="6">
        <f>SUBTOTAL(9,JD254:JD263)</f>
        <v>2</v>
      </c>
      <c r="JE264" s="6">
        <f>SUBTOTAL(9,JE254:JE263)</f>
        <v>13</v>
      </c>
      <c r="JF264" s="6">
        <f>SUBTOTAL(9,JF254:JF263)</f>
        <v>2</v>
      </c>
      <c r="JG264" s="6">
        <f>SUBTOTAL(9,JG254:JG263)</f>
        <v>17</v>
      </c>
      <c r="JH264" s="6">
        <f>SUBTOTAL(9,JH254:JH263)</f>
        <v>70</v>
      </c>
      <c r="JI264" s="6">
        <f>SUBTOTAL(9,JI254:JI263)</f>
        <v>0</v>
      </c>
      <c r="JJ264" s="6">
        <f>SUBTOTAL(9,JJ254:JJ263)</f>
        <v>450</v>
      </c>
      <c r="JK264" s="8">
        <f t="shared" si="20"/>
        <v>0.30873753009975918</v>
      </c>
    </row>
    <row r="265" spans="1:271" outlineLevel="2" x14ac:dyDescent="0.25">
      <c r="A265" t="str">
        <f t="shared" ref="A265:A279" si="21">"160404"</f>
        <v>160404</v>
      </c>
      <c r="B265" t="s">
        <v>289</v>
      </c>
      <c r="C265">
        <v>1</v>
      </c>
      <c r="D265">
        <v>1410</v>
      </c>
      <c r="E265">
        <v>1080</v>
      </c>
      <c r="F265">
        <v>441</v>
      </c>
      <c r="G265">
        <v>639</v>
      </c>
      <c r="H265">
        <v>0</v>
      </c>
      <c r="I265">
        <v>1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639</v>
      </c>
      <c r="R265">
        <v>0</v>
      </c>
      <c r="S265">
        <v>0</v>
      </c>
      <c r="T265">
        <v>639</v>
      </c>
      <c r="U265">
        <v>21</v>
      </c>
      <c r="V265">
        <v>12</v>
      </c>
      <c r="W265">
        <v>7</v>
      </c>
      <c r="X265">
        <v>0</v>
      </c>
      <c r="Y265">
        <v>618</v>
      </c>
      <c r="Z265">
        <v>235</v>
      </c>
      <c r="AA265">
        <v>31</v>
      </c>
      <c r="AB265">
        <v>43</v>
      </c>
      <c r="AC265">
        <v>86</v>
      </c>
      <c r="AD265">
        <v>13</v>
      </c>
      <c r="AE265">
        <v>0</v>
      </c>
      <c r="AF265">
        <v>7</v>
      </c>
      <c r="AG265">
        <v>3</v>
      </c>
      <c r="AH265">
        <v>7</v>
      </c>
      <c r="AI265">
        <v>1</v>
      </c>
      <c r="AJ265">
        <v>0</v>
      </c>
      <c r="AK265">
        <v>1</v>
      </c>
      <c r="AL265">
        <v>13</v>
      </c>
      <c r="AM265">
        <v>1</v>
      </c>
      <c r="AN265">
        <v>2</v>
      </c>
      <c r="AO265">
        <v>12</v>
      </c>
      <c r="AP265">
        <v>1</v>
      </c>
      <c r="AQ265">
        <v>0</v>
      </c>
      <c r="AR265">
        <v>1</v>
      </c>
      <c r="AS265">
        <v>1</v>
      </c>
      <c r="AT265">
        <v>3</v>
      </c>
      <c r="AU265">
        <v>0</v>
      </c>
      <c r="AV265">
        <v>0</v>
      </c>
      <c r="AW265">
        <v>3</v>
      </c>
      <c r="AX265">
        <v>6</v>
      </c>
      <c r="AY265">
        <v>235</v>
      </c>
      <c r="AZ265">
        <v>149</v>
      </c>
      <c r="BA265">
        <v>38</v>
      </c>
      <c r="BB265">
        <v>4</v>
      </c>
      <c r="BC265">
        <v>5</v>
      </c>
      <c r="BD265">
        <v>32</v>
      </c>
      <c r="BE265">
        <v>3</v>
      </c>
      <c r="BF265">
        <v>20</v>
      </c>
      <c r="BG265">
        <v>5</v>
      </c>
      <c r="BH265">
        <v>1</v>
      </c>
      <c r="BI265">
        <v>1</v>
      </c>
      <c r="BJ265">
        <v>17</v>
      </c>
      <c r="BK265">
        <v>1</v>
      </c>
      <c r="BL265">
        <v>0</v>
      </c>
      <c r="BM265">
        <v>0</v>
      </c>
      <c r="BN265">
        <v>0</v>
      </c>
      <c r="BO265">
        <v>1</v>
      </c>
      <c r="BP265">
        <v>0</v>
      </c>
      <c r="BQ265">
        <v>0</v>
      </c>
      <c r="BR265">
        <v>0</v>
      </c>
      <c r="BS265">
        <v>5</v>
      </c>
      <c r="BT265">
        <v>11</v>
      </c>
      <c r="BU265">
        <v>1</v>
      </c>
      <c r="BV265">
        <v>0</v>
      </c>
      <c r="BW265">
        <v>4</v>
      </c>
      <c r="BX265">
        <v>149</v>
      </c>
      <c r="BY265">
        <v>30</v>
      </c>
      <c r="BZ265">
        <v>11</v>
      </c>
      <c r="CA265">
        <v>2</v>
      </c>
      <c r="CB265">
        <v>4</v>
      </c>
      <c r="CC265">
        <v>2</v>
      </c>
      <c r="CD265">
        <v>2</v>
      </c>
      <c r="CE265">
        <v>0</v>
      </c>
      <c r="CF265">
        <v>3</v>
      </c>
      <c r="CG265">
        <v>0</v>
      </c>
      <c r="CH265">
        <v>1</v>
      </c>
      <c r="CI265">
        <v>1</v>
      </c>
      <c r="CJ265">
        <v>0</v>
      </c>
      <c r="CK265">
        <v>0</v>
      </c>
      <c r="CL265">
        <v>4</v>
      </c>
      <c r="CM265">
        <v>0</v>
      </c>
      <c r="CN265">
        <v>30</v>
      </c>
      <c r="CO265">
        <v>23</v>
      </c>
      <c r="CP265">
        <v>7</v>
      </c>
      <c r="CQ265">
        <v>0</v>
      </c>
      <c r="CR265">
        <v>5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10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1</v>
      </c>
      <c r="DN265">
        <v>23</v>
      </c>
      <c r="DO265">
        <v>28</v>
      </c>
      <c r="DP265">
        <v>23</v>
      </c>
      <c r="DQ265">
        <v>0</v>
      </c>
      <c r="DR265">
        <v>0</v>
      </c>
      <c r="DS265">
        <v>1</v>
      </c>
      <c r="DT265">
        <v>0</v>
      </c>
      <c r="DU265">
        <v>2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1</v>
      </c>
      <c r="EB265">
        <v>1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28</v>
      </c>
      <c r="EO265">
        <v>57</v>
      </c>
      <c r="EP265">
        <v>11</v>
      </c>
      <c r="EQ265">
        <v>33</v>
      </c>
      <c r="ER265">
        <v>0</v>
      </c>
      <c r="ES265">
        <v>0</v>
      </c>
      <c r="ET265">
        <v>0</v>
      </c>
      <c r="EU265">
        <v>2</v>
      </c>
      <c r="EV265">
        <v>0</v>
      </c>
      <c r="EW265">
        <v>0</v>
      </c>
      <c r="EX265">
        <v>6</v>
      </c>
      <c r="EY265">
        <v>0</v>
      </c>
      <c r="EZ265">
        <v>2</v>
      </c>
      <c r="FA265">
        <v>1</v>
      </c>
      <c r="FB265">
        <v>1</v>
      </c>
      <c r="FC265">
        <v>1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57</v>
      </c>
      <c r="FM265">
        <v>55</v>
      </c>
      <c r="FN265">
        <v>20</v>
      </c>
      <c r="FO265">
        <v>0</v>
      </c>
      <c r="FP265">
        <v>3</v>
      </c>
      <c r="FQ265">
        <v>4</v>
      </c>
      <c r="FR265">
        <v>2</v>
      </c>
      <c r="FS265">
        <v>10</v>
      </c>
      <c r="FT265">
        <v>0</v>
      </c>
      <c r="FU265">
        <v>0</v>
      </c>
      <c r="FV265">
        <v>2</v>
      </c>
      <c r="FW265">
        <v>0</v>
      </c>
      <c r="FX265">
        <v>0</v>
      </c>
      <c r="FY265">
        <v>0</v>
      </c>
      <c r="FZ265">
        <v>1</v>
      </c>
      <c r="GA265">
        <v>3</v>
      </c>
      <c r="GB265">
        <v>2</v>
      </c>
      <c r="GC265">
        <v>0</v>
      </c>
      <c r="GD265">
        <v>0</v>
      </c>
      <c r="GE265">
        <v>0</v>
      </c>
      <c r="GF265">
        <v>0</v>
      </c>
      <c r="GG265">
        <v>0</v>
      </c>
      <c r="GH265">
        <v>2</v>
      </c>
      <c r="GI265">
        <v>3</v>
      </c>
      <c r="GJ265">
        <v>1</v>
      </c>
      <c r="GK265">
        <v>2</v>
      </c>
      <c r="GL265">
        <v>55</v>
      </c>
      <c r="GM265">
        <v>25</v>
      </c>
      <c r="GN265">
        <v>13</v>
      </c>
      <c r="GO265">
        <v>0</v>
      </c>
      <c r="GP265">
        <v>0</v>
      </c>
      <c r="GQ265">
        <v>0</v>
      </c>
      <c r="GR265">
        <v>2</v>
      </c>
      <c r="GS265">
        <v>1</v>
      </c>
      <c r="GT265">
        <v>1</v>
      </c>
      <c r="GU265">
        <v>1</v>
      </c>
      <c r="GV265">
        <v>0</v>
      </c>
      <c r="GW265">
        <v>0</v>
      </c>
      <c r="GX265">
        <v>0</v>
      </c>
      <c r="GY265">
        <v>1</v>
      </c>
      <c r="GZ265">
        <v>0</v>
      </c>
      <c r="HA265">
        <v>0</v>
      </c>
      <c r="HB265">
        <v>0</v>
      </c>
      <c r="HC265">
        <v>0</v>
      </c>
      <c r="HD265">
        <v>1</v>
      </c>
      <c r="HE265">
        <v>5</v>
      </c>
      <c r="HF265">
        <v>25</v>
      </c>
      <c r="HG265">
        <v>3</v>
      </c>
      <c r="HH265">
        <v>0</v>
      </c>
      <c r="HI265">
        <v>0</v>
      </c>
      <c r="HJ265">
        <v>1</v>
      </c>
      <c r="HK265">
        <v>0</v>
      </c>
      <c r="HL265">
        <v>0</v>
      </c>
      <c r="HM265">
        <v>0</v>
      </c>
      <c r="HN265">
        <v>0</v>
      </c>
      <c r="HO265">
        <v>1</v>
      </c>
      <c r="HP265">
        <v>0</v>
      </c>
      <c r="HQ265">
        <v>0</v>
      </c>
      <c r="HR265">
        <v>1</v>
      </c>
      <c r="HS265">
        <v>0</v>
      </c>
      <c r="HT265">
        <v>3</v>
      </c>
      <c r="HU265">
        <v>2</v>
      </c>
      <c r="HV265">
        <v>0</v>
      </c>
      <c r="HW265">
        <v>1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1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2</v>
      </c>
      <c r="IK265">
        <v>11</v>
      </c>
      <c r="IL265">
        <v>6</v>
      </c>
      <c r="IM265">
        <v>3</v>
      </c>
      <c r="IN265">
        <v>0</v>
      </c>
      <c r="IO265">
        <v>0</v>
      </c>
      <c r="IP265">
        <v>0</v>
      </c>
      <c r="IQ265">
        <v>0</v>
      </c>
      <c r="IR265">
        <v>0</v>
      </c>
      <c r="IS265">
        <v>0</v>
      </c>
      <c r="IT265">
        <v>1</v>
      </c>
      <c r="IU265">
        <v>0</v>
      </c>
      <c r="IV265">
        <v>0</v>
      </c>
      <c r="IW265">
        <v>0</v>
      </c>
      <c r="IX265">
        <v>0</v>
      </c>
      <c r="IY265">
        <v>0</v>
      </c>
      <c r="IZ265">
        <v>1</v>
      </c>
      <c r="JA265">
        <v>0</v>
      </c>
      <c r="JB265">
        <v>0</v>
      </c>
      <c r="JC265">
        <v>0</v>
      </c>
      <c r="JD265">
        <v>0</v>
      </c>
      <c r="JE265">
        <v>0</v>
      </c>
      <c r="JF265">
        <v>0</v>
      </c>
      <c r="JG265">
        <v>0</v>
      </c>
      <c r="JH265">
        <v>0</v>
      </c>
      <c r="JI265">
        <v>0</v>
      </c>
      <c r="JJ265">
        <v>11</v>
      </c>
      <c r="JK265" s="2">
        <f t="shared" si="20"/>
        <v>0.45319148936170212</v>
      </c>
    </row>
    <row r="266" spans="1:271" outlineLevel="2" x14ac:dyDescent="0.25">
      <c r="A266" t="str">
        <f t="shared" si="21"/>
        <v>160404</v>
      </c>
      <c r="B266" t="s">
        <v>289</v>
      </c>
      <c r="C266">
        <v>2</v>
      </c>
      <c r="D266">
        <v>810</v>
      </c>
      <c r="E266">
        <v>622</v>
      </c>
      <c r="F266">
        <v>227</v>
      </c>
      <c r="G266">
        <v>395</v>
      </c>
      <c r="H266">
        <v>0</v>
      </c>
      <c r="I266">
        <v>2</v>
      </c>
      <c r="J266">
        <v>1</v>
      </c>
      <c r="K266">
        <v>1</v>
      </c>
      <c r="L266">
        <v>0</v>
      </c>
      <c r="M266">
        <v>0</v>
      </c>
      <c r="N266">
        <v>0</v>
      </c>
      <c r="O266">
        <v>0</v>
      </c>
      <c r="P266">
        <v>1</v>
      </c>
      <c r="Q266">
        <v>396</v>
      </c>
      <c r="R266">
        <v>1</v>
      </c>
      <c r="S266">
        <v>0</v>
      </c>
      <c r="T266">
        <v>396</v>
      </c>
      <c r="U266">
        <v>11</v>
      </c>
      <c r="V266">
        <v>10</v>
      </c>
      <c r="W266">
        <v>1</v>
      </c>
      <c r="X266">
        <v>0</v>
      </c>
      <c r="Y266">
        <v>385</v>
      </c>
      <c r="Z266">
        <v>151</v>
      </c>
      <c r="AA266">
        <v>9</v>
      </c>
      <c r="AB266">
        <v>33</v>
      </c>
      <c r="AC266">
        <v>59</v>
      </c>
      <c r="AD266">
        <v>7</v>
      </c>
      <c r="AE266">
        <v>1</v>
      </c>
      <c r="AF266">
        <v>1</v>
      </c>
      <c r="AG266">
        <v>0</v>
      </c>
      <c r="AH266">
        <v>22</v>
      </c>
      <c r="AI266">
        <v>0</v>
      </c>
      <c r="AJ266">
        <v>0</v>
      </c>
      <c r="AK266">
        <v>0</v>
      </c>
      <c r="AL266">
        <v>11</v>
      </c>
      <c r="AM266">
        <v>0</v>
      </c>
      <c r="AN266">
        <v>0</v>
      </c>
      <c r="AO266">
        <v>2</v>
      </c>
      <c r="AP266">
        <v>0</v>
      </c>
      <c r="AQ266">
        <v>1</v>
      </c>
      <c r="AR266">
        <v>0</v>
      </c>
      <c r="AS266">
        <v>0</v>
      </c>
      <c r="AT266">
        <v>2</v>
      </c>
      <c r="AU266">
        <v>0</v>
      </c>
      <c r="AV266">
        <v>0</v>
      </c>
      <c r="AW266">
        <v>1</v>
      </c>
      <c r="AX266">
        <v>2</v>
      </c>
      <c r="AY266">
        <v>151</v>
      </c>
      <c r="AZ266">
        <v>65</v>
      </c>
      <c r="BA266">
        <v>15</v>
      </c>
      <c r="BB266">
        <v>5</v>
      </c>
      <c r="BC266">
        <v>0</v>
      </c>
      <c r="BD266">
        <v>14</v>
      </c>
      <c r="BE266">
        <v>1</v>
      </c>
      <c r="BF266">
        <v>5</v>
      </c>
      <c r="BG266">
        <v>0</v>
      </c>
      <c r="BH266">
        <v>0</v>
      </c>
      <c r="BI266">
        <v>4</v>
      </c>
      <c r="BJ266">
        <v>4</v>
      </c>
      <c r="BK266">
        <v>0</v>
      </c>
      <c r="BL266">
        <v>0</v>
      </c>
      <c r="BM266">
        <v>1</v>
      </c>
      <c r="BN266">
        <v>1</v>
      </c>
      <c r="BO266">
        <v>3</v>
      </c>
      <c r="BP266">
        <v>0</v>
      </c>
      <c r="BQ266">
        <v>0</v>
      </c>
      <c r="BR266">
        <v>0</v>
      </c>
      <c r="BS266">
        <v>1</v>
      </c>
      <c r="BT266">
        <v>4</v>
      </c>
      <c r="BU266">
        <v>0</v>
      </c>
      <c r="BV266">
        <v>0</v>
      </c>
      <c r="BW266">
        <v>7</v>
      </c>
      <c r="BX266">
        <v>65</v>
      </c>
      <c r="BY266">
        <v>10</v>
      </c>
      <c r="BZ266">
        <v>4</v>
      </c>
      <c r="CA266">
        <v>2</v>
      </c>
      <c r="CB266">
        <v>0</v>
      </c>
      <c r="CC266">
        <v>0</v>
      </c>
      <c r="CD266">
        <v>3</v>
      </c>
      <c r="CE266">
        <v>0</v>
      </c>
      <c r="CF266">
        <v>0</v>
      </c>
      <c r="CG266">
        <v>0</v>
      </c>
      <c r="CH266">
        <v>0</v>
      </c>
      <c r="CI266">
        <v>1</v>
      </c>
      <c r="CJ266">
        <v>0</v>
      </c>
      <c r="CK266">
        <v>0</v>
      </c>
      <c r="CL266">
        <v>0</v>
      </c>
      <c r="CM266">
        <v>0</v>
      </c>
      <c r="CN266">
        <v>10</v>
      </c>
      <c r="CO266">
        <v>35</v>
      </c>
      <c r="CP266">
        <v>4</v>
      </c>
      <c r="CQ266">
        <v>0</v>
      </c>
      <c r="CR266">
        <v>3</v>
      </c>
      <c r="CS266">
        <v>2</v>
      </c>
      <c r="CT266">
        <v>1</v>
      </c>
      <c r="CU266">
        <v>0</v>
      </c>
      <c r="CV266">
        <v>0</v>
      </c>
      <c r="CW266">
        <v>0</v>
      </c>
      <c r="CX266">
        <v>2</v>
      </c>
      <c r="CY266">
        <v>0</v>
      </c>
      <c r="CZ266">
        <v>0</v>
      </c>
      <c r="DA266">
        <v>1</v>
      </c>
      <c r="DB266">
        <v>19</v>
      </c>
      <c r="DC266">
        <v>0</v>
      </c>
      <c r="DD266">
        <v>2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1</v>
      </c>
      <c r="DL266">
        <v>0</v>
      </c>
      <c r="DM266">
        <v>0</v>
      </c>
      <c r="DN266">
        <v>35</v>
      </c>
      <c r="DO266">
        <v>6</v>
      </c>
      <c r="DP266">
        <v>4</v>
      </c>
      <c r="DQ266">
        <v>1</v>
      </c>
      <c r="DR266">
        <v>1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0</v>
      </c>
      <c r="EK266">
        <v>0</v>
      </c>
      <c r="EL266">
        <v>0</v>
      </c>
      <c r="EM266">
        <v>0</v>
      </c>
      <c r="EN266">
        <v>6</v>
      </c>
      <c r="EO266">
        <v>24</v>
      </c>
      <c r="EP266">
        <v>4</v>
      </c>
      <c r="EQ266">
        <v>13</v>
      </c>
      <c r="ER266">
        <v>0</v>
      </c>
      <c r="ES266">
        <v>0</v>
      </c>
      <c r="ET266">
        <v>0</v>
      </c>
      <c r="EU266">
        <v>3</v>
      </c>
      <c r="EV266">
        <v>2</v>
      </c>
      <c r="EW266">
        <v>1</v>
      </c>
      <c r="EX266">
        <v>0</v>
      </c>
      <c r="EY266">
        <v>1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24</v>
      </c>
      <c r="FM266">
        <v>58</v>
      </c>
      <c r="FN266">
        <v>21</v>
      </c>
      <c r="FO266">
        <v>5</v>
      </c>
      <c r="FP266">
        <v>1</v>
      </c>
      <c r="FQ266">
        <v>6</v>
      </c>
      <c r="FR266">
        <v>0</v>
      </c>
      <c r="FS266">
        <v>5</v>
      </c>
      <c r="FT266">
        <v>8</v>
      </c>
      <c r="FU266">
        <v>1</v>
      </c>
      <c r="FV266">
        <v>3</v>
      </c>
      <c r="FW266">
        <v>2</v>
      </c>
      <c r="FX266">
        <v>1</v>
      </c>
      <c r="FY266">
        <v>0</v>
      </c>
      <c r="FZ266">
        <v>0</v>
      </c>
      <c r="GA266">
        <v>0</v>
      </c>
      <c r="GB266">
        <v>1</v>
      </c>
      <c r="GC266">
        <v>3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1</v>
      </c>
      <c r="GJ266">
        <v>0</v>
      </c>
      <c r="GK266">
        <v>0</v>
      </c>
      <c r="GL266">
        <v>58</v>
      </c>
      <c r="GM266">
        <v>28</v>
      </c>
      <c r="GN266">
        <v>11</v>
      </c>
      <c r="GO266">
        <v>2</v>
      </c>
      <c r="GP266">
        <v>0</v>
      </c>
      <c r="GQ266">
        <v>1</v>
      </c>
      <c r="GR266">
        <v>2</v>
      </c>
      <c r="GS266">
        <v>0</v>
      </c>
      <c r="GT266">
        <v>2</v>
      </c>
      <c r="GU266">
        <v>1</v>
      </c>
      <c r="GV266">
        <v>2</v>
      </c>
      <c r="GW266">
        <v>1</v>
      </c>
      <c r="GX266">
        <v>0</v>
      </c>
      <c r="GY266">
        <v>0</v>
      </c>
      <c r="GZ266">
        <v>3</v>
      </c>
      <c r="HA266">
        <v>1</v>
      </c>
      <c r="HB266">
        <v>0</v>
      </c>
      <c r="HC266">
        <v>0</v>
      </c>
      <c r="HD266">
        <v>0</v>
      </c>
      <c r="HE266">
        <v>2</v>
      </c>
      <c r="HF266">
        <v>28</v>
      </c>
      <c r="HG266">
        <v>2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1</v>
      </c>
      <c r="HP266">
        <v>0</v>
      </c>
      <c r="HQ266">
        <v>0</v>
      </c>
      <c r="HR266">
        <v>0</v>
      </c>
      <c r="HS266">
        <v>1</v>
      </c>
      <c r="HT266">
        <v>2</v>
      </c>
      <c r="HU266">
        <v>2</v>
      </c>
      <c r="HV266">
        <v>0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1</v>
      </c>
      <c r="IF266">
        <v>0</v>
      </c>
      <c r="IG266">
        <v>0</v>
      </c>
      <c r="IH266">
        <v>0</v>
      </c>
      <c r="II266">
        <v>1</v>
      </c>
      <c r="IJ266">
        <v>2</v>
      </c>
      <c r="IK266">
        <v>4</v>
      </c>
      <c r="IL266">
        <v>4</v>
      </c>
      <c r="IM266">
        <v>0</v>
      </c>
      <c r="IN266">
        <v>0</v>
      </c>
      <c r="IO266">
        <v>0</v>
      </c>
      <c r="IP266">
        <v>0</v>
      </c>
      <c r="IQ266">
        <v>0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0</v>
      </c>
      <c r="JG266">
        <v>0</v>
      </c>
      <c r="JH266">
        <v>0</v>
      </c>
      <c r="JI266">
        <v>0</v>
      </c>
      <c r="JJ266">
        <v>4</v>
      </c>
      <c r="JK266" s="2">
        <f t="shared" si="20"/>
        <v>0.48888888888888887</v>
      </c>
    </row>
    <row r="267" spans="1:271" outlineLevel="2" x14ac:dyDescent="0.25">
      <c r="A267" t="str">
        <f t="shared" si="21"/>
        <v>160404</v>
      </c>
      <c r="B267" t="s">
        <v>289</v>
      </c>
      <c r="C267">
        <v>3</v>
      </c>
      <c r="D267">
        <v>1531</v>
      </c>
      <c r="E267">
        <v>1160</v>
      </c>
      <c r="F267">
        <v>546</v>
      </c>
      <c r="G267">
        <v>614</v>
      </c>
      <c r="H267">
        <v>3</v>
      </c>
      <c r="I267">
        <v>2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614</v>
      </c>
      <c r="R267">
        <v>0</v>
      </c>
      <c r="S267">
        <v>0</v>
      </c>
      <c r="T267">
        <v>614</v>
      </c>
      <c r="U267">
        <v>25</v>
      </c>
      <c r="V267">
        <v>14</v>
      </c>
      <c r="W267">
        <v>8</v>
      </c>
      <c r="X267">
        <v>0</v>
      </c>
      <c r="Y267">
        <v>589</v>
      </c>
      <c r="Z267">
        <v>260</v>
      </c>
      <c r="AA267">
        <v>16</v>
      </c>
      <c r="AB267">
        <v>44</v>
      </c>
      <c r="AC267">
        <v>120</v>
      </c>
      <c r="AD267">
        <v>12</v>
      </c>
      <c r="AE267">
        <v>2</v>
      </c>
      <c r="AF267">
        <v>4</v>
      </c>
      <c r="AG267">
        <v>2</v>
      </c>
      <c r="AH267">
        <v>20</v>
      </c>
      <c r="AI267">
        <v>4</v>
      </c>
      <c r="AJ267">
        <v>0</v>
      </c>
      <c r="AK267">
        <v>0</v>
      </c>
      <c r="AL267">
        <v>19</v>
      </c>
      <c r="AM267">
        <v>0</v>
      </c>
      <c r="AN267">
        <v>0</v>
      </c>
      <c r="AO267">
        <v>9</v>
      </c>
      <c r="AP267">
        <v>0</v>
      </c>
      <c r="AQ267">
        <v>1</v>
      </c>
      <c r="AR267">
        <v>1</v>
      </c>
      <c r="AS267">
        <v>1</v>
      </c>
      <c r="AT267">
        <v>0</v>
      </c>
      <c r="AU267">
        <v>0</v>
      </c>
      <c r="AV267">
        <v>0</v>
      </c>
      <c r="AW267">
        <v>2</v>
      </c>
      <c r="AX267">
        <v>3</v>
      </c>
      <c r="AY267">
        <v>260</v>
      </c>
      <c r="AZ267">
        <v>129</v>
      </c>
      <c r="BA267">
        <v>30</v>
      </c>
      <c r="BB267">
        <v>5</v>
      </c>
      <c r="BC267">
        <v>8</v>
      </c>
      <c r="BD267">
        <v>27</v>
      </c>
      <c r="BE267">
        <v>2</v>
      </c>
      <c r="BF267">
        <v>13</v>
      </c>
      <c r="BG267">
        <v>2</v>
      </c>
      <c r="BH267">
        <v>1</v>
      </c>
      <c r="BI267">
        <v>1</v>
      </c>
      <c r="BJ267">
        <v>11</v>
      </c>
      <c r="BK267">
        <v>0</v>
      </c>
      <c r="BL267">
        <v>1</v>
      </c>
      <c r="BM267">
        <v>0</v>
      </c>
      <c r="BN267">
        <v>1</v>
      </c>
      <c r="BO267">
        <v>1</v>
      </c>
      <c r="BP267">
        <v>0</v>
      </c>
      <c r="BQ267">
        <v>0</v>
      </c>
      <c r="BR267">
        <v>0</v>
      </c>
      <c r="BS267">
        <v>3</v>
      </c>
      <c r="BT267">
        <v>7</v>
      </c>
      <c r="BU267">
        <v>7</v>
      </c>
      <c r="BV267">
        <v>1</v>
      </c>
      <c r="BW267">
        <v>8</v>
      </c>
      <c r="BX267">
        <v>129</v>
      </c>
      <c r="BY267">
        <v>19</v>
      </c>
      <c r="BZ267">
        <v>5</v>
      </c>
      <c r="CA267">
        <v>3</v>
      </c>
      <c r="CB267">
        <v>2</v>
      </c>
      <c r="CC267">
        <v>1</v>
      </c>
      <c r="CD267">
        <v>2</v>
      </c>
      <c r="CE267">
        <v>0</v>
      </c>
      <c r="CF267">
        <v>1</v>
      </c>
      <c r="CG267">
        <v>2</v>
      </c>
      <c r="CH267">
        <v>0</v>
      </c>
      <c r="CI267">
        <v>0</v>
      </c>
      <c r="CJ267">
        <v>0</v>
      </c>
      <c r="CK267">
        <v>0</v>
      </c>
      <c r="CL267">
        <v>1</v>
      </c>
      <c r="CM267">
        <v>2</v>
      </c>
      <c r="CN267">
        <v>19</v>
      </c>
      <c r="CO267">
        <v>29</v>
      </c>
      <c r="CP267">
        <v>5</v>
      </c>
      <c r="CQ267">
        <v>0</v>
      </c>
      <c r="CR267">
        <v>3</v>
      </c>
      <c r="CS267">
        <v>0</v>
      </c>
      <c r="CT267">
        <v>2</v>
      </c>
      <c r="CU267">
        <v>3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15</v>
      </c>
      <c r="DC267">
        <v>0</v>
      </c>
      <c r="DD267">
        <v>0</v>
      </c>
      <c r="DE267">
        <v>0</v>
      </c>
      <c r="DF267">
        <v>0</v>
      </c>
      <c r="DG267">
        <v>1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29</v>
      </c>
      <c r="DO267">
        <v>25</v>
      </c>
      <c r="DP267">
        <v>19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4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1</v>
      </c>
      <c r="EE267">
        <v>0</v>
      </c>
      <c r="EF267">
        <v>0</v>
      </c>
      <c r="EG267">
        <v>0</v>
      </c>
      <c r="EH267">
        <v>0</v>
      </c>
      <c r="EI267">
        <v>1</v>
      </c>
      <c r="EJ267">
        <v>0</v>
      </c>
      <c r="EK267">
        <v>0</v>
      </c>
      <c r="EL267">
        <v>0</v>
      </c>
      <c r="EM267">
        <v>0</v>
      </c>
      <c r="EN267">
        <v>25</v>
      </c>
      <c r="EO267">
        <v>39</v>
      </c>
      <c r="EP267">
        <v>5</v>
      </c>
      <c r="EQ267">
        <v>23</v>
      </c>
      <c r="ER267">
        <v>0</v>
      </c>
      <c r="ES267">
        <v>0</v>
      </c>
      <c r="ET267">
        <v>0</v>
      </c>
      <c r="EU267">
        <v>0</v>
      </c>
      <c r="EV267">
        <v>2</v>
      </c>
      <c r="EW267">
        <v>0</v>
      </c>
      <c r="EX267">
        <v>4</v>
      </c>
      <c r="EY267">
        <v>0</v>
      </c>
      <c r="EZ267">
        <v>0</v>
      </c>
      <c r="FA267">
        <v>0</v>
      </c>
      <c r="FB267">
        <v>1</v>
      </c>
      <c r="FC267">
        <v>0</v>
      </c>
      <c r="FD267">
        <v>1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3</v>
      </c>
      <c r="FL267">
        <v>39</v>
      </c>
      <c r="FM267">
        <v>51</v>
      </c>
      <c r="FN267">
        <v>13</v>
      </c>
      <c r="FO267">
        <v>1</v>
      </c>
      <c r="FP267">
        <v>3</v>
      </c>
      <c r="FQ267">
        <v>11</v>
      </c>
      <c r="FR267">
        <v>2</v>
      </c>
      <c r="FS267">
        <v>8</v>
      </c>
      <c r="FT267">
        <v>1</v>
      </c>
      <c r="FU267">
        <v>0</v>
      </c>
      <c r="FV267">
        <v>3</v>
      </c>
      <c r="FW267">
        <v>1</v>
      </c>
      <c r="FX267">
        <v>1</v>
      </c>
      <c r="FY267">
        <v>0</v>
      </c>
      <c r="FZ267">
        <v>0</v>
      </c>
      <c r="GA267">
        <v>1</v>
      </c>
      <c r="GB267">
        <v>0</v>
      </c>
      <c r="GC267">
        <v>1</v>
      </c>
      <c r="GD267">
        <v>0</v>
      </c>
      <c r="GE267">
        <v>0</v>
      </c>
      <c r="GF267">
        <v>0</v>
      </c>
      <c r="GG267">
        <v>1</v>
      </c>
      <c r="GH267">
        <v>1</v>
      </c>
      <c r="GI267">
        <v>0</v>
      </c>
      <c r="GJ267">
        <v>0</v>
      </c>
      <c r="GK267">
        <v>3</v>
      </c>
      <c r="GL267">
        <v>51</v>
      </c>
      <c r="GM267">
        <v>32</v>
      </c>
      <c r="GN267">
        <v>11</v>
      </c>
      <c r="GO267">
        <v>4</v>
      </c>
      <c r="GP267">
        <v>1</v>
      </c>
      <c r="GQ267">
        <v>1</v>
      </c>
      <c r="GR267">
        <v>2</v>
      </c>
      <c r="GS267">
        <v>0</v>
      </c>
      <c r="GT267">
        <v>1</v>
      </c>
      <c r="GU267">
        <v>1</v>
      </c>
      <c r="GV267">
        <v>1</v>
      </c>
      <c r="GW267">
        <v>0</v>
      </c>
      <c r="GX267">
        <v>0</v>
      </c>
      <c r="GY267">
        <v>3</v>
      </c>
      <c r="GZ267">
        <v>4</v>
      </c>
      <c r="HA267">
        <v>0</v>
      </c>
      <c r="HB267">
        <v>1</v>
      </c>
      <c r="HC267">
        <v>1</v>
      </c>
      <c r="HD267">
        <v>0</v>
      </c>
      <c r="HE267">
        <v>1</v>
      </c>
      <c r="HF267">
        <v>32</v>
      </c>
      <c r="HG267">
        <v>2</v>
      </c>
      <c r="HH267">
        <v>2</v>
      </c>
      <c r="HI267">
        <v>0</v>
      </c>
      <c r="HJ267">
        <v>0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0</v>
      </c>
      <c r="HQ267">
        <v>0</v>
      </c>
      <c r="HR267">
        <v>0</v>
      </c>
      <c r="HS267">
        <v>0</v>
      </c>
      <c r="HT267">
        <v>2</v>
      </c>
      <c r="HU267">
        <v>1</v>
      </c>
      <c r="HV267">
        <v>1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0</v>
      </c>
      <c r="IC267">
        <v>0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1</v>
      </c>
      <c r="IK267">
        <v>2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0</v>
      </c>
      <c r="IX267">
        <v>0</v>
      </c>
      <c r="IY267">
        <v>0</v>
      </c>
      <c r="IZ267">
        <v>0</v>
      </c>
      <c r="JA267">
        <v>0</v>
      </c>
      <c r="JB267">
        <v>0</v>
      </c>
      <c r="JC267">
        <v>0</v>
      </c>
      <c r="JD267">
        <v>0</v>
      </c>
      <c r="JE267">
        <v>1</v>
      </c>
      <c r="JF267">
        <v>1</v>
      </c>
      <c r="JG267">
        <v>0</v>
      </c>
      <c r="JH267">
        <v>0</v>
      </c>
      <c r="JI267">
        <v>0</v>
      </c>
      <c r="JJ267">
        <v>2</v>
      </c>
      <c r="JK267" s="2">
        <f t="shared" si="20"/>
        <v>0.40104506858262573</v>
      </c>
    </row>
    <row r="268" spans="1:271" outlineLevel="2" x14ac:dyDescent="0.25">
      <c r="A268" t="str">
        <f t="shared" si="21"/>
        <v>160404</v>
      </c>
      <c r="B268" t="s">
        <v>289</v>
      </c>
      <c r="C268">
        <v>4</v>
      </c>
      <c r="D268">
        <v>1276</v>
      </c>
      <c r="E268">
        <v>990</v>
      </c>
      <c r="F268">
        <v>401</v>
      </c>
      <c r="G268">
        <v>589</v>
      </c>
      <c r="H268">
        <v>1</v>
      </c>
      <c r="I268">
        <v>0</v>
      </c>
      <c r="J268">
        <v>1</v>
      </c>
      <c r="K268">
        <v>1</v>
      </c>
      <c r="L268">
        <v>0</v>
      </c>
      <c r="M268">
        <v>0</v>
      </c>
      <c r="N268">
        <v>0</v>
      </c>
      <c r="O268">
        <v>0</v>
      </c>
      <c r="P268">
        <v>1</v>
      </c>
      <c r="Q268">
        <v>590</v>
      </c>
      <c r="R268">
        <v>1</v>
      </c>
      <c r="S268">
        <v>0</v>
      </c>
      <c r="T268">
        <v>590</v>
      </c>
      <c r="U268">
        <v>4</v>
      </c>
      <c r="V268">
        <v>4</v>
      </c>
      <c r="W268">
        <v>0</v>
      </c>
      <c r="X268">
        <v>0</v>
      </c>
      <c r="Y268">
        <v>586</v>
      </c>
      <c r="Z268">
        <v>231</v>
      </c>
      <c r="AA268">
        <v>20</v>
      </c>
      <c r="AB268">
        <v>23</v>
      </c>
      <c r="AC268">
        <v>95</v>
      </c>
      <c r="AD268">
        <v>14</v>
      </c>
      <c r="AE268">
        <v>0</v>
      </c>
      <c r="AF268">
        <v>0</v>
      </c>
      <c r="AG268">
        <v>1</v>
      </c>
      <c r="AH268">
        <v>30</v>
      </c>
      <c r="AI268">
        <v>3</v>
      </c>
      <c r="AJ268">
        <v>0</v>
      </c>
      <c r="AK268">
        <v>0</v>
      </c>
      <c r="AL268">
        <v>18</v>
      </c>
      <c r="AM268">
        <v>2</v>
      </c>
      <c r="AN268">
        <v>0</v>
      </c>
      <c r="AO268">
        <v>13</v>
      </c>
      <c r="AP268">
        <v>0</v>
      </c>
      <c r="AQ268">
        <v>3</v>
      </c>
      <c r="AR268">
        <v>0</v>
      </c>
      <c r="AS268">
        <v>2</v>
      </c>
      <c r="AT268">
        <v>2</v>
      </c>
      <c r="AU268">
        <v>1</v>
      </c>
      <c r="AV268">
        <v>1</v>
      </c>
      <c r="AW268">
        <v>2</v>
      </c>
      <c r="AX268">
        <v>1</v>
      </c>
      <c r="AY268">
        <v>231</v>
      </c>
      <c r="AZ268">
        <v>160</v>
      </c>
      <c r="BA268">
        <v>58</v>
      </c>
      <c r="BB268">
        <v>6</v>
      </c>
      <c r="BC268">
        <v>5</v>
      </c>
      <c r="BD268">
        <v>36</v>
      </c>
      <c r="BE268">
        <v>0</v>
      </c>
      <c r="BF268">
        <v>8</v>
      </c>
      <c r="BG268">
        <v>1</v>
      </c>
      <c r="BH268">
        <v>4</v>
      </c>
      <c r="BI268">
        <v>2</v>
      </c>
      <c r="BJ268">
        <v>10</v>
      </c>
      <c r="BK268">
        <v>1</v>
      </c>
      <c r="BL268">
        <v>0</v>
      </c>
      <c r="BM268">
        <v>4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2</v>
      </c>
      <c r="BT268">
        <v>13</v>
      </c>
      <c r="BU268">
        <v>1</v>
      </c>
      <c r="BV268">
        <v>3</v>
      </c>
      <c r="BW268">
        <v>6</v>
      </c>
      <c r="BX268">
        <v>160</v>
      </c>
      <c r="BY268">
        <v>12</v>
      </c>
      <c r="BZ268">
        <v>5</v>
      </c>
      <c r="CA268">
        <v>1</v>
      </c>
      <c r="CB268">
        <v>1</v>
      </c>
      <c r="CC268">
        <v>1</v>
      </c>
      <c r="CD268">
        <v>1</v>
      </c>
      <c r="CE268">
        <v>0</v>
      </c>
      <c r="CF268">
        <v>0</v>
      </c>
      <c r="CG268">
        <v>2</v>
      </c>
      <c r="CH268">
        <v>0</v>
      </c>
      <c r="CI268">
        <v>0</v>
      </c>
      <c r="CJ268">
        <v>1</v>
      </c>
      <c r="CK268">
        <v>0</v>
      </c>
      <c r="CL268">
        <v>0</v>
      </c>
      <c r="CM268">
        <v>0</v>
      </c>
      <c r="CN268">
        <v>12</v>
      </c>
      <c r="CO268">
        <v>24</v>
      </c>
      <c r="CP268">
        <v>3</v>
      </c>
      <c r="CQ268">
        <v>0</v>
      </c>
      <c r="CR268">
        <v>5</v>
      </c>
      <c r="CS268">
        <v>0</v>
      </c>
      <c r="CT268">
        <v>0</v>
      </c>
      <c r="CU268">
        <v>1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15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24</v>
      </c>
      <c r="DO268">
        <v>26</v>
      </c>
      <c r="DP268">
        <v>16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1</v>
      </c>
      <c r="DW268">
        <v>1</v>
      </c>
      <c r="DX268">
        <v>1</v>
      </c>
      <c r="DY268">
        <v>0</v>
      </c>
      <c r="DZ268">
        <v>0</v>
      </c>
      <c r="EA268">
        <v>0</v>
      </c>
      <c r="EB268">
        <v>4</v>
      </c>
      <c r="EC268">
        <v>0</v>
      </c>
      <c r="ED268">
        <v>0</v>
      </c>
      <c r="EE268">
        <v>0</v>
      </c>
      <c r="EF268">
        <v>0</v>
      </c>
      <c r="EG268">
        <v>1</v>
      </c>
      <c r="EH268">
        <v>0</v>
      </c>
      <c r="EI268">
        <v>0</v>
      </c>
      <c r="EJ268">
        <v>0</v>
      </c>
      <c r="EK268">
        <v>0</v>
      </c>
      <c r="EL268">
        <v>0</v>
      </c>
      <c r="EM268">
        <v>2</v>
      </c>
      <c r="EN268">
        <v>26</v>
      </c>
      <c r="EO268">
        <v>61</v>
      </c>
      <c r="EP268">
        <v>13</v>
      </c>
      <c r="EQ268">
        <v>39</v>
      </c>
      <c r="ER268">
        <v>3</v>
      </c>
      <c r="ES268">
        <v>0</v>
      </c>
      <c r="ET268">
        <v>0</v>
      </c>
      <c r="EU268">
        <v>1</v>
      </c>
      <c r="EV268">
        <v>0</v>
      </c>
      <c r="EW268">
        <v>0</v>
      </c>
      <c r="EX268">
        <v>2</v>
      </c>
      <c r="EY268">
        <v>1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1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1</v>
      </c>
      <c r="FL268">
        <v>61</v>
      </c>
      <c r="FM268">
        <v>42</v>
      </c>
      <c r="FN268">
        <v>17</v>
      </c>
      <c r="FO268">
        <v>3</v>
      </c>
      <c r="FP268">
        <v>0</v>
      </c>
      <c r="FQ268">
        <v>7</v>
      </c>
      <c r="FR268">
        <v>0</v>
      </c>
      <c r="FS268">
        <v>6</v>
      </c>
      <c r="FT268">
        <v>4</v>
      </c>
      <c r="FU268">
        <v>0</v>
      </c>
      <c r="FV268">
        <v>1</v>
      </c>
      <c r="FW268">
        <v>1</v>
      </c>
      <c r="FX268">
        <v>2</v>
      </c>
      <c r="FY268">
        <v>0</v>
      </c>
      <c r="FZ268">
        <v>1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42</v>
      </c>
      <c r="GM268">
        <v>25</v>
      </c>
      <c r="GN268">
        <v>15</v>
      </c>
      <c r="GO268">
        <v>0</v>
      </c>
      <c r="GP268">
        <v>0</v>
      </c>
      <c r="GQ268">
        <v>1</v>
      </c>
      <c r="GR268">
        <v>1</v>
      </c>
      <c r="GS268">
        <v>0</v>
      </c>
      <c r="GT268">
        <v>0</v>
      </c>
      <c r="GU268">
        <v>0</v>
      </c>
      <c r="GV268">
        <v>3</v>
      </c>
      <c r="GW268">
        <v>0</v>
      </c>
      <c r="GX268">
        <v>2</v>
      </c>
      <c r="GY268">
        <v>0</v>
      </c>
      <c r="GZ268">
        <v>1</v>
      </c>
      <c r="HA268">
        <v>0</v>
      </c>
      <c r="HB268">
        <v>0</v>
      </c>
      <c r="HC268">
        <v>0</v>
      </c>
      <c r="HD268">
        <v>0</v>
      </c>
      <c r="HE268">
        <v>2</v>
      </c>
      <c r="HF268">
        <v>25</v>
      </c>
      <c r="HG268">
        <v>2</v>
      </c>
      <c r="HH268">
        <v>1</v>
      </c>
      <c r="HI268">
        <v>0</v>
      </c>
      <c r="HJ268">
        <v>0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0</v>
      </c>
      <c r="HQ268">
        <v>0</v>
      </c>
      <c r="HR268">
        <v>1</v>
      </c>
      <c r="HS268">
        <v>0</v>
      </c>
      <c r="HT268">
        <v>2</v>
      </c>
      <c r="HU268">
        <v>0</v>
      </c>
      <c r="HV268">
        <v>0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0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3</v>
      </c>
      <c r="IL268">
        <v>1</v>
      </c>
      <c r="IM268">
        <v>0</v>
      </c>
      <c r="IN268">
        <v>0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0</v>
      </c>
      <c r="IX268">
        <v>0</v>
      </c>
      <c r="IY268">
        <v>0</v>
      </c>
      <c r="IZ268">
        <v>0</v>
      </c>
      <c r="JA268">
        <v>0</v>
      </c>
      <c r="JB268">
        <v>2</v>
      </c>
      <c r="JC268">
        <v>0</v>
      </c>
      <c r="JD268">
        <v>0</v>
      </c>
      <c r="JE268">
        <v>0</v>
      </c>
      <c r="JF268">
        <v>0</v>
      </c>
      <c r="JG268">
        <v>0</v>
      </c>
      <c r="JH268">
        <v>0</v>
      </c>
      <c r="JI268">
        <v>0</v>
      </c>
      <c r="JJ268">
        <v>3</v>
      </c>
      <c r="JK268" s="2">
        <f t="shared" si="20"/>
        <v>0.46238244514106586</v>
      </c>
    </row>
    <row r="269" spans="1:271" outlineLevel="2" x14ac:dyDescent="0.25">
      <c r="A269" t="str">
        <f t="shared" si="21"/>
        <v>160404</v>
      </c>
      <c r="B269" t="s">
        <v>289</v>
      </c>
      <c r="C269">
        <v>5</v>
      </c>
      <c r="D269">
        <v>1022</v>
      </c>
      <c r="E269">
        <v>780</v>
      </c>
      <c r="F269">
        <v>422</v>
      </c>
      <c r="G269">
        <v>358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358</v>
      </c>
      <c r="R269">
        <v>0</v>
      </c>
      <c r="S269">
        <v>0</v>
      </c>
      <c r="T269">
        <v>358</v>
      </c>
      <c r="U269">
        <v>16</v>
      </c>
      <c r="V269">
        <v>11</v>
      </c>
      <c r="W269">
        <v>5</v>
      </c>
      <c r="X269">
        <v>0</v>
      </c>
      <c r="Y269">
        <v>342</v>
      </c>
      <c r="Z269">
        <v>116</v>
      </c>
      <c r="AA269">
        <v>7</v>
      </c>
      <c r="AB269">
        <v>8</v>
      </c>
      <c r="AC269">
        <v>15</v>
      </c>
      <c r="AD269">
        <v>7</v>
      </c>
      <c r="AE269">
        <v>0</v>
      </c>
      <c r="AF269">
        <v>0</v>
      </c>
      <c r="AG269">
        <v>1</v>
      </c>
      <c r="AH269">
        <v>67</v>
      </c>
      <c r="AI269">
        <v>1</v>
      </c>
      <c r="AJ269">
        <v>0</v>
      </c>
      <c r="AK269">
        <v>0</v>
      </c>
      <c r="AL269">
        <v>5</v>
      </c>
      <c r="AM269">
        <v>1</v>
      </c>
      <c r="AN269">
        <v>0</v>
      </c>
      <c r="AO269">
        <v>0</v>
      </c>
      <c r="AP269">
        <v>3</v>
      </c>
      <c r="AQ269">
        <v>0</v>
      </c>
      <c r="AR269">
        <v>0</v>
      </c>
      <c r="AS269">
        <v>1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116</v>
      </c>
      <c r="AZ269">
        <v>78</v>
      </c>
      <c r="BA269">
        <v>15</v>
      </c>
      <c r="BB269">
        <v>4</v>
      </c>
      <c r="BC269">
        <v>2</v>
      </c>
      <c r="BD269">
        <v>22</v>
      </c>
      <c r="BE269">
        <v>0</v>
      </c>
      <c r="BF269">
        <v>7</v>
      </c>
      <c r="BG269">
        <v>0</v>
      </c>
      <c r="BH269">
        <v>3</v>
      </c>
      <c r="BI269">
        <v>8</v>
      </c>
      <c r="BJ269">
        <v>7</v>
      </c>
      <c r="BK269">
        <v>0</v>
      </c>
      <c r="BL269">
        <v>0</v>
      </c>
      <c r="BM269">
        <v>1</v>
      </c>
      <c r="BN269">
        <v>0</v>
      </c>
      <c r="BO269">
        <v>2</v>
      </c>
      <c r="BP269">
        <v>0</v>
      </c>
      <c r="BQ269">
        <v>0</v>
      </c>
      <c r="BR269">
        <v>0</v>
      </c>
      <c r="BS269">
        <v>2</v>
      </c>
      <c r="BT269">
        <v>2</v>
      </c>
      <c r="BU269">
        <v>0</v>
      </c>
      <c r="BV269">
        <v>1</v>
      </c>
      <c r="BW269">
        <v>2</v>
      </c>
      <c r="BX269">
        <v>78</v>
      </c>
      <c r="BY269">
        <v>15</v>
      </c>
      <c r="BZ269">
        <v>8</v>
      </c>
      <c r="CA269">
        <v>3</v>
      </c>
      <c r="CB269">
        <v>0</v>
      </c>
      <c r="CC269">
        <v>1</v>
      </c>
      <c r="CD269">
        <v>0</v>
      </c>
      <c r="CE269">
        <v>0</v>
      </c>
      <c r="CF269">
        <v>1</v>
      </c>
      <c r="CG269">
        <v>2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15</v>
      </c>
      <c r="CO269">
        <v>21</v>
      </c>
      <c r="CP269">
        <v>8</v>
      </c>
      <c r="CQ269">
        <v>0</v>
      </c>
      <c r="CR269">
        <v>2</v>
      </c>
      <c r="CS269">
        <v>0</v>
      </c>
      <c r="CT269">
        <v>1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10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21</v>
      </c>
      <c r="DO269">
        <v>36</v>
      </c>
      <c r="DP269">
        <v>28</v>
      </c>
      <c r="DQ269">
        <v>0</v>
      </c>
      <c r="DR269">
        <v>2</v>
      </c>
      <c r="DS269">
        <v>2</v>
      </c>
      <c r="DT269">
        <v>0</v>
      </c>
      <c r="DU269">
        <v>0</v>
      </c>
      <c r="DV269">
        <v>0</v>
      </c>
      <c r="DW269">
        <v>0</v>
      </c>
      <c r="DX269">
        <v>0</v>
      </c>
      <c r="DY269">
        <v>3</v>
      </c>
      <c r="DZ269">
        <v>0</v>
      </c>
      <c r="EA269">
        <v>0</v>
      </c>
      <c r="EB269">
        <v>0</v>
      </c>
      <c r="EC269">
        <v>0</v>
      </c>
      <c r="ED269">
        <v>1</v>
      </c>
      <c r="EE269">
        <v>0</v>
      </c>
      <c r="EF269">
        <v>0</v>
      </c>
      <c r="EG269">
        <v>0</v>
      </c>
      <c r="EH269">
        <v>0</v>
      </c>
      <c r="EI269">
        <v>0</v>
      </c>
      <c r="EJ269">
        <v>0</v>
      </c>
      <c r="EK269">
        <v>0</v>
      </c>
      <c r="EL269">
        <v>0</v>
      </c>
      <c r="EM269">
        <v>0</v>
      </c>
      <c r="EN269">
        <v>36</v>
      </c>
      <c r="EO269">
        <v>33</v>
      </c>
      <c r="EP269">
        <v>3</v>
      </c>
      <c r="EQ269">
        <v>25</v>
      </c>
      <c r="ER269">
        <v>1</v>
      </c>
      <c r="ES269">
        <v>0</v>
      </c>
      <c r="ET269">
        <v>0</v>
      </c>
      <c r="EU269">
        <v>0</v>
      </c>
      <c r="EV269">
        <v>0</v>
      </c>
      <c r="EW269">
        <v>1</v>
      </c>
      <c r="EX269">
        <v>0</v>
      </c>
      <c r="EY269">
        <v>1</v>
      </c>
      <c r="EZ269">
        <v>0</v>
      </c>
      <c r="FA269">
        <v>0</v>
      </c>
      <c r="FB269">
        <v>0</v>
      </c>
      <c r="FC269">
        <v>1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1</v>
      </c>
      <c r="FK269">
        <v>0</v>
      </c>
      <c r="FL269">
        <v>33</v>
      </c>
      <c r="FM269">
        <v>24</v>
      </c>
      <c r="FN269">
        <v>11</v>
      </c>
      <c r="FO269">
        <v>0</v>
      </c>
      <c r="FP269">
        <v>1</v>
      </c>
      <c r="FQ269">
        <v>0</v>
      </c>
      <c r="FR269">
        <v>0</v>
      </c>
      <c r="FS269">
        <v>4</v>
      </c>
      <c r="FT269">
        <v>4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</v>
      </c>
      <c r="GA269">
        <v>0</v>
      </c>
      <c r="GB269">
        <v>0</v>
      </c>
      <c r="GC269">
        <v>0</v>
      </c>
      <c r="GD269">
        <v>1</v>
      </c>
      <c r="GE269">
        <v>0</v>
      </c>
      <c r="GF269">
        <v>0</v>
      </c>
      <c r="GG269">
        <v>0</v>
      </c>
      <c r="GH269">
        <v>2</v>
      </c>
      <c r="GI269">
        <v>0</v>
      </c>
      <c r="GJ269">
        <v>0</v>
      </c>
      <c r="GK269">
        <v>1</v>
      </c>
      <c r="GL269">
        <v>24</v>
      </c>
      <c r="GM269">
        <v>15</v>
      </c>
      <c r="GN269">
        <v>9</v>
      </c>
      <c r="GO269">
        <v>2</v>
      </c>
      <c r="GP269">
        <v>0</v>
      </c>
      <c r="GQ269">
        <v>1</v>
      </c>
      <c r="GR269">
        <v>1</v>
      </c>
      <c r="GS269">
        <v>0</v>
      </c>
      <c r="GT269">
        <v>0</v>
      </c>
      <c r="GU269">
        <v>0</v>
      </c>
      <c r="GV269">
        <v>0</v>
      </c>
      <c r="GW269">
        <v>0</v>
      </c>
      <c r="GX269">
        <v>0</v>
      </c>
      <c r="GY269">
        <v>0</v>
      </c>
      <c r="GZ269">
        <v>0</v>
      </c>
      <c r="HA269">
        <v>0</v>
      </c>
      <c r="HB269">
        <v>0</v>
      </c>
      <c r="HC269">
        <v>0</v>
      </c>
      <c r="HD269">
        <v>1</v>
      </c>
      <c r="HE269">
        <v>1</v>
      </c>
      <c r="HF269">
        <v>15</v>
      </c>
      <c r="HG269">
        <v>2</v>
      </c>
      <c r="HH269">
        <v>0</v>
      </c>
      <c r="HI269">
        <v>0</v>
      </c>
      <c r="HJ269">
        <v>0</v>
      </c>
      <c r="HK269">
        <v>0</v>
      </c>
      <c r="HL269">
        <v>0</v>
      </c>
      <c r="HM269">
        <v>0</v>
      </c>
      <c r="HN269">
        <v>0</v>
      </c>
      <c r="HO269">
        <v>0</v>
      </c>
      <c r="HP269">
        <v>0</v>
      </c>
      <c r="HQ269">
        <v>1</v>
      </c>
      <c r="HR269">
        <v>0</v>
      </c>
      <c r="HS269">
        <v>1</v>
      </c>
      <c r="HT269">
        <v>2</v>
      </c>
      <c r="HU269">
        <v>1</v>
      </c>
      <c r="HV269">
        <v>0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0</v>
      </c>
      <c r="IC269">
        <v>0</v>
      </c>
      <c r="ID269">
        <v>0</v>
      </c>
      <c r="IE269">
        <v>1</v>
      </c>
      <c r="IF269">
        <v>0</v>
      </c>
      <c r="IG269">
        <v>0</v>
      </c>
      <c r="IH269">
        <v>0</v>
      </c>
      <c r="II269">
        <v>0</v>
      </c>
      <c r="IJ269">
        <v>1</v>
      </c>
      <c r="IK269">
        <v>1</v>
      </c>
      <c r="IL269">
        <v>0</v>
      </c>
      <c r="IM269">
        <v>0</v>
      </c>
      <c r="IN269">
        <v>0</v>
      </c>
      <c r="IO269">
        <v>0</v>
      </c>
      <c r="IP269">
        <v>0</v>
      </c>
      <c r="IQ269">
        <v>1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0</v>
      </c>
      <c r="JD269">
        <v>0</v>
      </c>
      <c r="JE269">
        <v>0</v>
      </c>
      <c r="JF269">
        <v>0</v>
      </c>
      <c r="JG269">
        <v>0</v>
      </c>
      <c r="JH269">
        <v>0</v>
      </c>
      <c r="JI269">
        <v>0</v>
      </c>
      <c r="JJ269">
        <v>1</v>
      </c>
      <c r="JK269" s="2">
        <f t="shared" si="20"/>
        <v>0.35029354207436397</v>
      </c>
    </row>
    <row r="270" spans="1:271" outlineLevel="2" x14ac:dyDescent="0.25">
      <c r="A270" t="str">
        <f t="shared" si="21"/>
        <v>160404</v>
      </c>
      <c r="B270" t="s">
        <v>289</v>
      </c>
      <c r="C270">
        <v>6</v>
      </c>
      <c r="D270">
        <v>698</v>
      </c>
      <c r="E270">
        <v>540</v>
      </c>
      <c r="F270">
        <v>305</v>
      </c>
      <c r="G270">
        <v>235</v>
      </c>
      <c r="H270">
        <v>1</v>
      </c>
      <c r="I270">
        <v>1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235</v>
      </c>
      <c r="R270">
        <v>0</v>
      </c>
      <c r="S270">
        <v>0</v>
      </c>
      <c r="T270">
        <v>235</v>
      </c>
      <c r="U270">
        <v>10</v>
      </c>
      <c r="V270">
        <v>10</v>
      </c>
      <c r="W270">
        <v>0</v>
      </c>
      <c r="X270">
        <v>0</v>
      </c>
      <c r="Y270">
        <v>225</v>
      </c>
      <c r="Z270">
        <v>62</v>
      </c>
      <c r="AA270">
        <v>6</v>
      </c>
      <c r="AB270">
        <v>11</v>
      </c>
      <c r="AC270">
        <v>24</v>
      </c>
      <c r="AD270">
        <v>9</v>
      </c>
      <c r="AE270">
        <v>0</v>
      </c>
      <c r="AF270">
        <v>0</v>
      </c>
      <c r="AG270">
        <v>0</v>
      </c>
      <c r="AH270">
        <v>1</v>
      </c>
      <c r="AI270">
        <v>0</v>
      </c>
      <c r="AJ270">
        <v>0</v>
      </c>
      <c r="AK270">
        <v>0</v>
      </c>
      <c r="AL270">
        <v>6</v>
      </c>
      <c r="AM270">
        <v>0</v>
      </c>
      <c r="AN270">
        <v>1</v>
      </c>
      <c r="AO270">
        <v>2</v>
      </c>
      <c r="AP270">
        <v>0</v>
      </c>
      <c r="AQ270">
        <v>0</v>
      </c>
      <c r="AR270">
        <v>1</v>
      </c>
      <c r="AS270">
        <v>0</v>
      </c>
      <c r="AT270">
        <v>0</v>
      </c>
      <c r="AU270">
        <v>0</v>
      </c>
      <c r="AV270">
        <v>1</v>
      </c>
      <c r="AW270">
        <v>0</v>
      </c>
      <c r="AX270">
        <v>0</v>
      </c>
      <c r="AY270">
        <v>62</v>
      </c>
      <c r="AZ270">
        <v>51</v>
      </c>
      <c r="BA270">
        <v>16</v>
      </c>
      <c r="BB270">
        <v>1</v>
      </c>
      <c r="BC270">
        <v>1</v>
      </c>
      <c r="BD270">
        <v>3</v>
      </c>
      <c r="BE270">
        <v>2</v>
      </c>
      <c r="BF270">
        <v>5</v>
      </c>
      <c r="BG270">
        <v>2</v>
      </c>
      <c r="BH270">
        <v>1</v>
      </c>
      <c r="BI270">
        <v>2</v>
      </c>
      <c r="BJ270">
        <v>6</v>
      </c>
      <c r="BK270">
        <v>0</v>
      </c>
      <c r="BL270">
        <v>0</v>
      </c>
      <c r="BM270">
        <v>0</v>
      </c>
      <c r="BN270">
        <v>0</v>
      </c>
      <c r="BO270">
        <v>1</v>
      </c>
      <c r="BP270">
        <v>0</v>
      </c>
      <c r="BQ270">
        <v>0</v>
      </c>
      <c r="BR270">
        <v>0</v>
      </c>
      <c r="BS270">
        <v>0</v>
      </c>
      <c r="BT270">
        <v>5</v>
      </c>
      <c r="BU270">
        <v>0</v>
      </c>
      <c r="BV270">
        <v>0</v>
      </c>
      <c r="BW270">
        <v>6</v>
      </c>
      <c r="BX270">
        <v>51</v>
      </c>
      <c r="BY270">
        <v>4</v>
      </c>
      <c r="BZ270">
        <v>1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2</v>
      </c>
      <c r="CH270">
        <v>0</v>
      </c>
      <c r="CI270">
        <v>1</v>
      </c>
      <c r="CJ270">
        <v>0</v>
      </c>
      <c r="CK270">
        <v>0</v>
      </c>
      <c r="CL270">
        <v>0</v>
      </c>
      <c r="CM270">
        <v>0</v>
      </c>
      <c r="CN270">
        <v>4</v>
      </c>
      <c r="CO270">
        <v>7</v>
      </c>
      <c r="CP270">
        <v>0</v>
      </c>
      <c r="CQ270">
        <v>0</v>
      </c>
      <c r="CR270">
        <v>1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6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7</v>
      </c>
      <c r="DO270">
        <v>17</v>
      </c>
      <c r="DP270">
        <v>16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1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0</v>
      </c>
      <c r="EK270">
        <v>0</v>
      </c>
      <c r="EL270">
        <v>0</v>
      </c>
      <c r="EM270">
        <v>0</v>
      </c>
      <c r="EN270">
        <v>17</v>
      </c>
      <c r="EO270">
        <v>62</v>
      </c>
      <c r="EP270">
        <v>7</v>
      </c>
      <c r="EQ270">
        <v>51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3</v>
      </c>
      <c r="EZ270">
        <v>1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62</v>
      </c>
      <c r="FM270">
        <v>17</v>
      </c>
      <c r="FN270">
        <v>8</v>
      </c>
      <c r="FO270">
        <v>0</v>
      </c>
      <c r="FP270">
        <v>1</v>
      </c>
      <c r="FQ270">
        <v>1</v>
      </c>
      <c r="FR270">
        <v>1</v>
      </c>
      <c r="FS270">
        <v>0</v>
      </c>
      <c r="FT270">
        <v>0</v>
      </c>
      <c r="FU270">
        <v>0</v>
      </c>
      <c r="FV270">
        <v>1</v>
      </c>
      <c r="FW270">
        <v>0</v>
      </c>
      <c r="FX270">
        <v>0</v>
      </c>
      <c r="FY270">
        <v>0</v>
      </c>
      <c r="FZ270">
        <v>0</v>
      </c>
      <c r="GA270">
        <v>2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2</v>
      </c>
      <c r="GI270">
        <v>1</v>
      </c>
      <c r="GJ270">
        <v>0</v>
      </c>
      <c r="GK270">
        <v>0</v>
      </c>
      <c r="GL270">
        <v>17</v>
      </c>
      <c r="GM270">
        <v>5</v>
      </c>
      <c r="GN270">
        <v>2</v>
      </c>
      <c r="GO270">
        <v>1</v>
      </c>
      <c r="GP270">
        <v>0</v>
      </c>
      <c r="GQ270">
        <v>1</v>
      </c>
      <c r="GR270">
        <v>1</v>
      </c>
      <c r="GS270">
        <v>0</v>
      </c>
      <c r="GT270">
        <v>0</v>
      </c>
      <c r="GU270">
        <v>0</v>
      </c>
      <c r="GV270">
        <v>0</v>
      </c>
      <c r="GW270">
        <v>0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5</v>
      </c>
      <c r="HG270">
        <v>0</v>
      </c>
      <c r="HH270">
        <v>0</v>
      </c>
      <c r="HI270">
        <v>0</v>
      </c>
      <c r="HJ270">
        <v>0</v>
      </c>
      <c r="HK270">
        <v>0</v>
      </c>
      <c r="HL270">
        <v>0</v>
      </c>
      <c r="HM270">
        <v>0</v>
      </c>
      <c r="HN270">
        <v>0</v>
      </c>
      <c r="HO270">
        <v>0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0</v>
      </c>
      <c r="HV270">
        <v>0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0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  <c r="IJ270">
        <v>0</v>
      </c>
      <c r="IK270">
        <v>0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0</v>
      </c>
      <c r="IX270">
        <v>0</v>
      </c>
      <c r="IY270">
        <v>0</v>
      </c>
      <c r="IZ270">
        <v>0</v>
      </c>
      <c r="JA270">
        <v>0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 s="2">
        <f t="shared" si="20"/>
        <v>0.33667621776504297</v>
      </c>
    </row>
    <row r="271" spans="1:271" outlineLevel="2" x14ac:dyDescent="0.25">
      <c r="A271" t="str">
        <f t="shared" si="21"/>
        <v>160404</v>
      </c>
      <c r="B271" t="s">
        <v>289</v>
      </c>
      <c r="C271">
        <v>7</v>
      </c>
      <c r="D271">
        <v>487</v>
      </c>
      <c r="E271">
        <v>379</v>
      </c>
      <c r="F271">
        <v>183</v>
      </c>
      <c r="G271">
        <v>196</v>
      </c>
      <c r="H271">
        <v>0</v>
      </c>
      <c r="I271">
        <v>1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196</v>
      </c>
      <c r="R271">
        <v>0</v>
      </c>
      <c r="S271">
        <v>0</v>
      </c>
      <c r="T271">
        <v>196</v>
      </c>
      <c r="U271">
        <v>4</v>
      </c>
      <c r="V271">
        <v>1</v>
      </c>
      <c r="W271">
        <v>3</v>
      </c>
      <c r="X271">
        <v>0</v>
      </c>
      <c r="Y271">
        <v>192</v>
      </c>
      <c r="Z271">
        <v>81</v>
      </c>
      <c r="AA271">
        <v>5</v>
      </c>
      <c r="AB271">
        <v>36</v>
      </c>
      <c r="AC271">
        <v>24</v>
      </c>
      <c r="AD271">
        <v>5</v>
      </c>
      <c r="AE271">
        <v>1</v>
      </c>
      <c r="AF271">
        <v>2</v>
      </c>
      <c r="AG271">
        <v>0</v>
      </c>
      <c r="AH271">
        <v>0</v>
      </c>
      <c r="AI271">
        <v>2</v>
      </c>
      <c r="AJ271">
        <v>0</v>
      </c>
      <c r="AK271">
        <v>0</v>
      </c>
      <c r="AL271">
        <v>4</v>
      </c>
      <c r="AM271">
        <v>0</v>
      </c>
      <c r="AN271">
        <v>0</v>
      </c>
      <c r="AO271">
        <v>1</v>
      </c>
      <c r="AP271">
        <v>0</v>
      </c>
      <c r="AQ271">
        <v>0</v>
      </c>
      <c r="AR271">
        <v>1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81</v>
      </c>
      <c r="AZ271">
        <v>26</v>
      </c>
      <c r="BA271">
        <v>6</v>
      </c>
      <c r="BB271">
        <v>0</v>
      </c>
      <c r="BC271">
        <v>1</v>
      </c>
      <c r="BD271">
        <v>0</v>
      </c>
      <c r="BE271">
        <v>0</v>
      </c>
      <c r="BF271">
        <v>1</v>
      </c>
      <c r="BG271">
        <v>1</v>
      </c>
      <c r="BH271">
        <v>0</v>
      </c>
      <c r="BI271">
        <v>1</v>
      </c>
      <c r="BJ271">
        <v>2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1</v>
      </c>
      <c r="BR271">
        <v>0</v>
      </c>
      <c r="BS271">
        <v>0</v>
      </c>
      <c r="BT271">
        <v>12</v>
      </c>
      <c r="BU271">
        <v>1</v>
      </c>
      <c r="BV271">
        <v>0</v>
      </c>
      <c r="BW271">
        <v>0</v>
      </c>
      <c r="BX271">
        <v>26</v>
      </c>
      <c r="BY271">
        <v>2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1</v>
      </c>
      <c r="CF271">
        <v>1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2</v>
      </c>
      <c r="CO271">
        <v>23</v>
      </c>
      <c r="CP271">
        <v>5</v>
      </c>
      <c r="CQ271">
        <v>0</v>
      </c>
      <c r="CR271">
        <v>12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6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23</v>
      </c>
      <c r="DO271">
        <v>3</v>
      </c>
      <c r="DP271">
        <v>2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1</v>
      </c>
      <c r="EK271">
        <v>0</v>
      </c>
      <c r="EL271">
        <v>0</v>
      </c>
      <c r="EM271">
        <v>0</v>
      </c>
      <c r="EN271">
        <v>3</v>
      </c>
      <c r="EO271">
        <v>41</v>
      </c>
      <c r="EP271">
        <v>1</v>
      </c>
      <c r="EQ271">
        <v>38</v>
      </c>
      <c r="ER271">
        <v>1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1</v>
      </c>
      <c r="FL271">
        <v>41</v>
      </c>
      <c r="FM271">
        <v>11</v>
      </c>
      <c r="FN271">
        <v>5</v>
      </c>
      <c r="FO271">
        <v>0</v>
      </c>
      <c r="FP271">
        <v>0</v>
      </c>
      <c r="FQ271">
        <v>0</v>
      </c>
      <c r="FR271">
        <v>0</v>
      </c>
      <c r="FS271">
        <v>3</v>
      </c>
      <c r="FT271">
        <v>1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1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1</v>
      </c>
      <c r="GL271">
        <v>11</v>
      </c>
      <c r="GM271">
        <v>3</v>
      </c>
      <c r="GN271">
        <v>1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1</v>
      </c>
      <c r="GX271">
        <v>0</v>
      </c>
      <c r="GY271">
        <v>1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3</v>
      </c>
      <c r="HG271">
        <v>2</v>
      </c>
      <c r="HH271">
        <v>0</v>
      </c>
      <c r="HI271">
        <v>0</v>
      </c>
      <c r="HJ271">
        <v>1</v>
      </c>
      <c r="HK271">
        <v>0</v>
      </c>
      <c r="HL271">
        <v>0</v>
      </c>
      <c r="HM271">
        <v>0</v>
      </c>
      <c r="HN271">
        <v>0</v>
      </c>
      <c r="HO271">
        <v>1</v>
      </c>
      <c r="HP271">
        <v>0</v>
      </c>
      <c r="HQ271">
        <v>0</v>
      </c>
      <c r="HR271">
        <v>0</v>
      </c>
      <c r="HS271">
        <v>0</v>
      </c>
      <c r="HT271">
        <v>2</v>
      </c>
      <c r="HU271">
        <v>0</v>
      </c>
      <c r="HV271">
        <v>0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0</v>
      </c>
      <c r="IY271">
        <v>0</v>
      </c>
      <c r="IZ271">
        <v>0</v>
      </c>
      <c r="JA271">
        <v>0</v>
      </c>
      <c r="JB271">
        <v>0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 s="2">
        <f t="shared" si="20"/>
        <v>0.40246406570841892</v>
      </c>
    </row>
    <row r="272" spans="1:271" outlineLevel="2" x14ac:dyDescent="0.25">
      <c r="A272" t="str">
        <f t="shared" si="21"/>
        <v>160404</v>
      </c>
      <c r="B272" t="s">
        <v>289</v>
      </c>
      <c r="C272">
        <v>8</v>
      </c>
      <c r="D272">
        <v>460</v>
      </c>
      <c r="E272">
        <v>350</v>
      </c>
      <c r="F272">
        <v>148</v>
      </c>
      <c r="G272">
        <v>202</v>
      </c>
      <c r="H272">
        <v>0</v>
      </c>
      <c r="I272">
        <v>1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202</v>
      </c>
      <c r="R272">
        <v>0</v>
      </c>
      <c r="S272">
        <v>0</v>
      </c>
      <c r="T272">
        <v>202</v>
      </c>
      <c r="U272">
        <v>5</v>
      </c>
      <c r="V272">
        <v>4</v>
      </c>
      <c r="W272">
        <v>1</v>
      </c>
      <c r="X272">
        <v>0</v>
      </c>
      <c r="Y272">
        <v>197</v>
      </c>
      <c r="Z272">
        <v>86</v>
      </c>
      <c r="AA272">
        <v>7</v>
      </c>
      <c r="AB272">
        <v>18</v>
      </c>
      <c r="AC272">
        <v>18</v>
      </c>
      <c r="AD272">
        <v>17</v>
      </c>
      <c r="AE272">
        <v>1</v>
      </c>
      <c r="AF272">
        <v>2</v>
      </c>
      <c r="AG272">
        <v>1</v>
      </c>
      <c r="AH272">
        <v>0</v>
      </c>
      <c r="AI272">
        <v>6</v>
      </c>
      <c r="AJ272">
        <v>0</v>
      </c>
      <c r="AK272">
        <v>1</v>
      </c>
      <c r="AL272">
        <v>11</v>
      </c>
      <c r="AM272">
        <v>0</v>
      </c>
      <c r="AN272">
        <v>0</v>
      </c>
      <c r="AO272">
        <v>0</v>
      </c>
      <c r="AP272">
        <v>0</v>
      </c>
      <c r="AQ272">
        <v>1</v>
      </c>
      <c r="AR272">
        <v>0</v>
      </c>
      <c r="AS272">
        <v>0</v>
      </c>
      <c r="AT272">
        <v>1</v>
      </c>
      <c r="AU272">
        <v>1</v>
      </c>
      <c r="AV272">
        <v>1</v>
      </c>
      <c r="AW272">
        <v>0</v>
      </c>
      <c r="AX272">
        <v>0</v>
      </c>
      <c r="AY272">
        <v>86</v>
      </c>
      <c r="AZ272">
        <v>28</v>
      </c>
      <c r="BA272">
        <v>4</v>
      </c>
      <c r="BB272">
        <v>2</v>
      </c>
      <c r="BC272">
        <v>1</v>
      </c>
      <c r="BD272">
        <v>8</v>
      </c>
      <c r="BE272">
        <v>2</v>
      </c>
      <c r="BF272">
        <v>2</v>
      </c>
      <c r="BG272">
        <v>1</v>
      </c>
      <c r="BH272">
        <v>0</v>
      </c>
      <c r="BI272">
        <v>0</v>
      </c>
      <c r="BJ272">
        <v>4</v>
      </c>
      <c r="BK272">
        <v>0</v>
      </c>
      <c r="BL272">
        <v>0</v>
      </c>
      <c r="BM272">
        <v>1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1</v>
      </c>
      <c r="BU272">
        <v>0</v>
      </c>
      <c r="BV272">
        <v>0</v>
      </c>
      <c r="BW272">
        <v>2</v>
      </c>
      <c r="BX272">
        <v>28</v>
      </c>
      <c r="BY272">
        <v>3</v>
      </c>
      <c r="BZ272">
        <v>0</v>
      </c>
      <c r="CA272">
        <v>0</v>
      </c>
      <c r="CB272">
        <v>1</v>
      </c>
      <c r="CC272">
        <v>2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3</v>
      </c>
      <c r="CO272">
        <v>9</v>
      </c>
      <c r="CP272">
        <v>1</v>
      </c>
      <c r="CQ272">
        <v>0</v>
      </c>
      <c r="CR272">
        <v>1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6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1</v>
      </c>
      <c r="DN272">
        <v>9</v>
      </c>
      <c r="DO272">
        <v>47</v>
      </c>
      <c r="DP272">
        <v>38</v>
      </c>
      <c r="DQ272">
        <v>0</v>
      </c>
      <c r="DR272">
        <v>1</v>
      </c>
      <c r="DS272">
        <v>1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6</v>
      </c>
      <c r="DZ272">
        <v>0</v>
      </c>
      <c r="EA272">
        <v>0</v>
      </c>
      <c r="EB272">
        <v>1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0</v>
      </c>
      <c r="EL272">
        <v>0</v>
      </c>
      <c r="EM272">
        <v>0</v>
      </c>
      <c r="EN272">
        <v>47</v>
      </c>
      <c r="EO272">
        <v>7</v>
      </c>
      <c r="EP272">
        <v>3</v>
      </c>
      <c r="EQ272">
        <v>3</v>
      </c>
      <c r="ER272">
        <v>0</v>
      </c>
      <c r="ES272">
        <v>0</v>
      </c>
      <c r="ET272">
        <v>0</v>
      </c>
      <c r="EU272">
        <v>0</v>
      </c>
      <c r="EV272">
        <v>1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7</v>
      </c>
      <c r="FM272">
        <v>14</v>
      </c>
      <c r="FN272">
        <v>3</v>
      </c>
      <c r="FO272">
        <v>3</v>
      </c>
      <c r="FP272">
        <v>1</v>
      </c>
      <c r="FQ272">
        <v>2</v>
      </c>
      <c r="FR272">
        <v>0</v>
      </c>
      <c r="FS272">
        <v>3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1</v>
      </c>
      <c r="GA272">
        <v>1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14</v>
      </c>
      <c r="GM272">
        <v>2</v>
      </c>
      <c r="GN272">
        <v>1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1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2</v>
      </c>
      <c r="HG272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1</v>
      </c>
      <c r="HV272">
        <v>0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1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  <c r="IJ272">
        <v>1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0</v>
      </c>
      <c r="IX272">
        <v>0</v>
      </c>
      <c r="IY272">
        <v>0</v>
      </c>
      <c r="IZ272">
        <v>0</v>
      </c>
      <c r="JA272">
        <v>0</v>
      </c>
      <c r="JB272">
        <v>0</v>
      </c>
      <c r="JC272">
        <v>0</v>
      </c>
      <c r="JD272">
        <v>0</v>
      </c>
      <c r="JE272">
        <v>0</v>
      </c>
      <c r="JF272">
        <v>0</v>
      </c>
      <c r="JG272">
        <v>0</v>
      </c>
      <c r="JH272">
        <v>0</v>
      </c>
      <c r="JI272">
        <v>0</v>
      </c>
      <c r="JJ272">
        <v>0</v>
      </c>
      <c r="JK272" s="2">
        <f t="shared" si="20"/>
        <v>0.43913043478260871</v>
      </c>
    </row>
    <row r="273" spans="1:271" outlineLevel="2" x14ac:dyDescent="0.25">
      <c r="A273" t="str">
        <f t="shared" si="21"/>
        <v>160404</v>
      </c>
      <c r="B273" t="s">
        <v>289</v>
      </c>
      <c r="C273">
        <v>9</v>
      </c>
      <c r="D273">
        <v>519</v>
      </c>
      <c r="E273">
        <v>400</v>
      </c>
      <c r="F273">
        <v>211</v>
      </c>
      <c r="G273">
        <v>189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189</v>
      </c>
      <c r="R273">
        <v>0</v>
      </c>
      <c r="S273">
        <v>0</v>
      </c>
      <c r="T273">
        <v>189</v>
      </c>
      <c r="U273">
        <v>7</v>
      </c>
      <c r="V273">
        <v>3</v>
      </c>
      <c r="W273">
        <v>4</v>
      </c>
      <c r="X273">
        <v>0</v>
      </c>
      <c r="Y273">
        <v>182</v>
      </c>
      <c r="Z273">
        <v>69</v>
      </c>
      <c r="AA273">
        <v>6</v>
      </c>
      <c r="AB273">
        <v>24</v>
      </c>
      <c r="AC273">
        <v>16</v>
      </c>
      <c r="AD273">
        <v>3</v>
      </c>
      <c r="AE273">
        <v>1</v>
      </c>
      <c r="AF273">
        <v>1</v>
      </c>
      <c r="AG273">
        <v>0</v>
      </c>
      <c r="AH273">
        <v>9</v>
      </c>
      <c r="AI273">
        <v>1</v>
      </c>
      <c r="AJ273">
        <v>0</v>
      </c>
      <c r="AK273">
        <v>0</v>
      </c>
      <c r="AL273">
        <v>1</v>
      </c>
      <c r="AM273">
        <v>0</v>
      </c>
      <c r="AN273">
        <v>1</v>
      </c>
      <c r="AO273">
        <v>3</v>
      </c>
      <c r="AP273">
        <v>1</v>
      </c>
      <c r="AQ273">
        <v>0</v>
      </c>
      <c r="AR273">
        <v>0</v>
      </c>
      <c r="AS273">
        <v>0</v>
      </c>
      <c r="AT273">
        <v>0</v>
      </c>
      <c r="AU273">
        <v>1</v>
      </c>
      <c r="AV273">
        <v>0</v>
      </c>
      <c r="AW273">
        <v>0</v>
      </c>
      <c r="AX273">
        <v>1</v>
      </c>
      <c r="AY273">
        <v>69</v>
      </c>
      <c r="AZ273">
        <v>37</v>
      </c>
      <c r="BA273">
        <v>21</v>
      </c>
      <c r="BB273">
        <v>2</v>
      </c>
      <c r="BC273">
        <v>1</v>
      </c>
      <c r="BD273">
        <v>4</v>
      </c>
      <c r="BE273">
        <v>1</v>
      </c>
      <c r="BF273">
        <v>1</v>
      </c>
      <c r="BG273">
        <v>0</v>
      </c>
      <c r="BH273">
        <v>0</v>
      </c>
      <c r="BI273">
        <v>2</v>
      </c>
      <c r="BJ273">
        <v>2</v>
      </c>
      <c r="BK273">
        <v>0</v>
      </c>
      <c r="BL273">
        <v>0</v>
      </c>
      <c r="BM273">
        <v>2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1</v>
      </c>
      <c r="BW273">
        <v>0</v>
      </c>
      <c r="BX273">
        <v>37</v>
      </c>
      <c r="BY273">
        <v>6</v>
      </c>
      <c r="BZ273">
        <v>2</v>
      </c>
      <c r="CA273">
        <v>1</v>
      </c>
      <c r="CB273">
        <v>2</v>
      </c>
      <c r="CC273">
        <v>0</v>
      </c>
      <c r="CD273">
        <v>0</v>
      </c>
      <c r="CE273">
        <v>0</v>
      </c>
      <c r="CF273">
        <v>0</v>
      </c>
      <c r="CG273">
        <v>1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6</v>
      </c>
      <c r="CO273">
        <v>14</v>
      </c>
      <c r="CP273">
        <v>1</v>
      </c>
      <c r="CQ273">
        <v>0</v>
      </c>
      <c r="CR273">
        <v>1</v>
      </c>
      <c r="CS273">
        <v>0</v>
      </c>
      <c r="CT273">
        <v>1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9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1</v>
      </c>
      <c r="DJ273">
        <v>0</v>
      </c>
      <c r="DK273">
        <v>0</v>
      </c>
      <c r="DL273">
        <v>1</v>
      </c>
      <c r="DM273">
        <v>0</v>
      </c>
      <c r="DN273">
        <v>14</v>
      </c>
      <c r="DO273">
        <v>27</v>
      </c>
      <c r="DP273">
        <v>25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0</v>
      </c>
      <c r="DX273">
        <v>0</v>
      </c>
      <c r="DY273">
        <v>1</v>
      </c>
      <c r="DZ273">
        <v>0</v>
      </c>
      <c r="EA273">
        <v>1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0</v>
      </c>
      <c r="EK273">
        <v>0</v>
      </c>
      <c r="EL273">
        <v>0</v>
      </c>
      <c r="EM273">
        <v>0</v>
      </c>
      <c r="EN273">
        <v>27</v>
      </c>
      <c r="EO273">
        <v>5</v>
      </c>
      <c r="EP273">
        <v>0</v>
      </c>
      <c r="EQ273">
        <v>2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3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5</v>
      </c>
      <c r="FM273">
        <v>16</v>
      </c>
      <c r="FN273">
        <v>4</v>
      </c>
      <c r="FO273">
        <v>0</v>
      </c>
      <c r="FP273">
        <v>1</v>
      </c>
      <c r="FQ273">
        <v>1</v>
      </c>
      <c r="FR273">
        <v>0</v>
      </c>
      <c r="FS273">
        <v>3</v>
      </c>
      <c r="FT273">
        <v>0</v>
      </c>
      <c r="FU273">
        <v>1</v>
      </c>
      <c r="FV273">
        <v>1</v>
      </c>
      <c r="FW273">
        <v>0</v>
      </c>
      <c r="FX273">
        <v>0</v>
      </c>
      <c r="FY273">
        <v>1</v>
      </c>
      <c r="FZ273">
        <v>0</v>
      </c>
      <c r="GA273">
        <v>1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2</v>
      </c>
      <c r="GH273">
        <v>1</v>
      </c>
      <c r="GI273">
        <v>0</v>
      </c>
      <c r="GJ273">
        <v>0</v>
      </c>
      <c r="GK273">
        <v>0</v>
      </c>
      <c r="GL273">
        <v>16</v>
      </c>
      <c r="GM273">
        <v>7</v>
      </c>
      <c r="GN273">
        <v>3</v>
      </c>
      <c r="GO273">
        <v>1</v>
      </c>
      <c r="GP273">
        <v>1</v>
      </c>
      <c r="GQ273">
        <v>0</v>
      </c>
      <c r="GR273">
        <v>0</v>
      </c>
      <c r="GS273">
        <v>0</v>
      </c>
      <c r="GT273">
        <v>0</v>
      </c>
      <c r="GU273">
        <v>1</v>
      </c>
      <c r="GV273">
        <v>0</v>
      </c>
      <c r="GW273">
        <v>0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0</v>
      </c>
      <c r="HD273">
        <v>0</v>
      </c>
      <c r="HE273">
        <v>1</v>
      </c>
      <c r="HF273">
        <v>7</v>
      </c>
      <c r="HG273">
        <v>1</v>
      </c>
      <c r="HH273">
        <v>1</v>
      </c>
      <c r="HI273">
        <v>0</v>
      </c>
      <c r="HJ273">
        <v>0</v>
      </c>
      <c r="HK273">
        <v>0</v>
      </c>
      <c r="HL273">
        <v>0</v>
      </c>
      <c r="HM273">
        <v>0</v>
      </c>
      <c r="HN273">
        <v>0</v>
      </c>
      <c r="HO273">
        <v>0</v>
      </c>
      <c r="HP273">
        <v>0</v>
      </c>
      <c r="HQ273">
        <v>0</v>
      </c>
      <c r="HR273">
        <v>0</v>
      </c>
      <c r="HS273">
        <v>0</v>
      </c>
      <c r="HT273">
        <v>1</v>
      </c>
      <c r="HU273">
        <v>0</v>
      </c>
      <c r="HV273">
        <v>0</v>
      </c>
      <c r="HW273">
        <v>0</v>
      </c>
      <c r="HX273">
        <v>0</v>
      </c>
      <c r="HY273">
        <v>0</v>
      </c>
      <c r="HZ273">
        <v>0</v>
      </c>
      <c r="IA273">
        <v>0</v>
      </c>
      <c r="IB273">
        <v>0</v>
      </c>
      <c r="IC273">
        <v>0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0</v>
      </c>
      <c r="IK273">
        <v>0</v>
      </c>
      <c r="IL273">
        <v>0</v>
      </c>
      <c r="IM273">
        <v>0</v>
      </c>
      <c r="IN273">
        <v>0</v>
      </c>
      <c r="IO273">
        <v>0</v>
      </c>
      <c r="IP273">
        <v>0</v>
      </c>
      <c r="IQ273">
        <v>0</v>
      </c>
      <c r="IR273">
        <v>0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0</v>
      </c>
      <c r="IZ273">
        <v>0</v>
      </c>
      <c r="JA273">
        <v>0</v>
      </c>
      <c r="JB273">
        <v>0</v>
      </c>
      <c r="JC273">
        <v>0</v>
      </c>
      <c r="JD273">
        <v>0</v>
      </c>
      <c r="JE273">
        <v>0</v>
      </c>
      <c r="JF273">
        <v>0</v>
      </c>
      <c r="JG273">
        <v>0</v>
      </c>
      <c r="JH273">
        <v>0</v>
      </c>
      <c r="JI273">
        <v>0</v>
      </c>
      <c r="JJ273">
        <v>0</v>
      </c>
      <c r="JK273" s="2">
        <f t="shared" si="20"/>
        <v>0.36416184971098264</v>
      </c>
    </row>
    <row r="274" spans="1:271" outlineLevel="2" x14ac:dyDescent="0.25">
      <c r="A274" t="str">
        <f t="shared" si="21"/>
        <v>160404</v>
      </c>
      <c r="B274" t="s">
        <v>289</v>
      </c>
      <c r="C274">
        <v>10</v>
      </c>
      <c r="D274">
        <v>655</v>
      </c>
      <c r="E274">
        <v>500</v>
      </c>
      <c r="F274">
        <v>223</v>
      </c>
      <c r="G274">
        <v>277</v>
      </c>
      <c r="H274">
        <v>0</v>
      </c>
      <c r="I274">
        <v>1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277</v>
      </c>
      <c r="R274">
        <v>0</v>
      </c>
      <c r="S274">
        <v>0</v>
      </c>
      <c r="T274">
        <v>277</v>
      </c>
      <c r="U274">
        <v>19</v>
      </c>
      <c r="V274">
        <v>11</v>
      </c>
      <c r="W274">
        <v>4</v>
      </c>
      <c r="X274">
        <v>0</v>
      </c>
      <c r="Y274">
        <v>258</v>
      </c>
      <c r="Z274">
        <v>94</v>
      </c>
      <c r="AA274">
        <v>8</v>
      </c>
      <c r="AB274">
        <v>14</v>
      </c>
      <c r="AC274">
        <v>43</v>
      </c>
      <c r="AD274">
        <v>8</v>
      </c>
      <c r="AE274">
        <v>1</v>
      </c>
      <c r="AF274">
        <v>2</v>
      </c>
      <c r="AG274">
        <v>0</v>
      </c>
      <c r="AH274">
        <v>2</v>
      </c>
      <c r="AI274">
        <v>1</v>
      </c>
      <c r="AJ274">
        <v>0</v>
      </c>
      <c r="AK274">
        <v>0</v>
      </c>
      <c r="AL274">
        <v>8</v>
      </c>
      <c r="AM274">
        <v>0</v>
      </c>
      <c r="AN274">
        <v>1</v>
      </c>
      <c r="AO274">
        <v>0</v>
      </c>
      <c r="AP274">
        <v>0</v>
      </c>
      <c r="AQ274">
        <v>0</v>
      </c>
      <c r="AR274">
        <v>1</v>
      </c>
      <c r="AS274">
        <v>1</v>
      </c>
      <c r="AT274">
        <v>0</v>
      </c>
      <c r="AU274">
        <v>0</v>
      </c>
      <c r="AV274">
        <v>1</v>
      </c>
      <c r="AW274">
        <v>3</v>
      </c>
      <c r="AX274">
        <v>0</v>
      </c>
      <c r="AY274">
        <v>94</v>
      </c>
      <c r="AZ274">
        <v>59</v>
      </c>
      <c r="BA274">
        <v>7</v>
      </c>
      <c r="BB274">
        <v>3</v>
      </c>
      <c r="BC274">
        <v>1</v>
      </c>
      <c r="BD274">
        <v>23</v>
      </c>
      <c r="BE274">
        <v>0</v>
      </c>
      <c r="BF274">
        <v>1</v>
      </c>
      <c r="BG274">
        <v>1</v>
      </c>
      <c r="BH274">
        <v>2</v>
      </c>
      <c r="BI274">
        <v>0</v>
      </c>
      <c r="BJ274">
        <v>9</v>
      </c>
      <c r="BK274">
        <v>0</v>
      </c>
      <c r="BL274">
        <v>0</v>
      </c>
      <c r="BM274">
        <v>1</v>
      </c>
      <c r="BN274">
        <v>0</v>
      </c>
      <c r="BO274">
        <v>1</v>
      </c>
      <c r="BP274">
        <v>0</v>
      </c>
      <c r="BQ274">
        <v>0</v>
      </c>
      <c r="BR274">
        <v>0</v>
      </c>
      <c r="BS274">
        <v>4</v>
      </c>
      <c r="BT274">
        <v>3</v>
      </c>
      <c r="BU274">
        <v>1</v>
      </c>
      <c r="BV274">
        <v>1</v>
      </c>
      <c r="BW274">
        <v>1</v>
      </c>
      <c r="BX274">
        <v>59</v>
      </c>
      <c r="BY274">
        <v>2</v>
      </c>
      <c r="BZ274">
        <v>0</v>
      </c>
      <c r="CA274">
        <v>0</v>
      </c>
      <c r="CB274">
        <v>0</v>
      </c>
      <c r="CC274">
        <v>0</v>
      </c>
      <c r="CD274">
        <v>1</v>
      </c>
      <c r="CE274">
        <v>0</v>
      </c>
      <c r="CF274">
        <v>0</v>
      </c>
      <c r="CG274">
        <v>0</v>
      </c>
      <c r="CH274">
        <v>1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2</v>
      </c>
      <c r="CO274">
        <v>19</v>
      </c>
      <c r="CP274">
        <v>3</v>
      </c>
      <c r="CQ274">
        <v>0</v>
      </c>
      <c r="CR274">
        <v>7</v>
      </c>
      <c r="CS274">
        <v>0</v>
      </c>
      <c r="CT274">
        <v>1</v>
      </c>
      <c r="CU274">
        <v>0</v>
      </c>
      <c r="CV274">
        <v>0</v>
      </c>
      <c r="CW274">
        <v>0</v>
      </c>
      <c r="CX274">
        <v>2</v>
      </c>
      <c r="CY274">
        <v>0</v>
      </c>
      <c r="CZ274">
        <v>0</v>
      </c>
      <c r="DA274">
        <v>0</v>
      </c>
      <c r="DB274">
        <v>6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19</v>
      </c>
      <c r="DO274">
        <v>19</v>
      </c>
      <c r="DP274">
        <v>19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19</v>
      </c>
      <c r="EO274">
        <v>20</v>
      </c>
      <c r="EP274">
        <v>6</v>
      </c>
      <c r="EQ274">
        <v>11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3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20</v>
      </c>
      <c r="FM274">
        <v>23</v>
      </c>
      <c r="FN274">
        <v>8</v>
      </c>
      <c r="FO274">
        <v>4</v>
      </c>
      <c r="FP274">
        <v>0</v>
      </c>
      <c r="FQ274">
        <v>1</v>
      </c>
      <c r="FR274">
        <v>0</v>
      </c>
      <c r="FS274">
        <v>2</v>
      </c>
      <c r="FT274">
        <v>2</v>
      </c>
      <c r="FU274">
        <v>1</v>
      </c>
      <c r="FV274">
        <v>2</v>
      </c>
      <c r="FW274">
        <v>2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1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23</v>
      </c>
      <c r="GM274">
        <v>15</v>
      </c>
      <c r="GN274">
        <v>7</v>
      </c>
      <c r="GO274">
        <v>3</v>
      </c>
      <c r="GP274">
        <v>0</v>
      </c>
      <c r="GQ274">
        <v>0</v>
      </c>
      <c r="GR274">
        <v>1</v>
      </c>
      <c r="GS274">
        <v>0</v>
      </c>
      <c r="GT274">
        <v>0</v>
      </c>
      <c r="GU274">
        <v>0</v>
      </c>
      <c r="GV274">
        <v>1</v>
      </c>
      <c r="GW274">
        <v>0</v>
      </c>
      <c r="GX274">
        <v>0</v>
      </c>
      <c r="GY274">
        <v>0</v>
      </c>
      <c r="GZ274">
        <v>3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15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0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0</v>
      </c>
      <c r="IK274">
        <v>7</v>
      </c>
      <c r="IL274">
        <v>3</v>
      </c>
      <c r="IM274">
        <v>2</v>
      </c>
      <c r="IN274">
        <v>0</v>
      </c>
      <c r="IO274">
        <v>1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1</v>
      </c>
      <c r="JG274">
        <v>0</v>
      </c>
      <c r="JH274">
        <v>0</v>
      </c>
      <c r="JI274">
        <v>0</v>
      </c>
      <c r="JJ274">
        <v>7</v>
      </c>
      <c r="JK274" s="2">
        <f t="shared" si="20"/>
        <v>0.42290076335877863</v>
      </c>
    </row>
    <row r="275" spans="1:271" outlineLevel="2" x14ac:dyDescent="0.25">
      <c r="A275" t="str">
        <f t="shared" si="21"/>
        <v>160404</v>
      </c>
      <c r="B275" t="s">
        <v>289</v>
      </c>
      <c r="C275">
        <v>11</v>
      </c>
      <c r="D275">
        <v>404</v>
      </c>
      <c r="E275">
        <v>310</v>
      </c>
      <c r="F275">
        <v>168</v>
      </c>
      <c r="G275">
        <v>142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142</v>
      </c>
      <c r="R275">
        <v>0</v>
      </c>
      <c r="S275">
        <v>0</v>
      </c>
      <c r="T275">
        <v>142</v>
      </c>
      <c r="U275">
        <v>6</v>
      </c>
      <c r="V275">
        <v>5</v>
      </c>
      <c r="W275">
        <v>1</v>
      </c>
      <c r="X275">
        <v>0</v>
      </c>
      <c r="Y275">
        <v>136</v>
      </c>
      <c r="Z275">
        <v>68</v>
      </c>
      <c r="AA275">
        <v>7</v>
      </c>
      <c r="AB275">
        <v>10</v>
      </c>
      <c r="AC275">
        <v>28</v>
      </c>
      <c r="AD275">
        <v>11</v>
      </c>
      <c r="AE275">
        <v>0</v>
      </c>
      <c r="AF275">
        <v>0</v>
      </c>
      <c r="AG275">
        <v>0</v>
      </c>
      <c r="AH275">
        <v>1</v>
      </c>
      <c r="AI275">
        <v>1</v>
      </c>
      <c r="AJ275">
        <v>0</v>
      </c>
      <c r="AK275">
        <v>0</v>
      </c>
      <c r="AL275">
        <v>2</v>
      </c>
      <c r="AM275">
        <v>0</v>
      </c>
      <c r="AN275">
        <v>0</v>
      </c>
      <c r="AO275">
        <v>0</v>
      </c>
      <c r="AP275">
        <v>3</v>
      </c>
      <c r="AQ275">
        <v>1</v>
      </c>
      <c r="AR275">
        <v>0</v>
      </c>
      <c r="AS275">
        <v>0</v>
      </c>
      <c r="AT275">
        <v>3</v>
      </c>
      <c r="AU275">
        <v>0</v>
      </c>
      <c r="AV275">
        <v>1</v>
      </c>
      <c r="AW275">
        <v>0</v>
      </c>
      <c r="AX275">
        <v>0</v>
      </c>
      <c r="AY275">
        <v>68</v>
      </c>
      <c r="AZ275">
        <v>26</v>
      </c>
      <c r="BA275">
        <v>8</v>
      </c>
      <c r="BB275">
        <v>1</v>
      </c>
      <c r="BC275">
        <v>1</v>
      </c>
      <c r="BD275">
        <v>2</v>
      </c>
      <c r="BE275">
        <v>2</v>
      </c>
      <c r="BF275">
        <v>6</v>
      </c>
      <c r="BG275">
        <v>1</v>
      </c>
      <c r="BH275">
        <v>0</v>
      </c>
      <c r="BI275">
        <v>0</v>
      </c>
      <c r="BJ275">
        <v>0</v>
      </c>
      <c r="BK275">
        <v>1</v>
      </c>
      <c r="BL275">
        <v>0</v>
      </c>
      <c r="BM275">
        <v>1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3</v>
      </c>
      <c r="BU275">
        <v>0</v>
      </c>
      <c r="BV275">
        <v>0</v>
      </c>
      <c r="BW275">
        <v>0</v>
      </c>
      <c r="BX275">
        <v>26</v>
      </c>
      <c r="BY275">
        <v>2</v>
      </c>
      <c r="BZ275">
        <v>0</v>
      </c>
      <c r="CA275">
        <v>0</v>
      </c>
      <c r="CB275">
        <v>0</v>
      </c>
      <c r="CC275">
        <v>0</v>
      </c>
      <c r="CD275">
        <v>1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1</v>
      </c>
      <c r="CM275">
        <v>0</v>
      </c>
      <c r="CN275">
        <v>2</v>
      </c>
      <c r="CO275">
        <v>10</v>
      </c>
      <c r="CP275">
        <v>1</v>
      </c>
      <c r="CQ275">
        <v>0</v>
      </c>
      <c r="CR275">
        <v>1</v>
      </c>
      <c r="CS275">
        <v>0</v>
      </c>
      <c r="CT275">
        <v>1</v>
      </c>
      <c r="CU275">
        <v>0</v>
      </c>
      <c r="CV275">
        <v>1</v>
      </c>
      <c r="CW275">
        <v>1</v>
      </c>
      <c r="CX275">
        <v>1</v>
      </c>
      <c r="CY275">
        <v>0</v>
      </c>
      <c r="CZ275">
        <v>0</v>
      </c>
      <c r="DA275">
        <v>0</v>
      </c>
      <c r="DB275">
        <v>3</v>
      </c>
      <c r="DC275">
        <v>0</v>
      </c>
      <c r="DD275">
        <v>0</v>
      </c>
      <c r="DE275">
        <v>0</v>
      </c>
      <c r="DF275">
        <v>0</v>
      </c>
      <c r="DG275">
        <v>1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10</v>
      </c>
      <c r="DO275">
        <v>9</v>
      </c>
      <c r="DP275">
        <v>8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1</v>
      </c>
      <c r="EL275">
        <v>0</v>
      </c>
      <c r="EM275">
        <v>0</v>
      </c>
      <c r="EN275">
        <v>9</v>
      </c>
      <c r="EO275">
        <v>3</v>
      </c>
      <c r="EP275">
        <v>0</v>
      </c>
      <c r="EQ275">
        <v>3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3</v>
      </c>
      <c r="FM275">
        <v>10</v>
      </c>
      <c r="FN275">
        <v>3</v>
      </c>
      <c r="FO275">
        <v>0</v>
      </c>
      <c r="FP275">
        <v>1</v>
      </c>
      <c r="FQ275">
        <v>1</v>
      </c>
      <c r="FR275">
        <v>0</v>
      </c>
      <c r="FS275">
        <v>3</v>
      </c>
      <c r="FT275">
        <v>0</v>
      </c>
      <c r="FU275">
        <v>0</v>
      </c>
      <c r="FV275">
        <v>0</v>
      </c>
      <c r="FW275">
        <v>1</v>
      </c>
      <c r="FX275">
        <v>0</v>
      </c>
      <c r="FY275">
        <v>0</v>
      </c>
      <c r="FZ275">
        <v>0</v>
      </c>
      <c r="GA275">
        <v>0</v>
      </c>
      <c r="GB275">
        <v>1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10</v>
      </c>
      <c r="GM275">
        <v>3</v>
      </c>
      <c r="GN275">
        <v>2</v>
      </c>
      <c r="GO275">
        <v>1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0</v>
      </c>
      <c r="GW275">
        <v>0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3</v>
      </c>
      <c r="HG275">
        <v>1</v>
      </c>
      <c r="HH275">
        <v>0</v>
      </c>
      <c r="HI275">
        <v>1</v>
      </c>
      <c r="HJ275">
        <v>0</v>
      </c>
      <c r="HK275">
        <v>0</v>
      </c>
      <c r="HL275">
        <v>0</v>
      </c>
      <c r="HM275">
        <v>0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1</v>
      </c>
      <c r="HU275">
        <v>0</v>
      </c>
      <c r="HV275">
        <v>0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4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1</v>
      </c>
      <c r="IT275">
        <v>0</v>
      </c>
      <c r="IU275">
        <v>0</v>
      </c>
      <c r="IV275">
        <v>0</v>
      </c>
      <c r="IW275">
        <v>0</v>
      </c>
      <c r="IX275">
        <v>3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0</v>
      </c>
      <c r="JG275">
        <v>0</v>
      </c>
      <c r="JH275">
        <v>0</v>
      </c>
      <c r="JI275">
        <v>0</v>
      </c>
      <c r="JJ275">
        <v>4</v>
      </c>
      <c r="JK275" s="2">
        <f t="shared" si="20"/>
        <v>0.35148514851485146</v>
      </c>
    </row>
    <row r="276" spans="1:271" outlineLevel="2" x14ac:dyDescent="0.25">
      <c r="A276" t="str">
        <f t="shared" si="21"/>
        <v>160404</v>
      </c>
      <c r="B276" t="s">
        <v>289</v>
      </c>
      <c r="C276">
        <v>12</v>
      </c>
      <c r="D276">
        <v>640</v>
      </c>
      <c r="E276">
        <v>490</v>
      </c>
      <c r="F276">
        <v>345</v>
      </c>
      <c r="G276">
        <v>145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145</v>
      </c>
      <c r="R276">
        <v>0</v>
      </c>
      <c r="S276">
        <v>0</v>
      </c>
      <c r="T276">
        <v>145</v>
      </c>
      <c r="U276">
        <v>9</v>
      </c>
      <c r="V276">
        <v>6</v>
      </c>
      <c r="W276">
        <v>3</v>
      </c>
      <c r="X276">
        <v>0</v>
      </c>
      <c r="Y276">
        <v>136</v>
      </c>
      <c r="Z276">
        <v>26</v>
      </c>
      <c r="AA276">
        <v>1</v>
      </c>
      <c r="AB276">
        <v>8</v>
      </c>
      <c r="AC276">
        <v>8</v>
      </c>
      <c r="AD276">
        <v>3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3</v>
      </c>
      <c r="AM276">
        <v>0</v>
      </c>
      <c r="AN276">
        <v>0</v>
      </c>
      <c r="AO276">
        <v>0</v>
      </c>
      <c r="AP276">
        <v>3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26</v>
      </c>
      <c r="AZ276">
        <v>24</v>
      </c>
      <c r="BA276">
        <v>12</v>
      </c>
      <c r="BB276">
        <v>3</v>
      </c>
      <c r="BC276">
        <v>1</v>
      </c>
      <c r="BD276">
        <v>2</v>
      </c>
      <c r="BE276">
        <v>1</v>
      </c>
      <c r="BF276">
        <v>2</v>
      </c>
      <c r="BG276">
        <v>0</v>
      </c>
      <c r="BH276">
        <v>0</v>
      </c>
      <c r="BI276">
        <v>0</v>
      </c>
      <c r="BJ276">
        <v>1</v>
      </c>
      <c r="BK276">
        <v>0</v>
      </c>
      <c r="BL276">
        <v>1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1</v>
      </c>
      <c r="BT276">
        <v>0</v>
      </c>
      <c r="BU276">
        <v>0</v>
      </c>
      <c r="BV276">
        <v>0</v>
      </c>
      <c r="BW276">
        <v>0</v>
      </c>
      <c r="BX276">
        <v>24</v>
      </c>
      <c r="BY276">
        <v>4</v>
      </c>
      <c r="BZ276">
        <v>2</v>
      </c>
      <c r="CA276">
        <v>1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1</v>
      </c>
      <c r="CN276">
        <v>4</v>
      </c>
      <c r="CO276">
        <v>9</v>
      </c>
      <c r="CP276">
        <v>3</v>
      </c>
      <c r="CQ276">
        <v>0</v>
      </c>
      <c r="CR276">
        <v>0</v>
      </c>
      <c r="CS276">
        <v>0</v>
      </c>
      <c r="CT276">
        <v>2</v>
      </c>
      <c r="CU276">
        <v>0</v>
      </c>
      <c r="CV276">
        <v>0</v>
      </c>
      <c r="CW276">
        <v>1</v>
      </c>
      <c r="CX276">
        <v>0</v>
      </c>
      <c r="CY276">
        <v>0</v>
      </c>
      <c r="CZ276">
        <v>0</v>
      </c>
      <c r="DA276">
        <v>0</v>
      </c>
      <c r="DB276">
        <v>1</v>
      </c>
      <c r="DC276">
        <v>0</v>
      </c>
      <c r="DD276">
        <v>0</v>
      </c>
      <c r="DE276">
        <v>0</v>
      </c>
      <c r="DF276">
        <v>1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1</v>
      </c>
      <c r="DN276">
        <v>9</v>
      </c>
      <c r="DO276">
        <v>13</v>
      </c>
      <c r="DP276">
        <v>10</v>
      </c>
      <c r="DQ276">
        <v>1</v>
      </c>
      <c r="DR276">
        <v>0</v>
      </c>
      <c r="DS276">
        <v>0</v>
      </c>
      <c r="DT276">
        <v>1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1</v>
      </c>
      <c r="EK276">
        <v>0</v>
      </c>
      <c r="EL276">
        <v>0</v>
      </c>
      <c r="EM276">
        <v>0</v>
      </c>
      <c r="EN276">
        <v>13</v>
      </c>
      <c r="EO276">
        <v>6</v>
      </c>
      <c r="EP276">
        <v>2</v>
      </c>
      <c r="EQ276">
        <v>3</v>
      </c>
      <c r="ER276">
        <v>0</v>
      </c>
      <c r="ES276">
        <v>0</v>
      </c>
      <c r="ET276">
        <v>0</v>
      </c>
      <c r="EU276">
        <v>1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6</v>
      </c>
      <c r="FM276">
        <v>19</v>
      </c>
      <c r="FN276">
        <v>11</v>
      </c>
      <c r="FO276">
        <v>0</v>
      </c>
      <c r="FP276">
        <v>0</v>
      </c>
      <c r="FQ276">
        <v>2</v>
      </c>
      <c r="FR276">
        <v>0</v>
      </c>
      <c r="FS276">
        <v>4</v>
      </c>
      <c r="FT276">
        <v>0</v>
      </c>
      <c r="FU276">
        <v>0</v>
      </c>
      <c r="FV276">
        <v>0</v>
      </c>
      <c r="FW276">
        <v>0</v>
      </c>
      <c r="FX276">
        <v>1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1</v>
      </c>
      <c r="GI276">
        <v>0</v>
      </c>
      <c r="GJ276">
        <v>0</v>
      </c>
      <c r="GK276">
        <v>0</v>
      </c>
      <c r="GL276">
        <v>19</v>
      </c>
      <c r="GM276">
        <v>4</v>
      </c>
      <c r="GN276">
        <v>1</v>
      </c>
      <c r="GO276">
        <v>1</v>
      </c>
      <c r="GP276">
        <v>1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0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1</v>
      </c>
      <c r="HE276">
        <v>0</v>
      </c>
      <c r="HF276">
        <v>4</v>
      </c>
      <c r="HG276">
        <v>2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2</v>
      </c>
      <c r="HO276">
        <v>0</v>
      </c>
      <c r="HP276">
        <v>0</v>
      </c>
      <c r="HQ276">
        <v>0</v>
      </c>
      <c r="HR276">
        <v>0</v>
      </c>
      <c r="HS276">
        <v>0</v>
      </c>
      <c r="HT276">
        <v>2</v>
      </c>
      <c r="HU276">
        <v>2</v>
      </c>
      <c r="HV276">
        <v>0</v>
      </c>
      <c r="HW276">
        <v>0</v>
      </c>
      <c r="HX276">
        <v>2</v>
      </c>
      <c r="HY276">
        <v>0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2</v>
      </c>
      <c r="IK276">
        <v>27</v>
      </c>
      <c r="IL276">
        <v>15</v>
      </c>
      <c r="IM276">
        <v>0</v>
      </c>
      <c r="IN276">
        <v>8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3</v>
      </c>
      <c r="JG276">
        <v>1</v>
      </c>
      <c r="JH276">
        <v>0</v>
      </c>
      <c r="JI276">
        <v>0</v>
      </c>
      <c r="JJ276">
        <v>27</v>
      </c>
      <c r="JK276" s="2">
        <f t="shared" si="20"/>
        <v>0.2265625</v>
      </c>
    </row>
    <row r="277" spans="1:271" outlineLevel="2" x14ac:dyDescent="0.25">
      <c r="A277" t="str">
        <f t="shared" si="21"/>
        <v>160404</v>
      </c>
      <c r="B277" t="s">
        <v>289</v>
      </c>
      <c r="C277">
        <v>13</v>
      </c>
      <c r="D277">
        <v>300</v>
      </c>
      <c r="E277">
        <v>230</v>
      </c>
      <c r="F277">
        <v>131</v>
      </c>
      <c r="G277">
        <v>99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99</v>
      </c>
      <c r="R277">
        <v>0</v>
      </c>
      <c r="S277">
        <v>0</v>
      </c>
      <c r="T277">
        <v>99</v>
      </c>
      <c r="U277">
        <v>5</v>
      </c>
      <c r="V277">
        <v>5</v>
      </c>
      <c r="W277">
        <v>0</v>
      </c>
      <c r="X277">
        <v>0</v>
      </c>
      <c r="Y277">
        <v>94</v>
      </c>
      <c r="Z277">
        <v>48</v>
      </c>
      <c r="AA277">
        <v>5</v>
      </c>
      <c r="AB277">
        <v>16</v>
      </c>
      <c r="AC277">
        <v>9</v>
      </c>
      <c r="AD277">
        <v>3</v>
      </c>
      <c r="AE277">
        <v>1</v>
      </c>
      <c r="AF277">
        <v>0</v>
      </c>
      <c r="AG277">
        <v>0</v>
      </c>
      <c r="AH277">
        <v>0</v>
      </c>
      <c r="AI277">
        <v>3</v>
      </c>
      <c r="AJ277">
        <v>0</v>
      </c>
      <c r="AK277">
        <v>0</v>
      </c>
      <c r="AL277">
        <v>7</v>
      </c>
      <c r="AM277">
        <v>0</v>
      </c>
      <c r="AN277">
        <v>0</v>
      </c>
      <c r="AO277">
        <v>2</v>
      </c>
      <c r="AP277">
        <v>0</v>
      </c>
      <c r="AQ277">
        <v>0</v>
      </c>
      <c r="AR277">
        <v>0</v>
      </c>
      <c r="AS277">
        <v>0</v>
      </c>
      <c r="AT277">
        <v>1</v>
      </c>
      <c r="AU277">
        <v>0</v>
      </c>
      <c r="AV277">
        <v>0</v>
      </c>
      <c r="AW277">
        <v>1</v>
      </c>
      <c r="AX277">
        <v>0</v>
      </c>
      <c r="AY277">
        <v>48</v>
      </c>
      <c r="AZ277">
        <v>21</v>
      </c>
      <c r="BA277">
        <v>9</v>
      </c>
      <c r="BB277">
        <v>2</v>
      </c>
      <c r="BC277">
        <v>0</v>
      </c>
      <c r="BD277">
        <v>3</v>
      </c>
      <c r="BE277">
        <v>0</v>
      </c>
      <c r="BF277">
        <v>2</v>
      </c>
      <c r="BG277">
        <v>1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1</v>
      </c>
      <c r="BT277">
        <v>2</v>
      </c>
      <c r="BU277">
        <v>0</v>
      </c>
      <c r="BV277">
        <v>0</v>
      </c>
      <c r="BW277">
        <v>1</v>
      </c>
      <c r="BX277">
        <v>21</v>
      </c>
      <c r="BY277">
        <v>4</v>
      </c>
      <c r="BZ277">
        <v>1</v>
      </c>
      <c r="CA277">
        <v>2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1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4</v>
      </c>
      <c r="CO277">
        <v>4</v>
      </c>
      <c r="CP277">
        <v>1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1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1</v>
      </c>
      <c r="DJ277">
        <v>1</v>
      </c>
      <c r="DK277">
        <v>0</v>
      </c>
      <c r="DL277">
        <v>0</v>
      </c>
      <c r="DM277">
        <v>0</v>
      </c>
      <c r="DN277">
        <v>4</v>
      </c>
      <c r="DO277">
        <v>7</v>
      </c>
      <c r="DP277">
        <v>7</v>
      </c>
      <c r="DQ277">
        <v>0</v>
      </c>
      <c r="DR277">
        <v>0</v>
      </c>
      <c r="DS277">
        <v>0</v>
      </c>
      <c r="DT277">
        <v>0</v>
      </c>
      <c r="DU277">
        <v>0</v>
      </c>
      <c r="DV277">
        <v>0</v>
      </c>
      <c r="DW277">
        <v>0</v>
      </c>
      <c r="DX277">
        <v>0</v>
      </c>
      <c r="DY277">
        <v>0</v>
      </c>
      <c r="DZ277">
        <v>0</v>
      </c>
      <c r="EA277">
        <v>0</v>
      </c>
      <c r="EB277">
        <v>0</v>
      </c>
      <c r="EC277">
        <v>0</v>
      </c>
      <c r="ED277">
        <v>0</v>
      </c>
      <c r="EE277">
        <v>0</v>
      </c>
      <c r="EF277">
        <v>0</v>
      </c>
      <c r="EG277">
        <v>0</v>
      </c>
      <c r="EH277">
        <v>0</v>
      </c>
      <c r="EI277">
        <v>0</v>
      </c>
      <c r="EJ277">
        <v>0</v>
      </c>
      <c r="EK277">
        <v>0</v>
      </c>
      <c r="EL277">
        <v>0</v>
      </c>
      <c r="EM277">
        <v>0</v>
      </c>
      <c r="EN277">
        <v>7</v>
      </c>
      <c r="EO277">
        <v>0</v>
      </c>
      <c r="EP277">
        <v>0</v>
      </c>
      <c r="EQ277">
        <v>0</v>
      </c>
      <c r="ER277">
        <v>0</v>
      </c>
      <c r="ES277">
        <v>0</v>
      </c>
      <c r="ET277">
        <v>0</v>
      </c>
      <c r="EU277">
        <v>0</v>
      </c>
      <c r="EV277">
        <v>0</v>
      </c>
      <c r="EW277">
        <v>0</v>
      </c>
      <c r="EX277">
        <v>0</v>
      </c>
      <c r="EY277">
        <v>0</v>
      </c>
      <c r="EZ277">
        <v>0</v>
      </c>
      <c r="FA277">
        <v>0</v>
      </c>
      <c r="FB277">
        <v>0</v>
      </c>
      <c r="FC277">
        <v>0</v>
      </c>
      <c r="FD277">
        <v>0</v>
      </c>
      <c r="FE277">
        <v>0</v>
      </c>
      <c r="FF277">
        <v>0</v>
      </c>
      <c r="FG277">
        <v>0</v>
      </c>
      <c r="FH277">
        <v>0</v>
      </c>
      <c r="FI277">
        <v>0</v>
      </c>
      <c r="FJ277">
        <v>0</v>
      </c>
      <c r="FK277">
        <v>0</v>
      </c>
      <c r="FL277">
        <v>0</v>
      </c>
      <c r="FM277">
        <v>6</v>
      </c>
      <c r="FN277">
        <v>1</v>
      </c>
      <c r="FO277">
        <v>1</v>
      </c>
      <c r="FP277">
        <v>0</v>
      </c>
      <c r="FQ277">
        <v>1</v>
      </c>
      <c r="FR277">
        <v>0</v>
      </c>
      <c r="FS277">
        <v>0</v>
      </c>
      <c r="FT277">
        <v>0</v>
      </c>
      <c r="FU277">
        <v>1</v>
      </c>
      <c r="FV277">
        <v>0</v>
      </c>
      <c r="FW277">
        <v>2</v>
      </c>
      <c r="FX277">
        <v>0</v>
      </c>
      <c r="FY277">
        <v>0</v>
      </c>
      <c r="FZ277">
        <v>0</v>
      </c>
      <c r="GA277">
        <v>0</v>
      </c>
      <c r="GB277">
        <v>0</v>
      </c>
      <c r="GC277">
        <v>0</v>
      </c>
      <c r="GD277">
        <v>0</v>
      </c>
      <c r="GE277">
        <v>0</v>
      </c>
      <c r="GF277">
        <v>0</v>
      </c>
      <c r="GG277">
        <v>0</v>
      </c>
      <c r="GH277">
        <v>0</v>
      </c>
      <c r="GI277">
        <v>0</v>
      </c>
      <c r="GJ277">
        <v>0</v>
      </c>
      <c r="GK277">
        <v>0</v>
      </c>
      <c r="GL277">
        <v>6</v>
      </c>
      <c r="GM277">
        <v>3</v>
      </c>
      <c r="GN277">
        <v>1</v>
      </c>
      <c r="GO277">
        <v>0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0</v>
      </c>
      <c r="GW277">
        <v>0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1</v>
      </c>
      <c r="HE277">
        <v>1</v>
      </c>
      <c r="HF277">
        <v>3</v>
      </c>
      <c r="HG277">
        <v>0</v>
      </c>
      <c r="HH277">
        <v>0</v>
      </c>
      <c r="HI277">
        <v>0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0</v>
      </c>
      <c r="HP277">
        <v>0</v>
      </c>
      <c r="HQ277">
        <v>0</v>
      </c>
      <c r="HR277">
        <v>0</v>
      </c>
      <c r="HS277">
        <v>0</v>
      </c>
      <c r="HT277">
        <v>0</v>
      </c>
      <c r="HU277">
        <v>0</v>
      </c>
      <c r="HV277">
        <v>0</v>
      </c>
      <c r="HW277">
        <v>0</v>
      </c>
      <c r="HX277">
        <v>0</v>
      </c>
      <c r="HY277">
        <v>0</v>
      </c>
      <c r="HZ277">
        <v>0</v>
      </c>
      <c r="IA277">
        <v>0</v>
      </c>
      <c r="IB277">
        <v>0</v>
      </c>
      <c r="IC277">
        <v>0</v>
      </c>
      <c r="ID277">
        <v>0</v>
      </c>
      <c r="IE277">
        <v>0</v>
      </c>
      <c r="IF277">
        <v>0</v>
      </c>
      <c r="IG277">
        <v>0</v>
      </c>
      <c r="IH277">
        <v>0</v>
      </c>
      <c r="II277">
        <v>0</v>
      </c>
      <c r="IJ277">
        <v>0</v>
      </c>
      <c r="IK277">
        <v>1</v>
      </c>
      <c r="IL277">
        <v>1</v>
      </c>
      <c r="IM277">
        <v>0</v>
      </c>
      <c r="IN277">
        <v>0</v>
      </c>
      <c r="IO277">
        <v>0</v>
      </c>
      <c r="IP277">
        <v>0</v>
      </c>
      <c r="IQ277">
        <v>0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</v>
      </c>
      <c r="IZ277">
        <v>0</v>
      </c>
      <c r="JA277">
        <v>0</v>
      </c>
      <c r="JB277">
        <v>0</v>
      </c>
      <c r="JC277">
        <v>0</v>
      </c>
      <c r="JD277">
        <v>0</v>
      </c>
      <c r="JE277">
        <v>0</v>
      </c>
      <c r="JF277">
        <v>0</v>
      </c>
      <c r="JG277">
        <v>0</v>
      </c>
      <c r="JH277">
        <v>0</v>
      </c>
      <c r="JI277">
        <v>0</v>
      </c>
      <c r="JJ277">
        <v>1</v>
      </c>
      <c r="JK277" s="2">
        <f t="shared" si="20"/>
        <v>0.33</v>
      </c>
    </row>
    <row r="278" spans="1:271" outlineLevel="2" x14ac:dyDescent="0.25">
      <c r="A278" t="str">
        <f t="shared" si="21"/>
        <v>160404</v>
      </c>
      <c r="B278" t="s">
        <v>289</v>
      </c>
      <c r="C278">
        <v>14</v>
      </c>
      <c r="D278">
        <v>407</v>
      </c>
      <c r="E278">
        <v>312</v>
      </c>
      <c r="F278">
        <v>138</v>
      </c>
      <c r="G278">
        <v>174</v>
      </c>
      <c r="H278">
        <v>0</v>
      </c>
      <c r="I278">
        <v>2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174</v>
      </c>
      <c r="R278">
        <v>0</v>
      </c>
      <c r="S278">
        <v>0</v>
      </c>
      <c r="T278">
        <v>174</v>
      </c>
      <c r="U278">
        <v>5</v>
      </c>
      <c r="V278">
        <v>3</v>
      </c>
      <c r="W278">
        <v>2</v>
      </c>
      <c r="X278">
        <v>0</v>
      </c>
      <c r="Y278">
        <v>169</v>
      </c>
      <c r="Z278">
        <v>62</v>
      </c>
      <c r="AA278">
        <v>9</v>
      </c>
      <c r="AB278">
        <v>14</v>
      </c>
      <c r="AC278">
        <v>20</v>
      </c>
      <c r="AD278">
        <v>8</v>
      </c>
      <c r="AE278">
        <v>0</v>
      </c>
      <c r="AF278">
        <v>1</v>
      </c>
      <c r="AG278">
        <v>0</v>
      </c>
      <c r="AH278">
        <v>1</v>
      </c>
      <c r="AI278">
        <v>0</v>
      </c>
      <c r="AJ278">
        <v>1</v>
      </c>
      <c r="AK278">
        <v>0</v>
      </c>
      <c r="AL278">
        <v>6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1</v>
      </c>
      <c r="AX278">
        <v>1</v>
      </c>
      <c r="AY278">
        <v>62</v>
      </c>
      <c r="AZ278">
        <v>36</v>
      </c>
      <c r="BA278">
        <v>15</v>
      </c>
      <c r="BB278">
        <v>0</v>
      </c>
      <c r="BC278">
        <v>2</v>
      </c>
      <c r="BD278">
        <v>8</v>
      </c>
      <c r="BE278">
        <v>0</v>
      </c>
      <c r="BF278">
        <v>4</v>
      </c>
      <c r="BG278">
        <v>0</v>
      </c>
      <c r="BH278">
        <v>3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2</v>
      </c>
      <c r="BT278">
        <v>1</v>
      </c>
      <c r="BU278">
        <v>0</v>
      </c>
      <c r="BV278">
        <v>0</v>
      </c>
      <c r="BW278">
        <v>1</v>
      </c>
      <c r="BX278">
        <v>36</v>
      </c>
      <c r="BY278">
        <v>3</v>
      </c>
      <c r="BZ278">
        <v>1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1</v>
      </c>
      <c r="CL278">
        <v>1</v>
      </c>
      <c r="CM278">
        <v>0</v>
      </c>
      <c r="CN278">
        <v>3</v>
      </c>
      <c r="CO278">
        <v>5</v>
      </c>
      <c r="CP278">
        <v>4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1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5</v>
      </c>
      <c r="DO278">
        <v>23</v>
      </c>
      <c r="DP278">
        <v>20</v>
      </c>
      <c r="DQ278">
        <v>1</v>
      </c>
      <c r="DR278">
        <v>1</v>
      </c>
      <c r="DS278">
        <v>0</v>
      </c>
      <c r="DT278">
        <v>0</v>
      </c>
      <c r="DU278">
        <v>0</v>
      </c>
      <c r="DV278">
        <v>0</v>
      </c>
      <c r="DW278">
        <v>0</v>
      </c>
      <c r="DX278">
        <v>0</v>
      </c>
      <c r="DY278">
        <v>0</v>
      </c>
      <c r="DZ278">
        <v>0</v>
      </c>
      <c r="EA278">
        <v>0</v>
      </c>
      <c r="EB278">
        <v>0</v>
      </c>
      <c r="EC278">
        <v>0</v>
      </c>
      <c r="ED278">
        <v>0</v>
      </c>
      <c r="EE278">
        <v>0</v>
      </c>
      <c r="EF278">
        <v>0</v>
      </c>
      <c r="EG278">
        <v>0</v>
      </c>
      <c r="EH278">
        <v>0</v>
      </c>
      <c r="EI278">
        <v>0</v>
      </c>
      <c r="EJ278">
        <v>0</v>
      </c>
      <c r="EK278">
        <v>0</v>
      </c>
      <c r="EL278">
        <v>0</v>
      </c>
      <c r="EM278">
        <v>1</v>
      </c>
      <c r="EN278">
        <v>23</v>
      </c>
      <c r="EO278">
        <v>15</v>
      </c>
      <c r="EP278">
        <v>1</v>
      </c>
      <c r="EQ278">
        <v>12</v>
      </c>
      <c r="ER278">
        <v>0</v>
      </c>
      <c r="ES278">
        <v>0</v>
      </c>
      <c r="ET278">
        <v>0</v>
      </c>
      <c r="EU278">
        <v>0</v>
      </c>
      <c r="EV278">
        <v>0</v>
      </c>
      <c r="EW278">
        <v>0</v>
      </c>
      <c r="EX278">
        <v>0</v>
      </c>
      <c r="EY278">
        <v>0</v>
      </c>
      <c r="EZ278">
        <v>2</v>
      </c>
      <c r="FA278">
        <v>0</v>
      </c>
      <c r="FB278">
        <v>0</v>
      </c>
      <c r="FC278">
        <v>0</v>
      </c>
      <c r="FD278">
        <v>0</v>
      </c>
      <c r="FE278">
        <v>0</v>
      </c>
      <c r="FF278">
        <v>0</v>
      </c>
      <c r="FG278">
        <v>0</v>
      </c>
      <c r="FH278">
        <v>0</v>
      </c>
      <c r="FI278">
        <v>0</v>
      </c>
      <c r="FJ278">
        <v>0</v>
      </c>
      <c r="FK278">
        <v>0</v>
      </c>
      <c r="FL278">
        <v>15</v>
      </c>
      <c r="FM278">
        <v>18</v>
      </c>
      <c r="FN278">
        <v>8</v>
      </c>
      <c r="FO278">
        <v>0</v>
      </c>
      <c r="FP278">
        <v>0</v>
      </c>
      <c r="FQ278">
        <v>2</v>
      </c>
      <c r="FR278">
        <v>1</v>
      </c>
      <c r="FS278">
        <v>0</v>
      </c>
      <c r="FT278">
        <v>1</v>
      </c>
      <c r="FU278">
        <v>0</v>
      </c>
      <c r="FV278">
        <v>0</v>
      </c>
      <c r="FW278">
        <v>1</v>
      </c>
      <c r="FX278">
        <v>0</v>
      </c>
      <c r="FY278">
        <v>2</v>
      </c>
      <c r="FZ278">
        <v>0</v>
      </c>
      <c r="GA278">
        <v>0</v>
      </c>
      <c r="GB278">
        <v>0</v>
      </c>
      <c r="GC278">
        <v>2</v>
      </c>
      <c r="GD278">
        <v>0</v>
      </c>
      <c r="GE278">
        <v>0</v>
      </c>
      <c r="GF278">
        <v>0</v>
      </c>
      <c r="GG278">
        <v>0</v>
      </c>
      <c r="GH278">
        <v>0</v>
      </c>
      <c r="GI278">
        <v>0</v>
      </c>
      <c r="GJ278">
        <v>1</v>
      </c>
      <c r="GK278">
        <v>0</v>
      </c>
      <c r="GL278">
        <v>18</v>
      </c>
      <c r="GM278">
        <v>6</v>
      </c>
      <c r="GN278">
        <v>4</v>
      </c>
      <c r="GO278">
        <v>0</v>
      </c>
      <c r="GP278">
        <v>0</v>
      </c>
      <c r="GQ278">
        <v>0</v>
      </c>
      <c r="GR278">
        <v>0</v>
      </c>
      <c r="GS278">
        <v>0</v>
      </c>
      <c r="GT278">
        <v>0</v>
      </c>
      <c r="GU278">
        <v>0</v>
      </c>
      <c r="GV278">
        <v>0</v>
      </c>
      <c r="GW278">
        <v>0</v>
      </c>
      <c r="GX278">
        <v>0</v>
      </c>
      <c r="GY278">
        <v>0</v>
      </c>
      <c r="GZ278">
        <v>0</v>
      </c>
      <c r="HA278">
        <v>0</v>
      </c>
      <c r="HB278">
        <v>0</v>
      </c>
      <c r="HC278">
        <v>0</v>
      </c>
      <c r="HD278">
        <v>0</v>
      </c>
      <c r="HE278">
        <v>2</v>
      </c>
      <c r="HF278">
        <v>6</v>
      </c>
      <c r="HG278">
        <v>0</v>
      </c>
      <c r="HH278">
        <v>0</v>
      </c>
      <c r="HI278">
        <v>0</v>
      </c>
      <c r="HJ278">
        <v>0</v>
      </c>
      <c r="HK278">
        <v>0</v>
      </c>
      <c r="HL278">
        <v>0</v>
      </c>
      <c r="HM278">
        <v>0</v>
      </c>
      <c r="HN278">
        <v>0</v>
      </c>
      <c r="HO278">
        <v>0</v>
      </c>
      <c r="HP278">
        <v>0</v>
      </c>
      <c r="HQ278">
        <v>0</v>
      </c>
      <c r="HR278">
        <v>0</v>
      </c>
      <c r="HS278">
        <v>0</v>
      </c>
      <c r="HT278">
        <v>0</v>
      </c>
      <c r="HU278">
        <v>0</v>
      </c>
      <c r="HV278">
        <v>0</v>
      </c>
      <c r="HW278">
        <v>0</v>
      </c>
      <c r="HX278">
        <v>0</v>
      </c>
      <c r="HY278">
        <v>0</v>
      </c>
      <c r="HZ278">
        <v>0</v>
      </c>
      <c r="IA278">
        <v>0</v>
      </c>
      <c r="IB278">
        <v>0</v>
      </c>
      <c r="IC278">
        <v>0</v>
      </c>
      <c r="ID278">
        <v>0</v>
      </c>
      <c r="IE278">
        <v>0</v>
      </c>
      <c r="IF278">
        <v>0</v>
      </c>
      <c r="IG278">
        <v>0</v>
      </c>
      <c r="IH278">
        <v>0</v>
      </c>
      <c r="II278">
        <v>0</v>
      </c>
      <c r="IJ278">
        <v>0</v>
      </c>
      <c r="IK278">
        <v>1</v>
      </c>
      <c r="IL278">
        <v>1</v>
      </c>
      <c r="IM278">
        <v>0</v>
      </c>
      <c r="IN278">
        <v>0</v>
      </c>
      <c r="IO278">
        <v>0</v>
      </c>
      <c r="IP278">
        <v>0</v>
      </c>
      <c r="IQ278">
        <v>0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0</v>
      </c>
      <c r="IY278">
        <v>0</v>
      </c>
      <c r="IZ278">
        <v>0</v>
      </c>
      <c r="JA278">
        <v>0</v>
      </c>
      <c r="JB278">
        <v>0</v>
      </c>
      <c r="JC278">
        <v>0</v>
      </c>
      <c r="JD278">
        <v>0</v>
      </c>
      <c r="JE278">
        <v>0</v>
      </c>
      <c r="JF278">
        <v>0</v>
      </c>
      <c r="JG278">
        <v>0</v>
      </c>
      <c r="JH278">
        <v>0</v>
      </c>
      <c r="JI278">
        <v>0</v>
      </c>
      <c r="JJ278">
        <v>1</v>
      </c>
      <c r="JK278" s="2">
        <f t="shared" si="20"/>
        <v>0.4275184275184275</v>
      </c>
    </row>
    <row r="279" spans="1:271" outlineLevel="2" x14ac:dyDescent="0.25">
      <c r="A279" t="str">
        <f t="shared" si="21"/>
        <v>160404</v>
      </c>
      <c r="B279" t="s">
        <v>289</v>
      </c>
      <c r="C279">
        <v>15</v>
      </c>
      <c r="D279">
        <v>349</v>
      </c>
      <c r="E279">
        <v>269</v>
      </c>
      <c r="F279">
        <v>131</v>
      </c>
      <c r="G279">
        <v>138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138</v>
      </c>
      <c r="R279">
        <v>0</v>
      </c>
      <c r="S279">
        <v>0</v>
      </c>
      <c r="T279">
        <v>138</v>
      </c>
      <c r="U279">
        <v>12</v>
      </c>
      <c r="V279">
        <v>9</v>
      </c>
      <c r="W279">
        <v>3</v>
      </c>
      <c r="X279">
        <v>0</v>
      </c>
      <c r="Y279">
        <v>126</v>
      </c>
      <c r="Z279">
        <v>43</v>
      </c>
      <c r="AA279">
        <v>6</v>
      </c>
      <c r="AB279">
        <v>10</v>
      </c>
      <c r="AC279">
        <v>8</v>
      </c>
      <c r="AD279">
        <v>6</v>
      </c>
      <c r="AE279">
        <v>0</v>
      </c>
      <c r="AF279">
        <v>1</v>
      </c>
      <c r="AG279">
        <v>0</v>
      </c>
      <c r="AH279">
        <v>0</v>
      </c>
      <c r="AI279">
        <v>1</v>
      </c>
      <c r="AJ279">
        <v>0</v>
      </c>
      <c r="AK279">
        <v>0</v>
      </c>
      <c r="AL279">
        <v>4</v>
      </c>
      <c r="AM279">
        <v>0</v>
      </c>
      <c r="AN279">
        <v>0</v>
      </c>
      <c r="AO279">
        <v>5</v>
      </c>
      <c r="AP279">
        <v>0</v>
      </c>
      <c r="AQ279">
        <v>0</v>
      </c>
      <c r="AR279">
        <v>1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1</v>
      </c>
      <c r="AY279">
        <v>43</v>
      </c>
      <c r="AZ279">
        <v>30</v>
      </c>
      <c r="BA279">
        <v>17</v>
      </c>
      <c r="BB279">
        <v>1</v>
      </c>
      <c r="BC279">
        <v>1</v>
      </c>
      <c r="BD279">
        <v>6</v>
      </c>
      <c r="BE279">
        <v>1</v>
      </c>
      <c r="BF279">
        <v>0</v>
      </c>
      <c r="BG279">
        <v>0</v>
      </c>
      <c r="BH279">
        <v>2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1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1</v>
      </c>
      <c r="BV279">
        <v>0</v>
      </c>
      <c r="BW279">
        <v>0</v>
      </c>
      <c r="BX279">
        <v>30</v>
      </c>
      <c r="BY279">
        <v>3</v>
      </c>
      <c r="BZ279">
        <v>1</v>
      </c>
      <c r="CA279">
        <v>0</v>
      </c>
      <c r="CB279">
        <v>0</v>
      </c>
      <c r="CC279">
        <v>1</v>
      </c>
      <c r="CD279">
        <v>1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3</v>
      </c>
      <c r="CO279">
        <v>9</v>
      </c>
      <c r="CP279">
        <v>5</v>
      </c>
      <c r="CQ279">
        <v>0</v>
      </c>
      <c r="CR279">
        <v>0</v>
      </c>
      <c r="CS279">
        <v>0</v>
      </c>
      <c r="CT279">
        <v>2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1</v>
      </c>
      <c r="DB279">
        <v>1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9</v>
      </c>
      <c r="DO279">
        <v>9</v>
      </c>
      <c r="DP279">
        <v>9</v>
      </c>
      <c r="DQ279">
        <v>0</v>
      </c>
      <c r="DR279">
        <v>0</v>
      </c>
      <c r="DS279">
        <v>0</v>
      </c>
      <c r="DT279">
        <v>0</v>
      </c>
      <c r="DU279">
        <v>0</v>
      </c>
      <c r="DV279">
        <v>0</v>
      </c>
      <c r="DW279">
        <v>0</v>
      </c>
      <c r="DX279">
        <v>0</v>
      </c>
      <c r="DY279">
        <v>0</v>
      </c>
      <c r="DZ279">
        <v>0</v>
      </c>
      <c r="EA279">
        <v>0</v>
      </c>
      <c r="EB279">
        <v>0</v>
      </c>
      <c r="EC279">
        <v>0</v>
      </c>
      <c r="ED279">
        <v>0</v>
      </c>
      <c r="EE279">
        <v>0</v>
      </c>
      <c r="EF279">
        <v>0</v>
      </c>
      <c r="EG279">
        <v>0</v>
      </c>
      <c r="EH279">
        <v>0</v>
      </c>
      <c r="EI279">
        <v>0</v>
      </c>
      <c r="EJ279">
        <v>0</v>
      </c>
      <c r="EK279">
        <v>0</v>
      </c>
      <c r="EL279">
        <v>0</v>
      </c>
      <c r="EM279">
        <v>0</v>
      </c>
      <c r="EN279">
        <v>9</v>
      </c>
      <c r="EO279">
        <v>10</v>
      </c>
      <c r="EP279">
        <v>0</v>
      </c>
      <c r="EQ279">
        <v>10</v>
      </c>
      <c r="ER279">
        <v>0</v>
      </c>
      <c r="ES279">
        <v>0</v>
      </c>
      <c r="ET279">
        <v>0</v>
      </c>
      <c r="EU279">
        <v>0</v>
      </c>
      <c r="EV279">
        <v>0</v>
      </c>
      <c r="EW279">
        <v>0</v>
      </c>
      <c r="EX279">
        <v>0</v>
      </c>
      <c r="EY279">
        <v>0</v>
      </c>
      <c r="EZ279">
        <v>0</v>
      </c>
      <c r="FA279">
        <v>0</v>
      </c>
      <c r="FB279">
        <v>0</v>
      </c>
      <c r="FC279">
        <v>0</v>
      </c>
      <c r="FD279">
        <v>0</v>
      </c>
      <c r="FE279">
        <v>0</v>
      </c>
      <c r="FF279">
        <v>0</v>
      </c>
      <c r="FG279">
        <v>0</v>
      </c>
      <c r="FH279">
        <v>0</v>
      </c>
      <c r="FI279">
        <v>0</v>
      </c>
      <c r="FJ279">
        <v>0</v>
      </c>
      <c r="FK279">
        <v>0</v>
      </c>
      <c r="FL279">
        <v>10</v>
      </c>
      <c r="FM279">
        <v>20</v>
      </c>
      <c r="FN279">
        <v>4</v>
      </c>
      <c r="FO279">
        <v>4</v>
      </c>
      <c r="FP279">
        <v>0</v>
      </c>
      <c r="FQ279">
        <v>3</v>
      </c>
      <c r="FR279">
        <v>0</v>
      </c>
      <c r="FS279">
        <v>1</v>
      </c>
      <c r="FT279">
        <v>1</v>
      </c>
      <c r="FU279">
        <v>2</v>
      </c>
      <c r="FV279">
        <v>1</v>
      </c>
      <c r="FW279">
        <v>0</v>
      </c>
      <c r="FX279">
        <v>0</v>
      </c>
      <c r="FY279">
        <v>0</v>
      </c>
      <c r="FZ279">
        <v>0</v>
      </c>
      <c r="GA279">
        <v>1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1</v>
      </c>
      <c r="GI279">
        <v>1</v>
      </c>
      <c r="GJ279">
        <v>0</v>
      </c>
      <c r="GK279">
        <v>1</v>
      </c>
      <c r="GL279">
        <v>20</v>
      </c>
      <c r="GM279">
        <v>1</v>
      </c>
      <c r="GN279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U279">
        <v>0</v>
      </c>
      <c r="GV279">
        <v>0</v>
      </c>
      <c r="GW279">
        <v>0</v>
      </c>
      <c r="GX279">
        <v>0</v>
      </c>
      <c r="GY279">
        <v>0</v>
      </c>
      <c r="GZ279">
        <v>0</v>
      </c>
      <c r="HA279">
        <v>0</v>
      </c>
      <c r="HB279">
        <v>0</v>
      </c>
      <c r="HC279">
        <v>0</v>
      </c>
      <c r="HD279">
        <v>0</v>
      </c>
      <c r="HE279">
        <v>1</v>
      </c>
      <c r="HF279">
        <v>1</v>
      </c>
      <c r="HG279">
        <v>1</v>
      </c>
      <c r="HH279">
        <v>1</v>
      </c>
      <c r="HI279">
        <v>0</v>
      </c>
      <c r="HJ279">
        <v>0</v>
      </c>
      <c r="HK279">
        <v>0</v>
      </c>
      <c r="HL279">
        <v>0</v>
      </c>
      <c r="HM279">
        <v>0</v>
      </c>
      <c r="HN279">
        <v>0</v>
      </c>
      <c r="HO279">
        <v>0</v>
      </c>
      <c r="HP279">
        <v>0</v>
      </c>
      <c r="HQ279">
        <v>0</v>
      </c>
      <c r="HR279">
        <v>0</v>
      </c>
      <c r="HS279">
        <v>0</v>
      </c>
      <c r="HT279">
        <v>1</v>
      </c>
      <c r="HU279">
        <v>0</v>
      </c>
      <c r="HV279">
        <v>0</v>
      </c>
      <c r="HW279">
        <v>0</v>
      </c>
      <c r="HX279">
        <v>0</v>
      </c>
      <c r="HY279">
        <v>0</v>
      </c>
      <c r="HZ279">
        <v>0</v>
      </c>
      <c r="IA279">
        <v>0</v>
      </c>
      <c r="IB279">
        <v>0</v>
      </c>
      <c r="IC279">
        <v>0</v>
      </c>
      <c r="ID279">
        <v>0</v>
      </c>
      <c r="IE279">
        <v>0</v>
      </c>
      <c r="IF279">
        <v>0</v>
      </c>
      <c r="IG279">
        <v>0</v>
      </c>
      <c r="IH279">
        <v>0</v>
      </c>
      <c r="II279">
        <v>0</v>
      </c>
      <c r="IJ279">
        <v>0</v>
      </c>
      <c r="IK279">
        <v>0</v>
      </c>
      <c r="IL279">
        <v>0</v>
      </c>
      <c r="IM279">
        <v>0</v>
      </c>
      <c r="IN279">
        <v>0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0</v>
      </c>
      <c r="JB279">
        <v>0</v>
      </c>
      <c r="JC279">
        <v>0</v>
      </c>
      <c r="JD279">
        <v>0</v>
      </c>
      <c r="JE279">
        <v>0</v>
      </c>
      <c r="JF279">
        <v>0</v>
      </c>
      <c r="JG279">
        <v>0</v>
      </c>
      <c r="JH279">
        <v>0</v>
      </c>
      <c r="JI279">
        <v>0</v>
      </c>
      <c r="JJ279">
        <v>0</v>
      </c>
      <c r="JK279" s="2">
        <f t="shared" si="20"/>
        <v>0.39541547277936961</v>
      </c>
    </row>
    <row r="280" spans="1:271" s="6" customFormat="1" ht="15.75" outlineLevel="1" x14ac:dyDescent="0.25">
      <c r="B280" s="7" t="s">
        <v>360</v>
      </c>
      <c r="D280" s="6">
        <f>SUBTOTAL(9,D265:D279)</f>
        <v>10968</v>
      </c>
      <c r="E280" s="6">
        <f>SUBTOTAL(9,E265:E279)</f>
        <v>8412</v>
      </c>
      <c r="F280" s="6">
        <f>SUBTOTAL(9,F265:F279)</f>
        <v>4020</v>
      </c>
      <c r="G280" s="6">
        <f>SUBTOTAL(9,G265:G279)</f>
        <v>4392</v>
      </c>
      <c r="H280" s="6">
        <f>SUBTOTAL(9,H265:H279)</f>
        <v>5</v>
      </c>
      <c r="I280" s="6">
        <f>SUBTOTAL(9,I265:I279)</f>
        <v>11</v>
      </c>
      <c r="J280" s="6">
        <f>SUBTOTAL(9,J265:J279)</f>
        <v>2</v>
      </c>
      <c r="K280" s="6">
        <f>SUBTOTAL(9,K265:K279)</f>
        <v>2</v>
      </c>
      <c r="L280" s="6">
        <f>SUBTOTAL(9,L265:L279)</f>
        <v>0</v>
      </c>
      <c r="M280" s="6">
        <f>SUBTOTAL(9,M265:M279)</f>
        <v>0</v>
      </c>
      <c r="N280" s="6">
        <f>SUBTOTAL(9,N265:N279)</f>
        <v>0</v>
      </c>
      <c r="O280" s="6">
        <f>SUBTOTAL(9,O265:O279)</f>
        <v>0</v>
      </c>
      <c r="P280" s="6">
        <f>SUBTOTAL(9,P265:P279)</f>
        <v>2</v>
      </c>
      <c r="Q280" s="6">
        <f>SUBTOTAL(9,Q265:Q279)</f>
        <v>4394</v>
      </c>
      <c r="R280" s="6">
        <f>SUBTOTAL(9,R265:R279)</f>
        <v>2</v>
      </c>
      <c r="S280" s="6">
        <f>SUBTOTAL(9,S265:S279)</f>
        <v>0</v>
      </c>
      <c r="T280" s="6">
        <f>SUBTOTAL(9,T265:T279)</f>
        <v>4394</v>
      </c>
      <c r="U280" s="6">
        <f>SUBTOTAL(9,U265:U279)</f>
        <v>159</v>
      </c>
      <c r="V280" s="6">
        <f>SUBTOTAL(9,V265:V279)</f>
        <v>108</v>
      </c>
      <c r="W280" s="6">
        <f>SUBTOTAL(9,W265:W279)</f>
        <v>42</v>
      </c>
      <c r="X280" s="6">
        <f>SUBTOTAL(9,X265:X279)</f>
        <v>0</v>
      </c>
      <c r="Y280" s="6">
        <f>SUBTOTAL(9,Y265:Y279)</f>
        <v>4235</v>
      </c>
      <c r="Z280" s="6">
        <f>SUBTOTAL(9,Z265:Z279)</f>
        <v>1632</v>
      </c>
      <c r="AA280" s="6">
        <f>SUBTOTAL(9,AA265:AA279)</f>
        <v>143</v>
      </c>
      <c r="AB280" s="6">
        <f>SUBTOTAL(9,AB265:AB279)</f>
        <v>312</v>
      </c>
      <c r="AC280" s="6">
        <f>SUBTOTAL(9,AC265:AC279)</f>
        <v>573</v>
      </c>
      <c r="AD280" s="6">
        <f>SUBTOTAL(9,AD265:AD279)</f>
        <v>126</v>
      </c>
      <c r="AE280" s="6">
        <f>SUBTOTAL(9,AE265:AE279)</f>
        <v>8</v>
      </c>
      <c r="AF280" s="6">
        <f>SUBTOTAL(9,AF265:AF279)</f>
        <v>21</v>
      </c>
      <c r="AG280" s="6">
        <f>SUBTOTAL(9,AG265:AG279)</f>
        <v>8</v>
      </c>
      <c r="AH280" s="6">
        <f>SUBTOTAL(9,AH265:AH279)</f>
        <v>160</v>
      </c>
      <c r="AI280" s="6">
        <f>SUBTOTAL(9,AI265:AI279)</f>
        <v>24</v>
      </c>
      <c r="AJ280" s="6">
        <f>SUBTOTAL(9,AJ265:AJ279)</f>
        <v>1</v>
      </c>
      <c r="AK280" s="6">
        <f>SUBTOTAL(9,AK265:AK279)</f>
        <v>2</v>
      </c>
      <c r="AL280" s="6">
        <f>SUBTOTAL(9,AL265:AL279)</f>
        <v>118</v>
      </c>
      <c r="AM280" s="6">
        <f>SUBTOTAL(9,AM265:AM279)</f>
        <v>4</v>
      </c>
      <c r="AN280" s="6">
        <f>SUBTOTAL(9,AN265:AN279)</f>
        <v>5</v>
      </c>
      <c r="AO280" s="6">
        <f>SUBTOTAL(9,AO265:AO279)</f>
        <v>49</v>
      </c>
      <c r="AP280" s="6">
        <f>SUBTOTAL(9,AP265:AP279)</f>
        <v>11</v>
      </c>
      <c r="AQ280" s="6">
        <f>SUBTOTAL(9,AQ265:AQ279)</f>
        <v>7</v>
      </c>
      <c r="AR280" s="6">
        <f>SUBTOTAL(9,AR265:AR279)</f>
        <v>6</v>
      </c>
      <c r="AS280" s="6">
        <f>SUBTOTAL(9,AS265:AS279)</f>
        <v>6</v>
      </c>
      <c r="AT280" s="6">
        <f>SUBTOTAL(9,AT265:AT279)</f>
        <v>12</v>
      </c>
      <c r="AU280" s="6">
        <f>SUBTOTAL(9,AU265:AU279)</f>
        <v>3</v>
      </c>
      <c r="AV280" s="6">
        <f>SUBTOTAL(9,AV265:AV279)</f>
        <v>5</v>
      </c>
      <c r="AW280" s="6">
        <f>SUBTOTAL(9,AW265:AW279)</f>
        <v>13</v>
      </c>
      <c r="AX280" s="6">
        <f>SUBTOTAL(9,AX265:AX279)</f>
        <v>15</v>
      </c>
      <c r="AY280" s="6">
        <f>SUBTOTAL(9,AY265:AY279)</f>
        <v>1632</v>
      </c>
      <c r="AZ280" s="6">
        <f>SUBTOTAL(9,AZ265:AZ279)</f>
        <v>919</v>
      </c>
      <c r="BA280" s="6">
        <f>SUBTOTAL(9,BA265:BA279)</f>
        <v>271</v>
      </c>
      <c r="BB280" s="6">
        <f>SUBTOTAL(9,BB265:BB279)</f>
        <v>39</v>
      </c>
      <c r="BC280" s="6">
        <f>SUBTOTAL(9,BC265:BC279)</f>
        <v>30</v>
      </c>
      <c r="BD280" s="6">
        <f>SUBTOTAL(9,BD265:BD279)</f>
        <v>190</v>
      </c>
      <c r="BE280" s="6">
        <f>SUBTOTAL(9,BE265:BE279)</f>
        <v>15</v>
      </c>
      <c r="BF280" s="6">
        <f>SUBTOTAL(9,BF265:BF279)</f>
        <v>77</v>
      </c>
      <c r="BG280" s="6">
        <f>SUBTOTAL(9,BG265:BG279)</f>
        <v>15</v>
      </c>
      <c r="BH280" s="6">
        <f>SUBTOTAL(9,BH265:BH279)</f>
        <v>17</v>
      </c>
      <c r="BI280" s="6">
        <f>SUBTOTAL(9,BI265:BI279)</f>
        <v>21</v>
      </c>
      <c r="BJ280" s="6">
        <f>SUBTOTAL(9,BJ265:BJ279)</f>
        <v>73</v>
      </c>
      <c r="BK280" s="6">
        <f>SUBTOTAL(9,BK265:BK279)</f>
        <v>3</v>
      </c>
      <c r="BL280" s="6">
        <f>SUBTOTAL(9,BL265:BL279)</f>
        <v>2</v>
      </c>
      <c r="BM280" s="6">
        <f>SUBTOTAL(9,BM265:BM279)</f>
        <v>11</v>
      </c>
      <c r="BN280" s="6">
        <f>SUBTOTAL(9,BN265:BN279)</f>
        <v>2</v>
      </c>
      <c r="BO280" s="6">
        <f>SUBTOTAL(9,BO265:BO279)</f>
        <v>10</v>
      </c>
      <c r="BP280" s="6">
        <f>SUBTOTAL(9,BP265:BP279)</f>
        <v>0</v>
      </c>
      <c r="BQ280" s="6">
        <f>SUBTOTAL(9,BQ265:BQ279)</f>
        <v>1</v>
      </c>
      <c r="BR280" s="6">
        <f>SUBTOTAL(9,BR265:BR279)</f>
        <v>0</v>
      </c>
      <c r="BS280" s="6">
        <f>SUBTOTAL(9,BS265:BS279)</f>
        <v>21</v>
      </c>
      <c r="BT280" s="6">
        <f>SUBTOTAL(9,BT265:BT279)</f>
        <v>64</v>
      </c>
      <c r="BU280" s="6">
        <f>SUBTOTAL(9,BU265:BU279)</f>
        <v>12</v>
      </c>
      <c r="BV280" s="6">
        <f>SUBTOTAL(9,BV265:BV279)</f>
        <v>7</v>
      </c>
      <c r="BW280" s="6">
        <f>SUBTOTAL(9,BW265:BW279)</f>
        <v>38</v>
      </c>
      <c r="BX280" s="6">
        <f>SUBTOTAL(9,BX265:BX279)</f>
        <v>919</v>
      </c>
      <c r="BY280" s="6">
        <f>SUBTOTAL(9,BY265:BY279)</f>
        <v>119</v>
      </c>
      <c r="BZ280" s="6">
        <f>SUBTOTAL(9,BZ265:BZ279)</f>
        <v>41</v>
      </c>
      <c r="CA280" s="6">
        <f>SUBTOTAL(9,CA265:CA279)</f>
        <v>15</v>
      </c>
      <c r="CB280" s="6">
        <f>SUBTOTAL(9,CB265:CB279)</f>
        <v>10</v>
      </c>
      <c r="CC280" s="6">
        <f>SUBTOTAL(9,CC265:CC279)</f>
        <v>8</v>
      </c>
      <c r="CD280" s="6">
        <f>SUBTOTAL(9,CD265:CD279)</f>
        <v>11</v>
      </c>
      <c r="CE280" s="6">
        <f>SUBTOTAL(9,CE265:CE279)</f>
        <v>1</v>
      </c>
      <c r="CF280" s="6">
        <f>SUBTOTAL(9,CF265:CF279)</f>
        <v>6</v>
      </c>
      <c r="CG280" s="6">
        <f>SUBTOTAL(9,CG265:CG279)</f>
        <v>10</v>
      </c>
      <c r="CH280" s="6">
        <f>SUBTOTAL(9,CH265:CH279)</f>
        <v>2</v>
      </c>
      <c r="CI280" s="6">
        <f>SUBTOTAL(9,CI265:CI279)</f>
        <v>3</v>
      </c>
      <c r="CJ280" s="6">
        <f>SUBTOTAL(9,CJ265:CJ279)</f>
        <v>1</v>
      </c>
      <c r="CK280" s="6">
        <f>SUBTOTAL(9,CK265:CK279)</f>
        <v>1</v>
      </c>
      <c r="CL280" s="6">
        <f>SUBTOTAL(9,CL265:CL279)</f>
        <v>7</v>
      </c>
      <c r="CM280" s="6">
        <f>SUBTOTAL(9,CM265:CM279)</f>
        <v>3</v>
      </c>
      <c r="CN280" s="6">
        <f>SUBTOTAL(9,CN265:CN279)</f>
        <v>119</v>
      </c>
      <c r="CO280" s="6">
        <f>SUBTOTAL(9,CO265:CO279)</f>
        <v>241</v>
      </c>
      <c r="CP280" s="6">
        <f>SUBTOTAL(9,CP265:CP279)</f>
        <v>51</v>
      </c>
      <c r="CQ280" s="6">
        <f>SUBTOTAL(9,CQ265:CQ279)</f>
        <v>0</v>
      </c>
      <c r="CR280" s="6">
        <f>SUBTOTAL(9,CR265:CR279)</f>
        <v>41</v>
      </c>
      <c r="CS280" s="6">
        <f>SUBTOTAL(9,CS265:CS279)</f>
        <v>2</v>
      </c>
      <c r="CT280" s="6">
        <f>SUBTOTAL(9,CT265:CT279)</f>
        <v>11</v>
      </c>
      <c r="CU280" s="6">
        <f>SUBTOTAL(9,CU265:CU279)</f>
        <v>4</v>
      </c>
      <c r="CV280" s="6">
        <f>SUBTOTAL(9,CV265:CV279)</f>
        <v>1</v>
      </c>
      <c r="CW280" s="6">
        <f>SUBTOTAL(9,CW265:CW279)</f>
        <v>2</v>
      </c>
      <c r="CX280" s="6">
        <f>SUBTOTAL(9,CX265:CX279)</f>
        <v>5</v>
      </c>
      <c r="CY280" s="6">
        <f>SUBTOTAL(9,CY265:CY279)</f>
        <v>0</v>
      </c>
      <c r="CZ280" s="6">
        <f>SUBTOTAL(9,CZ265:CZ279)</f>
        <v>0</v>
      </c>
      <c r="DA280" s="6">
        <f>SUBTOTAL(9,DA265:DA279)</f>
        <v>2</v>
      </c>
      <c r="DB280" s="6">
        <f>SUBTOTAL(9,DB265:DB279)</f>
        <v>109</v>
      </c>
      <c r="DC280" s="6">
        <f>SUBTOTAL(9,DC265:DC279)</f>
        <v>0</v>
      </c>
      <c r="DD280" s="6">
        <f>SUBTOTAL(9,DD265:DD279)</f>
        <v>2</v>
      </c>
      <c r="DE280" s="6">
        <f>SUBTOTAL(9,DE265:DE279)</f>
        <v>0</v>
      </c>
      <c r="DF280" s="6">
        <f>SUBTOTAL(9,DF265:DF279)</f>
        <v>1</v>
      </c>
      <c r="DG280" s="6">
        <f>SUBTOTAL(9,DG265:DG279)</f>
        <v>2</v>
      </c>
      <c r="DH280" s="6">
        <f>SUBTOTAL(9,DH265:DH279)</f>
        <v>0</v>
      </c>
      <c r="DI280" s="6">
        <f>SUBTOTAL(9,DI265:DI279)</f>
        <v>2</v>
      </c>
      <c r="DJ280" s="6">
        <f>SUBTOTAL(9,DJ265:DJ279)</f>
        <v>1</v>
      </c>
      <c r="DK280" s="6">
        <f>SUBTOTAL(9,DK265:DK279)</f>
        <v>1</v>
      </c>
      <c r="DL280" s="6">
        <f>SUBTOTAL(9,DL265:DL279)</f>
        <v>1</v>
      </c>
      <c r="DM280" s="6">
        <f>SUBTOTAL(9,DM265:DM279)</f>
        <v>3</v>
      </c>
      <c r="DN280" s="6">
        <f>SUBTOTAL(9,DN265:DN279)</f>
        <v>241</v>
      </c>
      <c r="DO280" s="6">
        <f>SUBTOTAL(9,DO265:DO279)</f>
        <v>295</v>
      </c>
      <c r="DP280" s="6">
        <f>SUBTOTAL(9,DP265:DP279)</f>
        <v>244</v>
      </c>
      <c r="DQ280" s="6">
        <f>SUBTOTAL(9,DQ265:DQ279)</f>
        <v>3</v>
      </c>
      <c r="DR280" s="6">
        <f>SUBTOTAL(9,DR265:DR279)</f>
        <v>5</v>
      </c>
      <c r="DS280" s="6">
        <f>SUBTOTAL(9,DS265:DS279)</f>
        <v>4</v>
      </c>
      <c r="DT280" s="6">
        <f>SUBTOTAL(9,DT265:DT279)</f>
        <v>1</v>
      </c>
      <c r="DU280" s="6">
        <f>SUBTOTAL(9,DU265:DU279)</f>
        <v>2</v>
      </c>
      <c r="DV280" s="6">
        <f>SUBTOTAL(9,DV265:DV279)</f>
        <v>1</v>
      </c>
      <c r="DW280" s="6">
        <f>SUBTOTAL(9,DW265:DW279)</f>
        <v>2</v>
      </c>
      <c r="DX280" s="6">
        <f>SUBTOTAL(9,DX265:DX279)</f>
        <v>5</v>
      </c>
      <c r="DY280" s="6">
        <f>SUBTOTAL(9,DY265:DY279)</f>
        <v>10</v>
      </c>
      <c r="DZ280" s="6">
        <f>SUBTOTAL(9,DZ265:DZ279)</f>
        <v>0</v>
      </c>
      <c r="EA280" s="6">
        <f>SUBTOTAL(9,EA265:EA279)</f>
        <v>2</v>
      </c>
      <c r="EB280" s="6">
        <f>SUBTOTAL(9,EB265:EB279)</f>
        <v>6</v>
      </c>
      <c r="EC280" s="6">
        <f>SUBTOTAL(9,EC265:EC279)</f>
        <v>0</v>
      </c>
      <c r="ED280" s="6">
        <f>SUBTOTAL(9,ED265:ED279)</f>
        <v>2</v>
      </c>
      <c r="EE280" s="6">
        <f>SUBTOTAL(9,EE265:EE279)</f>
        <v>0</v>
      </c>
      <c r="EF280" s="6">
        <f>SUBTOTAL(9,EF265:EF279)</f>
        <v>0</v>
      </c>
      <c r="EG280" s="6">
        <f>SUBTOTAL(9,EG265:EG279)</f>
        <v>1</v>
      </c>
      <c r="EH280" s="6">
        <f>SUBTOTAL(9,EH265:EH279)</f>
        <v>0</v>
      </c>
      <c r="EI280" s="6">
        <f>SUBTOTAL(9,EI265:EI279)</f>
        <v>1</v>
      </c>
      <c r="EJ280" s="6">
        <f>SUBTOTAL(9,EJ265:EJ279)</f>
        <v>2</v>
      </c>
      <c r="EK280" s="6">
        <f>SUBTOTAL(9,EK265:EK279)</f>
        <v>1</v>
      </c>
      <c r="EL280" s="6">
        <f>SUBTOTAL(9,EL265:EL279)</f>
        <v>0</v>
      </c>
      <c r="EM280" s="6">
        <f>SUBTOTAL(9,EM265:EM279)</f>
        <v>3</v>
      </c>
      <c r="EN280" s="6">
        <f>SUBTOTAL(9,EN265:EN279)</f>
        <v>295</v>
      </c>
      <c r="EO280" s="6">
        <f>SUBTOTAL(9,EO265:EO279)</f>
        <v>383</v>
      </c>
      <c r="EP280" s="6">
        <f>SUBTOTAL(9,EP265:EP279)</f>
        <v>56</v>
      </c>
      <c r="EQ280" s="6">
        <f>SUBTOTAL(9,EQ265:EQ279)</f>
        <v>266</v>
      </c>
      <c r="ER280" s="6">
        <f>SUBTOTAL(9,ER265:ER279)</f>
        <v>5</v>
      </c>
      <c r="ES280" s="6">
        <f>SUBTOTAL(9,ES265:ES279)</f>
        <v>0</v>
      </c>
      <c r="ET280" s="6">
        <f>SUBTOTAL(9,ET265:ET279)</f>
        <v>0</v>
      </c>
      <c r="EU280" s="6">
        <f>SUBTOTAL(9,EU265:EU279)</f>
        <v>7</v>
      </c>
      <c r="EV280" s="6">
        <f>SUBTOTAL(9,EV265:EV279)</f>
        <v>5</v>
      </c>
      <c r="EW280" s="6">
        <f>SUBTOTAL(9,EW265:EW279)</f>
        <v>2</v>
      </c>
      <c r="EX280" s="6">
        <f>SUBTOTAL(9,EX265:EX279)</f>
        <v>18</v>
      </c>
      <c r="EY280" s="6">
        <f>SUBTOTAL(9,EY265:EY279)</f>
        <v>6</v>
      </c>
      <c r="EZ280" s="6">
        <f>SUBTOTAL(9,EZ265:EZ279)</f>
        <v>5</v>
      </c>
      <c r="FA280" s="6">
        <f>SUBTOTAL(9,FA265:FA279)</f>
        <v>1</v>
      </c>
      <c r="FB280" s="6">
        <f>SUBTOTAL(9,FB265:FB279)</f>
        <v>2</v>
      </c>
      <c r="FC280" s="6">
        <f>SUBTOTAL(9,FC265:FC279)</f>
        <v>2</v>
      </c>
      <c r="FD280" s="6">
        <f>SUBTOTAL(9,FD265:FD279)</f>
        <v>1</v>
      </c>
      <c r="FE280" s="6">
        <f>SUBTOTAL(9,FE265:FE279)</f>
        <v>1</v>
      </c>
      <c r="FF280" s="6">
        <f>SUBTOTAL(9,FF265:FF279)</f>
        <v>0</v>
      </c>
      <c r="FG280" s="6">
        <f>SUBTOTAL(9,FG265:FG279)</f>
        <v>0</v>
      </c>
      <c r="FH280" s="6">
        <f>SUBTOTAL(9,FH265:FH279)</f>
        <v>0</v>
      </c>
      <c r="FI280" s="6">
        <f>SUBTOTAL(9,FI265:FI279)</f>
        <v>0</v>
      </c>
      <c r="FJ280" s="6">
        <f>SUBTOTAL(9,FJ265:FJ279)</f>
        <v>1</v>
      </c>
      <c r="FK280" s="6">
        <f>SUBTOTAL(9,FK265:FK279)</f>
        <v>5</v>
      </c>
      <c r="FL280" s="6">
        <f>SUBTOTAL(9,FL265:FL279)</f>
        <v>383</v>
      </c>
      <c r="FM280" s="6">
        <f>SUBTOTAL(9,FM265:FM279)</f>
        <v>384</v>
      </c>
      <c r="FN280" s="6">
        <f>SUBTOTAL(9,FN265:FN279)</f>
        <v>137</v>
      </c>
      <c r="FO280" s="6">
        <f>SUBTOTAL(9,FO265:FO279)</f>
        <v>21</v>
      </c>
      <c r="FP280" s="6">
        <f>SUBTOTAL(9,FP265:FP279)</f>
        <v>12</v>
      </c>
      <c r="FQ280" s="6">
        <f>SUBTOTAL(9,FQ265:FQ279)</f>
        <v>42</v>
      </c>
      <c r="FR280" s="6">
        <f>SUBTOTAL(9,FR265:FR279)</f>
        <v>6</v>
      </c>
      <c r="FS280" s="6">
        <f>SUBTOTAL(9,FS265:FS279)</f>
        <v>52</v>
      </c>
      <c r="FT280" s="6">
        <f>SUBTOTAL(9,FT265:FT279)</f>
        <v>22</v>
      </c>
      <c r="FU280" s="6">
        <f>SUBTOTAL(9,FU265:FU279)</f>
        <v>6</v>
      </c>
      <c r="FV280" s="6">
        <f>SUBTOTAL(9,FV265:FV279)</f>
        <v>14</v>
      </c>
      <c r="FW280" s="6">
        <f>SUBTOTAL(9,FW265:FW279)</f>
        <v>10</v>
      </c>
      <c r="FX280" s="6">
        <f>SUBTOTAL(9,FX265:FX279)</f>
        <v>5</v>
      </c>
      <c r="FY280" s="6">
        <f>SUBTOTAL(9,FY265:FY279)</f>
        <v>3</v>
      </c>
      <c r="FZ280" s="6">
        <f>SUBTOTAL(9,FZ265:FZ279)</f>
        <v>3</v>
      </c>
      <c r="GA280" s="6">
        <f>SUBTOTAL(9,GA265:GA279)</f>
        <v>9</v>
      </c>
      <c r="GB280" s="6">
        <f>SUBTOTAL(9,GB265:GB279)</f>
        <v>5</v>
      </c>
      <c r="GC280" s="6">
        <f>SUBTOTAL(9,GC265:GC279)</f>
        <v>6</v>
      </c>
      <c r="GD280" s="6">
        <f>SUBTOTAL(9,GD265:GD279)</f>
        <v>1</v>
      </c>
      <c r="GE280" s="6">
        <f>SUBTOTAL(9,GE265:GE279)</f>
        <v>0</v>
      </c>
      <c r="GF280" s="6">
        <f>SUBTOTAL(9,GF265:GF279)</f>
        <v>1</v>
      </c>
      <c r="GG280" s="6">
        <f>SUBTOTAL(9,GG265:GG279)</f>
        <v>3</v>
      </c>
      <c r="GH280" s="6">
        <f>SUBTOTAL(9,GH265:GH279)</f>
        <v>10</v>
      </c>
      <c r="GI280" s="6">
        <f>SUBTOTAL(9,GI265:GI279)</f>
        <v>6</v>
      </c>
      <c r="GJ280" s="6">
        <f>SUBTOTAL(9,GJ265:GJ279)</f>
        <v>2</v>
      </c>
      <c r="GK280" s="6">
        <f>SUBTOTAL(9,GK265:GK279)</f>
        <v>8</v>
      </c>
      <c r="GL280" s="6">
        <f>SUBTOTAL(9,GL265:GL279)</f>
        <v>384</v>
      </c>
      <c r="GM280" s="6">
        <f>SUBTOTAL(9,GM265:GM279)</f>
        <v>174</v>
      </c>
      <c r="GN280" s="6">
        <f>SUBTOTAL(9,GN265:GN279)</f>
        <v>81</v>
      </c>
      <c r="GO280" s="6">
        <f>SUBTOTAL(9,GO265:GO279)</f>
        <v>15</v>
      </c>
      <c r="GP280" s="6">
        <f>SUBTOTAL(9,GP265:GP279)</f>
        <v>3</v>
      </c>
      <c r="GQ280" s="6">
        <f>SUBTOTAL(9,GQ265:GQ279)</f>
        <v>5</v>
      </c>
      <c r="GR280" s="6">
        <f>SUBTOTAL(9,GR265:GR279)</f>
        <v>10</v>
      </c>
      <c r="GS280" s="6">
        <f>SUBTOTAL(9,GS265:GS279)</f>
        <v>1</v>
      </c>
      <c r="GT280" s="6">
        <f>SUBTOTAL(9,GT265:GT279)</f>
        <v>5</v>
      </c>
      <c r="GU280" s="6">
        <f>SUBTOTAL(9,GU265:GU279)</f>
        <v>4</v>
      </c>
      <c r="GV280" s="6">
        <f>SUBTOTAL(9,GV265:GV279)</f>
        <v>7</v>
      </c>
      <c r="GW280" s="6">
        <f>SUBTOTAL(9,GW265:GW279)</f>
        <v>2</v>
      </c>
      <c r="GX280" s="6">
        <f>SUBTOTAL(9,GX265:GX279)</f>
        <v>2</v>
      </c>
      <c r="GY280" s="6">
        <f>SUBTOTAL(9,GY265:GY279)</f>
        <v>5</v>
      </c>
      <c r="GZ280" s="6">
        <f>SUBTOTAL(9,GZ265:GZ279)</f>
        <v>11</v>
      </c>
      <c r="HA280" s="6">
        <f>SUBTOTAL(9,HA265:HA279)</f>
        <v>1</v>
      </c>
      <c r="HB280" s="6">
        <f>SUBTOTAL(9,HB265:HB279)</f>
        <v>1</v>
      </c>
      <c r="HC280" s="6">
        <f>SUBTOTAL(9,HC265:HC279)</f>
        <v>1</v>
      </c>
      <c r="HD280" s="6">
        <f>SUBTOTAL(9,HD265:HD279)</f>
        <v>4</v>
      </c>
      <c r="HE280" s="6">
        <f>SUBTOTAL(9,HE265:HE279)</f>
        <v>16</v>
      </c>
      <c r="HF280" s="6">
        <f>SUBTOTAL(9,HF265:HF279)</f>
        <v>174</v>
      </c>
      <c r="HG280" s="6">
        <f>SUBTOTAL(9,HG265:HG279)</f>
        <v>18</v>
      </c>
      <c r="HH280" s="6">
        <f>SUBTOTAL(9,HH265:HH279)</f>
        <v>5</v>
      </c>
      <c r="HI280" s="6">
        <f>SUBTOTAL(9,HI265:HI279)</f>
        <v>1</v>
      </c>
      <c r="HJ280" s="6">
        <f>SUBTOTAL(9,HJ265:HJ279)</f>
        <v>2</v>
      </c>
      <c r="HK280" s="6">
        <f>SUBTOTAL(9,HK265:HK279)</f>
        <v>0</v>
      </c>
      <c r="HL280" s="6">
        <f>SUBTOTAL(9,HL265:HL279)</f>
        <v>0</v>
      </c>
      <c r="HM280" s="6">
        <f>SUBTOTAL(9,HM265:HM279)</f>
        <v>0</v>
      </c>
      <c r="HN280" s="6">
        <f>SUBTOTAL(9,HN265:HN279)</f>
        <v>2</v>
      </c>
      <c r="HO280" s="6">
        <f>SUBTOTAL(9,HO265:HO279)</f>
        <v>3</v>
      </c>
      <c r="HP280" s="6">
        <f>SUBTOTAL(9,HP265:HP279)</f>
        <v>0</v>
      </c>
      <c r="HQ280" s="6">
        <f>SUBTOTAL(9,HQ265:HQ279)</f>
        <v>1</v>
      </c>
      <c r="HR280" s="6">
        <f>SUBTOTAL(9,HR265:HR279)</f>
        <v>2</v>
      </c>
      <c r="HS280" s="6">
        <f>SUBTOTAL(9,HS265:HS279)</f>
        <v>2</v>
      </c>
      <c r="HT280" s="6">
        <f>SUBTOTAL(9,HT265:HT279)</f>
        <v>18</v>
      </c>
      <c r="HU280" s="6">
        <f>SUBTOTAL(9,HU265:HU279)</f>
        <v>9</v>
      </c>
      <c r="HV280" s="6">
        <f>SUBTOTAL(9,HV265:HV279)</f>
        <v>1</v>
      </c>
      <c r="HW280" s="6">
        <f>SUBTOTAL(9,HW265:HW279)</f>
        <v>1</v>
      </c>
      <c r="HX280" s="6">
        <f>SUBTOTAL(9,HX265:HX279)</f>
        <v>2</v>
      </c>
      <c r="HY280" s="6">
        <f>SUBTOTAL(9,HY265:HY279)</f>
        <v>0</v>
      </c>
      <c r="HZ280" s="6">
        <f>SUBTOTAL(9,HZ265:HZ279)</f>
        <v>0</v>
      </c>
      <c r="IA280" s="6">
        <f>SUBTOTAL(9,IA265:IA279)</f>
        <v>0</v>
      </c>
      <c r="IB280" s="6">
        <f>SUBTOTAL(9,IB265:IB279)</f>
        <v>0</v>
      </c>
      <c r="IC280" s="6">
        <f>SUBTOTAL(9,IC265:IC279)</f>
        <v>2</v>
      </c>
      <c r="ID280" s="6">
        <f>SUBTOTAL(9,ID265:ID279)</f>
        <v>0</v>
      </c>
      <c r="IE280" s="6">
        <f>SUBTOTAL(9,IE265:IE279)</f>
        <v>2</v>
      </c>
      <c r="IF280" s="6">
        <f>SUBTOTAL(9,IF265:IF279)</f>
        <v>0</v>
      </c>
      <c r="IG280" s="6">
        <f>SUBTOTAL(9,IG265:IG279)</f>
        <v>0</v>
      </c>
      <c r="IH280" s="6">
        <f>SUBTOTAL(9,IH265:IH279)</f>
        <v>0</v>
      </c>
      <c r="II280" s="6">
        <f>SUBTOTAL(9,II265:II279)</f>
        <v>1</v>
      </c>
      <c r="IJ280" s="6">
        <f>SUBTOTAL(9,IJ265:IJ279)</f>
        <v>9</v>
      </c>
      <c r="IK280" s="6">
        <f>SUBTOTAL(9,IK265:IK279)</f>
        <v>61</v>
      </c>
      <c r="IL280" s="6">
        <f>SUBTOTAL(9,IL265:IL279)</f>
        <v>31</v>
      </c>
      <c r="IM280" s="6">
        <f>SUBTOTAL(9,IM265:IM279)</f>
        <v>5</v>
      </c>
      <c r="IN280" s="6">
        <f>SUBTOTAL(9,IN265:IN279)</f>
        <v>8</v>
      </c>
      <c r="IO280" s="6">
        <f>SUBTOTAL(9,IO265:IO279)</f>
        <v>1</v>
      </c>
      <c r="IP280" s="6">
        <f>SUBTOTAL(9,IP265:IP279)</f>
        <v>0</v>
      </c>
      <c r="IQ280" s="6">
        <f>SUBTOTAL(9,IQ265:IQ279)</f>
        <v>1</v>
      </c>
      <c r="IR280" s="6">
        <f>SUBTOTAL(9,IR265:IR279)</f>
        <v>0</v>
      </c>
      <c r="IS280" s="6">
        <f>SUBTOTAL(9,IS265:IS279)</f>
        <v>1</v>
      </c>
      <c r="IT280" s="6">
        <f>SUBTOTAL(9,IT265:IT279)</f>
        <v>1</v>
      </c>
      <c r="IU280" s="6">
        <f>SUBTOTAL(9,IU265:IU279)</f>
        <v>0</v>
      </c>
      <c r="IV280" s="6">
        <f>SUBTOTAL(9,IV265:IV279)</f>
        <v>0</v>
      </c>
      <c r="IW280" s="6">
        <f>SUBTOTAL(9,IW265:IW279)</f>
        <v>0</v>
      </c>
      <c r="IX280" s="6">
        <f>SUBTOTAL(9,IX265:IX279)</f>
        <v>3</v>
      </c>
      <c r="IY280" s="6">
        <f>SUBTOTAL(9,IY265:IY279)</f>
        <v>0</v>
      </c>
      <c r="IZ280" s="6">
        <f>SUBTOTAL(9,IZ265:IZ279)</f>
        <v>1</v>
      </c>
      <c r="JA280" s="6">
        <f>SUBTOTAL(9,JA265:JA279)</f>
        <v>0</v>
      </c>
      <c r="JB280" s="6">
        <f>SUBTOTAL(9,JB265:JB279)</f>
        <v>2</v>
      </c>
      <c r="JC280" s="6">
        <f>SUBTOTAL(9,JC265:JC279)</f>
        <v>0</v>
      </c>
      <c r="JD280" s="6">
        <f>SUBTOTAL(9,JD265:JD279)</f>
        <v>0</v>
      </c>
      <c r="JE280" s="6">
        <f>SUBTOTAL(9,JE265:JE279)</f>
        <v>1</v>
      </c>
      <c r="JF280" s="6">
        <f>SUBTOTAL(9,JF265:JF279)</f>
        <v>5</v>
      </c>
      <c r="JG280" s="6">
        <f>SUBTOTAL(9,JG265:JG279)</f>
        <v>1</v>
      </c>
      <c r="JH280" s="6">
        <f>SUBTOTAL(9,JH265:JH279)</f>
        <v>0</v>
      </c>
      <c r="JI280" s="6">
        <f>SUBTOTAL(9,JI265:JI279)</f>
        <v>0</v>
      </c>
      <c r="JJ280" s="6">
        <f>SUBTOTAL(9,JJ265:JJ279)</f>
        <v>61</v>
      </c>
      <c r="JK280" s="8">
        <f t="shared" si="20"/>
        <v>0.40061998541210797</v>
      </c>
    </row>
    <row r="281" spans="1:271" outlineLevel="2" x14ac:dyDescent="0.25">
      <c r="A281" t="str">
        <f t="shared" ref="A281:A292" si="22">"160501"</f>
        <v>160501</v>
      </c>
      <c r="B281" t="s">
        <v>290</v>
      </c>
      <c r="C281">
        <v>1</v>
      </c>
      <c r="D281">
        <v>1819</v>
      </c>
      <c r="E281">
        <v>1381</v>
      </c>
      <c r="F281">
        <v>692</v>
      </c>
      <c r="G281">
        <v>689</v>
      </c>
      <c r="H281">
        <v>0</v>
      </c>
      <c r="I281">
        <v>3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689</v>
      </c>
      <c r="R281">
        <v>0</v>
      </c>
      <c r="S281">
        <v>0</v>
      </c>
      <c r="T281">
        <v>689</v>
      </c>
      <c r="U281">
        <v>19</v>
      </c>
      <c r="V281">
        <v>12</v>
      </c>
      <c r="W281">
        <v>3</v>
      </c>
      <c r="X281">
        <v>0</v>
      </c>
      <c r="Y281">
        <v>670</v>
      </c>
      <c r="Z281">
        <v>150</v>
      </c>
      <c r="AA281">
        <v>20</v>
      </c>
      <c r="AB281">
        <v>31</v>
      </c>
      <c r="AC281">
        <v>49</v>
      </c>
      <c r="AD281">
        <v>17</v>
      </c>
      <c r="AE281">
        <v>0</v>
      </c>
      <c r="AF281">
        <v>6</v>
      </c>
      <c r="AG281">
        <v>0</v>
      </c>
      <c r="AH281">
        <v>0</v>
      </c>
      <c r="AI281">
        <v>2</v>
      </c>
      <c r="AJ281">
        <v>1</v>
      </c>
      <c r="AK281">
        <v>3</v>
      </c>
      <c r="AL281">
        <v>0</v>
      </c>
      <c r="AM281">
        <v>0</v>
      </c>
      <c r="AN281">
        <v>0</v>
      </c>
      <c r="AO281">
        <v>1</v>
      </c>
      <c r="AP281">
        <v>1</v>
      </c>
      <c r="AQ281">
        <v>3</v>
      </c>
      <c r="AR281">
        <v>0</v>
      </c>
      <c r="AS281">
        <v>2</v>
      </c>
      <c r="AT281">
        <v>0</v>
      </c>
      <c r="AU281">
        <v>2</v>
      </c>
      <c r="AV281">
        <v>6</v>
      </c>
      <c r="AW281">
        <v>1</v>
      </c>
      <c r="AX281">
        <v>5</v>
      </c>
      <c r="AY281">
        <v>150</v>
      </c>
      <c r="AZ281">
        <v>196</v>
      </c>
      <c r="BA281">
        <v>66</v>
      </c>
      <c r="BB281">
        <v>6</v>
      </c>
      <c r="BC281">
        <v>18</v>
      </c>
      <c r="BD281">
        <v>30</v>
      </c>
      <c r="BE281">
        <v>12</v>
      </c>
      <c r="BF281">
        <v>13</v>
      </c>
      <c r="BG281">
        <v>1</v>
      </c>
      <c r="BH281">
        <v>6</v>
      </c>
      <c r="BI281">
        <v>3</v>
      </c>
      <c r="BJ281">
        <v>7</v>
      </c>
      <c r="BK281">
        <v>0</v>
      </c>
      <c r="BL281">
        <v>7</v>
      </c>
      <c r="BM281">
        <v>5</v>
      </c>
      <c r="BN281">
        <v>0</v>
      </c>
      <c r="BO281">
        <v>1</v>
      </c>
      <c r="BP281">
        <v>6</v>
      </c>
      <c r="BQ281">
        <v>1</v>
      </c>
      <c r="BR281">
        <v>0</v>
      </c>
      <c r="BS281">
        <v>3</v>
      </c>
      <c r="BT281">
        <v>4</v>
      </c>
      <c r="BU281">
        <v>2</v>
      </c>
      <c r="BV281">
        <v>1</v>
      </c>
      <c r="BW281">
        <v>4</v>
      </c>
      <c r="BX281">
        <v>196</v>
      </c>
      <c r="BY281">
        <v>29</v>
      </c>
      <c r="BZ281">
        <v>10</v>
      </c>
      <c r="CA281">
        <v>2</v>
      </c>
      <c r="CB281">
        <v>8</v>
      </c>
      <c r="CC281">
        <v>0</v>
      </c>
      <c r="CD281">
        <v>0</v>
      </c>
      <c r="CE281">
        <v>0</v>
      </c>
      <c r="CF281">
        <v>1</v>
      </c>
      <c r="CG281">
        <v>1</v>
      </c>
      <c r="CH281">
        <v>0</v>
      </c>
      <c r="CI281">
        <v>0</v>
      </c>
      <c r="CJ281">
        <v>1</v>
      </c>
      <c r="CK281">
        <v>1</v>
      </c>
      <c r="CL281">
        <v>2</v>
      </c>
      <c r="CM281">
        <v>3</v>
      </c>
      <c r="CN281">
        <v>29</v>
      </c>
      <c r="CO281">
        <v>30</v>
      </c>
      <c r="CP281">
        <v>19</v>
      </c>
      <c r="CQ281">
        <v>3</v>
      </c>
      <c r="CR281">
        <v>0</v>
      </c>
      <c r="CS281">
        <v>0</v>
      </c>
      <c r="CT281">
        <v>2</v>
      </c>
      <c r="CU281">
        <v>2</v>
      </c>
      <c r="CV281">
        <v>2</v>
      </c>
      <c r="CW281">
        <v>0</v>
      </c>
      <c r="CX281">
        <v>0</v>
      </c>
      <c r="CY281">
        <v>0</v>
      </c>
      <c r="CZ281">
        <v>1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1</v>
      </c>
      <c r="DN281">
        <v>30</v>
      </c>
      <c r="DO281">
        <v>5</v>
      </c>
      <c r="DP281">
        <v>1</v>
      </c>
      <c r="DQ281">
        <v>0</v>
      </c>
      <c r="DR281">
        <v>1</v>
      </c>
      <c r="DS281">
        <v>1</v>
      </c>
      <c r="DT281">
        <v>1</v>
      </c>
      <c r="DU281">
        <v>0</v>
      </c>
      <c r="DV281">
        <v>1</v>
      </c>
      <c r="DW281">
        <v>0</v>
      </c>
      <c r="DX281">
        <v>0</v>
      </c>
      <c r="DY281">
        <v>0</v>
      </c>
      <c r="DZ281">
        <v>0</v>
      </c>
      <c r="EA281">
        <v>0</v>
      </c>
      <c r="EB281">
        <v>0</v>
      </c>
      <c r="EC281">
        <v>0</v>
      </c>
      <c r="ED281">
        <v>0</v>
      </c>
      <c r="EE281">
        <v>0</v>
      </c>
      <c r="EF281">
        <v>0</v>
      </c>
      <c r="EG281">
        <v>0</v>
      </c>
      <c r="EH281">
        <v>0</v>
      </c>
      <c r="EI281">
        <v>0</v>
      </c>
      <c r="EJ281">
        <v>0</v>
      </c>
      <c r="EK281">
        <v>0</v>
      </c>
      <c r="EL281">
        <v>0</v>
      </c>
      <c r="EM281">
        <v>0</v>
      </c>
      <c r="EN281">
        <v>5</v>
      </c>
      <c r="EO281">
        <v>22</v>
      </c>
      <c r="EP281">
        <v>5</v>
      </c>
      <c r="EQ281">
        <v>6</v>
      </c>
      <c r="ER281">
        <v>0</v>
      </c>
      <c r="ES281">
        <v>0</v>
      </c>
      <c r="ET281">
        <v>1</v>
      </c>
      <c r="EU281">
        <v>0</v>
      </c>
      <c r="EV281">
        <v>4</v>
      </c>
      <c r="EW281">
        <v>0</v>
      </c>
      <c r="EX281">
        <v>1</v>
      </c>
      <c r="EY281">
        <v>3</v>
      </c>
      <c r="EZ281">
        <v>1</v>
      </c>
      <c r="FA281">
        <v>0</v>
      </c>
      <c r="FB281">
        <v>0</v>
      </c>
      <c r="FC281">
        <v>0</v>
      </c>
      <c r="FD281">
        <v>0</v>
      </c>
      <c r="FE281">
        <v>0</v>
      </c>
      <c r="FF281">
        <v>0</v>
      </c>
      <c r="FG281">
        <v>0</v>
      </c>
      <c r="FH281">
        <v>0</v>
      </c>
      <c r="FI281">
        <v>1</v>
      </c>
      <c r="FJ281">
        <v>0</v>
      </c>
      <c r="FK281">
        <v>0</v>
      </c>
      <c r="FL281">
        <v>22</v>
      </c>
      <c r="FM281">
        <v>67</v>
      </c>
      <c r="FN281">
        <v>33</v>
      </c>
      <c r="FO281">
        <v>3</v>
      </c>
      <c r="FP281">
        <v>3</v>
      </c>
      <c r="FQ281">
        <v>5</v>
      </c>
      <c r="FR281">
        <v>1</v>
      </c>
      <c r="FS281">
        <v>12</v>
      </c>
      <c r="FT281">
        <v>1</v>
      </c>
      <c r="FU281">
        <v>0</v>
      </c>
      <c r="FV281">
        <v>1</v>
      </c>
      <c r="FW281">
        <v>0</v>
      </c>
      <c r="FX281">
        <v>1</v>
      </c>
      <c r="FY281">
        <v>1</v>
      </c>
      <c r="FZ281">
        <v>0</v>
      </c>
      <c r="GA281">
        <v>0</v>
      </c>
      <c r="GB281">
        <v>1</v>
      </c>
      <c r="GC281">
        <v>0</v>
      </c>
      <c r="GD281">
        <v>0</v>
      </c>
      <c r="GE281">
        <v>0</v>
      </c>
      <c r="GF281">
        <v>0</v>
      </c>
      <c r="GG281">
        <v>2</v>
      </c>
      <c r="GH281">
        <v>0</v>
      </c>
      <c r="GI281">
        <v>0</v>
      </c>
      <c r="GJ281">
        <v>1</v>
      </c>
      <c r="GK281">
        <v>2</v>
      </c>
      <c r="GL281">
        <v>67</v>
      </c>
      <c r="GM281">
        <v>44</v>
      </c>
      <c r="GN281">
        <v>23</v>
      </c>
      <c r="GO281">
        <v>5</v>
      </c>
      <c r="GP281">
        <v>6</v>
      </c>
      <c r="GQ281">
        <v>0</v>
      </c>
      <c r="GR281">
        <v>1</v>
      </c>
      <c r="GS281">
        <v>0</v>
      </c>
      <c r="GT281">
        <v>0</v>
      </c>
      <c r="GU281">
        <v>0</v>
      </c>
      <c r="GV281">
        <v>2</v>
      </c>
      <c r="GW281">
        <v>2</v>
      </c>
      <c r="GX281">
        <v>0</v>
      </c>
      <c r="GY281">
        <v>0</v>
      </c>
      <c r="GZ281">
        <v>0</v>
      </c>
      <c r="HA281">
        <v>1</v>
      </c>
      <c r="HB281">
        <v>0</v>
      </c>
      <c r="HC281">
        <v>0</v>
      </c>
      <c r="HD281">
        <v>1</v>
      </c>
      <c r="HE281">
        <v>3</v>
      </c>
      <c r="HF281">
        <v>44</v>
      </c>
      <c r="HG281">
        <v>10</v>
      </c>
      <c r="HH281">
        <v>0</v>
      </c>
      <c r="HI281">
        <v>0</v>
      </c>
      <c r="HJ281">
        <v>9</v>
      </c>
      <c r="HK281">
        <v>0</v>
      </c>
      <c r="HL281">
        <v>0</v>
      </c>
      <c r="HM281">
        <v>0</v>
      </c>
      <c r="HN281">
        <v>0</v>
      </c>
      <c r="HO281">
        <v>0</v>
      </c>
      <c r="HP281">
        <v>0</v>
      </c>
      <c r="HQ281">
        <v>1</v>
      </c>
      <c r="HR281">
        <v>0</v>
      </c>
      <c r="HS281">
        <v>0</v>
      </c>
      <c r="HT281">
        <v>10</v>
      </c>
      <c r="HU281">
        <v>2</v>
      </c>
      <c r="HV281">
        <v>1</v>
      </c>
      <c r="HW281">
        <v>1</v>
      </c>
      <c r="HX281">
        <v>0</v>
      </c>
      <c r="HY281">
        <v>0</v>
      </c>
      <c r="HZ281">
        <v>0</v>
      </c>
      <c r="IA281">
        <v>0</v>
      </c>
      <c r="IB281">
        <v>0</v>
      </c>
      <c r="IC281">
        <v>0</v>
      </c>
      <c r="ID281">
        <v>0</v>
      </c>
      <c r="IE281">
        <v>0</v>
      </c>
      <c r="IF281">
        <v>0</v>
      </c>
      <c r="IG281">
        <v>0</v>
      </c>
      <c r="IH281">
        <v>0</v>
      </c>
      <c r="II281">
        <v>0</v>
      </c>
      <c r="IJ281">
        <v>2</v>
      </c>
      <c r="IK281">
        <v>115</v>
      </c>
      <c r="IL281">
        <v>58</v>
      </c>
      <c r="IM281">
        <v>3</v>
      </c>
      <c r="IN281">
        <v>14</v>
      </c>
      <c r="IO281">
        <v>25</v>
      </c>
      <c r="IP281">
        <v>0</v>
      </c>
      <c r="IQ281">
        <v>0</v>
      </c>
      <c r="IR281">
        <v>1</v>
      </c>
      <c r="IS281">
        <v>0</v>
      </c>
      <c r="IT281">
        <v>0</v>
      </c>
      <c r="IU281">
        <v>1</v>
      </c>
      <c r="IV281">
        <v>0</v>
      </c>
      <c r="IW281">
        <v>7</v>
      </c>
      <c r="IX281">
        <v>0</v>
      </c>
      <c r="IY281">
        <v>0</v>
      </c>
      <c r="IZ281">
        <v>1</v>
      </c>
      <c r="JA281">
        <v>0</v>
      </c>
      <c r="JB281">
        <v>2</v>
      </c>
      <c r="JC281">
        <v>0</v>
      </c>
      <c r="JD281">
        <v>1</v>
      </c>
      <c r="JE281">
        <v>0</v>
      </c>
      <c r="JF281">
        <v>1</v>
      </c>
      <c r="JG281">
        <v>0</v>
      </c>
      <c r="JH281">
        <v>1</v>
      </c>
      <c r="JI281">
        <v>0</v>
      </c>
      <c r="JJ281">
        <v>115</v>
      </c>
      <c r="JK281" s="2">
        <f t="shared" si="20"/>
        <v>0.37877954920285872</v>
      </c>
    </row>
    <row r="282" spans="1:271" outlineLevel="2" x14ac:dyDescent="0.25">
      <c r="A282" t="str">
        <f t="shared" si="22"/>
        <v>160501</v>
      </c>
      <c r="B282" t="s">
        <v>290</v>
      </c>
      <c r="C282">
        <v>2</v>
      </c>
      <c r="D282">
        <v>1769</v>
      </c>
      <c r="E282">
        <v>1340</v>
      </c>
      <c r="F282">
        <v>796</v>
      </c>
      <c r="G282">
        <v>544</v>
      </c>
      <c r="H282">
        <v>1</v>
      </c>
      <c r="I282">
        <v>5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544</v>
      </c>
      <c r="R282">
        <v>0</v>
      </c>
      <c r="S282">
        <v>0</v>
      </c>
      <c r="T282">
        <v>544</v>
      </c>
      <c r="U282">
        <v>24</v>
      </c>
      <c r="V282">
        <v>19</v>
      </c>
      <c r="W282">
        <v>4</v>
      </c>
      <c r="X282">
        <v>0</v>
      </c>
      <c r="Y282">
        <v>520</v>
      </c>
      <c r="Z282">
        <v>117</v>
      </c>
      <c r="AA282">
        <v>21</v>
      </c>
      <c r="AB282">
        <v>22</v>
      </c>
      <c r="AC282">
        <v>18</v>
      </c>
      <c r="AD282">
        <v>23</v>
      </c>
      <c r="AE282">
        <v>1</v>
      </c>
      <c r="AF282">
        <v>6</v>
      </c>
      <c r="AG282">
        <v>2</v>
      </c>
      <c r="AH282">
        <v>0</v>
      </c>
      <c r="AI282">
        <v>2</v>
      </c>
      <c r="AJ282">
        <v>0</v>
      </c>
      <c r="AK282">
        <v>0</v>
      </c>
      <c r="AL282">
        <v>1</v>
      </c>
      <c r="AM282">
        <v>1</v>
      </c>
      <c r="AN282">
        <v>0</v>
      </c>
      <c r="AO282">
        <v>0</v>
      </c>
      <c r="AP282">
        <v>2</v>
      </c>
      <c r="AQ282">
        <v>0</v>
      </c>
      <c r="AR282">
        <v>1</v>
      </c>
      <c r="AS282">
        <v>3</v>
      </c>
      <c r="AT282">
        <v>2</v>
      </c>
      <c r="AU282">
        <v>5</v>
      </c>
      <c r="AV282">
        <v>1</v>
      </c>
      <c r="AW282">
        <v>1</v>
      </c>
      <c r="AX282">
        <v>5</v>
      </c>
      <c r="AY282">
        <v>117</v>
      </c>
      <c r="AZ282">
        <v>156</v>
      </c>
      <c r="BA282">
        <v>39</v>
      </c>
      <c r="BB282">
        <v>6</v>
      </c>
      <c r="BC282">
        <v>12</v>
      </c>
      <c r="BD282">
        <v>14</v>
      </c>
      <c r="BE282">
        <v>20</v>
      </c>
      <c r="BF282">
        <v>10</v>
      </c>
      <c r="BG282">
        <v>2</v>
      </c>
      <c r="BH282">
        <v>9</v>
      </c>
      <c r="BI282">
        <v>2</v>
      </c>
      <c r="BJ282">
        <v>7</v>
      </c>
      <c r="BK282">
        <v>0</v>
      </c>
      <c r="BL282">
        <v>6</v>
      </c>
      <c r="BM282">
        <v>3</v>
      </c>
      <c r="BN282">
        <v>0</v>
      </c>
      <c r="BO282">
        <v>2</v>
      </c>
      <c r="BP282">
        <v>9</v>
      </c>
      <c r="BQ282">
        <v>3</v>
      </c>
      <c r="BR282">
        <v>0</v>
      </c>
      <c r="BS282">
        <v>4</v>
      </c>
      <c r="BT282">
        <v>3</v>
      </c>
      <c r="BU282">
        <v>0</v>
      </c>
      <c r="BV282">
        <v>0</v>
      </c>
      <c r="BW282">
        <v>5</v>
      </c>
      <c r="BX282">
        <v>156</v>
      </c>
      <c r="BY282">
        <v>14</v>
      </c>
      <c r="BZ282">
        <v>3</v>
      </c>
      <c r="CA282">
        <v>2</v>
      </c>
      <c r="CB282">
        <v>3</v>
      </c>
      <c r="CC282">
        <v>1</v>
      </c>
      <c r="CD282">
        <v>0</v>
      </c>
      <c r="CE282">
        <v>0</v>
      </c>
      <c r="CF282">
        <v>0</v>
      </c>
      <c r="CG282">
        <v>1</v>
      </c>
      <c r="CH282">
        <v>1</v>
      </c>
      <c r="CI282">
        <v>0</v>
      </c>
      <c r="CJ282">
        <v>2</v>
      </c>
      <c r="CK282">
        <v>0</v>
      </c>
      <c r="CL282">
        <v>0</v>
      </c>
      <c r="CM282">
        <v>1</v>
      </c>
      <c r="CN282">
        <v>14</v>
      </c>
      <c r="CO282">
        <v>46</v>
      </c>
      <c r="CP282">
        <v>24</v>
      </c>
      <c r="CQ282">
        <v>4</v>
      </c>
      <c r="CR282">
        <v>1</v>
      </c>
      <c r="CS282">
        <v>0</v>
      </c>
      <c r="CT282">
        <v>4</v>
      </c>
      <c r="CU282">
        <v>0</v>
      </c>
      <c r="CV282">
        <v>2</v>
      </c>
      <c r="CW282">
        <v>1</v>
      </c>
      <c r="CX282">
        <v>0</v>
      </c>
      <c r="CY282">
        <v>1</v>
      </c>
      <c r="CZ282">
        <v>0</v>
      </c>
      <c r="DA282">
        <v>1</v>
      </c>
      <c r="DB282">
        <v>1</v>
      </c>
      <c r="DC282">
        <v>1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2</v>
      </c>
      <c r="DJ282">
        <v>1</v>
      </c>
      <c r="DK282">
        <v>3</v>
      </c>
      <c r="DL282">
        <v>0</v>
      </c>
      <c r="DM282">
        <v>0</v>
      </c>
      <c r="DN282">
        <v>46</v>
      </c>
      <c r="DO282">
        <v>7</v>
      </c>
      <c r="DP282">
        <v>2</v>
      </c>
      <c r="DQ282">
        <v>0</v>
      </c>
      <c r="DR282">
        <v>0</v>
      </c>
      <c r="DS282">
        <v>0</v>
      </c>
      <c r="DT282">
        <v>1</v>
      </c>
      <c r="DU282">
        <v>1</v>
      </c>
      <c r="DV282">
        <v>0</v>
      </c>
      <c r="DW282">
        <v>0</v>
      </c>
      <c r="DX282">
        <v>1</v>
      </c>
      <c r="DY282">
        <v>0</v>
      </c>
      <c r="DZ282">
        <v>0</v>
      </c>
      <c r="EA282">
        <v>0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  <c r="EH282">
        <v>0</v>
      </c>
      <c r="EI282">
        <v>0</v>
      </c>
      <c r="EJ282">
        <v>1</v>
      </c>
      <c r="EK282">
        <v>0</v>
      </c>
      <c r="EL282">
        <v>0</v>
      </c>
      <c r="EM282">
        <v>1</v>
      </c>
      <c r="EN282">
        <v>7</v>
      </c>
      <c r="EO282">
        <v>28</v>
      </c>
      <c r="EP282">
        <v>9</v>
      </c>
      <c r="EQ282">
        <v>5</v>
      </c>
      <c r="ER282">
        <v>2</v>
      </c>
      <c r="ES282">
        <v>0</v>
      </c>
      <c r="ET282">
        <v>0</v>
      </c>
      <c r="EU282">
        <v>1</v>
      </c>
      <c r="EV282">
        <v>1</v>
      </c>
      <c r="EW282">
        <v>0</v>
      </c>
      <c r="EX282">
        <v>2</v>
      </c>
      <c r="EY282">
        <v>0</v>
      </c>
      <c r="EZ282">
        <v>0</v>
      </c>
      <c r="FA282">
        <v>1</v>
      </c>
      <c r="FB282">
        <v>0</v>
      </c>
      <c r="FC282">
        <v>3</v>
      </c>
      <c r="FD282">
        <v>0</v>
      </c>
      <c r="FE282">
        <v>0</v>
      </c>
      <c r="FF282">
        <v>0</v>
      </c>
      <c r="FG282">
        <v>0</v>
      </c>
      <c r="FH282">
        <v>1</v>
      </c>
      <c r="FI282">
        <v>1</v>
      </c>
      <c r="FJ282">
        <v>0</v>
      </c>
      <c r="FK282">
        <v>2</v>
      </c>
      <c r="FL282">
        <v>28</v>
      </c>
      <c r="FM282">
        <v>69</v>
      </c>
      <c r="FN282">
        <v>25</v>
      </c>
      <c r="FO282">
        <v>3</v>
      </c>
      <c r="FP282">
        <v>7</v>
      </c>
      <c r="FQ282">
        <v>5</v>
      </c>
      <c r="FR282">
        <v>1</v>
      </c>
      <c r="FS282">
        <v>7</v>
      </c>
      <c r="FT282">
        <v>1</v>
      </c>
      <c r="FU282">
        <v>2</v>
      </c>
      <c r="FV282">
        <v>1</v>
      </c>
      <c r="FW282">
        <v>2</v>
      </c>
      <c r="FX282">
        <v>3</v>
      </c>
      <c r="FY282">
        <v>0</v>
      </c>
      <c r="FZ282">
        <v>1</v>
      </c>
      <c r="GA282">
        <v>0</v>
      </c>
      <c r="GB282">
        <v>5</v>
      </c>
      <c r="GC282">
        <v>2</v>
      </c>
      <c r="GD282">
        <v>2</v>
      </c>
      <c r="GE282">
        <v>0</v>
      </c>
      <c r="GF282">
        <v>0</v>
      </c>
      <c r="GG282">
        <v>0</v>
      </c>
      <c r="GH282">
        <v>0</v>
      </c>
      <c r="GI282">
        <v>0</v>
      </c>
      <c r="GJ282">
        <v>0</v>
      </c>
      <c r="GK282">
        <v>2</v>
      </c>
      <c r="GL282">
        <v>69</v>
      </c>
      <c r="GM282">
        <v>19</v>
      </c>
      <c r="GN282">
        <v>9</v>
      </c>
      <c r="GO282">
        <v>3</v>
      </c>
      <c r="GP282">
        <v>1</v>
      </c>
      <c r="GQ282">
        <v>0</v>
      </c>
      <c r="GR282">
        <v>3</v>
      </c>
      <c r="GS282">
        <v>0</v>
      </c>
      <c r="GT282">
        <v>1</v>
      </c>
      <c r="GU282">
        <v>0</v>
      </c>
      <c r="GV282">
        <v>0</v>
      </c>
      <c r="GW282">
        <v>1</v>
      </c>
      <c r="GX282">
        <v>0</v>
      </c>
      <c r="GY282">
        <v>0</v>
      </c>
      <c r="GZ282">
        <v>0</v>
      </c>
      <c r="HA282">
        <v>0</v>
      </c>
      <c r="HB282">
        <v>0</v>
      </c>
      <c r="HC282">
        <v>0</v>
      </c>
      <c r="HD282">
        <v>0</v>
      </c>
      <c r="HE282">
        <v>1</v>
      </c>
      <c r="HF282">
        <v>19</v>
      </c>
      <c r="HG282">
        <v>18</v>
      </c>
      <c r="HH282">
        <v>0</v>
      </c>
      <c r="HI282">
        <v>0</v>
      </c>
      <c r="HJ282">
        <v>18</v>
      </c>
      <c r="HK282">
        <v>0</v>
      </c>
      <c r="HL282">
        <v>0</v>
      </c>
      <c r="HM282">
        <v>0</v>
      </c>
      <c r="HN282">
        <v>0</v>
      </c>
      <c r="HO282">
        <v>0</v>
      </c>
      <c r="HP282">
        <v>0</v>
      </c>
      <c r="HQ282">
        <v>0</v>
      </c>
      <c r="HR282">
        <v>0</v>
      </c>
      <c r="HS282">
        <v>0</v>
      </c>
      <c r="HT282">
        <v>18</v>
      </c>
      <c r="HU282">
        <v>1</v>
      </c>
      <c r="HV282">
        <v>1</v>
      </c>
      <c r="HW282">
        <v>0</v>
      </c>
      <c r="HX282">
        <v>0</v>
      </c>
      <c r="HY282">
        <v>0</v>
      </c>
      <c r="HZ282">
        <v>0</v>
      </c>
      <c r="IA282">
        <v>0</v>
      </c>
      <c r="IB282">
        <v>0</v>
      </c>
      <c r="IC282">
        <v>0</v>
      </c>
      <c r="ID282">
        <v>0</v>
      </c>
      <c r="IE282">
        <v>0</v>
      </c>
      <c r="IF282">
        <v>0</v>
      </c>
      <c r="IG282">
        <v>0</v>
      </c>
      <c r="IH282">
        <v>0</v>
      </c>
      <c r="II282">
        <v>0</v>
      </c>
      <c r="IJ282">
        <v>1</v>
      </c>
      <c r="IK282">
        <v>45</v>
      </c>
      <c r="IL282">
        <v>26</v>
      </c>
      <c r="IM282">
        <v>10</v>
      </c>
      <c r="IN282">
        <v>0</v>
      </c>
      <c r="IO282">
        <v>4</v>
      </c>
      <c r="IP282">
        <v>0</v>
      </c>
      <c r="IQ282">
        <v>0</v>
      </c>
      <c r="IR282">
        <v>1</v>
      </c>
      <c r="IS282">
        <v>0</v>
      </c>
      <c r="IT282">
        <v>0</v>
      </c>
      <c r="IU282">
        <v>0</v>
      </c>
      <c r="IV282">
        <v>0</v>
      </c>
      <c r="IW282">
        <v>3</v>
      </c>
      <c r="IX282">
        <v>0</v>
      </c>
      <c r="IY282">
        <v>0</v>
      </c>
      <c r="IZ282">
        <v>0</v>
      </c>
      <c r="JA282">
        <v>0</v>
      </c>
      <c r="JB282">
        <v>0</v>
      </c>
      <c r="JC282">
        <v>0</v>
      </c>
      <c r="JD282">
        <v>0</v>
      </c>
      <c r="JE282">
        <v>0</v>
      </c>
      <c r="JF282">
        <v>1</v>
      </c>
      <c r="JG282">
        <v>0</v>
      </c>
      <c r="JH282">
        <v>0</v>
      </c>
      <c r="JI282">
        <v>0</v>
      </c>
      <c r="JJ282">
        <v>45</v>
      </c>
      <c r="JK282" s="2">
        <f t="shared" si="20"/>
        <v>0.30751837196156018</v>
      </c>
    </row>
    <row r="283" spans="1:271" outlineLevel="2" x14ac:dyDescent="0.25">
      <c r="A283" t="str">
        <f t="shared" si="22"/>
        <v>160501</v>
      </c>
      <c r="B283" t="s">
        <v>290</v>
      </c>
      <c r="C283">
        <v>3</v>
      </c>
      <c r="D283">
        <v>1246</v>
      </c>
      <c r="E283">
        <v>938</v>
      </c>
      <c r="F283">
        <v>405</v>
      </c>
      <c r="G283">
        <v>533</v>
      </c>
      <c r="H283">
        <v>0</v>
      </c>
      <c r="I283">
        <v>2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533</v>
      </c>
      <c r="R283">
        <v>0</v>
      </c>
      <c r="S283">
        <v>0</v>
      </c>
      <c r="T283">
        <v>533</v>
      </c>
      <c r="U283">
        <v>7</v>
      </c>
      <c r="V283">
        <v>5</v>
      </c>
      <c r="W283">
        <v>2</v>
      </c>
      <c r="X283">
        <v>0</v>
      </c>
      <c r="Y283">
        <v>526</v>
      </c>
      <c r="Z283">
        <v>65</v>
      </c>
      <c r="AA283">
        <v>9</v>
      </c>
      <c r="AB283">
        <v>15</v>
      </c>
      <c r="AC283">
        <v>24</v>
      </c>
      <c r="AD283">
        <v>7</v>
      </c>
      <c r="AE283">
        <v>0</v>
      </c>
      <c r="AF283">
        <v>1</v>
      </c>
      <c r="AG283">
        <v>1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1</v>
      </c>
      <c r="AN283">
        <v>0</v>
      </c>
      <c r="AO283">
        <v>0</v>
      </c>
      <c r="AP283">
        <v>2</v>
      </c>
      <c r="AQ283">
        <v>1</v>
      </c>
      <c r="AR283">
        <v>0</v>
      </c>
      <c r="AS283">
        <v>0</v>
      </c>
      <c r="AT283">
        <v>1</v>
      </c>
      <c r="AU283">
        <v>1</v>
      </c>
      <c r="AV283">
        <v>1</v>
      </c>
      <c r="AW283">
        <v>0</v>
      </c>
      <c r="AX283">
        <v>1</v>
      </c>
      <c r="AY283">
        <v>65</v>
      </c>
      <c r="AZ283">
        <v>170</v>
      </c>
      <c r="BA283">
        <v>56</v>
      </c>
      <c r="BB283">
        <v>5</v>
      </c>
      <c r="BC283">
        <v>16</v>
      </c>
      <c r="BD283">
        <v>21</v>
      </c>
      <c r="BE283">
        <v>6</v>
      </c>
      <c r="BF283">
        <v>16</v>
      </c>
      <c r="BG283">
        <v>4</v>
      </c>
      <c r="BH283">
        <v>5</v>
      </c>
      <c r="BI283">
        <v>2</v>
      </c>
      <c r="BJ283">
        <v>8</v>
      </c>
      <c r="BK283">
        <v>1</v>
      </c>
      <c r="BL283">
        <v>1</v>
      </c>
      <c r="BM283">
        <v>6</v>
      </c>
      <c r="BN283">
        <v>0</v>
      </c>
      <c r="BO283">
        <v>0</v>
      </c>
      <c r="BP283">
        <v>17</v>
      </c>
      <c r="BQ283">
        <v>0</v>
      </c>
      <c r="BR283">
        <v>0</v>
      </c>
      <c r="BS283">
        <v>0</v>
      </c>
      <c r="BT283">
        <v>0</v>
      </c>
      <c r="BU283">
        <v>1</v>
      </c>
      <c r="BV283">
        <v>0</v>
      </c>
      <c r="BW283">
        <v>5</v>
      </c>
      <c r="BX283">
        <v>170</v>
      </c>
      <c r="BY283">
        <v>14</v>
      </c>
      <c r="BZ283">
        <v>5</v>
      </c>
      <c r="CA283">
        <v>4</v>
      </c>
      <c r="CB283">
        <v>1</v>
      </c>
      <c r="CC283">
        <v>0</v>
      </c>
      <c r="CD283">
        <v>0</v>
      </c>
      <c r="CE283">
        <v>0</v>
      </c>
      <c r="CF283">
        <v>2</v>
      </c>
      <c r="CG283">
        <v>1</v>
      </c>
      <c r="CH283">
        <v>0</v>
      </c>
      <c r="CI283">
        <v>0</v>
      </c>
      <c r="CJ283">
        <v>0</v>
      </c>
      <c r="CK283">
        <v>0</v>
      </c>
      <c r="CL283">
        <v>1</v>
      </c>
      <c r="CM283">
        <v>0</v>
      </c>
      <c r="CN283">
        <v>14</v>
      </c>
      <c r="CO283">
        <v>17</v>
      </c>
      <c r="CP283">
        <v>8</v>
      </c>
      <c r="CQ283">
        <v>0</v>
      </c>
      <c r="CR283">
        <v>2</v>
      </c>
      <c r="CS283">
        <v>0</v>
      </c>
      <c r="CT283">
        <v>4</v>
      </c>
      <c r="CU283">
        <v>1</v>
      </c>
      <c r="CV283">
        <v>1</v>
      </c>
      <c r="CW283">
        <v>0</v>
      </c>
      <c r="CX283">
        <v>0</v>
      </c>
      <c r="CY283">
        <v>1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17</v>
      </c>
      <c r="DO283">
        <v>7</v>
      </c>
      <c r="DP283">
        <v>0</v>
      </c>
      <c r="DQ283">
        <v>1</v>
      </c>
      <c r="DR283">
        <v>2</v>
      </c>
      <c r="DS283">
        <v>1</v>
      </c>
      <c r="DT283">
        <v>0</v>
      </c>
      <c r="DU283">
        <v>0</v>
      </c>
      <c r="DV283">
        <v>1</v>
      </c>
      <c r="DW283">
        <v>0</v>
      </c>
      <c r="DX283">
        <v>0</v>
      </c>
      <c r="DY283">
        <v>0</v>
      </c>
      <c r="DZ283">
        <v>0</v>
      </c>
      <c r="EA283">
        <v>0</v>
      </c>
      <c r="EB283">
        <v>1</v>
      </c>
      <c r="EC283">
        <v>0</v>
      </c>
      <c r="ED283">
        <v>0</v>
      </c>
      <c r="EE283">
        <v>0</v>
      </c>
      <c r="EF283">
        <v>0</v>
      </c>
      <c r="EG283">
        <v>0</v>
      </c>
      <c r="EH283">
        <v>0</v>
      </c>
      <c r="EI283">
        <v>0</v>
      </c>
      <c r="EJ283">
        <v>1</v>
      </c>
      <c r="EK283">
        <v>0</v>
      </c>
      <c r="EL283">
        <v>0</v>
      </c>
      <c r="EM283">
        <v>0</v>
      </c>
      <c r="EN283">
        <v>7</v>
      </c>
      <c r="EO283">
        <v>19</v>
      </c>
      <c r="EP283">
        <v>4</v>
      </c>
      <c r="EQ283">
        <v>6</v>
      </c>
      <c r="ER283">
        <v>0</v>
      </c>
      <c r="ES283">
        <v>0</v>
      </c>
      <c r="ET283">
        <v>0</v>
      </c>
      <c r="EU283">
        <v>0</v>
      </c>
      <c r="EV283">
        <v>0</v>
      </c>
      <c r="EW283">
        <v>0</v>
      </c>
      <c r="EX283">
        <v>0</v>
      </c>
      <c r="EY283">
        <v>1</v>
      </c>
      <c r="EZ283">
        <v>0</v>
      </c>
      <c r="FA283">
        <v>0</v>
      </c>
      <c r="FB283">
        <v>1</v>
      </c>
      <c r="FC283">
        <v>0</v>
      </c>
      <c r="FD283">
        <v>3</v>
      </c>
      <c r="FE283">
        <v>0</v>
      </c>
      <c r="FF283">
        <v>1</v>
      </c>
      <c r="FG283">
        <v>0</v>
      </c>
      <c r="FH283">
        <v>0</v>
      </c>
      <c r="FI283">
        <v>0</v>
      </c>
      <c r="FJ283">
        <v>0</v>
      </c>
      <c r="FK283">
        <v>3</v>
      </c>
      <c r="FL283">
        <v>19</v>
      </c>
      <c r="FM283">
        <v>58</v>
      </c>
      <c r="FN283">
        <v>27</v>
      </c>
      <c r="FO283">
        <v>2</v>
      </c>
      <c r="FP283">
        <v>1</v>
      </c>
      <c r="FQ283">
        <v>3</v>
      </c>
      <c r="FR283">
        <v>1</v>
      </c>
      <c r="FS283">
        <v>10</v>
      </c>
      <c r="FT283">
        <v>5</v>
      </c>
      <c r="FU283">
        <v>0</v>
      </c>
      <c r="FV283">
        <v>1</v>
      </c>
      <c r="FW283">
        <v>3</v>
      </c>
      <c r="FX283">
        <v>0</v>
      </c>
      <c r="FY283">
        <v>0</v>
      </c>
      <c r="FZ283">
        <v>0</v>
      </c>
      <c r="GA283">
        <v>0</v>
      </c>
      <c r="GB283">
        <v>0</v>
      </c>
      <c r="GC283">
        <v>1</v>
      </c>
      <c r="GD283">
        <v>1</v>
      </c>
      <c r="GE283">
        <v>0</v>
      </c>
      <c r="GF283">
        <v>0</v>
      </c>
      <c r="GG283">
        <v>2</v>
      </c>
      <c r="GH283">
        <v>0</v>
      </c>
      <c r="GI283">
        <v>0</v>
      </c>
      <c r="GJ283">
        <v>0</v>
      </c>
      <c r="GK283">
        <v>1</v>
      </c>
      <c r="GL283">
        <v>58</v>
      </c>
      <c r="GM283">
        <v>50</v>
      </c>
      <c r="GN283">
        <v>25</v>
      </c>
      <c r="GO283">
        <v>4</v>
      </c>
      <c r="GP283">
        <v>9</v>
      </c>
      <c r="GQ283">
        <v>0</v>
      </c>
      <c r="GR283">
        <v>2</v>
      </c>
      <c r="GS283">
        <v>0</v>
      </c>
      <c r="GT283">
        <v>1</v>
      </c>
      <c r="GU283">
        <v>2</v>
      </c>
      <c r="GV283">
        <v>1</v>
      </c>
      <c r="GW283">
        <v>0</v>
      </c>
      <c r="GX283">
        <v>2</v>
      </c>
      <c r="GY283">
        <v>0</v>
      </c>
      <c r="GZ283">
        <v>0</v>
      </c>
      <c r="HA283">
        <v>1</v>
      </c>
      <c r="HB283">
        <v>0</v>
      </c>
      <c r="HC283">
        <v>0</v>
      </c>
      <c r="HD283">
        <v>0</v>
      </c>
      <c r="HE283">
        <v>3</v>
      </c>
      <c r="HF283">
        <v>50</v>
      </c>
      <c r="HG283">
        <v>11</v>
      </c>
      <c r="HH283">
        <v>1</v>
      </c>
      <c r="HI283">
        <v>0</v>
      </c>
      <c r="HJ283">
        <v>9</v>
      </c>
      <c r="HK283">
        <v>0</v>
      </c>
      <c r="HL283">
        <v>0</v>
      </c>
      <c r="HM283">
        <v>0</v>
      </c>
      <c r="HN283">
        <v>0</v>
      </c>
      <c r="HO283">
        <v>0</v>
      </c>
      <c r="HP283">
        <v>0</v>
      </c>
      <c r="HQ283">
        <v>0</v>
      </c>
      <c r="HR283">
        <v>0</v>
      </c>
      <c r="HS283">
        <v>1</v>
      </c>
      <c r="HT283">
        <v>11</v>
      </c>
      <c r="HU283">
        <v>1</v>
      </c>
      <c r="HV283">
        <v>0</v>
      </c>
      <c r="HW283">
        <v>0</v>
      </c>
      <c r="HX283">
        <v>0</v>
      </c>
      <c r="HY283">
        <v>0</v>
      </c>
      <c r="HZ283">
        <v>0</v>
      </c>
      <c r="IA283">
        <v>1</v>
      </c>
      <c r="IB283">
        <v>0</v>
      </c>
      <c r="IC283">
        <v>0</v>
      </c>
      <c r="ID283">
        <v>0</v>
      </c>
      <c r="IE283">
        <v>0</v>
      </c>
      <c r="IF283">
        <v>0</v>
      </c>
      <c r="IG283">
        <v>0</v>
      </c>
      <c r="IH283">
        <v>0</v>
      </c>
      <c r="II283">
        <v>0</v>
      </c>
      <c r="IJ283">
        <v>1</v>
      </c>
      <c r="IK283">
        <v>114</v>
      </c>
      <c r="IL283">
        <v>42</v>
      </c>
      <c r="IM283">
        <v>8</v>
      </c>
      <c r="IN283">
        <v>11</v>
      </c>
      <c r="IO283">
        <v>35</v>
      </c>
      <c r="IP283">
        <v>0</v>
      </c>
      <c r="IQ283">
        <v>1</v>
      </c>
      <c r="IR283">
        <v>0</v>
      </c>
      <c r="IS283">
        <v>1</v>
      </c>
      <c r="IT283">
        <v>0</v>
      </c>
      <c r="IU283">
        <v>0</v>
      </c>
      <c r="IV283">
        <v>0</v>
      </c>
      <c r="IW283">
        <v>12</v>
      </c>
      <c r="IX283">
        <v>0</v>
      </c>
      <c r="IY283">
        <v>0</v>
      </c>
      <c r="IZ283">
        <v>0</v>
      </c>
      <c r="JA283">
        <v>0</v>
      </c>
      <c r="JB283">
        <v>1</v>
      </c>
      <c r="JC283">
        <v>0</v>
      </c>
      <c r="JD283">
        <v>0</v>
      </c>
      <c r="JE283">
        <v>0</v>
      </c>
      <c r="JF283">
        <v>0</v>
      </c>
      <c r="JG283">
        <v>0</v>
      </c>
      <c r="JH283">
        <v>2</v>
      </c>
      <c r="JI283">
        <v>1</v>
      </c>
      <c r="JJ283">
        <v>114</v>
      </c>
      <c r="JK283" s="2">
        <f t="shared" si="20"/>
        <v>0.42776886035313</v>
      </c>
    </row>
    <row r="284" spans="1:271" outlineLevel="2" x14ac:dyDescent="0.25">
      <c r="A284" t="str">
        <f t="shared" si="22"/>
        <v>160501</v>
      </c>
      <c r="B284" t="s">
        <v>290</v>
      </c>
      <c r="C284">
        <v>4</v>
      </c>
      <c r="D284">
        <v>698</v>
      </c>
      <c r="E284">
        <v>530</v>
      </c>
      <c r="F284">
        <v>291</v>
      </c>
      <c r="G284">
        <v>239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239</v>
      </c>
      <c r="R284">
        <v>0</v>
      </c>
      <c r="S284">
        <v>0</v>
      </c>
      <c r="T284">
        <v>239</v>
      </c>
      <c r="U284">
        <v>17</v>
      </c>
      <c r="V284">
        <v>13</v>
      </c>
      <c r="W284">
        <v>4</v>
      </c>
      <c r="X284">
        <v>0</v>
      </c>
      <c r="Y284">
        <v>222</v>
      </c>
      <c r="Z284">
        <v>37</v>
      </c>
      <c r="AA284">
        <v>2</v>
      </c>
      <c r="AB284">
        <v>10</v>
      </c>
      <c r="AC284">
        <v>9</v>
      </c>
      <c r="AD284">
        <v>6</v>
      </c>
      <c r="AE284">
        <v>2</v>
      </c>
      <c r="AF284">
        <v>2</v>
      </c>
      <c r="AG284">
        <v>0</v>
      </c>
      <c r="AH284">
        <v>0</v>
      </c>
      <c r="AI284">
        <v>2</v>
      </c>
      <c r="AJ284">
        <v>0</v>
      </c>
      <c r="AK284">
        <v>0</v>
      </c>
      <c r="AL284">
        <v>1</v>
      </c>
      <c r="AM284">
        <v>1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2</v>
      </c>
      <c r="AU284">
        <v>0</v>
      </c>
      <c r="AV284">
        <v>0</v>
      </c>
      <c r="AW284">
        <v>0</v>
      </c>
      <c r="AX284">
        <v>0</v>
      </c>
      <c r="AY284">
        <v>37</v>
      </c>
      <c r="AZ284">
        <v>70</v>
      </c>
      <c r="BA284">
        <v>19</v>
      </c>
      <c r="BB284">
        <v>0</v>
      </c>
      <c r="BC284">
        <v>10</v>
      </c>
      <c r="BD284">
        <v>15</v>
      </c>
      <c r="BE284">
        <v>0</v>
      </c>
      <c r="BF284">
        <v>5</v>
      </c>
      <c r="BG284">
        <v>2</v>
      </c>
      <c r="BH284">
        <v>0</v>
      </c>
      <c r="BI284">
        <v>4</v>
      </c>
      <c r="BJ284">
        <v>3</v>
      </c>
      <c r="BK284">
        <v>0</v>
      </c>
      <c r="BL284">
        <v>1</v>
      </c>
      <c r="BM284">
        <v>1</v>
      </c>
      <c r="BN284">
        <v>0</v>
      </c>
      <c r="BO284">
        <v>1</v>
      </c>
      <c r="BP284">
        <v>2</v>
      </c>
      <c r="BQ284">
        <v>1</v>
      </c>
      <c r="BR284">
        <v>0</v>
      </c>
      <c r="BS284">
        <v>3</v>
      </c>
      <c r="BT284">
        <v>1</v>
      </c>
      <c r="BU284">
        <v>1</v>
      </c>
      <c r="BV284">
        <v>1</v>
      </c>
      <c r="BW284">
        <v>0</v>
      </c>
      <c r="BX284">
        <v>70</v>
      </c>
      <c r="BY284">
        <v>5</v>
      </c>
      <c r="BZ284">
        <v>2</v>
      </c>
      <c r="CA284">
        <v>1</v>
      </c>
      <c r="CB284">
        <v>0</v>
      </c>
      <c r="CC284">
        <v>0</v>
      </c>
      <c r="CD284">
        <v>0</v>
      </c>
      <c r="CE284">
        <v>1</v>
      </c>
      <c r="CF284">
        <v>1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5</v>
      </c>
      <c r="CO284">
        <v>10</v>
      </c>
      <c r="CP284">
        <v>8</v>
      </c>
      <c r="CQ284">
        <v>1</v>
      </c>
      <c r="CR284">
        <v>0</v>
      </c>
      <c r="CS284">
        <v>0</v>
      </c>
      <c r="CT284">
        <v>0</v>
      </c>
      <c r="CU284">
        <v>0</v>
      </c>
      <c r="CV284">
        <v>1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0</v>
      </c>
      <c r="DN284">
        <v>10</v>
      </c>
      <c r="DO284">
        <v>5</v>
      </c>
      <c r="DP284">
        <v>0</v>
      </c>
      <c r="DQ284">
        <v>0</v>
      </c>
      <c r="DR284">
        <v>4</v>
      </c>
      <c r="DS284">
        <v>0</v>
      </c>
      <c r="DT284">
        <v>0</v>
      </c>
      <c r="DU284">
        <v>0</v>
      </c>
      <c r="DV284">
        <v>0</v>
      </c>
      <c r="DW284">
        <v>0</v>
      </c>
      <c r="DX284">
        <v>0</v>
      </c>
      <c r="DY284">
        <v>0</v>
      </c>
      <c r="DZ284">
        <v>0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0</v>
      </c>
      <c r="EI284">
        <v>0</v>
      </c>
      <c r="EJ284">
        <v>1</v>
      </c>
      <c r="EK284">
        <v>0</v>
      </c>
      <c r="EL284">
        <v>0</v>
      </c>
      <c r="EM284">
        <v>0</v>
      </c>
      <c r="EN284">
        <v>5</v>
      </c>
      <c r="EO284">
        <v>3</v>
      </c>
      <c r="EP284">
        <v>0</v>
      </c>
      <c r="EQ284">
        <v>1</v>
      </c>
      <c r="ER284">
        <v>2</v>
      </c>
      <c r="ES284">
        <v>0</v>
      </c>
      <c r="ET284">
        <v>0</v>
      </c>
      <c r="EU284">
        <v>0</v>
      </c>
      <c r="EV284">
        <v>0</v>
      </c>
      <c r="EW284">
        <v>0</v>
      </c>
      <c r="EX284">
        <v>0</v>
      </c>
      <c r="EY284">
        <v>0</v>
      </c>
      <c r="EZ284">
        <v>0</v>
      </c>
      <c r="FA284">
        <v>0</v>
      </c>
      <c r="FB284">
        <v>0</v>
      </c>
      <c r="FC284">
        <v>0</v>
      </c>
      <c r="FD284">
        <v>0</v>
      </c>
      <c r="FE284">
        <v>0</v>
      </c>
      <c r="FF284">
        <v>0</v>
      </c>
      <c r="FG284">
        <v>0</v>
      </c>
      <c r="FH284">
        <v>0</v>
      </c>
      <c r="FI284">
        <v>0</v>
      </c>
      <c r="FJ284">
        <v>0</v>
      </c>
      <c r="FK284">
        <v>0</v>
      </c>
      <c r="FL284">
        <v>3</v>
      </c>
      <c r="FM284">
        <v>24</v>
      </c>
      <c r="FN284">
        <v>10</v>
      </c>
      <c r="FO284">
        <v>2</v>
      </c>
      <c r="FP284">
        <v>3</v>
      </c>
      <c r="FQ284">
        <v>0</v>
      </c>
      <c r="FR284">
        <v>0</v>
      </c>
      <c r="FS284">
        <v>2</v>
      </c>
      <c r="FT284">
        <v>1</v>
      </c>
      <c r="FU284">
        <v>0</v>
      </c>
      <c r="FV284">
        <v>2</v>
      </c>
      <c r="FW284">
        <v>2</v>
      </c>
      <c r="FX284">
        <v>0</v>
      </c>
      <c r="FY284">
        <v>0</v>
      </c>
      <c r="FZ284">
        <v>0</v>
      </c>
      <c r="GA284">
        <v>0</v>
      </c>
      <c r="GB284">
        <v>1</v>
      </c>
      <c r="GC284">
        <v>0</v>
      </c>
      <c r="GD284">
        <v>0</v>
      </c>
      <c r="GE284">
        <v>0</v>
      </c>
      <c r="GF284">
        <v>0</v>
      </c>
      <c r="GG284">
        <v>0</v>
      </c>
      <c r="GH284">
        <v>0</v>
      </c>
      <c r="GI284">
        <v>0</v>
      </c>
      <c r="GJ284">
        <v>1</v>
      </c>
      <c r="GK284">
        <v>0</v>
      </c>
      <c r="GL284">
        <v>24</v>
      </c>
      <c r="GM284">
        <v>15</v>
      </c>
      <c r="GN284">
        <v>7</v>
      </c>
      <c r="GO284">
        <v>0</v>
      </c>
      <c r="GP284">
        <v>1</v>
      </c>
      <c r="GQ284">
        <v>0</v>
      </c>
      <c r="GR284">
        <v>0</v>
      </c>
      <c r="GS284">
        <v>1</v>
      </c>
      <c r="GT284">
        <v>3</v>
      </c>
      <c r="GU284">
        <v>0</v>
      </c>
      <c r="GV284">
        <v>0</v>
      </c>
      <c r="GW284">
        <v>0</v>
      </c>
      <c r="GX284">
        <v>0</v>
      </c>
      <c r="GY284">
        <v>0</v>
      </c>
      <c r="GZ284">
        <v>0</v>
      </c>
      <c r="HA284">
        <v>0</v>
      </c>
      <c r="HB284">
        <v>0</v>
      </c>
      <c r="HC284">
        <v>2</v>
      </c>
      <c r="HD284">
        <v>0</v>
      </c>
      <c r="HE284">
        <v>1</v>
      </c>
      <c r="HF284">
        <v>15</v>
      </c>
      <c r="HG284">
        <v>9</v>
      </c>
      <c r="HH284">
        <v>1</v>
      </c>
      <c r="HI284">
        <v>0</v>
      </c>
      <c r="HJ284">
        <v>6</v>
      </c>
      <c r="HK284">
        <v>0</v>
      </c>
      <c r="HL284">
        <v>0</v>
      </c>
      <c r="HM284">
        <v>0</v>
      </c>
      <c r="HN284">
        <v>0</v>
      </c>
      <c r="HO284">
        <v>0</v>
      </c>
      <c r="HP284">
        <v>0</v>
      </c>
      <c r="HQ284">
        <v>0</v>
      </c>
      <c r="HR284">
        <v>1</v>
      </c>
      <c r="HS284">
        <v>1</v>
      </c>
      <c r="HT284">
        <v>9</v>
      </c>
      <c r="HU284">
        <v>0</v>
      </c>
      <c r="HV284">
        <v>0</v>
      </c>
      <c r="HW284">
        <v>0</v>
      </c>
      <c r="HX284">
        <v>0</v>
      </c>
      <c r="HY284">
        <v>0</v>
      </c>
      <c r="HZ284">
        <v>0</v>
      </c>
      <c r="IA284">
        <v>0</v>
      </c>
      <c r="IB284">
        <v>0</v>
      </c>
      <c r="IC284">
        <v>0</v>
      </c>
      <c r="ID284">
        <v>0</v>
      </c>
      <c r="IE284">
        <v>0</v>
      </c>
      <c r="IF284">
        <v>0</v>
      </c>
      <c r="IG284">
        <v>0</v>
      </c>
      <c r="IH284">
        <v>0</v>
      </c>
      <c r="II284">
        <v>0</v>
      </c>
      <c r="IJ284">
        <v>0</v>
      </c>
      <c r="IK284">
        <v>44</v>
      </c>
      <c r="IL284">
        <v>25</v>
      </c>
      <c r="IM284">
        <v>2</v>
      </c>
      <c r="IN284">
        <v>3</v>
      </c>
      <c r="IO284">
        <v>9</v>
      </c>
      <c r="IP284">
        <v>0</v>
      </c>
      <c r="IQ284">
        <v>0</v>
      </c>
      <c r="IR284">
        <v>0</v>
      </c>
      <c r="IS284">
        <v>0</v>
      </c>
      <c r="IT284">
        <v>0</v>
      </c>
      <c r="IU284">
        <v>0</v>
      </c>
      <c r="IV284">
        <v>2</v>
      </c>
      <c r="IW284">
        <v>0</v>
      </c>
      <c r="IX284">
        <v>0</v>
      </c>
      <c r="IY284">
        <v>0</v>
      </c>
      <c r="IZ284">
        <v>0</v>
      </c>
      <c r="JA284">
        <v>0</v>
      </c>
      <c r="JB284">
        <v>1</v>
      </c>
      <c r="JC284">
        <v>0</v>
      </c>
      <c r="JD284">
        <v>0</v>
      </c>
      <c r="JE284">
        <v>0</v>
      </c>
      <c r="JF284">
        <v>0</v>
      </c>
      <c r="JG284">
        <v>0</v>
      </c>
      <c r="JH284">
        <v>2</v>
      </c>
      <c r="JI284">
        <v>0</v>
      </c>
      <c r="JJ284">
        <v>44</v>
      </c>
      <c r="JK284" s="2">
        <f t="shared" si="20"/>
        <v>0.34240687679083093</v>
      </c>
    </row>
    <row r="285" spans="1:271" outlineLevel="2" x14ac:dyDescent="0.25">
      <c r="A285" t="str">
        <f t="shared" si="22"/>
        <v>160501</v>
      </c>
      <c r="B285" t="s">
        <v>290</v>
      </c>
      <c r="C285">
        <v>5</v>
      </c>
      <c r="D285">
        <v>570</v>
      </c>
      <c r="E285">
        <v>440</v>
      </c>
      <c r="F285">
        <v>253</v>
      </c>
      <c r="G285">
        <v>187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187</v>
      </c>
      <c r="R285">
        <v>0</v>
      </c>
      <c r="S285">
        <v>0</v>
      </c>
      <c r="T285">
        <v>187</v>
      </c>
      <c r="U285">
        <v>2</v>
      </c>
      <c r="V285">
        <v>2</v>
      </c>
      <c r="W285">
        <v>0</v>
      </c>
      <c r="X285">
        <v>0</v>
      </c>
      <c r="Y285">
        <v>185</v>
      </c>
      <c r="Z285">
        <v>20</v>
      </c>
      <c r="AA285">
        <v>2</v>
      </c>
      <c r="AB285">
        <v>2</v>
      </c>
      <c r="AC285">
        <v>5</v>
      </c>
      <c r="AD285">
        <v>4</v>
      </c>
      <c r="AE285">
        <v>0</v>
      </c>
      <c r="AF285">
        <v>1</v>
      </c>
      <c r="AG285">
        <v>0</v>
      </c>
      <c r="AH285">
        <v>0</v>
      </c>
      <c r="AI285">
        <v>3</v>
      </c>
      <c r="AJ285">
        <v>0</v>
      </c>
      <c r="AK285">
        <v>0</v>
      </c>
      <c r="AL285">
        <v>0</v>
      </c>
      <c r="AM285">
        <v>1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1</v>
      </c>
      <c r="AV285">
        <v>0</v>
      </c>
      <c r="AW285">
        <v>0</v>
      </c>
      <c r="AX285">
        <v>1</v>
      </c>
      <c r="AY285">
        <v>20</v>
      </c>
      <c r="AZ285">
        <v>43</v>
      </c>
      <c r="BA285">
        <v>14</v>
      </c>
      <c r="BB285">
        <v>0</v>
      </c>
      <c r="BC285">
        <v>3</v>
      </c>
      <c r="BD285">
        <v>4</v>
      </c>
      <c r="BE285">
        <v>3</v>
      </c>
      <c r="BF285">
        <v>5</v>
      </c>
      <c r="BG285">
        <v>1</v>
      </c>
      <c r="BH285">
        <v>1</v>
      </c>
      <c r="BI285">
        <v>0</v>
      </c>
      <c r="BJ285">
        <v>3</v>
      </c>
      <c r="BK285">
        <v>0</v>
      </c>
      <c r="BL285">
        <v>4</v>
      </c>
      <c r="BM285">
        <v>0</v>
      </c>
      <c r="BN285">
        <v>0</v>
      </c>
      <c r="BO285">
        <v>0</v>
      </c>
      <c r="BP285">
        <v>4</v>
      </c>
      <c r="BQ285">
        <v>0</v>
      </c>
      <c r="BR285">
        <v>0</v>
      </c>
      <c r="BS285">
        <v>0</v>
      </c>
      <c r="BT285">
        <v>0</v>
      </c>
      <c r="BU285">
        <v>1</v>
      </c>
      <c r="BV285">
        <v>0</v>
      </c>
      <c r="BW285">
        <v>0</v>
      </c>
      <c r="BX285">
        <v>43</v>
      </c>
      <c r="BY285">
        <v>3</v>
      </c>
      <c r="BZ285">
        <v>0</v>
      </c>
      <c r="CA285">
        <v>1</v>
      </c>
      <c r="CB285">
        <v>1</v>
      </c>
      <c r="CC285">
        <v>0</v>
      </c>
      <c r="CD285">
        <v>0</v>
      </c>
      <c r="CE285">
        <v>0</v>
      </c>
      <c r="CF285">
        <v>0</v>
      </c>
      <c r="CG285">
        <v>1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3</v>
      </c>
      <c r="CO285">
        <v>8</v>
      </c>
      <c r="CP285">
        <v>2</v>
      </c>
      <c r="CQ285">
        <v>1</v>
      </c>
      <c r="CR285">
        <v>0</v>
      </c>
      <c r="CS285">
        <v>0</v>
      </c>
      <c r="CT285">
        <v>3</v>
      </c>
      <c r="CU285">
        <v>0</v>
      </c>
      <c r="CV285">
        <v>0</v>
      </c>
      <c r="CW285">
        <v>1</v>
      </c>
      <c r="CX285">
        <v>0</v>
      </c>
      <c r="CY285">
        <v>0</v>
      </c>
      <c r="CZ285">
        <v>1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8</v>
      </c>
      <c r="DO285">
        <v>1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1</v>
      </c>
      <c r="DV285">
        <v>0</v>
      </c>
      <c r="DW285">
        <v>0</v>
      </c>
      <c r="DX285">
        <v>0</v>
      </c>
      <c r="DY285">
        <v>0</v>
      </c>
      <c r="DZ285">
        <v>0</v>
      </c>
      <c r="EA285">
        <v>0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0</v>
      </c>
      <c r="EH285">
        <v>0</v>
      </c>
      <c r="EI285">
        <v>0</v>
      </c>
      <c r="EJ285">
        <v>0</v>
      </c>
      <c r="EK285">
        <v>0</v>
      </c>
      <c r="EL285">
        <v>0</v>
      </c>
      <c r="EM285">
        <v>0</v>
      </c>
      <c r="EN285">
        <v>1</v>
      </c>
      <c r="EO285">
        <v>8</v>
      </c>
      <c r="EP285">
        <v>4</v>
      </c>
      <c r="EQ285">
        <v>1</v>
      </c>
      <c r="ER285">
        <v>0</v>
      </c>
      <c r="ES285">
        <v>0</v>
      </c>
      <c r="ET285">
        <v>0</v>
      </c>
      <c r="EU285">
        <v>1</v>
      </c>
      <c r="EV285">
        <v>0</v>
      </c>
      <c r="EW285">
        <v>0</v>
      </c>
      <c r="EX285">
        <v>0</v>
      </c>
      <c r="EY285">
        <v>0</v>
      </c>
      <c r="EZ285">
        <v>0</v>
      </c>
      <c r="FA285">
        <v>0</v>
      </c>
      <c r="FB285">
        <v>0</v>
      </c>
      <c r="FC285">
        <v>0</v>
      </c>
      <c r="FD285">
        <v>0</v>
      </c>
      <c r="FE285">
        <v>0</v>
      </c>
      <c r="FF285">
        <v>0</v>
      </c>
      <c r="FG285">
        <v>0</v>
      </c>
      <c r="FH285">
        <v>0</v>
      </c>
      <c r="FI285">
        <v>0</v>
      </c>
      <c r="FJ285">
        <v>0</v>
      </c>
      <c r="FK285">
        <v>2</v>
      </c>
      <c r="FL285">
        <v>8</v>
      </c>
      <c r="FM285">
        <v>11</v>
      </c>
      <c r="FN285">
        <v>3</v>
      </c>
      <c r="FO285">
        <v>1</v>
      </c>
      <c r="FP285">
        <v>2</v>
      </c>
      <c r="FQ285">
        <v>0</v>
      </c>
      <c r="FR285">
        <v>0</v>
      </c>
      <c r="FS285">
        <v>0</v>
      </c>
      <c r="FT285">
        <v>2</v>
      </c>
      <c r="FU285">
        <v>0</v>
      </c>
      <c r="FV285">
        <v>1</v>
      </c>
      <c r="FW285">
        <v>0</v>
      </c>
      <c r="FX285">
        <v>0</v>
      </c>
      <c r="FY285">
        <v>1</v>
      </c>
      <c r="FZ285">
        <v>0</v>
      </c>
      <c r="GA285">
        <v>1</v>
      </c>
      <c r="GB285">
        <v>0</v>
      </c>
      <c r="GC285">
        <v>0</v>
      </c>
      <c r="GD285">
        <v>0</v>
      </c>
      <c r="GE285">
        <v>0</v>
      </c>
      <c r="GF285">
        <v>0</v>
      </c>
      <c r="GG285">
        <v>0</v>
      </c>
      <c r="GH285">
        <v>0</v>
      </c>
      <c r="GI285">
        <v>0</v>
      </c>
      <c r="GJ285">
        <v>0</v>
      </c>
      <c r="GK285">
        <v>0</v>
      </c>
      <c r="GL285">
        <v>11</v>
      </c>
      <c r="GM285">
        <v>9</v>
      </c>
      <c r="GN285">
        <v>5</v>
      </c>
      <c r="GO285">
        <v>1</v>
      </c>
      <c r="GP285">
        <v>1</v>
      </c>
      <c r="GQ285">
        <v>0</v>
      </c>
      <c r="GR285">
        <v>0</v>
      </c>
      <c r="GS285">
        <v>0</v>
      </c>
      <c r="GT285">
        <v>0</v>
      </c>
      <c r="GU285">
        <v>0</v>
      </c>
      <c r="GV285">
        <v>0</v>
      </c>
      <c r="GW285">
        <v>0</v>
      </c>
      <c r="GX285">
        <v>0</v>
      </c>
      <c r="GY285">
        <v>0</v>
      </c>
      <c r="GZ285">
        <v>0</v>
      </c>
      <c r="HA285">
        <v>0</v>
      </c>
      <c r="HB285">
        <v>0</v>
      </c>
      <c r="HC285">
        <v>1</v>
      </c>
      <c r="HD285">
        <v>0</v>
      </c>
      <c r="HE285">
        <v>1</v>
      </c>
      <c r="HF285">
        <v>9</v>
      </c>
      <c r="HG285">
        <v>1</v>
      </c>
      <c r="HH285">
        <v>0</v>
      </c>
      <c r="HI285">
        <v>0</v>
      </c>
      <c r="HJ285">
        <v>1</v>
      </c>
      <c r="HK285">
        <v>0</v>
      </c>
      <c r="HL285">
        <v>0</v>
      </c>
      <c r="HM285">
        <v>0</v>
      </c>
      <c r="HN285">
        <v>0</v>
      </c>
      <c r="HO285">
        <v>0</v>
      </c>
      <c r="HP285">
        <v>0</v>
      </c>
      <c r="HQ285">
        <v>0</v>
      </c>
      <c r="HR285">
        <v>0</v>
      </c>
      <c r="HS285">
        <v>0</v>
      </c>
      <c r="HT285">
        <v>1</v>
      </c>
      <c r="HU285">
        <v>0</v>
      </c>
      <c r="HV285">
        <v>0</v>
      </c>
      <c r="HW285">
        <v>0</v>
      </c>
      <c r="HX285">
        <v>0</v>
      </c>
      <c r="HY285">
        <v>0</v>
      </c>
      <c r="HZ285">
        <v>0</v>
      </c>
      <c r="IA285">
        <v>0</v>
      </c>
      <c r="IB285">
        <v>0</v>
      </c>
      <c r="IC285">
        <v>0</v>
      </c>
      <c r="ID285">
        <v>0</v>
      </c>
      <c r="IE285">
        <v>0</v>
      </c>
      <c r="IF285">
        <v>0</v>
      </c>
      <c r="IG285">
        <v>0</v>
      </c>
      <c r="IH285">
        <v>0</v>
      </c>
      <c r="II285">
        <v>0</v>
      </c>
      <c r="IJ285">
        <v>0</v>
      </c>
      <c r="IK285">
        <v>81</v>
      </c>
      <c r="IL285">
        <v>21</v>
      </c>
      <c r="IM285">
        <v>8</v>
      </c>
      <c r="IN285">
        <v>6</v>
      </c>
      <c r="IO285">
        <v>37</v>
      </c>
      <c r="IP285">
        <v>0</v>
      </c>
      <c r="IQ285">
        <v>0</v>
      </c>
      <c r="IR285">
        <v>0</v>
      </c>
      <c r="IS285">
        <v>0</v>
      </c>
      <c r="IT285">
        <v>1</v>
      </c>
      <c r="IU285">
        <v>1</v>
      </c>
      <c r="IV285">
        <v>0</v>
      </c>
      <c r="IW285">
        <v>4</v>
      </c>
      <c r="IX285">
        <v>0</v>
      </c>
      <c r="IY285">
        <v>0</v>
      </c>
      <c r="IZ285">
        <v>1</v>
      </c>
      <c r="JA285">
        <v>0</v>
      </c>
      <c r="JB285">
        <v>0</v>
      </c>
      <c r="JC285">
        <v>0</v>
      </c>
      <c r="JD285">
        <v>0</v>
      </c>
      <c r="JE285">
        <v>0</v>
      </c>
      <c r="JF285">
        <v>0</v>
      </c>
      <c r="JG285">
        <v>0</v>
      </c>
      <c r="JH285">
        <v>2</v>
      </c>
      <c r="JI285">
        <v>0</v>
      </c>
      <c r="JJ285">
        <v>81</v>
      </c>
      <c r="JK285" s="2">
        <f t="shared" si="20"/>
        <v>0.32807017543859651</v>
      </c>
    </row>
    <row r="286" spans="1:271" outlineLevel="2" x14ac:dyDescent="0.25">
      <c r="A286" t="str">
        <f t="shared" si="22"/>
        <v>160501</v>
      </c>
      <c r="B286" t="s">
        <v>290</v>
      </c>
      <c r="C286">
        <v>6</v>
      </c>
      <c r="D286">
        <v>511</v>
      </c>
      <c r="E286">
        <v>390</v>
      </c>
      <c r="F286">
        <v>260</v>
      </c>
      <c r="G286">
        <v>130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130</v>
      </c>
      <c r="R286">
        <v>0</v>
      </c>
      <c r="S286">
        <v>0</v>
      </c>
      <c r="T286">
        <v>130</v>
      </c>
      <c r="U286">
        <v>8</v>
      </c>
      <c r="V286">
        <v>4</v>
      </c>
      <c r="W286">
        <v>4</v>
      </c>
      <c r="X286">
        <v>0</v>
      </c>
      <c r="Y286">
        <v>122</v>
      </c>
      <c r="Z286">
        <v>16</v>
      </c>
      <c r="AA286">
        <v>1</v>
      </c>
      <c r="AB286">
        <v>5</v>
      </c>
      <c r="AC286">
        <v>4</v>
      </c>
      <c r="AD286">
        <v>5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1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16</v>
      </c>
      <c r="AZ286">
        <v>23</v>
      </c>
      <c r="BA286">
        <v>7</v>
      </c>
      <c r="BB286">
        <v>0</v>
      </c>
      <c r="BC286">
        <v>1</v>
      </c>
      <c r="BD286">
        <v>3</v>
      </c>
      <c r="BE286">
        <v>1</v>
      </c>
      <c r="BF286">
        <v>1</v>
      </c>
      <c r="BG286">
        <v>0</v>
      </c>
      <c r="BH286">
        <v>0</v>
      </c>
      <c r="BI286">
        <v>2</v>
      </c>
      <c r="BJ286">
        <v>0</v>
      </c>
      <c r="BK286">
        <v>2</v>
      </c>
      <c r="BL286">
        <v>4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2</v>
      </c>
      <c r="BX286">
        <v>23</v>
      </c>
      <c r="BY286">
        <v>4</v>
      </c>
      <c r="BZ286">
        <v>1</v>
      </c>
      <c r="CA286">
        <v>2</v>
      </c>
      <c r="CB286">
        <v>1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4</v>
      </c>
      <c r="CO286">
        <v>3</v>
      </c>
      <c r="CP286">
        <v>0</v>
      </c>
      <c r="CQ286">
        <v>0</v>
      </c>
      <c r="CR286">
        <v>0</v>
      </c>
      <c r="CS286">
        <v>0</v>
      </c>
      <c r="CT286">
        <v>2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1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  <c r="DM286">
        <v>0</v>
      </c>
      <c r="DN286">
        <v>3</v>
      </c>
      <c r="DO286">
        <v>3</v>
      </c>
      <c r="DP286">
        <v>2</v>
      </c>
      <c r="DQ286">
        <v>0</v>
      </c>
      <c r="DR286">
        <v>0</v>
      </c>
      <c r="DS286">
        <v>0</v>
      </c>
      <c r="DT286">
        <v>0</v>
      </c>
      <c r="DU286">
        <v>0</v>
      </c>
      <c r="DV286">
        <v>0</v>
      </c>
      <c r="DW286">
        <v>0</v>
      </c>
      <c r="DX286">
        <v>1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0</v>
      </c>
      <c r="EM286">
        <v>0</v>
      </c>
      <c r="EN286">
        <v>3</v>
      </c>
      <c r="EO286">
        <v>4</v>
      </c>
      <c r="EP286">
        <v>3</v>
      </c>
      <c r="EQ286">
        <v>0</v>
      </c>
      <c r="ER286">
        <v>0</v>
      </c>
      <c r="ES286">
        <v>0</v>
      </c>
      <c r="ET286">
        <v>0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0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0</v>
      </c>
      <c r="FH286">
        <v>0</v>
      </c>
      <c r="FI286">
        <v>0</v>
      </c>
      <c r="FJ286">
        <v>0</v>
      </c>
      <c r="FK286">
        <v>1</v>
      </c>
      <c r="FL286">
        <v>4</v>
      </c>
      <c r="FM286">
        <v>19</v>
      </c>
      <c r="FN286">
        <v>9</v>
      </c>
      <c r="FO286">
        <v>0</v>
      </c>
      <c r="FP286">
        <v>2</v>
      </c>
      <c r="FQ286">
        <v>1</v>
      </c>
      <c r="FR286">
        <v>0</v>
      </c>
      <c r="FS286">
        <v>1</v>
      </c>
      <c r="FT286">
        <v>0</v>
      </c>
      <c r="FU286">
        <v>1</v>
      </c>
      <c r="FV286">
        <v>1</v>
      </c>
      <c r="FW286">
        <v>0</v>
      </c>
      <c r="FX286">
        <v>2</v>
      </c>
      <c r="FY286">
        <v>0</v>
      </c>
      <c r="FZ286">
        <v>0</v>
      </c>
      <c r="GA286">
        <v>0</v>
      </c>
      <c r="GB286">
        <v>0</v>
      </c>
      <c r="GC286">
        <v>0</v>
      </c>
      <c r="GD286">
        <v>0</v>
      </c>
      <c r="GE286">
        <v>0</v>
      </c>
      <c r="GF286">
        <v>0</v>
      </c>
      <c r="GG286">
        <v>1</v>
      </c>
      <c r="GH286">
        <v>0</v>
      </c>
      <c r="GI286">
        <v>0</v>
      </c>
      <c r="GJ286">
        <v>0</v>
      </c>
      <c r="GK286">
        <v>1</v>
      </c>
      <c r="GL286">
        <v>19</v>
      </c>
      <c r="GM286">
        <v>7</v>
      </c>
      <c r="GN286">
        <v>4</v>
      </c>
      <c r="GO286">
        <v>1</v>
      </c>
      <c r="GP286">
        <v>1</v>
      </c>
      <c r="GQ286">
        <v>0</v>
      </c>
      <c r="GR286">
        <v>0</v>
      </c>
      <c r="GS286">
        <v>0</v>
      </c>
      <c r="GT286">
        <v>0</v>
      </c>
      <c r="GU286">
        <v>0</v>
      </c>
      <c r="GV286">
        <v>0</v>
      </c>
      <c r="GW286">
        <v>0</v>
      </c>
      <c r="GX286">
        <v>0</v>
      </c>
      <c r="GY286">
        <v>0</v>
      </c>
      <c r="GZ286">
        <v>0</v>
      </c>
      <c r="HA286">
        <v>0</v>
      </c>
      <c r="HB286">
        <v>0</v>
      </c>
      <c r="HC286">
        <v>0</v>
      </c>
      <c r="HD286">
        <v>0</v>
      </c>
      <c r="HE286">
        <v>1</v>
      </c>
      <c r="HF286">
        <v>7</v>
      </c>
      <c r="HG286">
        <v>10</v>
      </c>
      <c r="HH286">
        <v>0</v>
      </c>
      <c r="HI286">
        <v>0</v>
      </c>
      <c r="HJ286">
        <v>9</v>
      </c>
      <c r="HK286">
        <v>0</v>
      </c>
      <c r="HL286">
        <v>0</v>
      </c>
      <c r="HM286">
        <v>0</v>
      </c>
      <c r="HN286">
        <v>0</v>
      </c>
      <c r="HO286">
        <v>0</v>
      </c>
      <c r="HP286">
        <v>0</v>
      </c>
      <c r="HQ286">
        <v>1</v>
      </c>
      <c r="HR286">
        <v>0</v>
      </c>
      <c r="HS286">
        <v>0</v>
      </c>
      <c r="HT286">
        <v>10</v>
      </c>
      <c r="HU286">
        <v>0</v>
      </c>
      <c r="HV286">
        <v>0</v>
      </c>
      <c r="HW286">
        <v>0</v>
      </c>
      <c r="HX286">
        <v>0</v>
      </c>
      <c r="HY286">
        <v>0</v>
      </c>
      <c r="HZ286">
        <v>0</v>
      </c>
      <c r="IA286">
        <v>0</v>
      </c>
      <c r="IB286">
        <v>0</v>
      </c>
      <c r="IC286">
        <v>0</v>
      </c>
      <c r="ID286">
        <v>0</v>
      </c>
      <c r="IE286">
        <v>0</v>
      </c>
      <c r="IF286">
        <v>0</v>
      </c>
      <c r="IG286">
        <v>0</v>
      </c>
      <c r="IH286">
        <v>0</v>
      </c>
      <c r="II286">
        <v>0</v>
      </c>
      <c r="IJ286">
        <v>0</v>
      </c>
      <c r="IK286">
        <v>33</v>
      </c>
      <c r="IL286">
        <v>9</v>
      </c>
      <c r="IM286">
        <v>1</v>
      </c>
      <c r="IN286">
        <v>2</v>
      </c>
      <c r="IO286">
        <v>17</v>
      </c>
      <c r="IP286">
        <v>0</v>
      </c>
      <c r="IQ286">
        <v>0</v>
      </c>
      <c r="IR286">
        <v>0</v>
      </c>
      <c r="IS286">
        <v>0</v>
      </c>
      <c r="IT286">
        <v>0</v>
      </c>
      <c r="IU286">
        <v>0</v>
      </c>
      <c r="IV286">
        <v>0</v>
      </c>
      <c r="IW286">
        <v>3</v>
      </c>
      <c r="IX286">
        <v>0</v>
      </c>
      <c r="IY286">
        <v>0</v>
      </c>
      <c r="IZ286">
        <v>0</v>
      </c>
      <c r="JA286">
        <v>0</v>
      </c>
      <c r="JB286">
        <v>0</v>
      </c>
      <c r="JC286">
        <v>0</v>
      </c>
      <c r="JD286">
        <v>0</v>
      </c>
      <c r="JE286">
        <v>0</v>
      </c>
      <c r="JF286">
        <v>1</v>
      </c>
      <c r="JG286">
        <v>0</v>
      </c>
      <c r="JH286">
        <v>0</v>
      </c>
      <c r="JI286">
        <v>0</v>
      </c>
      <c r="JJ286">
        <v>33</v>
      </c>
      <c r="JK286" s="2">
        <f t="shared" si="20"/>
        <v>0.25440313111545987</v>
      </c>
    </row>
    <row r="287" spans="1:271" outlineLevel="2" x14ac:dyDescent="0.25">
      <c r="A287" t="str">
        <f t="shared" si="22"/>
        <v>160501</v>
      </c>
      <c r="B287" t="s">
        <v>290</v>
      </c>
      <c r="C287">
        <v>7</v>
      </c>
      <c r="D287">
        <v>1153</v>
      </c>
      <c r="E287">
        <v>860</v>
      </c>
      <c r="F287">
        <v>473</v>
      </c>
      <c r="G287">
        <v>387</v>
      </c>
      <c r="H287">
        <v>0</v>
      </c>
      <c r="I287">
        <v>18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387</v>
      </c>
      <c r="R287">
        <v>0</v>
      </c>
      <c r="S287">
        <v>0</v>
      </c>
      <c r="T287">
        <v>387</v>
      </c>
      <c r="U287">
        <v>22</v>
      </c>
      <c r="V287">
        <v>17</v>
      </c>
      <c r="W287">
        <v>5</v>
      </c>
      <c r="X287">
        <v>0</v>
      </c>
      <c r="Y287">
        <v>365</v>
      </c>
      <c r="Z287">
        <v>53</v>
      </c>
      <c r="AA287">
        <v>3</v>
      </c>
      <c r="AB287">
        <v>11</v>
      </c>
      <c r="AC287">
        <v>15</v>
      </c>
      <c r="AD287">
        <v>16</v>
      </c>
      <c r="AE287">
        <v>0</v>
      </c>
      <c r="AF287">
        <v>0</v>
      </c>
      <c r="AG287">
        <v>0</v>
      </c>
      <c r="AH287">
        <v>0</v>
      </c>
      <c r="AI287">
        <v>2</v>
      </c>
      <c r="AJ287">
        <v>0</v>
      </c>
      <c r="AK287">
        <v>0</v>
      </c>
      <c r="AL287">
        <v>1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1</v>
      </c>
      <c r="AT287">
        <v>1</v>
      </c>
      <c r="AU287">
        <v>0</v>
      </c>
      <c r="AV287">
        <v>0</v>
      </c>
      <c r="AW287">
        <v>0</v>
      </c>
      <c r="AX287">
        <v>3</v>
      </c>
      <c r="AY287">
        <v>53</v>
      </c>
      <c r="AZ287">
        <v>105</v>
      </c>
      <c r="BA287">
        <v>21</v>
      </c>
      <c r="BB287">
        <v>8</v>
      </c>
      <c r="BC287">
        <v>2</v>
      </c>
      <c r="BD287">
        <v>20</v>
      </c>
      <c r="BE287">
        <v>2</v>
      </c>
      <c r="BF287">
        <v>20</v>
      </c>
      <c r="BG287">
        <v>1</v>
      </c>
      <c r="BH287">
        <v>1</v>
      </c>
      <c r="BI287">
        <v>3</v>
      </c>
      <c r="BJ287">
        <v>1</v>
      </c>
      <c r="BK287">
        <v>1</v>
      </c>
      <c r="BL287">
        <v>9</v>
      </c>
      <c r="BM287">
        <v>2</v>
      </c>
      <c r="BN287">
        <v>0</v>
      </c>
      <c r="BO287">
        <v>4</v>
      </c>
      <c r="BP287">
        <v>3</v>
      </c>
      <c r="BQ287">
        <v>1</v>
      </c>
      <c r="BR287">
        <v>1</v>
      </c>
      <c r="BS287">
        <v>1</v>
      </c>
      <c r="BT287">
        <v>2</v>
      </c>
      <c r="BU287">
        <v>2</v>
      </c>
      <c r="BV287">
        <v>0</v>
      </c>
      <c r="BW287">
        <v>0</v>
      </c>
      <c r="BX287">
        <v>105</v>
      </c>
      <c r="BY287">
        <v>12</v>
      </c>
      <c r="BZ287">
        <v>8</v>
      </c>
      <c r="CA287">
        <v>1</v>
      </c>
      <c r="CB287">
        <v>1</v>
      </c>
      <c r="CC287">
        <v>0</v>
      </c>
      <c r="CD287">
        <v>1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1</v>
      </c>
      <c r="CK287">
        <v>0</v>
      </c>
      <c r="CL287">
        <v>0</v>
      </c>
      <c r="CM287">
        <v>0</v>
      </c>
      <c r="CN287">
        <v>12</v>
      </c>
      <c r="CO287">
        <v>12</v>
      </c>
      <c r="CP287">
        <v>7</v>
      </c>
      <c r="CQ287">
        <v>2</v>
      </c>
      <c r="CR287">
        <v>0</v>
      </c>
      <c r="CS287">
        <v>0</v>
      </c>
      <c r="CT287">
        <v>1</v>
      </c>
      <c r="CU287">
        <v>0</v>
      </c>
      <c r="CV287">
        <v>0</v>
      </c>
      <c r="CW287">
        <v>0</v>
      </c>
      <c r="CX287">
        <v>1</v>
      </c>
      <c r="CY287">
        <v>1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12</v>
      </c>
      <c r="DO287">
        <v>6</v>
      </c>
      <c r="DP287">
        <v>1</v>
      </c>
      <c r="DQ287">
        <v>1</v>
      </c>
      <c r="DR287">
        <v>0</v>
      </c>
      <c r="DS287">
        <v>1</v>
      </c>
      <c r="DT287">
        <v>1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1</v>
      </c>
      <c r="EE287">
        <v>0</v>
      </c>
      <c r="EF287">
        <v>0</v>
      </c>
      <c r="EG287">
        <v>0</v>
      </c>
      <c r="EH287">
        <v>1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6</v>
      </c>
      <c r="EO287">
        <v>9</v>
      </c>
      <c r="EP287">
        <v>2</v>
      </c>
      <c r="EQ287">
        <v>2</v>
      </c>
      <c r="ER287">
        <v>0</v>
      </c>
      <c r="ES287">
        <v>0</v>
      </c>
      <c r="ET287">
        <v>1</v>
      </c>
      <c r="EU287">
        <v>0</v>
      </c>
      <c r="EV287">
        <v>0</v>
      </c>
      <c r="EW287">
        <v>0</v>
      </c>
      <c r="EX287">
        <v>0</v>
      </c>
      <c r="EY287">
        <v>1</v>
      </c>
      <c r="EZ287">
        <v>0</v>
      </c>
      <c r="FA287">
        <v>0</v>
      </c>
      <c r="FB287">
        <v>1</v>
      </c>
      <c r="FC287">
        <v>1</v>
      </c>
      <c r="FD287">
        <v>0</v>
      </c>
      <c r="FE287">
        <v>0</v>
      </c>
      <c r="FF287">
        <v>0</v>
      </c>
      <c r="FG287">
        <v>0</v>
      </c>
      <c r="FH287">
        <v>1</v>
      </c>
      <c r="FI287">
        <v>0</v>
      </c>
      <c r="FJ287">
        <v>0</v>
      </c>
      <c r="FK287">
        <v>0</v>
      </c>
      <c r="FL287">
        <v>9</v>
      </c>
      <c r="FM287">
        <v>45</v>
      </c>
      <c r="FN287">
        <v>21</v>
      </c>
      <c r="FO287">
        <v>1</v>
      </c>
      <c r="FP287">
        <v>3</v>
      </c>
      <c r="FQ287">
        <v>4</v>
      </c>
      <c r="FR287">
        <v>0</v>
      </c>
      <c r="FS287">
        <v>7</v>
      </c>
      <c r="FT287">
        <v>0</v>
      </c>
      <c r="FU287">
        <v>1</v>
      </c>
      <c r="FV287">
        <v>2</v>
      </c>
      <c r="FW287">
        <v>0</v>
      </c>
      <c r="FX287">
        <v>0</v>
      </c>
      <c r="FY287">
        <v>2</v>
      </c>
      <c r="FZ287">
        <v>0</v>
      </c>
      <c r="GA287">
        <v>0</v>
      </c>
      <c r="GB287">
        <v>0</v>
      </c>
      <c r="GC287">
        <v>0</v>
      </c>
      <c r="GD287">
        <v>1</v>
      </c>
      <c r="GE287">
        <v>1</v>
      </c>
      <c r="GF287">
        <v>0</v>
      </c>
      <c r="GG287">
        <v>0</v>
      </c>
      <c r="GH287">
        <v>1</v>
      </c>
      <c r="GI287">
        <v>0</v>
      </c>
      <c r="GJ287">
        <v>0</v>
      </c>
      <c r="GK287">
        <v>1</v>
      </c>
      <c r="GL287">
        <v>45</v>
      </c>
      <c r="GM287">
        <v>19</v>
      </c>
      <c r="GN287">
        <v>9</v>
      </c>
      <c r="GO287">
        <v>2</v>
      </c>
      <c r="GP287">
        <v>3</v>
      </c>
      <c r="GQ287">
        <v>2</v>
      </c>
      <c r="GR287">
        <v>0</v>
      </c>
      <c r="GS287">
        <v>0</v>
      </c>
      <c r="GT287">
        <v>1</v>
      </c>
      <c r="GU287">
        <v>0</v>
      </c>
      <c r="GV287">
        <v>0</v>
      </c>
      <c r="GW287">
        <v>0</v>
      </c>
      <c r="GX287">
        <v>0</v>
      </c>
      <c r="GY287">
        <v>1</v>
      </c>
      <c r="GZ287">
        <v>0</v>
      </c>
      <c r="HA287">
        <v>1</v>
      </c>
      <c r="HB287">
        <v>0</v>
      </c>
      <c r="HC287">
        <v>0</v>
      </c>
      <c r="HD287">
        <v>0</v>
      </c>
      <c r="HE287">
        <v>0</v>
      </c>
      <c r="HF287">
        <v>19</v>
      </c>
      <c r="HG287">
        <v>5</v>
      </c>
      <c r="HH287">
        <v>0</v>
      </c>
      <c r="HI287">
        <v>0</v>
      </c>
      <c r="HJ287">
        <v>2</v>
      </c>
      <c r="HK287">
        <v>1</v>
      </c>
      <c r="HL287">
        <v>1</v>
      </c>
      <c r="HM287">
        <v>0</v>
      </c>
      <c r="HN287">
        <v>0</v>
      </c>
      <c r="HO287">
        <v>0</v>
      </c>
      <c r="HP287">
        <v>0</v>
      </c>
      <c r="HQ287">
        <v>1</v>
      </c>
      <c r="HR287">
        <v>0</v>
      </c>
      <c r="HS287">
        <v>0</v>
      </c>
      <c r="HT287">
        <v>5</v>
      </c>
      <c r="HU287">
        <v>0</v>
      </c>
      <c r="HV287">
        <v>0</v>
      </c>
      <c r="HW287">
        <v>0</v>
      </c>
      <c r="HX287">
        <v>0</v>
      </c>
      <c r="HY287">
        <v>0</v>
      </c>
      <c r="HZ287">
        <v>0</v>
      </c>
      <c r="IA287">
        <v>0</v>
      </c>
      <c r="IB287">
        <v>0</v>
      </c>
      <c r="IC287">
        <v>0</v>
      </c>
      <c r="ID287">
        <v>0</v>
      </c>
      <c r="IE287">
        <v>0</v>
      </c>
      <c r="IF287">
        <v>0</v>
      </c>
      <c r="IG287">
        <v>0</v>
      </c>
      <c r="IH287">
        <v>0</v>
      </c>
      <c r="II287">
        <v>0</v>
      </c>
      <c r="IJ287">
        <v>0</v>
      </c>
      <c r="IK287">
        <v>99</v>
      </c>
      <c r="IL287">
        <v>26</v>
      </c>
      <c r="IM287">
        <v>13</v>
      </c>
      <c r="IN287">
        <v>23</v>
      </c>
      <c r="IO287">
        <v>15</v>
      </c>
      <c r="IP287">
        <v>2</v>
      </c>
      <c r="IQ287">
        <v>2</v>
      </c>
      <c r="IR287">
        <v>3</v>
      </c>
      <c r="IS287">
        <v>0</v>
      </c>
      <c r="IT287">
        <v>0</v>
      </c>
      <c r="IU287">
        <v>0</v>
      </c>
      <c r="IV287">
        <v>2</v>
      </c>
      <c r="IW287">
        <v>4</v>
      </c>
      <c r="IX287">
        <v>1</v>
      </c>
      <c r="IY287">
        <v>0</v>
      </c>
      <c r="IZ287">
        <v>3</v>
      </c>
      <c r="JA287">
        <v>0</v>
      </c>
      <c r="JB287">
        <v>1</v>
      </c>
      <c r="JC287">
        <v>0</v>
      </c>
      <c r="JD287">
        <v>0</v>
      </c>
      <c r="JE287">
        <v>0</v>
      </c>
      <c r="JF287">
        <v>2</v>
      </c>
      <c r="JG287">
        <v>0</v>
      </c>
      <c r="JH287">
        <v>1</v>
      </c>
      <c r="JI287">
        <v>1</v>
      </c>
      <c r="JJ287">
        <v>99</v>
      </c>
      <c r="JK287" s="2">
        <f t="shared" si="20"/>
        <v>0.33564614050303554</v>
      </c>
    </row>
    <row r="288" spans="1:271" outlineLevel="2" x14ac:dyDescent="0.25">
      <c r="A288" t="str">
        <f t="shared" si="22"/>
        <v>160501</v>
      </c>
      <c r="B288" t="s">
        <v>290</v>
      </c>
      <c r="C288">
        <v>8</v>
      </c>
      <c r="D288">
        <v>567</v>
      </c>
      <c r="E288">
        <v>430</v>
      </c>
      <c r="F288">
        <v>257</v>
      </c>
      <c r="G288">
        <v>173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173</v>
      </c>
      <c r="R288">
        <v>0</v>
      </c>
      <c r="S288">
        <v>0</v>
      </c>
      <c r="T288">
        <v>173</v>
      </c>
      <c r="U288">
        <v>14</v>
      </c>
      <c r="V288">
        <v>9</v>
      </c>
      <c r="W288">
        <v>3</v>
      </c>
      <c r="X288">
        <v>0</v>
      </c>
      <c r="Y288">
        <v>159</v>
      </c>
      <c r="Z288">
        <v>50</v>
      </c>
      <c r="AA288">
        <v>4</v>
      </c>
      <c r="AB288">
        <v>12</v>
      </c>
      <c r="AC288">
        <v>20</v>
      </c>
      <c r="AD288">
        <v>8</v>
      </c>
      <c r="AE288">
        <v>0</v>
      </c>
      <c r="AF288">
        <v>2</v>
      </c>
      <c r="AG288">
        <v>0</v>
      </c>
      <c r="AH288">
        <v>0</v>
      </c>
      <c r="AI288">
        <v>3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1</v>
      </c>
      <c r="AX288">
        <v>0</v>
      </c>
      <c r="AY288">
        <v>50</v>
      </c>
      <c r="AZ288">
        <v>54</v>
      </c>
      <c r="BA288">
        <v>9</v>
      </c>
      <c r="BB288">
        <v>2</v>
      </c>
      <c r="BC288">
        <v>1</v>
      </c>
      <c r="BD288">
        <v>9</v>
      </c>
      <c r="BE288">
        <v>3</v>
      </c>
      <c r="BF288">
        <v>6</v>
      </c>
      <c r="BG288">
        <v>3</v>
      </c>
      <c r="BH288">
        <v>2</v>
      </c>
      <c r="BI288">
        <v>1</v>
      </c>
      <c r="BJ288">
        <v>2</v>
      </c>
      <c r="BK288">
        <v>0</v>
      </c>
      <c r="BL288">
        <v>5</v>
      </c>
      <c r="BM288">
        <v>1</v>
      </c>
      <c r="BN288">
        <v>0</v>
      </c>
      <c r="BO288">
        <v>0</v>
      </c>
      <c r="BP288">
        <v>6</v>
      </c>
      <c r="BQ288">
        <v>0</v>
      </c>
      <c r="BR288">
        <v>0</v>
      </c>
      <c r="BS288">
        <v>1</v>
      </c>
      <c r="BT288">
        <v>1</v>
      </c>
      <c r="BU288">
        <v>1</v>
      </c>
      <c r="BV288">
        <v>0</v>
      </c>
      <c r="BW288">
        <v>1</v>
      </c>
      <c r="BX288">
        <v>54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2</v>
      </c>
      <c r="CP288">
        <v>2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2</v>
      </c>
      <c r="DO288">
        <v>2</v>
      </c>
      <c r="DP288">
        <v>0</v>
      </c>
      <c r="DQ288">
        <v>0</v>
      </c>
      <c r="DR288">
        <v>0</v>
      </c>
      <c r="DS288">
        <v>0</v>
      </c>
      <c r="DT288">
        <v>0</v>
      </c>
      <c r="DU288">
        <v>0</v>
      </c>
      <c r="DV288">
        <v>0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  <c r="EH288">
        <v>0</v>
      </c>
      <c r="EI288">
        <v>0</v>
      </c>
      <c r="EJ288">
        <v>1</v>
      </c>
      <c r="EK288">
        <v>0</v>
      </c>
      <c r="EL288">
        <v>1</v>
      </c>
      <c r="EM288">
        <v>0</v>
      </c>
      <c r="EN288">
        <v>2</v>
      </c>
      <c r="EO288">
        <v>5</v>
      </c>
      <c r="EP288">
        <v>2</v>
      </c>
      <c r="EQ288">
        <v>1</v>
      </c>
      <c r="ER288">
        <v>0</v>
      </c>
      <c r="ES288">
        <v>0</v>
      </c>
      <c r="ET288">
        <v>0</v>
      </c>
      <c r="EU288">
        <v>0</v>
      </c>
      <c r="EV288">
        <v>0</v>
      </c>
      <c r="EW288">
        <v>0</v>
      </c>
      <c r="EX288">
        <v>0</v>
      </c>
      <c r="EY288">
        <v>1</v>
      </c>
      <c r="EZ288">
        <v>0</v>
      </c>
      <c r="FA288">
        <v>0</v>
      </c>
      <c r="FB288">
        <v>1</v>
      </c>
      <c r="FC288">
        <v>0</v>
      </c>
      <c r="FD288">
        <v>0</v>
      </c>
      <c r="FE288">
        <v>0</v>
      </c>
      <c r="FF288">
        <v>0</v>
      </c>
      <c r="FG288">
        <v>0</v>
      </c>
      <c r="FH288">
        <v>0</v>
      </c>
      <c r="FI288">
        <v>0</v>
      </c>
      <c r="FJ288">
        <v>0</v>
      </c>
      <c r="FK288">
        <v>0</v>
      </c>
      <c r="FL288">
        <v>5</v>
      </c>
      <c r="FM288">
        <v>10</v>
      </c>
      <c r="FN288">
        <v>3</v>
      </c>
      <c r="FO288">
        <v>0</v>
      </c>
      <c r="FP288">
        <v>0</v>
      </c>
      <c r="FQ288">
        <v>0</v>
      </c>
      <c r="FR288">
        <v>0</v>
      </c>
      <c r="FS288">
        <v>1</v>
      </c>
      <c r="FT288">
        <v>0</v>
      </c>
      <c r="FU288">
        <v>0</v>
      </c>
      <c r="FV288">
        <v>0</v>
      </c>
      <c r="FW288">
        <v>1</v>
      </c>
      <c r="FX288">
        <v>0</v>
      </c>
      <c r="FY288">
        <v>1</v>
      </c>
      <c r="FZ288">
        <v>1</v>
      </c>
      <c r="GA288">
        <v>0</v>
      </c>
      <c r="GB288">
        <v>1</v>
      </c>
      <c r="GC288">
        <v>1</v>
      </c>
      <c r="GD288">
        <v>0</v>
      </c>
      <c r="GE288">
        <v>0</v>
      </c>
      <c r="GF288">
        <v>1</v>
      </c>
      <c r="GG288">
        <v>0</v>
      </c>
      <c r="GH288">
        <v>0</v>
      </c>
      <c r="GI288">
        <v>0</v>
      </c>
      <c r="GJ288">
        <v>0</v>
      </c>
      <c r="GK288">
        <v>0</v>
      </c>
      <c r="GL288">
        <v>10</v>
      </c>
      <c r="GM288">
        <v>5</v>
      </c>
      <c r="GN288">
        <v>5</v>
      </c>
      <c r="GO288">
        <v>0</v>
      </c>
      <c r="GP288">
        <v>0</v>
      </c>
      <c r="GQ288">
        <v>0</v>
      </c>
      <c r="GR288">
        <v>0</v>
      </c>
      <c r="GS288">
        <v>0</v>
      </c>
      <c r="GT288">
        <v>0</v>
      </c>
      <c r="GU288">
        <v>0</v>
      </c>
      <c r="GV288">
        <v>0</v>
      </c>
      <c r="GW288">
        <v>0</v>
      </c>
      <c r="GX288">
        <v>0</v>
      </c>
      <c r="GY288">
        <v>0</v>
      </c>
      <c r="GZ288">
        <v>0</v>
      </c>
      <c r="HA288">
        <v>0</v>
      </c>
      <c r="HB288">
        <v>0</v>
      </c>
      <c r="HC288">
        <v>0</v>
      </c>
      <c r="HD288">
        <v>0</v>
      </c>
      <c r="HE288">
        <v>0</v>
      </c>
      <c r="HF288">
        <v>5</v>
      </c>
      <c r="HG288">
        <v>2</v>
      </c>
      <c r="HH288">
        <v>1</v>
      </c>
      <c r="HI288">
        <v>0</v>
      </c>
      <c r="HJ288">
        <v>1</v>
      </c>
      <c r="HK288">
        <v>0</v>
      </c>
      <c r="HL288">
        <v>0</v>
      </c>
      <c r="HM288">
        <v>0</v>
      </c>
      <c r="HN288">
        <v>0</v>
      </c>
      <c r="HO288">
        <v>0</v>
      </c>
      <c r="HP288">
        <v>0</v>
      </c>
      <c r="HQ288">
        <v>0</v>
      </c>
      <c r="HR288">
        <v>0</v>
      </c>
      <c r="HS288">
        <v>0</v>
      </c>
      <c r="HT288">
        <v>2</v>
      </c>
      <c r="HU288">
        <v>0</v>
      </c>
      <c r="HV288">
        <v>0</v>
      </c>
      <c r="HW288">
        <v>0</v>
      </c>
      <c r="HX288">
        <v>0</v>
      </c>
      <c r="HY288">
        <v>0</v>
      </c>
      <c r="HZ288">
        <v>0</v>
      </c>
      <c r="IA288">
        <v>0</v>
      </c>
      <c r="IB288">
        <v>0</v>
      </c>
      <c r="IC288">
        <v>0</v>
      </c>
      <c r="ID288">
        <v>0</v>
      </c>
      <c r="IE288">
        <v>0</v>
      </c>
      <c r="IF288">
        <v>0</v>
      </c>
      <c r="IG288">
        <v>0</v>
      </c>
      <c r="IH288">
        <v>0</v>
      </c>
      <c r="II288">
        <v>0</v>
      </c>
      <c r="IJ288">
        <v>0</v>
      </c>
      <c r="IK288">
        <v>29</v>
      </c>
      <c r="IL288">
        <v>12</v>
      </c>
      <c r="IM288">
        <v>2</v>
      </c>
      <c r="IN288">
        <v>6</v>
      </c>
      <c r="IO288">
        <v>2</v>
      </c>
      <c r="IP288">
        <v>0</v>
      </c>
      <c r="IQ288">
        <v>0</v>
      </c>
      <c r="IR288">
        <v>0</v>
      </c>
      <c r="IS288">
        <v>0</v>
      </c>
      <c r="IT288">
        <v>0</v>
      </c>
      <c r="IU288">
        <v>0</v>
      </c>
      <c r="IV288">
        <v>1</v>
      </c>
      <c r="IW288">
        <v>2</v>
      </c>
      <c r="IX288">
        <v>1</v>
      </c>
      <c r="IY288">
        <v>0</v>
      </c>
      <c r="IZ288">
        <v>1</v>
      </c>
      <c r="JA288">
        <v>0</v>
      </c>
      <c r="JB288">
        <v>0</v>
      </c>
      <c r="JC288">
        <v>0</v>
      </c>
      <c r="JD288">
        <v>0</v>
      </c>
      <c r="JE288">
        <v>0</v>
      </c>
      <c r="JF288">
        <v>0</v>
      </c>
      <c r="JG288">
        <v>2</v>
      </c>
      <c r="JH288">
        <v>0</v>
      </c>
      <c r="JI288">
        <v>0</v>
      </c>
      <c r="JJ288">
        <v>29</v>
      </c>
      <c r="JK288" s="2">
        <f t="shared" si="20"/>
        <v>0.30511463844797176</v>
      </c>
    </row>
    <row r="289" spans="1:271" outlineLevel="2" x14ac:dyDescent="0.25">
      <c r="A289" t="str">
        <f t="shared" si="22"/>
        <v>160501</v>
      </c>
      <c r="B289" t="s">
        <v>290</v>
      </c>
      <c r="C289">
        <v>9</v>
      </c>
      <c r="D289">
        <v>428</v>
      </c>
      <c r="E289">
        <v>320</v>
      </c>
      <c r="F289">
        <v>195</v>
      </c>
      <c r="G289">
        <v>125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125</v>
      </c>
      <c r="R289">
        <v>0</v>
      </c>
      <c r="S289">
        <v>0</v>
      </c>
      <c r="T289">
        <v>125</v>
      </c>
      <c r="U289">
        <v>2</v>
      </c>
      <c r="V289">
        <v>2</v>
      </c>
      <c r="W289">
        <v>0</v>
      </c>
      <c r="X289">
        <v>0</v>
      </c>
      <c r="Y289">
        <v>123</v>
      </c>
      <c r="Z289">
        <v>19</v>
      </c>
      <c r="AA289">
        <v>0</v>
      </c>
      <c r="AB289">
        <v>2</v>
      </c>
      <c r="AC289">
        <v>10</v>
      </c>
      <c r="AD289">
        <v>3</v>
      </c>
      <c r="AE289">
        <v>0</v>
      </c>
      <c r="AF289">
        <v>2</v>
      </c>
      <c r="AG289">
        <v>0</v>
      </c>
      <c r="AH289">
        <v>0</v>
      </c>
      <c r="AI289">
        <v>0</v>
      </c>
      <c r="AJ289">
        <v>0</v>
      </c>
      <c r="AK289">
        <v>1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1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19</v>
      </c>
      <c r="AZ289">
        <v>42</v>
      </c>
      <c r="BA289">
        <v>8</v>
      </c>
      <c r="BB289">
        <v>2</v>
      </c>
      <c r="BC289">
        <v>4</v>
      </c>
      <c r="BD289">
        <v>6</v>
      </c>
      <c r="BE289">
        <v>1</v>
      </c>
      <c r="BF289">
        <v>1</v>
      </c>
      <c r="BG289">
        <v>0</v>
      </c>
      <c r="BH289">
        <v>1</v>
      </c>
      <c r="BI289">
        <v>2</v>
      </c>
      <c r="BJ289">
        <v>4</v>
      </c>
      <c r="BK289">
        <v>0</v>
      </c>
      <c r="BL289">
        <v>8</v>
      </c>
      <c r="BM289">
        <v>1</v>
      </c>
      <c r="BN289">
        <v>0</v>
      </c>
      <c r="BO289">
        <v>0</v>
      </c>
      <c r="BP289">
        <v>3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1</v>
      </c>
      <c r="BX289">
        <v>42</v>
      </c>
      <c r="BY289">
        <v>3</v>
      </c>
      <c r="BZ289">
        <v>1</v>
      </c>
      <c r="CA289">
        <v>0</v>
      </c>
      <c r="CB289">
        <v>1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1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3</v>
      </c>
      <c r="CO289">
        <v>3</v>
      </c>
      <c r="CP289">
        <v>1</v>
      </c>
      <c r="CQ289">
        <v>2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3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0</v>
      </c>
      <c r="EL289">
        <v>0</v>
      </c>
      <c r="EM289">
        <v>0</v>
      </c>
      <c r="EN289">
        <v>0</v>
      </c>
      <c r="EO289">
        <v>6</v>
      </c>
      <c r="EP289">
        <v>1</v>
      </c>
      <c r="EQ289">
        <v>2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1</v>
      </c>
      <c r="FC289">
        <v>0</v>
      </c>
      <c r="FD289">
        <v>0</v>
      </c>
      <c r="FE289">
        <v>0</v>
      </c>
      <c r="FF289">
        <v>0</v>
      </c>
      <c r="FG289">
        <v>0</v>
      </c>
      <c r="FH289">
        <v>0</v>
      </c>
      <c r="FI289">
        <v>0</v>
      </c>
      <c r="FJ289">
        <v>0</v>
      </c>
      <c r="FK289">
        <v>2</v>
      </c>
      <c r="FL289">
        <v>6</v>
      </c>
      <c r="FM289">
        <v>10</v>
      </c>
      <c r="FN289">
        <v>2</v>
      </c>
      <c r="FO289">
        <v>2</v>
      </c>
      <c r="FP289">
        <v>2</v>
      </c>
      <c r="FQ289">
        <v>0</v>
      </c>
      <c r="FR289">
        <v>1</v>
      </c>
      <c r="FS289">
        <v>0</v>
      </c>
      <c r="FT289">
        <v>0</v>
      </c>
      <c r="FU289">
        <v>1</v>
      </c>
      <c r="FV289">
        <v>2</v>
      </c>
      <c r="FW289">
        <v>0</v>
      </c>
      <c r="FX289">
        <v>0</v>
      </c>
      <c r="FY289">
        <v>0</v>
      </c>
      <c r="FZ289">
        <v>0</v>
      </c>
      <c r="GA289">
        <v>0</v>
      </c>
      <c r="GB289">
        <v>0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0</v>
      </c>
      <c r="GI289">
        <v>0</v>
      </c>
      <c r="GJ289">
        <v>0</v>
      </c>
      <c r="GK289">
        <v>0</v>
      </c>
      <c r="GL289">
        <v>10</v>
      </c>
      <c r="GM289">
        <v>10</v>
      </c>
      <c r="GN289">
        <v>4</v>
      </c>
      <c r="GO289">
        <v>2</v>
      </c>
      <c r="GP289">
        <v>0</v>
      </c>
      <c r="GQ289">
        <v>0</v>
      </c>
      <c r="GR289">
        <v>0</v>
      </c>
      <c r="GS289">
        <v>1</v>
      </c>
      <c r="GT289">
        <v>0</v>
      </c>
      <c r="GU289">
        <v>0</v>
      </c>
      <c r="GV289">
        <v>0</v>
      </c>
      <c r="GW289">
        <v>0</v>
      </c>
      <c r="GX289">
        <v>0</v>
      </c>
      <c r="GY289">
        <v>0</v>
      </c>
      <c r="GZ289">
        <v>0</v>
      </c>
      <c r="HA289">
        <v>0</v>
      </c>
      <c r="HB289">
        <v>0</v>
      </c>
      <c r="HC289">
        <v>0</v>
      </c>
      <c r="HD289">
        <v>0</v>
      </c>
      <c r="HE289">
        <v>3</v>
      </c>
      <c r="HF289">
        <v>10</v>
      </c>
      <c r="HG289">
        <v>2</v>
      </c>
      <c r="HH289">
        <v>0</v>
      </c>
      <c r="HI289">
        <v>0</v>
      </c>
      <c r="HJ289">
        <v>2</v>
      </c>
      <c r="HK289">
        <v>0</v>
      </c>
      <c r="HL289">
        <v>0</v>
      </c>
      <c r="HM289">
        <v>0</v>
      </c>
      <c r="HN289">
        <v>0</v>
      </c>
      <c r="HO289">
        <v>0</v>
      </c>
      <c r="HP289">
        <v>0</v>
      </c>
      <c r="HQ289">
        <v>0</v>
      </c>
      <c r="HR289">
        <v>0</v>
      </c>
      <c r="HS289">
        <v>0</v>
      </c>
      <c r="HT289">
        <v>2</v>
      </c>
      <c r="HU289">
        <v>0</v>
      </c>
      <c r="HV289">
        <v>0</v>
      </c>
      <c r="HW289">
        <v>0</v>
      </c>
      <c r="HX289">
        <v>0</v>
      </c>
      <c r="HY289">
        <v>0</v>
      </c>
      <c r="HZ289">
        <v>0</v>
      </c>
      <c r="IA289">
        <v>0</v>
      </c>
      <c r="IB289">
        <v>0</v>
      </c>
      <c r="IC289">
        <v>0</v>
      </c>
      <c r="ID289">
        <v>0</v>
      </c>
      <c r="IE289">
        <v>0</v>
      </c>
      <c r="IF289">
        <v>0</v>
      </c>
      <c r="IG289">
        <v>0</v>
      </c>
      <c r="IH289">
        <v>0</v>
      </c>
      <c r="II289">
        <v>0</v>
      </c>
      <c r="IJ289">
        <v>0</v>
      </c>
      <c r="IK289">
        <v>28</v>
      </c>
      <c r="IL289">
        <v>13</v>
      </c>
      <c r="IM289">
        <v>0</v>
      </c>
      <c r="IN289">
        <v>0</v>
      </c>
      <c r="IO289">
        <v>11</v>
      </c>
      <c r="IP289">
        <v>0</v>
      </c>
      <c r="IQ289">
        <v>0</v>
      </c>
      <c r="IR289">
        <v>0</v>
      </c>
      <c r="IS289">
        <v>0</v>
      </c>
      <c r="IT289">
        <v>2</v>
      </c>
      <c r="IU289">
        <v>0</v>
      </c>
      <c r="IV289">
        <v>0</v>
      </c>
      <c r="IW289">
        <v>1</v>
      </c>
      <c r="IX289">
        <v>0</v>
      </c>
      <c r="IY289">
        <v>0</v>
      </c>
      <c r="IZ289">
        <v>0</v>
      </c>
      <c r="JA289">
        <v>0</v>
      </c>
      <c r="JB289">
        <v>0</v>
      </c>
      <c r="JC289">
        <v>1</v>
      </c>
      <c r="JD289">
        <v>0</v>
      </c>
      <c r="JE289">
        <v>0</v>
      </c>
      <c r="JF289">
        <v>0</v>
      </c>
      <c r="JG289">
        <v>0</v>
      </c>
      <c r="JH289">
        <v>0</v>
      </c>
      <c r="JI289">
        <v>0</v>
      </c>
      <c r="JJ289">
        <v>28</v>
      </c>
      <c r="JK289" s="2">
        <f t="shared" si="20"/>
        <v>0.29205607476635514</v>
      </c>
    </row>
    <row r="290" spans="1:271" outlineLevel="2" x14ac:dyDescent="0.25">
      <c r="A290" t="str">
        <f t="shared" si="22"/>
        <v>160501</v>
      </c>
      <c r="B290" t="s">
        <v>290</v>
      </c>
      <c r="C290">
        <v>10</v>
      </c>
      <c r="D290">
        <v>484</v>
      </c>
      <c r="E290">
        <v>370</v>
      </c>
      <c r="F290">
        <v>207</v>
      </c>
      <c r="G290">
        <v>163</v>
      </c>
      <c r="H290">
        <v>0</v>
      </c>
      <c r="I290">
        <v>4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163</v>
      </c>
      <c r="R290">
        <v>0</v>
      </c>
      <c r="S290">
        <v>0</v>
      </c>
      <c r="T290">
        <v>163</v>
      </c>
      <c r="U290">
        <v>4</v>
      </c>
      <c r="V290">
        <v>2</v>
      </c>
      <c r="W290">
        <v>1</v>
      </c>
      <c r="X290">
        <v>0</v>
      </c>
      <c r="Y290">
        <v>159</v>
      </c>
      <c r="Z290">
        <v>27</v>
      </c>
      <c r="AA290">
        <v>1</v>
      </c>
      <c r="AB290">
        <v>5</v>
      </c>
      <c r="AC290">
        <v>11</v>
      </c>
      <c r="AD290">
        <v>2</v>
      </c>
      <c r="AE290">
        <v>0</v>
      </c>
      <c r="AF290">
        <v>1</v>
      </c>
      <c r="AG290">
        <v>0</v>
      </c>
      <c r="AH290">
        <v>0</v>
      </c>
      <c r="AI290">
        <v>1</v>
      </c>
      <c r="AJ290">
        <v>1</v>
      </c>
      <c r="AK290">
        <v>0</v>
      </c>
      <c r="AL290">
        <v>0</v>
      </c>
      <c r="AM290">
        <v>2</v>
      </c>
      <c r="AN290">
        <v>0</v>
      </c>
      <c r="AO290">
        <v>0</v>
      </c>
      <c r="AP290">
        <v>0</v>
      </c>
      <c r="AQ290">
        <v>2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1</v>
      </c>
      <c r="AX290">
        <v>0</v>
      </c>
      <c r="AY290">
        <v>27</v>
      </c>
      <c r="AZ290">
        <v>51</v>
      </c>
      <c r="BA290">
        <v>9</v>
      </c>
      <c r="BB290">
        <v>4</v>
      </c>
      <c r="BC290">
        <v>6</v>
      </c>
      <c r="BD290">
        <v>10</v>
      </c>
      <c r="BE290">
        <v>2</v>
      </c>
      <c r="BF290">
        <v>2</v>
      </c>
      <c r="BG290">
        <v>1</v>
      </c>
      <c r="BH290">
        <v>0</v>
      </c>
      <c r="BI290">
        <v>4</v>
      </c>
      <c r="BJ290">
        <v>1</v>
      </c>
      <c r="BK290">
        <v>1</v>
      </c>
      <c r="BL290">
        <v>2</v>
      </c>
      <c r="BM290">
        <v>0</v>
      </c>
      <c r="BN290">
        <v>0</v>
      </c>
      <c r="BO290">
        <v>0</v>
      </c>
      <c r="BP290">
        <v>4</v>
      </c>
      <c r="BQ290">
        <v>0</v>
      </c>
      <c r="BR290">
        <v>1</v>
      </c>
      <c r="BS290">
        <v>1</v>
      </c>
      <c r="BT290">
        <v>0</v>
      </c>
      <c r="BU290">
        <v>2</v>
      </c>
      <c r="BV290">
        <v>1</v>
      </c>
      <c r="BW290">
        <v>0</v>
      </c>
      <c r="BX290">
        <v>51</v>
      </c>
      <c r="BY290">
        <v>2</v>
      </c>
      <c r="BZ290">
        <v>1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1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2</v>
      </c>
      <c r="CO290">
        <v>8</v>
      </c>
      <c r="CP290">
        <v>3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1</v>
      </c>
      <c r="CX290">
        <v>0</v>
      </c>
      <c r="CY290">
        <v>0</v>
      </c>
      <c r="CZ290">
        <v>0</v>
      </c>
      <c r="DA290">
        <v>1</v>
      </c>
      <c r="DB290">
        <v>1</v>
      </c>
      <c r="DC290">
        <v>1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1</v>
      </c>
      <c r="DM290">
        <v>0</v>
      </c>
      <c r="DN290">
        <v>8</v>
      </c>
      <c r="DO290">
        <v>2</v>
      </c>
      <c r="DP290">
        <v>0</v>
      </c>
      <c r="DQ290">
        <v>0</v>
      </c>
      <c r="DR290">
        <v>0</v>
      </c>
      <c r="DS290">
        <v>1</v>
      </c>
      <c r="DT290">
        <v>0</v>
      </c>
      <c r="DU290">
        <v>0</v>
      </c>
      <c r="DV290">
        <v>0</v>
      </c>
      <c r="DW290">
        <v>0</v>
      </c>
      <c r="DX290">
        <v>0</v>
      </c>
      <c r="DY290">
        <v>0</v>
      </c>
      <c r="DZ290">
        <v>0</v>
      </c>
      <c r="EA290">
        <v>0</v>
      </c>
      <c r="EB290">
        <v>0</v>
      </c>
      <c r="EC290">
        <v>1</v>
      </c>
      <c r="ED290">
        <v>0</v>
      </c>
      <c r="EE290">
        <v>0</v>
      </c>
      <c r="EF290">
        <v>0</v>
      </c>
      <c r="EG290">
        <v>0</v>
      </c>
      <c r="EH290">
        <v>0</v>
      </c>
      <c r="EI290">
        <v>0</v>
      </c>
      <c r="EJ290">
        <v>0</v>
      </c>
      <c r="EK290">
        <v>0</v>
      </c>
      <c r="EL290">
        <v>0</v>
      </c>
      <c r="EM290">
        <v>0</v>
      </c>
      <c r="EN290">
        <v>2</v>
      </c>
      <c r="EO290">
        <v>2</v>
      </c>
      <c r="EP290">
        <v>1</v>
      </c>
      <c r="EQ290">
        <v>0</v>
      </c>
      <c r="ER290">
        <v>0</v>
      </c>
      <c r="ES290">
        <v>0</v>
      </c>
      <c r="ET290">
        <v>0</v>
      </c>
      <c r="EU290">
        <v>0</v>
      </c>
      <c r="EV290">
        <v>0</v>
      </c>
      <c r="EW290">
        <v>0</v>
      </c>
      <c r="EX290">
        <v>0</v>
      </c>
      <c r="EY290">
        <v>1</v>
      </c>
      <c r="EZ290">
        <v>0</v>
      </c>
      <c r="FA290">
        <v>0</v>
      </c>
      <c r="FB290">
        <v>0</v>
      </c>
      <c r="FC290">
        <v>0</v>
      </c>
      <c r="FD290">
        <v>0</v>
      </c>
      <c r="FE290">
        <v>0</v>
      </c>
      <c r="FF290">
        <v>0</v>
      </c>
      <c r="FG290">
        <v>0</v>
      </c>
      <c r="FH290">
        <v>0</v>
      </c>
      <c r="FI290">
        <v>0</v>
      </c>
      <c r="FJ290">
        <v>0</v>
      </c>
      <c r="FK290">
        <v>0</v>
      </c>
      <c r="FL290">
        <v>2</v>
      </c>
      <c r="FM290">
        <v>13</v>
      </c>
      <c r="FN290">
        <v>9</v>
      </c>
      <c r="FO290">
        <v>0</v>
      </c>
      <c r="FP290">
        <v>1</v>
      </c>
      <c r="FQ290">
        <v>2</v>
      </c>
      <c r="FR290">
        <v>0</v>
      </c>
      <c r="FS290">
        <v>1</v>
      </c>
      <c r="FT290">
        <v>0</v>
      </c>
      <c r="FU290">
        <v>0</v>
      </c>
      <c r="FV290">
        <v>0</v>
      </c>
      <c r="FW290">
        <v>0</v>
      </c>
      <c r="FX290">
        <v>0</v>
      </c>
      <c r="FY290">
        <v>0</v>
      </c>
      <c r="FZ290">
        <v>0</v>
      </c>
      <c r="GA290">
        <v>0</v>
      </c>
      <c r="GB290">
        <v>0</v>
      </c>
      <c r="GC290">
        <v>0</v>
      </c>
      <c r="GD290">
        <v>0</v>
      </c>
      <c r="GE290">
        <v>0</v>
      </c>
      <c r="GF290">
        <v>0</v>
      </c>
      <c r="GG290">
        <v>0</v>
      </c>
      <c r="GH290">
        <v>0</v>
      </c>
      <c r="GI290">
        <v>0</v>
      </c>
      <c r="GJ290">
        <v>0</v>
      </c>
      <c r="GK290">
        <v>0</v>
      </c>
      <c r="GL290">
        <v>13</v>
      </c>
      <c r="GM290">
        <v>9</v>
      </c>
      <c r="GN290">
        <v>9</v>
      </c>
      <c r="GO290">
        <v>0</v>
      </c>
      <c r="GP290">
        <v>0</v>
      </c>
      <c r="GQ290">
        <v>0</v>
      </c>
      <c r="GR290">
        <v>0</v>
      </c>
      <c r="GS290">
        <v>0</v>
      </c>
      <c r="GT290">
        <v>0</v>
      </c>
      <c r="GU290">
        <v>0</v>
      </c>
      <c r="GV290">
        <v>0</v>
      </c>
      <c r="GW290">
        <v>0</v>
      </c>
      <c r="GX290">
        <v>0</v>
      </c>
      <c r="GY290">
        <v>0</v>
      </c>
      <c r="GZ290">
        <v>0</v>
      </c>
      <c r="HA290">
        <v>0</v>
      </c>
      <c r="HB290">
        <v>0</v>
      </c>
      <c r="HC290">
        <v>0</v>
      </c>
      <c r="HD290">
        <v>0</v>
      </c>
      <c r="HE290">
        <v>0</v>
      </c>
      <c r="HF290">
        <v>9</v>
      </c>
      <c r="HG290">
        <v>0</v>
      </c>
      <c r="HH290">
        <v>0</v>
      </c>
      <c r="HI290">
        <v>0</v>
      </c>
      <c r="HJ290">
        <v>0</v>
      </c>
      <c r="HK290">
        <v>0</v>
      </c>
      <c r="HL290">
        <v>0</v>
      </c>
      <c r="HM290">
        <v>0</v>
      </c>
      <c r="HN290">
        <v>0</v>
      </c>
      <c r="HO290">
        <v>0</v>
      </c>
      <c r="HP290">
        <v>0</v>
      </c>
      <c r="HQ290">
        <v>0</v>
      </c>
      <c r="HR290">
        <v>0</v>
      </c>
      <c r="HS290">
        <v>0</v>
      </c>
      <c r="HT290">
        <v>0</v>
      </c>
      <c r="HU290">
        <v>0</v>
      </c>
      <c r="HV290">
        <v>0</v>
      </c>
      <c r="HW290">
        <v>0</v>
      </c>
      <c r="HX290">
        <v>0</v>
      </c>
      <c r="HY290">
        <v>0</v>
      </c>
      <c r="HZ290">
        <v>0</v>
      </c>
      <c r="IA290">
        <v>0</v>
      </c>
      <c r="IB290">
        <v>0</v>
      </c>
      <c r="IC290">
        <v>0</v>
      </c>
      <c r="ID290">
        <v>0</v>
      </c>
      <c r="IE290">
        <v>0</v>
      </c>
      <c r="IF290">
        <v>0</v>
      </c>
      <c r="IG290">
        <v>0</v>
      </c>
      <c r="IH290">
        <v>0</v>
      </c>
      <c r="II290">
        <v>0</v>
      </c>
      <c r="IJ290">
        <v>0</v>
      </c>
      <c r="IK290">
        <v>45</v>
      </c>
      <c r="IL290">
        <v>18</v>
      </c>
      <c r="IM290">
        <v>3</v>
      </c>
      <c r="IN290">
        <v>2</v>
      </c>
      <c r="IO290">
        <v>20</v>
      </c>
      <c r="IP290">
        <v>0</v>
      </c>
      <c r="IQ290">
        <v>0</v>
      </c>
      <c r="IR290">
        <v>0</v>
      </c>
      <c r="IS290">
        <v>0</v>
      </c>
      <c r="IT290">
        <v>0</v>
      </c>
      <c r="IU290">
        <v>0</v>
      </c>
      <c r="IV290">
        <v>0</v>
      </c>
      <c r="IW290">
        <v>1</v>
      </c>
      <c r="IX290">
        <v>0</v>
      </c>
      <c r="IY290">
        <v>0</v>
      </c>
      <c r="IZ290">
        <v>0</v>
      </c>
      <c r="JA290">
        <v>0</v>
      </c>
      <c r="JB290">
        <v>1</v>
      </c>
      <c r="JC290">
        <v>0</v>
      </c>
      <c r="JD290">
        <v>0</v>
      </c>
      <c r="JE290">
        <v>0</v>
      </c>
      <c r="JF290">
        <v>0</v>
      </c>
      <c r="JG290">
        <v>0</v>
      </c>
      <c r="JH290">
        <v>0</v>
      </c>
      <c r="JI290">
        <v>0</v>
      </c>
      <c r="JJ290">
        <v>45</v>
      </c>
      <c r="JK290" s="2">
        <f t="shared" si="20"/>
        <v>0.33677685950413222</v>
      </c>
    </row>
    <row r="291" spans="1:271" outlineLevel="2" x14ac:dyDescent="0.25">
      <c r="A291" t="str">
        <f t="shared" si="22"/>
        <v>160501</v>
      </c>
      <c r="B291" t="s">
        <v>290</v>
      </c>
      <c r="C291">
        <v>11</v>
      </c>
      <c r="D291">
        <v>405</v>
      </c>
      <c r="E291">
        <v>310</v>
      </c>
      <c r="F291">
        <v>212</v>
      </c>
      <c r="G291">
        <v>98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98</v>
      </c>
      <c r="R291">
        <v>0</v>
      </c>
      <c r="S291">
        <v>0</v>
      </c>
      <c r="T291">
        <v>98</v>
      </c>
      <c r="U291">
        <v>7</v>
      </c>
      <c r="V291">
        <v>5</v>
      </c>
      <c r="W291">
        <v>2</v>
      </c>
      <c r="X291">
        <v>0</v>
      </c>
      <c r="Y291">
        <v>91</v>
      </c>
      <c r="Z291">
        <v>15</v>
      </c>
      <c r="AA291">
        <v>3</v>
      </c>
      <c r="AB291">
        <v>2</v>
      </c>
      <c r="AC291">
        <v>4</v>
      </c>
      <c r="AD291">
        <v>5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1</v>
      </c>
      <c r="AY291">
        <v>15</v>
      </c>
      <c r="AZ291">
        <v>20</v>
      </c>
      <c r="BA291">
        <v>2</v>
      </c>
      <c r="BB291">
        <v>0</v>
      </c>
      <c r="BC291">
        <v>1</v>
      </c>
      <c r="BD291">
        <v>7</v>
      </c>
      <c r="BE291">
        <v>2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1</v>
      </c>
      <c r="BL291">
        <v>0</v>
      </c>
      <c r="BM291">
        <v>3</v>
      </c>
      <c r="BN291">
        <v>0</v>
      </c>
      <c r="BO291">
        <v>0</v>
      </c>
      <c r="BP291">
        <v>2</v>
      </c>
      <c r="BQ291">
        <v>1</v>
      </c>
      <c r="BR291">
        <v>0</v>
      </c>
      <c r="BS291">
        <v>0</v>
      </c>
      <c r="BT291">
        <v>0</v>
      </c>
      <c r="BU291">
        <v>1</v>
      </c>
      <c r="BV291">
        <v>0</v>
      </c>
      <c r="BW291">
        <v>0</v>
      </c>
      <c r="BX291">
        <v>20</v>
      </c>
      <c r="BY291">
        <v>1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1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1</v>
      </c>
      <c r="CO291">
        <v>2</v>
      </c>
      <c r="CP291">
        <v>0</v>
      </c>
      <c r="CQ291">
        <v>0</v>
      </c>
      <c r="CR291">
        <v>0</v>
      </c>
      <c r="CS291">
        <v>0</v>
      </c>
      <c r="CT291">
        <v>1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1</v>
      </c>
      <c r="DL291">
        <v>0</v>
      </c>
      <c r="DM291">
        <v>0</v>
      </c>
      <c r="DN291">
        <v>2</v>
      </c>
      <c r="DO291">
        <v>2</v>
      </c>
      <c r="DP291">
        <v>2</v>
      </c>
      <c r="DQ291">
        <v>0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0</v>
      </c>
      <c r="EK291">
        <v>0</v>
      </c>
      <c r="EL291">
        <v>0</v>
      </c>
      <c r="EM291">
        <v>0</v>
      </c>
      <c r="EN291">
        <v>2</v>
      </c>
      <c r="EO291">
        <v>1</v>
      </c>
      <c r="EP291">
        <v>0</v>
      </c>
      <c r="EQ291">
        <v>0</v>
      </c>
      <c r="ER291">
        <v>0</v>
      </c>
      <c r="ES291">
        <v>0</v>
      </c>
      <c r="ET291">
        <v>0</v>
      </c>
      <c r="EU291"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1</v>
      </c>
      <c r="FB291">
        <v>0</v>
      </c>
      <c r="FC291">
        <v>0</v>
      </c>
      <c r="FD291">
        <v>0</v>
      </c>
      <c r="FE291">
        <v>0</v>
      </c>
      <c r="FF291">
        <v>0</v>
      </c>
      <c r="FG291">
        <v>0</v>
      </c>
      <c r="FH291">
        <v>0</v>
      </c>
      <c r="FI291">
        <v>0</v>
      </c>
      <c r="FJ291">
        <v>0</v>
      </c>
      <c r="FK291">
        <v>0</v>
      </c>
      <c r="FL291">
        <v>1</v>
      </c>
      <c r="FM291">
        <v>6</v>
      </c>
      <c r="FN291">
        <v>4</v>
      </c>
      <c r="FO291">
        <v>0</v>
      </c>
      <c r="FP291">
        <v>0</v>
      </c>
      <c r="FQ291">
        <v>1</v>
      </c>
      <c r="FR291">
        <v>0</v>
      </c>
      <c r="FS291">
        <v>1</v>
      </c>
      <c r="FT291">
        <v>0</v>
      </c>
      <c r="FU291">
        <v>0</v>
      </c>
      <c r="FV291">
        <v>0</v>
      </c>
      <c r="FW291">
        <v>0</v>
      </c>
      <c r="FX291">
        <v>0</v>
      </c>
      <c r="FY291">
        <v>0</v>
      </c>
      <c r="FZ291">
        <v>0</v>
      </c>
      <c r="GA291">
        <v>0</v>
      </c>
      <c r="GB291">
        <v>0</v>
      </c>
      <c r="GC291">
        <v>0</v>
      </c>
      <c r="GD291">
        <v>0</v>
      </c>
      <c r="GE291">
        <v>0</v>
      </c>
      <c r="GF291">
        <v>0</v>
      </c>
      <c r="GG291">
        <v>0</v>
      </c>
      <c r="GH291">
        <v>0</v>
      </c>
      <c r="GI291">
        <v>0</v>
      </c>
      <c r="GJ291">
        <v>0</v>
      </c>
      <c r="GK291">
        <v>0</v>
      </c>
      <c r="GL291">
        <v>6</v>
      </c>
      <c r="GM291">
        <v>5</v>
      </c>
      <c r="GN291">
        <v>3</v>
      </c>
      <c r="GO291">
        <v>1</v>
      </c>
      <c r="GP291">
        <v>0</v>
      </c>
      <c r="GQ291">
        <v>0</v>
      </c>
      <c r="GR291">
        <v>0</v>
      </c>
      <c r="GS291">
        <v>0</v>
      </c>
      <c r="GT291">
        <v>0</v>
      </c>
      <c r="GU291">
        <v>0</v>
      </c>
      <c r="GV291">
        <v>0</v>
      </c>
      <c r="GW291">
        <v>0</v>
      </c>
      <c r="GX291">
        <v>1</v>
      </c>
      <c r="GY291">
        <v>0</v>
      </c>
      <c r="GZ291">
        <v>0</v>
      </c>
      <c r="HA291">
        <v>0</v>
      </c>
      <c r="HB291">
        <v>0</v>
      </c>
      <c r="HC291">
        <v>0</v>
      </c>
      <c r="HD291">
        <v>0</v>
      </c>
      <c r="HE291">
        <v>0</v>
      </c>
      <c r="HF291">
        <v>5</v>
      </c>
      <c r="HG291">
        <v>11</v>
      </c>
      <c r="HH291">
        <v>0</v>
      </c>
      <c r="HI291">
        <v>0</v>
      </c>
      <c r="HJ291">
        <v>11</v>
      </c>
      <c r="HK291">
        <v>0</v>
      </c>
      <c r="HL291">
        <v>0</v>
      </c>
      <c r="HM291">
        <v>0</v>
      </c>
      <c r="HN291">
        <v>0</v>
      </c>
      <c r="HO291">
        <v>0</v>
      </c>
      <c r="HP291">
        <v>0</v>
      </c>
      <c r="HQ291">
        <v>0</v>
      </c>
      <c r="HR291">
        <v>0</v>
      </c>
      <c r="HS291">
        <v>0</v>
      </c>
      <c r="HT291">
        <v>11</v>
      </c>
      <c r="HU291">
        <v>0</v>
      </c>
      <c r="HV291">
        <v>0</v>
      </c>
      <c r="HW291">
        <v>0</v>
      </c>
      <c r="HX291">
        <v>0</v>
      </c>
      <c r="HY291">
        <v>0</v>
      </c>
      <c r="HZ291">
        <v>0</v>
      </c>
      <c r="IA291">
        <v>0</v>
      </c>
      <c r="IB291">
        <v>0</v>
      </c>
      <c r="IC291">
        <v>0</v>
      </c>
      <c r="ID291">
        <v>0</v>
      </c>
      <c r="IE291">
        <v>0</v>
      </c>
      <c r="IF291">
        <v>0</v>
      </c>
      <c r="IG291">
        <v>0</v>
      </c>
      <c r="IH291">
        <v>0</v>
      </c>
      <c r="II291">
        <v>0</v>
      </c>
      <c r="IJ291">
        <v>0</v>
      </c>
      <c r="IK291">
        <v>28</v>
      </c>
      <c r="IL291">
        <v>9</v>
      </c>
      <c r="IM291">
        <v>5</v>
      </c>
      <c r="IN291">
        <v>3</v>
      </c>
      <c r="IO291">
        <v>9</v>
      </c>
      <c r="IP291">
        <v>0</v>
      </c>
      <c r="IQ291">
        <v>0</v>
      </c>
      <c r="IR291">
        <v>0</v>
      </c>
      <c r="IS291">
        <v>0</v>
      </c>
      <c r="IT291">
        <v>0</v>
      </c>
      <c r="IU291">
        <v>0</v>
      </c>
      <c r="IV291">
        <v>0</v>
      </c>
      <c r="IW291">
        <v>1</v>
      </c>
      <c r="IX291">
        <v>0</v>
      </c>
      <c r="IY291">
        <v>0</v>
      </c>
      <c r="IZ291">
        <v>0</v>
      </c>
      <c r="JA291">
        <v>0</v>
      </c>
      <c r="JB291">
        <v>0</v>
      </c>
      <c r="JC291">
        <v>0</v>
      </c>
      <c r="JD291">
        <v>0</v>
      </c>
      <c r="JE291">
        <v>0</v>
      </c>
      <c r="JF291">
        <v>0</v>
      </c>
      <c r="JG291">
        <v>0</v>
      </c>
      <c r="JH291">
        <v>0</v>
      </c>
      <c r="JI291">
        <v>1</v>
      </c>
      <c r="JJ291">
        <v>28</v>
      </c>
      <c r="JK291" s="2">
        <f t="shared" si="20"/>
        <v>0.24197530864197531</v>
      </c>
    </row>
    <row r="292" spans="1:271" outlineLevel="2" x14ac:dyDescent="0.25">
      <c r="A292" t="str">
        <f t="shared" si="22"/>
        <v>160501</v>
      </c>
      <c r="B292" t="s">
        <v>290</v>
      </c>
      <c r="C292">
        <v>12</v>
      </c>
      <c r="D292">
        <v>484</v>
      </c>
      <c r="E292">
        <v>370</v>
      </c>
      <c r="F292">
        <v>223</v>
      </c>
      <c r="G292">
        <v>147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147</v>
      </c>
      <c r="R292">
        <v>0</v>
      </c>
      <c r="S292">
        <v>0</v>
      </c>
      <c r="T292">
        <v>147</v>
      </c>
      <c r="U292">
        <v>14</v>
      </c>
      <c r="V292">
        <v>7</v>
      </c>
      <c r="W292">
        <v>7</v>
      </c>
      <c r="X292">
        <v>0</v>
      </c>
      <c r="Y292">
        <v>133</v>
      </c>
      <c r="Z292">
        <v>33</v>
      </c>
      <c r="AA292">
        <v>3</v>
      </c>
      <c r="AB292">
        <v>5</v>
      </c>
      <c r="AC292">
        <v>17</v>
      </c>
      <c r="AD292">
        <v>5</v>
      </c>
      <c r="AE292">
        <v>0</v>
      </c>
      <c r="AF292">
        <v>1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1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1</v>
      </c>
      <c r="AU292">
        <v>0</v>
      </c>
      <c r="AV292">
        <v>0</v>
      </c>
      <c r="AW292">
        <v>0</v>
      </c>
      <c r="AX292">
        <v>0</v>
      </c>
      <c r="AY292">
        <v>33</v>
      </c>
      <c r="AZ292">
        <v>17</v>
      </c>
      <c r="BA292">
        <v>5</v>
      </c>
      <c r="BB292">
        <v>0</v>
      </c>
      <c r="BC292">
        <v>0</v>
      </c>
      <c r="BD292">
        <v>4</v>
      </c>
      <c r="BE292">
        <v>1</v>
      </c>
      <c r="BF292">
        <v>2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2</v>
      </c>
      <c r="BM292">
        <v>1</v>
      </c>
      <c r="BN292">
        <v>0</v>
      </c>
      <c r="BO292">
        <v>1</v>
      </c>
      <c r="BP292">
        <v>1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17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3</v>
      </c>
      <c r="CP292">
        <v>0</v>
      </c>
      <c r="CQ292">
        <v>1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1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1</v>
      </c>
      <c r="DN292">
        <v>3</v>
      </c>
      <c r="DO292">
        <v>3</v>
      </c>
      <c r="DP292">
        <v>2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1</v>
      </c>
      <c r="EK292">
        <v>0</v>
      </c>
      <c r="EL292">
        <v>0</v>
      </c>
      <c r="EM292">
        <v>0</v>
      </c>
      <c r="EN292">
        <v>3</v>
      </c>
      <c r="EO292">
        <v>3</v>
      </c>
      <c r="EP292">
        <v>1</v>
      </c>
      <c r="EQ292">
        <v>1</v>
      </c>
      <c r="ER292">
        <v>0</v>
      </c>
      <c r="ES292">
        <v>0</v>
      </c>
      <c r="ET292">
        <v>0</v>
      </c>
      <c r="EU292">
        <v>0</v>
      </c>
      <c r="EV292">
        <v>0</v>
      </c>
      <c r="EW292">
        <v>0</v>
      </c>
      <c r="EX292">
        <v>0</v>
      </c>
      <c r="EY292">
        <v>1</v>
      </c>
      <c r="EZ292">
        <v>0</v>
      </c>
      <c r="FA292">
        <v>0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3</v>
      </c>
      <c r="FM292">
        <v>23</v>
      </c>
      <c r="FN292">
        <v>6</v>
      </c>
      <c r="FO292">
        <v>2</v>
      </c>
      <c r="FP292">
        <v>2</v>
      </c>
      <c r="FQ292">
        <v>2</v>
      </c>
      <c r="FR292">
        <v>0</v>
      </c>
      <c r="FS292">
        <v>1</v>
      </c>
      <c r="FT292">
        <v>3</v>
      </c>
      <c r="FU292">
        <v>1</v>
      </c>
      <c r="FV292">
        <v>0</v>
      </c>
      <c r="FW292">
        <v>0</v>
      </c>
      <c r="FX292">
        <v>0</v>
      </c>
      <c r="FY292">
        <v>0</v>
      </c>
      <c r="FZ292">
        <v>0</v>
      </c>
      <c r="GA292">
        <v>1</v>
      </c>
      <c r="GB292">
        <v>1</v>
      </c>
      <c r="GC292">
        <v>0</v>
      </c>
      <c r="GD292">
        <v>3</v>
      </c>
      <c r="GE292">
        <v>0</v>
      </c>
      <c r="GF292">
        <v>0</v>
      </c>
      <c r="GG292">
        <v>0</v>
      </c>
      <c r="GH292">
        <v>0</v>
      </c>
      <c r="GI292">
        <v>0</v>
      </c>
      <c r="GJ292">
        <v>0</v>
      </c>
      <c r="GK292">
        <v>1</v>
      </c>
      <c r="GL292">
        <v>23</v>
      </c>
      <c r="GM292">
        <v>2</v>
      </c>
      <c r="GN292">
        <v>1</v>
      </c>
      <c r="GO292">
        <v>0</v>
      </c>
      <c r="GP292">
        <v>0</v>
      </c>
      <c r="GQ292">
        <v>0</v>
      </c>
      <c r="GR292">
        <v>1</v>
      </c>
      <c r="GS292">
        <v>0</v>
      </c>
      <c r="GT292">
        <v>0</v>
      </c>
      <c r="GU292">
        <v>0</v>
      </c>
      <c r="GV292">
        <v>0</v>
      </c>
      <c r="GW292">
        <v>0</v>
      </c>
      <c r="GX292">
        <v>0</v>
      </c>
      <c r="GY292">
        <v>0</v>
      </c>
      <c r="GZ292">
        <v>0</v>
      </c>
      <c r="HA292">
        <v>0</v>
      </c>
      <c r="HB292">
        <v>0</v>
      </c>
      <c r="HC292">
        <v>0</v>
      </c>
      <c r="HD292">
        <v>0</v>
      </c>
      <c r="HE292">
        <v>0</v>
      </c>
      <c r="HF292">
        <v>2</v>
      </c>
      <c r="HG292">
        <v>1</v>
      </c>
      <c r="HH292">
        <v>0</v>
      </c>
      <c r="HI292">
        <v>0</v>
      </c>
      <c r="HJ292">
        <v>0</v>
      </c>
      <c r="HK292">
        <v>0</v>
      </c>
      <c r="HL292">
        <v>0</v>
      </c>
      <c r="HM292">
        <v>0</v>
      </c>
      <c r="HN292">
        <v>1</v>
      </c>
      <c r="HO292">
        <v>0</v>
      </c>
      <c r="HP292">
        <v>0</v>
      </c>
      <c r="HQ292">
        <v>0</v>
      </c>
      <c r="HR292">
        <v>0</v>
      </c>
      <c r="HS292">
        <v>0</v>
      </c>
      <c r="HT292">
        <v>1</v>
      </c>
      <c r="HU292">
        <v>0</v>
      </c>
      <c r="HV292">
        <v>0</v>
      </c>
      <c r="HW292">
        <v>0</v>
      </c>
      <c r="HX292">
        <v>0</v>
      </c>
      <c r="HY292">
        <v>0</v>
      </c>
      <c r="HZ292">
        <v>0</v>
      </c>
      <c r="IA292">
        <v>0</v>
      </c>
      <c r="IB292">
        <v>0</v>
      </c>
      <c r="IC292">
        <v>0</v>
      </c>
      <c r="ID292">
        <v>0</v>
      </c>
      <c r="IE292">
        <v>0</v>
      </c>
      <c r="IF292">
        <v>0</v>
      </c>
      <c r="IG292">
        <v>0</v>
      </c>
      <c r="IH292">
        <v>0</v>
      </c>
      <c r="II292">
        <v>0</v>
      </c>
      <c r="IJ292">
        <v>0</v>
      </c>
      <c r="IK292">
        <v>48</v>
      </c>
      <c r="IL292">
        <v>15</v>
      </c>
      <c r="IM292">
        <v>3</v>
      </c>
      <c r="IN292">
        <v>11</v>
      </c>
      <c r="IO292">
        <v>11</v>
      </c>
      <c r="IP292">
        <v>0</v>
      </c>
      <c r="IQ292">
        <v>0</v>
      </c>
      <c r="IR292">
        <v>0</v>
      </c>
      <c r="IS292">
        <v>0</v>
      </c>
      <c r="IT292">
        <v>0</v>
      </c>
      <c r="IU292">
        <v>0</v>
      </c>
      <c r="IV292">
        <v>0</v>
      </c>
      <c r="IW292">
        <v>4</v>
      </c>
      <c r="IX292">
        <v>1</v>
      </c>
      <c r="IY292">
        <v>0</v>
      </c>
      <c r="IZ292">
        <v>2</v>
      </c>
      <c r="JA292">
        <v>0</v>
      </c>
      <c r="JB292">
        <v>1</v>
      </c>
      <c r="JC292">
        <v>0</v>
      </c>
      <c r="JD292">
        <v>0</v>
      </c>
      <c r="JE292">
        <v>0</v>
      </c>
      <c r="JF292">
        <v>0</v>
      </c>
      <c r="JG292">
        <v>0</v>
      </c>
      <c r="JH292">
        <v>0</v>
      </c>
      <c r="JI292">
        <v>0</v>
      </c>
      <c r="JJ292">
        <v>48</v>
      </c>
      <c r="JK292" s="2">
        <f t="shared" si="20"/>
        <v>0.3037190082644628</v>
      </c>
    </row>
    <row r="293" spans="1:271" s="6" customFormat="1" ht="15.75" outlineLevel="1" x14ac:dyDescent="0.25">
      <c r="B293" s="7" t="s">
        <v>361</v>
      </c>
      <c r="D293" s="6">
        <f>SUBTOTAL(9,D281:D292)</f>
        <v>10134</v>
      </c>
      <c r="E293" s="6">
        <f>SUBTOTAL(9,E281:E292)</f>
        <v>7679</v>
      </c>
      <c r="F293" s="6">
        <f>SUBTOTAL(9,F281:F292)</f>
        <v>4264</v>
      </c>
      <c r="G293" s="6">
        <f>SUBTOTAL(9,G281:G292)</f>
        <v>3415</v>
      </c>
      <c r="H293" s="6">
        <f>SUBTOTAL(9,H281:H292)</f>
        <v>1</v>
      </c>
      <c r="I293" s="6">
        <f>SUBTOTAL(9,I281:I292)</f>
        <v>32</v>
      </c>
      <c r="J293" s="6">
        <f>SUBTOTAL(9,J281:J292)</f>
        <v>0</v>
      </c>
      <c r="K293" s="6">
        <f>SUBTOTAL(9,K281:K292)</f>
        <v>0</v>
      </c>
      <c r="L293" s="6">
        <f>SUBTOTAL(9,L281:L292)</f>
        <v>0</v>
      </c>
      <c r="M293" s="6">
        <f>SUBTOTAL(9,M281:M292)</f>
        <v>0</v>
      </c>
      <c r="N293" s="6">
        <f>SUBTOTAL(9,N281:N292)</f>
        <v>0</v>
      </c>
      <c r="O293" s="6">
        <f>SUBTOTAL(9,O281:O292)</f>
        <v>0</v>
      </c>
      <c r="P293" s="6">
        <f>SUBTOTAL(9,P281:P292)</f>
        <v>0</v>
      </c>
      <c r="Q293" s="6">
        <f>SUBTOTAL(9,Q281:Q292)</f>
        <v>3415</v>
      </c>
      <c r="R293" s="6">
        <f>SUBTOTAL(9,R281:R292)</f>
        <v>0</v>
      </c>
      <c r="S293" s="6">
        <f>SUBTOTAL(9,S281:S292)</f>
        <v>0</v>
      </c>
      <c r="T293" s="6">
        <f>SUBTOTAL(9,T281:T292)</f>
        <v>3415</v>
      </c>
      <c r="U293" s="6">
        <f>SUBTOTAL(9,U281:U292)</f>
        <v>140</v>
      </c>
      <c r="V293" s="6">
        <f>SUBTOTAL(9,V281:V292)</f>
        <v>97</v>
      </c>
      <c r="W293" s="6">
        <f>SUBTOTAL(9,W281:W292)</f>
        <v>35</v>
      </c>
      <c r="X293" s="6">
        <f>SUBTOTAL(9,X281:X292)</f>
        <v>0</v>
      </c>
      <c r="Y293" s="6">
        <f>SUBTOTAL(9,Y281:Y292)</f>
        <v>3275</v>
      </c>
      <c r="Z293" s="6">
        <f>SUBTOTAL(9,Z281:Z292)</f>
        <v>602</v>
      </c>
      <c r="AA293" s="6">
        <f>SUBTOTAL(9,AA281:AA292)</f>
        <v>69</v>
      </c>
      <c r="AB293" s="6">
        <f>SUBTOTAL(9,AB281:AB292)</f>
        <v>122</v>
      </c>
      <c r="AC293" s="6">
        <f>SUBTOTAL(9,AC281:AC292)</f>
        <v>186</v>
      </c>
      <c r="AD293" s="6">
        <f>SUBTOTAL(9,AD281:AD292)</f>
        <v>101</v>
      </c>
      <c r="AE293" s="6">
        <f>SUBTOTAL(9,AE281:AE292)</f>
        <v>3</v>
      </c>
      <c r="AF293" s="6">
        <f>SUBTOTAL(9,AF281:AF292)</f>
        <v>22</v>
      </c>
      <c r="AG293" s="6">
        <f>SUBTOTAL(9,AG281:AG292)</f>
        <v>3</v>
      </c>
      <c r="AH293" s="6">
        <f>SUBTOTAL(9,AH281:AH292)</f>
        <v>0</v>
      </c>
      <c r="AI293" s="6">
        <f>SUBTOTAL(9,AI281:AI292)</f>
        <v>15</v>
      </c>
      <c r="AJ293" s="6">
        <f>SUBTOTAL(9,AJ281:AJ292)</f>
        <v>2</v>
      </c>
      <c r="AK293" s="6">
        <f>SUBTOTAL(9,AK281:AK292)</f>
        <v>4</v>
      </c>
      <c r="AL293" s="6">
        <f>SUBTOTAL(9,AL281:AL292)</f>
        <v>4</v>
      </c>
      <c r="AM293" s="6">
        <f>SUBTOTAL(9,AM281:AM292)</f>
        <v>6</v>
      </c>
      <c r="AN293" s="6">
        <f>SUBTOTAL(9,AN281:AN292)</f>
        <v>0</v>
      </c>
      <c r="AO293" s="6">
        <f>SUBTOTAL(9,AO281:AO292)</f>
        <v>1</v>
      </c>
      <c r="AP293" s="6">
        <f>SUBTOTAL(9,AP281:AP292)</f>
        <v>5</v>
      </c>
      <c r="AQ293" s="6">
        <f>SUBTOTAL(9,AQ281:AQ292)</f>
        <v>7</v>
      </c>
      <c r="AR293" s="6">
        <f>SUBTOTAL(9,AR281:AR292)</f>
        <v>1</v>
      </c>
      <c r="AS293" s="6">
        <f>SUBTOTAL(9,AS281:AS292)</f>
        <v>7</v>
      </c>
      <c r="AT293" s="6">
        <f>SUBTOTAL(9,AT281:AT292)</f>
        <v>7</v>
      </c>
      <c r="AU293" s="6">
        <f>SUBTOTAL(9,AU281:AU292)</f>
        <v>9</v>
      </c>
      <c r="AV293" s="6">
        <f>SUBTOTAL(9,AV281:AV292)</f>
        <v>8</v>
      </c>
      <c r="AW293" s="6">
        <f>SUBTOTAL(9,AW281:AW292)</f>
        <v>4</v>
      </c>
      <c r="AX293" s="6">
        <f>SUBTOTAL(9,AX281:AX292)</f>
        <v>16</v>
      </c>
      <c r="AY293" s="6">
        <f>SUBTOTAL(9,AY281:AY292)</f>
        <v>602</v>
      </c>
      <c r="AZ293" s="6">
        <f>SUBTOTAL(9,AZ281:AZ292)</f>
        <v>947</v>
      </c>
      <c r="BA293" s="6">
        <f>SUBTOTAL(9,BA281:BA292)</f>
        <v>255</v>
      </c>
      <c r="BB293" s="6">
        <f>SUBTOTAL(9,BB281:BB292)</f>
        <v>33</v>
      </c>
      <c r="BC293" s="6">
        <f>SUBTOTAL(9,BC281:BC292)</f>
        <v>74</v>
      </c>
      <c r="BD293" s="6">
        <f>SUBTOTAL(9,BD281:BD292)</f>
        <v>143</v>
      </c>
      <c r="BE293" s="6">
        <f>SUBTOTAL(9,BE281:BE292)</f>
        <v>53</v>
      </c>
      <c r="BF293" s="6">
        <f>SUBTOTAL(9,BF281:BF292)</f>
        <v>81</v>
      </c>
      <c r="BG293" s="6">
        <f>SUBTOTAL(9,BG281:BG292)</f>
        <v>15</v>
      </c>
      <c r="BH293" s="6">
        <f>SUBTOTAL(9,BH281:BH292)</f>
        <v>25</v>
      </c>
      <c r="BI293" s="6">
        <f>SUBTOTAL(9,BI281:BI292)</f>
        <v>23</v>
      </c>
      <c r="BJ293" s="6">
        <f>SUBTOTAL(9,BJ281:BJ292)</f>
        <v>36</v>
      </c>
      <c r="BK293" s="6">
        <f>SUBTOTAL(9,BK281:BK292)</f>
        <v>6</v>
      </c>
      <c r="BL293" s="6">
        <f>SUBTOTAL(9,BL281:BL292)</f>
        <v>49</v>
      </c>
      <c r="BM293" s="6">
        <f>SUBTOTAL(9,BM281:BM292)</f>
        <v>23</v>
      </c>
      <c r="BN293" s="6">
        <f>SUBTOTAL(9,BN281:BN292)</f>
        <v>0</v>
      </c>
      <c r="BO293" s="6">
        <f>SUBTOTAL(9,BO281:BO292)</f>
        <v>9</v>
      </c>
      <c r="BP293" s="6">
        <f>SUBTOTAL(9,BP281:BP292)</f>
        <v>57</v>
      </c>
      <c r="BQ293" s="6">
        <f>SUBTOTAL(9,BQ281:BQ292)</f>
        <v>7</v>
      </c>
      <c r="BR293" s="6">
        <f>SUBTOTAL(9,BR281:BR292)</f>
        <v>2</v>
      </c>
      <c r="BS293" s="6">
        <f>SUBTOTAL(9,BS281:BS292)</f>
        <v>13</v>
      </c>
      <c r="BT293" s="6">
        <f>SUBTOTAL(9,BT281:BT292)</f>
        <v>11</v>
      </c>
      <c r="BU293" s="6">
        <f>SUBTOTAL(9,BU281:BU292)</f>
        <v>11</v>
      </c>
      <c r="BV293" s="6">
        <f>SUBTOTAL(9,BV281:BV292)</f>
        <v>3</v>
      </c>
      <c r="BW293" s="6">
        <f>SUBTOTAL(9,BW281:BW292)</f>
        <v>18</v>
      </c>
      <c r="BX293" s="6">
        <f>SUBTOTAL(9,BX281:BX292)</f>
        <v>947</v>
      </c>
      <c r="BY293" s="6">
        <f>SUBTOTAL(9,BY281:BY292)</f>
        <v>87</v>
      </c>
      <c r="BZ293" s="6">
        <f>SUBTOTAL(9,BZ281:BZ292)</f>
        <v>31</v>
      </c>
      <c r="CA293" s="6">
        <f>SUBTOTAL(9,CA281:CA292)</f>
        <v>13</v>
      </c>
      <c r="CB293" s="6">
        <f>SUBTOTAL(9,CB281:CB292)</f>
        <v>16</v>
      </c>
      <c r="CC293" s="6">
        <f>SUBTOTAL(9,CC281:CC292)</f>
        <v>1</v>
      </c>
      <c r="CD293" s="6">
        <f>SUBTOTAL(9,CD281:CD292)</f>
        <v>1</v>
      </c>
      <c r="CE293" s="6">
        <f>SUBTOTAL(9,CE281:CE292)</f>
        <v>1</v>
      </c>
      <c r="CF293" s="6">
        <f>SUBTOTAL(9,CF281:CF292)</f>
        <v>5</v>
      </c>
      <c r="CG293" s="6">
        <f>SUBTOTAL(9,CG281:CG292)</f>
        <v>4</v>
      </c>
      <c r="CH293" s="6">
        <f>SUBTOTAL(9,CH281:CH292)</f>
        <v>3</v>
      </c>
      <c r="CI293" s="6">
        <f>SUBTOTAL(9,CI281:CI292)</f>
        <v>0</v>
      </c>
      <c r="CJ293" s="6">
        <f>SUBTOTAL(9,CJ281:CJ292)</f>
        <v>4</v>
      </c>
      <c r="CK293" s="6">
        <f>SUBTOTAL(9,CK281:CK292)</f>
        <v>1</v>
      </c>
      <c r="CL293" s="6">
        <f>SUBTOTAL(9,CL281:CL292)</f>
        <v>3</v>
      </c>
      <c r="CM293" s="6">
        <f>SUBTOTAL(9,CM281:CM292)</f>
        <v>4</v>
      </c>
      <c r="CN293" s="6">
        <f>SUBTOTAL(9,CN281:CN292)</f>
        <v>87</v>
      </c>
      <c r="CO293" s="6">
        <f>SUBTOTAL(9,CO281:CO292)</f>
        <v>144</v>
      </c>
      <c r="CP293" s="6">
        <f>SUBTOTAL(9,CP281:CP292)</f>
        <v>74</v>
      </c>
      <c r="CQ293" s="6">
        <f>SUBTOTAL(9,CQ281:CQ292)</f>
        <v>14</v>
      </c>
      <c r="CR293" s="6">
        <f>SUBTOTAL(9,CR281:CR292)</f>
        <v>3</v>
      </c>
      <c r="CS293" s="6">
        <f>SUBTOTAL(9,CS281:CS292)</f>
        <v>0</v>
      </c>
      <c r="CT293" s="6">
        <f>SUBTOTAL(9,CT281:CT292)</f>
        <v>17</v>
      </c>
      <c r="CU293" s="6">
        <f>SUBTOTAL(9,CU281:CU292)</f>
        <v>3</v>
      </c>
      <c r="CV293" s="6">
        <f>SUBTOTAL(9,CV281:CV292)</f>
        <v>6</v>
      </c>
      <c r="CW293" s="6">
        <f>SUBTOTAL(9,CW281:CW292)</f>
        <v>3</v>
      </c>
      <c r="CX293" s="6">
        <f>SUBTOTAL(9,CX281:CX292)</f>
        <v>1</v>
      </c>
      <c r="CY293" s="6">
        <f>SUBTOTAL(9,CY281:CY292)</f>
        <v>3</v>
      </c>
      <c r="CZ293" s="6">
        <f>SUBTOTAL(9,CZ281:CZ292)</f>
        <v>2</v>
      </c>
      <c r="DA293" s="6">
        <f>SUBTOTAL(9,DA281:DA292)</f>
        <v>2</v>
      </c>
      <c r="DB293" s="6">
        <f>SUBTOTAL(9,DB281:DB292)</f>
        <v>2</v>
      </c>
      <c r="DC293" s="6">
        <f>SUBTOTAL(9,DC281:DC292)</f>
        <v>3</v>
      </c>
      <c r="DD293" s="6">
        <f>SUBTOTAL(9,DD281:DD292)</f>
        <v>1</v>
      </c>
      <c r="DE293" s="6">
        <f>SUBTOTAL(9,DE281:DE292)</f>
        <v>0</v>
      </c>
      <c r="DF293" s="6">
        <f>SUBTOTAL(9,DF281:DF292)</f>
        <v>0</v>
      </c>
      <c r="DG293" s="6">
        <f>SUBTOTAL(9,DG281:DG292)</f>
        <v>0</v>
      </c>
      <c r="DH293" s="6">
        <f>SUBTOTAL(9,DH281:DH292)</f>
        <v>0</v>
      </c>
      <c r="DI293" s="6">
        <f>SUBTOTAL(9,DI281:DI292)</f>
        <v>2</v>
      </c>
      <c r="DJ293" s="6">
        <f>SUBTOTAL(9,DJ281:DJ292)</f>
        <v>1</v>
      </c>
      <c r="DK293" s="6">
        <f>SUBTOTAL(9,DK281:DK292)</f>
        <v>4</v>
      </c>
      <c r="DL293" s="6">
        <f>SUBTOTAL(9,DL281:DL292)</f>
        <v>1</v>
      </c>
      <c r="DM293" s="6">
        <f>SUBTOTAL(9,DM281:DM292)</f>
        <v>2</v>
      </c>
      <c r="DN293" s="6">
        <f>SUBTOTAL(9,DN281:DN292)</f>
        <v>144</v>
      </c>
      <c r="DO293" s="6">
        <f>SUBTOTAL(9,DO281:DO292)</f>
        <v>43</v>
      </c>
      <c r="DP293" s="6">
        <f>SUBTOTAL(9,DP281:DP292)</f>
        <v>10</v>
      </c>
      <c r="DQ293" s="6">
        <f>SUBTOTAL(9,DQ281:DQ292)</f>
        <v>2</v>
      </c>
      <c r="DR293" s="6">
        <f>SUBTOTAL(9,DR281:DR292)</f>
        <v>7</v>
      </c>
      <c r="DS293" s="6">
        <f>SUBTOTAL(9,DS281:DS292)</f>
        <v>4</v>
      </c>
      <c r="DT293" s="6">
        <f>SUBTOTAL(9,DT281:DT292)</f>
        <v>3</v>
      </c>
      <c r="DU293" s="6">
        <f>SUBTOTAL(9,DU281:DU292)</f>
        <v>2</v>
      </c>
      <c r="DV293" s="6">
        <f>SUBTOTAL(9,DV281:DV292)</f>
        <v>2</v>
      </c>
      <c r="DW293" s="6">
        <f>SUBTOTAL(9,DW281:DW292)</f>
        <v>0</v>
      </c>
      <c r="DX293" s="6">
        <f>SUBTOTAL(9,DX281:DX292)</f>
        <v>2</v>
      </c>
      <c r="DY293" s="6">
        <f>SUBTOTAL(9,DY281:DY292)</f>
        <v>0</v>
      </c>
      <c r="DZ293" s="6">
        <f>SUBTOTAL(9,DZ281:DZ292)</f>
        <v>0</v>
      </c>
      <c r="EA293" s="6">
        <f>SUBTOTAL(9,EA281:EA292)</f>
        <v>0</v>
      </c>
      <c r="EB293" s="6">
        <f>SUBTOTAL(9,EB281:EB292)</f>
        <v>1</v>
      </c>
      <c r="EC293" s="6">
        <f>SUBTOTAL(9,EC281:EC292)</f>
        <v>1</v>
      </c>
      <c r="ED293" s="6">
        <f>SUBTOTAL(9,ED281:ED292)</f>
        <v>1</v>
      </c>
      <c r="EE293" s="6">
        <f>SUBTOTAL(9,EE281:EE292)</f>
        <v>0</v>
      </c>
      <c r="EF293" s="6">
        <f>SUBTOTAL(9,EF281:EF292)</f>
        <v>0</v>
      </c>
      <c r="EG293" s="6">
        <f>SUBTOTAL(9,EG281:EG292)</f>
        <v>0</v>
      </c>
      <c r="EH293" s="6">
        <f>SUBTOTAL(9,EH281:EH292)</f>
        <v>1</v>
      </c>
      <c r="EI293" s="6">
        <f>SUBTOTAL(9,EI281:EI292)</f>
        <v>0</v>
      </c>
      <c r="EJ293" s="6">
        <f>SUBTOTAL(9,EJ281:EJ292)</f>
        <v>5</v>
      </c>
      <c r="EK293" s="6">
        <f>SUBTOTAL(9,EK281:EK292)</f>
        <v>0</v>
      </c>
      <c r="EL293" s="6">
        <f>SUBTOTAL(9,EL281:EL292)</f>
        <v>1</v>
      </c>
      <c r="EM293" s="6">
        <f>SUBTOTAL(9,EM281:EM292)</f>
        <v>1</v>
      </c>
      <c r="EN293" s="6">
        <f>SUBTOTAL(9,EN281:EN292)</f>
        <v>43</v>
      </c>
      <c r="EO293" s="6">
        <f>SUBTOTAL(9,EO281:EO292)</f>
        <v>110</v>
      </c>
      <c r="EP293" s="6">
        <f>SUBTOTAL(9,EP281:EP292)</f>
        <v>32</v>
      </c>
      <c r="EQ293" s="6">
        <f>SUBTOTAL(9,EQ281:EQ292)</f>
        <v>25</v>
      </c>
      <c r="ER293" s="6">
        <f>SUBTOTAL(9,ER281:ER292)</f>
        <v>4</v>
      </c>
      <c r="ES293" s="6">
        <f>SUBTOTAL(9,ES281:ES292)</f>
        <v>0</v>
      </c>
      <c r="ET293" s="6">
        <f>SUBTOTAL(9,ET281:ET292)</f>
        <v>2</v>
      </c>
      <c r="EU293" s="6">
        <f>SUBTOTAL(9,EU281:EU292)</f>
        <v>2</v>
      </c>
      <c r="EV293" s="6">
        <f>SUBTOTAL(9,EV281:EV292)</f>
        <v>5</v>
      </c>
      <c r="EW293" s="6">
        <f>SUBTOTAL(9,EW281:EW292)</f>
        <v>0</v>
      </c>
      <c r="EX293" s="6">
        <f>SUBTOTAL(9,EX281:EX292)</f>
        <v>3</v>
      </c>
      <c r="EY293" s="6">
        <f>SUBTOTAL(9,EY281:EY292)</f>
        <v>8</v>
      </c>
      <c r="EZ293" s="6">
        <f>SUBTOTAL(9,EZ281:EZ292)</f>
        <v>1</v>
      </c>
      <c r="FA293" s="6">
        <f>SUBTOTAL(9,FA281:FA292)</f>
        <v>2</v>
      </c>
      <c r="FB293" s="6">
        <f>SUBTOTAL(9,FB281:FB292)</f>
        <v>4</v>
      </c>
      <c r="FC293" s="6">
        <f>SUBTOTAL(9,FC281:FC292)</f>
        <v>4</v>
      </c>
      <c r="FD293" s="6">
        <f>SUBTOTAL(9,FD281:FD292)</f>
        <v>3</v>
      </c>
      <c r="FE293" s="6">
        <f>SUBTOTAL(9,FE281:FE292)</f>
        <v>0</v>
      </c>
      <c r="FF293" s="6">
        <f>SUBTOTAL(9,FF281:FF292)</f>
        <v>1</v>
      </c>
      <c r="FG293" s="6">
        <f>SUBTOTAL(9,FG281:FG292)</f>
        <v>0</v>
      </c>
      <c r="FH293" s="6">
        <f>SUBTOTAL(9,FH281:FH292)</f>
        <v>2</v>
      </c>
      <c r="FI293" s="6">
        <f>SUBTOTAL(9,FI281:FI292)</f>
        <v>2</v>
      </c>
      <c r="FJ293" s="6">
        <f>SUBTOTAL(9,FJ281:FJ292)</f>
        <v>0</v>
      </c>
      <c r="FK293" s="6">
        <f>SUBTOTAL(9,FK281:FK292)</f>
        <v>10</v>
      </c>
      <c r="FL293" s="6">
        <f>SUBTOTAL(9,FL281:FL292)</f>
        <v>110</v>
      </c>
      <c r="FM293" s="6">
        <f>SUBTOTAL(9,FM281:FM292)</f>
        <v>355</v>
      </c>
      <c r="FN293" s="6">
        <f>SUBTOTAL(9,FN281:FN292)</f>
        <v>152</v>
      </c>
      <c r="FO293" s="6">
        <f>SUBTOTAL(9,FO281:FO292)</f>
        <v>16</v>
      </c>
      <c r="FP293" s="6">
        <f>SUBTOTAL(9,FP281:FP292)</f>
        <v>26</v>
      </c>
      <c r="FQ293" s="6">
        <f>SUBTOTAL(9,FQ281:FQ292)</f>
        <v>23</v>
      </c>
      <c r="FR293" s="6">
        <f>SUBTOTAL(9,FR281:FR292)</f>
        <v>4</v>
      </c>
      <c r="FS293" s="6">
        <f>SUBTOTAL(9,FS281:FS292)</f>
        <v>43</v>
      </c>
      <c r="FT293" s="6">
        <f>SUBTOTAL(9,FT281:FT292)</f>
        <v>13</v>
      </c>
      <c r="FU293" s="6">
        <f>SUBTOTAL(9,FU281:FU292)</f>
        <v>6</v>
      </c>
      <c r="FV293" s="6">
        <f>SUBTOTAL(9,FV281:FV292)</f>
        <v>11</v>
      </c>
      <c r="FW293" s="6">
        <f>SUBTOTAL(9,FW281:FW292)</f>
        <v>8</v>
      </c>
      <c r="FX293" s="6">
        <f>SUBTOTAL(9,FX281:FX292)</f>
        <v>6</v>
      </c>
      <c r="FY293" s="6">
        <f>SUBTOTAL(9,FY281:FY292)</f>
        <v>5</v>
      </c>
      <c r="FZ293" s="6">
        <f>SUBTOTAL(9,FZ281:FZ292)</f>
        <v>2</v>
      </c>
      <c r="GA293" s="6">
        <f>SUBTOTAL(9,GA281:GA292)</f>
        <v>2</v>
      </c>
      <c r="GB293" s="6">
        <f>SUBTOTAL(9,GB281:GB292)</f>
        <v>9</v>
      </c>
      <c r="GC293" s="6">
        <f>SUBTOTAL(9,GC281:GC292)</f>
        <v>4</v>
      </c>
      <c r="GD293" s="6">
        <f>SUBTOTAL(9,GD281:GD292)</f>
        <v>7</v>
      </c>
      <c r="GE293" s="6">
        <f>SUBTOTAL(9,GE281:GE292)</f>
        <v>1</v>
      </c>
      <c r="GF293" s="6">
        <f>SUBTOTAL(9,GF281:GF292)</f>
        <v>1</v>
      </c>
      <c r="GG293" s="6">
        <f>SUBTOTAL(9,GG281:GG292)</f>
        <v>5</v>
      </c>
      <c r="GH293" s="6">
        <f>SUBTOTAL(9,GH281:GH292)</f>
        <v>1</v>
      </c>
      <c r="GI293" s="6">
        <f>SUBTOTAL(9,GI281:GI292)</f>
        <v>0</v>
      </c>
      <c r="GJ293" s="6">
        <f>SUBTOTAL(9,GJ281:GJ292)</f>
        <v>2</v>
      </c>
      <c r="GK293" s="6">
        <f>SUBTOTAL(9,GK281:GK292)</f>
        <v>8</v>
      </c>
      <c r="GL293" s="6">
        <f>SUBTOTAL(9,GL281:GL292)</f>
        <v>355</v>
      </c>
      <c r="GM293" s="6">
        <f>SUBTOTAL(9,GM281:GM292)</f>
        <v>194</v>
      </c>
      <c r="GN293" s="6">
        <f>SUBTOTAL(9,GN281:GN292)</f>
        <v>104</v>
      </c>
      <c r="GO293" s="6">
        <f>SUBTOTAL(9,GO281:GO292)</f>
        <v>19</v>
      </c>
      <c r="GP293" s="6">
        <f>SUBTOTAL(9,GP281:GP292)</f>
        <v>22</v>
      </c>
      <c r="GQ293" s="6">
        <f>SUBTOTAL(9,GQ281:GQ292)</f>
        <v>2</v>
      </c>
      <c r="GR293" s="6">
        <f>SUBTOTAL(9,GR281:GR292)</f>
        <v>7</v>
      </c>
      <c r="GS293" s="6">
        <f>SUBTOTAL(9,GS281:GS292)</f>
        <v>2</v>
      </c>
      <c r="GT293" s="6">
        <f>SUBTOTAL(9,GT281:GT292)</f>
        <v>6</v>
      </c>
      <c r="GU293" s="6">
        <f>SUBTOTAL(9,GU281:GU292)</f>
        <v>2</v>
      </c>
      <c r="GV293" s="6">
        <f>SUBTOTAL(9,GV281:GV292)</f>
        <v>3</v>
      </c>
      <c r="GW293" s="6">
        <f>SUBTOTAL(9,GW281:GW292)</f>
        <v>3</v>
      </c>
      <c r="GX293" s="6">
        <f>SUBTOTAL(9,GX281:GX292)</f>
        <v>3</v>
      </c>
      <c r="GY293" s="6">
        <f>SUBTOTAL(9,GY281:GY292)</f>
        <v>1</v>
      </c>
      <c r="GZ293" s="6">
        <f>SUBTOTAL(9,GZ281:GZ292)</f>
        <v>0</v>
      </c>
      <c r="HA293" s="6">
        <f>SUBTOTAL(9,HA281:HA292)</f>
        <v>3</v>
      </c>
      <c r="HB293" s="6">
        <f>SUBTOTAL(9,HB281:HB292)</f>
        <v>0</v>
      </c>
      <c r="HC293" s="6">
        <f>SUBTOTAL(9,HC281:HC292)</f>
        <v>3</v>
      </c>
      <c r="HD293" s="6">
        <f>SUBTOTAL(9,HD281:HD292)</f>
        <v>1</v>
      </c>
      <c r="HE293" s="6">
        <f>SUBTOTAL(9,HE281:HE292)</f>
        <v>13</v>
      </c>
      <c r="HF293" s="6">
        <f>SUBTOTAL(9,HF281:HF292)</f>
        <v>194</v>
      </c>
      <c r="HG293" s="6">
        <f>SUBTOTAL(9,HG281:HG292)</f>
        <v>80</v>
      </c>
      <c r="HH293" s="6">
        <f>SUBTOTAL(9,HH281:HH292)</f>
        <v>3</v>
      </c>
      <c r="HI293" s="6">
        <f>SUBTOTAL(9,HI281:HI292)</f>
        <v>0</v>
      </c>
      <c r="HJ293" s="6">
        <f>SUBTOTAL(9,HJ281:HJ292)</f>
        <v>68</v>
      </c>
      <c r="HK293" s="6">
        <f>SUBTOTAL(9,HK281:HK292)</f>
        <v>1</v>
      </c>
      <c r="HL293" s="6">
        <f>SUBTOTAL(9,HL281:HL292)</f>
        <v>1</v>
      </c>
      <c r="HM293" s="6">
        <f>SUBTOTAL(9,HM281:HM292)</f>
        <v>0</v>
      </c>
      <c r="HN293" s="6">
        <f>SUBTOTAL(9,HN281:HN292)</f>
        <v>1</v>
      </c>
      <c r="HO293" s="6">
        <f>SUBTOTAL(9,HO281:HO292)</f>
        <v>0</v>
      </c>
      <c r="HP293" s="6">
        <f>SUBTOTAL(9,HP281:HP292)</f>
        <v>0</v>
      </c>
      <c r="HQ293" s="6">
        <f>SUBTOTAL(9,HQ281:HQ292)</f>
        <v>3</v>
      </c>
      <c r="HR293" s="6">
        <f>SUBTOTAL(9,HR281:HR292)</f>
        <v>1</v>
      </c>
      <c r="HS293" s="6">
        <f>SUBTOTAL(9,HS281:HS292)</f>
        <v>2</v>
      </c>
      <c r="HT293" s="6">
        <f>SUBTOTAL(9,HT281:HT292)</f>
        <v>80</v>
      </c>
      <c r="HU293" s="6">
        <f>SUBTOTAL(9,HU281:HU292)</f>
        <v>4</v>
      </c>
      <c r="HV293" s="6">
        <f>SUBTOTAL(9,HV281:HV292)</f>
        <v>2</v>
      </c>
      <c r="HW293" s="6">
        <f>SUBTOTAL(9,HW281:HW292)</f>
        <v>1</v>
      </c>
      <c r="HX293" s="6">
        <f>SUBTOTAL(9,HX281:HX292)</f>
        <v>0</v>
      </c>
      <c r="HY293" s="6">
        <f>SUBTOTAL(9,HY281:HY292)</f>
        <v>0</v>
      </c>
      <c r="HZ293" s="6">
        <f>SUBTOTAL(9,HZ281:HZ292)</f>
        <v>0</v>
      </c>
      <c r="IA293" s="6">
        <f>SUBTOTAL(9,IA281:IA292)</f>
        <v>1</v>
      </c>
      <c r="IB293" s="6">
        <f>SUBTOTAL(9,IB281:IB292)</f>
        <v>0</v>
      </c>
      <c r="IC293" s="6">
        <f>SUBTOTAL(9,IC281:IC292)</f>
        <v>0</v>
      </c>
      <c r="ID293" s="6">
        <f>SUBTOTAL(9,ID281:ID292)</f>
        <v>0</v>
      </c>
      <c r="IE293" s="6">
        <f>SUBTOTAL(9,IE281:IE292)</f>
        <v>0</v>
      </c>
      <c r="IF293" s="6">
        <f>SUBTOTAL(9,IF281:IF292)</f>
        <v>0</v>
      </c>
      <c r="IG293" s="6">
        <f>SUBTOTAL(9,IG281:IG292)</f>
        <v>0</v>
      </c>
      <c r="IH293" s="6">
        <f>SUBTOTAL(9,IH281:IH292)</f>
        <v>0</v>
      </c>
      <c r="II293" s="6">
        <f>SUBTOTAL(9,II281:II292)</f>
        <v>0</v>
      </c>
      <c r="IJ293" s="6">
        <f>SUBTOTAL(9,IJ281:IJ292)</f>
        <v>4</v>
      </c>
      <c r="IK293" s="6">
        <f>SUBTOTAL(9,IK281:IK292)</f>
        <v>709</v>
      </c>
      <c r="IL293" s="6">
        <f>SUBTOTAL(9,IL281:IL292)</f>
        <v>274</v>
      </c>
      <c r="IM293" s="6">
        <f>SUBTOTAL(9,IM281:IM292)</f>
        <v>58</v>
      </c>
      <c r="IN293" s="6">
        <f>SUBTOTAL(9,IN281:IN292)</f>
        <v>81</v>
      </c>
      <c r="IO293" s="6">
        <f>SUBTOTAL(9,IO281:IO292)</f>
        <v>195</v>
      </c>
      <c r="IP293" s="6">
        <f>SUBTOTAL(9,IP281:IP292)</f>
        <v>2</v>
      </c>
      <c r="IQ293" s="6">
        <f>SUBTOTAL(9,IQ281:IQ292)</f>
        <v>3</v>
      </c>
      <c r="IR293" s="6">
        <f>SUBTOTAL(9,IR281:IR292)</f>
        <v>5</v>
      </c>
      <c r="IS293" s="6">
        <f>SUBTOTAL(9,IS281:IS292)</f>
        <v>1</v>
      </c>
      <c r="IT293" s="6">
        <f>SUBTOTAL(9,IT281:IT292)</f>
        <v>3</v>
      </c>
      <c r="IU293" s="6">
        <f>SUBTOTAL(9,IU281:IU292)</f>
        <v>2</v>
      </c>
      <c r="IV293" s="6">
        <f>SUBTOTAL(9,IV281:IV292)</f>
        <v>5</v>
      </c>
      <c r="IW293" s="6">
        <f>SUBTOTAL(9,IW281:IW292)</f>
        <v>42</v>
      </c>
      <c r="IX293" s="6">
        <f>SUBTOTAL(9,IX281:IX292)</f>
        <v>3</v>
      </c>
      <c r="IY293" s="6">
        <f>SUBTOTAL(9,IY281:IY292)</f>
        <v>0</v>
      </c>
      <c r="IZ293" s="6">
        <f>SUBTOTAL(9,IZ281:IZ292)</f>
        <v>8</v>
      </c>
      <c r="JA293" s="6">
        <f>SUBTOTAL(9,JA281:JA292)</f>
        <v>0</v>
      </c>
      <c r="JB293" s="6">
        <f>SUBTOTAL(9,JB281:JB292)</f>
        <v>7</v>
      </c>
      <c r="JC293" s="6">
        <f>SUBTOTAL(9,JC281:JC292)</f>
        <v>1</v>
      </c>
      <c r="JD293" s="6">
        <f>SUBTOTAL(9,JD281:JD292)</f>
        <v>1</v>
      </c>
      <c r="JE293" s="6">
        <f>SUBTOTAL(9,JE281:JE292)</f>
        <v>0</v>
      </c>
      <c r="JF293" s="6">
        <f>SUBTOTAL(9,JF281:JF292)</f>
        <v>5</v>
      </c>
      <c r="JG293" s="6">
        <f>SUBTOTAL(9,JG281:JG292)</f>
        <v>2</v>
      </c>
      <c r="JH293" s="6">
        <f>SUBTOTAL(9,JH281:JH292)</f>
        <v>8</v>
      </c>
      <c r="JI293" s="6">
        <f>SUBTOTAL(9,JI281:JI292)</f>
        <v>3</v>
      </c>
      <c r="JJ293" s="6">
        <f>SUBTOTAL(9,JJ281:JJ292)</f>
        <v>709</v>
      </c>
      <c r="JK293" s="8">
        <f t="shared" si="20"/>
        <v>0.33698440892046577</v>
      </c>
    </row>
    <row r="294" spans="1:271" outlineLevel="2" x14ac:dyDescent="0.25">
      <c r="A294" t="str">
        <f t="shared" ref="A294:A317" si="23">"160502"</f>
        <v>160502</v>
      </c>
      <c r="B294" t="s">
        <v>291</v>
      </c>
      <c r="C294">
        <v>1</v>
      </c>
      <c r="D294">
        <v>802</v>
      </c>
      <c r="E294">
        <v>617</v>
      </c>
      <c r="F294">
        <v>317</v>
      </c>
      <c r="G294">
        <v>300</v>
      </c>
      <c r="H294">
        <v>0</v>
      </c>
      <c r="I294">
        <v>1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300</v>
      </c>
      <c r="R294">
        <v>0</v>
      </c>
      <c r="S294">
        <v>0</v>
      </c>
      <c r="T294">
        <v>300</v>
      </c>
      <c r="U294">
        <v>5</v>
      </c>
      <c r="V294">
        <v>2</v>
      </c>
      <c r="W294">
        <v>1</v>
      </c>
      <c r="X294">
        <v>0</v>
      </c>
      <c r="Y294">
        <v>295</v>
      </c>
      <c r="Z294">
        <v>55</v>
      </c>
      <c r="AA294">
        <v>11</v>
      </c>
      <c r="AB294">
        <v>11</v>
      </c>
      <c r="AC294">
        <v>13</v>
      </c>
      <c r="AD294">
        <v>4</v>
      </c>
      <c r="AE294">
        <v>0</v>
      </c>
      <c r="AF294">
        <v>0</v>
      </c>
      <c r="AG294">
        <v>0</v>
      </c>
      <c r="AH294">
        <v>2</v>
      </c>
      <c r="AI294">
        <v>1</v>
      </c>
      <c r="AJ294">
        <v>0</v>
      </c>
      <c r="AK294">
        <v>1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6</v>
      </c>
      <c r="AR294">
        <v>1</v>
      </c>
      <c r="AS294">
        <v>0</v>
      </c>
      <c r="AT294">
        <v>0</v>
      </c>
      <c r="AU294">
        <v>0</v>
      </c>
      <c r="AV294">
        <v>1</v>
      </c>
      <c r="AW294">
        <v>1</v>
      </c>
      <c r="AX294">
        <v>3</v>
      </c>
      <c r="AY294">
        <v>55</v>
      </c>
      <c r="AZ294">
        <v>92</v>
      </c>
      <c r="BA294">
        <v>17</v>
      </c>
      <c r="BB294">
        <v>2</v>
      </c>
      <c r="BC294">
        <v>8</v>
      </c>
      <c r="BD294">
        <v>27</v>
      </c>
      <c r="BE294">
        <v>5</v>
      </c>
      <c r="BF294">
        <v>2</v>
      </c>
      <c r="BG294">
        <v>0</v>
      </c>
      <c r="BH294">
        <v>7</v>
      </c>
      <c r="BI294">
        <v>2</v>
      </c>
      <c r="BJ294">
        <v>1</v>
      </c>
      <c r="BK294">
        <v>0</v>
      </c>
      <c r="BL294">
        <v>3</v>
      </c>
      <c r="BM294">
        <v>6</v>
      </c>
      <c r="BN294">
        <v>1</v>
      </c>
      <c r="BO294">
        <v>0</v>
      </c>
      <c r="BP294">
        <v>6</v>
      </c>
      <c r="BQ294">
        <v>3</v>
      </c>
      <c r="BR294">
        <v>0</v>
      </c>
      <c r="BS294">
        <v>0</v>
      </c>
      <c r="BT294">
        <v>2</v>
      </c>
      <c r="BU294">
        <v>0</v>
      </c>
      <c r="BV294">
        <v>0</v>
      </c>
      <c r="BW294">
        <v>0</v>
      </c>
      <c r="BX294">
        <v>92</v>
      </c>
      <c r="BY294">
        <v>6</v>
      </c>
      <c r="BZ294">
        <v>2</v>
      </c>
      <c r="CA294">
        <v>0</v>
      </c>
      <c r="CB294">
        <v>1</v>
      </c>
      <c r="CC294">
        <v>0</v>
      </c>
      <c r="CD294">
        <v>0</v>
      </c>
      <c r="CE294">
        <v>0</v>
      </c>
      <c r="CF294">
        <v>1</v>
      </c>
      <c r="CG294">
        <v>0</v>
      </c>
      <c r="CH294">
        <v>1</v>
      </c>
      <c r="CI294">
        <v>1</v>
      </c>
      <c r="CJ294">
        <v>0</v>
      </c>
      <c r="CK294">
        <v>0</v>
      </c>
      <c r="CL294">
        <v>0</v>
      </c>
      <c r="CM294">
        <v>0</v>
      </c>
      <c r="CN294">
        <v>6</v>
      </c>
      <c r="CO294">
        <v>20</v>
      </c>
      <c r="CP294">
        <v>8</v>
      </c>
      <c r="CQ294">
        <v>2</v>
      </c>
      <c r="CR294">
        <v>0</v>
      </c>
      <c r="CS294">
        <v>0</v>
      </c>
      <c r="CT294">
        <v>2</v>
      </c>
      <c r="CU294">
        <v>0</v>
      </c>
      <c r="CV294">
        <v>1</v>
      </c>
      <c r="CW294">
        <v>2</v>
      </c>
      <c r="CX294">
        <v>0</v>
      </c>
      <c r="CY294">
        <v>1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1</v>
      </c>
      <c r="DI294">
        <v>0</v>
      </c>
      <c r="DJ294">
        <v>1</v>
      </c>
      <c r="DK294">
        <v>0</v>
      </c>
      <c r="DL294">
        <v>2</v>
      </c>
      <c r="DM294">
        <v>0</v>
      </c>
      <c r="DN294">
        <v>20</v>
      </c>
      <c r="DO294">
        <v>2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0</v>
      </c>
      <c r="DW294">
        <v>0</v>
      </c>
      <c r="DX294">
        <v>0</v>
      </c>
      <c r="DY294">
        <v>0</v>
      </c>
      <c r="DZ294">
        <v>0</v>
      </c>
      <c r="EA294">
        <v>1</v>
      </c>
      <c r="EB294">
        <v>0</v>
      </c>
      <c r="EC294">
        <v>0</v>
      </c>
      <c r="ED294">
        <v>0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1</v>
      </c>
      <c r="EK294">
        <v>0</v>
      </c>
      <c r="EL294">
        <v>0</v>
      </c>
      <c r="EM294">
        <v>0</v>
      </c>
      <c r="EN294">
        <v>2</v>
      </c>
      <c r="EO294">
        <v>19</v>
      </c>
      <c r="EP294">
        <v>4</v>
      </c>
      <c r="EQ294">
        <v>7</v>
      </c>
      <c r="ER294">
        <v>1</v>
      </c>
      <c r="ES294">
        <v>1</v>
      </c>
      <c r="ET294">
        <v>0</v>
      </c>
      <c r="EU294">
        <v>0</v>
      </c>
      <c r="EV294">
        <v>2</v>
      </c>
      <c r="EW294">
        <v>0</v>
      </c>
      <c r="EX294">
        <v>0</v>
      </c>
      <c r="EY294">
        <v>1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1</v>
      </c>
      <c r="FH294">
        <v>2</v>
      </c>
      <c r="FI294">
        <v>0</v>
      </c>
      <c r="FJ294">
        <v>0</v>
      </c>
      <c r="FK294">
        <v>0</v>
      </c>
      <c r="FL294">
        <v>19</v>
      </c>
      <c r="FM294">
        <v>31</v>
      </c>
      <c r="FN294">
        <v>17</v>
      </c>
      <c r="FO294">
        <v>1</v>
      </c>
      <c r="FP294">
        <v>1</v>
      </c>
      <c r="FQ294">
        <v>2</v>
      </c>
      <c r="FR294">
        <v>0</v>
      </c>
      <c r="FS294">
        <v>4</v>
      </c>
      <c r="FT294">
        <v>0</v>
      </c>
      <c r="FU294">
        <v>0</v>
      </c>
      <c r="FV294">
        <v>2</v>
      </c>
      <c r="FW294">
        <v>0</v>
      </c>
      <c r="FX294">
        <v>0</v>
      </c>
      <c r="FY294">
        <v>0</v>
      </c>
      <c r="FZ294">
        <v>0</v>
      </c>
      <c r="GA294">
        <v>0</v>
      </c>
      <c r="GB294">
        <v>0</v>
      </c>
      <c r="GC294">
        <v>1</v>
      </c>
      <c r="GD294">
        <v>0</v>
      </c>
      <c r="GE294">
        <v>0</v>
      </c>
      <c r="GF294">
        <v>0</v>
      </c>
      <c r="GG294">
        <v>0</v>
      </c>
      <c r="GH294">
        <v>0</v>
      </c>
      <c r="GI294">
        <v>0</v>
      </c>
      <c r="GJ294">
        <v>0</v>
      </c>
      <c r="GK294">
        <v>3</v>
      </c>
      <c r="GL294">
        <v>31</v>
      </c>
      <c r="GM294">
        <v>44</v>
      </c>
      <c r="GN294">
        <v>32</v>
      </c>
      <c r="GO294">
        <v>3</v>
      </c>
      <c r="GP294">
        <v>2</v>
      </c>
      <c r="GQ294">
        <v>3</v>
      </c>
      <c r="GR294">
        <v>1</v>
      </c>
      <c r="GS294">
        <v>0</v>
      </c>
      <c r="GT294">
        <v>0</v>
      </c>
      <c r="GU294">
        <v>0</v>
      </c>
      <c r="GV294">
        <v>0</v>
      </c>
      <c r="GW294">
        <v>0</v>
      </c>
      <c r="GX294">
        <v>1</v>
      </c>
      <c r="GY294">
        <v>1</v>
      </c>
      <c r="GZ294">
        <v>0</v>
      </c>
      <c r="HA294">
        <v>0</v>
      </c>
      <c r="HB294">
        <v>0</v>
      </c>
      <c r="HC294">
        <v>0</v>
      </c>
      <c r="HD294">
        <v>0</v>
      </c>
      <c r="HE294">
        <v>1</v>
      </c>
      <c r="HF294">
        <v>44</v>
      </c>
      <c r="HG294">
        <v>6</v>
      </c>
      <c r="HH294">
        <v>0</v>
      </c>
      <c r="HI294">
        <v>0</v>
      </c>
      <c r="HJ294">
        <v>3</v>
      </c>
      <c r="HK294">
        <v>1</v>
      </c>
      <c r="HL294">
        <v>0</v>
      </c>
      <c r="HM294">
        <v>0</v>
      </c>
      <c r="HN294">
        <v>1</v>
      </c>
      <c r="HO294">
        <v>1</v>
      </c>
      <c r="HP294">
        <v>0</v>
      </c>
      <c r="HQ294">
        <v>0</v>
      </c>
      <c r="HR294">
        <v>0</v>
      </c>
      <c r="HS294">
        <v>0</v>
      </c>
      <c r="HT294">
        <v>6</v>
      </c>
      <c r="HU294">
        <v>0</v>
      </c>
      <c r="HV294">
        <v>0</v>
      </c>
      <c r="HW294">
        <v>0</v>
      </c>
      <c r="HX294">
        <v>0</v>
      </c>
      <c r="HY294">
        <v>0</v>
      </c>
      <c r="HZ294">
        <v>0</v>
      </c>
      <c r="IA294">
        <v>0</v>
      </c>
      <c r="IB294">
        <v>0</v>
      </c>
      <c r="IC294">
        <v>0</v>
      </c>
      <c r="ID294">
        <v>0</v>
      </c>
      <c r="IE294">
        <v>0</v>
      </c>
      <c r="IF294">
        <v>0</v>
      </c>
      <c r="IG294">
        <v>0</v>
      </c>
      <c r="IH294">
        <v>0</v>
      </c>
      <c r="II294">
        <v>0</v>
      </c>
      <c r="IJ294">
        <v>0</v>
      </c>
      <c r="IK294">
        <v>20</v>
      </c>
      <c r="IL294">
        <v>2</v>
      </c>
      <c r="IM294">
        <v>0</v>
      </c>
      <c r="IN294">
        <v>6</v>
      </c>
      <c r="IO294">
        <v>8</v>
      </c>
      <c r="IP294">
        <v>0</v>
      </c>
      <c r="IQ294">
        <v>0</v>
      </c>
      <c r="IR294">
        <v>1</v>
      </c>
      <c r="IS294">
        <v>0</v>
      </c>
      <c r="IT294">
        <v>0</v>
      </c>
      <c r="IU294">
        <v>0</v>
      </c>
      <c r="IV294">
        <v>0</v>
      </c>
      <c r="IW294">
        <v>2</v>
      </c>
      <c r="IX294">
        <v>0</v>
      </c>
      <c r="IY294">
        <v>0</v>
      </c>
      <c r="IZ294">
        <v>0</v>
      </c>
      <c r="JA294">
        <v>1</v>
      </c>
      <c r="JB294">
        <v>0</v>
      </c>
      <c r="JC294">
        <v>0</v>
      </c>
      <c r="JD294">
        <v>0</v>
      </c>
      <c r="JE294">
        <v>0</v>
      </c>
      <c r="JF294">
        <v>0</v>
      </c>
      <c r="JG294">
        <v>0</v>
      </c>
      <c r="JH294">
        <v>0</v>
      </c>
      <c r="JI294">
        <v>0</v>
      </c>
      <c r="JJ294">
        <v>20</v>
      </c>
      <c r="JK294" s="2">
        <f t="shared" si="20"/>
        <v>0.37406483790523692</v>
      </c>
    </row>
    <row r="295" spans="1:271" outlineLevel="2" x14ac:dyDescent="0.25">
      <c r="A295" t="str">
        <f t="shared" si="23"/>
        <v>160502</v>
      </c>
      <c r="B295" t="s">
        <v>291</v>
      </c>
      <c r="C295">
        <v>2</v>
      </c>
      <c r="D295">
        <v>948</v>
      </c>
      <c r="E295">
        <v>711</v>
      </c>
      <c r="F295">
        <v>252</v>
      </c>
      <c r="G295">
        <v>459</v>
      </c>
      <c r="H295">
        <v>0</v>
      </c>
      <c r="I295">
        <v>1</v>
      </c>
      <c r="J295">
        <v>1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459</v>
      </c>
      <c r="R295">
        <v>0</v>
      </c>
      <c r="S295">
        <v>0</v>
      </c>
      <c r="T295">
        <v>459</v>
      </c>
      <c r="U295">
        <v>12</v>
      </c>
      <c r="V295">
        <v>8</v>
      </c>
      <c r="W295">
        <v>3</v>
      </c>
      <c r="X295">
        <v>0</v>
      </c>
      <c r="Y295">
        <v>447</v>
      </c>
      <c r="Z295">
        <v>83</v>
      </c>
      <c r="AA295">
        <v>9</v>
      </c>
      <c r="AB295">
        <v>11</v>
      </c>
      <c r="AC295">
        <v>30</v>
      </c>
      <c r="AD295">
        <v>5</v>
      </c>
      <c r="AE295">
        <v>0</v>
      </c>
      <c r="AF295">
        <v>1</v>
      </c>
      <c r="AG295">
        <v>0</v>
      </c>
      <c r="AH295">
        <v>2</v>
      </c>
      <c r="AI295">
        <v>0</v>
      </c>
      <c r="AJ295">
        <v>0</v>
      </c>
      <c r="AK295">
        <v>1</v>
      </c>
      <c r="AL295">
        <v>0</v>
      </c>
      <c r="AM295">
        <v>1</v>
      </c>
      <c r="AN295">
        <v>0</v>
      </c>
      <c r="AO295">
        <v>0</v>
      </c>
      <c r="AP295">
        <v>3</v>
      </c>
      <c r="AQ295">
        <v>14</v>
      </c>
      <c r="AR295">
        <v>0</v>
      </c>
      <c r="AS295">
        <v>3</v>
      </c>
      <c r="AT295">
        <v>0</v>
      </c>
      <c r="AU295">
        <v>0</v>
      </c>
      <c r="AV295">
        <v>1</v>
      </c>
      <c r="AW295">
        <v>2</v>
      </c>
      <c r="AX295">
        <v>0</v>
      </c>
      <c r="AY295">
        <v>83</v>
      </c>
      <c r="AZ295">
        <v>127</v>
      </c>
      <c r="BA295">
        <v>25</v>
      </c>
      <c r="BB295">
        <v>2</v>
      </c>
      <c r="BC295">
        <v>11</v>
      </c>
      <c r="BD295">
        <v>20</v>
      </c>
      <c r="BE295">
        <v>7</v>
      </c>
      <c r="BF295">
        <v>6</v>
      </c>
      <c r="BG295">
        <v>2</v>
      </c>
      <c r="BH295">
        <v>6</v>
      </c>
      <c r="BI295">
        <v>10</v>
      </c>
      <c r="BJ295">
        <v>6</v>
      </c>
      <c r="BK295">
        <v>0</v>
      </c>
      <c r="BL295">
        <v>13</v>
      </c>
      <c r="BM295">
        <v>2</v>
      </c>
      <c r="BN295">
        <v>0</v>
      </c>
      <c r="BO295">
        <v>1</v>
      </c>
      <c r="BP295">
        <v>7</v>
      </c>
      <c r="BQ295">
        <v>3</v>
      </c>
      <c r="BR295">
        <v>0</v>
      </c>
      <c r="BS295">
        <v>1</v>
      </c>
      <c r="BT295">
        <v>1</v>
      </c>
      <c r="BU295">
        <v>2</v>
      </c>
      <c r="BV295">
        <v>1</v>
      </c>
      <c r="BW295">
        <v>1</v>
      </c>
      <c r="BX295">
        <v>127</v>
      </c>
      <c r="BY295">
        <v>12</v>
      </c>
      <c r="BZ295">
        <v>3</v>
      </c>
      <c r="CA295">
        <v>0</v>
      </c>
      <c r="CB295">
        <v>6</v>
      </c>
      <c r="CC295">
        <v>0</v>
      </c>
      <c r="CD295">
        <v>1</v>
      </c>
      <c r="CE295">
        <v>0</v>
      </c>
      <c r="CF295">
        <v>0</v>
      </c>
      <c r="CG295">
        <v>0</v>
      </c>
      <c r="CH295">
        <v>0</v>
      </c>
      <c r="CI295">
        <v>2</v>
      </c>
      <c r="CJ295">
        <v>0</v>
      </c>
      <c r="CK295">
        <v>0</v>
      </c>
      <c r="CL295">
        <v>0</v>
      </c>
      <c r="CM295">
        <v>0</v>
      </c>
      <c r="CN295">
        <v>12</v>
      </c>
      <c r="CO295">
        <v>35</v>
      </c>
      <c r="CP295">
        <v>16</v>
      </c>
      <c r="CQ295">
        <v>3</v>
      </c>
      <c r="CR295">
        <v>0</v>
      </c>
      <c r="CS295">
        <v>1</v>
      </c>
      <c r="CT295">
        <v>2</v>
      </c>
      <c r="CU295">
        <v>0</v>
      </c>
      <c r="CV295">
        <v>0</v>
      </c>
      <c r="CW295">
        <v>2</v>
      </c>
      <c r="CX295">
        <v>0</v>
      </c>
      <c r="CY295">
        <v>2</v>
      </c>
      <c r="CZ295">
        <v>0</v>
      </c>
      <c r="DA295">
        <v>0</v>
      </c>
      <c r="DB295">
        <v>2</v>
      </c>
      <c r="DC295">
        <v>1</v>
      </c>
      <c r="DD295">
        <v>0</v>
      </c>
      <c r="DE295">
        <v>0</v>
      </c>
      <c r="DF295">
        <v>0</v>
      </c>
      <c r="DG295">
        <v>0</v>
      </c>
      <c r="DH295">
        <v>1</v>
      </c>
      <c r="DI295">
        <v>1</v>
      </c>
      <c r="DJ295">
        <v>0</v>
      </c>
      <c r="DK295">
        <v>1</v>
      </c>
      <c r="DL295">
        <v>1</v>
      </c>
      <c r="DM295">
        <v>2</v>
      </c>
      <c r="DN295">
        <v>35</v>
      </c>
      <c r="DO295">
        <v>14</v>
      </c>
      <c r="DP295">
        <v>1</v>
      </c>
      <c r="DQ295">
        <v>0</v>
      </c>
      <c r="DR295">
        <v>0</v>
      </c>
      <c r="DS295">
        <v>0</v>
      </c>
      <c r="DT295">
        <v>0</v>
      </c>
      <c r="DU295">
        <v>1</v>
      </c>
      <c r="DV295">
        <v>0</v>
      </c>
      <c r="DW295">
        <v>0</v>
      </c>
      <c r="DX295">
        <v>0</v>
      </c>
      <c r="DY295">
        <v>0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1</v>
      </c>
      <c r="EF295">
        <v>0</v>
      </c>
      <c r="EG295">
        <v>0</v>
      </c>
      <c r="EH295">
        <v>0</v>
      </c>
      <c r="EI295">
        <v>0</v>
      </c>
      <c r="EJ295">
        <v>10</v>
      </c>
      <c r="EK295">
        <v>1</v>
      </c>
      <c r="EL295">
        <v>0</v>
      </c>
      <c r="EM295">
        <v>0</v>
      </c>
      <c r="EN295">
        <v>14</v>
      </c>
      <c r="EO295">
        <v>24</v>
      </c>
      <c r="EP295">
        <v>7</v>
      </c>
      <c r="EQ295">
        <v>9</v>
      </c>
      <c r="ER295">
        <v>0</v>
      </c>
      <c r="ES295">
        <v>0</v>
      </c>
      <c r="ET295">
        <v>0</v>
      </c>
      <c r="EU295">
        <v>0</v>
      </c>
      <c r="EV295">
        <v>0</v>
      </c>
      <c r="EW295">
        <v>0</v>
      </c>
      <c r="EX295">
        <v>0</v>
      </c>
      <c r="EY295">
        <v>0</v>
      </c>
      <c r="EZ295">
        <v>1</v>
      </c>
      <c r="FA295">
        <v>0</v>
      </c>
      <c r="FB295">
        <v>1</v>
      </c>
      <c r="FC295">
        <v>0</v>
      </c>
      <c r="FD295">
        <v>2</v>
      </c>
      <c r="FE295">
        <v>1</v>
      </c>
      <c r="FF295">
        <v>1</v>
      </c>
      <c r="FG295">
        <v>0</v>
      </c>
      <c r="FH295">
        <v>0</v>
      </c>
      <c r="FI295">
        <v>0</v>
      </c>
      <c r="FJ295">
        <v>0</v>
      </c>
      <c r="FK295">
        <v>2</v>
      </c>
      <c r="FL295">
        <v>24</v>
      </c>
      <c r="FM295">
        <v>69</v>
      </c>
      <c r="FN295">
        <v>15</v>
      </c>
      <c r="FO295">
        <v>3</v>
      </c>
      <c r="FP295">
        <v>2</v>
      </c>
      <c r="FQ295">
        <v>1</v>
      </c>
      <c r="FR295">
        <v>1</v>
      </c>
      <c r="FS295">
        <v>11</v>
      </c>
      <c r="FT295">
        <v>3</v>
      </c>
      <c r="FU295">
        <v>0</v>
      </c>
      <c r="FV295">
        <v>6</v>
      </c>
      <c r="FW295">
        <v>5</v>
      </c>
      <c r="FX295">
        <v>1</v>
      </c>
      <c r="FY295">
        <v>0</v>
      </c>
      <c r="FZ295">
        <v>2</v>
      </c>
      <c r="GA295">
        <v>0</v>
      </c>
      <c r="GB295">
        <v>2</v>
      </c>
      <c r="GC295">
        <v>1</v>
      </c>
      <c r="GD295">
        <v>0</v>
      </c>
      <c r="GE295">
        <v>1</v>
      </c>
      <c r="GF295">
        <v>0</v>
      </c>
      <c r="GG295">
        <v>4</v>
      </c>
      <c r="GH295">
        <v>1</v>
      </c>
      <c r="GI295">
        <v>2</v>
      </c>
      <c r="GJ295">
        <v>1</v>
      </c>
      <c r="GK295">
        <v>7</v>
      </c>
      <c r="GL295">
        <v>69</v>
      </c>
      <c r="GM295">
        <v>39</v>
      </c>
      <c r="GN295">
        <v>21</v>
      </c>
      <c r="GO295">
        <v>2</v>
      </c>
      <c r="GP295">
        <v>4</v>
      </c>
      <c r="GQ295">
        <v>0</v>
      </c>
      <c r="GR295">
        <v>2</v>
      </c>
      <c r="GS295">
        <v>0</v>
      </c>
      <c r="GT295">
        <v>0</v>
      </c>
      <c r="GU295">
        <v>0</v>
      </c>
      <c r="GV295">
        <v>0</v>
      </c>
      <c r="GW295">
        <v>1</v>
      </c>
      <c r="GX295">
        <v>0</v>
      </c>
      <c r="GY295">
        <v>1</v>
      </c>
      <c r="GZ295">
        <v>1</v>
      </c>
      <c r="HA295">
        <v>0</v>
      </c>
      <c r="HB295">
        <v>0</v>
      </c>
      <c r="HC295">
        <v>2</v>
      </c>
      <c r="HD295">
        <v>2</v>
      </c>
      <c r="HE295">
        <v>3</v>
      </c>
      <c r="HF295">
        <v>39</v>
      </c>
      <c r="HG295">
        <v>2</v>
      </c>
      <c r="HH295">
        <v>0</v>
      </c>
      <c r="HI295">
        <v>1</v>
      </c>
      <c r="HJ295">
        <v>0</v>
      </c>
      <c r="HK295">
        <v>0</v>
      </c>
      <c r="HL295">
        <v>0</v>
      </c>
      <c r="HM295">
        <v>0</v>
      </c>
      <c r="HN295">
        <v>1</v>
      </c>
      <c r="HO295">
        <v>0</v>
      </c>
      <c r="HP295">
        <v>0</v>
      </c>
      <c r="HQ295">
        <v>0</v>
      </c>
      <c r="HR295">
        <v>0</v>
      </c>
      <c r="HS295">
        <v>0</v>
      </c>
      <c r="HT295">
        <v>2</v>
      </c>
      <c r="HU295">
        <v>0</v>
      </c>
      <c r="HV295">
        <v>0</v>
      </c>
      <c r="HW295">
        <v>0</v>
      </c>
      <c r="HX295">
        <v>0</v>
      </c>
      <c r="HY295">
        <v>0</v>
      </c>
      <c r="HZ295">
        <v>0</v>
      </c>
      <c r="IA295">
        <v>0</v>
      </c>
      <c r="IB295">
        <v>0</v>
      </c>
      <c r="IC295">
        <v>0</v>
      </c>
      <c r="ID295">
        <v>0</v>
      </c>
      <c r="IE295">
        <v>0</v>
      </c>
      <c r="IF295">
        <v>0</v>
      </c>
      <c r="IG295">
        <v>0</v>
      </c>
      <c r="IH295">
        <v>0</v>
      </c>
      <c r="II295">
        <v>0</v>
      </c>
      <c r="IJ295">
        <v>0</v>
      </c>
      <c r="IK295">
        <v>42</v>
      </c>
      <c r="IL295">
        <v>5</v>
      </c>
      <c r="IM295">
        <v>0</v>
      </c>
      <c r="IN295">
        <v>0</v>
      </c>
      <c r="IO295">
        <v>24</v>
      </c>
      <c r="IP295">
        <v>0</v>
      </c>
      <c r="IQ295">
        <v>0</v>
      </c>
      <c r="IR295">
        <v>0</v>
      </c>
      <c r="IS295">
        <v>0</v>
      </c>
      <c r="IT295">
        <v>0</v>
      </c>
      <c r="IU295">
        <v>0</v>
      </c>
      <c r="IV295">
        <v>0</v>
      </c>
      <c r="IW295">
        <v>11</v>
      </c>
      <c r="IX295">
        <v>0</v>
      </c>
      <c r="IY295">
        <v>0</v>
      </c>
      <c r="IZ295">
        <v>0</v>
      </c>
      <c r="JA295">
        <v>0</v>
      </c>
      <c r="JB295">
        <v>1</v>
      </c>
      <c r="JC295">
        <v>0</v>
      </c>
      <c r="JD295">
        <v>0</v>
      </c>
      <c r="JE295">
        <v>0</v>
      </c>
      <c r="JF295">
        <v>0</v>
      </c>
      <c r="JG295">
        <v>0</v>
      </c>
      <c r="JH295">
        <v>1</v>
      </c>
      <c r="JI295">
        <v>0</v>
      </c>
      <c r="JJ295">
        <v>42</v>
      </c>
      <c r="JK295" s="2">
        <f t="shared" si="20"/>
        <v>0.48417721518987344</v>
      </c>
    </row>
    <row r="296" spans="1:271" outlineLevel="2" x14ac:dyDescent="0.25">
      <c r="A296" t="str">
        <f t="shared" si="23"/>
        <v>160502</v>
      </c>
      <c r="B296" t="s">
        <v>291</v>
      </c>
      <c r="C296">
        <v>3</v>
      </c>
      <c r="D296">
        <v>904</v>
      </c>
      <c r="E296">
        <v>705</v>
      </c>
      <c r="F296">
        <v>296</v>
      </c>
      <c r="G296">
        <v>409</v>
      </c>
      <c r="H296">
        <v>0</v>
      </c>
      <c r="I296">
        <v>2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409</v>
      </c>
      <c r="R296">
        <v>0</v>
      </c>
      <c r="S296">
        <v>0</v>
      </c>
      <c r="T296">
        <v>409</v>
      </c>
      <c r="U296">
        <v>12</v>
      </c>
      <c r="V296">
        <v>4</v>
      </c>
      <c r="W296">
        <v>6</v>
      </c>
      <c r="X296">
        <v>0</v>
      </c>
      <c r="Y296">
        <v>397</v>
      </c>
      <c r="Z296">
        <v>65</v>
      </c>
      <c r="AA296">
        <v>11</v>
      </c>
      <c r="AB296">
        <v>11</v>
      </c>
      <c r="AC296">
        <v>23</v>
      </c>
      <c r="AD296">
        <v>5</v>
      </c>
      <c r="AE296">
        <v>0</v>
      </c>
      <c r="AF296">
        <v>6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6</v>
      </c>
      <c r="AR296">
        <v>0</v>
      </c>
      <c r="AS296">
        <v>0</v>
      </c>
      <c r="AT296">
        <v>1</v>
      </c>
      <c r="AU296">
        <v>1</v>
      </c>
      <c r="AV296">
        <v>0</v>
      </c>
      <c r="AW296">
        <v>0</v>
      </c>
      <c r="AX296">
        <v>1</v>
      </c>
      <c r="AY296">
        <v>65</v>
      </c>
      <c r="AZ296">
        <v>138</v>
      </c>
      <c r="BA296">
        <v>30</v>
      </c>
      <c r="BB296">
        <v>3</v>
      </c>
      <c r="BC296">
        <v>10</v>
      </c>
      <c r="BD296">
        <v>35</v>
      </c>
      <c r="BE296">
        <v>8</v>
      </c>
      <c r="BF296">
        <v>3</v>
      </c>
      <c r="BG296">
        <v>3</v>
      </c>
      <c r="BH296">
        <v>4</v>
      </c>
      <c r="BI296">
        <v>3</v>
      </c>
      <c r="BJ296">
        <v>7</v>
      </c>
      <c r="BK296">
        <v>0</v>
      </c>
      <c r="BL296">
        <v>12</v>
      </c>
      <c r="BM296">
        <v>7</v>
      </c>
      <c r="BN296">
        <v>1</v>
      </c>
      <c r="BO296">
        <v>0</v>
      </c>
      <c r="BP296">
        <v>6</v>
      </c>
      <c r="BQ296">
        <v>1</v>
      </c>
      <c r="BR296">
        <v>0</v>
      </c>
      <c r="BS296">
        <v>1</v>
      </c>
      <c r="BT296">
        <v>0</v>
      </c>
      <c r="BU296">
        <v>0</v>
      </c>
      <c r="BV296">
        <v>2</v>
      </c>
      <c r="BW296">
        <v>2</v>
      </c>
      <c r="BX296">
        <v>138</v>
      </c>
      <c r="BY296">
        <v>19</v>
      </c>
      <c r="BZ296">
        <v>3</v>
      </c>
      <c r="CA296">
        <v>2</v>
      </c>
      <c r="CB296">
        <v>5</v>
      </c>
      <c r="CC296">
        <v>0</v>
      </c>
      <c r="CD296">
        <v>3</v>
      </c>
      <c r="CE296">
        <v>0</v>
      </c>
      <c r="CF296">
        <v>0</v>
      </c>
      <c r="CG296">
        <v>0</v>
      </c>
      <c r="CH296">
        <v>1</v>
      </c>
      <c r="CI296">
        <v>1</v>
      </c>
      <c r="CJ296">
        <v>0</v>
      </c>
      <c r="CK296">
        <v>1</v>
      </c>
      <c r="CL296">
        <v>1</v>
      </c>
      <c r="CM296">
        <v>2</v>
      </c>
      <c r="CN296">
        <v>19</v>
      </c>
      <c r="CO296">
        <v>35</v>
      </c>
      <c r="CP296">
        <v>16</v>
      </c>
      <c r="CQ296">
        <v>0</v>
      </c>
      <c r="CR296">
        <v>0</v>
      </c>
      <c r="CS296">
        <v>1</v>
      </c>
      <c r="CT296">
        <v>4</v>
      </c>
      <c r="CU296">
        <v>3</v>
      </c>
      <c r="CV296">
        <v>1</v>
      </c>
      <c r="CW296">
        <v>0</v>
      </c>
      <c r="CX296">
        <v>0</v>
      </c>
      <c r="CY296">
        <v>0</v>
      </c>
      <c r="CZ296">
        <v>2</v>
      </c>
      <c r="DA296">
        <v>0</v>
      </c>
      <c r="DB296">
        <v>0</v>
      </c>
      <c r="DC296">
        <v>1</v>
      </c>
      <c r="DD296">
        <v>0</v>
      </c>
      <c r="DE296">
        <v>0</v>
      </c>
      <c r="DF296">
        <v>0</v>
      </c>
      <c r="DG296">
        <v>2</v>
      </c>
      <c r="DH296">
        <v>1</v>
      </c>
      <c r="DI296">
        <v>0</v>
      </c>
      <c r="DJ296">
        <v>0</v>
      </c>
      <c r="DK296">
        <v>0</v>
      </c>
      <c r="DL296">
        <v>4</v>
      </c>
      <c r="DM296">
        <v>0</v>
      </c>
      <c r="DN296">
        <v>35</v>
      </c>
      <c r="DO296">
        <v>3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1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1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0</v>
      </c>
      <c r="EI296">
        <v>0</v>
      </c>
      <c r="EJ296">
        <v>1</v>
      </c>
      <c r="EK296">
        <v>0</v>
      </c>
      <c r="EL296">
        <v>0</v>
      </c>
      <c r="EM296">
        <v>0</v>
      </c>
      <c r="EN296">
        <v>3</v>
      </c>
      <c r="EO296">
        <v>22</v>
      </c>
      <c r="EP296">
        <v>9</v>
      </c>
      <c r="EQ296">
        <v>4</v>
      </c>
      <c r="ER296">
        <v>2</v>
      </c>
      <c r="ES296">
        <v>0</v>
      </c>
      <c r="ET296">
        <v>1</v>
      </c>
      <c r="EU296">
        <v>0</v>
      </c>
      <c r="EV296">
        <v>1</v>
      </c>
      <c r="EW296">
        <v>1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0</v>
      </c>
      <c r="FH296">
        <v>1</v>
      </c>
      <c r="FI296">
        <v>0</v>
      </c>
      <c r="FJ296">
        <v>2</v>
      </c>
      <c r="FK296">
        <v>1</v>
      </c>
      <c r="FL296">
        <v>22</v>
      </c>
      <c r="FM296">
        <v>45</v>
      </c>
      <c r="FN296">
        <v>16</v>
      </c>
      <c r="FO296">
        <v>2</v>
      </c>
      <c r="FP296">
        <v>1</v>
      </c>
      <c r="FQ296">
        <v>4</v>
      </c>
      <c r="FR296">
        <v>3</v>
      </c>
      <c r="FS296">
        <v>3</v>
      </c>
      <c r="FT296">
        <v>0</v>
      </c>
      <c r="FU296">
        <v>1</v>
      </c>
      <c r="FV296">
        <v>4</v>
      </c>
      <c r="FW296">
        <v>2</v>
      </c>
      <c r="FX296">
        <v>1</v>
      </c>
      <c r="FY296">
        <v>1</v>
      </c>
      <c r="FZ296">
        <v>0</v>
      </c>
      <c r="GA296">
        <v>1</v>
      </c>
      <c r="GB296">
        <v>2</v>
      </c>
      <c r="GC296">
        <v>0</v>
      </c>
      <c r="GD296">
        <v>1</v>
      </c>
      <c r="GE296">
        <v>1</v>
      </c>
      <c r="GF296">
        <v>1</v>
      </c>
      <c r="GG296">
        <v>0</v>
      </c>
      <c r="GH296">
        <v>1</v>
      </c>
      <c r="GI296">
        <v>0</v>
      </c>
      <c r="GJ296">
        <v>0</v>
      </c>
      <c r="GK296">
        <v>0</v>
      </c>
      <c r="GL296">
        <v>45</v>
      </c>
      <c r="GM296">
        <v>25</v>
      </c>
      <c r="GN296">
        <v>15</v>
      </c>
      <c r="GO296">
        <v>1</v>
      </c>
      <c r="GP296">
        <v>2</v>
      </c>
      <c r="GQ296">
        <v>1</v>
      </c>
      <c r="GR296">
        <v>0</v>
      </c>
      <c r="GS296">
        <v>0</v>
      </c>
      <c r="GT296">
        <v>0</v>
      </c>
      <c r="GU296">
        <v>0</v>
      </c>
      <c r="GV296">
        <v>0</v>
      </c>
      <c r="GW296">
        <v>0</v>
      </c>
      <c r="GX296">
        <v>0</v>
      </c>
      <c r="GY296">
        <v>0</v>
      </c>
      <c r="GZ296">
        <v>2</v>
      </c>
      <c r="HA296">
        <v>0</v>
      </c>
      <c r="HB296">
        <v>0</v>
      </c>
      <c r="HC296">
        <v>0</v>
      </c>
      <c r="HD296">
        <v>0</v>
      </c>
      <c r="HE296">
        <v>4</v>
      </c>
      <c r="HF296">
        <v>25</v>
      </c>
      <c r="HG296">
        <v>0</v>
      </c>
      <c r="HH296">
        <v>0</v>
      </c>
      <c r="HI296">
        <v>0</v>
      </c>
      <c r="HJ296">
        <v>0</v>
      </c>
      <c r="HK296">
        <v>0</v>
      </c>
      <c r="HL296">
        <v>0</v>
      </c>
      <c r="HM296">
        <v>0</v>
      </c>
      <c r="HN296">
        <v>0</v>
      </c>
      <c r="HO296">
        <v>0</v>
      </c>
      <c r="HP296">
        <v>0</v>
      </c>
      <c r="HQ296">
        <v>0</v>
      </c>
      <c r="HR296">
        <v>0</v>
      </c>
      <c r="HS296">
        <v>0</v>
      </c>
      <c r="HT296">
        <v>0</v>
      </c>
      <c r="HU296">
        <v>1</v>
      </c>
      <c r="HV296">
        <v>1</v>
      </c>
      <c r="HW296">
        <v>0</v>
      </c>
      <c r="HX296">
        <v>0</v>
      </c>
      <c r="HY296">
        <v>0</v>
      </c>
      <c r="HZ296">
        <v>0</v>
      </c>
      <c r="IA296">
        <v>0</v>
      </c>
      <c r="IB296">
        <v>0</v>
      </c>
      <c r="IC296">
        <v>0</v>
      </c>
      <c r="ID296">
        <v>0</v>
      </c>
      <c r="IE296">
        <v>0</v>
      </c>
      <c r="IF296">
        <v>0</v>
      </c>
      <c r="IG296">
        <v>0</v>
      </c>
      <c r="IH296">
        <v>0</v>
      </c>
      <c r="II296">
        <v>0</v>
      </c>
      <c r="IJ296">
        <v>1</v>
      </c>
      <c r="IK296">
        <v>44</v>
      </c>
      <c r="IL296">
        <v>7</v>
      </c>
      <c r="IM296">
        <v>3</v>
      </c>
      <c r="IN296">
        <v>3</v>
      </c>
      <c r="IO296">
        <v>23</v>
      </c>
      <c r="IP296">
        <v>0</v>
      </c>
      <c r="IQ296">
        <v>0</v>
      </c>
      <c r="IR296">
        <v>0</v>
      </c>
      <c r="IS296">
        <v>1</v>
      </c>
      <c r="IT296">
        <v>0</v>
      </c>
      <c r="IU296">
        <v>0</v>
      </c>
      <c r="IV296">
        <v>0</v>
      </c>
      <c r="IW296">
        <v>7</v>
      </c>
      <c r="IX296">
        <v>0</v>
      </c>
      <c r="IY296">
        <v>0</v>
      </c>
      <c r="IZ296">
        <v>0</v>
      </c>
      <c r="JA296">
        <v>0</v>
      </c>
      <c r="JB296">
        <v>0</v>
      </c>
      <c r="JC296">
        <v>0</v>
      </c>
      <c r="JD296">
        <v>0</v>
      </c>
      <c r="JE296">
        <v>0</v>
      </c>
      <c r="JF296">
        <v>0</v>
      </c>
      <c r="JG296">
        <v>0</v>
      </c>
      <c r="JH296">
        <v>0</v>
      </c>
      <c r="JI296">
        <v>0</v>
      </c>
      <c r="JJ296">
        <v>44</v>
      </c>
      <c r="JK296" s="2">
        <f t="shared" si="20"/>
        <v>0.45243362831858408</v>
      </c>
    </row>
    <row r="297" spans="1:271" outlineLevel="2" x14ac:dyDescent="0.25">
      <c r="A297" t="str">
        <f t="shared" si="23"/>
        <v>160502</v>
      </c>
      <c r="B297" t="s">
        <v>291</v>
      </c>
      <c r="C297">
        <v>4</v>
      </c>
      <c r="D297">
        <v>970</v>
      </c>
      <c r="E297">
        <v>742</v>
      </c>
      <c r="F297">
        <v>494</v>
      </c>
      <c r="G297">
        <v>248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248</v>
      </c>
      <c r="R297">
        <v>0</v>
      </c>
      <c r="S297">
        <v>0</v>
      </c>
      <c r="T297">
        <v>248</v>
      </c>
      <c r="U297">
        <v>7</v>
      </c>
      <c r="V297">
        <v>6</v>
      </c>
      <c r="W297">
        <v>1</v>
      </c>
      <c r="X297">
        <v>0</v>
      </c>
      <c r="Y297">
        <v>241</v>
      </c>
      <c r="Z297">
        <v>44</v>
      </c>
      <c r="AA297">
        <v>8</v>
      </c>
      <c r="AB297">
        <v>9</v>
      </c>
      <c r="AC297">
        <v>10</v>
      </c>
      <c r="AD297">
        <v>2</v>
      </c>
      <c r="AE297">
        <v>0</v>
      </c>
      <c r="AF297">
        <v>2</v>
      </c>
      <c r="AG297">
        <v>0</v>
      </c>
      <c r="AH297">
        <v>1</v>
      </c>
      <c r="AI297">
        <v>3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6</v>
      </c>
      <c r="AR297">
        <v>0</v>
      </c>
      <c r="AS297">
        <v>0</v>
      </c>
      <c r="AT297">
        <v>0</v>
      </c>
      <c r="AU297">
        <v>2</v>
      </c>
      <c r="AV297">
        <v>0</v>
      </c>
      <c r="AW297">
        <v>0</v>
      </c>
      <c r="AX297">
        <v>1</v>
      </c>
      <c r="AY297">
        <v>44</v>
      </c>
      <c r="AZ297">
        <v>72</v>
      </c>
      <c r="BA297">
        <v>14</v>
      </c>
      <c r="BB297">
        <v>0</v>
      </c>
      <c r="BC297">
        <v>1</v>
      </c>
      <c r="BD297">
        <v>22</v>
      </c>
      <c r="BE297">
        <v>3</v>
      </c>
      <c r="BF297">
        <v>5</v>
      </c>
      <c r="BG297">
        <v>1</v>
      </c>
      <c r="BH297">
        <v>0</v>
      </c>
      <c r="BI297">
        <v>2</v>
      </c>
      <c r="BJ297">
        <v>2</v>
      </c>
      <c r="BK297">
        <v>0</v>
      </c>
      <c r="BL297">
        <v>9</v>
      </c>
      <c r="BM297">
        <v>3</v>
      </c>
      <c r="BN297">
        <v>0</v>
      </c>
      <c r="BO297">
        <v>2</v>
      </c>
      <c r="BP297">
        <v>5</v>
      </c>
      <c r="BQ297">
        <v>0</v>
      </c>
      <c r="BR297">
        <v>0</v>
      </c>
      <c r="BS297">
        <v>1</v>
      </c>
      <c r="BT297">
        <v>0</v>
      </c>
      <c r="BU297">
        <v>1</v>
      </c>
      <c r="BV297">
        <v>0</v>
      </c>
      <c r="BW297">
        <v>1</v>
      </c>
      <c r="BX297">
        <v>72</v>
      </c>
      <c r="BY297">
        <v>6</v>
      </c>
      <c r="BZ297">
        <v>2</v>
      </c>
      <c r="CA297">
        <v>0</v>
      </c>
      <c r="CB297">
        <v>0</v>
      </c>
      <c r="CC297">
        <v>1</v>
      </c>
      <c r="CD297">
        <v>0</v>
      </c>
      <c r="CE297">
        <v>0</v>
      </c>
      <c r="CF297">
        <v>2</v>
      </c>
      <c r="CG297">
        <v>1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6</v>
      </c>
      <c r="CO297">
        <v>11</v>
      </c>
      <c r="CP297">
        <v>3</v>
      </c>
      <c r="CQ297">
        <v>2</v>
      </c>
      <c r="CR297">
        <v>0</v>
      </c>
      <c r="CS297">
        <v>0</v>
      </c>
      <c r="CT297">
        <v>1</v>
      </c>
      <c r="CU297">
        <v>0</v>
      </c>
      <c r="CV297">
        <v>0</v>
      </c>
      <c r="CW297">
        <v>1</v>
      </c>
      <c r="CX297">
        <v>0</v>
      </c>
      <c r="CY297">
        <v>0</v>
      </c>
      <c r="CZ297">
        <v>0</v>
      </c>
      <c r="DA297">
        <v>0</v>
      </c>
      <c r="DB297">
        <v>1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1</v>
      </c>
      <c r="DI297">
        <v>0</v>
      </c>
      <c r="DJ297">
        <v>0</v>
      </c>
      <c r="DK297">
        <v>0</v>
      </c>
      <c r="DL297">
        <v>2</v>
      </c>
      <c r="DM297">
        <v>0</v>
      </c>
      <c r="DN297">
        <v>11</v>
      </c>
      <c r="DO297">
        <v>5</v>
      </c>
      <c r="DP297">
        <v>0</v>
      </c>
      <c r="DQ297">
        <v>0</v>
      </c>
      <c r="DR297">
        <v>1</v>
      </c>
      <c r="DS297">
        <v>0</v>
      </c>
      <c r="DT297">
        <v>0</v>
      </c>
      <c r="DU297">
        <v>0</v>
      </c>
      <c r="DV297">
        <v>0</v>
      </c>
      <c r="DW297">
        <v>0</v>
      </c>
      <c r="DX297">
        <v>0</v>
      </c>
      <c r="DY297">
        <v>0</v>
      </c>
      <c r="DZ297">
        <v>0</v>
      </c>
      <c r="EA297">
        <v>0</v>
      </c>
      <c r="EB297">
        <v>0</v>
      </c>
      <c r="EC297">
        <v>0</v>
      </c>
      <c r="ED297">
        <v>0</v>
      </c>
      <c r="EE297">
        <v>0</v>
      </c>
      <c r="EF297">
        <v>1</v>
      </c>
      <c r="EG297">
        <v>0</v>
      </c>
      <c r="EH297">
        <v>0</v>
      </c>
      <c r="EI297">
        <v>0</v>
      </c>
      <c r="EJ297">
        <v>3</v>
      </c>
      <c r="EK297">
        <v>0</v>
      </c>
      <c r="EL297">
        <v>0</v>
      </c>
      <c r="EM297">
        <v>0</v>
      </c>
      <c r="EN297">
        <v>5</v>
      </c>
      <c r="EO297">
        <v>8</v>
      </c>
      <c r="EP297">
        <v>2</v>
      </c>
      <c r="EQ297">
        <v>2</v>
      </c>
      <c r="ER297">
        <v>0</v>
      </c>
      <c r="ES297">
        <v>0</v>
      </c>
      <c r="ET297">
        <v>0</v>
      </c>
      <c r="EU297">
        <v>1</v>
      </c>
      <c r="EV297">
        <v>2</v>
      </c>
      <c r="EW297">
        <v>0</v>
      </c>
      <c r="EX297">
        <v>0</v>
      </c>
      <c r="EY297">
        <v>0</v>
      </c>
      <c r="EZ297">
        <v>1</v>
      </c>
      <c r="FA297">
        <v>0</v>
      </c>
      <c r="FB297">
        <v>0</v>
      </c>
      <c r="FC297">
        <v>0</v>
      </c>
      <c r="FD297">
        <v>0</v>
      </c>
      <c r="FE297">
        <v>0</v>
      </c>
      <c r="FF297">
        <v>0</v>
      </c>
      <c r="FG297">
        <v>0</v>
      </c>
      <c r="FH297">
        <v>0</v>
      </c>
      <c r="FI297">
        <v>0</v>
      </c>
      <c r="FJ297">
        <v>0</v>
      </c>
      <c r="FK297">
        <v>0</v>
      </c>
      <c r="FL297">
        <v>8</v>
      </c>
      <c r="FM297">
        <v>43</v>
      </c>
      <c r="FN297">
        <v>16</v>
      </c>
      <c r="FO297">
        <v>2</v>
      </c>
      <c r="FP297">
        <v>0</v>
      </c>
      <c r="FQ297">
        <v>0</v>
      </c>
      <c r="FR297">
        <v>0</v>
      </c>
      <c r="FS297">
        <v>6</v>
      </c>
      <c r="FT297">
        <v>3</v>
      </c>
      <c r="FU297">
        <v>1</v>
      </c>
      <c r="FV297">
        <v>2</v>
      </c>
      <c r="FW297">
        <v>2</v>
      </c>
      <c r="FX297">
        <v>2</v>
      </c>
      <c r="FY297">
        <v>0</v>
      </c>
      <c r="FZ297">
        <v>0</v>
      </c>
      <c r="GA297">
        <v>2</v>
      </c>
      <c r="GB297">
        <v>1</v>
      </c>
      <c r="GC297">
        <v>0</v>
      </c>
      <c r="GD297">
        <v>0</v>
      </c>
      <c r="GE297">
        <v>3</v>
      </c>
      <c r="GF297">
        <v>0</v>
      </c>
      <c r="GG297">
        <v>2</v>
      </c>
      <c r="GH297">
        <v>0</v>
      </c>
      <c r="GI297">
        <v>0</v>
      </c>
      <c r="GJ297">
        <v>0</v>
      </c>
      <c r="GK297">
        <v>1</v>
      </c>
      <c r="GL297">
        <v>43</v>
      </c>
      <c r="GM297">
        <v>20</v>
      </c>
      <c r="GN297">
        <v>11</v>
      </c>
      <c r="GO297">
        <v>1</v>
      </c>
      <c r="GP297">
        <v>0</v>
      </c>
      <c r="GQ297">
        <v>1</v>
      </c>
      <c r="GR297">
        <v>0</v>
      </c>
      <c r="GS297">
        <v>0</v>
      </c>
      <c r="GT297">
        <v>1</v>
      </c>
      <c r="GU297">
        <v>0</v>
      </c>
      <c r="GV297">
        <v>1</v>
      </c>
      <c r="GW297">
        <v>0</v>
      </c>
      <c r="GX297">
        <v>0</v>
      </c>
      <c r="GY297">
        <v>0</v>
      </c>
      <c r="GZ297">
        <v>0</v>
      </c>
      <c r="HA297">
        <v>0</v>
      </c>
      <c r="HB297">
        <v>0</v>
      </c>
      <c r="HC297">
        <v>0</v>
      </c>
      <c r="HD297">
        <v>0</v>
      </c>
      <c r="HE297">
        <v>5</v>
      </c>
      <c r="HF297">
        <v>20</v>
      </c>
      <c r="HG297">
        <v>1</v>
      </c>
      <c r="HH297">
        <v>0</v>
      </c>
      <c r="HI297">
        <v>0</v>
      </c>
      <c r="HJ297">
        <v>0</v>
      </c>
      <c r="HK297">
        <v>0</v>
      </c>
      <c r="HL297">
        <v>0</v>
      </c>
      <c r="HM297">
        <v>0</v>
      </c>
      <c r="HN297">
        <v>0</v>
      </c>
      <c r="HO297">
        <v>0</v>
      </c>
      <c r="HP297">
        <v>0</v>
      </c>
      <c r="HQ297">
        <v>1</v>
      </c>
      <c r="HR297">
        <v>0</v>
      </c>
      <c r="HS297">
        <v>0</v>
      </c>
      <c r="HT297">
        <v>1</v>
      </c>
      <c r="HU297">
        <v>0</v>
      </c>
      <c r="HV297">
        <v>0</v>
      </c>
      <c r="HW297">
        <v>0</v>
      </c>
      <c r="HX297">
        <v>0</v>
      </c>
      <c r="HY297">
        <v>0</v>
      </c>
      <c r="HZ297">
        <v>0</v>
      </c>
      <c r="IA297">
        <v>0</v>
      </c>
      <c r="IB297">
        <v>0</v>
      </c>
      <c r="IC297">
        <v>0</v>
      </c>
      <c r="ID297">
        <v>0</v>
      </c>
      <c r="IE297">
        <v>0</v>
      </c>
      <c r="IF297">
        <v>0</v>
      </c>
      <c r="IG297">
        <v>0</v>
      </c>
      <c r="IH297">
        <v>0</v>
      </c>
      <c r="II297">
        <v>0</v>
      </c>
      <c r="IJ297">
        <v>0</v>
      </c>
      <c r="IK297">
        <v>31</v>
      </c>
      <c r="IL297">
        <v>7</v>
      </c>
      <c r="IM297">
        <v>5</v>
      </c>
      <c r="IN297">
        <v>2</v>
      </c>
      <c r="IO297">
        <v>10</v>
      </c>
      <c r="IP297">
        <v>0</v>
      </c>
      <c r="IQ297">
        <v>1</v>
      </c>
      <c r="IR297">
        <v>0</v>
      </c>
      <c r="IS297">
        <v>0</v>
      </c>
      <c r="IT297">
        <v>0</v>
      </c>
      <c r="IU297">
        <v>0</v>
      </c>
      <c r="IV297">
        <v>0</v>
      </c>
      <c r="IW297">
        <v>6</v>
      </c>
      <c r="IX297">
        <v>0</v>
      </c>
      <c r="IY297">
        <v>0</v>
      </c>
      <c r="IZ297">
        <v>0</v>
      </c>
      <c r="JA297">
        <v>0</v>
      </c>
      <c r="JB297">
        <v>0</v>
      </c>
      <c r="JC297">
        <v>0</v>
      </c>
      <c r="JD297">
        <v>0</v>
      </c>
      <c r="JE297">
        <v>0</v>
      </c>
      <c r="JF297">
        <v>0</v>
      </c>
      <c r="JG297">
        <v>0</v>
      </c>
      <c r="JH297">
        <v>0</v>
      </c>
      <c r="JI297">
        <v>0</v>
      </c>
      <c r="JJ297">
        <v>31</v>
      </c>
      <c r="JK297" s="2">
        <f t="shared" si="20"/>
        <v>0.25567010309278349</v>
      </c>
    </row>
    <row r="298" spans="1:271" outlineLevel="2" x14ac:dyDescent="0.25">
      <c r="A298" t="str">
        <f t="shared" si="23"/>
        <v>160502</v>
      </c>
      <c r="B298" t="s">
        <v>291</v>
      </c>
      <c r="C298">
        <v>5</v>
      </c>
      <c r="D298">
        <v>868</v>
      </c>
      <c r="E298">
        <v>661</v>
      </c>
      <c r="F298">
        <v>265</v>
      </c>
      <c r="G298">
        <v>396</v>
      </c>
      <c r="H298">
        <v>0</v>
      </c>
      <c r="I298">
        <v>1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396</v>
      </c>
      <c r="R298">
        <v>0</v>
      </c>
      <c r="S298">
        <v>0</v>
      </c>
      <c r="T298">
        <v>396</v>
      </c>
      <c r="U298">
        <v>8</v>
      </c>
      <c r="V298">
        <v>3</v>
      </c>
      <c r="W298">
        <v>4</v>
      </c>
      <c r="X298">
        <v>0</v>
      </c>
      <c r="Y298">
        <v>388</v>
      </c>
      <c r="Z298">
        <v>90</v>
      </c>
      <c r="AA298">
        <v>3</v>
      </c>
      <c r="AB298">
        <v>12</v>
      </c>
      <c r="AC298">
        <v>40</v>
      </c>
      <c r="AD298">
        <v>11</v>
      </c>
      <c r="AE298">
        <v>0</v>
      </c>
      <c r="AF298">
        <v>0</v>
      </c>
      <c r="AG298">
        <v>2</v>
      </c>
      <c r="AH298">
        <v>0</v>
      </c>
      <c r="AI298">
        <v>1</v>
      </c>
      <c r="AJ298">
        <v>0</v>
      </c>
      <c r="AK298">
        <v>0</v>
      </c>
      <c r="AL298">
        <v>0</v>
      </c>
      <c r="AM298">
        <v>0</v>
      </c>
      <c r="AN298">
        <v>1</v>
      </c>
      <c r="AO298">
        <v>1</v>
      </c>
      <c r="AP298">
        <v>0</v>
      </c>
      <c r="AQ298">
        <v>11</v>
      </c>
      <c r="AR298">
        <v>1</v>
      </c>
      <c r="AS298">
        <v>1</v>
      </c>
      <c r="AT298">
        <v>0</v>
      </c>
      <c r="AU298">
        <v>0</v>
      </c>
      <c r="AV298">
        <v>2</v>
      </c>
      <c r="AW298">
        <v>2</v>
      </c>
      <c r="AX298">
        <v>2</v>
      </c>
      <c r="AY298">
        <v>90</v>
      </c>
      <c r="AZ298">
        <v>122</v>
      </c>
      <c r="BA298">
        <v>32</v>
      </c>
      <c r="BB298">
        <v>4</v>
      </c>
      <c r="BC298">
        <v>8</v>
      </c>
      <c r="BD298">
        <v>31</v>
      </c>
      <c r="BE298">
        <v>4</v>
      </c>
      <c r="BF298">
        <v>4</v>
      </c>
      <c r="BG298">
        <v>1</v>
      </c>
      <c r="BH298">
        <v>3</v>
      </c>
      <c r="BI298">
        <v>9</v>
      </c>
      <c r="BJ298">
        <v>4</v>
      </c>
      <c r="BK298">
        <v>0</v>
      </c>
      <c r="BL298">
        <v>2</v>
      </c>
      <c r="BM298">
        <v>1</v>
      </c>
      <c r="BN298">
        <v>1</v>
      </c>
      <c r="BO298">
        <v>4</v>
      </c>
      <c r="BP298">
        <v>5</v>
      </c>
      <c r="BQ298">
        <v>0</v>
      </c>
      <c r="BR298">
        <v>0</v>
      </c>
      <c r="BS298">
        <v>3</v>
      </c>
      <c r="BT298">
        <v>1</v>
      </c>
      <c r="BU298">
        <v>2</v>
      </c>
      <c r="BV298">
        <v>1</v>
      </c>
      <c r="BW298">
        <v>2</v>
      </c>
      <c r="BX298">
        <v>122</v>
      </c>
      <c r="BY298">
        <v>29</v>
      </c>
      <c r="BZ298">
        <v>4</v>
      </c>
      <c r="CA298">
        <v>0</v>
      </c>
      <c r="CB298">
        <v>17</v>
      </c>
      <c r="CC298">
        <v>0</v>
      </c>
      <c r="CD298">
        <v>0</v>
      </c>
      <c r="CE298">
        <v>0</v>
      </c>
      <c r="CF298">
        <v>4</v>
      </c>
      <c r="CG298">
        <v>0</v>
      </c>
      <c r="CH298">
        <v>0</v>
      </c>
      <c r="CI298">
        <v>0</v>
      </c>
      <c r="CJ298">
        <v>0</v>
      </c>
      <c r="CK298">
        <v>1</v>
      </c>
      <c r="CL298">
        <v>2</v>
      </c>
      <c r="CM298">
        <v>1</v>
      </c>
      <c r="CN298">
        <v>29</v>
      </c>
      <c r="CO298">
        <v>13</v>
      </c>
      <c r="CP298">
        <v>4</v>
      </c>
      <c r="CQ298">
        <v>0</v>
      </c>
      <c r="CR298">
        <v>1</v>
      </c>
      <c r="CS298">
        <v>3</v>
      </c>
      <c r="CT298">
        <v>1</v>
      </c>
      <c r="CU298">
        <v>0</v>
      </c>
      <c r="CV298">
        <v>0</v>
      </c>
      <c r="CW298">
        <v>1</v>
      </c>
      <c r="CX298">
        <v>0</v>
      </c>
      <c r="CY298">
        <v>0</v>
      </c>
      <c r="CZ298">
        <v>1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1</v>
      </c>
      <c r="DI298">
        <v>0</v>
      </c>
      <c r="DJ298">
        <v>0</v>
      </c>
      <c r="DK298">
        <v>0</v>
      </c>
      <c r="DL298">
        <v>1</v>
      </c>
      <c r="DM298">
        <v>0</v>
      </c>
      <c r="DN298">
        <v>13</v>
      </c>
      <c r="DO298">
        <v>5</v>
      </c>
      <c r="DP298">
        <v>1</v>
      </c>
      <c r="DQ298">
        <v>0</v>
      </c>
      <c r="DR298">
        <v>1</v>
      </c>
      <c r="DS298">
        <v>1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2</v>
      </c>
      <c r="EK298">
        <v>0</v>
      </c>
      <c r="EL298">
        <v>0</v>
      </c>
      <c r="EM298">
        <v>0</v>
      </c>
      <c r="EN298">
        <v>5</v>
      </c>
      <c r="EO298">
        <v>31</v>
      </c>
      <c r="EP298">
        <v>8</v>
      </c>
      <c r="EQ298">
        <v>10</v>
      </c>
      <c r="ER298">
        <v>1</v>
      </c>
      <c r="ES298">
        <v>2</v>
      </c>
      <c r="ET298">
        <v>0</v>
      </c>
      <c r="EU298">
        <v>1</v>
      </c>
      <c r="EV298">
        <v>0</v>
      </c>
      <c r="EW298">
        <v>0</v>
      </c>
      <c r="EX298">
        <v>0</v>
      </c>
      <c r="EY298">
        <v>0</v>
      </c>
      <c r="EZ298">
        <v>0</v>
      </c>
      <c r="FA298">
        <v>0</v>
      </c>
      <c r="FB298">
        <v>1</v>
      </c>
      <c r="FC298">
        <v>0</v>
      </c>
      <c r="FD298">
        <v>0</v>
      </c>
      <c r="FE298">
        <v>0</v>
      </c>
      <c r="FF298">
        <v>0</v>
      </c>
      <c r="FG298">
        <v>0</v>
      </c>
      <c r="FH298">
        <v>0</v>
      </c>
      <c r="FI298">
        <v>2</v>
      </c>
      <c r="FJ298">
        <v>0</v>
      </c>
      <c r="FK298">
        <v>6</v>
      </c>
      <c r="FL298">
        <v>31</v>
      </c>
      <c r="FM298">
        <v>43</v>
      </c>
      <c r="FN298">
        <v>16</v>
      </c>
      <c r="FO298">
        <v>2</v>
      </c>
      <c r="FP298">
        <v>2</v>
      </c>
      <c r="FQ298">
        <v>3</v>
      </c>
      <c r="FR298">
        <v>0</v>
      </c>
      <c r="FS298">
        <v>6</v>
      </c>
      <c r="FT298">
        <v>2</v>
      </c>
      <c r="FU298">
        <v>1</v>
      </c>
      <c r="FV298">
        <v>1</v>
      </c>
      <c r="FW298">
        <v>0</v>
      </c>
      <c r="FX298">
        <v>0</v>
      </c>
      <c r="FY298">
        <v>0</v>
      </c>
      <c r="FZ298">
        <v>1</v>
      </c>
      <c r="GA298">
        <v>4</v>
      </c>
      <c r="GB298">
        <v>0</v>
      </c>
      <c r="GC298">
        <v>0</v>
      </c>
      <c r="GD298">
        <v>1</v>
      </c>
      <c r="GE298">
        <v>0</v>
      </c>
      <c r="GF298">
        <v>1</v>
      </c>
      <c r="GG298">
        <v>1</v>
      </c>
      <c r="GH298">
        <v>0</v>
      </c>
      <c r="GI298">
        <v>0</v>
      </c>
      <c r="GJ298">
        <v>0</v>
      </c>
      <c r="GK298">
        <v>2</v>
      </c>
      <c r="GL298">
        <v>43</v>
      </c>
      <c r="GM298">
        <v>38</v>
      </c>
      <c r="GN298">
        <v>23</v>
      </c>
      <c r="GO298">
        <v>1</v>
      </c>
      <c r="GP298">
        <v>2</v>
      </c>
      <c r="GQ298">
        <v>0</v>
      </c>
      <c r="GR298">
        <v>7</v>
      </c>
      <c r="GS298">
        <v>0</v>
      </c>
      <c r="GT298">
        <v>0</v>
      </c>
      <c r="GU298">
        <v>0</v>
      </c>
      <c r="GV298">
        <v>1</v>
      </c>
      <c r="GW298">
        <v>2</v>
      </c>
      <c r="GX298">
        <v>0</v>
      </c>
      <c r="GY298">
        <v>0</v>
      </c>
      <c r="GZ298">
        <v>1</v>
      </c>
      <c r="HA298">
        <v>0</v>
      </c>
      <c r="HB298">
        <v>0</v>
      </c>
      <c r="HC298">
        <v>0</v>
      </c>
      <c r="HD298">
        <v>1</v>
      </c>
      <c r="HE298">
        <v>0</v>
      </c>
      <c r="HF298">
        <v>38</v>
      </c>
      <c r="HG298">
        <v>3</v>
      </c>
      <c r="HH298">
        <v>0</v>
      </c>
      <c r="HI298">
        <v>2</v>
      </c>
      <c r="HJ298">
        <v>0</v>
      </c>
      <c r="HK298">
        <v>0</v>
      </c>
      <c r="HL298">
        <v>1</v>
      </c>
      <c r="HM298">
        <v>0</v>
      </c>
      <c r="HN298">
        <v>0</v>
      </c>
      <c r="HO298">
        <v>0</v>
      </c>
      <c r="HP298">
        <v>0</v>
      </c>
      <c r="HQ298">
        <v>0</v>
      </c>
      <c r="HR298">
        <v>0</v>
      </c>
      <c r="HS298">
        <v>0</v>
      </c>
      <c r="HT298">
        <v>3</v>
      </c>
      <c r="HU298">
        <v>0</v>
      </c>
      <c r="HV298">
        <v>0</v>
      </c>
      <c r="HW298">
        <v>0</v>
      </c>
      <c r="HX298">
        <v>0</v>
      </c>
      <c r="HY298">
        <v>0</v>
      </c>
      <c r="HZ298">
        <v>0</v>
      </c>
      <c r="IA298">
        <v>0</v>
      </c>
      <c r="IB298">
        <v>0</v>
      </c>
      <c r="IC298">
        <v>0</v>
      </c>
      <c r="ID298">
        <v>0</v>
      </c>
      <c r="IE298">
        <v>0</v>
      </c>
      <c r="IF298">
        <v>0</v>
      </c>
      <c r="IG298">
        <v>0</v>
      </c>
      <c r="IH298">
        <v>0</v>
      </c>
      <c r="II298">
        <v>0</v>
      </c>
      <c r="IJ298">
        <v>0</v>
      </c>
      <c r="IK298">
        <v>14</v>
      </c>
      <c r="IL298">
        <v>3</v>
      </c>
      <c r="IM298">
        <v>0</v>
      </c>
      <c r="IN298">
        <v>0</v>
      </c>
      <c r="IO298">
        <v>10</v>
      </c>
      <c r="IP298">
        <v>0</v>
      </c>
      <c r="IQ298">
        <v>0</v>
      </c>
      <c r="IR298">
        <v>0</v>
      </c>
      <c r="IS298">
        <v>0</v>
      </c>
      <c r="IT298">
        <v>0</v>
      </c>
      <c r="IU298">
        <v>0</v>
      </c>
      <c r="IV298">
        <v>1</v>
      </c>
      <c r="IW298">
        <v>0</v>
      </c>
      <c r="IX298">
        <v>0</v>
      </c>
      <c r="IY298">
        <v>0</v>
      </c>
      <c r="IZ298">
        <v>0</v>
      </c>
      <c r="JA298">
        <v>0</v>
      </c>
      <c r="JB298">
        <v>0</v>
      </c>
      <c r="JC298">
        <v>0</v>
      </c>
      <c r="JD298">
        <v>0</v>
      </c>
      <c r="JE298">
        <v>0</v>
      </c>
      <c r="JF298">
        <v>0</v>
      </c>
      <c r="JG298">
        <v>0</v>
      </c>
      <c r="JH298">
        <v>0</v>
      </c>
      <c r="JI298">
        <v>0</v>
      </c>
      <c r="JJ298">
        <v>14</v>
      </c>
      <c r="JK298" s="2">
        <f t="shared" si="20"/>
        <v>0.45622119815668205</v>
      </c>
    </row>
    <row r="299" spans="1:271" outlineLevel="2" x14ac:dyDescent="0.25">
      <c r="A299" t="str">
        <f t="shared" si="23"/>
        <v>160502</v>
      </c>
      <c r="B299" t="s">
        <v>291</v>
      </c>
      <c r="C299">
        <v>6</v>
      </c>
      <c r="D299">
        <v>930</v>
      </c>
      <c r="E299">
        <v>710</v>
      </c>
      <c r="F299">
        <v>345</v>
      </c>
      <c r="G299">
        <v>365</v>
      </c>
      <c r="H299">
        <v>0</v>
      </c>
      <c r="I299">
        <v>1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365</v>
      </c>
      <c r="R299">
        <v>0</v>
      </c>
      <c r="S299">
        <v>0</v>
      </c>
      <c r="T299">
        <v>365</v>
      </c>
      <c r="U299">
        <v>10</v>
      </c>
      <c r="V299">
        <v>5</v>
      </c>
      <c r="W299">
        <v>4</v>
      </c>
      <c r="X299">
        <v>0</v>
      </c>
      <c r="Y299">
        <v>355</v>
      </c>
      <c r="Z299">
        <v>91</v>
      </c>
      <c r="AA299">
        <v>11</v>
      </c>
      <c r="AB299">
        <v>15</v>
      </c>
      <c r="AC299">
        <v>44</v>
      </c>
      <c r="AD299">
        <v>6</v>
      </c>
      <c r="AE299">
        <v>0</v>
      </c>
      <c r="AF299">
        <v>2</v>
      </c>
      <c r="AG299">
        <v>0</v>
      </c>
      <c r="AH299">
        <v>0</v>
      </c>
      <c r="AI299">
        <v>0</v>
      </c>
      <c r="AJ299">
        <v>0</v>
      </c>
      <c r="AK299">
        <v>1</v>
      </c>
      <c r="AL299">
        <v>2</v>
      </c>
      <c r="AM299">
        <v>0</v>
      </c>
      <c r="AN299">
        <v>0</v>
      </c>
      <c r="AO299">
        <v>0</v>
      </c>
      <c r="AP299">
        <v>1</v>
      </c>
      <c r="AQ299">
        <v>5</v>
      </c>
      <c r="AR299">
        <v>0</v>
      </c>
      <c r="AS299">
        <v>0</v>
      </c>
      <c r="AT299">
        <v>1</v>
      </c>
      <c r="AU299">
        <v>0</v>
      </c>
      <c r="AV299">
        <v>1</v>
      </c>
      <c r="AW299">
        <v>2</v>
      </c>
      <c r="AX299">
        <v>0</v>
      </c>
      <c r="AY299">
        <v>91</v>
      </c>
      <c r="AZ299">
        <v>118</v>
      </c>
      <c r="BA299">
        <v>35</v>
      </c>
      <c r="BB299">
        <v>2</v>
      </c>
      <c r="BC299">
        <v>8</v>
      </c>
      <c r="BD299">
        <v>24</v>
      </c>
      <c r="BE299">
        <v>7</v>
      </c>
      <c r="BF299">
        <v>7</v>
      </c>
      <c r="BG299">
        <v>1</v>
      </c>
      <c r="BH299">
        <v>2</v>
      </c>
      <c r="BI299">
        <v>1</v>
      </c>
      <c r="BJ299">
        <v>4</v>
      </c>
      <c r="BK299">
        <v>2</v>
      </c>
      <c r="BL299">
        <v>3</v>
      </c>
      <c r="BM299">
        <v>3</v>
      </c>
      <c r="BN299">
        <v>0</v>
      </c>
      <c r="BO299">
        <v>3</v>
      </c>
      <c r="BP299">
        <v>7</v>
      </c>
      <c r="BQ299">
        <v>0</v>
      </c>
      <c r="BR299">
        <v>0</v>
      </c>
      <c r="BS299">
        <v>2</v>
      </c>
      <c r="BT299">
        <v>1</v>
      </c>
      <c r="BU299">
        <v>0</v>
      </c>
      <c r="BV299">
        <v>1</v>
      </c>
      <c r="BW299">
        <v>5</v>
      </c>
      <c r="BX299">
        <v>118</v>
      </c>
      <c r="BY299">
        <v>22</v>
      </c>
      <c r="BZ299">
        <v>3</v>
      </c>
      <c r="CA299">
        <v>0</v>
      </c>
      <c r="CB299">
        <v>15</v>
      </c>
      <c r="CC299">
        <v>0</v>
      </c>
      <c r="CD299">
        <v>0</v>
      </c>
      <c r="CE299">
        <v>0</v>
      </c>
      <c r="CF299">
        <v>1</v>
      </c>
      <c r="CG299">
        <v>1</v>
      </c>
      <c r="CH299">
        <v>0</v>
      </c>
      <c r="CI299">
        <v>0</v>
      </c>
      <c r="CJ299">
        <v>0</v>
      </c>
      <c r="CK299">
        <v>0</v>
      </c>
      <c r="CL299">
        <v>2</v>
      </c>
      <c r="CM299">
        <v>0</v>
      </c>
      <c r="CN299">
        <v>22</v>
      </c>
      <c r="CO299">
        <v>15</v>
      </c>
      <c r="CP299">
        <v>8</v>
      </c>
      <c r="CQ299">
        <v>0</v>
      </c>
      <c r="CR299">
        <v>1</v>
      </c>
      <c r="CS299">
        <v>1</v>
      </c>
      <c r="CT299">
        <v>0</v>
      </c>
      <c r="CU299">
        <v>0</v>
      </c>
      <c r="CV299">
        <v>0</v>
      </c>
      <c r="CW299">
        <v>1</v>
      </c>
      <c r="CX299">
        <v>1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1</v>
      </c>
      <c r="DE299">
        <v>0</v>
      </c>
      <c r="DF299">
        <v>0</v>
      </c>
      <c r="DG299">
        <v>2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15</v>
      </c>
      <c r="DO299">
        <v>6</v>
      </c>
      <c r="DP299">
        <v>0</v>
      </c>
      <c r="DQ299">
        <v>0</v>
      </c>
      <c r="DR299">
        <v>1</v>
      </c>
      <c r="DS299">
        <v>0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1</v>
      </c>
      <c r="EE299">
        <v>0</v>
      </c>
      <c r="EF299">
        <v>1</v>
      </c>
      <c r="EG299">
        <v>1</v>
      </c>
      <c r="EH299">
        <v>0</v>
      </c>
      <c r="EI299">
        <v>0</v>
      </c>
      <c r="EJ299">
        <v>1</v>
      </c>
      <c r="EK299">
        <v>1</v>
      </c>
      <c r="EL299">
        <v>0</v>
      </c>
      <c r="EM299">
        <v>0</v>
      </c>
      <c r="EN299">
        <v>6</v>
      </c>
      <c r="EO299">
        <v>20</v>
      </c>
      <c r="EP299">
        <v>6</v>
      </c>
      <c r="EQ299">
        <v>3</v>
      </c>
      <c r="ER299">
        <v>3</v>
      </c>
      <c r="ES299">
        <v>0</v>
      </c>
      <c r="ET299">
        <v>0</v>
      </c>
      <c r="EU299">
        <v>3</v>
      </c>
      <c r="EV299">
        <v>0</v>
      </c>
      <c r="EW299">
        <v>0</v>
      </c>
      <c r="EX299">
        <v>1</v>
      </c>
      <c r="EY299">
        <v>1</v>
      </c>
      <c r="EZ299">
        <v>1</v>
      </c>
      <c r="FA299">
        <v>0</v>
      </c>
      <c r="FB299">
        <v>0</v>
      </c>
      <c r="FC299">
        <v>0</v>
      </c>
      <c r="FD299">
        <v>1</v>
      </c>
      <c r="FE299">
        <v>0</v>
      </c>
      <c r="FF299">
        <v>1</v>
      </c>
      <c r="FG299">
        <v>0</v>
      </c>
      <c r="FH299">
        <v>0</v>
      </c>
      <c r="FI299">
        <v>0</v>
      </c>
      <c r="FJ299">
        <v>0</v>
      </c>
      <c r="FK299">
        <v>0</v>
      </c>
      <c r="FL299">
        <v>20</v>
      </c>
      <c r="FM299">
        <v>37</v>
      </c>
      <c r="FN299">
        <v>8</v>
      </c>
      <c r="FO299">
        <v>6</v>
      </c>
      <c r="FP299">
        <v>4</v>
      </c>
      <c r="FQ299">
        <v>1</v>
      </c>
      <c r="FR299">
        <v>1</v>
      </c>
      <c r="FS299">
        <v>3</v>
      </c>
      <c r="FT299">
        <v>1</v>
      </c>
      <c r="FU299">
        <v>2</v>
      </c>
      <c r="FV299">
        <v>2</v>
      </c>
      <c r="FW299">
        <v>0</v>
      </c>
      <c r="FX299">
        <v>0</v>
      </c>
      <c r="FY299">
        <v>1</v>
      </c>
      <c r="FZ299">
        <v>0</v>
      </c>
      <c r="GA299">
        <v>1</v>
      </c>
      <c r="GB299">
        <v>1</v>
      </c>
      <c r="GC299">
        <v>2</v>
      </c>
      <c r="GD299">
        <v>0</v>
      </c>
      <c r="GE299">
        <v>1</v>
      </c>
      <c r="GF299">
        <v>0</v>
      </c>
      <c r="GG299">
        <v>1</v>
      </c>
      <c r="GH299">
        <v>1</v>
      </c>
      <c r="GI299">
        <v>1</v>
      </c>
      <c r="GJ299">
        <v>0</v>
      </c>
      <c r="GK299">
        <v>0</v>
      </c>
      <c r="GL299">
        <v>37</v>
      </c>
      <c r="GM299">
        <v>34</v>
      </c>
      <c r="GN299">
        <v>21</v>
      </c>
      <c r="GO299">
        <v>4</v>
      </c>
      <c r="GP299">
        <v>3</v>
      </c>
      <c r="GQ299">
        <v>0</v>
      </c>
      <c r="GR299">
        <v>1</v>
      </c>
      <c r="GS299">
        <v>0</v>
      </c>
      <c r="GT299">
        <v>0</v>
      </c>
      <c r="GU299">
        <v>1</v>
      </c>
      <c r="GV299">
        <v>0</v>
      </c>
      <c r="GW299">
        <v>0</v>
      </c>
      <c r="GX299">
        <v>1</v>
      </c>
      <c r="GY299">
        <v>0</v>
      </c>
      <c r="GZ299">
        <v>0</v>
      </c>
      <c r="HA299">
        <v>1</v>
      </c>
      <c r="HB299">
        <v>0</v>
      </c>
      <c r="HC299">
        <v>0</v>
      </c>
      <c r="HD299">
        <v>0</v>
      </c>
      <c r="HE299">
        <v>2</v>
      </c>
      <c r="HF299">
        <v>34</v>
      </c>
      <c r="HG299">
        <v>1</v>
      </c>
      <c r="HH299">
        <v>0</v>
      </c>
      <c r="HI299">
        <v>0</v>
      </c>
      <c r="HJ299">
        <v>1</v>
      </c>
      <c r="HK299">
        <v>0</v>
      </c>
      <c r="HL299">
        <v>0</v>
      </c>
      <c r="HM299">
        <v>0</v>
      </c>
      <c r="HN299">
        <v>0</v>
      </c>
      <c r="HO299">
        <v>0</v>
      </c>
      <c r="HP299">
        <v>0</v>
      </c>
      <c r="HQ299">
        <v>0</v>
      </c>
      <c r="HR299">
        <v>0</v>
      </c>
      <c r="HS299">
        <v>0</v>
      </c>
      <c r="HT299">
        <v>1</v>
      </c>
      <c r="HU299">
        <v>0</v>
      </c>
      <c r="HV299">
        <v>0</v>
      </c>
      <c r="HW299">
        <v>0</v>
      </c>
      <c r="HX299">
        <v>0</v>
      </c>
      <c r="HY299">
        <v>0</v>
      </c>
      <c r="HZ299">
        <v>0</v>
      </c>
      <c r="IA299">
        <v>0</v>
      </c>
      <c r="IB299">
        <v>0</v>
      </c>
      <c r="IC299">
        <v>0</v>
      </c>
      <c r="ID299">
        <v>0</v>
      </c>
      <c r="IE299">
        <v>0</v>
      </c>
      <c r="IF299">
        <v>0</v>
      </c>
      <c r="IG299">
        <v>0</v>
      </c>
      <c r="IH299">
        <v>0</v>
      </c>
      <c r="II299">
        <v>0</v>
      </c>
      <c r="IJ299">
        <v>0</v>
      </c>
      <c r="IK299">
        <v>11</v>
      </c>
      <c r="IL299">
        <v>0</v>
      </c>
      <c r="IM299">
        <v>0</v>
      </c>
      <c r="IN299">
        <v>2</v>
      </c>
      <c r="IO299">
        <v>7</v>
      </c>
      <c r="IP299">
        <v>0</v>
      </c>
      <c r="IQ299">
        <v>0</v>
      </c>
      <c r="IR299">
        <v>0</v>
      </c>
      <c r="IS299">
        <v>0</v>
      </c>
      <c r="IT299">
        <v>0</v>
      </c>
      <c r="IU299">
        <v>0</v>
      </c>
      <c r="IV299">
        <v>1</v>
      </c>
      <c r="IW299">
        <v>0</v>
      </c>
      <c r="IX299">
        <v>1</v>
      </c>
      <c r="IY299">
        <v>0</v>
      </c>
      <c r="IZ299">
        <v>0</v>
      </c>
      <c r="JA299">
        <v>0</v>
      </c>
      <c r="JB299">
        <v>0</v>
      </c>
      <c r="JC299">
        <v>0</v>
      </c>
      <c r="JD299">
        <v>0</v>
      </c>
      <c r="JE299">
        <v>0</v>
      </c>
      <c r="JF299">
        <v>0</v>
      </c>
      <c r="JG299">
        <v>0</v>
      </c>
      <c r="JH299">
        <v>0</v>
      </c>
      <c r="JI299">
        <v>0</v>
      </c>
      <c r="JJ299">
        <v>11</v>
      </c>
      <c r="JK299" s="2">
        <f t="shared" si="20"/>
        <v>0.39247311827956988</v>
      </c>
    </row>
    <row r="300" spans="1:271" outlineLevel="2" x14ac:dyDescent="0.25">
      <c r="A300" t="str">
        <f t="shared" si="23"/>
        <v>160502</v>
      </c>
      <c r="B300" t="s">
        <v>291</v>
      </c>
      <c r="C300">
        <v>7</v>
      </c>
      <c r="D300">
        <v>603</v>
      </c>
      <c r="E300">
        <v>461</v>
      </c>
      <c r="F300">
        <v>167</v>
      </c>
      <c r="G300">
        <v>294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293</v>
      </c>
      <c r="R300">
        <v>0</v>
      </c>
      <c r="S300">
        <v>0</v>
      </c>
      <c r="T300">
        <v>293</v>
      </c>
      <c r="U300">
        <v>5</v>
      </c>
      <c r="V300">
        <v>2</v>
      </c>
      <c r="W300">
        <v>3</v>
      </c>
      <c r="X300">
        <v>0</v>
      </c>
      <c r="Y300">
        <v>288</v>
      </c>
      <c r="Z300">
        <v>62</v>
      </c>
      <c r="AA300">
        <v>7</v>
      </c>
      <c r="AB300">
        <v>5</v>
      </c>
      <c r="AC300">
        <v>31</v>
      </c>
      <c r="AD300">
        <v>2</v>
      </c>
      <c r="AE300">
        <v>1</v>
      </c>
      <c r="AF300">
        <v>3</v>
      </c>
      <c r="AG300">
        <v>0</v>
      </c>
      <c r="AH300">
        <v>0</v>
      </c>
      <c r="AI300">
        <v>2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6</v>
      </c>
      <c r="AR300">
        <v>0</v>
      </c>
      <c r="AS300">
        <v>3</v>
      </c>
      <c r="AT300">
        <v>0</v>
      </c>
      <c r="AU300">
        <v>0</v>
      </c>
      <c r="AV300">
        <v>0</v>
      </c>
      <c r="AW300">
        <v>0</v>
      </c>
      <c r="AX300">
        <v>2</v>
      </c>
      <c r="AY300">
        <v>62</v>
      </c>
      <c r="AZ300">
        <v>94</v>
      </c>
      <c r="BA300">
        <v>25</v>
      </c>
      <c r="BB300">
        <v>0</v>
      </c>
      <c r="BC300">
        <v>12</v>
      </c>
      <c r="BD300">
        <v>13</v>
      </c>
      <c r="BE300">
        <v>10</v>
      </c>
      <c r="BF300">
        <v>4</v>
      </c>
      <c r="BG300">
        <v>4</v>
      </c>
      <c r="BH300">
        <v>0</v>
      </c>
      <c r="BI300">
        <v>4</v>
      </c>
      <c r="BJ300">
        <v>5</v>
      </c>
      <c r="BK300">
        <v>0</v>
      </c>
      <c r="BL300">
        <v>2</v>
      </c>
      <c r="BM300">
        <v>6</v>
      </c>
      <c r="BN300">
        <v>0</v>
      </c>
      <c r="BO300">
        <v>1</v>
      </c>
      <c r="BP300">
        <v>2</v>
      </c>
      <c r="BQ300">
        <v>1</v>
      </c>
      <c r="BR300">
        <v>1</v>
      </c>
      <c r="BS300">
        <v>1</v>
      </c>
      <c r="BT300">
        <v>0</v>
      </c>
      <c r="BU300">
        <v>2</v>
      </c>
      <c r="BV300">
        <v>0</v>
      </c>
      <c r="BW300">
        <v>1</v>
      </c>
      <c r="BX300">
        <v>94</v>
      </c>
      <c r="BY300">
        <v>16</v>
      </c>
      <c r="BZ300">
        <v>3</v>
      </c>
      <c r="CA300">
        <v>4</v>
      </c>
      <c r="CB300">
        <v>6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1</v>
      </c>
      <c r="CK300">
        <v>0</v>
      </c>
      <c r="CL300">
        <v>0</v>
      </c>
      <c r="CM300">
        <v>2</v>
      </c>
      <c r="CN300">
        <v>16</v>
      </c>
      <c r="CO300">
        <v>9</v>
      </c>
      <c r="CP300">
        <v>1</v>
      </c>
      <c r="CQ300">
        <v>0</v>
      </c>
      <c r="CR300">
        <v>0</v>
      </c>
      <c r="CS300">
        <v>0</v>
      </c>
      <c r="CT300">
        <v>2</v>
      </c>
      <c r="CU300">
        <v>1</v>
      </c>
      <c r="CV300">
        <v>1</v>
      </c>
      <c r="CW300">
        <v>0</v>
      </c>
      <c r="CX300">
        <v>0</v>
      </c>
      <c r="CY300">
        <v>1</v>
      </c>
      <c r="CZ300">
        <v>0</v>
      </c>
      <c r="DA300">
        <v>0</v>
      </c>
      <c r="DB300">
        <v>1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1</v>
      </c>
      <c r="DI300">
        <v>0</v>
      </c>
      <c r="DJ300">
        <v>0</v>
      </c>
      <c r="DK300">
        <v>0</v>
      </c>
      <c r="DL300">
        <v>1</v>
      </c>
      <c r="DM300">
        <v>0</v>
      </c>
      <c r="DN300">
        <v>9</v>
      </c>
      <c r="DO300">
        <v>6</v>
      </c>
      <c r="DP300">
        <v>3</v>
      </c>
      <c r="DQ300">
        <v>0</v>
      </c>
      <c r="DR300">
        <v>0</v>
      </c>
      <c r="DS300">
        <v>0</v>
      </c>
      <c r="DT300">
        <v>0</v>
      </c>
      <c r="DU300">
        <v>0</v>
      </c>
      <c r="DV300">
        <v>0</v>
      </c>
      <c r="DW300">
        <v>0</v>
      </c>
      <c r="DX300">
        <v>0</v>
      </c>
      <c r="DY300">
        <v>0</v>
      </c>
      <c r="DZ300">
        <v>0</v>
      </c>
      <c r="EA300">
        <v>0</v>
      </c>
      <c r="EB300">
        <v>0</v>
      </c>
      <c r="EC300">
        <v>0</v>
      </c>
      <c r="ED300">
        <v>1</v>
      </c>
      <c r="EE300">
        <v>0</v>
      </c>
      <c r="EF300">
        <v>0</v>
      </c>
      <c r="EG300">
        <v>0</v>
      </c>
      <c r="EH300">
        <v>0</v>
      </c>
      <c r="EI300">
        <v>0</v>
      </c>
      <c r="EJ300">
        <v>1</v>
      </c>
      <c r="EK300">
        <v>1</v>
      </c>
      <c r="EL300">
        <v>0</v>
      </c>
      <c r="EM300">
        <v>0</v>
      </c>
      <c r="EN300">
        <v>6</v>
      </c>
      <c r="EO300">
        <v>15</v>
      </c>
      <c r="EP300">
        <v>6</v>
      </c>
      <c r="EQ300">
        <v>3</v>
      </c>
      <c r="ER300">
        <v>0</v>
      </c>
      <c r="ES300">
        <v>0</v>
      </c>
      <c r="ET300">
        <v>1</v>
      </c>
      <c r="EU300">
        <v>1</v>
      </c>
      <c r="EV300">
        <v>1</v>
      </c>
      <c r="EW300">
        <v>0</v>
      </c>
      <c r="EX300">
        <v>0</v>
      </c>
      <c r="EY300">
        <v>0</v>
      </c>
      <c r="EZ300">
        <v>0</v>
      </c>
      <c r="FA300">
        <v>0</v>
      </c>
      <c r="FB300">
        <v>0</v>
      </c>
      <c r="FC300">
        <v>1</v>
      </c>
      <c r="FD300">
        <v>2</v>
      </c>
      <c r="FE300">
        <v>0</v>
      </c>
      <c r="FF300">
        <v>0</v>
      </c>
      <c r="FG300">
        <v>0</v>
      </c>
      <c r="FH300">
        <v>0</v>
      </c>
      <c r="FI300">
        <v>0</v>
      </c>
      <c r="FJ300">
        <v>0</v>
      </c>
      <c r="FK300">
        <v>0</v>
      </c>
      <c r="FL300">
        <v>15</v>
      </c>
      <c r="FM300">
        <v>47</v>
      </c>
      <c r="FN300">
        <v>11</v>
      </c>
      <c r="FO300">
        <v>7</v>
      </c>
      <c r="FP300">
        <v>2</v>
      </c>
      <c r="FQ300">
        <v>1</v>
      </c>
      <c r="FR300">
        <v>3</v>
      </c>
      <c r="FS300">
        <v>3</v>
      </c>
      <c r="FT300">
        <v>2</v>
      </c>
      <c r="FU300">
        <v>1</v>
      </c>
      <c r="FV300">
        <v>0</v>
      </c>
      <c r="FW300">
        <v>0</v>
      </c>
      <c r="FX300">
        <v>0</v>
      </c>
      <c r="FY300">
        <v>1</v>
      </c>
      <c r="FZ300">
        <v>1</v>
      </c>
      <c r="GA300">
        <v>1</v>
      </c>
      <c r="GB300">
        <v>2</v>
      </c>
      <c r="GC300">
        <v>1</v>
      </c>
      <c r="GD300">
        <v>0</v>
      </c>
      <c r="GE300">
        <v>1</v>
      </c>
      <c r="GF300">
        <v>1</v>
      </c>
      <c r="GG300">
        <v>8</v>
      </c>
      <c r="GH300">
        <v>0</v>
      </c>
      <c r="GI300">
        <v>0</v>
      </c>
      <c r="GJ300">
        <v>0</v>
      </c>
      <c r="GK300">
        <v>1</v>
      </c>
      <c r="GL300">
        <v>47</v>
      </c>
      <c r="GM300">
        <v>29</v>
      </c>
      <c r="GN300">
        <v>14</v>
      </c>
      <c r="GO300">
        <v>3</v>
      </c>
      <c r="GP300">
        <v>4</v>
      </c>
      <c r="GQ300">
        <v>0</v>
      </c>
      <c r="GR300">
        <v>2</v>
      </c>
      <c r="GS300">
        <v>0</v>
      </c>
      <c r="GT300">
        <v>1</v>
      </c>
      <c r="GU300">
        <v>0</v>
      </c>
      <c r="GV300">
        <v>1</v>
      </c>
      <c r="GW300">
        <v>0</v>
      </c>
      <c r="GX300">
        <v>1</v>
      </c>
      <c r="GY300">
        <v>0</v>
      </c>
      <c r="GZ300">
        <v>0</v>
      </c>
      <c r="HA300">
        <v>0</v>
      </c>
      <c r="HB300">
        <v>1</v>
      </c>
      <c r="HC300">
        <v>0</v>
      </c>
      <c r="HD300">
        <v>1</v>
      </c>
      <c r="HE300">
        <v>1</v>
      </c>
      <c r="HF300">
        <v>29</v>
      </c>
      <c r="HG300">
        <v>3</v>
      </c>
      <c r="HH300">
        <v>0</v>
      </c>
      <c r="HI300">
        <v>0</v>
      </c>
      <c r="HJ300">
        <v>2</v>
      </c>
      <c r="HK300">
        <v>0</v>
      </c>
      <c r="HL300">
        <v>0</v>
      </c>
      <c r="HM300">
        <v>1</v>
      </c>
      <c r="HN300">
        <v>0</v>
      </c>
      <c r="HO300">
        <v>0</v>
      </c>
      <c r="HP300">
        <v>0</v>
      </c>
      <c r="HQ300">
        <v>0</v>
      </c>
      <c r="HR300">
        <v>0</v>
      </c>
      <c r="HS300">
        <v>0</v>
      </c>
      <c r="HT300">
        <v>3</v>
      </c>
      <c r="HU300">
        <v>0</v>
      </c>
      <c r="HV300">
        <v>0</v>
      </c>
      <c r="HW300">
        <v>0</v>
      </c>
      <c r="HX300">
        <v>0</v>
      </c>
      <c r="HY300">
        <v>0</v>
      </c>
      <c r="HZ300">
        <v>0</v>
      </c>
      <c r="IA300">
        <v>0</v>
      </c>
      <c r="IB300">
        <v>0</v>
      </c>
      <c r="IC300">
        <v>0</v>
      </c>
      <c r="ID300">
        <v>0</v>
      </c>
      <c r="IE300">
        <v>0</v>
      </c>
      <c r="IF300">
        <v>0</v>
      </c>
      <c r="IG300">
        <v>0</v>
      </c>
      <c r="IH300">
        <v>0</v>
      </c>
      <c r="II300">
        <v>0</v>
      </c>
      <c r="IJ300">
        <v>0</v>
      </c>
      <c r="IK300">
        <v>7</v>
      </c>
      <c r="IL300">
        <v>0</v>
      </c>
      <c r="IM300">
        <v>0</v>
      </c>
      <c r="IN300">
        <v>0</v>
      </c>
      <c r="IO300">
        <v>6</v>
      </c>
      <c r="IP300">
        <v>0</v>
      </c>
      <c r="IQ300">
        <v>0</v>
      </c>
      <c r="IR300">
        <v>0</v>
      </c>
      <c r="IS300">
        <v>0</v>
      </c>
      <c r="IT300">
        <v>1</v>
      </c>
      <c r="IU300">
        <v>0</v>
      </c>
      <c r="IV300">
        <v>0</v>
      </c>
      <c r="IW300">
        <v>0</v>
      </c>
      <c r="IX300">
        <v>0</v>
      </c>
      <c r="IY300">
        <v>0</v>
      </c>
      <c r="IZ300">
        <v>0</v>
      </c>
      <c r="JA300">
        <v>0</v>
      </c>
      <c r="JB300">
        <v>0</v>
      </c>
      <c r="JC300">
        <v>0</v>
      </c>
      <c r="JD300">
        <v>0</v>
      </c>
      <c r="JE300">
        <v>0</v>
      </c>
      <c r="JF300">
        <v>0</v>
      </c>
      <c r="JG300">
        <v>0</v>
      </c>
      <c r="JH300">
        <v>0</v>
      </c>
      <c r="JI300">
        <v>0</v>
      </c>
      <c r="JJ300">
        <v>7</v>
      </c>
      <c r="JK300" s="2">
        <f t="shared" si="20"/>
        <v>0.48590381426202323</v>
      </c>
    </row>
    <row r="301" spans="1:271" outlineLevel="2" x14ac:dyDescent="0.25">
      <c r="A301" t="str">
        <f t="shared" si="23"/>
        <v>160502</v>
      </c>
      <c r="B301" t="s">
        <v>291</v>
      </c>
      <c r="C301">
        <v>8</v>
      </c>
      <c r="D301">
        <v>1025</v>
      </c>
      <c r="E301">
        <v>781</v>
      </c>
      <c r="F301">
        <v>288</v>
      </c>
      <c r="G301">
        <v>493</v>
      </c>
      <c r="H301">
        <v>0</v>
      </c>
      <c r="I301">
        <v>2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488</v>
      </c>
      <c r="R301">
        <v>0</v>
      </c>
      <c r="S301">
        <v>0</v>
      </c>
      <c r="T301">
        <v>488</v>
      </c>
      <c r="U301">
        <v>8</v>
      </c>
      <c r="V301">
        <v>8</v>
      </c>
      <c r="W301">
        <v>0</v>
      </c>
      <c r="X301">
        <v>0</v>
      </c>
      <c r="Y301">
        <v>480</v>
      </c>
      <c r="Z301">
        <v>134</v>
      </c>
      <c r="AA301">
        <v>14</v>
      </c>
      <c r="AB301">
        <v>38</v>
      </c>
      <c r="AC301">
        <v>35</v>
      </c>
      <c r="AD301">
        <v>18</v>
      </c>
      <c r="AE301">
        <v>0</v>
      </c>
      <c r="AF301">
        <v>4</v>
      </c>
      <c r="AG301">
        <v>0</v>
      </c>
      <c r="AH301">
        <v>1</v>
      </c>
      <c r="AI301">
        <v>0</v>
      </c>
      <c r="AJ301">
        <v>1</v>
      </c>
      <c r="AK301">
        <v>2</v>
      </c>
      <c r="AL301">
        <v>0</v>
      </c>
      <c r="AM301">
        <v>0</v>
      </c>
      <c r="AN301">
        <v>0</v>
      </c>
      <c r="AO301">
        <v>1</v>
      </c>
      <c r="AP301">
        <v>0</v>
      </c>
      <c r="AQ301">
        <v>10</v>
      </c>
      <c r="AR301">
        <v>0</v>
      </c>
      <c r="AS301">
        <v>2</v>
      </c>
      <c r="AT301">
        <v>0</v>
      </c>
      <c r="AU301">
        <v>3</v>
      </c>
      <c r="AV301">
        <v>2</v>
      </c>
      <c r="AW301">
        <v>0</v>
      </c>
      <c r="AX301">
        <v>3</v>
      </c>
      <c r="AY301">
        <v>134</v>
      </c>
      <c r="AZ301">
        <v>160</v>
      </c>
      <c r="BA301">
        <v>33</v>
      </c>
      <c r="BB301">
        <v>4</v>
      </c>
      <c r="BC301">
        <v>12</v>
      </c>
      <c r="BD301">
        <v>39</v>
      </c>
      <c r="BE301">
        <v>7</v>
      </c>
      <c r="BF301">
        <v>10</v>
      </c>
      <c r="BG301">
        <v>6</v>
      </c>
      <c r="BH301">
        <v>2</v>
      </c>
      <c r="BI301">
        <v>11</v>
      </c>
      <c r="BJ301">
        <v>5</v>
      </c>
      <c r="BK301">
        <v>0</v>
      </c>
      <c r="BL301">
        <v>6</v>
      </c>
      <c r="BM301">
        <v>14</v>
      </c>
      <c r="BN301">
        <v>0</v>
      </c>
      <c r="BO301">
        <v>0</v>
      </c>
      <c r="BP301">
        <v>4</v>
      </c>
      <c r="BQ301">
        <v>0</v>
      </c>
      <c r="BR301">
        <v>1</v>
      </c>
      <c r="BS301">
        <v>1</v>
      </c>
      <c r="BT301">
        <v>2</v>
      </c>
      <c r="BU301">
        <v>1</v>
      </c>
      <c r="BV301">
        <v>1</v>
      </c>
      <c r="BW301">
        <v>1</v>
      </c>
      <c r="BX301">
        <v>160</v>
      </c>
      <c r="BY301">
        <v>26</v>
      </c>
      <c r="BZ301">
        <v>10</v>
      </c>
      <c r="CA301">
        <v>4</v>
      </c>
      <c r="CB301">
        <v>10</v>
      </c>
      <c r="CC301">
        <v>1</v>
      </c>
      <c r="CD301">
        <v>0</v>
      </c>
      <c r="CE301">
        <v>0</v>
      </c>
      <c r="CF301">
        <v>0</v>
      </c>
      <c r="CG301">
        <v>0</v>
      </c>
      <c r="CH301">
        <v>1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26</v>
      </c>
      <c r="CO301">
        <v>18</v>
      </c>
      <c r="CP301">
        <v>9</v>
      </c>
      <c r="CQ301">
        <v>0</v>
      </c>
      <c r="CR301">
        <v>2</v>
      </c>
      <c r="CS301">
        <v>0</v>
      </c>
      <c r="CT301">
        <v>1</v>
      </c>
      <c r="CU301">
        <v>0</v>
      </c>
      <c r="CV301">
        <v>1</v>
      </c>
      <c r="CW301">
        <v>1</v>
      </c>
      <c r="CX301">
        <v>0</v>
      </c>
      <c r="CY301">
        <v>1</v>
      </c>
      <c r="CZ301">
        <v>0</v>
      </c>
      <c r="DA301">
        <v>0</v>
      </c>
      <c r="DB301">
        <v>0</v>
      </c>
      <c r="DC301">
        <v>1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1</v>
      </c>
      <c r="DM301">
        <v>1</v>
      </c>
      <c r="DN301">
        <v>18</v>
      </c>
      <c r="DO301">
        <v>8</v>
      </c>
      <c r="DP301">
        <v>0</v>
      </c>
      <c r="DQ301">
        <v>1</v>
      </c>
      <c r="DR301">
        <v>0</v>
      </c>
      <c r="DS301">
        <v>0</v>
      </c>
      <c r="DT301">
        <v>1</v>
      </c>
      <c r="DU301">
        <v>1</v>
      </c>
      <c r="DV301">
        <v>0</v>
      </c>
      <c r="DW301">
        <v>0</v>
      </c>
      <c r="DX301">
        <v>0</v>
      </c>
      <c r="DY301">
        <v>0</v>
      </c>
      <c r="DZ301">
        <v>0</v>
      </c>
      <c r="EA301">
        <v>1</v>
      </c>
      <c r="EB301">
        <v>1</v>
      </c>
      <c r="EC301">
        <v>1</v>
      </c>
      <c r="ED301">
        <v>0</v>
      </c>
      <c r="EE301">
        <v>0</v>
      </c>
      <c r="EF301">
        <v>0</v>
      </c>
      <c r="EG301">
        <v>0</v>
      </c>
      <c r="EH301">
        <v>0</v>
      </c>
      <c r="EI301">
        <v>0</v>
      </c>
      <c r="EJ301">
        <v>2</v>
      </c>
      <c r="EK301">
        <v>0</v>
      </c>
      <c r="EL301">
        <v>0</v>
      </c>
      <c r="EM301">
        <v>0</v>
      </c>
      <c r="EN301">
        <v>8</v>
      </c>
      <c r="EO301">
        <v>23</v>
      </c>
      <c r="EP301">
        <v>5</v>
      </c>
      <c r="EQ301">
        <v>6</v>
      </c>
      <c r="ER301">
        <v>2</v>
      </c>
      <c r="ES301">
        <v>0</v>
      </c>
      <c r="ET301">
        <v>1</v>
      </c>
      <c r="EU301">
        <v>0</v>
      </c>
      <c r="EV301">
        <v>0</v>
      </c>
      <c r="EW301">
        <v>2</v>
      </c>
      <c r="EX301">
        <v>0</v>
      </c>
      <c r="EY301">
        <v>2</v>
      </c>
      <c r="EZ301">
        <v>1</v>
      </c>
      <c r="FA301">
        <v>0</v>
      </c>
      <c r="FB301">
        <v>0</v>
      </c>
      <c r="FC301">
        <v>0</v>
      </c>
      <c r="FD301">
        <v>2</v>
      </c>
      <c r="FE301">
        <v>0</v>
      </c>
      <c r="FF301">
        <v>0</v>
      </c>
      <c r="FG301">
        <v>0</v>
      </c>
      <c r="FH301">
        <v>0</v>
      </c>
      <c r="FI301">
        <v>0</v>
      </c>
      <c r="FJ301">
        <v>0</v>
      </c>
      <c r="FK301">
        <v>2</v>
      </c>
      <c r="FL301">
        <v>23</v>
      </c>
      <c r="FM301">
        <v>60</v>
      </c>
      <c r="FN301">
        <v>28</v>
      </c>
      <c r="FO301">
        <v>1</v>
      </c>
      <c r="FP301">
        <v>4</v>
      </c>
      <c r="FQ301">
        <v>2</v>
      </c>
      <c r="FR301">
        <v>2</v>
      </c>
      <c r="FS301">
        <v>5</v>
      </c>
      <c r="FT301">
        <v>1</v>
      </c>
      <c r="FU301">
        <v>1</v>
      </c>
      <c r="FV301">
        <v>4</v>
      </c>
      <c r="FW301">
        <v>1</v>
      </c>
      <c r="FX301">
        <v>2</v>
      </c>
      <c r="FY301">
        <v>2</v>
      </c>
      <c r="FZ301">
        <v>0</v>
      </c>
      <c r="GA301">
        <v>1</v>
      </c>
      <c r="GB301">
        <v>2</v>
      </c>
      <c r="GC301">
        <v>1</v>
      </c>
      <c r="GD301">
        <v>0</v>
      </c>
      <c r="GE301">
        <v>0</v>
      </c>
      <c r="GF301">
        <v>0</v>
      </c>
      <c r="GG301">
        <v>1</v>
      </c>
      <c r="GH301">
        <v>0</v>
      </c>
      <c r="GI301">
        <v>0</v>
      </c>
      <c r="GJ301">
        <v>0</v>
      </c>
      <c r="GK301">
        <v>2</v>
      </c>
      <c r="GL301">
        <v>60</v>
      </c>
      <c r="GM301">
        <v>30</v>
      </c>
      <c r="GN301">
        <v>15</v>
      </c>
      <c r="GO301">
        <v>4</v>
      </c>
      <c r="GP301">
        <v>5</v>
      </c>
      <c r="GQ301">
        <v>0</v>
      </c>
      <c r="GR301">
        <v>1</v>
      </c>
      <c r="GS301">
        <v>0</v>
      </c>
      <c r="GT301">
        <v>1</v>
      </c>
      <c r="GU301">
        <v>1</v>
      </c>
      <c r="GV301">
        <v>0</v>
      </c>
      <c r="GW301">
        <v>0</v>
      </c>
      <c r="GX301">
        <v>0</v>
      </c>
      <c r="GY301">
        <v>0</v>
      </c>
      <c r="GZ301">
        <v>0</v>
      </c>
      <c r="HA301">
        <v>0</v>
      </c>
      <c r="HB301">
        <v>0</v>
      </c>
      <c r="HC301">
        <v>0</v>
      </c>
      <c r="HD301">
        <v>1</v>
      </c>
      <c r="HE301">
        <v>2</v>
      </c>
      <c r="HF301">
        <v>30</v>
      </c>
      <c r="HG301">
        <v>3</v>
      </c>
      <c r="HH301">
        <v>1</v>
      </c>
      <c r="HI301">
        <v>0</v>
      </c>
      <c r="HJ301">
        <v>1</v>
      </c>
      <c r="HK301">
        <v>0</v>
      </c>
      <c r="HL301">
        <v>0</v>
      </c>
      <c r="HM301">
        <v>0</v>
      </c>
      <c r="HN301">
        <v>0</v>
      </c>
      <c r="HO301">
        <v>0</v>
      </c>
      <c r="HP301">
        <v>0</v>
      </c>
      <c r="HQ301">
        <v>1</v>
      </c>
      <c r="HR301">
        <v>0</v>
      </c>
      <c r="HS301">
        <v>0</v>
      </c>
      <c r="HT301">
        <v>3</v>
      </c>
      <c r="HU301">
        <v>2</v>
      </c>
      <c r="HV301">
        <v>1</v>
      </c>
      <c r="HW301">
        <v>0</v>
      </c>
      <c r="HX301">
        <v>0</v>
      </c>
      <c r="HY301">
        <v>0</v>
      </c>
      <c r="HZ301">
        <v>0</v>
      </c>
      <c r="IA301">
        <v>0</v>
      </c>
      <c r="IB301">
        <v>1</v>
      </c>
      <c r="IC301">
        <v>0</v>
      </c>
      <c r="ID301">
        <v>0</v>
      </c>
      <c r="IE301">
        <v>0</v>
      </c>
      <c r="IF301">
        <v>0</v>
      </c>
      <c r="IG301">
        <v>0</v>
      </c>
      <c r="IH301">
        <v>0</v>
      </c>
      <c r="II301">
        <v>0</v>
      </c>
      <c r="IJ301">
        <v>2</v>
      </c>
      <c r="IK301">
        <v>16</v>
      </c>
      <c r="IL301">
        <v>4</v>
      </c>
      <c r="IM301">
        <v>1</v>
      </c>
      <c r="IN301">
        <v>1</v>
      </c>
      <c r="IO301">
        <v>9</v>
      </c>
      <c r="IP301">
        <v>0</v>
      </c>
      <c r="IQ301">
        <v>0</v>
      </c>
      <c r="IR301">
        <v>0</v>
      </c>
      <c r="IS301">
        <v>0</v>
      </c>
      <c r="IT301">
        <v>0</v>
      </c>
      <c r="IU301">
        <v>0</v>
      </c>
      <c r="IV301">
        <v>0</v>
      </c>
      <c r="IW301">
        <v>1</v>
      </c>
      <c r="IX301">
        <v>0</v>
      </c>
      <c r="IY301">
        <v>0</v>
      </c>
      <c r="IZ301">
        <v>0</v>
      </c>
      <c r="JA301">
        <v>0</v>
      </c>
      <c r="JB301">
        <v>0</v>
      </c>
      <c r="JC301">
        <v>0</v>
      </c>
      <c r="JD301">
        <v>0</v>
      </c>
      <c r="JE301">
        <v>0</v>
      </c>
      <c r="JF301">
        <v>0</v>
      </c>
      <c r="JG301">
        <v>0</v>
      </c>
      <c r="JH301">
        <v>0</v>
      </c>
      <c r="JI301">
        <v>0</v>
      </c>
      <c r="JJ301">
        <v>16</v>
      </c>
      <c r="JK301" s="2">
        <f t="shared" si="20"/>
        <v>0.47609756097560973</v>
      </c>
    </row>
    <row r="302" spans="1:271" outlineLevel="2" x14ac:dyDescent="0.25">
      <c r="A302" t="str">
        <f t="shared" si="23"/>
        <v>160502</v>
      </c>
      <c r="B302" t="s">
        <v>291</v>
      </c>
      <c r="C302">
        <v>9</v>
      </c>
      <c r="D302">
        <v>906</v>
      </c>
      <c r="E302">
        <v>690</v>
      </c>
      <c r="F302">
        <v>311</v>
      </c>
      <c r="G302">
        <v>379</v>
      </c>
      <c r="H302">
        <v>0</v>
      </c>
      <c r="I302">
        <v>1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379</v>
      </c>
      <c r="R302">
        <v>0</v>
      </c>
      <c r="S302">
        <v>0</v>
      </c>
      <c r="T302">
        <v>379</v>
      </c>
      <c r="U302">
        <v>8</v>
      </c>
      <c r="V302">
        <v>7</v>
      </c>
      <c r="W302">
        <v>1</v>
      </c>
      <c r="X302">
        <v>0</v>
      </c>
      <c r="Y302">
        <v>371</v>
      </c>
      <c r="Z302">
        <v>67</v>
      </c>
      <c r="AA302">
        <v>5</v>
      </c>
      <c r="AB302">
        <v>8</v>
      </c>
      <c r="AC302">
        <v>30</v>
      </c>
      <c r="AD302">
        <v>8</v>
      </c>
      <c r="AE302">
        <v>0</v>
      </c>
      <c r="AF302">
        <v>1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8</v>
      </c>
      <c r="AR302">
        <v>0</v>
      </c>
      <c r="AS302">
        <v>1</v>
      </c>
      <c r="AT302">
        <v>4</v>
      </c>
      <c r="AU302">
        <v>0</v>
      </c>
      <c r="AV302">
        <v>2</v>
      </c>
      <c r="AW302">
        <v>0</v>
      </c>
      <c r="AX302">
        <v>0</v>
      </c>
      <c r="AY302">
        <v>67</v>
      </c>
      <c r="AZ302">
        <v>88</v>
      </c>
      <c r="BA302">
        <v>23</v>
      </c>
      <c r="BB302">
        <v>4</v>
      </c>
      <c r="BC302">
        <v>5</v>
      </c>
      <c r="BD302">
        <v>18</v>
      </c>
      <c r="BE302">
        <v>7</v>
      </c>
      <c r="BF302">
        <v>5</v>
      </c>
      <c r="BG302">
        <v>4</v>
      </c>
      <c r="BH302">
        <v>0</v>
      </c>
      <c r="BI302">
        <v>3</v>
      </c>
      <c r="BJ302">
        <v>4</v>
      </c>
      <c r="BK302">
        <v>1</v>
      </c>
      <c r="BL302">
        <v>1</v>
      </c>
      <c r="BM302">
        <v>3</v>
      </c>
      <c r="BN302">
        <v>1</v>
      </c>
      <c r="BO302">
        <v>0</v>
      </c>
      <c r="BP302">
        <v>5</v>
      </c>
      <c r="BQ302">
        <v>1</v>
      </c>
      <c r="BR302">
        <v>0</v>
      </c>
      <c r="BS302">
        <v>2</v>
      </c>
      <c r="BT302">
        <v>1</v>
      </c>
      <c r="BU302">
        <v>0</v>
      </c>
      <c r="BV302">
        <v>0</v>
      </c>
      <c r="BW302">
        <v>0</v>
      </c>
      <c r="BX302">
        <v>88</v>
      </c>
      <c r="BY302">
        <v>16</v>
      </c>
      <c r="BZ302">
        <v>3</v>
      </c>
      <c r="CA302">
        <v>1</v>
      </c>
      <c r="CB302">
        <v>10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1</v>
      </c>
      <c r="CK302">
        <v>0</v>
      </c>
      <c r="CL302">
        <v>0</v>
      </c>
      <c r="CM302">
        <v>1</v>
      </c>
      <c r="CN302">
        <v>16</v>
      </c>
      <c r="CO302">
        <v>17</v>
      </c>
      <c r="CP302">
        <v>10</v>
      </c>
      <c r="CQ302">
        <v>0</v>
      </c>
      <c r="CR302">
        <v>1</v>
      </c>
      <c r="CS302">
        <v>0</v>
      </c>
      <c r="CT302">
        <v>1</v>
      </c>
      <c r="CU302">
        <v>0</v>
      </c>
      <c r="CV302">
        <v>0</v>
      </c>
      <c r="CW302">
        <v>0</v>
      </c>
      <c r="CX302">
        <v>0</v>
      </c>
      <c r="CY302">
        <v>2</v>
      </c>
      <c r="CZ302">
        <v>0</v>
      </c>
      <c r="DA302">
        <v>0</v>
      </c>
      <c r="DB302">
        <v>1</v>
      </c>
      <c r="DC302">
        <v>0</v>
      </c>
      <c r="DD302">
        <v>1</v>
      </c>
      <c r="DE302">
        <v>0</v>
      </c>
      <c r="DF302">
        <v>0</v>
      </c>
      <c r="DG302">
        <v>1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17</v>
      </c>
      <c r="DO302">
        <v>9</v>
      </c>
      <c r="DP302">
        <v>2</v>
      </c>
      <c r="DQ302">
        <v>0</v>
      </c>
      <c r="DR302">
        <v>0</v>
      </c>
      <c r="DS302">
        <v>0</v>
      </c>
      <c r="DT302">
        <v>0</v>
      </c>
      <c r="DU302">
        <v>1</v>
      </c>
      <c r="DV302">
        <v>1</v>
      </c>
      <c r="DW302">
        <v>0</v>
      </c>
      <c r="DX302">
        <v>1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1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2</v>
      </c>
      <c r="EK302">
        <v>0</v>
      </c>
      <c r="EL302">
        <v>1</v>
      </c>
      <c r="EM302">
        <v>0</v>
      </c>
      <c r="EN302">
        <v>9</v>
      </c>
      <c r="EO302">
        <v>8</v>
      </c>
      <c r="EP302">
        <v>2</v>
      </c>
      <c r="EQ302">
        <v>3</v>
      </c>
      <c r="ER302">
        <v>1</v>
      </c>
      <c r="ES302">
        <v>0</v>
      </c>
      <c r="ET302">
        <v>0</v>
      </c>
      <c r="EU302">
        <v>1</v>
      </c>
      <c r="EV302">
        <v>0</v>
      </c>
      <c r="EW302">
        <v>0</v>
      </c>
      <c r="EX302">
        <v>0</v>
      </c>
      <c r="EY302">
        <v>0</v>
      </c>
      <c r="EZ302">
        <v>0</v>
      </c>
      <c r="FA302">
        <v>0</v>
      </c>
      <c r="FB302">
        <v>0</v>
      </c>
      <c r="FC302">
        <v>0</v>
      </c>
      <c r="FD302">
        <v>0</v>
      </c>
      <c r="FE302">
        <v>0</v>
      </c>
      <c r="FF302">
        <v>0</v>
      </c>
      <c r="FG302">
        <v>0</v>
      </c>
      <c r="FH302">
        <v>0</v>
      </c>
      <c r="FI302">
        <v>0</v>
      </c>
      <c r="FJ302">
        <v>0</v>
      </c>
      <c r="FK302">
        <v>1</v>
      </c>
      <c r="FL302">
        <v>8</v>
      </c>
      <c r="FM302">
        <v>49</v>
      </c>
      <c r="FN302">
        <v>14</v>
      </c>
      <c r="FO302">
        <v>5</v>
      </c>
      <c r="FP302">
        <v>2</v>
      </c>
      <c r="FQ302">
        <v>1</v>
      </c>
      <c r="FR302">
        <v>0</v>
      </c>
      <c r="FS302">
        <v>5</v>
      </c>
      <c r="FT302">
        <v>0</v>
      </c>
      <c r="FU302">
        <v>1</v>
      </c>
      <c r="FV302">
        <v>4</v>
      </c>
      <c r="FW302">
        <v>3</v>
      </c>
      <c r="FX302">
        <v>0</v>
      </c>
      <c r="FY302">
        <v>0</v>
      </c>
      <c r="FZ302">
        <v>2</v>
      </c>
      <c r="GA302">
        <v>1</v>
      </c>
      <c r="GB302">
        <v>3</v>
      </c>
      <c r="GC302">
        <v>0</v>
      </c>
      <c r="GD302">
        <v>1</v>
      </c>
      <c r="GE302">
        <v>0</v>
      </c>
      <c r="GF302">
        <v>2</v>
      </c>
      <c r="GG302">
        <v>5</v>
      </c>
      <c r="GH302">
        <v>0</v>
      </c>
      <c r="GI302">
        <v>0</v>
      </c>
      <c r="GJ302">
        <v>0</v>
      </c>
      <c r="GK302">
        <v>0</v>
      </c>
      <c r="GL302">
        <v>49</v>
      </c>
      <c r="GM302">
        <v>35</v>
      </c>
      <c r="GN302">
        <v>16</v>
      </c>
      <c r="GO302">
        <v>6</v>
      </c>
      <c r="GP302">
        <v>1</v>
      </c>
      <c r="GQ302">
        <v>0</v>
      </c>
      <c r="GR302">
        <v>1</v>
      </c>
      <c r="GS302">
        <v>0</v>
      </c>
      <c r="GT302">
        <v>3</v>
      </c>
      <c r="GU302">
        <v>0</v>
      </c>
      <c r="GV302">
        <v>1</v>
      </c>
      <c r="GW302">
        <v>1</v>
      </c>
      <c r="GX302">
        <v>0</v>
      </c>
      <c r="GY302">
        <v>0</v>
      </c>
      <c r="GZ302">
        <v>0</v>
      </c>
      <c r="HA302">
        <v>0</v>
      </c>
      <c r="HB302">
        <v>0</v>
      </c>
      <c r="HC302">
        <v>0</v>
      </c>
      <c r="HD302">
        <v>0</v>
      </c>
      <c r="HE302">
        <v>6</v>
      </c>
      <c r="HF302">
        <v>35</v>
      </c>
      <c r="HG302">
        <v>5</v>
      </c>
      <c r="HH302">
        <v>0</v>
      </c>
      <c r="HI302">
        <v>1</v>
      </c>
      <c r="HJ302">
        <v>2</v>
      </c>
      <c r="HK302">
        <v>0</v>
      </c>
      <c r="HL302">
        <v>0</v>
      </c>
      <c r="HM302">
        <v>0</v>
      </c>
      <c r="HN302">
        <v>1</v>
      </c>
      <c r="HO302">
        <v>0</v>
      </c>
      <c r="HP302">
        <v>0</v>
      </c>
      <c r="HQ302">
        <v>0</v>
      </c>
      <c r="HR302">
        <v>1</v>
      </c>
      <c r="HS302">
        <v>0</v>
      </c>
      <c r="HT302">
        <v>5</v>
      </c>
      <c r="HU302">
        <v>0</v>
      </c>
      <c r="HV302">
        <v>0</v>
      </c>
      <c r="HW302">
        <v>0</v>
      </c>
      <c r="HX302">
        <v>0</v>
      </c>
      <c r="HY302">
        <v>0</v>
      </c>
      <c r="HZ302">
        <v>0</v>
      </c>
      <c r="IA302">
        <v>0</v>
      </c>
      <c r="IB302">
        <v>0</v>
      </c>
      <c r="IC302">
        <v>0</v>
      </c>
      <c r="ID302">
        <v>0</v>
      </c>
      <c r="IE302">
        <v>0</v>
      </c>
      <c r="IF302">
        <v>0</v>
      </c>
      <c r="IG302">
        <v>0</v>
      </c>
      <c r="IH302">
        <v>0</v>
      </c>
      <c r="II302">
        <v>0</v>
      </c>
      <c r="IJ302">
        <v>0</v>
      </c>
      <c r="IK302">
        <v>77</v>
      </c>
      <c r="IL302">
        <v>21</v>
      </c>
      <c r="IM302">
        <v>3</v>
      </c>
      <c r="IN302">
        <v>8</v>
      </c>
      <c r="IO302">
        <v>29</v>
      </c>
      <c r="IP302">
        <v>0</v>
      </c>
      <c r="IQ302">
        <v>0</v>
      </c>
      <c r="IR302">
        <v>0</v>
      </c>
      <c r="IS302">
        <v>1</v>
      </c>
      <c r="IT302">
        <v>0</v>
      </c>
      <c r="IU302">
        <v>1</v>
      </c>
      <c r="IV302">
        <v>1</v>
      </c>
      <c r="IW302">
        <v>10</v>
      </c>
      <c r="IX302">
        <v>0</v>
      </c>
      <c r="IY302">
        <v>0</v>
      </c>
      <c r="IZ302">
        <v>0</v>
      </c>
      <c r="JA302">
        <v>2</v>
      </c>
      <c r="JB302">
        <v>0</v>
      </c>
      <c r="JC302">
        <v>1</v>
      </c>
      <c r="JD302">
        <v>0</v>
      </c>
      <c r="JE302">
        <v>0</v>
      </c>
      <c r="JF302">
        <v>0</v>
      </c>
      <c r="JG302">
        <v>0</v>
      </c>
      <c r="JH302">
        <v>0</v>
      </c>
      <c r="JI302">
        <v>0</v>
      </c>
      <c r="JJ302">
        <v>77</v>
      </c>
      <c r="JK302" s="2">
        <f t="shared" si="20"/>
        <v>0.41832229580573954</v>
      </c>
    </row>
    <row r="303" spans="1:271" outlineLevel="2" x14ac:dyDescent="0.25">
      <c r="A303" t="str">
        <f t="shared" si="23"/>
        <v>160502</v>
      </c>
      <c r="B303" t="s">
        <v>291</v>
      </c>
      <c r="C303">
        <v>10</v>
      </c>
      <c r="D303">
        <v>925</v>
      </c>
      <c r="E303">
        <v>712</v>
      </c>
      <c r="F303">
        <v>266</v>
      </c>
      <c r="G303">
        <v>446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446</v>
      </c>
      <c r="R303">
        <v>0</v>
      </c>
      <c r="S303">
        <v>0</v>
      </c>
      <c r="T303">
        <v>446</v>
      </c>
      <c r="U303">
        <v>9</v>
      </c>
      <c r="V303">
        <v>6</v>
      </c>
      <c r="W303">
        <v>3</v>
      </c>
      <c r="X303">
        <v>0</v>
      </c>
      <c r="Y303">
        <v>437</v>
      </c>
      <c r="Z303">
        <v>91</v>
      </c>
      <c r="AA303">
        <v>9</v>
      </c>
      <c r="AB303">
        <v>20</v>
      </c>
      <c r="AC303">
        <v>34</v>
      </c>
      <c r="AD303">
        <v>12</v>
      </c>
      <c r="AE303">
        <v>0</v>
      </c>
      <c r="AF303">
        <v>1</v>
      </c>
      <c r="AG303">
        <v>1</v>
      </c>
      <c r="AH303">
        <v>1</v>
      </c>
      <c r="AI303">
        <v>2</v>
      </c>
      <c r="AJ303">
        <v>0</v>
      </c>
      <c r="AK303">
        <v>0</v>
      </c>
      <c r="AL303">
        <v>0</v>
      </c>
      <c r="AM303">
        <v>0</v>
      </c>
      <c r="AN303">
        <v>1</v>
      </c>
      <c r="AO303">
        <v>0</v>
      </c>
      <c r="AP303">
        <v>0</v>
      </c>
      <c r="AQ303">
        <v>6</v>
      </c>
      <c r="AR303">
        <v>0</v>
      </c>
      <c r="AS303">
        <v>0</v>
      </c>
      <c r="AT303">
        <v>0</v>
      </c>
      <c r="AU303">
        <v>1</v>
      </c>
      <c r="AV303">
        <v>0</v>
      </c>
      <c r="AW303">
        <v>0</v>
      </c>
      <c r="AX303">
        <v>3</v>
      </c>
      <c r="AY303">
        <v>91</v>
      </c>
      <c r="AZ303">
        <v>110</v>
      </c>
      <c r="BA303">
        <v>31</v>
      </c>
      <c r="BB303">
        <v>2</v>
      </c>
      <c r="BC303">
        <v>6</v>
      </c>
      <c r="BD303">
        <v>25</v>
      </c>
      <c r="BE303">
        <v>6</v>
      </c>
      <c r="BF303">
        <v>4</v>
      </c>
      <c r="BG303">
        <v>3</v>
      </c>
      <c r="BH303">
        <v>2</v>
      </c>
      <c r="BI303">
        <v>3</v>
      </c>
      <c r="BJ303">
        <v>6</v>
      </c>
      <c r="BK303">
        <v>0</v>
      </c>
      <c r="BL303">
        <v>3</v>
      </c>
      <c r="BM303">
        <v>7</v>
      </c>
      <c r="BN303">
        <v>0</v>
      </c>
      <c r="BO303">
        <v>0</v>
      </c>
      <c r="BP303">
        <v>5</v>
      </c>
      <c r="BQ303">
        <v>0</v>
      </c>
      <c r="BR303">
        <v>0</v>
      </c>
      <c r="BS303">
        <v>1</v>
      </c>
      <c r="BT303">
        <v>2</v>
      </c>
      <c r="BU303">
        <v>2</v>
      </c>
      <c r="BV303">
        <v>1</v>
      </c>
      <c r="BW303">
        <v>1</v>
      </c>
      <c r="BX303">
        <v>110</v>
      </c>
      <c r="BY303">
        <v>19</v>
      </c>
      <c r="BZ303">
        <v>8</v>
      </c>
      <c r="CA303">
        <v>2</v>
      </c>
      <c r="CB303">
        <v>4</v>
      </c>
      <c r="CC303">
        <v>0</v>
      </c>
      <c r="CD303">
        <v>0</v>
      </c>
      <c r="CE303">
        <v>1</v>
      </c>
      <c r="CF303">
        <v>0</v>
      </c>
      <c r="CG303">
        <v>1</v>
      </c>
      <c r="CH303">
        <v>0</v>
      </c>
      <c r="CI303">
        <v>0</v>
      </c>
      <c r="CJ303">
        <v>0</v>
      </c>
      <c r="CK303">
        <v>1</v>
      </c>
      <c r="CL303">
        <v>0</v>
      </c>
      <c r="CM303">
        <v>2</v>
      </c>
      <c r="CN303">
        <v>19</v>
      </c>
      <c r="CO303">
        <v>17</v>
      </c>
      <c r="CP303">
        <v>11</v>
      </c>
      <c r="CQ303">
        <v>2</v>
      </c>
      <c r="CR303">
        <v>0</v>
      </c>
      <c r="CS303">
        <v>0</v>
      </c>
      <c r="CT303">
        <v>0</v>
      </c>
      <c r="CU303">
        <v>0</v>
      </c>
      <c r="CV303">
        <v>2</v>
      </c>
      <c r="CW303">
        <v>0</v>
      </c>
      <c r="CX303">
        <v>1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1</v>
      </c>
      <c r="DL303">
        <v>0</v>
      </c>
      <c r="DM303">
        <v>0</v>
      </c>
      <c r="DN303">
        <v>17</v>
      </c>
      <c r="DO303">
        <v>6</v>
      </c>
      <c r="DP303">
        <v>0</v>
      </c>
      <c r="DQ303">
        <v>1</v>
      </c>
      <c r="DR303">
        <v>1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1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3</v>
      </c>
      <c r="EK303">
        <v>0</v>
      </c>
      <c r="EL303">
        <v>0</v>
      </c>
      <c r="EM303">
        <v>0</v>
      </c>
      <c r="EN303">
        <v>6</v>
      </c>
      <c r="EO303">
        <v>17</v>
      </c>
      <c r="EP303">
        <v>4</v>
      </c>
      <c r="EQ303">
        <v>7</v>
      </c>
      <c r="ER303">
        <v>0</v>
      </c>
      <c r="ES303">
        <v>0</v>
      </c>
      <c r="ET303">
        <v>0</v>
      </c>
      <c r="EU303">
        <v>0</v>
      </c>
      <c r="EV303">
        <v>1</v>
      </c>
      <c r="EW303">
        <v>0</v>
      </c>
      <c r="EX303">
        <v>0</v>
      </c>
      <c r="EY303">
        <v>0</v>
      </c>
      <c r="EZ303">
        <v>1</v>
      </c>
      <c r="FA303">
        <v>0</v>
      </c>
      <c r="FB303">
        <v>0</v>
      </c>
      <c r="FC303">
        <v>0</v>
      </c>
      <c r="FD303">
        <v>1</v>
      </c>
      <c r="FE303">
        <v>1</v>
      </c>
      <c r="FF303">
        <v>0</v>
      </c>
      <c r="FG303">
        <v>0</v>
      </c>
      <c r="FH303">
        <v>1</v>
      </c>
      <c r="FI303">
        <v>0</v>
      </c>
      <c r="FJ303">
        <v>0</v>
      </c>
      <c r="FK303">
        <v>1</v>
      </c>
      <c r="FL303">
        <v>17</v>
      </c>
      <c r="FM303">
        <v>50</v>
      </c>
      <c r="FN303">
        <v>19</v>
      </c>
      <c r="FO303">
        <v>3</v>
      </c>
      <c r="FP303">
        <v>3</v>
      </c>
      <c r="FQ303">
        <v>2</v>
      </c>
      <c r="FR303">
        <v>2</v>
      </c>
      <c r="FS303">
        <v>5</v>
      </c>
      <c r="FT303">
        <v>0</v>
      </c>
      <c r="FU303">
        <v>2</v>
      </c>
      <c r="FV303">
        <v>3</v>
      </c>
      <c r="FW303">
        <v>0</v>
      </c>
      <c r="FX303">
        <v>1</v>
      </c>
      <c r="FY303">
        <v>1</v>
      </c>
      <c r="FZ303">
        <v>1</v>
      </c>
      <c r="GA303">
        <v>1</v>
      </c>
      <c r="GB303">
        <v>2</v>
      </c>
      <c r="GC303">
        <v>0</v>
      </c>
      <c r="GD303">
        <v>0</v>
      </c>
      <c r="GE303">
        <v>0</v>
      </c>
      <c r="GF303">
        <v>0</v>
      </c>
      <c r="GG303">
        <v>2</v>
      </c>
      <c r="GH303">
        <v>0</v>
      </c>
      <c r="GI303">
        <v>0</v>
      </c>
      <c r="GJ303">
        <v>2</v>
      </c>
      <c r="GK303">
        <v>1</v>
      </c>
      <c r="GL303">
        <v>50</v>
      </c>
      <c r="GM303">
        <v>39</v>
      </c>
      <c r="GN303">
        <v>19</v>
      </c>
      <c r="GO303">
        <v>2</v>
      </c>
      <c r="GP303">
        <v>5</v>
      </c>
      <c r="GQ303">
        <v>0</v>
      </c>
      <c r="GR303">
        <v>1</v>
      </c>
      <c r="GS303">
        <v>0</v>
      </c>
      <c r="GT303">
        <v>3</v>
      </c>
      <c r="GU303">
        <v>0</v>
      </c>
      <c r="GV303">
        <v>0</v>
      </c>
      <c r="GW303">
        <v>0</v>
      </c>
      <c r="GX303">
        <v>0</v>
      </c>
      <c r="GY303">
        <v>0</v>
      </c>
      <c r="GZ303">
        <v>0</v>
      </c>
      <c r="HA303">
        <v>2</v>
      </c>
      <c r="HB303">
        <v>0</v>
      </c>
      <c r="HC303">
        <v>0</v>
      </c>
      <c r="HD303">
        <v>0</v>
      </c>
      <c r="HE303">
        <v>7</v>
      </c>
      <c r="HF303">
        <v>39</v>
      </c>
      <c r="HG303">
        <v>17</v>
      </c>
      <c r="HH303">
        <v>2</v>
      </c>
      <c r="HI303">
        <v>5</v>
      </c>
      <c r="HJ303">
        <v>4</v>
      </c>
      <c r="HK303">
        <v>1</v>
      </c>
      <c r="HL303">
        <v>2</v>
      </c>
      <c r="HM303">
        <v>0</v>
      </c>
      <c r="HN303">
        <v>0</v>
      </c>
      <c r="HO303">
        <v>0</v>
      </c>
      <c r="HP303">
        <v>0</v>
      </c>
      <c r="HQ303">
        <v>3</v>
      </c>
      <c r="HR303">
        <v>0</v>
      </c>
      <c r="HS303">
        <v>0</v>
      </c>
      <c r="HT303">
        <v>17</v>
      </c>
      <c r="HU303">
        <v>0</v>
      </c>
      <c r="HV303">
        <v>0</v>
      </c>
      <c r="HW303">
        <v>0</v>
      </c>
      <c r="HX303">
        <v>0</v>
      </c>
      <c r="HY303">
        <v>0</v>
      </c>
      <c r="HZ303">
        <v>0</v>
      </c>
      <c r="IA303">
        <v>0</v>
      </c>
      <c r="IB303">
        <v>0</v>
      </c>
      <c r="IC303">
        <v>0</v>
      </c>
      <c r="ID303">
        <v>0</v>
      </c>
      <c r="IE303">
        <v>0</v>
      </c>
      <c r="IF303">
        <v>0</v>
      </c>
      <c r="IG303">
        <v>0</v>
      </c>
      <c r="IH303">
        <v>0</v>
      </c>
      <c r="II303">
        <v>0</v>
      </c>
      <c r="IJ303">
        <v>0</v>
      </c>
      <c r="IK303">
        <v>71</v>
      </c>
      <c r="IL303">
        <v>5</v>
      </c>
      <c r="IM303">
        <v>5</v>
      </c>
      <c r="IN303">
        <v>3</v>
      </c>
      <c r="IO303">
        <v>55</v>
      </c>
      <c r="IP303">
        <v>0</v>
      </c>
      <c r="IQ303">
        <v>0</v>
      </c>
      <c r="IR303">
        <v>1</v>
      </c>
      <c r="IS303">
        <v>0</v>
      </c>
      <c r="IT303">
        <v>0</v>
      </c>
      <c r="IU303">
        <v>0</v>
      </c>
      <c r="IV303">
        <v>0</v>
      </c>
      <c r="IW303">
        <v>2</v>
      </c>
      <c r="IX303">
        <v>0</v>
      </c>
      <c r="IY303">
        <v>0</v>
      </c>
      <c r="IZ303">
        <v>0</v>
      </c>
      <c r="JA303">
        <v>0</v>
      </c>
      <c r="JB303">
        <v>0</v>
      </c>
      <c r="JC303">
        <v>0</v>
      </c>
      <c r="JD303">
        <v>0</v>
      </c>
      <c r="JE303">
        <v>0</v>
      </c>
      <c r="JF303">
        <v>0</v>
      </c>
      <c r="JG303">
        <v>0</v>
      </c>
      <c r="JH303">
        <v>0</v>
      </c>
      <c r="JI303">
        <v>0</v>
      </c>
      <c r="JJ303">
        <v>71</v>
      </c>
      <c r="JK303" s="2">
        <f t="shared" si="20"/>
        <v>0.48216216216216218</v>
      </c>
    </row>
    <row r="304" spans="1:271" outlineLevel="2" x14ac:dyDescent="0.25">
      <c r="A304" t="str">
        <f t="shared" si="23"/>
        <v>160502</v>
      </c>
      <c r="B304" t="s">
        <v>291</v>
      </c>
      <c r="C304">
        <v>11</v>
      </c>
      <c r="D304">
        <v>882</v>
      </c>
      <c r="E304">
        <v>670</v>
      </c>
      <c r="F304">
        <v>236</v>
      </c>
      <c r="G304">
        <v>434</v>
      </c>
      <c r="H304">
        <v>0</v>
      </c>
      <c r="I304">
        <v>1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434</v>
      </c>
      <c r="R304">
        <v>0</v>
      </c>
      <c r="S304">
        <v>0</v>
      </c>
      <c r="T304">
        <v>434</v>
      </c>
      <c r="U304">
        <v>8</v>
      </c>
      <c r="V304">
        <v>7</v>
      </c>
      <c r="W304">
        <v>1</v>
      </c>
      <c r="X304">
        <v>0</v>
      </c>
      <c r="Y304">
        <v>426</v>
      </c>
      <c r="Z304">
        <v>100</v>
      </c>
      <c r="AA304">
        <v>11</v>
      </c>
      <c r="AB304">
        <v>18</v>
      </c>
      <c r="AC304">
        <v>46</v>
      </c>
      <c r="AD304">
        <v>11</v>
      </c>
      <c r="AE304">
        <v>0</v>
      </c>
      <c r="AF304">
        <v>4</v>
      </c>
      <c r="AG304">
        <v>1</v>
      </c>
      <c r="AH304">
        <v>1</v>
      </c>
      <c r="AI304">
        <v>1</v>
      </c>
      <c r="AJ304">
        <v>0</v>
      </c>
      <c r="AK304">
        <v>0</v>
      </c>
      <c r="AL304">
        <v>1</v>
      </c>
      <c r="AM304">
        <v>2</v>
      </c>
      <c r="AN304">
        <v>0</v>
      </c>
      <c r="AO304">
        <v>0</v>
      </c>
      <c r="AP304">
        <v>0</v>
      </c>
      <c r="AQ304">
        <v>1</v>
      </c>
      <c r="AR304">
        <v>1</v>
      </c>
      <c r="AS304">
        <v>0</v>
      </c>
      <c r="AT304">
        <v>0</v>
      </c>
      <c r="AU304">
        <v>1</v>
      </c>
      <c r="AV304">
        <v>0</v>
      </c>
      <c r="AW304">
        <v>0</v>
      </c>
      <c r="AX304">
        <v>1</v>
      </c>
      <c r="AY304">
        <v>100</v>
      </c>
      <c r="AZ304">
        <v>124</v>
      </c>
      <c r="BA304">
        <v>28</v>
      </c>
      <c r="BB304">
        <v>0</v>
      </c>
      <c r="BC304">
        <v>10</v>
      </c>
      <c r="BD304">
        <v>42</v>
      </c>
      <c r="BE304">
        <v>3</v>
      </c>
      <c r="BF304">
        <v>6</v>
      </c>
      <c r="BG304">
        <v>2</v>
      </c>
      <c r="BH304">
        <v>1</v>
      </c>
      <c r="BI304">
        <v>2</v>
      </c>
      <c r="BJ304">
        <v>5</v>
      </c>
      <c r="BK304">
        <v>0</v>
      </c>
      <c r="BL304">
        <v>1</v>
      </c>
      <c r="BM304">
        <v>5</v>
      </c>
      <c r="BN304">
        <v>2</v>
      </c>
      <c r="BO304">
        <v>2</v>
      </c>
      <c r="BP304">
        <v>6</v>
      </c>
      <c r="BQ304">
        <v>1</v>
      </c>
      <c r="BR304">
        <v>1</v>
      </c>
      <c r="BS304">
        <v>3</v>
      </c>
      <c r="BT304">
        <v>2</v>
      </c>
      <c r="BU304">
        <v>0</v>
      </c>
      <c r="BV304">
        <v>1</v>
      </c>
      <c r="BW304">
        <v>1</v>
      </c>
      <c r="BX304">
        <v>124</v>
      </c>
      <c r="BY304">
        <v>17</v>
      </c>
      <c r="BZ304">
        <v>5</v>
      </c>
      <c r="CA304">
        <v>2</v>
      </c>
      <c r="CB304">
        <v>5</v>
      </c>
      <c r="CC304">
        <v>0</v>
      </c>
      <c r="CD304">
        <v>1</v>
      </c>
      <c r="CE304">
        <v>1</v>
      </c>
      <c r="CF304">
        <v>0</v>
      </c>
      <c r="CG304">
        <v>2</v>
      </c>
      <c r="CH304">
        <v>0</v>
      </c>
      <c r="CI304">
        <v>0</v>
      </c>
      <c r="CJ304">
        <v>0</v>
      </c>
      <c r="CK304">
        <v>0</v>
      </c>
      <c r="CL304">
        <v>1</v>
      </c>
      <c r="CM304">
        <v>0</v>
      </c>
      <c r="CN304">
        <v>17</v>
      </c>
      <c r="CO304">
        <v>25</v>
      </c>
      <c r="CP304">
        <v>20</v>
      </c>
      <c r="CQ304">
        <v>0</v>
      </c>
      <c r="CR304">
        <v>2</v>
      </c>
      <c r="CS304">
        <v>0</v>
      </c>
      <c r="CT304">
        <v>1</v>
      </c>
      <c r="CU304">
        <v>0</v>
      </c>
      <c r="CV304">
        <v>1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1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25</v>
      </c>
      <c r="DO304">
        <v>5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2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3</v>
      </c>
      <c r="EK304">
        <v>0</v>
      </c>
      <c r="EL304">
        <v>0</v>
      </c>
      <c r="EM304">
        <v>0</v>
      </c>
      <c r="EN304">
        <v>5</v>
      </c>
      <c r="EO304">
        <v>12</v>
      </c>
      <c r="EP304">
        <v>5</v>
      </c>
      <c r="EQ304">
        <v>3</v>
      </c>
      <c r="ER304">
        <v>0</v>
      </c>
      <c r="ES304">
        <v>0</v>
      </c>
      <c r="ET304">
        <v>0</v>
      </c>
      <c r="EU304">
        <v>0</v>
      </c>
      <c r="EV304">
        <v>0</v>
      </c>
      <c r="EW304">
        <v>0</v>
      </c>
      <c r="EX304">
        <v>1</v>
      </c>
      <c r="EY304">
        <v>0</v>
      </c>
      <c r="EZ304">
        <v>0</v>
      </c>
      <c r="FA304">
        <v>2</v>
      </c>
      <c r="FB304">
        <v>0</v>
      </c>
      <c r="FC304">
        <v>0</v>
      </c>
      <c r="FD304">
        <v>0</v>
      </c>
      <c r="FE304">
        <v>0</v>
      </c>
      <c r="FF304">
        <v>0</v>
      </c>
      <c r="FG304">
        <v>0</v>
      </c>
      <c r="FH304">
        <v>0</v>
      </c>
      <c r="FI304">
        <v>0</v>
      </c>
      <c r="FJ304">
        <v>0</v>
      </c>
      <c r="FK304">
        <v>1</v>
      </c>
      <c r="FL304">
        <v>12</v>
      </c>
      <c r="FM304">
        <v>42</v>
      </c>
      <c r="FN304">
        <v>12</v>
      </c>
      <c r="FO304">
        <v>3</v>
      </c>
      <c r="FP304">
        <v>0</v>
      </c>
      <c r="FQ304">
        <v>0</v>
      </c>
      <c r="FR304">
        <v>1</v>
      </c>
      <c r="FS304">
        <v>6</v>
      </c>
      <c r="FT304">
        <v>0</v>
      </c>
      <c r="FU304">
        <v>1</v>
      </c>
      <c r="FV304">
        <v>3</v>
      </c>
      <c r="FW304">
        <v>3</v>
      </c>
      <c r="FX304">
        <v>0</v>
      </c>
      <c r="FY304">
        <v>1</v>
      </c>
      <c r="FZ304">
        <v>1</v>
      </c>
      <c r="GA304">
        <v>1</v>
      </c>
      <c r="GB304">
        <v>4</v>
      </c>
      <c r="GC304">
        <v>0</v>
      </c>
      <c r="GD304">
        <v>0</v>
      </c>
      <c r="GE304">
        <v>0</v>
      </c>
      <c r="GF304">
        <v>2</v>
      </c>
      <c r="GG304">
        <v>0</v>
      </c>
      <c r="GH304">
        <v>0</v>
      </c>
      <c r="GI304">
        <v>1</v>
      </c>
      <c r="GJ304">
        <v>0</v>
      </c>
      <c r="GK304">
        <v>3</v>
      </c>
      <c r="GL304">
        <v>42</v>
      </c>
      <c r="GM304">
        <v>27</v>
      </c>
      <c r="GN304">
        <v>14</v>
      </c>
      <c r="GO304">
        <v>6</v>
      </c>
      <c r="GP304">
        <v>1</v>
      </c>
      <c r="GQ304">
        <v>0</v>
      </c>
      <c r="GR304">
        <v>2</v>
      </c>
      <c r="GS304">
        <v>0</v>
      </c>
      <c r="GT304">
        <v>0</v>
      </c>
      <c r="GU304">
        <v>0</v>
      </c>
      <c r="GV304">
        <v>0</v>
      </c>
      <c r="GW304">
        <v>0</v>
      </c>
      <c r="GX304">
        <v>0</v>
      </c>
      <c r="GY304">
        <v>0</v>
      </c>
      <c r="GZ304">
        <v>1</v>
      </c>
      <c r="HA304">
        <v>0</v>
      </c>
      <c r="HB304">
        <v>0</v>
      </c>
      <c r="HC304">
        <v>0</v>
      </c>
      <c r="HD304">
        <v>2</v>
      </c>
      <c r="HE304">
        <v>1</v>
      </c>
      <c r="HF304">
        <v>27</v>
      </c>
      <c r="HG304">
        <v>1</v>
      </c>
      <c r="HH304">
        <v>0</v>
      </c>
      <c r="HI304">
        <v>1</v>
      </c>
      <c r="HJ304">
        <v>0</v>
      </c>
      <c r="HK304">
        <v>0</v>
      </c>
      <c r="HL304">
        <v>0</v>
      </c>
      <c r="HM304">
        <v>0</v>
      </c>
      <c r="HN304">
        <v>0</v>
      </c>
      <c r="HO304">
        <v>0</v>
      </c>
      <c r="HP304">
        <v>0</v>
      </c>
      <c r="HQ304">
        <v>0</v>
      </c>
      <c r="HR304">
        <v>0</v>
      </c>
      <c r="HS304">
        <v>0</v>
      </c>
      <c r="HT304">
        <v>1</v>
      </c>
      <c r="HU304">
        <v>0</v>
      </c>
      <c r="HV304">
        <v>0</v>
      </c>
      <c r="HW304">
        <v>0</v>
      </c>
      <c r="HX304">
        <v>0</v>
      </c>
      <c r="HY304">
        <v>0</v>
      </c>
      <c r="HZ304">
        <v>0</v>
      </c>
      <c r="IA304">
        <v>0</v>
      </c>
      <c r="IB304">
        <v>0</v>
      </c>
      <c r="IC304">
        <v>0</v>
      </c>
      <c r="ID304">
        <v>0</v>
      </c>
      <c r="IE304">
        <v>0</v>
      </c>
      <c r="IF304">
        <v>0</v>
      </c>
      <c r="IG304">
        <v>0</v>
      </c>
      <c r="IH304">
        <v>0</v>
      </c>
      <c r="II304">
        <v>0</v>
      </c>
      <c r="IJ304">
        <v>0</v>
      </c>
      <c r="IK304">
        <v>73</v>
      </c>
      <c r="IL304">
        <v>8</v>
      </c>
      <c r="IM304">
        <v>6</v>
      </c>
      <c r="IN304">
        <v>5</v>
      </c>
      <c r="IO304">
        <v>40</v>
      </c>
      <c r="IP304">
        <v>0</v>
      </c>
      <c r="IQ304">
        <v>0</v>
      </c>
      <c r="IR304">
        <v>0</v>
      </c>
      <c r="IS304">
        <v>0</v>
      </c>
      <c r="IT304">
        <v>1</v>
      </c>
      <c r="IU304">
        <v>0</v>
      </c>
      <c r="IV304">
        <v>0</v>
      </c>
      <c r="IW304">
        <v>12</v>
      </c>
      <c r="IX304">
        <v>0</v>
      </c>
      <c r="IY304">
        <v>0</v>
      </c>
      <c r="IZ304">
        <v>0</v>
      </c>
      <c r="JA304">
        <v>0</v>
      </c>
      <c r="JB304">
        <v>0</v>
      </c>
      <c r="JC304">
        <v>1</v>
      </c>
      <c r="JD304">
        <v>0</v>
      </c>
      <c r="JE304">
        <v>0</v>
      </c>
      <c r="JF304">
        <v>0</v>
      </c>
      <c r="JG304">
        <v>0</v>
      </c>
      <c r="JH304">
        <v>0</v>
      </c>
      <c r="JI304">
        <v>0</v>
      </c>
      <c r="JJ304">
        <v>73</v>
      </c>
      <c r="JK304" s="2">
        <f t="shared" si="20"/>
        <v>0.49206349206349204</v>
      </c>
    </row>
    <row r="305" spans="1:271" outlineLevel="2" x14ac:dyDescent="0.25">
      <c r="A305" t="str">
        <f t="shared" si="23"/>
        <v>160502</v>
      </c>
      <c r="B305" t="s">
        <v>291</v>
      </c>
      <c r="C305">
        <v>12</v>
      </c>
      <c r="D305">
        <v>1077</v>
      </c>
      <c r="E305">
        <v>820</v>
      </c>
      <c r="F305">
        <v>314</v>
      </c>
      <c r="G305">
        <v>506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506</v>
      </c>
      <c r="R305">
        <v>0</v>
      </c>
      <c r="S305">
        <v>0</v>
      </c>
      <c r="T305">
        <v>506</v>
      </c>
      <c r="U305">
        <v>11</v>
      </c>
      <c r="V305">
        <v>5</v>
      </c>
      <c r="W305">
        <v>3</v>
      </c>
      <c r="X305">
        <v>0</v>
      </c>
      <c r="Y305">
        <v>495</v>
      </c>
      <c r="Z305">
        <v>143</v>
      </c>
      <c r="AA305">
        <v>18</v>
      </c>
      <c r="AB305">
        <v>28</v>
      </c>
      <c r="AC305">
        <v>48</v>
      </c>
      <c r="AD305">
        <v>20</v>
      </c>
      <c r="AE305">
        <v>0</v>
      </c>
      <c r="AF305">
        <v>1</v>
      </c>
      <c r="AG305">
        <v>1</v>
      </c>
      <c r="AH305">
        <v>2</v>
      </c>
      <c r="AI305">
        <v>1</v>
      </c>
      <c r="AJ305">
        <v>0</v>
      </c>
      <c r="AK305">
        <v>0</v>
      </c>
      <c r="AL305">
        <v>2</v>
      </c>
      <c r="AM305">
        <v>0</v>
      </c>
      <c r="AN305">
        <v>1</v>
      </c>
      <c r="AO305">
        <v>2</v>
      </c>
      <c r="AP305">
        <v>0</v>
      </c>
      <c r="AQ305">
        <v>12</v>
      </c>
      <c r="AR305">
        <v>2</v>
      </c>
      <c r="AS305">
        <v>1</v>
      </c>
      <c r="AT305">
        <v>2</v>
      </c>
      <c r="AU305">
        <v>0</v>
      </c>
      <c r="AV305">
        <v>1</v>
      </c>
      <c r="AW305">
        <v>0</v>
      </c>
      <c r="AX305">
        <v>1</v>
      </c>
      <c r="AY305">
        <v>143</v>
      </c>
      <c r="AZ305">
        <v>150</v>
      </c>
      <c r="BA305">
        <v>35</v>
      </c>
      <c r="BB305">
        <v>5</v>
      </c>
      <c r="BC305">
        <v>11</v>
      </c>
      <c r="BD305">
        <v>39</v>
      </c>
      <c r="BE305">
        <v>6</v>
      </c>
      <c r="BF305">
        <v>5</v>
      </c>
      <c r="BG305">
        <v>1</v>
      </c>
      <c r="BH305">
        <v>5</v>
      </c>
      <c r="BI305">
        <v>5</v>
      </c>
      <c r="BJ305">
        <v>10</v>
      </c>
      <c r="BK305">
        <v>0</v>
      </c>
      <c r="BL305">
        <v>5</v>
      </c>
      <c r="BM305">
        <v>6</v>
      </c>
      <c r="BN305">
        <v>0</v>
      </c>
      <c r="BO305">
        <v>2</v>
      </c>
      <c r="BP305">
        <v>2</v>
      </c>
      <c r="BQ305">
        <v>1</v>
      </c>
      <c r="BR305">
        <v>0</v>
      </c>
      <c r="BS305">
        <v>4</v>
      </c>
      <c r="BT305">
        <v>0</v>
      </c>
      <c r="BU305">
        <v>2</v>
      </c>
      <c r="BV305">
        <v>2</v>
      </c>
      <c r="BW305">
        <v>4</v>
      </c>
      <c r="BX305">
        <v>150</v>
      </c>
      <c r="BY305">
        <v>23</v>
      </c>
      <c r="BZ305">
        <v>3</v>
      </c>
      <c r="CA305">
        <v>2</v>
      </c>
      <c r="CB305">
        <v>10</v>
      </c>
      <c r="CC305">
        <v>1</v>
      </c>
      <c r="CD305">
        <v>2</v>
      </c>
      <c r="CE305">
        <v>2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1</v>
      </c>
      <c r="CM305">
        <v>2</v>
      </c>
      <c r="CN305">
        <v>23</v>
      </c>
      <c r="CO305">
        <v>18</v>
      </c>
      <c r="CP305">
        <v>9</v>
      </c>
      <c r="CQ305">
        <v>0</v>
      </c>
      <c r="CR305">
        <v>1</v>
      </c>
      <c r="CS305">
        <v>1</v>
      </c>
      <c r="CT305">
        <v>2</v>
      </c>
      <c r="CU305">
        <v>1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3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1</v>
      </c>
      <c r="DK305">
        <v>0</v>
      </c>
      <c r="DL305">
        <v>0</v>
      </c>
      <c r="DM305">
        <v>0</v>
      </c>
      <c r="DN305">
        <v>18</v>
      </c>
      <c r="DO305">
        <v>6</v>
      </c>
      <c r="DP305">
        <v>4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1</v>
      </c>
      <c r="EK305">
        <v>1</v>
      </c>
      <c r="EL305">
        <v>0</v>
      </c>
      <c r="EM305">
        <v>0</v>
      </c>
      <c r="EN305">
        <v>6</v>
      </c>
      <c r="EO305">
        <v>25</v>
      </c>
      <c r="EP305">
        <v>6</v>
      </c>
      <c r="EQ305">
        <v>5</v>
      </c>
      <c r="ER305">
        <v>2</v>
      </c>
      <c r="ES305">
        <v>0</v>
      </c>
      <c r="ET305">
        <v>0</v>
      </c>
      <c r="EU305">
        <v>2</v>
      </c>
      <c r="EV305">
        <v>3</v>
      </c>
      <c r="EW305">
        <v>0</v>
      </c>
      <c r="EX305">
        <v>1</v>
      </c>
      <c r="EY305">
        <v>0</v>
      </c>
      <c r="EZ305">
        <v>1</v>
      </c>
      <c r="FA305">
        <v>0</v>
      </c>
      <c r="FB305">
        <v>2</v>
      </c>
      <c r="FC305">
        <v>1</v>
      </c>
      <c r="FD305">
        <v>0</v>
      </c>
      <c r="FE305">
        <v>0</v>
      </c>
      <c r="FF305">
        <v>0</v>
      </c>
      <c r="FG305">
        <v>0</v>
      </c>
      <c r="FH305">
        <v>0</v>
      </c>
      <c r="FI305">
        <v>1</v>
      </c>
      <c r="FJ305">
        <v>0</v>
      </c>
      <c r="FK305">
        <v>1</v>
      </c>
      <c r="FL305">
        <v>25</v>
      </c>
      <c r="FM305">
        <v>78</v>
      </c>
      <c r="FN305">
        <v>28</v>
      </c>
      <c r="FO305">
        <v>9</v>
      </c>
      <c r="FP305">
        <v>2</v>
      </c>
      <c r="FQ305">
        <v>0</v>
      </c>
      <c r="FR305">
        <v>2</v>
      </c>
      <c r="FS305">
        <v>6</v>
      </c>
      <c r="FT305">
        <v>4</v>
      </c>
      <c r="FU305">
        <v>2</v>
      </c>
      <c r="FV305">
        <v>7</v>
      </c>
      <c r="FW305">
        <v>1</v>
      </c>
      <c r="FX305">
        <v>0</v>
      </c>
      <c r="FY305">
        <v>1</v>
      </c>
      <c r="FZ305">
        <v>1</v>
      </c>
      <c r="GA305">
        <v>2</v>
      </c>
      <c r="GB305">
        <v>2</v>
      </c>
      <c r="GC305">
        <v>0</v>
      </c>
      <c r="GD305">
        <v>0</v>
      </c>
      <c r="GE305">
        <v>2</v>
      </c>
      <c r="GF305">
        <v>1</v>
      </c>
      <c r="GG305">
        <v>1</v>
      </c>
      <c r="GH305">
        <v>2</v>
      </c>
      <c r="GI305">
        <v>0</v>
      </c>
      <c r="GJ305">
        <v>0</v>
      </c>
      <c r="GK305">
        <v>5</v>
      </c>
      <c r="GL305">
        <v>78</v>
      </c>
      <c r="GM305">
        <v>37</v>
      </c>
      <c r="GN305">
        <v>20</v>
      </c>
      <c r="GO305">
        <v>4</v>
      </c>
      <c r="GP305">
        <v>4</v>
      </c>
      <c r="GQ305">
        <v>0</v>
      </c>
      <c r="GR305">
        <v>0</v>
      </c>
      <c r="GS305">
        <v>1</v>
      </c>
      <c r="GT305">
        <v>3</v>
      </c>
      <c r="GU305">
        <v>0</v>
      </c>
      <c r="GV305">
        <v>0</v>
      </c>
      <c r="GW305">
        <v>1</v>
      </c>
      <c r="GX305">
        <v>0</v>
      </c>
      <c r="GY305">
        <v>0</v>
      </c>
      <c r="GZ305">
        <v>1</v>
      </c>
      <c r="HA305">
        <v>0</v>
      </c>
      <c r="HB305">
        <v>0</v>
      </c>
      <c r="HC305">
        <v>0</v>
      </c>
      <c r="HD305">
        <v>1</v>
      </c>
      <c r="HE305">
        <v>2</v>
      </c>
      <c r="HF305">
        <v>37</v>
      </c>
      <c r="HG305">
        <v>4</v>
      </c>
      <c r="HH305">
        <v>1</v>
      </c>
      <c r="HI305">
        <v>1</v>
      </c>
      <c r="HJ305">
        <v>0</v>
      </c>
      <c r="HK305">
        <v>0</v>
      </c>
      <c r="HL305">
        <v>0</v>
      </c>
      <c r="HM305">
        <v>1</v>
      </c>
      <c r="HN305">
        <v>0</v>
      </c>
      <c r="HO305">
        <v>0</v>
      </c>
      <c r="HP305">
        <v>0</v>
      </c>
      <c r="HQ305">
        <v>0</v>
      </c>
      <c r="HR305">
        <v>1</v>
      </c>
      <c r="HS305">
        <v>0</v>
      </c>
      <c r="HT305">
        <v>4</v>
      </c>
      <c r="HU305">
        <v>2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1</v>
      </c>
      <c r="IB305">
        <v>0</v>
      </c>
      <c r="IC305">
        <v>0</v>
      </c>
      <c r="ID305">
        <v>0</v>
      </c>
      <c r="IE305">
        <v>1</v>
      </c>
      <c r="IF305">
        <v>0</v>
      </c>
      <c r="IG305">
        <v>0</v>
      </c>
      <c r="IH305">
        <v>0</v>
      </c>
      <c r="II305">
        <v>0</v>
      </c>
      <c r="IJ305">
        <v>2</v>
      </c>
      <c r="IK305">
        <v>9</v>
      </c>
      <c r="IL305">
        <v>0</v>
      </c>
      <c r="IM305">
        <v>2</v>
      </c>
      <c r="IN305">
        <v>0</v>
      </c>
      <c r="IO305">
        <v>5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1</v>
      </c>
      <c r="IV305">
        <v>0</v>
      </c>
      <c r="IW305">
        <v>0</v>
      </c>
      <c r="IX305">
        <v>0</v>
      </c>
      <c r="IY305">
        <v>0</v>
      </c>
      <c r="IZ305">
        <v>0</v>
      </c>
      <c r="JA305">
        <v>0</v>
      </c>
      <c r="JB305">
        <v>0</v>
      </c>
      <c r="JC305">
        <v>1</v>
      </c>
      <c r="JD305">
        <v>0</v>
      </c>
      <c r="JE305">
        <v>0</v>
      </c>
      <c r="JF305">
        <v>0</v>
      </c>
      <c r="JG305">
        <v>0</v>
      </c>
      <c r="JH305">
        <v>0</v>
      </c>
      <c r="JI305">
        <v>0</v>
      </c>
      <c r="JJ305">
        <v>9</v>
      </c>
      <c r="JK305" s="2">
        <f t="shared" si="20"/>
        <v>0.46982358402971214</v>
      </c>
    </row>
    <row r="306" spans="1:271" outlineLevel="2" x14ac:dyDescent="0.25">
      <c r="A306" t="str">
        <f t="shared" si="23"/>
        <v>160502</v>
      </c>
      <c r="B306" t="s">
        <v>291</v>
      </c>
      <c r="C306">
        <v>13</v>
      </c>
      <c r="D306">
        <v>952</v>
      </c>
      <c r="E306">
        <v>732</v>
      </c>
      <c r="F306">
        <v>329</v>
      </c>
      <c r="G306">
        <v>403</v>
      </c>
      <c r="H306">
        <v>1</v>
      </c>
      <c r="I306">
        <v>2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402</v>
      </c>
      <c r="R306">
        <v>0</v>
      </c>
      <c r="S306">
        <v>0</v>
      </c>
      <c r="T306">
        <v>402</v>
      </c>
      <c r="U306">
        <v>10</v>
      </c>
      <c r="V306">
        <v>5</v>
      </c>
      <c r="W306">
        <v>5</v>
      </c>
      <c r="X306">
        <v>0</v>
      </c>
      <c r="Y306">
        <v>392</v>
      </c>
      <c r="Z306">
        <v>85</v>
      </c>
      <c r="AA306">
        <v>6</v>
      </c>
      <c r="AB306">
        <v>16</v>
      </c>
      <c r="AC306">
        <v>33</v>
      </c>
      <c r="AD306">
        <v>9</v>
      </c>
      <c r="AE306">
        <v>1</v>
      </c>
      <c r="AF306">
        <v>1</v>
      </c>
      <c r="AG306">
        <v>0</v>
      </c>
      <c r="AH306">
        <v>0</v>
      </c>
      <c r="AI306">
        <v>2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1</v>
      </c>
      <c r="AQ306">
        <v>7</v>
      </c>
      <c r="AR306">
        <v>0</v>
      </c>
      <c r="AS306">
        <v>2</v>
      </c>
      <c r="AT306">
        <v>3</v>
      </c>
      <c r="AU306">
        <v>1</v>
      </c>
      <c r="AV306">
        <v>1</v>
      </c>
      <c r="AW306">
        <v>2</v>
      </c>
      <c r="AX306">
        <v>0</v>
      </c>
      <c r="AY306">
        <v>85</v>
      </c>
      <c r="AZ306">
        <v>125</v>
      </c>
      <c r="BA306">
        <v>20</v>
      </c>
      <c r="BB306">
        <v>5</v>
      </c>
      <c r="BC306">
        <v>11</v>
      </c>
      <c r="BD306">
        <v>34</v>
      </c>
      <c r="BE306">
        <v>7</v>
      </c>
      <c r="BF306">
        <v>5</v>
      </c>
      <c r="BG306">
        <v>2</v>
      </c>
      <c r="BH306">
        <v>4</v>
      </c>
      <c r="BI306">
        <v>3</v>
      </c>
      <c r="BJ306">
        <v>7</v>
      </c>
      <c r="BK306">
        <v>0</v>
      </c>
      <c r="BL306">
        <v>2</v>
      </c>
      <c r="BM306">
        <v>2</v>
      </c>
      <c r="BN306">
        <v>0</v>
      </c>
      <c r="BO306">
        <v>1</v>
      </c>
      <c r="BP306">
        <v>4</v>
      </c>
      <c r="BQ306">
        <v>1</v>
      </c>
      <c r="BR306">
        <v>0</v>
      </c>
      <c r="BS306">
        <v>4</v>
      </c>
      <c r="BT306">
        <v>4</v>
      </c>
      <c r="BU306">
        <v>2</v>
      </c>
      <c r="BV306">
        <v>0</v>
      </c>
      <c r="BW306">
        <v>7</v>
      </c>
      <c r="BX306">
        <v>125</v>
      </c>
      <c r="BY306">
        <v>20</v>
      </c>
      <c r="BZ306">
        <v>3</v>
      </c>
      <c r="CA306">
        <v>2</v>
      </c>
      <c r="CB306">
        <v>10</v>
      </c>
      <c r="CC306">
        <v>0</v>
      </c>
      <c r="CD306">
        <v>0</v>
      </c>
      <c r="CE306">
        <v>0</v>
      </c>
      <c r="CF306">
        <v>1</v>
      </c>
      <c r="CG306">
        <v>0</v>
      </c>
      <c r="CH306">
        <v>0</v>
      </c>
      <c r="CI306">
        <v>1</v>
      </c>
      <c r="CJ306">
        <v>1</v>
      </c>
      <c r="CK306">
        <v>1</v>
      </c>
      <c r="CL306">
        <v>1</v>
      </c>
      <c r="CM306">
        <v>0</v>
      </c>
      <c r="CN306">
        <v>20</v>
      </c>
      <c r="CO306">
        <v>24</v>
      </c>
      <c r="CP306">
        <v>14</v>
      </c>
      <c r="CQ306">
        <v>0</v>
      </c>
      <c r="CR306">
        <v>0</v>
      </c>
      <c r="CS306">
        <v>2</v>
      </c>
      <c r="CT306">
        <v>2</v>
      </c>
      <c r="CU306">
        <v>1</v>
      </c>
      <c r="CV306">
        <v>1</v>
      </c>
      <c r="CW306">
        <v>1</v>
      </c>
      <c r="CX306">
        <v>0</v>
      </c>
      <c r="CY306">
        <v>0</v>
      </c>
      <c r="CZ306">
        <v>0</v>
      </c>
      <c r="DA306">
        <v>1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1</v>
      </c>
      <c r="DK306">
        <v>0</v>
      </c>
      <c r="DL306">
        <v>0</v>
      </c>
      <c r="DM306">
        <v>1</v>
      </c>
      <c r="DN306">
        <v>24</v>
      </c>
      <c r="DO306">
        <v>7</v>
      </c>
      <c r="DP306">
        <v>1</v>
      </c>
      <c r="DQ306">
        <v>0</v>
      </c>
      <c r="DR306">
        <v>0</v>
      </c>
      <c r="DS306">
        <v>0</v>
      </c>
      <c r="DT306">
        <v>0</v>
      </c>
      <c r="DU306">
        <v>0</v>
      </c>
      <c r="DV306">
        <v>0</v>
      </c>
      <c r="DW306">
        <v>0</v>
      </c>
      <c r="DX306">
        <v>0</v>
      </c>
      <c r="DY306">
        <v>0</v>
      </c>
      <c r="DZ306">
        <v>0</v>
      </c>
      <c r="EA306">
        <v>0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1</v>
      </c>
      <c r="EI306">
        <v>0</v>
      </c>
      <c r="EJ306">
        <v>4</v>
      </c>
      <c r="EK306">
        <v>0</v>
      </c>
      <c r="EL306">
        <v>0</v>
      </c>
      <c r="EM306">
        <v>1</v>
      </c>
      <c r="EN306">
        <v>7</v>
      </c>
      <c r="EO306">
        <v>30</v>
      </c>
      <c r="EP306">
        <v>9</v>
      </c>
      <c r="EQ306">
        <v>9</v>
      </c>
      <c r="ER306">
        <v>1</v>
      </c>
      <c r="ES306">
        <v>0</v>
      </c>
      <c r="ET306">
        <v>1</v>
      </c>
      <c r="EU306">
        <v>0</v>
      </c>
      <c r="EV306">
        <v>1</v>
      </c>
      <c r="EW306">
        <v>0</v>
      </c>
      <c r="EX306">
        <v>0</v>
      </c>
      <c r="EY306">
        <v>1</v>
      </c>
      <c r="EZ306">
        <v>2</v>
      </c>
      <c r="FA306">
        <v>0</v>
      </c>
      <c r="FB306">
        <v>2</v>
      </c>
      <c r="FC306">
        <v>0</v>
      </c>
      <c r="FD306">
        <v>0</v>
      </c>
      <c r="FE306">
        <v>0</v>
      </c>
      <c r="FF306">
        <v>0</v>
      </c>
      <c r="FG306">
        <v>0</v>
      </c>
      <c r="FH306">
        <v>0</v>
      </c>
      <c r="FI306">
        <v>1</v>
      </c>
      <c r="FJ306">
        <v>0</v>
      </c>
      <c r="FK306">
        <v>3</v>
      </c>
      <c r="FL306">
        <v>30</v>
      </c>
      <c r="FM306">
        <v>50</v>
      </c>
      <c r="FN306">
        <v>18</v>
      </c>
      <c r="FO306">
        <v>1</v>
      </c>
      <c r="FP306">
        <v>3</v>
      </c>
      <c r="FQ306">
        <v>3</v>
      </c>
      <c r="FR306">
        <v>0</v>
      </c>
      <c r="FS306">
        <v>2</v>
      </c>
      <c r="FT306">
        <v>1</v>
      </c>
      <c r="FU306">
        <v>0</v>
      </c>
      <c r="FV306">
        <v>4</v>
      </c>
      <c r="FW306">
        <v>0</v>
      </c>
      <c r="FX306">
        <v>2</v>
      </c>
      <c r="FY306">
        <v>3</v>
      </c>
      <c r="FZ306">
        <v>2</v>
      </c>
      <c r="GA306">
        <v>1</v>
      </c>
      <c r="GB306">
        <v>4</v>
      </c>
      <c r="GC306">
        <v>0</v>
      </c>
      <c r="GD306">
        <v>1</v>
      </c>
      <c r="GE306">
        <v>1</v>
      </c>
      <c r="GF306">
        <v>0</v>
      </c>
      <c r="GG306">
        <v>2</v>
      </c>
      <c r="GH306">
        <v>0</v>
      </c>
      <c r="GI306">
        <v>1</v>
      </c>
      <c r="GJ306">
        <v>0</v>
      </c>
      <c r="GK306">
        <v>1</v>
      </c>
      <c r="GL306">
        <v>50</v>
      </c>
      <c r="GM306">
        <v>32</v>
      </c>
      <c r="GN306">
        <v>22</v>
      </c>
      <c r="GO306">
        <v>0</v>
      </c>
      <c r="GP306">
        <v>0</v>
      </c>
      <c r="GQ306">
        <v>1</v>
      </c>
      <c r="GR306">
        <v>2</v>
      </c>
      <c r="GS306">
        <v>1</v>
      </c>
      <c r="GT306">
        <v>0</v>
      </c>
      <c r="GU306">
        <v>1</v>
      </c>
      <c r="GV306">
        <v>0</v>
      </c>
      <c r="GW306">
        <v>1</v>
      </c>
      <c r="GX306">
        <v>2</v>
      </c>
      <c r="GY306">
        <v>1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1</v>
      </c>
      <c r="HF306">
        <v>32</v>
      </c>
      <c r="HG306">
        <v>7</v>
      </c>
      <c r="HH306">
        <v>2</v>
      </c>
      <c r="HI306">
        <v>0</v>
      </c>
      <c r="HJ306">
        <v>1</v>
      </c>
      <c r="HK306">
        <v>0</v>
      </c>
      <c r="HL306">
        <v>1</v>
      </c>
      <c r="HM306">
        <v>1</v>
      </c>
      <c r="HN306">
        <v>1</v>
      </c>
      <c r="HO306">
        <v>0</v>
      </c>
      <c r="HP306">
        <v>0</v>
      </c>
      <c r="HQ306">
        <v>0</v>
      </c>
      <c r="HR306">
        <v>0</v>
      </c>
      <c r="HS306">
        <v>1</v>
      </c>
      <c r="HT306">
        <v>7</v>
      </c>
      <c r="HU306">
        <v>1</v>
      </c>
      <c r="HV306">
        <v>1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>
        <v>0</v>
      </c>
      <c r="IJ306">
        <v>1</v>
      </c>
      <c r="IK306">
        <v>11</v>
      </c>
      <c r="IL306">
        <v>0</v>
      </c>
      <c r="IM306">
        <v>0</v>
      </c>
      <c r="IN306">
        <v>0</v>
      </c>
      <c r="IO306">
        <v>8</v>
      </c>
      <c r="IP306">
        <v>0</v>
      </c>
      <c r="IQ306">
        <v>1</v>
      </c>
      <c r="IR306">
        <v>0</v>
      </c>
      <c r="IS306">
        <v>0</v>
      </c>
      <c r="IT306">
        <v>0</v>
      </c>
      <c r="IU306">
        <v>0</v>
      </c>
      <c r="IV306">
        <v>1</v>
      </c>
      <c r="IW306">
        <v>1</v>
      </c>
      <c r="IX306">
        <v>0</v>
      </c>
      <c r="IY306">
        <v>0</v>
      </c>
      <c r="IZ306">
        <v>0</v>
      </c>
      <c r="JA306">
        <v>0</v>
      </c>
      <c r="JB306">
        <v>0</v>
      </c>
      <c r="JC306">
        <v>0</v>
      </c>
      <c r="JD306">
        <v>0</v>
      </c>
      <c r="JE306">
        <v>0</v>
      </c>
      <c r="JF306">
        <v>0</v>
      </c>
      <c r="JG306">
        <v>0</v>
      </c>
      <c r="JH306">
        <v>0</v>
      </c>
      <c r="JI306">
        <v>0</v>
      </c>
      <c r="JJ306">
        <v>11</v>
      </c>
      <c r="JK306" s="2">
        <f t="shared" si="20"/>
        <v>0.42226890756302521</v>
      </c>
    </row>
    <row r="307" spans="1:271" outlineLevel="2" x14ac:dyDescent="0.25">
      <c r="A307" t="str">
        <f t="shared" si="23"/>
        <v>160502</v>
      </c>
      <c r="B307" t="s">
        <v>291</v>
      </c>
      <c r="C307">
        <v>14</v>
      </c>
      <c r="D307">
        <v>863</v>
      </c>
      <c r="E307">
        <v>660</v>
      </c>
      <c r="F307">
        <v>301</v>
      </c>
      <c r="G307">
        <v>359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359</v>
      </c>
      <c r="R307">
        <v>0</v>
      </c>
      <c r="S307">
        <v>0</v>
      </c>
      <c r="T307">
        <v>359</v>
      </c>
      <c r="U307">
        <v>7</v>
      </c>
      <c r="V307">
        <v>4</v>
      </c>
      <c r="W307">
        <v>3</v>
      </c>
      <c r="X307">
        <v>0</v>
      </c>
      <c r="Y307">
        <v>352</v>
      </c>
      <c r="Z307">
        <v>75</v>
      </c>
      <c r="AA307">
        <v>7</v>
      </c>
      <c r="AB307">
        <v>10</v>
      </c>
      <c r="AC307">
        <v>27</v>
      </c>
      <c r="AD307">
        <v>10</v>
      </c>
      <c r="AE307">
        <v>2</v>
      </c>
      <c r="AF307">
        <v>0</v>
      </c>
      <c r="AG307">
        <v>2</v>
      </c>
      <c r="AH307">
        <v>3</v>
      </c>
      <c r="AI307">
        <v>1</v>
      </c>
      <c r="AJ307">
        <v>0</v>
      </c>
      <c r="AK307">
        <v>1</v>
      </c>
      <c r="AL307">
        <v>0</v>
      </c>
      <c r="AM307">
        <v>0</v>
      </c>
      <c r="AN307">
        <v>0</v>
      </c>
      <c r="AO307">
        <v>0</v>
      </c>
      <c r="AP307">
        <v>1</v>
      </c>
      <c r="AQ307">
        <v>5</v>
      </c>
      <c r="AR307">
        <v>1</v>
      </c>
      <c r="AS307">
        <v>0</v>
      </c>
      <c r="AT307">
        <v>2</v>
      </c>
      <c r="AU307">
        <v>0</v>
      </c>
      <c r="AV307">
        <v>0</v>
      </c>
      <c r="AW307">
        <v>1</v>
      </c>
      <c r="AX307">
        <v>2</v>
      </c>
      <c r="AY307">
        <v>75</v>
      </c>
      <c r="AZ307">
        <v>115</v>
      </c>
      <c r="BA307">
        <v>36</v>
      </c>
      <c r="BB307">
        <v>0</v>
      </c>
      <c r="BC307">
        <v>8</v>
      </c>
      <c r="BD307">
        <v>14</v>
      </c>
      <c r="BE307">
        <v>8</v>
      </c>
      <c r="BF307">
        <v>7</v>
      </c>
      <c r="BG307">
        <v>2</v>
      </c>
      <c r="BH307">
        <v>3</v>
      </c>
      <c r="BI307">
        <v>2</v>
      </c>
      <c r="BJ307">
        <v>4</v>
      </c>
      <c r="BK307">
        <v>0</v>
      </c>
      <c r="BL307">
        <v>6</v>
      </c>
      <c r="BM307">
        <v>2</v>
      </c>
      <c r="BN307">
        <v>3</v>
      </c>
      <c r="BO307">
        <v>1</v>
      </c>
      <c r="BP307">
        <v>10</v>
      </c>
      <c r="BQ307">
        <v>0</v>
      </c>
      <c r="BR307">
        <v>0</v>
      </c>
      <c r="BS307">
        <v>2</v>
      </c>
      <c r="BT307">
        <v>2</v>
      </c>
      <c r="BU307">
        <v>0</v>
      </c>
      <c r="BV307">
        <v>3</v>
      </c>
      <c r="BW307">
        <v>2</v>
      </c>
      <c r="BX307">
        <v>115</v>
      </c>
      <c r="BY307">
        <v>9</v>
      </c>
      <c r="BZ307">
        <v>5</v>
      </c>
      <c r="CA307">
        <v>0</v>
      </c>
      <c r="CB307">
        <v>2</v>
      </c>
      <c r="CC307">
        <v>0</v>
      </c>
      <c r="CD307">
        <v>0</v>
      </c>
      <c r="CE307">
        <v>0</v>
      </c>
      <c r="CF307">
        <v>1</v>
      </c>
      <c r="CG307">
        <v>0</v>
      </c>
      <c r="CH307">
        <v>0</v>
      </c>
      <c r="CI307">
        <v>0</v>
      </c>
      <c r="CJ307">
        <v>0</v>
      </c>
      <c r="CK307">
        <v>1</v>
      </c>
      <c r="CL307">
        <v>0</v>
      </c>
      <c r="CM307">
        <v>0</v>
      </c>
      <c r="CN307">
        <v>9</v>
      </c>
      <c r="CO307">
        <v>14</v>
      </c>
      <c r="CP307">
        <v>8</v>
      </c>
      <c r="CQ307">
        <v>0</v>
      </c>
      <c r="CR307">
        <v>1</v>
      </c>
      <c r="CS307">
        <v>0</v>
      </c>
      <c r="CT307">
        <v>1</v>
      </c>
      <c r="CU307">
        <v>0</v>
      </c>
      <c r="CV307">
        <v>0</v>
      </c>
      <c r="CW307">
        <v>0</v>
      </c>
      <c r="CX307">
        <v>1</v>
      </c>
      <c r="CY307">
        <v>0</v>
      </c>
      <c r="CZ307">
        <v>1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1</v>
      </c>
      <c r="DG307">
        <v>0</v>
      </c>
      <c r="DH307">
        <v>1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14</v>
      </c>
      <c r="DO307">
        <v>10</v>
      </c>
      <c r="DP307">
        <v>3</v>
      </c>
      <c r="DQ307">
        <v>0</v>
      </c>
      <c r="DR307">
        <v>1</v>
      </c>
      <c r="DS307">
        <v>1</v>
      </c>
      <c r="DT307">
        <v>0</v>
      </c>
      <c r="DU307">
        <v>1</v>
      </c>
      <c r="DV307">
        <v>1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1</v>
      </c>
      <c r="EH307">
        <v>0</v>
      </c>
      <c r="EI307">
        <v>0</v>
      </c>
      <c r="EJ307">
        <v>1</v>
      </c>
      <c r="EK307">
        <v>0</v>
      </c>
      <c r="EL307">
        <v>0</v>
      </c>
      <c r="EM307">
        <v>1</v>
      </c>
      <c r="EN307">
        <v>10</v>
      </c>
      <c r="EO307">
        <v>20</v>
      </c>
      <c r="EP307">
        <v>5</v>
      </c>
      <c r="EQ307">
        <v>9</v>
      </c>
      <c r="ER307">
        <v>0</v>
      </c>
      <c r="ES307">
        <v>0</v>
      </c>
      <c r="ET307">
        <v>0</v>
      </c>
      <c r="EU307">
        <v>0</v>
      </c>
      <c r="EV307">
        <v>0</v>
      </c>
      <c r="EW307">
        <v>0</v>
      </c>
      <c r="EX307">
        <v>0</v>
      </c>
      <c r="EY307">
        <v>0</v>
      </c>
      <c r="EZ307">
        <v>3</v>
      </c>
      <c r="FA307">
        <v>1</v>
      </c>
      <c r="FB307">
        <v>0</v>
      </c>
      <c r="FC307">
        <v>0</v>
      </c>
      <c r="FD307">
        <v>0</v>
      </c>
      <c r="FE307">
        <v>0</v>
      </c>
      <c r="FF307">
        <v>0</v>
      </c>
      <c r="FG307">
        <v>0</v>
      </c>
      <c r="FH307">
        <v>0</v>
      </c>
      <c r="FI307">
        <v>2</v>
      </c>
      <c r="FJ307">
        <v>0</v>
      </c>
      <c r="FK307">
        <v>0</v>
      </c>
      <c r="FL307">
        <v>20</v>
      </c>
      <c r="FM307">
        <v>37</v>
      </c>
      <c r="FN307">
        <v>13</v>
      </c>
      <c r="FO307">
        <v>2</v>
      </c>
      <c r="FP307">
        <v>3</v>
      </c>
      <c r="FQ307">
        <v>4</v>
      </c>
      <c r="FR307">
        <v>4</v>
      </c>
      <c r="FS307">
        <v>5</v>
      </c>
      <c r="FT307">
        <v>1</v>
      </c>
      <c r="FU307">
        <v>0</v>
      </c>
      <c r="FV307">
        <v>1</v>
      </c>
      <c r="FW307">
        <v>0</v>
      </c>
      <c r="FX307">
        <v>0</v>
      </c>
      <c r="FY307">
        <v>0</v>
      </c>
      <c r="FZ307">
        <v>0</v>
      </c>
      <c r="GA307">
        <v>1</v>
      </c>
      <c r="GB307">
        <v>1</v>
      </c>
      <c r="GC307">
        <v>0</v>
      </c>
      <c r="GD307">
        <v>0</v>
      </c>
      <c r="GE307">
        <v>0</v>
      </c>
      <c r="GF307">
        <v>0</v>
      </c>
      <c r="GG307">
        <v>0</v>
      </c>
      <c r="GH307">
        <v>0</v>
      </c>
      <c r="GI307">
        <v>0</v>
      </c>
      <c r="GJ307">
        <v>0</v>
      </c>
      <c r="GK307">
        <v>2</v>
      </c>
      <c r="GL307">
        <v>37</v>
      </c>
      <c r="GM307">
        <v>24</v>
      </c>
      <c r="GN307">
        <v>14</v>
      </c>
      <c r="GO307">
        <v>3</v>
      </c>
      <c r="GP307">
        <v>2</v>
      </c>
      <c r="GQ307">
        <v>1</v>
      </c>
      <c r="GR307">
        <v>2</v>
      </c>
      <c r="GS307">
        <v>0</v>
      </c>
      <c r="GT307">
        <v>0</v>
      </c>
      <c r="GU307">
        <v>0</v>
      </c>
      <c r="GV307">
        <v>0</v>
      </c>
      <c r="GW307">
        <v>0</v>
      </c>
      <c r="GX307">
        <v>0</v>
      </c>
      <c r="GY307">
        <v>0</v>
      </c>
      <c r="GZ307">
        <v>1</v>
      </c>
      <c r="HA307">
        <v>1</v>
      </c>
      <c r="HB307">
        <v>0</v>
      </c>
      <c r="HC307">
        <v>0</v>
      </c>
      <c r="HD307">
        <v>0</v>
      </c>
      <c r="HE307">
        <v>0</v>
      </c>
      <c r="HF307">
        <v>24</v>
      </c>
      <c r="HG307">
        <v>7</v>
      </c>
      <c r="HH307">
        <v>1</v>
      </c>
      <c r="HI307">
        <v>2</v>
      </c>
      <c r="HJ307">
        <v>0</v>
      </c>
      <c r="HK307">
        <v>0</v>
      </c>
      <c r="HL307">
        <v>0</v>
      </c>
      <c r="HM307">
        <v>0</v>
      </c>
      <c r="HN307">
        <v>1</v>
      </c>
      <c r="HO307">
        <v>0</v>
      </c>
      <c r="HP307">
        <v>0</v>
      </c>
      <c r="HQ307">
        <v>1</v>
      </c>
      <c r="HR307">
        <v>1</v>
      </c>
      <c r="HS307">
        <v>1</v>
      </c>
      <c r="HT307">
        <v>7</v>
      </c>
      <c r="HU307">
        <v>0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>
        <v>0</v>
      </c>
      <c r="IJ307">
        <v>0</v>
      </c>
      <c r="IK307">
        <v>41</v>
      </c>
      <c r="IL307">
        <v>6</v>
      </c>
      <c r="IM307">
        <v>1</v>
      </c>
      <c r="IN307">
        <v>2</v>
      </c>
      <c r="IO307">
        <v>20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11</v>
      </c>
      <c r="IX307">
        <v>0</v>
      </c>
      <c r="IY307">
        <v>1</v>
      </c>
      <c r="IZ307">
        <v>0</v>
      </c>
      <c r="JA307">
        <v>0</v>
      </c>
      <c r="JB307">
        <v>0</v>
      </c>
      <c r="JC307">
        <v>0</v>
      </c>
      <c r="JD307">
        <v>0</v>
      </c>
      <c r="JE307">
        <v>0</v>
      </c>
      <c r="JF307">
        <v>0</v>
      </c>
      <c r="JG307">
        <v>0</v>
      </c>
      <c r="JH307">
        <v>0</v>
      </c>
      <c r="JI307">
        <v>0</v>
      </c>
      <c r="JJ307">
        <v>41</v>
      </c>
      <c r="JK307" s="2">
        <f t="shared" si="20"/>
        <v>0.41599073001158748</v>
      </c>
    </row>
    <row r="308" spans="1:271" outlineLevel="2" x14ac:dyDescent="0.25">
      <c r="A308" t="str">
        <f t="shared" si="23"/>
        <v>160502</v>
      </c>
      <c r="B308" t="s">
        <v>291</v>
      </c>
      <c r="C308">
        <v>15</v>
      </c>
      <c r="D308">
        <v>923</v>
      </c>
      <c r="E308">
        <v>700</v>
      </c>
      <c r="F308">
        <v>283</v>
      </c>
      <c r="G308">
        <v>417</v>
      </c>
      <c r="H308">
        <v>0</v>
      </c>
      <c r="I308">
        <v>1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417</v>
      </c>
      <c r="R308">
        <v>0</v>
      </c>
      <c r="S308">
        <v>0</v>
      </c>
      <c r="T308">
        <v>417</v>
      </c>
      <c r="U308">
        <v>15</v>
      </c>
      <c r="V308">
        <v>8</v>
      </c>
      <c r="W308">
        <v>4</v>
      </c>
      <c r="X308">
        <v>0</v>
      </c>
      <c r="Y308">
        <v>402</v>
      </c>
      <c r="Z308">
        <v>110</v>
      </c>
      <c r="AA308">
        <v>11</v>
      </c>
      <c r="AB308">
        <v>32</v>
      </c>
      <c r="AC308">
        <v>32</v>
      </c>
      <c r="AD308">
        <v>12</v>
      </c>
      <c r="AE308">
        <v>1</v>
      </c>
      <c r="AF308">
        <v>1</v>
      </c>
      <c r="AG308">
        <v>1</v>
      </c>
      <c r="AH308">
        <v>2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1</v>
      </c>
      <c r="AQ308">
        <v>14</v>
      </c>
      <c r="AR308">
        <v>0</v>
      </c>
      <c r="AS308">
        <v>0</v>
      </c>
      <c r="AT308">
        <v>0</v>
      </c>
      <c r="AU308">
        <v>2</v>
      </c>
      <c r="AV308">
        <v>0</v>
      </c>
      <c r="AW308">
        <v>0</v>
      </c>
      <c r="AX308">
        <v>1</v>
      </c>
      <c r="AY308">
        <v>110</v>
      </c>
      <c r="AZ308">
        <v>116</v>
      </c>
      <c r="BA308">
        <v>32</v>
      </c>
      <c r="BB308">
        <v>2</v>
      </c>
      <c r="BC308">
        <v>7</v>
      </c>
      <c r="BD308">
        <v>24</v>
      </c>
      <c r="BE308">
        <v>3</v>
      </c>
      <c r="BF308">
        <v>8</v>
      </c>
      <c r="BG308">
        <v>1</v>
      </c>
      <c r="BH308">
        <v>5</v>
      </c>
      <c r="BI308">
        <v>5</v>
      </c>
      <c r="BJ308">
        <v>4</v>
      </c>
      <c r="BK308">
        <v>0</v>
      </c>
      <c r="BL308">
        <v>9</v>
      </c>
      <c r="BM308">
        <v>6</v>
      </c>
      <c r="BN308">
        <v>0</v>
      </c>
      <c r="BO308">
        <v>0</v>
      </c>
      <c r="BP308">
        <v>4</v>
      </c>
      <c r="BQ308">
        <v>0</v>
      </c>
      <c r="BR308">
        <v>0</v>
      </c>
      <c r="BS308">
        <v>2</v>
      </c>
      <c r="BT308">
        <v>1</v>
      </c>
      <c r="BU308">
        <v>0</v>
      </c>
      <c r="BV308">
        <v>1</v>
      </c>
      <c r="BW308">
        <v>2</v>
      </c>
      <c r="BX308">
        <v>116</v>
      </c>
      <c r="BY308">
        <v>17</v>
      </c>
      <c r="BZ308">
        <v>5</v>
      </c>
      <c r="CA308">
        <v>4</v>
      </c>
      <c r="CB308">
        <v>4</v>
      </c>
      <c r="CC308">
        <v>0</v>
      </c>
      <c r="CD308">
        <v>0</v>
      </c>
      <c r="CE308">
        <v>0</v>
      </c>
      <c r="CF308">
        <v>2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2</v>
      </c>
      <c r="CN308">
        <v>17</v>
      </c>
      <c r="CO308">
        <v>20</v>
      </c>
      <c r="CP308">
        <v>3</v>
      </c>
      <c r="CQ308">
        <v>2</v>
      </c>
      <c r="CR308">
        <v>1</v>
      </c>
      <c r="CS308">
        <v>1</v>
      </c>
      <c r="CT308">
        <v>2</v>
      </c>
      <c r="CU308">
        <v>2</v>
      </c>
      <c r="CV308">
        <v>1</v>
      </c>
      <c r="CW308">
        <v>1</v>
      </c>
      <c r="CX308">
        <v>2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2</v>
      </c>
      <c r="DG308">
        <v>1</v>
      </c>
      <c r="DH308">
        <v>0</v>
      </c>
      <c r="DI308">
        <v>0</v>
      </c>
      <c r="DJ308">
        <v>0</v>
      </c>
      <c r="DK308">
        <v>1</v>
      </c>
      <c r="DL308">
        <v>0</v>
      </c>
      <c r="DM308">
        <v>1</v>
      </c>
      <c r="DN308">
        <v>20</v>
      </c>
      <c r="DO308">
        <v>6</v>
      </c>
      <c r="DP308">
        <v>0</v>
      </c>
      <c r="DQ308">
        <v>0</v>
      </c>
      <c r="DR308">
        <v>0</v>
      </c>
      <c r="DS308">
        <v>0</v>
      </c>
      <c r="DT308">
        <v>1</v>
      </c>
      <c r="DU308">
        <v>0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5</v>
      </c>
      <c r="EK308">
        <v>0</v>
      </c>
      <c r="EL308">
        <v>0</v>
      </c>
      <c r="EM308">
        <v>0</v>
      </c>
      <c r="EN308">
        <v>6</v>
      </c>
      <c r="EO308">
        <v>34</v>
      </c>
      <c r="EP308">
        <v>15</v>
      </c>
      <c r="EQ308">
        <v>6</v>
      </c>
      <c r="ER308">
        <v>5</v>
      </c>
      <c r="ES308">
        <v>0</v>
      </c>
      <c r="ET308">
        <v>1</v>
      </c>
      <c r="EU308">
        <v>0</v>
      </c>
      <c r="EV308">
        <v>0</v>
      </c>
      <c r="EW308">
        <v>0</v>
      </c>
      <c r="EX308">
        <v>1</v>
      </c>
      <c r="EY308">
        <v>2</v>
      </c>
      <c r="EZ308">
        <v>1</v>
      </c>
      <c r="FA308">
        <v>0</v>
      </c>
      <c r="FB308">
        <v>0</v>
      </c>
      <c r="FC308">
        <v>0</v>
      </c>
      <c r="FD308">
        <v>1</v>
      </c>
      <c r="FE308">
        <v>1</v>
      </c>
      <c r="FF308">
        <v>0</v>
      </c>
      <c r="FG308">
        <v>0</v>
      </c>
      <c r="FH308">
        <v>0</v>
      </c>
      <c r="FI308">
        <v>1</v>
      </c>
      <c r="FJ308">
        <v>0</v>
      </c>
      <c r="FK308">
        <v>0</v>
      </c>
      <c r="FL308">
        <v>34</v>
      </c>
      <c r="FM308">
        <v>46</v>
      </c>
      <c r="FN308">
        <v>18</v>
      </c>
      <c r="FO308">
        <v>6</v>
      </c>
      <c r="FP308">
        <v>0</v>
      </c>
      <c r="FQ308">
        <v>1</v>
      </c>
      <c r="FR308">
        <v>0</v>
      </c>
      <c r="FS308">
        <v>3</v>
      </c>
      <c r="FT308">
        <v>1</v>
      </c>
      <c r="FU308">
        <v>2</v>
      </c>
      <c r="FV308">
        <v>1</v>
      </c>
      <c r="FW308">
        <v>1</v>
      </c>
      <c r="FX308">
        <v>0</v>
      </c>
      <c r="FY308">
        <v>2</v>
      </c>
      <c r="FZ308">
        <v>1</v>
      </c>
      <c r="GA308">
        <v>0</v>
      </c>
      <c r="GB308">
        <v>0</v>
      </c>
      <c r="GC308">
        <v>1</v>
      </c>
      <c r="GD308">
        <v>3</v>
      </c>
      <c r="GE308">
        <v>0</v>
      </c>
      <c r="GF308">
        <v>1</v>
      </c>
      <c r="GG308">
        <v>1</v>
      </c>
      <c r="GH308">
        <v>1</v>
      </c>
      <c r="GI308">
        <v>0</v>
      </c>
      <c r="GJ308">
        <v>0</v>
      </c>
      <c r="GK308">
        <v>3</v>
      </c>
      <c r="GL308">
        <v>46</v>
      </c>
      <c r="GM308">
        <v>30</v>
      </c>
      <c r="GN308">
        <v>16</v>
      </c>
      <c r="GO308">
        <v>0</v>
      </c>
      <c r="GP308">
        <v>2</v>
      </c>
      <c r="GQ308">
        <v>0</v>
      </c>
      <c r="GR308">
        <v>0</v>
      </c>
      <c r="GS308">
        <v>0</v>
      </c>
      <c r="GT308">
        <v>1</v>
      </c>
      <c r="GU308">
        <v>0</v>
      </c>
      <c r="GV308">
        <v>0</v>
      </c>
      <c r="GW308">
        <v>1</v>
      </c>
      <c r="GX308">
        <v>1</v>
      </c>
      <c r="GY308">
        <v>0</v>
      </c>
      <c r="GZ308">
        <v>0</v>
      </c>
      <c r="HA308">
        <v>0</v>
      </c>
      <c r="HB308">
        <v>1</v>
      </c>
      <c r="HC308">
        <v>0</v>
      </c>
      <c r="HD308">
        <v>1</v>
      </c>
      <c r="HE308">
        <v>7</v>
      </c>
      <c r="HF308">
        <v>30</v>
      </c>
      <c r="HG308">
        <v>5</v>
      </c>
      <c r="HH308">
        <v>1</v>
      </c>
      <c r="HI308">
        <v>2</v>
      </c>
      <c r="HJ308">
        <v>0</v>
      </c>
      <c r="HK308">
        <v>1</v>
      </c>
      <c r="HL308">
        <v>0</v>
      </c>
      <c r="HM308">
        <v>0</v>
      </c>
      <c r="HN308">
        <v>0</v>
      </c>
      <c r="HO308">
        <v>0</v>
      </c>
      <c r="HP308">
        <v>0</v>
      </c>
      <c r="HQ308">
        <v>0</v>
      </c>
      <c r="HR308">
        <v>0</v>
      </c>
      <c r="HS308">
        <v>1</v>
      </c>
      <c r="HT308">
        <v>5</v>
      </c>
      <c r="HU308">
        <v>0</v>
      </c>
      <c r="HV308">
        <v>0</v>
      </c>
      <c r="HW308">
        <v>0</v>
      </c>
      <c r="HX308">
        <v>0</v>
      </c>
      <c r="HY308">
        <v>0</v>
      </c>
      <c r="HZ308">
        <v>0</v>
      </c>
      <c r="IA308">
        <v>0</v>
      </c>
      <c r="IB308">
        <v>0</v>
      </c>
      <c r="IC308">
        <v>0</v>
      </c>
      <c r="ID308">
        <v>0</v>
      </c>
      <c r="IE308">
        <v>0</v>
      </c>
      <c r="IF308">
        <v>0</v>
      </c>
      <c r="IG308">
        <v>0</v>
      </c>
      <c r="IH308">
        <v>0</v>
      </c>
      <c r="II308">
        <v>0</v>
      </c>
      <c r="IJ308">
        <v>0</v>
      </c>
      <c r="IK308">
        <v>18</v>
      </c>
      <c r="IL308">
        <v>5</v>
      </c>
      <c r="IM308">
        <v>1</v>
      </c>
      <c r="IN308">
        <v>2</v>
      </c>
      <c r="IO308">
        <v>6</v>
      </c>
      <c r="IP308">
        <v>0</v>
      </c>
      <c r="IQ308">
        <v>0</v>
      </c>
      <c r="IR308">
        <v>0</v>
      </c>
      <c r="IS308">
        <v>0</v>
      </c>
      <c r="IT308">
        <v>0</v>
      </c>
      <c r="IU308">
        <v>0</v>
      </c>
      <c r="IV308">
        <v>1</v>
      </c>
      <c r="IW308">
        <v>1</v>
      </c>
      <c r="IX308">
        <v>0</v>
      </c>
      <c r="IY308">
        <v>0</v>
      </c>
      <c r="IZ308">
        <v>0</v>
      </c>
      <c r="JA308">
        <v>0</v>
      </c>
      <c r="JB308">
        <v>1</v>
      </c>
      <c r="JC308">
        <v>0</v>
      </c>
      <c r="JD308">
        <v>1</v>
      </c>
      <c r="JE308">
        <v>0</v>
      </c>
      <c r="JF308">
        <v>0</v>
      </c>
      <c r="JG308">
        <v>0</v>
      </c>
      <c r="JH308">
        <v>0</v>
      </c>
      <c r="JI308">
        <v>0</v>
      </c>
      <c r="JJ308">
        <v>18</v>
      </c>
      <c r="JK308" s="2">
        <f t="shared" si="20"/>
        <v>0.45178764897074758</v>
      </c>
    </row>
    <row r="309" spans="1:271" outlineLevel="2" x14ac:dyDescent="0.25">
      <c r="A309" t="str">
        <f t="shared" si="23"/>
        <v>160502</v>
      </c>
      <c r="B309" t="s">
        <v>291</v>
      </c>
      <c r="C309">
        <v>16</v>
      </c>
      <c r="D309">
        <v>734</v>
      </c>
      <c r="E309">
        <v>549</v>
      </c>
      <c r="F309">
        <v>271</v>
      </c>
      <c r="G309">
        <v>278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278</v>
      </c>
      <c r="R309">
        <v>0</v>
      </c>
      <c r="S309">
        <v>0</v>
      </c>
      <c r="T309">
        <v>278</v>
      </c>
      <c r="U309">
        <v>6</v>
      </c>
      <c r="V309">
        <v>4</v>
      </c>
      <c r="W309">
        <v>2</v>
      </c>
      <c r="X309">
        <v>0</v>
      </c>
      <c r="Y309">
        <v>272</v>
      </c>
      <c r="Z309">
        <v>40</v>
      </c>
      <c r="AA309">
        <v>9</v>
      </c>
      <c r="AB309">
        <v>10</v>
      </c>
      <c r="AC309">
        <v>10</v>
      </c>
      <c r="AD309">
        <v>4</v>
      </c>
      <c r="AE309">
        <v>0</v>
      </c>
      <c r="AF309">
        <v>0</v>
      </c>
      <c r="AG309">
        <v>0</v>
      </c>
      <c r="AH309">
        <v>1</v>
      </c>
      <c r="AI309">
        <v>0</v>
      </c>
      <c r="AJ309">
        <v>0</v>
      </c>
      <c r="AK309">
        <v>0</v>
      </c>
      <c r="AL309">
        <v>1</v>
      </c>
      <c r="AM309">
        <v>1</v>
      </c>
      <c r="AN309">
        <v>0</v>
      </c>
      <c r="AO309">
        <v>0</v>
      </c>
      <c r="AP309">
        <v>0</v>
      </c>
      <c r="AQ309">
        <v>2</v>
      </c>
      <c r="AR309">
        <v>0</v>
      </c>
      <c r="AS309">
        <v>0</v>
      </c>
      <c r="AT309">
        <v>0</v>
      </c>
      <c r="AU309">
        <v>1</v>
      </c>
      <c r="AV309">
        <v>0</v>
      </c>
      <c r="AW309">
        <v>0</v>
      </c>
      <c r="AX309">
        <v>1</v>
      </c>
      <c r="AY309">
        <v>40</v>
      </c>
      <c r="AZ309">
        <v>62</v>
      </c>
      <c r="BA309">
        <v>22</v>
      </c>
      <c r="BB309">
        <v>2</v>
      </c>
      <c r="BC309">
        <v>5</v>
      </c>
      <c r="BD309">
        <v>8</v>
      </c>
      <c r="BE309">
        <v>1</v>
      </c>
      <c r="BF309">
        <v>6</v>
      </c>
      <c r="BG309">
        <v>0</v>
      </c>
      <c r="BH309">
        <v>1</v>
      </c>
      <c r="BI309">
        <v>2</v>
      </c>
      <c r="BJ309">
        <v>3</v>
      </c>
      <c r="BK309">
        <v>0</v>
      </c>
      <c r="BL309">
        <v>4</v>
      </c>
      <c r="BM309">
        <v>2</v>
      </c>
      <c r="BN309">
        <v>0</v>
      </c>
      <c r="BO309">
        <v>0</v>
      </c>
      <c r="BP309">
        <v>3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3</v>
      </c>
      <c r="BX309">
        <v>62</v>
      </c>
      <c r="BY309">
        <v>1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1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1</v>
      </c>
      <c r="CO309">
        <v>21</v>
      </c>
      <c r="CP309">
        <v>0</v>
      </c>
      <c r="CQ309">
        <v>19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1</v>
      </c>
      <c r="DL309">
        <v>1</v>
      </c>
      <c r="DM309">
        <v>0</v>
      </c>
      <c r="DN309">
        <v>21</v>
      </c>
      <c r="DO309">
        <v>7</v>
      </c>
      <c r="DP309">
        <v>1</v>
      </c>
      <c r="DQ309">
        <v>2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1</v>
      </c>
      <c r="DZ309">
        <v>1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1</v>
      </c>
      <c r="EI309">
        <v>0</v>
      </c>
      <c r="EJ309">
        <v>1</v>
      </c>
      <c r="EK309">
        <v>0</v>
      </c>
      <c r="EL309">
        <v>0</v>
      </c>
      <c r="EM309">
        <v>0</v>
      </c>
      <c r="EN309">
        <v>7</v>
      </c>
      <c r="EO309">
        <v>7</v>
      </c>
      <c r="EP309">
        <v>2</v>
      </c>
      <c r="EQ309">
        <v>1</v>
      </c>
      <c r="ER309">
        <v>2</v>
      </c>
      <c r="ES309">
        <v>0</v>
      </c>
      <c r="ET309">
        <v>0</v>
      </c>
      <c r="EU309">
        <v>0</v>
      </c>
      <c r="EV309">
        <v>1</v>
      </c>
      <c r="EW309">
        <v>0</v>
      </c>
      <c r="EX309">
        <v>0</v>
      </c>
      <c r="EY309">
        <v>1</v>
      </c>
      <c r="EZ309">
        <v>0</v>
      </c>
      <c r="FA309">
        <v>0</v>
      </c>
      <c r="FB309">
        <v>0</v>
      </c>
      <c r="FC309">
        <v>0</v>
      </c>
      <c r="FD309">
        <v>0</v>
      </c>
      <c r="FE309">
        <v>0</v>
      </c>
      <c r="FF309">
        <v>0</v>
      </c>
      <c r="FG309">
        <v>0</v>
      </c>
      <c r="FH309">
        <v>0</v>
      </c>
      <c r="FI309">
        <v>0</v>
      </c>
      <c r="FJ309">
        <v>0</v>
      </c>
      <c r="FK309">
        <v>0</v>
      </c>
      <c r="FL309">
        <v>7</v>
      </c>
      <c r="FM309">
        <v>19</v>
      </c>
      <c r="FN309">
        <v>10</v>
      </c>
      <c r="FO309">
        <v>0</v>
      </c>
      <c r="FP309">
        <v>0</v>
      </c>
      <c r="FQ309">
        <v>0</v>
      </c>
      <c r="FR309">
        <v>1</v>
      </c>
      <c r="FS309">
        <v>4</v>
      </c>
      <c r="FT309">
        <v>1</v>
      </c>
      <c r="FU309">
        <v>0</v>
      </c>
      <c r="FV309">
        <v>0</v>
      </c>
      <c r="FW309">
        <v>0</v>
      </c>
      <c r="FX309">
        <v>0</v>
      </c>
      <c r="FY309">
        <v>0</v>
      </c>
      <c r="FZ309">
        <v>0</v>
      </c>
      <c r="GA309">
        <v>0</v>
      </c>
      <c r="GB309">
        <v>0</v>
      </c>
      <c r="GC309">
        <v>1</v>
      </c>
      <c r="GD309">
        <v>1</v>
      </c>
      <c r="GE309">
        <v>0</v>
      </c>
      <c r="GF309">
        <v>0</v>
      </c>
      <c r="GG309">
        <v>0</v>
      </c>
      <c r="GH309">
        <v>1</v>
      </c>
      <c r="GI309">
        <v>0</v>
      </c>
      <c r="GJ309">
        <v>0</v>
      </c>
      <c r="GK309">
        <v>0</v>
      </c>
      <c r="GL309">
        <v>19</v>
      </c>
      <c r="GM309">
        <v>11</v>
      </c>
      <c r="GN309">
        <v>4</v>
      </c>
      <c r="GO309">
        <v>2</v>
      </c>
      <c r="GP309">
        <v>2</v>
      </c>
      <c r="GQ309">
        <v>0</v>
      </c>
      <c r="GR309">
        <v>0</v>
      </c>
      <c r="GS309">
        <v>0</v>
      </c>
      <c r="GT309">
        <v>0</v>
      </c>
      <c r="GU309">
        <v>0</v>
      </c>
      <c r="GV309">
        <v>0</v>
      </c>
      <c r="GW309">
        <v>1</v>
      </c>
      <c r="GX309">
        <v>0</v>
      </c>
      <c r="GY309">
        <v>0</v>
      </c>
      <c r="GZ309">
        <v>0</v>
      </c>
      <c r="HA309">
        <v>0</v>
      </c>
      <c r="HB309">
        <v>0</v>
      </c>
      <c r="HC309">
        <v>0</v>
      </c>
      <c r="HD309">
        <v>0</v>
      </c>
      <c r="HE309">
        <v>2</v>
      </c>
      <c r="HF309">
        <v>11</v>
      </c>
      <c r="HG309">
        <v>2</v>
      </c>
      <c r="HH309">
        <v>0</v>
      </c>
      <c r="HI309">
        <v>1</v>
      </c>
      <c r="HJ309">
        <v>0</v>
      </c>
      <c r="HK309">
        <v>0</v>
      </c>
      <c r="HL309">
        <v>1</v>
      </c>
      <c r="HM309">
        <v>0</v>
      </c>
      <c r="HN309">
        <v>0</v>
      </c>
      <c r="HO309">
        <v>0</v>
      </c>
      <c r="HP309">
        <v>0</v>
      </c>
      <c r="HQ309">
        <v>0</v>
      </c>
      <c r="HR309">
        <v>0</v>
      </c>
      <c r="HS309">
        <v>0</v>
      </c>
      <c r="HT309">
        <v>2</v>
      </c>
      <c r="HU309">
        <v>1</v>
      </c>
      <c r="HV309">
        <v>1</v>
      </c>
      <c r="HW309">
        <v>0</v>
      </c>
      <c r="HX309">
        <v>0</v>
      </c>
      <c r="HY309">
        <v>0</v>
      </c>
      <c r="HZ309">
        <v>0</v>
      </c>
      <c r="IA309">
        <v>0</v>
      </c>
      <c r="IB309">
        <v>0</v>
      </c>
      <c r="IC309">
        <v>0</v>
      </c>
      <c r="ID309">
        <v>0</v>
      </c>
      <c r="IE309">
        <v>0</v>
      </c>
      <c r="IF309">
        <v>0</v>
      </c>
      <c r="IG309">
        <v>0</v>
      </c>
      <c r="IH309">
        <v>0</v>
      </c>
      <c r="II309">
        <v>0</v>
      </c>
      <c r="IJ309">
        <v>1</v>
      </c>
      <c r="IK309">
        <v>101</v>
      </c>
      <c r="IL309">
        <v>26</v>
      </c>
      <c r="IM309">
        <v>6</v>
      </c>
      <c r="IN309">
        <v>10</v>
      </c>
      <c r="IO309">
        <v>38</v>
      </c>
      <c r="IP309">
        <v>0</v>
      </c>
      <c r="IQ309">
        <v>0</v>
      </c>
      <c r="IR309">
        <v>0</v>
      </c>
      <c r="IS309">
        <v>0</v>
      </c>
      <c r="IT309">
        <v>0</v>
      </c>
      <c r="IU309">
        <v>0</v>
      </c>
      <c r="IV309">
        <v>0</v>
      </c>
      <c r="IW309">
        <v>21</v>
      </c>
      <c r="IX309">
        <v>0</v>
      </c>
      <c r="IY309">
        <v>0</v>
      </c>
      <c r="IZ309">
        <v>0</v>
      </c>
      <c r="JA309">
        <v>0</v>
      </c>
      <c r="JB309">
        <v>0</v>
      </c>
      <c r="JC309">
        <v>0</v>
      </c>
      <c r="JD309">
        <v>0</v>
      </c>
      <c r="JE309">
        <v>0</v>
      </c>
      <c r="JF309">
        <v>0</v>
      </c>
      <c r="JG309">
        <v>0</v>
      </c>
      <c r="JH309">
        <v>0</v>
      </c>
      <c r="JI309">
        <v>0</v>
      </c>
      <c r="JJ309">
        <v>101</v>
      </c>
      <c r="JK309" s="2">
        <f t="shared" si="20"/>
        <v>0.37874659400544958</v>
      </c>
    </row>
    <row r="310" spans="1:271" outlineLevel="2" x14ac:dyDescent="0.25">
      <c r="A310" t="str">
        <f t="shared" si="23"/>
        <v>160502</v>
      </c>
      <c r="B310" t="s">
        <v>291</v>
      </c>
      <c r="C310">
        <v>17</v>
      </c>
      <c r="D310">
        <v>884</v>
      </c>
      <c r="E310">
        <v>670</v>
      </c>
      <c r="F310">
        <v>371</v>
      </c>
      <c r="G310">
        <v>299</v>
      </c>
      <c r="H310">
        <v>0</v>
      </c>
      <c r="I310">
        <v>1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299</v>
      </c>
      <c r="R310">
        <v>0</v>
      </c>
      <c r="S310">
        <v>0</v>
      </c>
      <c r="T310">
        <v>299</v>
      </c>
      <c r="U310">
        <v>19</v>
      </c>
      <c r="V310">
        <v>14</v>
      </c>
      <c r="W310">
        <v>2</v>
      </c>
      <c r="X310">
        <v>0</v>
      </c>
      <c r="Y310">
        <v>280</v>
      </c>
      <c r="Z310">
        <v>33</v>
      </c>
      <c r="AA310">
        <v>3</v>
      </c>
      <c r="AB310">
        <v>6</v>
      </c>
      <c r="AC310">
        <v>16</v>
      </c>
      <c r="AD310">
        <v>3</v>
      </c>
      <c r="AE310">
        <v>1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1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1</v>
      </c>
      <c r="AX310">
        <v>2</v>
      </c>
      <c r="AY310">
        <v>33</v>
      </c>
      <c r="AZ310">
        <v>63</v>
      </c>
      <c r="BA310">
        <v>12</v>
      </c>
      <c r="BB310">
        <v>2</v>
      </c>
      <c r="BC310">
        <v>1</v>
      </c>
      <c r="BD310">
        <v>25</v>
      </c>
      <c r="BE310">
        <v>1</v>
      </c>
      <c r="BF310">
        <v>5</v>
      </c>
      <c r="BG310">
        <v>1</v>
      </c>
      <c r="BH310">
        <v>1</v>
      </c>
      <c r="BI310">
        <v>1</v>
      </c>
      <c r="BJ310">
        <v>0</v>
      </c>
      <c r="BK310">
        <v>0</v>
      </c>
      <c r="BL310">
        <v>3</v>
      </c>
      <c r="BM310">
        <v>4</v>
      </c>
      <c r="BN310">
        <v>0</v>
      </c>
      <c r="BO310">
        <v>0</v>
      </c>
      <c r="BP310">
        <v>2</v>
      </c>
      <c r="BQ310">
        <v>0</v>
      </c>
      <c r="BR310">
        <v>0</v>
      </c>
      <c r="BS310">
        <v>1</v>
      </c>
      <c r="BT310">
        <v>0</v>
      </c>
      <c r="BU310">
        <v>2</v>
      </c>
      <c r="BV310">
        <v>0</v>
      </c>
      <c r="BW310">
        <v>2</v>
      </c>
      <c r="BX310">
        <v>63</v>
      </c>
      <c r="BY310">
        <v>4</v>
      </c>
      <c r="BZ310">
        <v>3</v>
      </c>
      <c r="CA310">
        <v>0</v>
      </c>
      <c r="CB310">
        <v>0</v>
      </c>
      <c r="CC310">
        <v>0</v>
      </c>
      <c r="CD310">
        <v>1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4</v>
      </c>
      <c r="CO310">
        <v>10</v>
      </c>
      <c r="CP310">
        <v>3</v>
      </c>
      <c r="CQ310">
        <v>3</v>
      </c>
      <c r="CR310">
        <v>0</v>
      </c>
      <c r="CS310">
        <v>0</v>
      </c>
      <c r="CT310">
        <v>2</v>
      </c>
      <c r="CU310">
        <v>0</v>
      </c>
      <c r="CV310">
        <v>0</v>
      </c>
      <c r="CW310">
        <v>1</v>
      </c>
      <c r="CX310">
        <v>1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10</v>
      </c>
      <c r="DO310">
        <v>11</v>
      </c>
      <c r="DP310">
        <v>1</v>
      </c>
      <c r="DQ310">
        <v>1</v>
      </c>
      <c r="DR310">
        <v>0</v>
      </c>
      <c r="DS310">
        <v>1</v>
      </c>
      <c r="DT310">
        <v>0</v>
      </c>
      <c r="DU310">
        <v>0</v>
      </c>
      <c r="DV310">
        <v>0</v>
      </c>
      <c r="DW310">
        <v>0</v>
      </c>
      <c r="DX310">
        <v>0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1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7</v>
      </c>
      <c r="EK310">
        <v>0</v>
      </c>
      <c r="EL310">
        <v>0</v>
      </c>
      <c r="EM310">
        <v>0</v>
      </c>
      <c r="EN310">
        <v>11</v>
      </c>
      <c r="EO310">
        <v>7</v>
      </c>
      <c r="EP310">
        <v>3</v>
      </c>
      <c r="EQ310">
        <v>3</v>
      </c>
      <c r="ER310">
        <v>0</v>
      </c>
      <c r="ES310">
        <v>0</v>
      </c>
      <c r="ET310">
        <v>1</v>
      </c>
      <c r="EU310">
        <v>0</v>
      </c>
      <c r="EV310">
        <v>0</v>
      </c>
      <c r="EW310">
        <v>0</v>
      </c>
      <c r="EX310">
        <v>0</v>
      </c>
      <c r="EY310">
        <v>0</v>
      </c>
      <c r="EZ310">
        <v>0</v>
      </c>
      <c r="FA310">
        <v>0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0</v>
      </c>
      <c r="FH310">
        <v>0</v>
      </c>
      <c r="FI310">
        <v>0</v>
      </c>
      <c r="FJ310">
        <v>0</v>
      </c>
      <c r="FK310">
        <v>0</v>
      </c>
      <c r="FL310">
        <v>7</v>
      </c>
      <c r="FM310">
        <v>24</v>
      </c>
      <c r="FN310">
        <v>7</v>
      </c>
      <c r="FO310">
        <v>6</v>
      </c>
      <c r="FP310">
        <v>1</v>
      </c>
      <c r="FQ310">
        <v>0</v>
      </c>
      <c r="FR310">
        <v>0</v>
      </c>
      <c r="FS310">
        <v>3</v>
      </c>
      <c r="FT310">
        <v>1</v>
      </c>
      <c r="FU310">
        <v>0</v>
      </c>
      <c r="FV310">
        <v>0</v>
      </c>
      <c r="FW310">
        <v>1</v>
      </c>
      <c r="FX310">
        <v>0</v>
      </c>
      <c r="FY310">
        <v>0</v>
      </c>
      <c r="FZ310">
        <v>0</v>
      </c>
      <c r="GA310">
        <v>0</v>
      </c>
      <c r="GB310">
        <v>1</v>
      </c>
      <c r="GC310">
        <v>0</v>
      </c>
      <c r="GD310">
        <v>2</v>
      </c>
      <c r="GE310">
        <v>0</v>
      </c>
      <c r="GF310">
        <v>0</v>
      </c>
      <c r="GG310">
        <v>0</v>
      </c>
      <c r="GH310">
        <v>0</v>
      </c>
      <c r="GI310">
        <v>0</v>
      </c>
      <c r="GJ310">
        <v>0</v>
      </c>
      <c r="GK310">
        <v>2</v>
      </c>
      <c r="GL310">
        <v>24</v>
      </c>
      <c r="GM310">
        <v>25</v>
      </c>
      <c r="GN310">
        <v>14</v>
      </c>
      <c r="GO310">
        <v>2</v>
      </c>
      <c r="GP310">
        <v>3</v>
      </c>
      <c r="GQ310">
        <v>0</v>
      </c>
      <c r="GR310">
        <v>3</v>
      </c>
      <c r="GS310">
        <v>0</v>
      </c>
      <c r="GT310">
        <v>2</v>
      </c>
      <c r="GU310">
        <v>0</v>
      </c>
      <c r="GV310">
        <v>0</v>
      </c>
      <c r="GW310">
        <v>0</v>
      </c>
      <c r="GX310">
        <v>0</v>
      </c>
      <c r="GY310">
        <v>0</v>
      </c>
      <c r="GZ310">
        <v>1</v>
      </c>
      <c r="HA310">
        <v>0</v>
      </c>
      <c r="HB310">
        <v>0</v>
      </c>
      <c r="HC310">
        <v>0</v>
      </c>
      <c r="HD310">
        <v>0</v>
      </c>
      <c r="HE310">
        <v>0</v>
      </c>
      <c r="HF310">
        <v>25</v>
      </c>
      <c r="HG310">
        <v>1</v>
      </c>
      <c r="HH310">
        <v>0</v>
      </c>
      <c r="HI310">
        <v>1</v>
      </c>
      <c r="HJ310">
        <v>0</v>
      </c>
      <c r="HK310">
        <v>0</v>
      </c>
      <c r="HL310">
        <v>0</v>
      </c>
      <c r="HM310">
        <v>0</v>
      </c>
      <c r="HN310">
        <v>0</v>
      </c>
      <c r="HO310">
        <v>0</v>
      </c>
      <c r="HP310">
        <v>0</v>
      </c>
      <c r="HQ310">
        <v>0</v>
      </c>
      <c r="HR310">
        <v>0</v>
      </c>
      <c r="HS310">
        <v>0</v>
      </c>
      <c r="HT310">
        <v>1</v>
      </c>
      <c r="HU310">
        <v>1</v>
      </c>
      <c r="HV310">
        <v>0</v>
      </c>
      <c r="HW310">
        <v>0</v>
      </c>
      <c r="HX310">
        <v>0</v>
      </c>
      <c r="HY310">
        <v>0</v>
      </c>
      <c r="HZ310">
        <v>0</v>
      </c>
      <c r="IA310">
        <v>0</v>
      </c>
      <c r="IB310">
        <v>0</v>
      </c>
      <c r="IC310">
        <v>1</v>
      </c>
      <c r="ID310">
        <v>0</v>
      </c>
      <c r="IE310">
        <v>0</v>
      </c>
      <c r="IF310">
        <v>0</v>
      </c>
      <c r="IG310">
        <v>0</v>
      </c>
      <c r="IH310">
        <v>0</v>
      </c>
      <c r="II310">
        <v>0</v>
      </c>
      <c r="IJ310">
        <v>1</v>
      </c>
      <c r="IK310">
        <v>101</v>
      </c>
      <c r="IL310">
        <v>20</v>
      </c>
      <c r="IM310">
        <v>2</v>
      </c>
      <c r="IN310">
        <v>13</v>
      </c>
      <c r="IO310">
        <v>40</v>
      </c>
      <c r="IP310">
        <v>0</v>
      </c>
      <c r="IQ310">
        <v>0</v>
      </c>
      <c r="IR310">
        <v>0</v>
      </c>
      <c r="IS310">
        <v>0</v>
      </c>
      <c r="IT310">
        <v>0</v>
      </c>
      <c r="IU310">
        <v>0</v>
      </c>
      <c r="IV310">
        <v>0</v>
      </c>
      <c r="IW310">
        <v>7</v>
      </c>
      <c r="IX310">
        <v>0</v>
      </c>
      <c r="IY310">
        <v>0</v>
      </c>
      <c r="IZ310">
        <v>0</v>
      </c>
      <c r="JA310">
        <v>0</v>
      </c>
      <c r="JB310">
        <v>18</v>
      </c>
      <c r="JC310">
        <v>0</v>
      </c>
      <c r="JD310">
        <v>0</v>
      </c>
      <c r="JE310">
        <v>0</v>
      </c>
      <c r="JF310">
        <v>1</v>
      </c>
      <c r="JG310">
        <v>0</v>
      </c>
      <c r="JH310">
        <v>0</v>
      </c>
      <c r="JI310">
        <v>0</v>
      </c>
      <c r="JJ310">
        <v>101</v>
      </c>
      <c r="JK310" s="2">
        <f t="shared" si="20"/>
        <v>0.33823529411764708</v>
      </c>
    </row>
    <row r="311" spans="1:271" outlineLevel="2" x14ac:dyDescent="0.25">
      <c r="A311" t="str">
        <f t="shared" si="23"/>
        <v>160502</v>
      </c>
      <c r="B311" t="s">
        <v>291</v>
      </c>
      <c r="C311">
        <v>18</v>
      </c>
      <c r="D311">
        <v>986</v>
      </c>
      <c r="E311">
        <v>750</v>
      </c>
      <c r="F311">
        <v>350</v>
      </c>
      <c r="G311">
        <v>400</v>
      </c>
      <c r="H311">
        <v>0</v>
      </c>
      <c r="I311">
        <v>1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400</v>
      </c>
      <c r="R311">
        <v>0</v>
      </c>
      <c r="S311">
        <v>0</v>
      </c>
      <c r="T311">
        <v>400</v>
      </c>
      <c r="U311">
        <v>10</v>
      </c>
      <c r="V311">
        <v>6</v>
      </c>
      <c r="W311">
        <v>3</v>
      </c>
      <c r="X311">
        <v>0</v>
      </c>
      <c r="Y311">
        <v>390</v>
      </c>
      <c r="Z311">
        <v>63</v>
      </c>
      <c r="AA311">
        <v>5</v>
      </c>
      <c r="AB311">
        <v>18</v>
      </c>
      <c r="AC311">
        <v>27</v>
      </c>
      <c r="AD311">
        <v>7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1</v>
      </c>
      <c r="AN311">
        <v>0</v>
      </c>
      <c r="AO311">
        <v>0</v>
      </c>
      <c r="AP311">
        <v>0</v>
      </c>
      <c r="AQ311">
        <v>1</v>
      </c>
      <c r="AR311">
        <v>2</v>
      </c>
      <c r="AS311">
        <v>0</v>
      </c>
      <c r="AT311">
        <v>1</v>
      </c>
      <c r="AU311">
        <v>0</v>
      </c>
      <c r="AV311">
        <v>1</v>
      </c>
      <c r="AW311">
        <v>0</v>
      </c>
      <c r="AX311">
        <v>0</v>
      </c>
      <c r="AY311">
        <v>63</v>
      </c>
      <c r="AZ311">
        <v>98</v>
      </c>
      <c r="BA311">
        <v>15</v>
      </c>
      <c r="BB311">
        <v>1</v>
      </c>
      <c r="BC311">
        <v>2</v>
      </c>
      <c r="BD311">
        <v>20</v>
      </c>
      <c r="BE311">
        <v>1</v>
      </c>
      <c r="BF311">
        <v>5</v>
      </c>
      <c r="BG311">
        <v>0</v>
      </c>
      <c r="BH311">
        <v>3</v>
      </c>
      <c r="BI311">
        <v>3</v>
      </c>
      <c r="BJ311">
        <v>4</v>
      </c>
      <c r="BK311">
        <v>0</v>
      </c>
      <c r="BL311">
        <v>17</v>
      </c>
      <c r="BM311">
        <v>6</v>
      </c>
      <c r="BN311">
        <v>0</v>
      </c>
      <c r="BO311">
        <v>0</v>
      </c>
      <c r="BP311">
        <v>11</v>
      </c>
      <c r="BQ311">
        <v>2</v>
      </c>
      <c r="BR311">
        <v>0</v>
      </c>
      <c r="BS311">
        <v>3</v>
      </c>
      <c r="BT311">
        <v>2</v>
      </c>
      <c r="BU311">
        <v>1</v>
      </c>
      <c r="BV311">
        <v>2</v>
      </c>
      <c r="BW311">
        <v>0</v>
      </c>
      <c r="BX311">
        <v>98</v>
      </c>
      <c r="BY311">
        <v>11</v>
      </c>
      <c r="BZ311">
        <v>2</v>
      </c>
      <c r="CA311">
        <v>3</v>
      </c>
      <c r="CB311">
        <v>3</v>
      </c>
      <c r="CC311">
        <v>0</v>
      </c>
      <c r="CD311">
        <v>0</v>
      </c>
      <c r="CE311">
        <v>0</v>
      </c>
      <c r="CF311">
        <v>0</v>
      </c>
      <c r="CG311">
        <v>1</v>
      </c>
      <c r="CH311">
        <v>0</v>
      </c>
      <c r="CI311">
        <v>0</v>
      </c>
      <c r="CJ311">
        <v>0</v>
      </c>
      <c r="CK311">
        <v>0</v>
      </c>
      <c r="CL311">
        <v>1</v>
      </c>
      <c r="CM311">
        <v>1</v>
      </c>
      <c r="CN311">
        <v>11</v>
      </c>
      <c r="CO311">
        <v>14</v>
      </c>
      <c r="CP311">
        <v>12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2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14</v>
      </c>
      <c r="DO311">
        <v>9</v>
      </c>
      <c r="DP311">
        <v>2</v>
      </c>
      <c r="DQ311">
        <v>0</v>
      </c>
      <c r="DR311">
        <v>1</v>
      </c>
      <c r="DS311">
        <v>0</v>
      </c>
      <c r="DT311">
        <v>2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1</v>
      </c>
      <c r="EI311">
        <v>0</v>
      </c>
      <c r="EJ311">
        <v>3</v>
      </c>
      <c r="EK311">
        <v>0</v>
      </c>
      <c r="EL311">
        <v>0</v>
      </c>
      <c r="EM311">
        <v>0</v>
      </c>
      <c r="EN311">
        <v>9</v>
      </c>
      <c r="EO311">
        <v>5</v>
      </c>
      <c r="EP311">
        <v>1</v>
      </c>
      <c r="EQ311">
        <v>1</v>
      </c>
      <c r="ER311">
        <v>0</v>
      </c>
      <c r="ES311">
        <v>1</v>
      </c>
      <c r="ET311">
        <v>0</v>
      </c>
      <c r="EU311">
        <v>0</v>
      </c>
      <c r="EV311">
        <v>0</v>
      </c>
      <c r="EW311">
        <v>0</v>
      </c>
      <c r="EX311">
        <v>0</v>
      </c>
      <c r="EY311">
        <v>0</v>
      </c>
      <c r="EZ311">
        <v>0</v>
      </c>
      <c r="FA311">
        <v>0</v>
      </c>
      <c r="FB311">
        <v>0</v>
      </c>
      <c r="FC311">
        <v>0</v>
      </c>
      <c r="FD311">
        <v>1</v>
      </c>
      <c r="FE311">
        <v>0</v>
      </c>
      <c r="FF311">
        <v>0</v>
      </c>
      <c r="FG311">
        <v>0</v>
      </c>
      <c r="FH311">
        <v>0</v>
      </c>
      <c r="FI311">
        <v>0</v>
      </c>
      <c r="FJ311">
        <v>0</v>
      </c>
      <c r="FK311">
        <v>1</v>
      </c>
      <c r="FL311">
        <v>5</v>
      </c>
      <c r="FM311">
        <v>44</v>
      </c>
      <c r="FN311">
        <v>17</v>
      </c>
      <c r="FO311">
        <v>5</v>
      </c>
      <c r="FP311">
        <v>2</v>
      </c>
      <c r="FQ311">
        <v>0</v>
      </c>
      <c r="FR311">
        <v>0</v>
      </c>
      <c r="FS311">
        <v>3</v>
      </c>
      <c r="FT311">
        <v>2</v>
      </c>
      <c r="FU311">
        <v>1</v>
      </c>
      <c r="FV311">
        <v>5</v>
      </c>
      <c r="FW311">
        <v>1</v>
      </c>
      <c r="FX311">
        <v>1</v>
      </c>
      <c r="FY311">
        <v>4</v>
      </c>
      <c r="FZ311">
        <v>2</v>
      </c>
      <c r="GA311">
        <v>1</v>
      </c>
      <c r="GB311">
        <v>0</v>
      </c>
      <c r="GC311">
        <v>0</v>
      </c>
      <c r="GD311">
        <v>0</v>
      </c>
      <c r="GE311">
        <v>0</v>
      </c>
      <c r="GF311">
        <v>0</v>
      </c>
      <c r="GG311">
        <v>0</v>
      </c>
      <c r="GH311">
        <v>0</v>
      </c>
      <c r="GI311">
        <v>0</v>
      </c>
      <c r="GJ311">
        <v>0</v>
      </c>
      <c r="GK311">
        <v>0</v>
      </c>
      <c r="GL311">
        <v>44</v>
      </c>
      <c r="GM311">
        <v>16</v>
      </c>
      <c r="GN311">
        <v>11</v>
      </c>
      <c r="GO311">
        <v>0</v>
      </c>
      <c r="GP311">
        <v>3</v>
      </c>
      <c r="GQ311">
        <v>0</v>
      </c>
      <c r="GR311">
        <v>0</v>
      </c>
      <c r="GS311">
        <v>0</v>
      </c>
      <c r="GT311">
        <v>0</v>
      </c>
      <c r="GU311">
        <v>0</v>
      </c>
      <c r="GV311">
        <v>1</v>
      </c>
      <c r="GW311">
        <v>0</v>
      </c>
      <c r="GX311">
        <v>1</v>
      </c>
      <c r="GY311">
        <v>0</v>
      </c>
      <c r="GZ311">
        <v>0</v>
      </c>
      <c r="HA311">
        <v>0</v>
      </c>
      <c r="HB311">
        <v>0</v>
      </c>
      <c r="HC311">
        <v>0</v>
      </c>
      <c r="HD311">
        <v>0</v>
      </c>
      <c r="HE311">
        <v>0</v>
      </c>
      <c r="HF311">
        <v>16</v>
      </c>
      <c r="HG311">
        <v>6</v>
      </c>
      <c r="HH311">
        <v>0</v>
      </c>
      <c r="HI311">
        <v>4</v>
      </c>
      <c r="HJ311">
        <v>0</v>
      </c>
      <c r="HK311">
        <v>0</v>
      </c>
      <c r="HL311">
        <v>0</v>
      </c>
      <c r="HM311">
        <v>0</v>
      </c>
      <c r="HN311">
        <v>2</v>
      </c>
      <c r="HO311">
        <v>0</v>
      </c>
      <c r="HP311">
        <v>0</v>
      </c>
      <c r="HQ311">
        <v>0</v>
      </c>
      <c r="HR311">
        <v>0</v>
      </c>
      <c r="HS311">
        <v>0</v>
      </c>
      <c r="HT311">
        <v>6</v>
      </c>
      <c r="HU311">
        <v>0</v>
      </c>
      <c r="HV311">
        <v>0</v>
      </c>
      <c r="HW311">
        <v>0</v>
      </c>
      <c r="HX311">
        <v>0</v>
      </c>
      <c r="HY311">
        <v>0</v>
      </c>
      <c r="HZ311">
        <v>0</v>
      </c>
      <c r="IA311">
        <v>0</v>
      </c>
      <c r="IB311">
        <v>0</v>
      </c>
      <c r="IC311">
        <v>0</v>
      </c>
      <c r="ID311">
        <v>0</v>
      </c>
      <c r="IE311">
        <v>0</v>
      </c>
      <c r="IF311">
        <v>0</v>
      </c>
      <c r="IG311">
        <v>0</v>
      </c>
      <c r="IH311">
        <v>0</v>
      </c>
      <c r="II311">
        <v>0</v>
      </c>
      <c r="IJ311">
        <v>0</v>
      </c>
      <c r="IK311">
        <v>124</v>
      </c>
      <c r="IL311">
        <v>36</v>
      </c>
      <c r="IM311">
        <v>10</v>
      </c>
      <c r="IN311">
        <v>8</v>
      </c>
      <c r="IO311">
        <v>42</v>
      </c>
      <c r="IP311">
        <v>0</v>
      </c>
      <c r="IQ311">
        <v>0</v>
      </c>
      <c r="IR311">
        <v>0</v>
      </c>
      <c r="IS311">
        <v>0</v>
      </c>
      <c r="IT311">
        <v>0</v>
      </c>
      <c r="IU311">
        <v>0</v>
      </c>
      <c r="IV311">
        <v>1</v>
      </c>
      <c r="IW311">
        <v>25</v>
      </c>
      <c r="IX311">
        <v>0</v>
      </c>
      <c r="IY311">
        <v>0</v>
      </c>
      <c r="IZ311">
        <v>0</v>
      </c>
      <c r="JA311">
        <v>0</v>
      </c>
      <c r="JB311">
        <v>0</v>
      </c>
      <c r="JC311">
        <v>0</v>
      </c>
      <c r="JD311">
        <v>0</v>
      </c>
      <c r="JE311">
        <v>1</v>
      </c>
      <c r="JF311">
        <v>0</v>
      </c>
      <c r="JG311">
        <v>0</v>
      </c>
      <c r="JH311">
        <v>0</v>
      </c>
      <c r="JI311">
        <v>1</v>
      </c>
      <c r="JJ311">
        <v>124</v>
      </c>
      <c r="JK311" s="2">
        <f t="shared" si="20"/>
        <v>0.40567951318458417</v>
      </c>
    </row>
    <row r="312" spans="1:271" outlineLevel="2" x14ac:dyDescent="0.25">
      <c r="A312" t="str">
        <f t="shared" si="23"/>
        <v>160502</v>
      </c>
      <c r="B312" t="s">
        <v>291</v>
      </c>
      <c r="C312">
        <v>19</v>
      </c>
      <c r="D312">
        <v>392</v>
      </c>
      <c r="E312">
        <v>300</v>
      </c>
      <c r="F312">
        <v>153</v>
      </c>
      <c r="G312">
        <v>147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147</v>
      </c>
      <c r="R312">
        <v>0</v>
      </c>
      <c r="S312">
        <v>0</v>
      </c>
      <c r="T312">
        <v>147</v>
      </c>
      <c r="U312">
        <v>3</v>
      </c>
      <c r="V312">
        <v>2</v>
      </c>
      <c r="W312">
        <v>1</v>
      </c>
      <c r="X312">
        <v>0</v>
      </c>
      <c r="Y312">
        <v>144</v>
      </c>
      <c r="Z312">
        <v>18</v>
      </c>
      <c r="AA312">
        <v>2</v>
      </c>
      <c r="AB312">
        <v>4</v>
      </c>
      <c r="AC312">
        <v>10</v>
      </c>
      <c r="AD312">
        <v>1</v>
      </c>
      <c r="AE312">
        <v>0</v>
      </c>
      <c r="AF312">
        <v>0</v>
      </c>
      <c r="AG312">
        <v>0</v>
      </c>
      <c r="AH312">
        <v>0</v>
      </c>
      <c r="AI312">
        <v>1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18</v>
      </c>
      <c r="AZ312">
        <v>38</v>
      </c>
      <c r="BA312">
        <v>2</v>
      </c>
      <c r="BB312">
        <v>2</v>
      </c>
      <c r="BC312">
        <v>2</v>
      </c>
      <c r="BD312">
        <v>22</v>
      </c>
      <c r="BE312">
        <v>1</v>
      </c>
      <c r="BF312">
        <v>3</v>
      </c>
      <c r="BG312">
        <v>0</v>
      </c>
      <c r="BH312">
        <v>1</v>
      </c>
      <c r="BI312">
        <v>1</v>
      </c>
      <c r="BJ312">
        <v>0</v>
      </c>
      <c r="BK312">
        <v>0</v>
      </c>
      <c r="BL312">
        <v>2</v>
      </c>
      <c r="BM312">
        <v>0</v>
      </c>
      <c r="BN312">
        <v>0</v>
      </c>
      <c r="BO312">
        <v>0</v>
      </c>
      <c r="BP312">
        <v>1</v>
      </c>
      <c r="BQ312">
        <v>0</v>
      </c>
      <c r="BR312">
        <v>0</v>
      </c>
      <c r="BS312">
        <v>0</v>
      </c>
      <c r="BT312">
        <v>1</v>
      </c>
      <c r="BU312">
        <v>0</v>
      </c>
      <c r="BV312">
        <v>0</v>
      </c>
      <c r="BW312">
        <v>0</v>
      </c>
      <c r="BX312">
        <v>38</v>
      </c>
      <c r="BY312">
        <v>1</v>
      </c>
      <c r="BZ312">
        <v>1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1</v>
      </c>
      <c r="CO312">
        <v>5</v>
      </c>
      <c r="CP312">
        <v>2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1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1</v>
      </c>
      <c r="DI312">
        <v>0</v>
      </c>
      <c r="DJ312">
        <v>0</v>
      </c>
      <c r="DK312">
        <v>0</v>
      </c>
      <c r="DL312">
        <v>0</v>
      </c>
      <c r="DM312">
        <v>1</v>
      </c>
      <c r="DN312">
        <v>5</v>
      </c>
      <c r="DO312">
        <v>3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1</v>
      </c>
      <c r="DV312">
        <v>0</v>
      </c>
      <c r="DW312">
        <v>0</v>
      </c>
      <c r="DX312">
        <v>1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0</v>
      </c>
      <c r="EJ312">
        <v>1</v>
      </c>
      <c r="EK312">
        <v>0</v>
      </c>
      <c r="EL312">
        <v>0</v>
      </c>
      <c r="EM312">
        <v>0</v>
      </c>
      <c r="EN312">
        <v>3</v>
      </c>
      <c r="EO312">
        <v>4</v>
      </c>
      <c r="EP312">
        <v>1</v>
      </c>
      <c r="EQ312">
        <v>2</v>
      </c>
      <c r="ER312">
        <v>0</v>
      </c>
      <c r="ES312">
        <v>0</v>
      </c>
      <c r="ET312">
        <v>0</v>
      </c>
      <c r="EU312">
        <v>1</v>
      </c>
      <c r="EV312">
        <v>0</v>
      </c>
      <c r="EW312">
        <v>0</v>
      </c>
      <c r="EX312">
        <v>0</v>
      </c>
      <c r="EY312">
        <v>0</v>
      </c>
      <c r="EZ312">
        <v>0</v>
      </c>
      <c r="FA312">
        <v>0</v>
      </c>
      <c r="FB312">
        <v>0</v>
      </c>
      <c r="FC312">
        <v>0</v>
      </c>
      <c r="FD312">
        <v>0</v>
      </c>
      <c r="FE312">
        <v>0</v>
      </c>
      <c r="FF312">
        <v>0</v>
      </c>
      <c r="FG312">
        <v>0</v>
      </c>
      <c r="FH312">
        <v>0</v>
      </c>
      <c r="FI312">
        <v>0</v>
      </c>
      <c r="FJ312">
        <v>0</v>
      </c>
      <c r="FK312">
        <v>0</v>
      </c>
      <c r="FL312">
        <v>4</v>
      </c>
      <c r="FM312">
        <v>19</v>
      </c>
      <c r="FN312">
        <v>8</v>
      </c>
      <c r="FO312">
        <v>0</v>
      </c>
      <c r="FP312">
        <v>0</v>
      </c>
      <c r="FQ312">
        <v>0</v>
      </c>
      <c r="FR312">
        <v>0</v>
      </c>
      <c r="FS312">
        <v>1</v>
      </c>
      <c r="FT312">
        <v>1</v>
      </c>
      <c r="FU312">
        <v>1</v>
      </c>
      <c r="FV312">
        <v>3</v>
      </c>
      <c r="FW312">
        <v>0</v>
      </c>
      <c r="FX312">
        <v>0</v>
      </c>
      <c r="FY312">
        <v>0</v>
      </c>
      <c r="FZ312">
        <v>0</v>
      </c>
      <c r="GA312">
        <v>1</v>
      </c>
      <c r="GB312">
        <v>1</v>
      </c>
      <c r="GC312">
        <v>0</v>
      </c>
      <c r="GD312">
        <v>0</v>
      </c>
      <c r="GE312">
        <v>0</v>
      </c>
      <c r="GF312">
        <v>0</v>
      </c>
      <c r="GG312">
        <v>1</v>
      </c>
      <c r="GH312">
        <v>1</v>
      </c>
      <c r="GI312">
        <v>0</v>
      </c>
      <c r="GJ312">
        <v>0</v>
      </c>
      <c r="GK312">
        <v>1</v>
      </c>
      <c r="GL312">
        <v>19</v>
      </c>
      <c r="GM312">
        <v>7</v>
      </c>
      <c r="GN312">
        <v>4</v>
      </c>
      <c r="GO312">
        <v>2</v>
      </c>
      <c r="GP312">
        <v>0</v>
      </c>
      <c r="GQ312">
        <v>0</v>
      </c>
      <c r="GR312">
        <v>0</v>
      </c>
      <c r="GS312">
        <v>0</v>
      </c>
      <c r="GT312">
        <v>1</v>
      </c>
      <c r="GU312">
        <v>0</v>
      </c>
      <c r="GV312">
        <v>0</v>
      </c>
      <c r="GW312">
        <v>0</v>
      </c>
      <c r="GX312">
        <v>0</v>
      </c>
      <c r="GY312">
        <v>0</v>
      </c>
      <c r="GZ312">
        <v>0</v>
      </c>
      <c r="HA312">
        <v>0</v>
      </c>
      <c r="HB312">
        <v>0</v>
      </c>
      <c r="HC312">
        <v>0</v>
      </c>
      <c r="HD312">
        <v>0</v>
      </c>
      <c r="HE312">
        <v>0</v>
      </c>
      <c r="HF312">
        <v>7</v>
      </c>
      <c r="HG312">
        <v>0</v>
      </c>
      <c r="HH312">
        <v>0</v>
      </c>
      <c r="HI312">
        <v>0</v>
      </c>
      <c r="HJ312">
        <v>0</v>
      </c>
      <c r="HK312">
        <v>0</v>
      </c>
      <c r="HL312">
        <v>0</v>
      </c>
      <c r="HM312">
        <v>0</v>
      </c>
      <c r="HN312">
        <v>0</v>
      </c>
      <c r="HO312">
        <v>0</v>
      </c>
      <c r="HP312">
        <v>0</v>
      </c>
      <c r="HQ312">
        <v>0</v>
      </c>
      <c r="HR312">
        <v>0</v>
      </c>
      <c r="HS312">
        <v>0</v>
      </c>
      <c r="HT312">
        <v>0</v>
      </c>
      <c r="HU312">
        <v>0</v>
      </c>
      <c r="HV312">
        <v>0</v>
      </c>
      <c r="HW312">
        <v>0</v>
      </c>
      <c r="HX312">
        <v>0</v>
      </c>
      <c r="HY312">
        <v>0</v>
      </c>
      <c r="HZ312">
        <v>0</v>
      </c>
      <c r="IA312">
        <v>0</v>
      </c>
      <c r="IB312">
        <v>0</v>
      </c>
      <c r="IC312">
        <v>0</v>
      </c>
      <c r="ID312">
        <v>0</v>
      </c>
      <c r="IE312">
        <v>0</v>
      </c>
      <c r="IF312">
        <v>0</v>
      </c>
      <c r="IG312">
        <v>0</v>
      </c>
      <c r="IH312">
        <v>0</v>
      </c>
      <c r="II312">
        <v>0</v>
      </c>
      <c r="IJ312">
        <v>0</v>
      </c>
      <c r="IK312">
        <v>49</v>
      </c>
      <c r="IL312">
        <v>19</v>
      </c>
      <c r="IM312">
        <v>0</v>
      </c>
      <c r="IN312">
        <v>1</v>
      </c>
      <c r="IO312">
        <v>20</v>
      </c>
      <c r="IP312">
        <v>0</v>
      </c>
      <c r="IQ312">
        <v>0</v>
      </c>
      <c r="IR312">
        <v>0</v>
      </c>
      <c r="IS312">
        <v>0</v>
      </c>
      <c r="IT312">
        <v>0</v>
      </c>
      <c r="IU312">
        <v>0</v>
      </c>
      <c r="IV312">
        <v>1</v>
      </c>
      <c r="IW312">
        <v>6</v>
      </c>
      <c r="IX312">
        <v>0</v>
      </c>
      <c r="IY312">
        <v>0</v>
      </c>
      <c r="IZ312">
        <v>0</v>
      </c>
      <c r="JA312">
        <v>0</v>
      </c>
      <c r="JB312">
        <v>2</v>
      </c>
      <c r="JC312">
        <v>0</v>
      </c>
      <c r="JD312">
        <v>0</v>
      </c>
      <c r="JE312">
        <v>0</v>
      </c>
      <c r="JF312">
        <v>0</v>
      </c>
      <c r="JG312">
        <v>0</v>
      </c>
      <c r="JH312">
        <v>0</v>
      </c>
      <c r="JI312">
        <v>0</v>
      </c>
      <c r="JJ312">
        <v>49</v>
      </c>
      <c r="JK312" s="2">
        <f t="shared" si="20"/>
        <v>0.375</v>
      </c>
    </row>
    <row r="313" spans="1:271" outlineLevel="2" x14ac:dyDescent="0.25">
      <c r="A313" t="str">
        <f t="shared" si="23"/>
        <v>160502</v>
      </c>
      <c r="B313" t="s">
        <v>291</v>
      </c>
      <c r="C313">
        <v>20</v>
      </c>
      <c r="D313">
        <v>467</v>
      </c>
      <c r="E313">
        <v>360</v>
      </c>
      <c r="F313">
        <v>168</v>
      </c>
      <c r="G313">
        <v>192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192</v>
      </c>
      <c r="R313">
        <v>0</v>
      </c>
      <c r="S313">
        <v>0</v>
      </c>
      <c r="T313">
        <v>192</v>
      </c>
      <c r="U313">
        <v>4</v>
      </c>
      <c r="V313">
        <v>2</v>
      </c>
      <c r="W313">
        <v>2</v>
      </c>
      <c r="X313">
        <v>0</v>
      </c>
      <c r="Y313">
        <v>188</v>
      </c>
      <c r="Z313">
        <v>14</v>
      </c>
      <c r="AA313">
        <v>0</v>
      </c>
      <c r="AB313">
        <v>0</v>
      </c>
      <c r="AC313">
        <v>11</v>
      </c>
      <c r="AD313">
        <v>1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1</v>
      </c>
      <c r="AR313">
        <v>0</v>
      </c>
      <c r="AS313">
        <v>1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14</v>
      </c>
      <c r="AZ313">
        <v>27</v>
      </c>
      <c r="BA313">
        <v>5</v>
      </c>
      <c r="BB313">
        <v>4</v>
      </c>
      <c r="BC313">
        <v>0</v>
      </c>
      <c r="BD313">
        <v>5</v>
      </c>
      <c r="BE313">
        <v>1</v>
      </c>
      <c r="BF313">
        <v>1</v>
      </c>
      <c r="BG313">
        <v>0</v>
      </c>
      <c r="BH313">
        <v>3</v>
      </c>
      <c r="BI313">
        <v>0</v>
      </c>
      <c r="BJ313">
        <v>0</v>
      </c>
      <c r="BK313">
        <v>0</v>
      </c>
      <c r="BL313">
        <v>1</v>
      </c>
      <c r="BM313">
        <v>0</v>
      </c>
      <c r="BN313">
        <v>0</v>
      </c>
      <c r="BO313">
        <v>1</v>
      </c>
      <c r="BP313">
        <v>6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27</v>
      </c>
      <c r="BY313">
        <v>1</v>
      </c>
      <c r="BZ313">
        <v>0</v>
      </c>
      <c r="CA313">
        <v>0</v>
      </c>
      <c r="CB313">
        <v>1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1</v>
      </c>
      <c r="CO313">
        <v>4</v>
      </c>
      <c r="CP313">
        <v>2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1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1</v>
      </c>
      <c r="DN313">
        <v>4</v>
      </c>
      <c r="DO313">
        <v>1</v>
      </c>
      <c r="DP313">
        <v>1</v>
      </c>
      <c r="DQ313">
        <v>0</v>
      </c>
      <c r="DR313">
        <v>0</v>
      </c>
      <c r="DS313">
        <v>0</v>
      </c>
      <c r="DT313">
        <v>0</v>
      </c>
      <c r="DU313">
        <v>0</v>
      </c>
      <c r="DV313">
        <v>0</v>
      </c>
      <c r="DW313">
        <v>0</v>
      </c>
      <c r="DX313">
        <v>0</v>
      </c>
      <c r="DY313">
        <v>0</v>
      </c>
      <c r="DZ313">
        <v>0</v>
      </c>
      <c r="EA313">
        <v>0</v>
      </c>
      <c r="EB313">
        <v>0</v>
      </c>
      <c r="EC313">
        <v>0</v>
      </c>
      <c r="ED313">
        <v>0</v>
      </c>
      <c r="EE313">
        <v>0</v>
      </c>
      <c r="EF313">
        <v>0</v>
      </c>
      <c r="EG313">
        <v>0</v>
      </c>
      <c r="EH313">
        <v>0</v>
      </c>
      <c r="EI313">
        <v>0</v>
      </c>
      <c r="EJ313">
        <v>0</v>
      </c>
      <c r="EK313">
        <v>0</v>
      </c>
      <c r="EL313">
        <v>0</v>
      </c>
      <c r="EM313">
        <v>0</v>
      </c>
      <c r="EN313">
        <v>1</v>
      </c>
      <c r="EO313">
        <v>0</v>
      </c>
      <c r="EP313">
        <v>0</v>
      </c>
      <c r="EQ313">
        <v>0</v>
      </c>
      <c r="ER313">
        <v>0</v>
      </c>
      <c r="ES313">
        <v>0</v>
      </c>
      <c r="ET313">
        <v>0</v>
      </c>
      <c r="EU313">
        <v>0</v>
      </c>
      <c r="EV313">
        <v>0</v>
      </c>
      <c r="EW313">
        <v>0</v>
      </c>
      <c r="EX313">
        <v>0</v>
      </c>
      <c r="EY313">
        <v>0</v>
      </c>
      <c r="EZ313">
        <v>0</v>
      </c>
      <c r="FA313">
        <v>0</v>
      </c>
      <c r="FB313">
        <v>0</v>
      </c>
      <c r="FC313">
        <v>0</v>
      </c>
      <c r="FD313">
        <v>0</v>
      </c>
      <c r="FE313">
        <v>0</v>
      </c>
      <c r="FF313">
        <v>0</v>
      </c>
      <c r="FG313">
        <v>0</v>
      </c>
      <c r="FH313">
        <v>0</v>
      </c>
      <c r="FI313">
        <v>0</v>
      </c>
      <c r="FJ313">
        <v>0</v>
      </c>
      <c r="FK313">
        <v>0</v>
      </c>
      <c r="FL313">
        <v>0</v>
      </c>
      <c r="FM313">
        <v>5</v>
      </c>
      <c r="FN313">
        <v>4</v>
      </c>
      <c r="FO313">
        <v>0</v>
      </c>
      <c r="FP313">
        <v>0</v>
      </c>
      <c r="FQ313">
        <v>0</v>
      </c>
      <c r="FR313">
        <v>0</v>
      </c>
      <c r="FS313">
        <v>0</v>
      </c>
      <c r="FT313">
        <v>0</v>
      </c>
      <c r="FU313">
        <v>0</v>
      </c>
      <c r="FV313">
        <v>0</v>
      </c>
      <c r="FW313">
        <v>0</v>
      </c>
      <c r="FX313">
        <v>0</v>
      </c>
      <c r="FY313">
        <v>0</v>
      </c>
      <c r="FZ313">
        <v>0</v>
      </c>
      <c r="GA313">
        <v>0</v>
      </c>
      <c r="GB313">
        <v>0</v>
      </c>
      <c r="GC313">
        <v>0</v>
      </c>
      <c r="GD313">
        <v>0</v>
      </c>
      <c r="GE313">
        <v>0</v>
      </c>
      <c r="GF313">
        <v>0</v>
      </c>
      <c r="GG313">
        <v>0</v>
      </c>
      <c r="GH313">
        <v>0</v>
      </c>
      <c r="GI313">
        <v>1</v>
      </c>
      <c r="GJ313">
        <v>0</v>
      </c>
      <c r="GK313">
        <v>0</v>
      </c>
      <c r="GL313">
        <v>5</v>
      </c>
      <c r="GM313">
        <v>6</v>
      </c>
      <c r="GN313">
        <v>1</v>
      </c>
      <c r="GO313">
        <v>5</v>
      </c>
      <c r="GP313">
        <v>0</v>
      </c>
      <c r="GQ313">
        <v>0</v>
      </c>
      <c r="GR313">
        <v>0</v>
      </c>
      <c r="GS313">
        <v>0</v>
      </c>
      <c r="GT313">
        <v>0</v>
      </c>
      <c r="GU313">
        <v>0</v>
      </c>
      <c r="GV313">
        <v>0</v>
      </c>
      <c r="GW313">
        <v>0</v>
      </c>
      <c r="GX313">
        <v>0</v>
      </c>
      <c r="GY313">
        <v>0</v>
      </c>
      <c r="GZ313">
        <v>0</v>
      </c>
      <c r="HA313">
        <v>0</v>
      </c>
      <c r="HB313">
        <v>0</v>
      </c>
      <c r="HC313">
        <v>0</v>
      </c>
      <c r="HD313">
        <v>0</v>
      </c>
      <c r="HE313">
        <v>0</v>
      </c>
      <c r="HF313">
        <v>6</v>
      </c>
      <c r="HG313">
        <v>0</v>
      </c>
      <c r="HH313">
        <v>0</v>
      </c>
      <c r="HI313">
        <v>0</v>
      </c>
      <c r="HJ313">
        <v>0</v>
      </c>
      <c r="HK313">
        <v>0</v>
      </c>
      <c r="HL313">
        <v>0</v>
      </c>
      <c r="HM313">
        <v>0</v>
      </c>
      <c r="HN313">
        <v>0</v>
      </c>
      <c r="HO313">
        <v>0</v>
      </c>
      <c r="HP313">
        <v>0</v>
      </c>
      <c r="HQ313">
        <v>0</v>
      </c>
      <c r="HR313">
        <v>0</v>
      </c>
      <c r="HS313">
        <v>0</v>
      </c>
      <c r="HT313">
        <v>0</v>
      </c>
      <c r="HU313">
        <v>0</v>
      </c>
      <c r="HV313">
        <v>0</v>
      </c>
      <c r="HW313">
        <v>0</v>
      </c>
      <c r="HX313">
        <v>0</v>
      </c>
      <c r="HY313">
        <v>0</v>
      </c>
      <c r="HZ313">
        <v>0</v>
      </c>
      <c r="IA313">
        <v>0</v>
      </c>
      <c r="IB313">
        <v>0</v>
      </c>
      <c r="IC313">
        <v>0</v>
      </c>
      <c r="ID313">
        <v>0</v>
      </c>
      <c r="IE313">
        <v>0</v>
      </c>
      <c r="IF313">
        <v>0</v>
      </c>
      <c r="IG313">
        <v>0</v>
      </c>
      <c r="IH313">
        <v>0</v>
      </c>
      <c r="II313">
        <v>0</v>
      </c>
      <c r="IJ313">
        <v>0</v>
      </c>
      <c r="IK313">
        <v>130</v>
      </c>
      <c r="IL313">
        <v>7</v>
      </c>
      <c r="IM313">
        <v>0</v>
      </c>
      <c r="IN313">
        <v>3</v>
      </c>
      <c r="IO313">
        <v>7</v>
      </c>
      <c r="IP313">
        <v>0</v>
      </c>
      <c r="IQ313">
        <v>0</v>
      </c>
      <c r="IR313">
        <v>0</v>
      </c>
      <c r="IS313">
        <v>0</v>
      </c>
      <c r="IT313">
        <v>0</v>
      </c>
      <c r="IU313">
        <v>0</v>
      </c>
      <c r="IV313">
        <v>1</v>
      </c>
      <c r="IW313">
        <v>112</v>
      </c>
      <c r="IX313">
        <v>0</v>
      </c>
      <c r="IY313">
        <v>0</v>
      </c>
      <c r="IZ313">
        <v>0</v>
      </c>
      <c r="JA313">
        <v>0</v>
      </c>
      <c r="JB313">
        <v>0</v>
      </c>
      <c r="JC313">
        <v>0</v>
      </c>
      <c r="JD313">
        <v>0</v>
      </c>
      <c r="JE313">
        <v>0</v>
      </c>
      <c r="JF313">
        <v>0</v>
      </c>
      <c r="JG313">
        <v>0</v>
      </c>
      <c r="JH313">
        <v>0</v>
      </c>
      <c r="JI313">
        <v>0</v>
      </c>
      <c r="JJ313">
        <v>130</v>
      </c>
      <c r="JK313" s="2">
        <f t="shared" si="20"/>
        <v>0.41113490364025695</v>
      </c>
    </row>
    <row r="314" spans="1:271" outlineLevel="2" x14ac:dyDescent="0.25">
      <c r="A314" t="str">
        <f t="shared" si="23"/>
        <v>160502</v>
      </c>
      <c r="B314" t="s">
        <v>291</v>
      </c>
      <c r="C314">
        <v>21</v>
      </c>
      <c r="D314">
        <v>648</v>
      </c>
      <c r="E314">
        <v>490</v>
      </c>
      <c r="F314">
        <v>293</v>
      </c>
      <c r="G314">
        <v>197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197</v>
      </c>
      <c r="R314">
        <v>0</v>
      </c>
      <c r="S314">
        <v>0</v>
      </c>
      <c r="T314">
        <v>197</v>
      </c>
      <c r="U314">
        <v>8</v>
      </c>
      <c r="V314">
        <v>5</v>
      </c>
      <c r="W314">
        <v>2</v>
      </c>
      <c r="X314">
        <v>0</v>
      </c>
      <c r="Y314">
        <v>189</v>
      </c>
      <c r="Z314">
        <v>17</v>
      </c>
      <c r="AA314">
        <v>1</v>
      </c>
      <c r="AB314">
        <v>11</v>
      </c>
      <c r="AC314">
        <v>2</v>
      </c>
      <c r="AD314">
        <v>2</v>
      </c>
      <c r="AE314">
        <v>0</v>
      </c>
      <c r="AF314">
        <v>1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17</v>
      </c>
      <c r="AZ314">
        <v>30</v>
      </c>
      <c r="BA314">
        <v>7</v>
      </c>
      <c r="BB314">
        <v>4</v>
      </c>
      <c r="BC314">
        <v>2</v>
      </c>
      <c r="BD314">
        <v>1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1</v>
      </c>
      <c r="BK314">
        <v>1</v>
      </c>
      <c r="BL314">
        <v>2</v>
      </c>
      <c r="BM314">
        <v>0</v>
      </c>
      <c r="BN314">
        <v>0</v>
      </c>
      <c r="BO314">
        <v>0</v>
      </c>
      <c r="BP314">
        <v>9</v>
      </c>
      <c r="BQ314">
        <v>0</v>
      </c>
      <c r="BR314">
        <v>0</v>
      </c>
      <c r="BS314">
        <v>0</v>
      </c>
      <c r="BT314">
        <v>0</v>
      </c>
      <c r="BU314">
        <v>3</v>
      </c>
      <c r="BV314">
        <v>0</v>
      </c>
      <c r="BW314">
        <v>0</v>
      </c>
      <c r="BX314">
        <v>30</v>
      </c>
      <c r="BY314">
        <v>1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1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1</v>
      </c>
      <c r="CO314">
        <v>16</v>
      </c>
      <c r="CP314">
        <v>8</v>
      </c>
      <c r="CQ314">
        <v>1</v>
      </c>
      <c r="CR314">
        <v>0</v>
      </c>
      <c r="CS314">
        <v>0</v>
      </c>
      <c r="CT314">
        <v>1</v>
      </c>
      <c r="CU314">
        <v>0</v>
      </c>
      <c r="CV314">
        <v>0</v>
      </c>
      <c r="CW314">
        <v>0</v>
      </c>
      <c r="CX314">
        <v>0</v>
      </c>
      <c r="CY314">
        <v>1</v>
      </c>
      <c r="CZ314">
        <v>0</v>
      </c>
      <c r="DA314">
        <v>0</v>
      </c>
      <c r="DB314">
        <v>1</v>
      </c>
      <c r="DC314">
        <v>0</v>
      </c>
      <c r="DD314">
        <v>0</v>
      </c>
      <c r="DE314">
        <v>0</v>
      </c>
      <c r="DF314">
        <v>3</v>
      </c>
      <c r="DG314">
        <v>0</v>
      </c>
      <c r="DH314">
        <v>0</v>
      </c>
      <c r="DI314">
        <v>0</v>
      </c>
      <c r="DJ314">
        <v>0</v>
      </c>
      <c r="DK314">
        <v>1</v>
      </c>
      <c r="DL314">
        <v>0</v>
      </c>
      <c r="DM314">
        <v>0</v>
      </c>
      <c r="DN314">
        <v>16</v>
      </c>
      <c r="DO314">
        <v>7</v>
      </c>
      <c r="DP314">
        <v>1</v>
      </c>
      <c r="DQ314">
        <v>0</v>
      </c>
      <c r="DR314">
        <v>0</v>
      </c>
      <c r="DS314">
        <v>0</v>
      </c>
      <c r="DT314">
        <v>2</v>
      </c>
      <c r="DU314">
        <v>0</v>
      </c>
      <c r="DV314">
        <v>0</v>
      </c>
      <c r="DW314">
        <v>0</v>
      </c>
      <c r="DX314">
        <v>2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2</v>
      </c>
      <c r="EK314">
        <v>0</v>
      </c>
      <c r="EL314">
        <v>0</v>
      </c>
      <c r="EM314">
        <v>0</v>
      </c>
      <c r="EN314">
        <v>7</v>
      </c>
      <c r="EO314">
        <v>6</v>
      </c>
      <c r="EP314">
        <v>3</v>
      </c>
      <c r="EQ314">
        <v>2</v>
      </c>
      <c r="ER314">
        <v>0</v>
      </c>
      <c r="ES314">
        <v>0</v>
      </c>
      <c r="ET314">
        <v>0</v>
      </c>
      <c r="EU314">
        <v>1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v>0</v>
      </c>
      <c r="FB314">
        <v>0</v>
      </c>
      <c r="FC314">
        <v>0</v>
      </c>
      <c r="FD314">
        <v>0</v>
      </c>
      <c r="FE314">
        <v>0</v>
      </c>
      <c r="FF314">
        <v>0</v>
      </c>
      <c r="FG314">
        <v>0</v>
      </c>
      <c r="FH314">
        <v>0</v>
      </c>
      <c r="FI314">
        <v>0</v>
      </c>
      <c r="FJ314">
        <v>0</v>
      </c>
      <c r="FK314">
        <v>0</v>
      </c>
      <c r="FL314">
        <v>6</v>
      </c>
      <c r="FM314">
        <v>10</v>
      </c>
      <c r="FN314">
        <v>0</v>
      </c>
      <c r="FO314">
        <v>4</v>
      </c>
      <c r="FP314">
        <v>0</v>
      </c>
      <c r="FQ314">
        <v>0</v>
      </c>
      <c r="FR314">
        <v>0</v>
      </c>
      <c r="FS314">
        <v>0</v>
      </c>
      <c r="FT314">
        <v>2</v>
      </c>
      <c r="FU314">
        <v>0</v>
      </c>
      <c r="FV314">
        <v>2</v>
      </c>
      <c r="FW314">
        <v>0</v>
      </c>
      <c r="FX314">
        <v>0</v>
      </c>
      <c r="FY314">
        <v>0</v>
      </c>
      <c r="FZ314">
        <v>0</v>
      </c>
      <c r="GA314">
        <v>0</v>
      </c>
      <c r="GB314">
        <v>0</v>
      </c>
      <c r="GC314">
        <v>0</v>
      </c>
      <c r="GD314">
        <v>0</v>
      </c>
      <c r="GE314">
        <v>0</v>
      </c>
      <c r="GF314">
        <v>1</v>
      </c>
      <c r="GG314">
        <v>0</v>
      </c>
      <c r="GH314">
        <v>0</v>
      </c>
      <c r="GI314">
        <v>0</v>
      </c>
      <c r="GJ314">
        <v>0</v>
      </c>
      <c r="GK314">
        <v>1</v>
      </c>
      <c r="GL314">
        <v>10</v>
      </c>
      <c r="GM314">
        <v>9</v>
      </c>
      <c r="GN314">
        <v>6</v>
      </c>
      <c r="GO314">
        <v>0</v>
      </c>
      <c r="GP314">
        <v>2</v>
      </c>
      <c r="GQ314">
        <v>0</v>
      </c>
      <c r="GR314">
        <v>0</v>
      </c>
      <c r="GS314">
        <v>0</v>
      </c>
      <c r="GT314">
        <v>1</v>
      </c>
      <c r="GU314">
        <v>0</v>
      </c>
      <c r="GV314">
        <v>0</v>
      </c>
      <c r="GW314">
        <v>0</v>
      </c>
      <c r="GX314">
        <v>0</v>
      </c>
      <c r="GY314">
        <v>0</v>
      </c>
      <c r="GZ314">
        <v>0</v>
      </c>
      <c r="HA314">
        <v>0</v>
      </c>
      <c r="HB314">
        <v>0</v>
      </c>
      <c r="HC314">
        <v>0</v>
      </c>
      <c r="HD314">
        <v>0</v>
      </c>
      <c r="HE314">
        <v>0</v>
      </c>
      <c r="HF314">
        <v>9</v>
      </c>
      <c r="HG314">
        <v>0</v>
      </c>
      <c r="HH314">
        <v>0</v>
      </c>
      <c r="HI314">
        <v>0</v>
      </c>
      <c r="HJ314">
        <v>0</v>
      </c>
      <c r="HK314">
        <v>0</v>
      </c>
      <c r="HL314">
        <v>0</v>
      </c>
      <c r="HM314">
        <v>0</v>
      </c>
      <c r="HN314">
        <v>0</v>
      </c>
      <c r="HO314">
        <v>0</v>
      </c>
      <c r="HP314">
        <v>0</v>
      </c>
      <c r="HQ314">
        <v>0</v>
      </c>
      <c r="HR314">
        <v>0</v>
      </c>
      <c r="HS314">
        <v>0</v>
      </c>
      <c r="HT314">
        <v>0</v>
      </c>
      <c r="HU314">
        <v>0</v>
      </c>
      <c r="HV314">
        <v>0</v>
      </c>
      <c r="HW314">
        <v>0</v>
      </c>
      <c r="HX314">
        <v>0</v>
      </c>
      <c r="HY314">
        <v>0</v>
      </c>
      <c r="HZ314">
        <v>0</v>
      </c>
      <c r="IA314">
        <v>0</v>
      </c>
      <c r="IB314">
        <v>0</v>
      </c>
      <c r="IC314">
        <v>0</v>
      </c>
      <c r="ID314">
        <v>0</v>
      </c>
      <c r="IE314">
        <v>0</v>
      </c>
      <c r="IF314">
        <v>0</v>
      </c>
      <c r="IG314">
        <v>0</v>
      </c>
      <c r="IH314">
        <v>0</v>
      </c>
      <c r="II314">
        <v>0</v>
      </c>
      <c r="IJ314">
        <v>0</v>
      </c>
      <c r="IK314">
        <v>93</v>
      </c>
      <c r="IL314">
        <v>23</v>
      </c>
      <c r="IM314">
        <v>0</v>
      </c>
      <c r="IN314">
        <v>12</v>
      </c>
      <c r="IO314">
        <v>35</v>
      </c>
      <c r="IP314">
        <v>0</v>
      </c>
      <c r="IQ314">
        <v>1</v>
      </c>
      <c r="IR314">
        <v>0</v>
      </c>
      <c r="IS314">
        <v>0</v>
      </c>
      <c r="IT314">
        <v>0</v>
      </c>
      <c r="IU314">
        <v>0</v>
      </c>
      <c r="IV314">
        <v>0</v>
      </c>
      <c r="IW314">
        <v>20</v>
      </c>
      <c r="IX314">
        <v>0</v>
      </c>
      <c r="IY314">
        <v>0</v>
      </c>
      <c r="IZ314">
        <v>1</v>
      </c>
      <c r="JA314">
        <v>0</v>
      </c>
      <c r="JB314">
        <v>0</v>
      </c>
      <c r="JC314">
        <v>0</v>
      </c>
      <c r="JD314">
        <v>0</v>
      </c>
      <c r="JE314">
        <v>0</v>
      </c>
      <c r="JF314">
        <v>1</v>
      </c>
      <c r="JG314">
        <v>0</v>
      </c>
      <c r="JH314">
        <v>0</v>
      </c>
      <c r="JI314">
        <v>0</v>
      </c>
      <c r="JJ314">
        <v>93</v>
      </c>
      <c r="JK314" s="2">
        <f t="shared" si="20"/>
        <v>0.30401234567901236</v>
      </c>
    </row>
    <row r="315" spans="1:271" outlineLevel="2" x14ac:dyDescent="0.25">
      <c r="A315" t="str">
        <f t="shared" si="23"/>
        <v>160502</v>
      </c>
      <c r="B315" t="s">
        <v>291</v>
      </c>
      <c r="C315">
        <v>22</v>
      </c>
      <c r="D315">
        <v>318</v>
      </c>
      <c r="E315">
        <v>240</v>
      </c>
      <c r="F315">
        <v>180</v>
      </c>
      <c r="G315">
        <v>60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60</v>
      </c>
      <c r="R315">
        <v>0</v>
      </c>
      <c r="S315">
        <v>0</v>
      </c>
      <c r="T315">
        <v>60</v>
      </c>
      <c r="U315">
        <v>4</v>
      </c>
      <c r="V315">
        <v>3</v>
      </c>
      <c r="W315">
        <v>1</v>
      </c>
      <c r="X315">
        <v>0</v>
      </c>
      <c r="Y315">
        <v>56</v>
      </c>
      <c r="Z315">
        <v>10</v>
      </c>
      <c r="AA315">
        <v>1</v>
      </c>
      <c r="AB315">
        <v>3</v>
      </c>
      <c r="AC315">
        <v>1</v>
      </c>
      <c r="AD315">
        <v>0</v>
      </c>
      <c r="AE315">
        <v>0</v>
      </c>
      <c r="AF315">
        <v>0</v>
      </c>
      <c r="AG315">
        <v>2</v>
      </c>
      <c r="AH315">
        <v>0</v>
      </c>
      <c r="AI315">
        <v>1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2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10</v>
      </c>
      <c r="AZ315">
        <v>7</v>
      </c>
      <c r="BA315">
        <v>2</v>
      </c>
      <c r="BB315">
        <v>2</v>
      </c>
      <c r="BC315">
        <v>0</v>
      </c>
      <c r="BD315">
        <v>2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1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7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2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1</v>
      </c>
      <c r="CY315">
        <v>0</v>
      </c>
      <c r="CZ315">
        <v>0</v>
      </c>
      <c r="DA315">
        <v>0</v>
      </c>
      <c r="DB315">
        <v>1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  <c r="DM315">
        <v>0</v>
      </c>
      <c r="DN315">
        <v>2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0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3</v>
      </c>
      <c r="EP315">
        <v>0</v>
      </c>
      <c r="EQ315">
        <v>0</v>
      </c>
      <c r="ER315">
        <v>0</v>
      </c>
      <c r="ES315">
        <v>0</v>
      </c>
      <c r="ET315">
        <v>0</v>
      </c>
      <c r="EU315">
        <v>0</v>
      </c>
      <c r="EV315">
        <v>0</v>
      </c>
      <c r="EW315">
        <v>0</v>
      </c>
      <c r="EX315">
        <v>0</v>
      </c>
      <c r="EY315">
        <v>0</v>
      </c>
      <c r="EZ315">
        <v>0</v>
      </c>
      <c r="FA315">
        <v>0</v>
      </c>
      <c r="FB315">
        <v>2</v>
      </c>
      <c r="FC315">
        <v>0</v>
      </c>
      <c r="FD315">
        <v>0</v>
      </c>
      <c r="FE315">
        <v>0</v>
      </c>
      <c r="FF315">
        <v>0</v>
      </c>
      <c r="FG315">
        <v>0</v>
      </c>
      <c r="FH315">
        <v>0</v>
      </c>
      <c r="FI315">
        <v>1</v>
      </c>
      <c r="FJ315">
        <v>0</v>
      </c>
      <c r="FK315">
        <v>0</v>
      </c>
      <c r="FL315">
        <v>3</v>
      </c>
      <c r="FM315">
        <v>3</v>
      </c>
      <c r="FN315">
        <v>1</v>
      </c>
      <c r="FO315">
        <v>1</v>
      </c>
      <c r="FP315">
        <v>0</v>
      </c>
      <c r="FQ315">
        <v>0</v>
      </c>
      <c r="FR315">
        <v>1</v>
      </c>
      <c r="FS315">
        <v>0</v>
      </c>
      <c r="FT315">
        <v>0</v>
      </c>
      <c r="FU315">
        <v>0</v>
      </c>
      <c r="FV315">
        <v>0</v>
      </c>
      <c r="FW315">
        <v>0</v>
      </c>
      <c r="FX315">
        <v>0</v>
      </c>
      <c r="FY315">
        <v>0</v>
      </c>
      <c r="FZ315">
        <v>0</v>
      </c>
      <c r="GA315">
        <v>0</v>
      </c>
      <c r="GB315">
        <v>0</v>
      </c>
      <c r="GC315">
        <v>0</v>
      </c>
      <c r="GD315">
        <v>0</v>
      </c>
      <c r="GE315">
        <v>0</v>
      </c>
      <c r="GF315">
        <v>0</v>
      </c>
      <c r="GG315">
        <v>0</v>
      </c>
      <c r="GH315">
        <v>0</v>
      </c>
      <c r="GI315">
        <v>0</v>
      </c>
      <c r="GJ315">
        <v>0</v>
      </c>
      <c r="GK315">
        <v>0</v>
      </c>
      <c r="GL315">
        <v>3</v>
      </c>
      <c r="GM315">
        <v>3</v>
      </c>
      <c r="GN315">
        <v>0</v>
      </c>
      <c r="GO315">
        <v>0</v>
      </c>
      <c r="GP315">
        <v>0</v>
      </c>
      <c r="GQ315">
        <v>0</v>
      </c>
      <c r="GR315">
        <v>3</v>
      </c>
      <c r="GS315">
        <v>0</v>
      </c>
      <c r="GT315">
        <v>0</v>
      </c>
      <c r="GU315">
        <v>0</v>
      </c>
      <c r="GV315">
        <v>0</v>
      </c>
      <c r="GW315">
        <v>0</v>
      </c>
      <c r="GX315">
        <v>0</v>
      </c>
      <c r="GY315">
        <v>0</v>
      </c>
      <c r="GZ315">
        <v>0</v>
      </c>
      <c r="HA315">
        <v>0</v>
      </c>
      <c r="HB315">
        <v>0</v>
      </c>
      <c r="HC315">
        <v>0</v>
      </c>
      <c r="HD315">
        <v>0</v>
      </c>
      <c r="HE315">
        <v>0</v>
      </c>
      <c r="HF315">
        <v>3</v>
      </c>
      <c r="HG315">
        <v>0</v>
      </c>
      <c r="HH315">
        <v>0</v>
      </c>
      <c r="HI315">
        <v>0</v>
      </c>
      <c r="HJ315">
        <v>0</v>
      </c>
      <c r="HK315">
        <v>0</v>
      </c>
      <c r="HL315">
        <v>0</v>
      </c>
      <c r="HM315">
        <v>0</v>
      </c>
      <c r="HN315">
        <v>0</v>
      </c>
      <c r="HO315">
        <v>0</v>
      </c>
      <c r="HP315">
        <v>0</v>
      </c>
      <c r="HQ315">
        <v>0</v>
      </c>
      <c r="HR315">
        <v>0</v>
      </c>
      <c r="HS315">
        <v>0</v>
      </c>
      <c r="HT315">
        <v>0</v>
      </c>
      <c r="HU315">
        <v>0</v>
      </c>
      <c r="HV315">
        <v>0</v>
      </c>
      <c r="HW315">
        <v>0</v>
      </c>
      <c r="HX315">
        <v>0</v>
      </c>
      <c r="HY315">
        <v>0</v>
      </c>
      <c r="HZ315">
        <v>0</v>
      </c>
      <c r="IA315">
        <v>0</v>
      </c>
      <c r="IB315">
        <v>0</v>
      </c>
      <c r="IC315">
        <v>0</v>
      </c>
      <c r="ID315">
        <v>0</v>
      </c>
      <c r="IE315">
        <v>0</v>
      </c>
      <c r="IF315">
        <v>0</v>
      </c>
      <c r="IG315">
        <v>0</v>
      </c>
      <c r="IH315">
        <v>0</v>
      </c>
      <c r="II315">
        <v>0</v>
      </c>
      <c r="IJ315">
        <v>0</v>
      </c>
      <c r="IK315">
        <v>28</v>
      </c>
      <c r="IL315">
        <v>5</v>
      </c>
      <c r="IM315">
        <v>2</v>
      </c>
      <c r="IN315">
        <v>1</v>
      </c>
      <c r="IO315">
        <v>9</v>
      </c>
      <c r="IP315">
        <v>0</v>
      </c>
      <c r="IQ315">
        <v>0</v>
      </c>
      <c r="IR315">
        <v>0</v>
      </c>
      <c r="IS315">
        <v>0</v>
      </c>
      <c r="IT315">
        <v>0</v>
      </c>
      <c r="IU315">
        <v>0</v>
      </c>
      <c r="IV315">
        <v>0</v>
      </c>
      <c r="IW315">
        <v>11</v>
      </c>
      <c r="IX315">
        <v>0</v>
      </c>
      <c r="IY315">
        <v>0</v>
      </c>
      <c r="IZ315">
        <v>0</v>
      </c>
      <c r="JA315">
        <v>0</v>
      </c>
      <c r="JB315">
        <v>0</v>
      </c>
      <c r="JC315">
        <v>0</v>
      </c>
      <c r="JD315">
        <v>0</v>
      </c>
      <c r="JE315">
        <v>0</v>
      </c>
      <c r="JF315">
        <v>0</v>
      </c>
      <c r="JG315">
        <v>0</v>
      </c>
      <c r="JH315">
        <v>0</v>
      </c>
      <c r="JI315">
        <v>0</v>
      </c>
      <c r="JJ315">
        <v>28</v>
      </c>
      <c r="JK315" s="2">
        <f t="shared" si="20"/>
        <v>0.18867924528301888</v>
      </c>
    </row>
    <row r="316" spans="1:271" outlineLevel="2" x14ac:dyDescent="0.25">
      <c r="A316" t="str">
        <f t="shared" si="23"/>
        <v>160502</v>
      </c>
      <c r="B316" t="s">
        <v>291</v>
      </c>
      <c r="C316">
        <v>23</v>
      </c>
      <c r="D316">
        <v>818</v>
      </c>
      <c r="E316">
        <v>621</v>
      </c>
      <c r="F316">
        <v>343</v>
      </c>
      <c r="G316">
        <v>278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278</v>
      </c>
      <c r="R316">
        <v>0</v>
      </c>
      <c r="S316">
        <v>0</v>
      </c>
      <c r="T316">
        <v>278</v>
      </c>
      <c r="U316">
        <v>6</v>
      </c>
      <c r="V316">
        <v>5</v>
      </c>
      <c r="W316">
        <v>1</v>
      </c>
      <c r="X316">
        <v>0</v>
      </c>
      <c r="Y316">
        <v>272</v>
      </c>
      <c r="Z316">
        <v>47</v>
      </c>
      <c r="AA316">
        <v>9</v>
      </c>
      <c r="AB316">
        <v>12</v>
      </c>
      <c r="AC316">
        <v>11</v>
      </c>
      <c r="AD316">
        <v>8</v>
      </c>
      <c r="AE316">
        <v>0</v>
      </c>
      <c r="AF316">
        <v>0</v>
      </c>
      <c r="AG316">
        <v>0</v>
      </c>
      <c r="AH316">
        <v>1</v>
      </c>
      <c r="AI316">
        <v>1</v>
      </c>
      <c r="AJ316">
        <v>0</v>
      </c>
      <c r="AK316">
        <v>1</v>
      </c>
      <c r="AL316">
        <v>0</v>
      </c>
      <c r="AM316">
        <v>0</v>
      </c>
      <c r="AN316">
        <v>1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2</v>
      </c>
      <c r="AU316">
        <v>0</v>
      </c>
      <c r="AV316">
        <v>1</v>
      </c>
      <c r="AW316">
        <v>0</v>
      </c>
      <c r="AX316">
        <v>0</v>
      </c>
      <c r="AY316">
        <v>47</v>
      </c>
      <c r="AZ316">
        <v>44</v>
      </c>
      <c r="BA316">
        <v>12</v>
      </c>
      <c r="BB316">
        <v>1</v>
      </c>
      <c r="BC316">
        <v>6</v>
      </c>
      <c r="BD316">
        <v>9</v>
      </c>
      <c r="BE316">
        <v>2</v>
      </c>
      <c r="BF316">
        <v>1</v>
      </c>
      <c r="BG316">
        <v>0</v>
      </c>
      <c r="BH316">
        <v>0</v>
      </c>
      <c r="BI316">
        <v>1</v>
      </c>
      <c r="BJ316">
        <v>1</v>
      </c>
      <c r="BK316">
        <v>0</v>
      </c>
      <c r="BL316">
        <v>7</v>
      </c>
      <c r="BM316">
        <v>0</v>
      </c>
      <c r="BN316">
        <v>0</v>
      </c>
      <c r="BO316">
        <v>0</v>
      </c>
      <c r="BP316">
        <v>1</v>
      </c>
      <c r="BQ316">
        <v>0</v>
      </c>
      <c r="BR316">
        <v>0</v>
      </c>
      <c r="BS316">
        <v>2</v>
      </c>
      <c r="BT316">
        <v>0</v>
      </c>
      <c r="BU316">
        <v>0</v>
      </c>
      <c r="BV316">
        <v>0</v>
      </c>
      <c r="BW316">
        <v>1</v>
      </c>
      <c r="BX316">
        <v>44</v>
      </c>
      <c r="BY316">
        <v>6</v>
      </c>
      <c r="BZ316">
        <v>2</v>
      </c>
      <c r="CA316">
        <v>0</v>
      </c>
      <c r="CB316">
        <v>2</v>
      </c>
      <c r="CC316">
        <v>0</v>
      </c>
      <c r="CD316">
        <v>1</v>
      </c>
      <c r="CE316">
        <v>1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6</v>
      </c>
      <c r="CO316">
        <v>7</v>
      </c>
      <c r="CP316">
        <v>1</v>
      </c>
      <c r="CQ316">
        <v>0</v>
      </c>
      <c r="CR316">
        <v>0</v>
      </c>
      <c r="CS316">
        <v>0</v>
      </c>
      <c r="CT316">
        <v>1</v>
      </c>
      <c r="CU316">
        <v>0</v>
      </c>
      <c r="CV316">
        <v>0</v>
      </c>
      <c r="CW316">
        <v>0</v>
      </c>
      <c r="CX316">
        <v>1</v>
      </c>
      <c r="CY316">
        <v>0</v>
      </c>
      <c r="CZ316">
        <v>0</v>
      </c>
      <c r="DA316">
        <v>0</v>
      </c>
      <c r="DB316">
        <v>0</v>
      </c>
      <c r="DC316">
        <v>2</v>
      </c>
      <c r="DD316">
        <v>0</v>
      </c>
      <c r="DE316">
        <v>0</v>
      </c>
      <c r="DF316">
        <v>0</v>
      </c>
      <c r="DG316">
        <v>0</v>
      </c>
      <c r="DH316">
        <v>1</v>
      </c>
      <c r="DI316">
        <v>0</v>
      </c>
      <c r="DJ316">
        <v>0</v>
      </c>
      <c r="DK316">
        <v>1</v>
      </c>
      <c r="DL316">
        <v>0</v>
      </c>
      <c r="DM316">
        <v>0</v>
      </c>
      <c r="DN316">
        <v>7</v>
      </c>
      <c r="DO316">
        <v>11</v>
      </c>
      <c r="DP316">
        <v>1</v>
      </c>
      <c r="DQ316">
        <v>0</v>
      </c>
      <c r="DR316">
        <v>0</v>
      </c>
      <c r="DS316">
        <v>0</v>
      </c>
      <c r="DT316">
        <v>0</v>
      </c>
      <c r="DU316">
        <v>1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1</v>
      </c>
      <c r="EI316">
        <v>0</v>
      </c>
      <c r="EJ316">
        <v>8</v>
      </c>
      <c r="EK316">
        <v>0</v>
      </c>
      <c r="EL316">
        <v>0</v>
      </c>
      <c r="EM316">
        <v>0</v>
      </c>
      <c r="EN316">
        <v>11</v>
      </c>
      <c r="EO316">
        <v>4</v>
      </c>
      <c r="EP316">
        <v>0</v>
      </c>
      <c r="EQ316">
        <v>1</v>
      </c>
      <c r="ER316">
        <v>1</v>
      </c>
      <c r="ES316">
        <v>0</v>
      </c>
      <c r="ET316">
        <v>0</v>
      </c>
      <c r="EU316">
        <v>1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0</v>
      </c>
      <c r="FC316">
        <v>0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0</v>
      </c>
      <c r="FK316">
        <v>1</v>
      </c>
      <c r="FL316">
        <v>4</v>
      </c>
      <c r="FM316">
        <v>22</v>
      </c>
      <c r="FN316">
        <v>7</v>
      </c>
      <c r="FO316">
        <v>4</v>
      </c>
      <c r="FP316">
        <v>0</v>
      </c>
      <c r="FQ316">
        <v>0</v>
      </c>
      <c r="FR316">
        <v>1</v>
      </c>
      <c r="FS316">
        <v>2</v>
      </c>
      <c r="FT316">
        <v>0</v>
      </c>
      <c r="FU316">
        <v>0</v>
      </c>
      <c r="FV316">
        <v>1</v>
      </c>
      <c r="FW316">
        <v>0</v>
      </c>
      <c r="FX316">
        <v>0</v>
      </c>
      <c r="FY316">
        <v>2</v>
      </c>
      <c r="FZ316">
        <v>0</v>
      </c>
      <c r="GA316">
        <v>0</v>
      </c>
      <c r="GB316">
        <v>0</v>
      </c>
      <c r="GC316">
        <v>1</v>
      </c>
      <c r="GD316">
        <v>0</v>
      </c>
      <c r="GE316">
        <v>3</v>
      </c>
      <c r="GF316">
        <v>0</v>
      </c>
      <c r="GG316">
        <v>1</v>
      </c>
      <c r="GH316">
        <v>0</v>
      </c>
      <c r="GI316">
        <v>0</v>
      </c>
      <c r="GJ316">
        <v>0</v>
      </c>
      <c r="GK316">
        <v>0</v>
      </c>
      <c r="GL316">
        <v>22</v>
      </c>
      <c r="GM316">
        <v>8</v>
      </c>
      <c r="GN316">
        <v>7</v>
      </c>
      <c r="GO316">
        <v>1</v>
      </c>
      <c r="GP316">
        <v>0</v>
      </c>
      <c r="GQ316">
        <v>0</v>
      </c>
      <c r="GR316">
        <v>0</v>
      </c>
      <c r="GS316">
        <v>0</v>
      </c>
      <c r="GT316">
        <v>0</v>
      </c>
      <c r="GU316">
        <v>0</v>
      </c>
      <c r="GV316">
        <v>0</v>
      </c>
      <c r="GW316">
        <v>0</v>
      </c>
      <c r="GX316">
        <v>0</v>
      </c>
      <c r="GY316">
        <v>0</v>
      </c>
      <c r="GZ316">
        <v>0</v>
      </c>
      <c r="HA316">
        <v>0</v>
      </c>
      <c r="HB316">
        <v>0</v>
      </c>
      <c r="HC316">
        <v>0</v>
      </c>
      <c r="HD316">
        <v>0</v>
      </c>
      <c r="HE316">
        <v>0</v>
      </c>
      <c r="HF316">
        <v>8</v>
      </c>
      <c r="HG316">
        <v>1</v>
      </c>
      <c r="HH316">
        <v>0</v>
      </c>
      <c r="HI316">
        <v>0</v>
      </c>
      <c r="HJ316">
        <v>0</v>
      </c>
      <c r="HK316">
        <v>0</v>
      </c>
      <c r="HL316">
        <v>0</v>
      </c>
      <c r="HM316">
        <v>0</v>
      </c>
      <c r="HN316">
        <v>0</v>
      </c>
      <c r="HO316">
        <v>0</v>
      </c>
      <c r="HP316">
        <v>0</v>
      </c>
      <c r="HQ316">
        <v>1</v>
      </c>
      <c r="HR316">
        <v>0</v>
      </c>
      <c r="HS316">
        <v>0</v>
      </c>
      <c r="HT316">
        <v>1</v>
      </c>
      <c r="HU316">
        <v>1</v>
      </c>
      <c r="HV316">
        <v>1</v>
      </c>
      <c r="HW316">
        <v>0</v>
      </c>
      <c r="HX316">
        <v>0</v>
      </c>
      <c r="HY316">
        <v>0</v>
      </c>
      <c r="HZ316">
        <v>0</v>
      </c>
      <c r="IA316">
        <v>0</v>
      </c>
      <c r="IB316">
        <v>0</v>
      </c>
      <c r="IC316">
        <v>0</v>
      </c>
      <c r="ID316">
        <v>0</v>
      </c>
      <c r="IE316">
        <v>0</v>
      </c>
      <c r="IF316">
        <v>0</v>
      </c>
      <c r="IG316">
        <v>0</v>
      </c>
      <c r="IH316">
        <v>0</v>
      </c>
      <c r="II316">
        <v>0</v>
      </c>
      <c r="IJ316">
        <v>1</v>
      </c>
      <c r="IK316">
        <v>121</v>
      </c>
      <c r="IL316">
        <v>24</v>
      </c>
      <c r="IM316">
        <v>1</v>
      </c>
      <c r="IN316">
        <v>12</v>
      </c>
      <c r="IO316">
        <v>44</v>
      </c>
      <c r="IP316">
        <v>0</v>
      </c>
      <c r="IQ316">
        <v>1</v>
      </c>
      <c r="IR316">
        <v>0</v>
      </c>
      <c r="IS316">
        <v>0</v>
      </c>
      <c r="IT316">
        <v>0</v>
      </c>
      <c r="IU316">
        <v>0</v>
      </c>
      <c r="IV316">
        <v>0</v>
      </c>
      <c r="IW316">
        <v>36</v>
      </c>
      <c r="IX316">
        <v>0</v>
      </c>
      <c r="IY316">
        <v>0</v>
      </c>
      <c r="IZ316">
        <v>0</v>
      </c>
      <c r="JA316">
        <v>0</v>
      </c>
      <c r="JB316">
        <v>0</v>
      </c>
      <c r="JC316">
        <v>0</v>
      </c>
      <c r="JD316">
        <v>2</v>
      </c>
      <c r="JE316">
        <v>0</v>
      </c>
      <c r="JF316">
        <v>0</v>
      </c>
      <c r="JG316">
        <v>0</v>
      </c>
      <c r="JH316">
        <v>0</v>
      </c>
      <c r="JI316">
        <v>1</v>
      </c>
      <c r="JJ316">
        <v>121</v>
      </c>
      <c r="JK316" s="2">
        <f t="shared" si="20"/>
        <v>0.33985330073349634</v>
      </c>
    </row>
    <row r="317" spans="1:271" outlineLevel="2" x14ac:dyDescent="0.25">
      <c r="A317" t="str">
        <f t="shared" si="23"/>
        <v>160502</v>
      </c>
      <c r="B317" t="s">
        <v>291</v>
      </c>
      <c r="C317">
        <v>24</v>
      </c>
      <c r="D317">
        <v>25</v>
      </c>
      <c r="E317">
        <v>100</v>
      </c>
      <c r="F317">
        <v>94</v>
      </c>
      <c r="G317">
        <v>6</v>
      </c>
      <c r="H317">
        <v>0</v>
      </c>
      <c r="I317">
        <v>3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6</v>
      </c>
      <c r="R317">
        <v>0</v>
      </c>
      <c r="S317">
        <v>0</v>
      </c>
      <c r="T317">
        <v>6</v>
      </c>
      <c r="U317">
        <v>0</v>
      </c>
      <c r="V317">
        <v>0</v>
      </c>
      <c r="W317">
        <v>0</v>
      </c>
      <c r="X317">
        <v>0</v>
      </c>
      <c r="Y317">
        <v>6</v>
      </c>
      <c r="Z317">
        <v>3</v>
      </c>
      <c r="AA317">
        <v>1</v>
      </c>
      <c r="AB317">
        <v>0</v>
      </c>
      <c r="AC317">
        <v>2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3</v>
      </c>
      <c r="AZ317">
        <v>3</v>
      </c>
      <c r="BA317">
        <v>2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1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3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0</v>
      </c>
      <c r="ES317">
        <v>0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0</v>
      </c>
      <c r="FJ317">
        <v>0</v>
      </c>
      <c r="FK317">
        <v>0</v>
      </c>
      <c r="FL317">
        <v>0</v>
      </c>
      <c r="FM317">
        <v>0</v>
      </c>
      <c r="FN317">
        <v>0</v>
      </c>
      <c r="FO317">
        <v>0</v>
      </c>
      <c r="FP317">
        <v>0</v>
      </c>
      <c r="FQ317">
        <v>0</v>
      </c>
      <c r="FR317">
        <v>0</v>
      </c>
      <c r="FS317">
        <v>0</v>
      </c>
      <c r="FT317">
        <v>0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0</v>
      </c>
      <c r="GA317">
        <v>0</v>
      </c>
      <c r="GB317">
        <v>0</v>
      </c>
      <c r="GC317">
        <v>0</v>
      </c>
      <c r="GD317">
        <v>0</v>
      </c>
      <c r="GE317">
        <v>0</v>
      </c>
      <c r="GF317">
        <v>0</v>
      </c>
      <c r="GG317">
        <v>0</v>
      </c>
      <c r="GH317">
        <v>0</v>
      </c>
      <c r="GI317">
        <v>0</v>
      </c>
      <c r="GJ317">
        <v>0</v>
      </c>
      <c r="GK317">
        <v>0</v>
      </c>
      <c r="GL317">
        <v>0</v>
      </c>
      <c r="GM317">
        <v>0</v>
      </c>
      <c r="GN317">
        <v>0</v>
      </c>
      <c r="GO317">
        <v>0</v>
      </c>
      <c r="GP317">
        <v>0</v>
      </c>
      <c r="GQ317">
        <v>0</v>
      </c>
      <c r="GR317">
        <v>0</v>
      </c>
      <c r="GS317">
        <v>0</v>
      </c>
      <c r="GT317">
        <v>0</v>
      </c>
      <c r="GU317">
        <v>0</v>
      </c>
      <c r="GV317">
        <v>0</v>
      </c>
      <c r="GW317">
        <v>0</v>
      </c>
      <c r="GX317">
        <v>0</v>
      </c>
      <c r="GY317">
        <v>0</v>
      </c>
      <c r="GZ317">
        <v>0</v>
      </c>
      <c r="HA317">
        <v>0</v>
      </c>
      <c r="HB317">
        <v>0</v>
      </c>
      <c r="HC317">
        <v>0</v>
      </c>
      <c r="HD317">
        <v>0</v>
      </c>
      <c r="HE317">
        <v>0</v>
      </c>
      <c r="HF317">
        <v>0</v>
      </c>
      <c r="HG317">
        <v>0</v>
      </c>
      <c r="HH317">
        <v>0</v>
      </c>
      <c r="HI317">
        <v>0</v>
      </c>
      <c r="HJ317">
        <v>0</v>
      </c>
      <c r="HK317">
        <v>0</v>
      </c>
      <c r="HL317">
        <v>0</v>
      </c>
      <c r="HM317">
        <v>0</v>
      </c>
      <c r="HN317">
        <v>0</v>
      </c>
      <c r="HO317">
        <v>0</v>
      </c>
      <c r="HP317">
        <v>0</v>
      </c>
      <c r="HQ317">
        <v>0</v>
      </c>
      <c r="HR317">
        <v>0</v>
      </c>
      <c r="HS317">
        <v>0</v>
      </c>
      <c r="HT317">
        <v>0</v>
      </c>
      <c r="HU317">
        <v>0</v>
      </c>
      <c r="HV317">
        <v>0</v>
      </c>
      <c r="HW317">
        <v>0</v>
      </c>
      <c r="HX317">
        <v>0</v>
      </c>
      <c r="HY317">
        <v>0</v>
      </c>
      <c r="HZ317">
        <v>0</v>
      </c>
      <c r="IA317">
        <v>0</v>
      </c>
      <c r="IB317">
        <v>0</v>
      </c>
      <c r="IC317">
        <v>0</v>
      </c>
      <c r="ID317">
        <v>0</v>
      </c>
      <c r="IE317">
        <v>0</v>
      </c>
      <c r="IF317">
        <v>0</v>
      </c>
      <c r="IG317">
        <v>0</v>
      </c>
      <c r="IH317">
        <v>0</v>
      </c>
      <c r="II317">
        <v>0</v>
      </c>
      <c r="IJ317">
        <v>0</v>
      </c>
      <c r="IK317">
        <v>0</v>
      </c>
      <c r="IL317">
        <v>0</v>
      </c>
      <c r="IM317">
        <v>0</v>
      </c>
      <c r="IN317">
        <v>0</v>
      </c>
      <c r="IO317">
        <v>0</v>
      </c>
      <c r="IP317">
        <v>0</v>
      </c>
      <c r="IQ317">
        <v>0</v>
      </c>
      <c r="IR317">
        <v>0</v>
      </c>
      <c r="IS317">
        <v>0</v>
      </c>
      <c r="IT317">
        <v>0</v>
      </c>
      <c r="IU317">
        <v>0</v>
      </c>
      <c r="IV317">
        <v>0</v>
      </c>
      <c r="IW317">
        <v>0</v>
      </c>
      <c r="IX317">
        <v>0</v>
      </c>
      <c r="IY317">
        <v>0</v>
      </c>
      <c r="IZ317">
        <v>0</v>
      </c>
      <c r="JA317">
        <v>0</v>
      </c>
      <c r="JB317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</v>
      </c>
      <c r="JK317" s="2">
        <f t="shared" si="20"/>
        <v>0.24</v>
      </c>
    </row>
    <row r="318" spans="1:271" s="6" customFormat="1" ht="15.75" outlineLevel="1" x14ac:dyDescent="0.25">
      <c r="B318" s="7" t="s">
        <v>362</v>
      </c>
      <c r="D318" s="6">
        <f>SUBTOTAL(9,D294:D317)</f>
        <v>18850</v>
      </c>
      <c r="E318" s="6">
        <f>SUBTOTAL(9,E294:E317)</f>
        <v>14452</v>
      </c>
      <c r="F318" s="6">
        <f>SUBTOTAL(9,F294:F317)</f>
        <v>6687</v>
      </c>
      <c r="G318" s="6">
        <f>SUBTOTAL(9,G294:G317)</f>
        <v>7765</v>
      </c>
      <c r="H318" s="6">
        <f>SUBTOTAL(9,H294:H317)</f>
        <v>1</v>
      </c>
      <c r="I318" s="6">
        <f>SUBTOTAL(9,I294:I317)</f>
        <v>18</v>
      </c>
      <c r="J318" s="6">
        <f>SUBTOTAL(9,J294:J317)</f>
        <v>1</v>
      </c>
      <c r="K318" s="6">
        <f>SUBTOTAL(9,K294:K317)</f>
        <v>0</v>
      </c>
      <c r="L318" s="6">
        <f>SUBTOTAL(9,L294:L317)</f>
        <v>0</v>
      </c>
      <c r="M318" s="6">
        <f>SUBTOTAL(9,M294:M317)</f>
        <v>0</v>
      </c>
      <c r="N318" s="6">
        <f>SUBTOTAL(9,N294:N317)</f>
        <v>0</v>
      </c>
      <c r="O318" s="6">
        <f>SUBTOTAL(9,O294:O317)</f>
        <v>0</v>
      </c>
      <c r="P318" s="6">
        <f>SUBTOTAL(9,P294:P317)</f>
        <v>0</v>
      </c>
      <c r="Q318" s="6">
        <f>SUBTOTAL(9,Q294:Q317)</f>
        <v>7758</v>
      </c>
      <c r="R318" s="6">
        <f>SUBTOTAL(9,R294:R317)</f>
        <v>0</v>
      </c>
      <c r="S318" s="6">
        <f>SUBTOTAL(9,S294:S317)</f>
        <v>0</v>
      </c>
      <c r="T318" s="6">
        <f>SUBTOTAL(9,T294:T317)</f>
        <v>7758</v>
      </c>
      <c r="U318" s="6">
        <f>SUBTOTAL(9,U294:U317)</f>
        <v>195</v>
      </c>
      <c r="V318" s="6">
        <f>SUBTOTAL(9,V294:V317)</f>
        <v>121</v>
      </c>
      <c r="W318" s="6">
        <f>SUBTOTAL(9,W294:W317)</f>
        <v>56</v>
      </c>
      <c r="X318" s="6">
        <f>SUBTOTAL(9,X294:X317)</f>
        <v>0</v>
      </c>
      <c r="Y318" s="6">
        <f>SUBTOTAL(9,Y294:Y317)</f>
        <v>7563</v>
      </c>
      <c r="Z318" s="6">
        <f>SUBTOTAL(9,Z294:Z317)</f>
        <v>1540</v>
      </c>
      <c r="AA318" s="6">
        <f>SUBTOTAL(9,AA294:AA317)</f>
        <v>172</v>
      </c>
      <c r="AB318" s="6">
        <f>SUBTOTAL(9,AB294:AB317)</f>
        <v>308</v>
      </c>
      <c r="AC318" s="6">
        <f>SUBTOTAL(9,AC294:AC317)</f>
        <v>566</v>
      </c>
      <c r="AD318" s="6">
        <f>SUBTOTAL(9,AD294:AD317)</f>
        <v>161</v>
      </c>
      <c r="AE318" s="6">
        <f>SUBTOTAL(9,AE294:AE317)</f>
        <v>6</v>
      </c>
      <c r="AF318" s="6">
        <f>SUBTOTAL(9,AF294:AF317)</f>
        <v>28</v>
      </c>
      <c r="AG318" s="6">
        <f>SUBTOTAL(9,AG294:AG317)</f>
        <v>10</v>
      </c>
      <c r="AH318" s="6">
        <f>SUBTOTAL(9,AH294:AH317)</f>
        <v>17</v>
      </c>
      <c r="AI318" s="6">
        <f>SUBTOTAL(9,AI294:AI317)</f>
        <v>17</v>
      </c>
      <c r="AJ318" s="6">
        <f>SUBTOTAL(9,AJ294:AJ317)</f>
        <v>1</v>
      </c>
      <c r="AK318" s="6">
        <f>SUBTOTAL(9,AK294:AK317)</f>
        <v>8</v>
      </c>
      <c r="AL318" s="6">
        <f>SUBTOTAL(9,AL294:AL317)</f>
        <v>6</v>
      </c>
      <c r="AM318" s="6">
        <f>SUBTOTAL(9,AM294:AM317)</f>
        <v>5</v>
      </c>
      <c r="AN318" s="6">
        <f>SUBTOTAL(9,AN294:AN317)</f>
        <v>4</v>
      </c>
      <c r="AO318" s="6">
        <f>SUBTOTAL(9,AO294:AO317)</f>
        <v>4</v>
      </c>
      <c r="AP318" s="6">
        <f>SUBTOTAL(9,AP294:AP317)</f>
        <v>7</v>
      </c>
      <c r="AQ318" s="6">
        <f>SUBTOTAL(9,AQ294:AQ317)</f>
        <v>123</v>
      </c>
      <c r="AR318" s="6">
        <f>SUBTOTAL(9,AR294:AR317)</f>
        <v>8</v>
      </c>
      <c r="AS318" s="6">
        <f>SUBTOTAL(9,AS294:AS317)</f>
        <v>14</v>
      </c>
      <c r="AT318" s="6">
        <f>SUBTOTAL(9,AT294:AT317)</f>
        <v>16</v>
      </c>
      <c r="AU318" s="6">
        <f>SUBTOTAL(9,AU294:AU317)</f>
        <v>12</v>
      </c>
      <c r="AV318" s="6">
        <f>SUBTOTAL(9,AV294:AV317)</f>
        <v>13</v>
      </c>
      <c r="AW318" s="6">
        <f>SUBTOTAL(9,AW294:AW317)</f>
        <v>11</v>
      </c>
      <c r="AX318" s="6">
        <f>SUBTOTAL(9,AX294:AX317)</f>
        <v>23</v>
      </c>
      <c r="AY318" s="6">
        <f>SUBTOTAL(9,AY294:AY317)</f>
        <v>1540</v>
      </c>
      <c r="AZ318" s="6">
        <f>SUBTOTAL(9,AZ294:AZ317)</f>
        <v>2123</v>
      </c>
      <c r="BA318" s="6">
        <f>SUBTOTAL(9,BA294:BA317)</f>
        <v>495</v>
      </c>
      <c r="BB318" s="6">
        <f>SUBTOTAL(9,BB294:BB317)</f>
        <v>53</v>
      </c>
      <c r="BC318" s="6">
        <f>SUBTOTAL(9,BC294:BC317)</f>
        <v>146</v>
      </c>
      <c r="BD318" s="6">
        <f>SUBTOTAL(9,BD294:BD317)</f>
        <v>499</v>
      </c>
      <c r="BE318" s="6">
        <f>SUBTOTAL(9,BE294:BE317)</f>
        <v>98</v>
      </c>
      <c r="BF318" s="6">
        <f>SUBTOTAL(9,BF294:BF317)</f>
        <v>102</v>
      </c>
      <c r="BG318" s="6">
        <f>SUBTOTAL(9,BG294:BG317)</f>
        <v>34</v>
      </c>
      <c r="BH318" s="6">
        <f>SUBTOTAL(9,BH294:BH317)</f>
        <v>53</v>
      </c>
      <c r="BI318" s="6">
        <f>SUBTOTAL(9,BI294:BI317)</f>
        <v>73</v>
      </c>
      <c r="BJ318" s="6">
        <f>SUBTOTAL(9,BJ294:BJ317)</f>
        <v>83</v>
      </c>
      <c r="BK318" s="6">
        <f>SUBTOTAL(9,BK294:BK317)</f>
        <v>4</v>
      </c>
      <c r="BL318" s="6">
        <f>SUBTOTAL(9,BL294:BL317)</f>
        <v>114</v>
      </c>
      <c r="BM318" s="6">
        <f>SUBTOTAL(9,BM294:BM317)</f>
        <v>86</v>
      </c>
      <c r="BN318" s="6">
        <f>SUBTOTAL(9,BN294:BN317)</f>
        <v>9</v>
      </c>
      <c r="BO318" s="6">
        <f>SUBTOTAL(9,BO294:BO317)</f>
        <v>18</v>
      </c>
      <c r="BP318" s="6">
        <f>SUBTOTAL(9,BP294:BP317)</f>
        <v>111</v>
      </c>
      <c r="BQ318" s="6">
        <f>SUBTOTAL(9,BQ294:BQ317)</f>
        <v>14</v>
      </c>
      <c r="BR318" s="6">
        <f>SUBTOTAL(9,BR294:BR317)</f>
        <v>3</v>
      </c>
      <c r="BS318" s="6">
        <f>SUBTOTAL(9,BS294:BS317)</f>
        <v>34</v>
      </c>
      <c r="BT318" s="6">
        <f>SUBTOTAL(9,BT294:BT317)</f>
        <v>22</v>
      </c>
      <c r="BU318" s="6">
        <f>SUBTOTAL(9,BU294:BU317)</f>
        <v>20</v>
      </c>
      <c r="BV318" s="6">
        <f>SUBTOTAL(9,BV294:BV317)</f>
        <v>16</v>
      </c>
      <c r="BW318" s="6">
        <f>SUBTOTAL(9,BW294:BW317)</f>
        <v>36</v>
      </c>
      <c r="BX318" s="6">
        <f>SUBTOTAL(9,BX294:BX317)</f>
        <v>2123</v>
      </c>
      <c r="BY318" s="6">
        <f>SUBTOTAL(9,BY294:BY317)</f>
        <v>282</v>
      </c>
      <c r="BZ318" s="6">
        <f>SUBTOTAL(9,BZ294:BZ317)</f>
        <v>70</v>
      </c>
      <c r="CA318" s="6">
        <f>SUBTOTAL(9,CA294:CA317)</f>
        <v>26</v>
      </c>
      <c r="CB318" s="6">
        <f>SUBTOTAL(9,CB294:CB317)</f>
        <v>111</v>
      </c>
      <c r="CC318" s="6">
        <f>SUBTOTAL(9,CC294:CC317)</f>
        <v>3</v>
      </c>
      <c r="CD318" s="6">
        <f>SUBTOTAL(9,CD294:CD317)</f>
        <v>9</v>
      </c>
      <c r="CE318" s="6">
        <f>SUBTOTAL(9,CE294:CE317)</f>
        <v>5</v>
      </c>
      <c r="CF318" s="6">
        <f>SUBTOTAL(9,CF294:CF317)</f>
        <v>13</v>
      </c>
      <c r="CG318" s="6">
        <f>SUBTOTAL(9,CG294:CG317)</f>
        <v>7</v>
      </c>
      <c r="CH318" s="6">
        <f>SUBTOTAL(9,CH294:CH317)</f>
        <v>3</v>
      </c>
      <c r="CI318" s="6">
        <f>SUBTOTAL(9,CI294:CI317)</f>
        <v>5</v>
      </c>
      <c r="CJ318" s="6">
        <f>SUBTOTAL(9,CJ294:CJ317)</f>
        <v>3</v>
      </c>
      <c r="CK318" s="6">
        <f>SUBTOTAL(9,CK294:CK317)</f>
        <v>5</v>
      </c>
      <c r="CL318" s="6">
        <f>SUBTOTAL(9,CL294:CL317)</f>
        <v>9</v>
      </c>
      <c r="CM318" s="6">
        <f>SUBTOTAL(9,CM294:CM317)</f>
        <v>13</v>
      </c>
      <c r="CN318" s="6">
        <f>SUBTOTAL(9,CN294:CN317)</f>
        <v>282</v>
      </c>
      <c r="CO318" s="6">
        <f>SUBTOTAL(9,CO294:CO317)</f>
        <v>370</v>
      </c>
      <c r="CP318" s="6">
        <f>SUBTOTAL(9,CP294:CP317)</f>
        <v>168</v>
      </c>
      <c r="CQ318" s="6">
        <f>SUBTOTAL(9,CQ294:CQ317)</f>
        <v>34</v>
      </c>
      <c r="CR318" s="6">
        <f>SUBTOTAL(9,CR294:CR317)</f>
        <v>10</v>
      </c>
      <c r="CS318" s="6">
        <f>SUBTOTAL(9,CS294:CS317)</f>
        <v>10</v>
      </c>
      <c r="CT318" s="6">
        <f>SUBTOTAL(9,CT294:CT317)</f>
        <v>26</v>
      </c>
      <c r="CU318" s="6">
        <f>SUBTOTAL(9,CU294:CU317)</f>
        <v>8</v>
      </c>
      <c r="CV318" s="6">
        <f>SUBTOTAL(9,CV294:CV317)</f>
        <v>12</v>
      </c>
      <c r="CW318" s="6">
        <f>SUBTOTAL(9,CW294:CW317)</f>
        <v>11</v>
      </c>
      <c r="CX318" s="6">
        <f>SUBTOTAL(9,CX294:CX317)</f>
        <v>8</v>
      </c>
      <c r="CY318" s="6">
        <f>SUBTOTAL(9,CY294:CY317)</f>
        <v>9</v>
      </c>
      <c r="CZ318" s="6">
        <f>SUBTOTAL(9,CZ294:CZ317)</f>
        <v>4</v>
      </c>
      <c r="DA318" s="6">
        <f>SUBTOTAL(9,DA294:DA317)</f>
        <v>1</v>
      </c>
      <c r="DB318" s="6">
        <f>SUBTOTAL(9,DB294:DB317)</f>
        <v>8</v>
      </c>
      <c r="DC318" s="6">
        <f>SUBTOTAL(9,DC294:DC317)</f>
        <v>8</v>
      </c>
      <c r="DD318" s="6">
        <f>SUBTOTAL(9,DD294:DD317)</f>
        <v>2</v>
      </c>
      <c r="DE318" s="6">
        <f>SUBTOTAL(9,DE294:DE317)</f>
        <v>0</v>
      </c>
      <c r="DF318" s="6">
        <f>SUBTOTAL(9,DF294:DF317)</f>
        <v>6</v>
      </c>
      <c r="DG318" s="6">
        <f>SUBTOTAL(9,DG294:DG317)</f>
        <v>6</v>
      </c>
      <c r="DH318" s="6">
        <f>SUBTOTAL(9,DH294:DH317)</f>
        <v>9</v>
      </c>
      <c r="DI318" s="6">
        <f>SUBTOTAL(9,DI294:DI317)</f>
        <v>1</v>
      </c>
      <c r="DJ318" s="6">
        <f>SUBTOTAL(9,DJ294:DJ317)</f>
        <v>3</v>
      </c>
      <c r="DK318" s="6">
        <f>SUBTOTAL(9,DK294:DK317)</f>
        <v>6</v>
      </c>
      <c r="DL318" s="6">
        <f>SUBTOTAL(9,DL294:DL317)</f>
        <v>13</v>
      </c>
      <c r="DM318" s="6">
        <f>SUBTOTAL(9,DM294:DM317)</f>
        <v>7</v>
      </c>
      <c r="DN318" s="6">
        <f>SUBTOTAL(9,DN294:DN317)</f>
        <v>370</v>
      </c>
      <c r="DO318" s="6">
        <f>SUBTOTAL(9,DO294:DO317)</f>
        <v>147</v>
      </c>
      <c r="DP318" s="6">
        <f>SUBTOTAL(9,DP294:DP317)</f>
        <v>22</v>
      </c>
      <c r="DQ318" s="6">
        <f>SUBTOTAL(9,DQ294:DQ317)</f>
        <v>5</v>
      </c>
      <c r="DR318" s="6">
        <f>SUBTOTAL(9,DR294:DR317)</f>
        <v>6</v>
      </c>
      <c r="DS318" s="6">
        <f>SUBTOTAL(9,DS294:DS317)</f>
        <v>3</v>
      </c>
      <c r="DT318" s="6">
        <f>SUBTOTAL(9,DT294:DT317)</f>
        <v>6</v>
      </c>
      <c r="DU318" s="6">
        <f>SUBTOTAL(9,DU294:DU317)</f>
        <v>9</v>
      </c>
      <c r="DV318" s="6">
        <f>SUBTOTAL(9,DV294:DV317)</f>
        <v>2</v>
      </c>
      <c r="DW318" s="6">
        <f>SUBTOTAL(9,DW294:DW317)</f>
        <v>0</v>
      </c>
      <c r="DX318" s="6">
        <f>SUBTOTAL(9,DX294:DX317)</f>
        <v>4</v>
      </c>
      <c r="DY318" s="6">
        <f>SUBTOTAL(9,DY294:DY317)</f>
        <v>1</v>
      </c>
      <c r="DZ318" s="6">
        <f>SUBTOTAL(9,DZ294:DZ317)</f>
        <v>1</v>
      </c>
      <c r="EA318" s="6">
        <f>SUBTOTAL(9,EA294:EA317)</f>
        <v>2</v>
      </c>
      <c r="EB318" s="6">
        <f>SUBTOTAL(9,EB294:EB317)</f>
        <v>3</v>
      </c>
      <c r="EC318" s="6">
        <f>SUBTOTAL(9,EC294:EC317)</f>
        <v>1</v>
      </c>
      <c r="ED318" s="6">
        <f>SUBTOTAL(9,ED294:ED317)</f>
        <v>4</v>
      </c>
      <c r="EE318" s="6">
        <f>SUBTOTAL(9,EE294:EE317)</f>
        <v>1</v>
      </c>
      <c r="EF318" s="6">
        <f>SUBTOTAL(9,EF294:EF317)</f>
        <v>2</v>
      </c>
      <c r="EG318" s="6">
        <f>SUBTOTAL(9,EG294:EG317)</f>
        <v>2</v>
      </c>
      <c r="EH318" s="6">
        <f>SUBTOTAL(9,EH294:EH317)</f>
        <v>4</v>
      </c>
      <c r="EI318" s="6">
        <f>SUBTOTAL(9,EI294:EI317)</f>
        <v>0</v>
      </c>
      <c r="EJ318" s="6">
        <f>SUBTOTAL(9,EJ294:EJ317)</f>
        <v>62</v>
      </c>
      <c r="EK318" s="6">
        <f>SUBTOTAL(9,EK294:EK317)</f>
        <v>4</v>
      </c>
      <c r="EL318" s="6">
        <f>SUBTOTAL(9,EL294:EL317)</f>
        <v>1</v>
      </c>
      <c r="EM318" s="6">
        <f>SUBTOTAL(9,EM294:EM317)</f>
        <v>2</v>
      </c>
      <c r="EN318" s="6">
        <f>SUBTOTAL(9,EN294:EN317)</f>
        <v>147</v>
      </c>
      <c r="EO318" s="6">
        <f>SUBTOTAL(9,EO294:EO317)</f>
        <v>344</v>
      </c>
      <c r="EP318" s="6">
        <f>SUBTOTAL(9,EP294:EP317)</f>
        <v>103</v>
      </c>
      <c r="EQ318" s="6">
        <f>SUBTOTAL(9,EQ294:EQ317)</f>
        <v>96</v>
      </c>
      <c r="ER318" s="6">
        <f>SUBTOTAL(9,ER294:ER317)</f>
        <v>21</v>
      </c>
      <c r="ES318" s="6">
        <f>SUBTOTAL(9,ES294:ES317)</f>
        <v>4</v>
      </c>
      <c r="ET318" s="6">
        <f>SUBTOTAL(9,ET294:ET317)</f>
        <v>6</v>
      </c>
      <c r="EU318" s="6">
        <f>SUBTOTAL(9,EU294:EU317)</f>
        <v>12</v>
      </c>
      <c r="EV318" s="6">
        <f>SUBTOTAL(9,EV294:EV317)</f>
        <v>12</v>
      </c>
      <c r="EW318" s="6">
        <f>SUBTOTAL(9,EW294:EW317)</f>
        <v>3</v>
      </c>
      <c r="EX318" s="6">
        <f>SUBTOTAL(9,EX294:EX317)</f>
        <v>4</v>
      </c>
      <c r="EY318" s="6">
        <f>SUBTOTAL(9,EY294:EY317)</f>
        <v>8</v>
      </c>
      <c r="EZ318" s="6">
        <f>SUBTOTAL(9,EZ294:EZ317)</f>
        <v>12</v>
      </c>
      <c r="FA318" s="6">
        <f>SUBTOTAL(9,FA294:FA317)</f>
        <v>3</v>
      </c>
      <c r="FB318" s="6">
        <f>SUBTOTAL(9,FB294:FB317)</f>
        <v>8</v>
      </c>
      <c r="FC318" s="6">
        <f>SUBTOTAL(9,FC294:FC317)</f>
        <v>2</v>
      </c>
      <c r="FD318" s="6">
        <f>SUBTOTAL(9,FD294:FD317)</f>
        <v>10</v>
      </c>
      <c r="FE318" s="6">
        <f>SUBTOTAL(9,FE294:FE317)</f>
        <v>3</v>
      </c>
      <c r="FF318" s="6">
        <f>SUBTOTAL(9,FF294:FF317)</f>
        <v>2</v>
      </c>
      <c r="FG318" s="6">
        <f>SUBTOTAL(9,FG294:FG317)</f>
        <v>1</v>
      </c>
      <c r="FH318" s="6">
        <f>SUBTOTAL(9,FH294:FH317)</f>
        <v>4</v>
      </c>
      <c r="FI318" s="6">
        <f>SUBTOTAL(9,FI294:FI317)</f>
        <v>8</v>
      </c>
      <c r="FJ318" s="6">
        <f>SUBTOTAL(9,FJ294:FJ317)</f>
        <v>2</v>
      </c>
      <c r="FK318" s="6">
        <f>SUBTOTAL(9,FK294:FK317)</f>
        <v>20</v>
      </c>
      <c r="FL318" s="6">
        <f>SUBTOTAL(9,FL294:FL317)</f>
        <v>344</v>
      </c>
      <c r="FM318" s="6">
        <f>SUBTOTAL(9,FM294:FM317)</f>
        <v>873</v>
      </c>
      <c r="FN318" s="6">
        <f>SUBTOTAL(9,FN294:FN317)</f>
        <v>303</v>
      </c>
      <c r="FO318" s="6">
        <f>SUBTOTAL(9,FO294:FO317)</f>
        <v>73</v>
      </c>
      <c r="FP318" s="6">
        <f>SUBTOTAL(9,FP294:FP317)</f>
        <v>32</v>
      </c>
      <c r="FQ318" s="6">
        <f>SUBTOTAL(9,FQ294:FQ317)</f>
        <v>25</v>
      </c>
      <c r="FR318" s="6">
        <f>SUBTOTAL(9,FR294:FR317)</f>
        <v>22</v>
      </c>
      <c r="FS318" s="6">
        <f>SUBTOTAL(9,FS294:FS317)</f>
        <v>86</v>
      </c>
      <c r="FT318" s="6">
        <f>SUBTOTAL(9,FT294:FT317)</f>
        <v>26</v>
      </c>
      <c r="FU318" s="6">
        <f>SUBTOTAL(9,FU294:FU317)</f>
        <v>17</v>
      </c>
      <c r="FV318" s="6">
        <f>SUBTOTAL(9,FV294:FV317)</f>
        <v>55</v>
      </c>
      <c r="FW318" s="6">
        <f>SUBTOTAL(9,FW294:FW317)</f>
        <v>20</v>
      </c>
      <c r="FX318" s="6">
        <f>SUBTOTAL(9,FX294:FX317)</f>
        <v>10</v>
      </c>
      <c r="FY318" s="6">
        <f>SUBTOTAL(9,FY294:FY317)</f>
        <v>19</v>
      </c>
      <c r="FZ318" s="6">
        <f>SUBTOTAL(9,FZ294:FZ317)</f>
        <v>14</v>
      </c>
      <c r="GA318" s="6">
        <f>SUBTOTAL(9,GA294:GA317)</f>
        <v>19</v>
      </c>
      <c r="GB318" s="6">
        <f>SUBTOTAL(9,GB294:GB317)</f>
        <v>28</v>
      </c>
      <c r="GC318" s="6">
        <f>SUBTOTAL(9,GC294:GC317)</f>
        <v>9</v>
      </c>
      <c r="GD318" s="6">
        <f>SUBTOTAL(9,GD294:GD317)</f>
        <v>10</v>
      </c>
      <c r="GE318" s="6">
        <f>SUBTOTAL(9,GE294:GE317)</f>
        <v>13</v>
      </c>
      <c r="GF318" s="6">
        <f>SUBTOTAL(9,GF294:GF317)</f>
        <v>10</v>
      </c>
      <c r="GG318" s="6">
        <f>SUBTOTAL(9,GG294:GG317)</f>
        <v>30</v>
      </c>
      <c r="GH318" s="6">
        <f>SUBTOTAL(9,GH294:GH317)</f>
        <v>8</v>
      </c>
      <c r="GI318" s="6">
        <f>SUBTOTAL(9,GI294:GI317)</f>
        <v>6</v>
      </c>
      <c r="GJ318" s="6">
        <f>SUBTOTAL(9,GJ294:GJ317)</f>
        <v>3</v>
      </c>
      <c r="GK318" s="6">
        <f>SUBTOTAL(9,GK294:GK317)</f>
        <v>35</v>
      </c>
      <c r="GL318" s="6">
        <f>SUBTOTAL(9,GL294:GL317)</f>
        <v>873</v>
      </c>
      <c r="GM318" s="6">
        <f>SUBTOTAL(9,GM294:GM317)</f>
        <v>568</v>
      </c>
      <c r="GN318" s="6">
        <f>SUBTOTAL(9,GN294:GN317)</f>
        <v>320</v>
      </c>
      <c r="GO318" s="6">
        <f>SUBTOTAL(9,GO294:GO317)</f>
        <v>52</v>
      </c>
      <c r="GP318" s="6">
        <f>SUBTOTAL(9,GP294:GP317)</f>
        <v>47</v>
      </c>
      <c r="GQ318" s="6">
        <f>SUBTOTAL(9,GQ294:GQ317)</f>
        <v>7</v>
      </c>
      <c r="GR318" s="6">
        <f>SUBTOTAL(9,GR294:GR317)</f>
        <v>28</v>
      </c>
      <c r="GS318" s="6">
        <f>SUBTOTAL(9,GS294:GS317)</f>
        <v>2</v>
      </c>
      <c r="GT318" s="6">
        <f>SUBTOTAL(9,GT294:GT317)</f>
        <v>17</v>
      </c>
      <c r="GU318" s="6">
        <f>SUBTOTAL(9,GU294:GU317)</f>
        <v>3</v>
      </c>
      <c r="GV318" s="6">
        <f>SUBTOTAL(9,GV294:GV317)</f>
        <v>5</v>
      </c>
      <c r="GW318" s="6">
        <f>SUBTOTAL(9,GW294:GW317)</f>
        <v>8</v>
      </c>
      <c r="GX318" s="6">
        <f>SUBTOTAL(9,GX294:GX317)</f>
        <v>7</v>
      </c>
      <c r="GY318" s="6">
        <f>SUBTOTAL(9,GY294:GY317)</f>
        <v>3</v>
      </c>
      <c r="GZ318" s="6">
        <f>SUBTOTAL(9,GZ294:GZ317)</f>
        <v>8</v>
      </c>
      <c r="HA318" s="6">
        <f>SUBTOTAL(9,HA294:HA317)</f>
        <v>4</v>
      </c>
      <c r="HB318" s="6">
        <f>SUBTOTAL(9,HB294:HB317)</f>
        <v>2</v>
      </c>
      <c r="HC318" s="6">
        <f>SUBTOTAL(9,HC294:HC317)</f>
        <v>2</v>
      </c>
      <c r="HD318" s="6">
        <f>SUBTOTAL(9,HD294:HD317)</f>
        <v>9</v>
      </c>
      <c r="HE318" s="6">
        <f>SUBTOTAL(9,HE294:HE317)</f>
        <v>44</v>
      </c>
      <c r="HF318" s="6">
        <f>SUBTOTAL(9,HF294:HF317)</f>
        <v>568</v>
      </c>
      <c r="HG318" s="6">
        <f>SUBTOTAL(9,HG294:HG317)</f>
        <v>75</v>
      </c>
      <c r="HH318" s="6">
        <f>SUBTOTAL(9,HH294:HH317)</f>
        <v>8</v>
      </c>
      <c r="HI318" s="6">
        <f>SUBTOTAL(9,HI294:HI317)</f>
        <v>21</v>
      </c>
      <c r="HJ318" s="6">
        <f>SUBTOTAL(9,HJ294:HJ317)</f>
        <v>14</v>
      </c>
      <c r="HK318" s="6">
        <f>SUBTOTAL(9,HK294:HK317)</f>
        <v>3</v>
      </c>
      <c r="HL318" s="6">
        <f>SUBTOTAL(9,HL294:HL317)</f>
        <v>5</v>
      </c>
      <c r="HM318" s="6">
        <f>SUBTOTAL(9,HM294:HM317)</f>
        <v>3</v>
      </c>
      <c r="HN318" s="6">
        <f>SUBTOTAL(9,HN294:HN317)</f>
        <v>7</v>
      </c>
      <c r="HO318" s="6">
        <f>SUBTOTAL(9,HO294:HO317)</f>
        <v>1</v>
      </c>
      <c r="HP318" s="6">
        <f>SUBTOTAL(9,HP294:HP317)</f>
        <v>0</v>
      </c>
      <c r="HQ318" s="6">
        <f>SUBTOTAL(9,HQ294:HQ317)</f>
        <v>7</v>
      </c>
      <c r="HR318" s="6">
        <f>SUBTOTAL(9,HR294:HR317)</f>
        <v>3</v>
      </c>
      <c r="HS318" s="6">
        <f>SUBTOTAL(9,HS294:HS317)</f>
        <v>3</v>
      </c>
      <c r="HT318" s="6">
        <f>SUBTOTAL(9,HT294:HT317)</f>
        <v>75</v>
      </c>
      <c r="HU318" s="6">
        <f>SUBTOTAL(9,HU294:HU317)</f>
        <v>9</v>
      </c>
      <c r="HV318" s="6">
        <f>SUBTOTAL(9,HV294:HV317)</f>
        <v>5</v>
      </c>
      <c r="HW318" s="6">
        <f>SUBTOTAL(9,HW294:HW317)</f>
        <v>0</v>
      </c>
      <c r="HX318" s="6">
        <f>SUBTOTAL(9,HX294:HX317)</f>
        <v>0</v>
      </c>
      <c r="HY318" s="6">
        <f>SUBTOTAL(9,HY294:HY317)</f>
        <v>0</v>
      </c>
      <c r="HZ318" s="6">
        <f>SUBTOTAL(9,HZ294:HZ317)</f>
        <v>0</v>
      </c>
      <c r="IA318" s="6">
        <f>SUBTOTAL(9,IA294:IA317)</f>
        <v>1</v>
      </c>
      <c r="IB318" s="6">
        <f>SUBTOTAL(9,IB294:IB317)</f>
        <v>1</v>
      </c>
      <c r="IC318" s="6">
        <f>SUBTOTAL(9,IC294:IC317)</f>
        <v>1</v>
      </c>
      <c r="ID318" s="6">
        <f>SUBTOTAL(9,ID294:ID317)</f>
        <v>0</v>
      </c>
      <c r="IE318" s="6">
        <f>SUBTOTAL(9,IE294:IE317)</f>
        <v>1</v>
      </c>
      <c r="IF318" s="6">
        <f>SUBTOTAL(9,IF294:IF317)</f>
        <v>0</v>
      </c>
      <c r="IG318" s="6">
        <f>SUBTOTAL(9,IG294:IG317)</f>
        <v>0</v>
      </c>
      <c r="IH318" s="6">
        <f>SUBTOTAL(9,IH294:IH317)</f>
        <v>0</v>
      </c>
      <c r="II318" s="6">
        <f>SUBTOTAL(9,II294:II317)</f>
        <v>0</v>
      </c>
      <c r="IJ318" s="6">
        <f>SUBTOTAL(9,IJ294:IJ317)</f>
        <v>9</v>
      </c>
      <c r="IK318" s="6">
        <f>SUBTOTAL(9,IK294:IK317)</f>
        <v>1232</v>
      </c>
      <c r="IL318" s="6">
        <f>SUBTOTAL(9,IL294:IL317)</f>
        <v>233</v>
      </c>
      <c r="IM318" s="6">
        <f>SUBTOTAL(9,IM294:IM317)</f>
        <v>48</v>
      </c>
      <c r="IN318" s="6">
        <f>SUBTOTAL(9,IN294:IN317)</f>
        <v>94</v>
      </c>
      <c r="IO318" s="6">
        <f>SUBTOTAL(9,IO294:IO317)</f>
        <v>495</v>
      </c>
      <c r="IP318" s="6">
        <f>SUBTOTAL(9,IP294:IP317)</f>
        <v>0</v>
      </c>
      <c r="IQ318" s="6">
        <f>SUBTOTAL(9,IQ294:IQ317)</f>
        <v>4</v>
      </c>
      <c r="IR318" s="6">
        <f>SUBTOTAL(9,IR294:IR317)</f>
        <v>2</v>
      </c>
      <c r="IS318" s="6">
        <f>SUBTOTAL(9,IS294:IS317)</f>
        <v>2</v>
      </c>
      <c r="IT318" s="6">
        <f>SUBTOTAL(9,IT294:IT317)</f>
        <v>2</v>
      </c>
      <c r="IU318" s="6">
        <f>SUBTOTAL(9,IU294:IU317)</f>
        <v>2</v>
      </c>
      <c r="IV318" s="6">
        <f>SUBTOTAL(9,IV294:IV317)</f>
        <v>8</v>
      </c>
      <c r="IW318" s="6">
        <f>SUBTOTAL(9,IW294:IW317)</f>
        <v>302</v>
      </c>
      <c r="IX318" s="6">
        <f>SUBTOTAL(9,IX294:IX317)</f>
        <v>1</v>
      </c>
      <c r="IY318" s="6">
        <f>SUBTOTAL(9,IY294:IY317)</f>
        <v>1</v>
      </c>
      <c r="IZ318" s="6">
        <f>SUBTOTAL(9,IZ294:IZ317)</f>
        <v>1</v>
      </c>
      <c r="JA318" s="6">
        <f>SUBTOTAL(9,JA294:JA317)</f>
        <v>3</v>
      </c>
      <c r="JB318" s="6">
        <f>SUBTOTAL(9,JB294:JB317)</f>
        <v>22</v>
      </c>
      <c r="JC318" s="6">
        <f>SUBTOTAL(9,JC294:JC317)</f>
        <v>3</v>
      </c>
      <c r="JD318" s="6">
        <f>SUBTOTAL(9,JD294:JD317)</f>
        <v>3</v>
      </c>
      <c r="JE318" s="6">
        <f>SUBTOTAL(9,JE294:JE317)</f>
        <v>1</v>
      </c>
      <c r="JF318" s="6">
        <f>SUBTOTAL(9,JF294:JF317)</f>
        <v>2</v>
      </c>
      <c r="JG318" s="6">
        <f>SUBTOTAL(9,JG294:JG317)</f>
        <v>0</v>
      </c>
      <c r="JH318" s="6">
        <f>SUBTOTAL(9,JH294:JH317)</f>
        <v>1</v>
      </c>
      <c r="JI318" s="6">
        <f>SUBTOTAL(9,JI294:JI317)</f>
        <v>2</v>
      </c>
      <c r="JJ318" s="6">
        <f>SUBTOTAL(9,JJ294:JJ317)</f>
        <v>1232</v>
      </c>
      <c r="JK318" s="8">
        <f t="shared" si="20"/>
        <v>0.41156498673740055</v>
      </c>
    </row>
    <row r="319" spans="1:271" outlineLevel="2" x14ac:dyDescent="0.25">
      <c r="A319" t="str">
        <f t="shared" ref="A319:A324" si="24">"160503"</f>
        <v>160503</v>
      </c>
      <c r="B319" t="s">
        <v>292</v>
      </c>
      <c r="C319">
        <v>1</v>
      </c>
      <c r="D319">
        <v>1309</v>
      </c>
      <c r="E319">
        <v>990</v>
      </c>
      <c r="F319">
        <v>527</v>
      </c>
      <c r="G319">
        <v>463</v>
      </c>
      <c r="H319">
        <v>1</v>
      </c>
      <c r="I319">
        <v>1</v>
      </c>
      <c r="J319">
        <v>1</v>
      </c>
      <c r="K319">
        <v>1</v>
      </c>
      <c r="L319">
        <v>0</v>
      </c>
      <c r="M319">
        <v>0</v>
      </c>
      <c r="N319">
        <v>0</v>
      </c>
      <c r="O319">
        <v>0</v>
      </c>
      <c r="P319">
        <v>1</v>
      </c>
      <c r="Q319">
        <v>464</v>
      </c>
      <c r="R319">
        <v>1</v>
      </c>
      <c r="S319">
        <v>0</v>
      </c>
      <c r="T319">
        <v>464</v>
      </c>
      <c r="U319">
        <v>24</v>
      </c>
      <c r="V319">
        <v>18</v>
      </c>
      <c r="W319">
        <v>6</v>
      </c>
      <c r="X319">
        <v>0</v>
      </c>
      <c r="Y319">
        <v>440</v>
      </c>
      <c r="Z319">
        <v>49</v>
      </c>
      <c r="AA319">
        <v>4</v>
      </c>
      <c r="AB319">
        <v>5</v>
      </c>
      <c r="AC319">
        <v>22</v>
      </c>
      <c r="AD319">
        <v>7</v>
      </c>
      <c r="AE319">
        <v>5</v>
      </c>
      <c r="AF319">
        <v>2</v>
      </c>
      <c r="AG319">
        <v>1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1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1</v>
      </c>
      <c r="AV319">
        <v>0</v>
      </c>
      <c r="AW319">
        <v>0</v>
      </c>
      <c r="AX319">
        <v>1</v>
      </c>
      <c r="AY319">
        <v>49</v>
      </c>
      <c r="AZ319">
        <v>96</v>
      </c>
      <c r="BA319">
        <v>19</v>
      </c>
      <c r="BB319">
        <v>6</v>
      </c>
      <c r="BC319">
        <v>2</v>
      </c>
      <c r="BD319">
        <v>19</v>
      </c>
      <c r="BE319">
        <v>2</v>
      </c>
      <c r="BF319">
        <v>2</v>
      </c>
      <c r="BG319">
        <v>0</v>
      </c>
      <c r="BH319">
        <v>3</v>
      </c>
      <c r="BI319">
        <v>1</v>
      </c>
      <c r="BJ319">
        <v>8</v>
      </c>
      <c r="BK319">
        <v>0</v>
      </c>
      <c r="BL319">
        <v>7</v>
      </c>
      <c r="BM319">
        <v>2</v>
      </c>
      <c r="BN319">
        <v>0</v>
      </c>
      <c r="BO319">
        <v>1</v>
      </c>
      <c r="BP319">
        <v>17</v>
      </c>
      <c r="BQ319">
        <v>0</v>
      </c>
      <c r="BR319">
        <v>0</v>
      </c>
      <c r="BS319">
        <v>1</v>
      </c>
      <c r="BT319">
        <v>2</v>
      </c>
      <c r="BU319">
        <v>2</v>
      </c>
      <c r="BV319">
        <v>0</v>
      </c>
      <c r="BW319">
        <v>2</v>
      </c>
      <c r="BX319">
        <v>96</v>
      </c>
      <c r="BY319">
        <v>12</v>
      </c>
      <c r="BZ319">
        <v>5</v>
      </c>
      <c r="CA319">
        <v>2</v>
      </c>
      <c r="CB319">
        <v>1</v>
      </c>
      <c r="CC319">
        <v>1</v>
      </c>
      <c r="CD319">
        <v>0</v>
      </c>
      <c r="CE319">
        <v>1</v>
      </c>
      <c r="CF319">
        <v>1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1</v>
      </c>
      <c r="CN319">
        <v>12</v>
      </c>
      <c r="CO319">
        <v>11</v>
      </c>
      <c r="CP319">
        <v>6</v>
      </c>
      <c r="CQ319">
        <v>0</v>
      </c>
      <c r="CR319">
        <v>0</v>
      </c>
      <c r="CS319">
        <v>0</v>
      </c>
      <c r="CT319">
        <v>1</v>
      </c>
      <c r="CU319">
        <v>1</v>
      </c>
      <c r="CV319">
        <v>0</v>
      </c>
      <c r="CW319">
        <v>1</v>
      </c>
      <c r="CX319">
        <v>0</v>
      </c>
      <c r="CY319">
        <v>1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1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11</v>
      </c>
      <c r="DO319">
        <v>9</v>
      </c>
      <c r="DP319">
        <v>4</v>
      </c>
      <c r="DQ319">
        <v>2</v>
      </c>
      <c r="DR319">
        <v>0</v>
      </c>
      <c r="DS319">
        <v>0</v>
      </c>
      <c r="DT319">
        <v>0</v>
      </c>
      <c r="DU319">
        <v>0</v>
      </c>
      <c r="DV319">
        <v>0</v>
      </c>
      <c r="DW319">
        <v>0</v>
      </c>
      <c r="DX319">
        <v>1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1</v>
      </c>
      <c r="EK319">
        <v>0</v>
      </c>
      <c r="EL319">
        <v>0</v>
      </c>
      <c r="EM319">
        <v>1</v>
      </c>
      <c r="EN319">
        <v>9</v>
      </c>
      <c r="EO319">
        <v>10</v>
      </c>
      <c r="EP319">
        <v>8</v>
      </c>
      <c r="EQ319">
        <v>0</v>
      </c>
      <c r="ER319">
        <v>0</v>
      </c>
      <c r="ES319">
        <v>0</v>
      </c>
      <c r="ET319">
        <v>0</v>
      </c>
      <c r="EU319">
        <v>2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0</v>
      </c>
      <c r="FJ319">
        <v>0</v>
      </c>
      <c r="FK319">
        <v>0</v>
      </c>
      <c r="FL319">
        <v>10</v>
      </c>
      <c r="FM319">
        <v>45</v>
      </c>
      <c r="FN319">
        <v>14</v>
      </c>
      <c r="FO319">
        <v>1</v>
      </c>
      <c r="FP319">
        <v>2</v>
      </c>
      <c r="FQ319">
        <v>0</v>
      </c>
      <c r="FR319">
        <v>2</v>
      </c>
      <c r="FS319">
        <v>5</v>
      </c>
      <c r="FT319">
        <v>0</v>
      </c>
      <c r="FU319">
        <v>0</v>
      </c>
      <c r="FV319">
        <v>3</v>
      </c>
      <c r="FW319">
        <v>2</v>
      </c>
      <c r="FX319">
        <v>2</v>
      </c>
      <c r="FY319">
        <v>0</v>
      </c>
      <c r="FZ319">
        <v>1</v>
      </c>
      <c r="GA319">
        <v>0</v>
      </c>
      <c r="GB319">
        <v>4</v>
      </c>
      <c r="GC319">
        <v>0</v>
      </c>
      <c r="GD319">
        <v>0</v>
      </c>
      <c r="GE319">
        <v>1</v>
      </c>
      <c r="GF319">
        <v>2</v>
      </c>
      <c r="GG319">
        <v>2</v>
      </c>
      <c r="GH319">
        <v>0</v>
      </c>
      <c r="GI319">
        <v>2</v>
      </c>
      <c r="GJ319">
        <v>0</v>
      </c>
      <c r="GK319">
        <v>2</v>
      </c>
      <c r="GL319">
        <v>45</v>
      </c>
      <c r="GM319">
        <v>11</v>
      </c>
      <c r="GN319">
        <v>7</v>
      </c>
      <c r="GO319">
        <v>0</v>
      </c>
      <c r="GP319">
        <v>0</v>
      </c>
      <c r="GQ319">
        <v>0</v>
      </c>
      <c r="GR319">
        <v>1</v>
      </c>
      <c r="GS319">
        <v>1</v>
      </c>
      <c r="GT319">
        <v>1</v>
      </c>
      <c r="GU319">
        <v>0</v>
      </c>
      <c r="GV319">
        <v>0</v>
      </c>
      <c r="GW319">
        <v>0</v>
      </c>
      <c r="GX319">
        <v>0</v>
      </c>
      <c r="GY319">
        <v>0</v>
      </c>
      <c r="GZ319">
        <v>0</v>
      </c>
      <c r="HA319">
        <v>0</v>
      </c>
      <c r="HB319">
        <v>1</v>
      </c>
      <c r="HC319">
        <v>0</v>
      </c>
      <c r="HD319">
        <v>0</v>
      </c>
      <c r="HE319">
        <v>0</v>
      </c>
      <c r="HF319">
        <v>11</v>
      </c>
      <c r="HG319">
        <v>6</v>
      </c>
      <c r="HH319">
        <v>0</v>
      </c>
      <c r="HI319">
        <v>2</v>
      </c>
      <c r="HJ319">
        <v>1</v>
      </c>
      <c r="HK319">
        <v>0</v>
      </c>
      <c r="HL319">
        <v>0</v>
      </c>
      <c r="HM319">
        <v>0</v>
      </c>
      <c r="HN319">
        <v>1</v>
      </c>
      <c r="HO319">
        <v>0</v>
      </c>
      <c r="HP319">
        <v>0</v>
      </c>
      <c r="HQ319">
        <v>1</v>
      </c>
      <c r="HR319">
        <v>1</v>
      </c>
      <c r="HS319">
        <v>0</v>
      </c>
      <c r="HT319">
        <v>6</v>
      </c>
      <c r="HU319">
        <v>1</v>
      </c>
      <c r="HV319">
        <v>0</v>
      </c>
      <c r="HW319">
        <v>0</v>
      </c>
      <c r="HX319">
        <v>0</v>
      </c>
      <c r="HY319">
        <v>0</v>
      </c>
      <c r="HZ319">
        <v>0</v>
      </c>
      <c r="IA319">
        <v>1</v>
      </c>
      <c r="IB319">
        <v>0</v>
      </c>
      <c r="IC319">
        <v>0</v>
      </c>
      <c r="ID319">
        <v>0</v>
      </c>
      <c r="IE319">
        <v>0</v>
      </c>
      <c r="IF319">
        <v>0</v>
      </c>
      <c r="IG319">
        <v>0</v>
      </c>
      <c r="IH319">
        <v>0</v>
      </c>
      <c r="II319">
        <v>0</v>
      </c>
      <c r="IJ319">
        <v>1</v>
      </c>
      <c r="IK319">
        <v>190</v>
      </c>
      <c r="IL319">
        <v>71</v>
      </c>
      <c r="IM319">
        <v>4</v>
      </c>
      <c r="IN319">
        <v>44</v>
      </c>
      <c r="IO319">
        <v>25</v>
      </c>
      <c r="IP319">
        <v>0</v>
      </c>
      <c r="IQ319">
        <v>2</v>
      </c>
      <c r="IR319">
        <v>0</v>
      </c>
      <c r="IS319">
        <v>0</v>
      </c>
      <c r="IT319">
        <v>0</v>
      </c>
      <c r="IU319">
        <v>2</v>
      </c>
      <c r="IV319">
        <v>0</v>
      </c>
      <c r="IW319">
        <v>24</v>
      </c>
      <c r="IX319">
        <v>1</v>
      </c>
      <c r="IY319">
        <v>0</v>
      </c>
      <c r="IZ319">
        <v>0</v>
      </c>
      <c r="JA319">
        <v>5</v>
      </c>
      <c r="JB319">
        <v>0</v>
      </c>
      <c r="JC319">
        <v>0</v>
      </c>
      <c r="JD319">
        <v>1</v>
      </c>
      <c r="JE319">
        <v>0</v>
      </c>
      <c r="JF319">
        <v>0</v>
      </c>
      <c r="JG319">
        <v>1</v>
      </c>
      <c r="JH319">
        <v>0</v>
      </c>
      <c r="JI319">
        <v>10</v>
      </c>
      <c r="JJ319">
        <v>190</v>
      </c>
      <c r="JK319" s="2">
        <f t="shared" si="20"/>
        <v>0.35446906035141329</v>
      </c>
    </row>
    <row r="320" spans="1:271" outlineLevel="2" x14ac:dyDescent="0.25">
      <c r="A320" t="str">
        <f t="shared" si="24"/>
        <v>160503</v>
      </c>
      <c r="B320" t="s">
        <v>292</v>
      </c>
      <c r="C320">
        <v>2</v>
      </c>
      <c r="D320">
        <v>1525</v>
      </c>
      <c r="E320">
        <v>1160</v>
      </c>
      <c r="F320">
        <v>653</v>
      </c>
      <c r="G320">
        <v>507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507</v>
      </c>
      <c r="R320">
        <v>0</v>
      </c>
      <c r="S320">
        <v>0</v>
      </c>
      <c r="T320">
        <v>507</v>
      </c>
      <c r="U320">
        <v>13</v>
      </c>
      <c r="V320">
        <v>11</v>
      </c>
      <c r="W320">
        <v>2</v>
      </c>
      <c r="X320">
        <v>0</v>
      </c>
      <c r="Y320">
        <v>494</v>
      </c>
      <c r="Z320">
        <v>69</v>
      </c>
      <c r="AA320">
        <v>3</v>
      </c>
      <c r="AB320">
        <v>17</v>
      </c>
      <c r="AC320">
        <v>24</v>
      </c>
      <c r="AD320">
        <v>14</v>
      </c>
      <c r="AE320">
        <v>2</v>
      </c>
      <c r="AF320">
        <v>1</v>
      </c>
      <c r="AG320">
        <v>0</v>
      </c>
      <c r="AH320">
        <v>0</v>
      </c>
      <c r="AI320">
        <v>2</v>
      </c>
      <c r="AJ320">
        <v>0</v>
      </c>
      <c r="AK320">
        <v>1</v>
      </c>
      <c r="AL320">
        <v>3</v>
      </c>
      <c r="AM320">
        <v>0</v>
      </c>
      <c r="AN320">
        <v>0</v>
      </c>
      <c r="AO320">
        <v>0</v>
      </c>
      <c r="AP320">
        <v>1</v>
      </c>
      <c r="AQ320">
        <v>1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69</v>
      </c>
      <c r="AZ320">
        <v>95</v>
      </c>
      <c r="BA320">
        <v>17</v>
      </c>
      <c r="BB320">
        <v>3</v>
      </c>
      <c r="BC320">
        <v>8</v>
      </c>
      <c r="BD320">
        <v>32</v>
      </c>
      <c r="BE320">
        <v>5</v>
      </c>
      <c r="BF320">
        <v>4</v>
      </c>
      <c r="BG320">
        <v>0</v>
      </c>
      <c r="BH320">
        <v>0</v>
      </c>
      <c r="BI320">
        <v>3</v>
      </c>
      <c r="BJ320">
        <v>2</v>
      </c>
      <c r="BK320">
        <v>0</v>
      </c>
      <c r="BL320">
        <v>8</v>
      </c>
      <c r="BM320">
        <v>0</v>
      </c>
      <c r="BN320">
        <v>0</v>
      </c>
      <c r="BO320">
        <v>1</v>
      </c>
      <c r="BP320">
        <v>7</v>
      </c>
      <c r="BQ320">
        <v>1</v>
      </c>
      <c r="BR320">
        <v>0</v>
      </c>
      <c r="BS320">
        <v>1</v>
      </c>
      <c r="BT320">
        <v>1</v>
      </c>
      <c r="BU320">
        <v>0</v>
      </c>
      <c r="BV320">
        <v>0</v>
      </c>
      <c r="BW320">
        <v>2</v>
      </c>
      <c r="BX320">
        <v>95</v>
      </c>
      <c r="BY320">
        <v>11</v>
      </c>
      <c r="BZ320">
        <v>4</v>
      </c>
      <c r="CA320">
        <v>3</v>
      </c>
      <c r="CB320">
        <v>1</v>
      </c>
      <c r="CC320">
        <v>0</v>
      </c>
      <c r="CD320">
        <v>0</v>
      </c>
      <c r="CE320">
        <v>0</v>
      </c>
      <c r="CF320">
        <v>2</v>
      </c>
      <c r="CG320">
        <v>0</v>
      </c>
      <c r="CH320">
        <v>0</v>
      </c>
      <c r="CI320">
        <v>0</v>
      </c>
      <c r="CJ320">
        <v>1</v>
      </c>
      <c r="CK320">
        <v>0</v>
      </c>
      <c r="CL320">
        <v>0</v>
      </c>
      <c r="CM320">
        <v>0</v>
      </c>
      <c r="CN320">
        <v>11</v>
      </c>
      <c r="CO320">
        <v>30</v>
      </c>
      <c r="CP320">
        <v>17</v>
      </c>
      <c r="CQ320">
        <v>2</v>
      </c>
      <c r="CR320">
        <v>0</v>
      </c>
      <c r="CS320">
        <v>1</v>
      </c>
      <c r="CT320">
        <v>2</v>
      </c>
      <c r="CU320">
        <v>2</v>
      </c>
      <c r="CV320">
        <v>1</v>
      </c>
      <c r="CW320">
        <v>1</v>
      </c>
      <c r="CX320">
        <v>0</v>
      </c>
      <c r="CY320">
        <v>1</v>
      </c>
      <c r="CZ320">
        <v>0</v>
      </c>
      <c r="DA320">
        <v>1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1</v>
      </c>
      <c r="DI320">
        <v>0</v>
      </c>
      <c r="DJ320">
        <v>0</v>
      </c>
      <c r="DK320">
        <v>1</v>
      </c>
      <c r="DL320">
        <v>0</v>
      </c>
      <c r="DM320">
        <v>0</v>
      </c>
      <c r="DN320">
        <v>30</v>
      </c>
      <c r="DO320">
        <v>9</v>
      </c>
      <c r="DP320">
        <v>3</v>
      </c>
      <c r="DQ320">
        <v>1</v>
      </c>
      <c r="DR320">
        <v>0</v>
      </c>
      <c r="DS320">
        <v>1</v>
      </c>
      <c r="DT320">
        <v>0</v>
      </c>
      <c r="DU320">
        <v>1</v>
      </c>
      <c r="DV320">
        <v>0</v>
      </c>
      <c r="DW320">
        <v>0</v>
      </c>
      <c r="DX320">
        <v>0</v>
      </c>
      <c r="DY320">
        <v>0</v>
      </c>
      <c r="DZ320">
        <v>0</v>
      </c>
      <c r="EA320">
        <v>1</v>
      </c>
      <c r="EB320">
        <v>0</v>
      </c>
      <c r="EC320">
        <v>0</v>
      </c>
      <c r="ED320">
        <v>0</v>
      </c>
      <c r="EE320">
        <v>0</v>
      </c>
      <c r="EF320">
        <v>1</v>
      </c>
      <c r="EG320">
        <v>0</v>
      </c>
      <c r="EH320">
        <v>0</v>
      </c>
      <c r="EI320">
        <v>0</v>
      </c>
      <c r="EJ320">
        <v>1</v>
      </c>
      <c r="EK320">
        <v>0</v>
      </c>
      <c r="EL320">
        <v>0</v>
      </c>
      <c r="EM320">
        <v>0</v>
      </c>
      <c r="EN320">
        <v>9</v>
      </c>
      <c r="EO320">
        <v>7</v>
      </c>
      <c r="EP320">
        <v>4</v>
      </c>
      <c r="EQ320">
        <v>2</v>
      </c>
      <c r="ER320">
        <v>0</v>
      </c>
      <c r="ES320">
        <v>0</v>
      </c>
      <c r="ET320">
        <v>0</v>
      </c>
      <c r="EU320">
        <v>1</v>
      </c>
      <c r="EV320">
        <v>0</v>
      </c>
      <c r="EW320">
        <v>0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0</v>
      </c>
      <c r="FJ320">
        <v>0</v>
      </c>
      <c r="FK320">
        <v>0</v>
      </c>
      <c r="FL320">
        <v>7</v>
      </c>
      <c r="FM320">
        <v>22</v>
      </c>
      <c r="FN320">
        <v>7</v>
      </c>
      <c r="FO320">
        <v>3</v>
      </c>
      <c r="FP320">
        <v>1</v>
      </c>
      <c r="FQ320">
        <v>0</v>
      </c>
      <c r="FR320">
        <v>2</v>
      </c>
      <c r="FS320">
        <v>2</v>
      </c>
      <c r="FT320">
        <v>1</v>
      </c>
      <c r="FU320">
        <v>0</v>
      </c>
      <c r="FV320">
        <v>1</v>
      </c>
      <c r="FW320">
        <v>1</v>
      </c>
      <c r="FX320">
        <v>0</v>
      </c>
      <c r="FY320">
        <v>1</v>
      </c>
      <c r="FZ320">
        <v>1</v>
      </c>
      <c r="GA320">
        <v>0</v>
      </c>
      <c r="GB320">
        <v>0</v>
      </c>
      <c r="GC320">
        <v>1</v>
      </c>
      <c r="GD320">
        <v>0</v>
      </c>
      <c r="GE320">
        <v>0</v>
      </c>
      <c r="GF320">
        <v>0</v>
      </c>
      <c r="GG320">
        <v>0</v>
      </c>
      <c r="GH320">
        <v>0</v>
      </c>
      <c r="GI320">
        <v>0</v>
      </c>
      <c r="GJ320">
        <v>0</v>
      </c>
      <c r="GK320">
        <v>1</v>
      </c>
      <c r="GL320">
        <v>22</v>
      </c>
      <c r="GM320">
        <v>14</v>
      </c>
      <c r="GN320">
        <v>8</v>
      </c>
      <c r="GO320">
        <v>1</v>
      </c>
      <c r="GP320">
        <v>0</v>
      </c>
      <c r="GQ320">
        <v>1</v>
      </c>
      <c r="GR320">
        <v>1</v>
      </c>
      <c r="GS320">
        <v>0</v>
      </c>
      <c r="GT320">
        <v>1</v>
      </c>
      <c r="GU320">
        <v>0</v>
      </c>
      <c r="GV320">
        <v>0</v>
      </c>
      <c r="GW320">
        <v>0</v>
      </c>
      <c r="GX320">
        <v>0</v>
      </c>
      <c r="GY320">
        <v>0</v>
      </c>
      <c r="GZ320">
        <v>0</v>
      </c>
      <c r="HA320">
        <v>0</v>
      </c>
      <c r="HB320">
        <v>1</v>
      </c>
      <c r="HC320">
        <v>0</v>
      </c>
      <c r="HD320">
        <v>0</v>
      </c>
      <c r="HE320">
        <v>1</v>
      </c>
      <c r="HF320">
        <v>14</v>
      </c>
      <c r="HG320">
        <v>3</v>
      </c>
      <c r="HH320">
        <v>0</v>
      </c>
      <c r="HI320">
        <v>0</v>
      </c>
      <c r="HJ320">
        <v>1</v>
      </c>
      <c r="HK320">
        <v>0</v>
      </c>
      <c r="HL320">
        <v>0</v>
      </c>
      <c r="HM320">
        <v>0</v>
      </c>
      <c r="HN320">
        <v>0</v>
      </c>
      <c r="HO320">
        <v>1</v>
      </c>
      <c r="HP320">
        <v>0</v>
      </c>
      <c r="HQ320">
        <v>1</v>
      </c>
      <c r="HR320">
        <v>0</v>
      </c>
      <c r="HS320">
        <v>0</v>
      </c>
      <c r="HT320">
        <v>3</v>
      </c>
      <c r="HU320">
        <v>1</v>
      </c>
      <c r="HV320">
        <v>1</v>
      </c>
      <c r="HW320">
        <v>0</v>
      </c>
      <c r="HX320">
        <v>0</v>
      </c>
      <c r="HY320">
        <v>0</v>
      </c>
      <c r="HZ320">
        <v>0</v>
      </c>
      <c r="IA320">
        <v>0</v>
      </c>
      <c r="IB320">
        <v>0</v>
      </c>
      <c r="IC320">
        <v>0</v>
      </c>
      <c r="ID320">
        <v>0</v>
      </c>
      <c r="IE320">
        <v>0</v>
      </c>
      <c r="IF320">
        <v>0</v>
      </c>
      <c r="IG320">
        <v>0</v>
      </c>
      <c r="IH320">
        <v>0</v>
      </c>
      <c r="II320">
        <v>0</v>
      </c>
      <c r="IJ320">
        <v>1</v>
      </c>
      <c r="IK320">
        <v>233</v>
      </c>
      <c r="IL320">
        <v>79</v>
      </c>
      <c r="IM320">
        <v>13</v>
      </c>
      <c r="IN320">
        <v>96</v>
      </c>
      <c r="IO320">
        <v>13</v>
      </c>
      <c r="IP320">
        <v>0</v>
      </c>
      <c r="IQ320">
        <v>0</v>
      </c>
      <c r="IR320">
        <v>0</v>
      </c>
      <c r="IS320">
        <v>0</v>
      </c>
      <c r="IT320">
        <v>0</v>
      </c>
      <c r="IU320">
        <v>1</v>
      </c>
      <c r="IV320">
        <v>2</v>
      </c>
      <c r="IW320">
        <v>15</v>
      </c>
      <c r="IX320">
        <v>1</v>
      </c>
      <c r="IY320">
        <v>0</v>
      </c>
      <c r="IZ320">
        <v>0</v>
      </c>
      <c r="JA320">
        <v>5</v>
      </c>
      <c r="JB320">
        <v>1</v>
      </c>
      <c r="JC320">
        <v>0</v>
      </c>
      <c r="JD320">
        <v>0</v>
      </c>
      <c r="JE320">
        <v>0</v>
      </c>
      <c r="JF320">
        <v>0</v>
      </c>
      <c r="JG320">
        <v>1</v>
      </c>
      <c r="JH320">
        <v>0</v>
      </c>
      <c r="JI320">
        <v>6</v>
      </c>
      <c r="JJ320">
        <v>233</v>
      </c>
      <c r="JK320" s="2">
        <f t="shared" si="20"/>
        <v>0.33245901639344261</v>
      </c>
    </row>
    <row r="321" spans="1:271" outlineLevel="2" x14ac:dyDescent="0.25">
      <c r="A321" t="str">
        <f t="shared" si="24"/>
        <v>160503</v>
      </c>
      <c r="B321" t="s">
        <v>292</v>
      </c>
      <c r="C321">
        <v>3</v>
      </c>
      <c r="D321">
        <v>1372</v>
      </c>
      <c r="E321">
        <v>1050</v>
      </c>
      <c r="F321">
        <v>632</v>
      </c>
      <c r="G321">
        <v>418</v>
      </c>
      <c r="H321">
        <v>0</v>
      </c>
      <c r="I321">
        <v>7</v>
      </c>
      <c r="J321">
        <v>2</v>
      </c>
      <c r="K321">
        <v>2</v>
      </c>
      <c r="L321">
        <v>0</v>
      </c>
      <c r="M321">
        <v>0</v>
      </c>
      <c r="N321">
        <v>0</v>
      </c>
      <c r="O321">
        <v>0</v>
      </c>
      <c r="P321">
        <v>2</v>
      </c>
      <c r="Q321">
        <v>420</v>
      </c>
      <c r="R321">
        <v>2</v>
      </c>
      <c r="S321">
        <v>0</v>
      </c>
      <c r="T321">
        <v>420</v>
      </c>
      <c r="U321">
        <v>16</v>
      </c>
      <c r="V321">
        <v>15</v>
      </c>
      <c r="W321">
        <v>1</v>
      </c>
      <c r="X321">
        <v>0</v>
      </c>
      <c r="Y321">
        <v>404</v>
      </c>
      <c r="Z321">
        <v>60</v>
      </c>
      <c r="AA321">
        <v>9</v>
      </c>
      <c r="AB321">
        <v>15</v>
      </c>
      <c r="AC321">
        <v>10</v>
      </c>
      <c r="AD321">
        <v>12</v>
      </c>
      <c r="AE321">
        <v>1</v>
      </c>
      <c r="AF321">
        <v>1</v>
      </c>
      <c r="AG321">
        <v>1</v>
      </c>
      <c r="AH321">
        <v>2</v>
      </c>
      <c r="AI321">
        <v>4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1</v>
      </c>
      <c r="AU321">
        <v>0</v>
      </c>
      <c r="AV321">
        <v>2</v>
      </c>
      <c r="AW321">
        <v>1</v>
      </c>
      <c r="AX321">
        <v>1</v>
      </c>
      <c r="AY321">
        <v>60</v>
      </c>
      <c r="AZ321">
        <v>98</v>
      </c>
      <c r="BA321">
        <v>22</v>
      </c>
      <c r="BB321">
        <v>4</v>
      </c>
      <c r="BC321">
        <v>12</v>
      </c>
      <c r="BD321">
        <v>18</v>
      </c>
      <c r="BE321">
        <v>3</v>
      </c>
      <c r="BF321">
        <v>9</v>
      </c>
      <c r="BG321">
        <v>0</v>
      </c>
      <c r="BH321">
        <v>4</v>
      </c>
      <c r="BI321">
        <v>2</v>
      </c>
      <c r="BJ321">
        <v>4</v>
      </c>
      <c r="BK321">
        <v>0</v>
      </c>
      <c r="BL321">
        <v>8</v>
      </c>
      <c r="BM321">
        <v>1</v>
      </c>
      <c r="BN321">
        <v>1</v>
      </c>
      <c r="BO321">
        <v>1</v>
      </c>
      <c r="BP321">
        <v>6</v>
      </c>
      <c r="BQ321">
        <v>0</v>
      </c>
      <c r="BR321">
        <v>0</v>
      </c>
      <c r="BS321">
        <v>1</v>
      </c>
      <c r="BT321">
        <v>1</v>
      </c>
      <c r="BU321">
        <v>0</v>
      </c>
      <c r="BV321">
        <v>0</v>
      </c>
      <c r="BW321">
        <v>1</v>
      </c>
      <c r="BX321">
        <v>98</v>
      </c>
      <c r="BY321">
        <v>12</v>
      </c>
      <c r="BZ321">
        <v>5</v>
      </c>
      <c r="CA321">
        <v>0</v>
      </c>
      <c r="CB321">
        <v>3</v>
      </c>
      <c r="CC321">
        <v>1</v>
      </c>
      <c r="CD321">
        <v>0</v>
      </c>
      <c r="CE321">
        <v>0</v>
      </c>
      <c r="CF321">
        <v>1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2</v>
      </c>
      <c r="CM321">
        <v>0</v>
      </c>
      <c r="CN321">
        <v>12</v>
      </c>
      <c r="CO321">
        <v>8</v>
      </c>
      <c r="CP321">
        <v>5</v>
      </c>
      <c r="CQ321">
        <v>0</v>
      </c>
      <c r="CR321">
        <v>1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1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1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8</v>
      </c>
      <c r="DO321">
        <v>4</v>
      </c>
      <c r="DP321">
        <v>2</v>
      </c>
      <c r="DQ321">
        <v>0</v>
      </c>
      <c r="DR321">
        <v>1</v>
      </c>
      <c r="DS321">
        <v>0</v>
      </c>
      <c r="DT321">
        <v>0</v>
      </c>
      <c r="DU321">
        <v>0</v>
      </c>
      <c r="DV321">
        <v>0</v>
      </c>
      <c r="DW321">
        <v>0</v>
      </c>
      <c r="DX321">
        <v>0</v>
      </c>
      <c r="DY321">
        <v>0</v>
      </c>
      <c r="DZ321">
        <v>0</v>
      </c>
      <c r="EA321">
        <v>0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0</v>
      </c>
      <c r="EH321">
        <v>0</v>
      </c>
      <c r="EI321">
        <v>0</v>
      </c>
      <c r="EJ321">
        <v>0</v>
      </c>
      <c r="EK321">
        <v>0</v>
      </c>
      <c r="EL321">
        <v>1</v>
      </c>
      <c r="EM321">
        <v>0</v>
      </c>
      <c r="EN321">
        <v>4</v>
      </c>
      <c r="EO321">
        <v>12</v>
      </c>
      <c r="EP321">
        <v>4</v>
      </c>
      <c r="EQ321">
        <v>5</v>
      </c>
      <c r="ER321">
        <v>1</v>
      </c>
      <c r="ES321">
        <v>0</v>
      </c>
      <c r="ET321">
        <v>0</v>
      </c>
      <c r="EU321">
        <v>0</v>
      </c>
      <c r="EV321">
        <v>0</v>
      </c>
      <c r="EW321">
        <v>0</v>
      </c>
      <c r="EX321">
        <v>0</v>
      </c>
      <c r="EY321">
        <v>0</v>
      </c>
      <c r="EZ321">
        <v>1</v>
      </c>
      <c r="FA321">
        <v>0</v>
      </c>
      <c r="FB321">
        <v>1</v>
      </c>
      <c r="FC321">
        <v>0</v>
      </c>
      <c r="FD321">
        <v>0</v>
      </c>
      <c r="FE321">
        <v>0</v>
      </c>
      <c r="FF321">
        <v>0</v>
      </c>
      <c r="FG321">
        <v>0</v>
      </c>
      <c r="FH321">
        <v>0</v>
      </c>
      <c r="FI321">
        <v>0</v>
      </c>
      <c r="FJ321">
        <v>0</v>
      </c>
      <c r="FK321">
        <v>0</v>
      </c>
      <c r="FL321">
        <v>12</v>
      </c>
      <c r="FM321">
        <v>40</v>
      </c>
      <c r="FN321">
        <v>4</v>
      </c>
      <c r="FO321">
        <v>2</v>
      </c>
      <c r="FP321">
        <v>3</v>
      </c>
      <c r="FQ321">
        <v>4</v>
      </c>
      <c r="FR321">
        <v>0</v>
      </c>
      <c r="FS321">
        <v>2</v>
      </c>
      <c r="FT321">
        <v>0</v>
      </c>
      <c r="FU321">
        <v>0</v>
      </c>
      <c r="FV321">
        <v>0</v>
      </c>
      <c r="FW321">
        <v>1</v>
      </c>
      <c r="FX321">
        <v>2</v>
      </c>
      <c r="FY321">
        <v>1</v>
      </c>
      <c r="FZ321">
        <v>2</v>
      </c>
      <c r="GA321">
        <v>1</v>
      </c>
      <c r="GB321">
        <v>2</v>
      </c>
      <c r="GC321">
        <v>1</v>
      </c>
      <c r="GD321">
        <v>1</v>
      </c>
      <c r="GE321">
        <v>0</v>
      </c>
      <c r="GF321">
        <v>13</v>
      </c>
      <c r="GG321">
        <v>1</v>
      </c>
      <c r="GH321">
        <v>0</v>
      </c>
      <c r="GI321">
        <v>0</v>
      </c>
      <c r="GJ321">
        <v>0</v>
      </c>
      <c r="GK321">
        <v>0</v>
      </c>
      <c r="GL321">
        <v>40</v>
      </c>
      <c r="GM321">
        <v>23</v>
      </c>
      <c r="GN321">
        <v>12</v>
      </c>
      <c r="GO321">
        <v>1</v>
      </c>
      <c r="GP321">
        <v>4</v>
      </c>
      <c r="GQ321">
        <v>2</v>
      </c>
      <c r="GR321">
        <v>0</v>
      </c>
      <c r="GS321">
        <v>0</v>
      </c>
      <c r="GT321">
        <v>0</v>
      </c>
      <c r="GU321">
        <v>0</v>
      </c>
      <c r="GV321">
        <v>1</v>
      </c>
      <c r="GW321">
        <v>0</v>
      </c>
      <c r="GX321">
        <v>0</v>
      </c>
      <c r="GY321">
        <v>0</v>
      </c>
      <c r="GZ321">
        <v>0</v>
      </c>
      <c r="HA321">
        <v>0</v>
      </c>
      <c r="HB321">
        <v>0</v>
      </c>
      <c r="HC321">
        <v>0</v>
      </c>
      <c r="HD321">
        <v>0</v>
      </c>
      <c r="HE321">
        <v>3</v>
      </c>
      <c r="HF321">
        <v>23</v>
      </c>
      <c r="HG321">
        <v>1</v>
      </c>
      <c r="HH321">
        <v>0</v>
      </c>
      <c r="HI321">
        <v>0</v>
      </c>
      <c r="HJ321">
        <v>0</v>
      </c>
      <c r="HK321">
        <v>0</v>
      </c>
      <c r="HL321">
        <v>0</v>
      </c>
      <c r="HM321">
        <v>0</v>
      </c>
      <c r="HN321">
        <v>0</v>
      </c>
      <c r="HO321">
        <v>0</v>
      </c>
      <c r="HP321">
        <v>0</v>
      </c>
      <c r="HQ321">
        <v>0</v>
      </c>
      <c r="HR321">
        <v>0</v>
      </c>
      <c r="HS321">
        <v>1</v>
      </c>
      <c r="HT321">
        <v>1</v>
      </c>
      <c r="HU321">
        <v>0</v>
      </c>
      <c r="HV321">
        <v>0</v>
      </c>
      <c r="HW321">
        <v>0</v>
      </c>
      <c r="HX321">
        <v>0</v>
      </c>
      <c r="HY321">
        <v>0</v>
      </c>
      <c r="HZ321">
        <v>0</v>
      </c>
      <c r="IA321">
        <v>0</v>
      </c>
      <c r="IB321">
        <v>0</v>
      </c>
      <c r="IC321">
        <v>0</v>
      </c>
      <c r="ID321">
        <v>0</v>
      </c>
      <c r="IE321">
        <v>0</v>
      </c>
      <c r="IF321">
        <v>0</v>
      </c>
      <c r="IG321">
        <v>0</v>
      </c>
      <c r="IH321">
        <v>0</v>
      </c>
      <c r="II321">
        <v>0</v>
      </c>
      <c r="IJ321">
        <v>0</v>
      </c>
      <c r="IK321">
        <v>146</v>
      </c>
      <c r="IL321">
        <v>58</v>
      </c>
      <c r="IM321">
        <v>14</v>
      </c>
      <c r="IN321">
        <v>34</v>
      </c>
      <c r="IO321">
        <v>9</v>
      </c>
      <c r="IP321">
        <v>0</v>
      </c>
      <c r="IQ321">
        <v>0</v>
      </c>
      <c r="IR321">
        <v>2</v>
      </c>
      <c r="IS321">
        <v>0</v>
      </c>
      <c r="IT321">
        <v>0</v>
      </c>
      <c r="IU321">
        <v>0</v>
      </c>
      <c r="IV321">
        <v>0</v>
      </c>
      <c r="IW321">
        <v>17</v>
      </c>
      <c r="IX321">
        <v>0</v>
      </c>
      <c r="IY321">
        <v>2</v>
      </c>
      <c r="IZ321">
        <v>0</v>
      </c>
      <c r="JA321">
        <v>2</v>
      </c>
      <c r="JB321">
        <v>0</v>
      </c>
      <c r="JC321">
        <v>0</v>
      </c>
      <c r="JD321">
        <v>0</v>
      </c>
      <c r="JE321">
        <v>0</v>
      </c>
      <c r="JF321">
        <v>0</v>
      </c>
      <c r="JG321">
        <v>1</v>
      </c>
      <c r="JH321">
        <v>0</v>
      </c>
      <c r="JI321">
        <v>7</v>
      </c>
      <c r="JJ321">
        <v>146</v>
      </c>
      <c r="JK321" s="2">
        <f t="shared" si="20"/>
        <v>0.30612244897959184</v>
      </c>
    </row>
    <row r="322" spans="1:271" outlineLevel="2" x14ac:dyDescent="0.25">
      <c r="A322" t="str">
        <f t="shared" si="24"/>
        <v>160503</v>
      </c>
      <c r="B322" t="s">
        <v>292</v>
      </c>
      <c r="C322">
        <v>4</v>
      </c>
      <c r="D322">
        <v>1246</v>
      </c>
      <c r="E322">
        <v>950</v>
      </c>
      <c r="F322">
        <v>634</v>
      </c>
      <c r="G322">
        <v>316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316</v>
      </c>
      <c r="R322">
        <v>0</v>
      </c>
      <c r="S322">
        <v>0</v>
      </c>
      <c r="T322">
        <v>316</v>
      </c>
      <c r="U322">
        <v>15</v>
      </c>
      <c r="V322">
        <v>11</v>
      </c>
      <c r="W322">
        <v>4</v>
      </c>
      <c r="X322">
        <v>0</v>
      </c>
      <c r="Y322">
        <v>301</v>
      </c>
      <c r="Z322">
        <v>26</v>
      </c>
      <c r="AA322">
        <v>2</v>
      </c>
      <c r="AB322">
        <v>10</v>
      </c>
      <c r="AC322">
        <v>7</v>
      </c>
      <c r="AD322">
        <v>1</v>
      </c>
      <c r="AE322">
        <v>0</v>
      </c>
      <c r="AF322">
        <v>2</v>
      </c>
      <c r="AG322">
        <v>1</v>
      </c>
      <c r="AH322">
        <v>0</v>
      </c>
      <c r="AI322">
        <v>0</v>
      </c>
      <c r="AJ322">
        <v>0</v>
      </c>
      <c r="AK322">
        <v>2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1</v>
      </c>
      <c r="AY322">
        <v>26</v>
      </c>
      <c r="AZ322">
        <v>65</v>
      </c>
      <c r="BA322">
        <v>13</v>
      </c>
      <c r="BB322">
        <v>0</v>
      </c>
      <c r="BC322">
        <v>3</v>
      </c>
      <c r="BD322">
        <v>30</v>
      </c>
      <c r="BE322">
        <v>0</v>
      </c>
      <c r="BF322">
        <v>1</v>
      </c>
      <c r="BG322">
        <v>0</v>
      </c>
      <c r="BH322">
        <v>1</v>
      </c>
      <c r="BI322">
        <v>1</v>
      </c>
      <c r="BJ322">
        <v>2</v>
      </c>
      <c r="BK322">
        <v>0</v>
      </c>
      <c r="BL322">
        <v>3</v>
      </c>
      <c r="BM322">
        <v>0</v>
      </c>
      <c r="BN322">
        <v>0</v>
      </c>
      <c r="BO322">
        <v>0</v>
      </c>
      <c r="BP322">
        <v>7</v>
      </c>
      <c r="BQ322">
        <v>1</v>
      </c>
      <c r="BR322">
        <v>0</v>
      </c>
      <c r="BS322">
        <v>1</v>
      </c>
      <c r="BT322">
        <v>0</v>
      </c>
      <c r="BU322">
        <v>0</v>
      </c>
      <c r="BV322">
        <v>1</v>
      </c>
      <c r="BW322">
        <v>1</v>
      </c>
      <c r="BX322">
        <v>65</v>
      </c>
      <c r="BY322">
        <v>4</v>
      </c>
      <c r="BZ322">
        <v>3</v>
      </c>
      <c r="CA322">
        <v>0</v>
      </c>
      <c r="CB322">
        <v>0</v>
      </c>
      <c r="CC322">
        <v>1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4</v>
      </c>
      <c r="CO322">
        <v>4</v>
      </c>
      <c r="CP322">
        <v>2</v>
      </c>
      <c r="CQ322">
        <v>1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1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4</v>
      </c>
      <c r="DO322">
        <v>8</v>
      </c>
      <c r="DP322">
        <v>2</v>
      </c>
      <c r="DQ322">
        <v>0</v>
      </c>
      <c r="DR322">
        <v>1</v>
      </c>
      <c r="DS322">
        <v>1</v>
      </c>
      <c r="DT322">
        <v>1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2</v>
      </c>
      <c r="EK322">
        <v>0</v>
      </c>
      <c r="EL322">
        <v>0</v>
      </c>
      <c r="EM322">
        <v>1</v>
      </c>
      <c r="EN322">
        <v>8</v>
      </c>
      <c r="EO322">
        <v>4</v>
      </c>
      <c r="EP322">
        <v>0</v>
      </c>
      <c r="EQ322">
        <v>1</v>
      </c>
      <c r="ER322">
        <v>1</v>
      </c>
      <c r="ES322">
        <v>0</v>
      </c>
      <c r="ET322">
        <v>0</v>
      </c>
      <c r="EU322">
        <v>0</v>
      </c>
      <c r="EV322">
        <v>0</v>
      </c>
      <c r="EW322">
        <v>0</v>
      </c>
      <c r="EX322">
        <v>0</v>
      </c>
      <c r="EY322">
        <v>0</v>
      </c>
      <c r="EZ322">
        <v>0</v>
      </c>
      <c r="FA322">
        <v>0</v>
      </c>
      <c r="FB322">
        <v>1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1</v>
      </c>
      <c r="FI322">
        <v>0</v>
      </c>
      <c r="FJ322">
        <v>0</v>
      </c>
      <c r="FK322">
        <v>0</v>
      </c>
      <c r="FL322">
        <v>4</v>
      </c>
      <c r="FM322">
        <v>22</v>
      </c>
      <c r="FN322">
        <v>5</v>
      </c>
      <c r="FO322">
        <v>4</v>
      </c>
      <c r="FP322">
        <v>0</v>
      </c>
      <c r="FQ322">
        <v>1</v>
      </c>
      <c r="FR322">
        <v>0</v>
      </c>
      <c r="FS322">
        <v>1</v>
      </c>
      <c r="FT322">
        <v>2</v>
      </c>
      <c r="FU322">
        <v>0</v>
      </c>
      <c r="FV322">
        <v>0</v>
      </c>
      <c r="FW322">
        <v>0</v>
      </c>
      <c r="FX322">
        <v>0</v>
      </c>
      <c r="FY322">
        <v>1</v>
      </c>
      <c r="FZ322">
        <v>0</v>
      </c>
      <c r="GA322">
        <v>0</v>
      </c>
      <c r="GB322">
        <v>1</v>
      </c>
      <c r="GC322">
        <v>0</v>
      </c>
      <c r="GD322">
        <v>0</v>
      </c>
      <c r="GE322">
        <v>0</v>
      </c>
      <c r="GF322">
        <v>0</v>
      </c>
      <c r="GG322">
        <v>2</v>
      </c>
      <c r="GH322">
        <v>0</v>
      </c>
      <c r="GI322">
        <v>0</v>
      </c>
      <c r="GJ322">
        <v>1</v>
      </c>
      <c r="GK322">
        <v>4</v>
      </c>
      <c r="GL322">
        <v>22</v>
      </c>
      <c r="GM322">
        <v>15</v>
      </c>
      <c r="GN322">
        <v>9</v>
      </c>
      <c r="GO322">
        <v>1</v>
      </c>
      <c r="GP322">
        <v>0</v>
      </c>
      <c r="GQ322">
        <v>0</v>
      </c>
      <c r="GR322">
        <v>1</v>
      </c>
      <c r="GS322">
        <v>0</v>
      </c>
      <c r="GT322">
        <v>0</v>
      </c>
      <c r="GU322">
        <v>0</v>
      </c>
      <c r="GV322">
        <v>1</v>
      </c>
      <c r="GW322">
        <v>1</v>
      </c>
      <c r="GX322">
        <v>0</v>
      </c>
      <c r="GY322">
        <v>0</v>
      </c>
      <c r="GZ322">
        <v>1</v>
      </c>
      <c r="HA322">
        <v>0</v>
      </c>
      <c r="HB322">
        <v>0</v>
      </c>
      <c r="HC322">
        <v>0</v>
      </c>
      <c r="HD322">
        <v>0</v>
      </c>
      <c r="HE322">
        <v>1</v>
      </c>
      <c r="HF322">
        <v>15</v>
      </c>
      <c r="HG322">
        <v>2</v>
      </c>
      <c r="HH322">
        <v>0</v>
      </c>
      <c r="HI322">
        <v>0</v>
      </c>
      <c r="HJ322">
        <v>0</v>
      </c>
      <c r="HK322">
        <v>0</v>
      </c>
      <c r="HL322">
        <v>0</v>
      </c>
      <c r="HM322">
        <v>0</v>
      </c>
      <c r="HN322">
        <v>1</v>
      </c>
      <c r="HO322">
        <v>1</v>
      </c>
      <c r="HP322">
        <v>0</v>
      </c>
      <c r="HQ322">
        <v>0</v>
      </c>
      <c r="HR322">
        <v>0</v>
      </c>
      <c r="HS322">
        <v>0</v>
      </c>
      <c r="HT322">
        <v>2</v>
      </c>
      <c r="HU322">
        <v>0</v>
      </c>
      <c r="HV322">
        <v>0</v>
      </c>
      <c r="HW322">
        <v>0</v>
      </c>
      <c r="HX322">
        <v>0</v>
      </c>
      <c r="HY322">
        <v>0</v>
      </c>
      <c r="HZ322">
        <v>0</v>
      </c>
      <c r="IA322">
        <v>0</v>
      </c>
      <c r="IB322">
        <v>0</v>
      </c>
      <c r="IC322">
        <v>0</v>
      </c>
      <c r="ID322">
        <v>0</v>
      </c>
      <c r="IE322">
        <v>0</v>
      </c>
      <c r="IF322">
        <v>0</v>
      </c>
      <c r="IG322">
        <v>0</v>
      </c>
      <c r="IH322">
        <v>0</v>
      </c>
      <c r="II322">
        <v>0</v>
      </c>
      <c r="IJ322">
        <v>0</v>
      </c>
      <c r="IK322">
        <v>151</v>
      </c>
      <c r="IL322">
        <v>70</v>
      </c>
      <c r="IM322">
        <v>11</v>
      </c>
      <c r="IN322">
        <v>33</v>
      </c>
      <c r="IO322">
        <v>18</v>
      </c>
      <c r="IP322">
        <v>0</v>
      </c>
      <c r="IQ322">
        <v>0</v>
      </c>
      <c r="IR322">
        <v>0</v>
      </c>
      <c r="IS322">
        <v>1</v>
      </c>
      <c r="IT322">
        <v>0</v>
      </c>
      <c r="IU322">
        <v>0</v>
      </c>
      <c r="IV322">
        <v>0</v>
      </c>
      <c r="IW322">
        <v>10</v>
      </c>
      <c r="IX322">
        <v>0</v>
      </c>
      <c r="IY322">
        <v>0</v>
      </c>
      <c r="IZ322">
        <v>0</v>
      </c>
      <c r="JA322">
        <v>1</v>
      </c>
      <c r="JB322">
        <v>0</v>
      </c>
      <c r="JC322">
        <v>0</v>
      </c>
      <c r="JD322">
        <v>1</v>
      </c>
      <c r="JE322">
        <v>0</v>
      </c>
      <c r="JF322">
        <v>1</v>
      </c>
      <c r="JG322">
        <v>0</v>
      </c>
      <c r="JH322">
        <v>1</v>
      </c>
      <c r="JI322">
        <v>4</v>
      </c>
      <c r="JJ322">
        <v>151</v>
      </c>
      <c r="JK322" s="2">
        <f t="shared" si="20"/>
        <v>0.2536115569823435</v>
      </c>
    </row>
    <row r="323" spans="1:271" outlineLevel="2" x14ac:dyDescent="0.25">
      <c r="A323" t="str">
        <f t="shared" si="24"/>
        <v>160503</v>
      </c>
      <c r="B323" t="s">
        <v>292</v>
      </c>
      <c r="C323">
        <v>5</v>
      </c>
      <c r="D323">
        <v>646</v>
      </c>
      <c r="E323">
        <v>490</v>
      </c>
      <c r="F323">
        <v>252</v>
      </c>
      <c r="G323">
        <v>238</v>
      </c>
      <c r="H323">
        <v>0</v>
      </c>
      <c r="I323">
        <v>1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238</v>
      </c>
      <c r="R323">
        <v>0</v>
      </c>
      <c r="S323">
        <v>0</v>
      </c>
      <c r="T323">
        <v>238</v>
      </c>
      <c r="U323">
        <v>9</v>
      </c>
      <c r="V323">
        <v>3</v>
      </c>
      <c r="W323">
        <v>6</v>
      </c>
      <c r="X323">
        <v>0</v>
      </c>
      <c r="Y323">
        <v>229</v>
      </c>
      <c r="Z323">
        <v>24</v>
      </c>
      <c r="AA323">
        <v>4</v>
      </c>
      <c r="AB323">
        <v>6</v>
      </c>
      <c r="AC323">
        <v>6</v>
      </c>
      <c r="AD323">
        <v>3</v>
      </c>
      <c r="AE323">
        <v>0</v>
      </c>
      <c r="AF323">
        <v>2</v>
      </c>
      <c r="AG323">
        <v>0</v>
      </c>
      <c r="AH323">
        <v>0</v>
      </c>
      <c r="AI323">
        <v>1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1</v>
      </c>
      <c r="AQ323">
        <v>1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24</v>
      </c>
      <c r="AZ323">
        <v>40</v>
      </c>
      <c r="BA323">
        <v>12</v>
      </c>
      <c r="BB323">
        <v>0</v>
      </c>
      <c r="BC323">
        <v>0</v>
      </c>
      <c r="BD323">
        <v>10</v>
      </c>
      <c r="BE323">
        <v>1</v>
      </c>
      <c r="BF323">
        <v>1</v>
      </c>
      <c r="BG323">
        <v>1</v>
      </c>
      <c r="BH323">
        <v>0</v>
      </c>
      <c r="BI323">
        <v>1</v>
      </c>
      <c r="BJ323">
        <v>1</v>
      </c>
      <c r="BK323">
        <v>0</v>
      </c>
      <c r="BL323">
        <v>5</v>
      </c>
      <c r="BM323">
        <v>0</v>
      </c>
      <c r="BN323">
        <v>0</v>
      </c>
      <c r="BO323">
        <v>0</v>
      </c>
      <c r="BP323">
        <v>4</v>
      </c>
      <c r="BQ323">
        <v>0</v>
      </c>
      <c r="BR323">
        <v>1</v>
      </c>
      <c r="BS323">
        <v>2</v>
      </c>
      <c r="BT323">
        <v>0</v>
      </c>
      <c r="BU323">
        <v>0</v>
      </c>
      <c r="BV323">
        <v>0</v>
      </c>
      <c r="BW323">
        <v>1</v>
      </c>
      <c r="BX323">
        <v>40</v>
      </c>
      <c r="BY323">
        <v>2</v>
      </c>
      <c r="BZ323">
        <v>0</v>
      </c>
      <c r="CA323">
        <v>0</v>
      </c>
      <c r="CB323">
        <v>1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1</v>
      </c>
      <c r="CN323">
        <v>2</v>
      </c>
      <c r="CO323">
        <v>12</v>
      </c>
      <c r="CP323">
        <v>8</v>
      </c>
      <c r="CQ323">
        <v>2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1</v>
      </c>
      <c r="DA323">
        <v>0</v>
      </c>
      <c r="DB323">
        <v>0</v>
      </c>
      <c r="DC323">
        <v>0</v>
      </c>
      <c r="DD323">
        <v>0</v>
      </c>
      <c r="DE323">
        <v>1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12</v>
      </c>
      <c r="DO323">
        <v>11</v>
      </c>
      <c r="DP323">
        <v>6</v>
      </c>
      <c r="DQ323">
        <v>0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5</v>
      </c>
      <c r="EK323">
        <v>0</v>
      </c>
      <c r="EL323">
        <v>0</v>
      </c>
      <c r="EM323">
        <v>0</v>
      </c>
      <c r="EN323">
        <v>11</v>
      </c>
      <c r="EO323">
        <v>7</v>
      </c>
      <c r="EP323">
        <v>3</v>
      </c>
      <c r="EQ323">
        <v>0</v>
      </c>
      <c r="ER323">
        <v>0</v>
      </c>
      <c r="ES323">
        <v>0</v>
      </c>
      <c r="ET323">
        <v>0</v>
      </c>
      <c r="EU323">
        <v>1</v>
      </c>
      <c r="EV323">
        <v>1</v>
      </c>
      <c r="EW323">
        <v>0</v>
      </c>
      <c r="EX323">
        <v>0</v>
      </c>
      <c r="EY323">
        <v>1</v>
      </c>
      <c r="EZ323">
        <v>0</v>
      </c>
      <c r="FA323">
        <v>0</v>
      </c>
      <c r="FB323">
        <v>0</v>
      </c>
      <c r="FC323">
        <v>1</v>
      </c>
      <c r="FD323">
        <v>0</v>
      </c>
      <c r="FE323">
        <v>0</v>
      </c>
      <c r="FF323">
        <v>0</v>
      </c>
      <c r="FG323">
        <v>0</v>
      </c>
      <c r="FH323">
        <v>0</v>
      </c>
      <c r="FI323">
        <v>0</v>
      </c>
      <c r="FJ323">
        <v>0</v>
      </c>
      <c r="FK323">
        <v>0</v>
      </c>
      <c r="FL323">
        <v>7</v>
      </c>
      <c r="FM323">
        <v>23</v>
      </c>
      <c r="FN323">
        <v>13</v>
      </c>
      <c r="FO323">
        <v>3</v>
      </c>
      <c r="FP323">
        <v>0</v>
      </c>
      <c r="FQ323">
        <v>0</v>
      </c>
      <c r="FR323">
        <v>1</v>
      </c>
      <c r="FS323">
        <v>1</v>
      </c>
      <c r="FT323">
        <v>0</v>
      </c>
      <c r="FU323">
        <v>0</v>
      </c>
      <c r="FV323">
        <v>0</v>
      </c>
      <c r="FW323">
        <v>1</v>
      </c>
      <c r="FX323">
        <v>0</v>
      </c>
      <c r="FY323">
        <v>1</v>
      </c>
      <c r="FZ323">
        <v>0</v>
      </c>
      <c r="GA323">
        <v>0</v>
      </c>
      <c r="GB323">
        <v>0</v>
      </c>
      <c r="GC323">
        <v>1</v>
      </c>
      <c r="GD323">
        <v>0</v>
      </c>
      <c r="GE323">
        <v>0</v>
      </c>
      <c r="GF323">
        <v>2</v>
      </c>
      <c r="GG323">
        <v>0</v>
      </c>
      <c r="GH323">
        <v>0</v>
      </c>
      <c r="GI323">
        <v>0</v>
      </c>
      <c r="GJ323">
        <v>0</v>
      </c>
      <c r="GK323">
        <v>0</v>
      </c>
      <c r="GL323">
        <v>23</v>
      </c>
      <c r="GM323">
        <v>10</v>
      </c>
      <c r="GN323">
        <v>7</v>
      </c>
      <c r="GO323">
        <v>1</v>
      </c>
      <c r="GP323">
        <v>0</v>
      </c>
      <c r="GQ323">
        <v>0</v>
      </c>
      <c r="GR323">
        <v>0</v>
      </c>
      <c r="GS323">
        <v>0</v>
      </c>
      <c r="GT323">
        <v>0</v>
      </c>
      <c r="GU323">
        <v>0</v>
      </c>
      <c r="GV323">
        <v>0</v>
      </c>
      <c r="GW323">
        <v>0</v>
      </c>
      <c r="GX323">
        <v>1</v>
      </c>
      <c r="GY323">
        <v>1</v>
      </c>
      <c r="GZ323">
        <v>0</v>
      </c>
      <c r="HA323">
        <v>0</v>
      </c>
      <c r="HB323">
        <v>0</v>
      </c>
      <c r="HC323">
        <v>0</v>
      </c>
      <c r="HD323">
        <v>0</v>
      </c>
      <c r="HE323">
        <v>0</v>
      </c>
      <c r="HF323">
        <v>10</v>
      </c>
      <c r="HG323">
        <v>2</v>
      </c>
      <c r="HH323">
        <v>0</v>
      </c>
      <c r="HI323">
        <v>0</v>
      </c>
      <c r="HJ323">
        <v>1</v>
      </c>
      <c r="HK323">
        <v>0</v>
      </c>
      <c r="HL323">
        <v>0</v>
      </c>
      <c r="HM323">
        <v>0</v>
      </c>
      <c r="HN323">
        <v>0</v>
      </c>
      <c r="HO323">
        <v>0</v>
      </c>
      <c r="HP323">
        <v>0</v>
      </c>
      <c r="HQ323">
        <v>0</v>
      </c>
      <c r="HR323">
        <v>0</v>
      </c>
      <c r="HS323">
        <v>1</v>
      </c>
      <c r="HT323">
        <v>2</v>
      </c>
      <c r="HU323">
        <v>0</v>
      </c>
      <c r="HV323">
        <v>0</v>
      </c>
      <c r="HW323">
        <v>0</v>
      </c>
      <c r="HX323">
        <v>0</v>
      </c>
      <c r="HY323">
        <v>0</v>
      </c>
      <c r="HZ323">
        <v>0</v>
      </c>
      <c r="IA323">
        <v>0</v>
      </c>
      <c r="IB323">
        <v>0</v>
      </c>
      <c r="IC323">
        <v>0</v>
      </c>
      <c r="ID323">
        <v>0</v>
      </c>
      <c r="IE323">
        <v>0</v>
      </c>
      <c r="IF323">
        <v>0</v>
      </c>
      <c r="IG323">
        <v>0</v>
      </c>
      <c r="IH323">
        <v>0</v>
      </c>
      <c r="II323">
        <v>0</v>
      </c>
      <c r="IJ323">
        <v>0</v>
      </c>
      <c r="IK323">
        <v>98</v>
      </c>
      <c r="IL323">
        <v>39</v>
      </c>
      <c r="IM323">
        <v>5</v>
      </c>
      <c r="IN323">
        <v>17</v>
      </c>
      <c r="IO323">
        <v>10</v>
      </c>
      <c r="IP323">
        <v>0</v>
      </c>
      <c r="IQ323">
        <v>1</v>
      </c>
      <c r="IR323">
        <v>0</v>
      </c>
      <c r="IS323">
        <v>0</v>
      </c>
      <c r="IT323">
        <v>0</v>
      </c>
      <c r="IU323">
        <v>2</v>
      </c>
      <c r="IV323">
        <v>0</v>
      </c>
      <c r="IW323">
        <v>23</v>
      </c>
      <c r="IX323">
        <v>0</v>
      </c>
      <c r="IY323">
        <v>0</v>
      </c>
      <c r="IZ323">
        <v>0</v>
      </c>
      <c r="JA323">
        <v>0</v>
      </c>
      <c r="JB323">
        <v>0</v>
      </c>
      <c r="JC323">
        <v>0</v>
      </c>
      <c r="JD323">
        <v>0</v>
      </c>
      <c r="JE323">
        <v>0</v>
      </c>
      <c r="JF323">
        <v>1</v>
      </c>
      <c r="JG323">
        <v>0</v>
      </c>
      <c r="JH323">
        <v>0</v>
      </c>
      <c r="JI323">
        <v>0</v>
      </c>
      <c r="JJ323">
        <v>98</v>
      </c>
      <c r="JK323" s="2">
        <f t="shared" ref="JK323:JK386" si="25">$T323/$D323</f>
        <v>0.36842105263157893</v>
      </c>
    </row>
    <row r="324" spans="1:271" outlineLevel="2" x14ac:dyDescent="0.25">
      <c r="A324" t="str">
        <f t="shared" si="24"/>
        <v>160503</v>
      </c>
      <c r="B324" t="s">
        <v>292</v>
      </c>
      <c r="C324">
        <v>6</v>
      </c>
      <c r="D324">
        <v>101</v>
      </c>
      <c r="E324">
        <v>120</v>
      </c>
      <c r="F324">
        <v>49</v>
      </c>
      <c r="G324">
        <v>71</v>
      </c>
      <c r="H324">
        <v>0</v>
      </c>
      <c r="I324">
        <v>7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71</v>
      </c>
      <c r="R324">
        <v>0</v>
      </c>
      <c r="S324">
        <v>0</v>
      </c>
      <c r="T324">
        <v>71</v>
      </c>
      <c r="U324">
        <v>1</v>
      </c>
      <c r="V324">
        <v>1</v>
      </c>
      <c r="W324">
        <v>0</v>
      </c>
      <c r="X324">
        <v>0</v>
      </c>
      <c r="Y324">
        <v>70</v>
      </c>
      <c r="Z324">
        <v>28</v>
      </c>
      <c r="AA324">
        <v>6</v>
      </c>
      <c r="AB324">
        <v>1</v>
      </c>
      <c r="AC324">
        <v>7</v>
      </c>
      <c r="AD324">
        <v>6</v>
      </c>
      <c r="AE324">
        <v>0</v>
      </c>
      <c r="AF324">
        <v>2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1</v>
      </c>
      <c r="AS324">
        <v>1</v>
      </c>
      <c r="AT324">
        <v>0</v>
      </c>
      <c r="AU324">
        <v>0</v>
      </c>
      <c r="AV324">
        <v>1</v>
      </c>
      <c r="AW324">
        <v>2</v>
      </c>
      <c r="AX324">
        <v>1</v>
      </c>
      <c r="AY324">
        <v>28</v>
      </c>
      <c r="AZ324">
        <v>15</v>
      </c>
      <c r="BA324">
        <v>5</v>
      </c>
      <c r="BB324">
        <v>5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0</v>
      </c>
      <c r="BJ324">
        <v>1</v>
      </c>
      <c r="BK324">
        <v>1</v>
      </c>
      <c r="BL324">
        <v>0</v>
      </c>
      <c r="BM324">
        <v>1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1</v>
      </c>
      <c r="BT324">
        <v>0</v>
      </c>
      <c r="BU324">
        <v>0</v>
      </c>
      <c r="BV324">
        <v>0</v>
      </c>
      <c r="BW324">
        <v>0</v>
      </c>
      <c r="BX324">
        <v>15</v>
      </c>
      <c r="BY324">
        <v>2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1</v>
      </c>
      <c r="CH324">
        <v>0</v>
      </c>
      <c r="CI324">
        <v>1</v>
      </c>
      <c r="CJ324">
        <v>0</v>
      </c>
      <c r="CK324">
        <v>0</v>
      </c>
      <c r="CL324">
        <v>0</v>
      </c>
      <c r="CM324">
        <v>0</v>
      </c>
      <c r="CN324">
        <v>2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10</v>
      </c>
      <c r="EP324">
        <v>6</v>
      </c>
      <c r="EQ324">
        <v>0</v>
      </c>
      <c r="ER324">
        <v>0</v>
      </c>
      <c r="ES324">
        <v>1</v>
      </c>
      <c r="ET324">
        <v>0</v>
      </c>
      <c r="EU324">
        <v>0</v>
      </c>
      <c r="EV324">
        <v>0</v>
      </c>
      <c r="EW324">
        <v>0</v>
      </c>
      <c r="EX324">
        <v>0</v>
      </c>
      <c r="EY324">
        <v>1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1</v>
      </c>
      <c r="FI324">
        <v>0</v>
      </c>
      <c r="FJ324">
        <v>1</v>
      </c>
      <c r="FK324">
        <v>0</v>
      </c>
      <c r="FL324">
        <v>10</v>
      </c>
      <c r="FM324">
        <v>9</v>
      </c>
      <c r="FN324">
        <v>1</v>
      </c>
      <c r="FO324">
        <v>1</v>
      </c>
      <c r="FP324">
        <v>0</v>
      </c>
      <c r="FQ324">
        <v>2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</v>
      </c>
      <c r="GA324">
        <v>3</v>
      </c>
      <c r="GB324">
        <v>0</v>
      </c>
      <c r="GC324">
        <v>0</v>
      </c>
      <c r="GD324">
        <v>0</v>
      </c>
      <c r="GE324">
        <v>0</v>
      </c>
      <c r="GF324">
        <v>0</v>
      </c>
      <c r="GG324">
        <v>0</v>
      </c>
      <c r="GH324">
        <v>0</v>
      </c>
      <c r="GI324">
        <v>0</v>
      </c>
      <c r="GJ324">
        <v>0</v>
      </c>
      <c r="GK324">
        <v>2</v>
      </c>
      <c r="GL324">
        <v>9</v>
      </c>
      <c r="GM324">
        <v>5</v>
      </c>
      <c r="GN324">
        <v>2</v>
      </c>
      <c r="GO324">
        <v>0</v>
      </c>
      <c r="GP324">
        <v>0</v>
      </c>
      <c r="GQ324">
        <v>0</v>
      </c>
      <c r="GR324">
        <v>0</v>
      </c>
      <c r="GS324">
        <v>0</v>
      </c>
      <c r="GT324">
        <v>0</v>
      </c>
      <c r="GU324">
        <v>1</v>
      </c>
      <c r="GV324">
        <v>0</v>
      </c>
      <c r="GW324">
        <v>0</v>
      </c>
      <c r="GX324">
        <v>1</v>
      </c>
      <c r="GY324">
        <v>0</v>
      </c>
      <c r="GZ324">
        <v>1</v>
      </c>
      <c r="HA324">
        <v>0</v>
      </c>
      <c r="HB324">
        <v>0</v>
      </c>
      <c r="HC324">
        <v>0</v>
      </c>
      <c r="HD324">
        <v>0</v>
      </c>
      <c r="HE324">
        <v>0</v>
      </c>
      <c r="HF324">
        <v>5</v>
      </c>
      <c r="HG324">
        <v>0</v>
      </c>
      <c r="HH324">
        <v>0</v>
      </c>
      <c r="HI324">
        <v>0</v>
      </c>
      <c r="HJ324">
        <v>0</v>
      </c>
      <c r="HK324">
        <v>0</v>
      </c>
      <c r="HL324">
        <v>0</v>
      </c>
      <c r="HM324">
        <v>0</v>
      </c>
      <c r="HN324">
        <v>0</v>
      </c>
      <c r="HO324">
        <v>0</v>
      </c>
      <c r="HP324">
        <v>0</v>
      </c>
      <c r="HQ324">
        <v>0</v>
      </c>
      <c r="HR324">
        <v>0</v>
      </c>
      <c r="HS324">
        <v>0</v>
      </c>
      <c r="HT324">
        <v>0</v>
      </c>
      <c r="HU324">
        <v>0</v>
      </c>
      <c r="HV324">
        <v>0</v>
      </c>
      <c r="HW324">
        <v>0</v>
      </c>
      <c r="HX324">
        <v>0</v>
      </c>
      <c r="HY324">
        <v>0</v>
      </c>
      <c r="HZ324">
        <v>0</v>
      </c>
      <c r="IA324">
        <v>0</v>
      </c>
      <c r="IB324">
        <v>0</v>
      </c>
      <c r="IC324">
        <v>0</v>
      </c>
      <c r="ID324">
        <v>0</v>
      </c>
      <c r="IE324">
        <v>0</v>
      </c>
      <c r="IF324">
        <v>0</v>
      </c>
      <c r="IG324">
        <v>0</v>
      </c>
      <c r="IH324">
        <v>0</v>
      </c>
      <c r="II324">
        <v>0</v>
      </c>
      <c r="IJ324">
        <v>0</v>
      </c>
      <c r="IK324">
        <v>1</v>
      </c>
      <c r="IL324">
        <v>1</v>
      </c>
      <c r="IM324">
        <v>0</v>
      </c>
      <c r="IN324">
        <v>0</v>
      </c>
      <c r="IO324">
        <v>0</v>
      </c>
      <c r="IP324">
        <v>0</v>
      </c>
      <c r="IQ324">
        <v>0</v>
      </c>
      <c r="IR324">
        <v>0</v>
      </c>
      <c r="IS324">
        <v>0</v>
      </c>
      <c r="IT324">
        <v>0</v>
      </c>
      <c r="IU324">
        <v>0</v>
      </c>
      <c r="IV324">
        <v>0</v>
      </c>
      <c r="IW324">
        <v>0</v>
      </c>
      <c r="IX324">
        <v>0</v>
      </c>
      <c r="IY324">
        <v>0</v>
      </c>
      <c r="IZ324">
        <v>0</v>
      </c>
      <c r="JA324">
        <v>0</v>
      </c>
      <c r="JB324">
        <v>0</v>
      </c>
      <c r="JC324">
        <v>0</v>
      </c>
      <c r="JD324">
        <v>0</v>
      </c>
      <c r="JE324">
        <v>0</v>
      </c>
      <c r="JF324">
        <v>0</v>
      </c>
      <c r="JG324">
        <v>0</v>
      </c>
      <c r="JH324">
        <v>0</v>
      </c>
      <c r="JI324">
        <v>0</v>
      </c>
      <c r="JJ324">
        <v>1</v>
      </c>
      <c r="JK324" s="2">
        <f t="shared" si="25"/>
        <v>0.70297029702970293</v>
      </c>
    </row>
    <row r="325" spans="1:271" s="6" customFormat="1" ht="15.75" outlineLevel="1" x14ac:dyDescent="0.25">
      <c r="B325" s="7" t="s">
        <v>363</v>
      </c>
      <c r="D325" s="6">
        <f>SUBTOTAL(9,D319:D324)</f>
        <v>6199</v>
      </c>
      <c r="E325" s="6">
        <f>SUBTOTAL(9,E319:E324)</f>
        <v>4760</v>
      </c>
      <c r="F325" s="6">
        <f>SUBTOTAL(9,F319:F324)</f>
        <v>2747</v>
      </c>
      <c r="G325" s="6">
        <f>SUBTOTAL(9,G319:G324)</f>
        <v>2013</v>
      </c>
      <c r="H325" s="6">
        <f>SUBTOTAL(9,H319:H324)</f>
        <v>1</v>
      </c>
      <c r="I325" s="6">
        <f>SUBTOTAL(9,I319:I324)</f>
        <v>16</v>
      </c>
      <c r="J325" s="6">
        <f>SUBTOTAL(9,J319:J324)</f>
        <v>3</v>
      </c>
      <c r="K325" s="6">
        <f>SUBTOTAL(9,K319:K324)</f>
        <v>3</v>
      </c>
      <c r="L325" s="6">
        <f>SUBTOTAL(9,L319:L324)</f>
        <v>0</v>
      </c>
      <c r="M325" s="6">
        <f>SUBTOTAL(9,M319:M324)</f>
        <v>0</v>
      </c>
      <c r="N325" s="6">
        <f>SUBTOTAL(9,N319:N324)</f>
        <v>0</v>
      </c>
      <c r="O325" s="6">
        <f>SUBTOTAL(9,O319:O324)</f>
        <v>0</v>
      </c>
      <c r="P325" s="6">
        <f>SUBTOTAL(9,P319:P324)</f>
        <v>3</v>
      </c>
      <c r="Q325" s="6">
        <f>SUBTOTAL(9,Q319:Q324)</f>
        <v>2016</v>
      </c>
      <c r="R325" s="6">
        <f>SUBTOTAL(9,R319:R324)</f>
        <v>3</v>
      </c>
      <c r="S325" s="6">
        <f>SUBTOTAL(9,S319:S324)</f>
        <v>0</v>
      </c>
      <c r="T325" s="6">
        <f>SUBTOTAL(9,T319:T324)</f>
        <v>2016</v>
      </c>
      <c r="U325" s="6">
        <f>SUBTOTAL(9,U319:U324)</f>
        <v>78</v>
      </c>
      <c r="V325" s="6">
        <f>SUBTOTAL(9,V319:V324)</f>
        <v>59</v>
      </c>
      <c r="W325" s="6">
        <f>SUBTOTAL(9,W319:W324)</f>
        <v>19</v>
      </c>
      <c r="X325" s="6">
        <f>SUBTOTAL(9,X319:X324)</f>
        <v>0</v>
      </c>
      <c r="Y325" s="6">
        <f>SUBTOTAL(9,Y319:Y324)</f>
        <v>1938</v>
      </c>
      <c r="Z325" s="6">
        <f>SUBTOTAL(9,Z319:Z324)</f>
        <v>256</v>
      </c>
      <c r="AA325" s="6">
        <f>SUBTOTAL(9,AA319:AA324)</f>
        <v>28</v>
      </c>
      <c r="AB325" s="6">
        <f>SUBTOTAL(9,AB319:AB324)</f>
        <v>54</v>
      </c>
      <c r="AC325" s="6">
        <f>SUBTOTAL(9,AC319:AC324)</f>
        <v>76</v>
      </c>
      <c r="AD325" s="6">
        <f>SUBTOTAL(9,AD319:AD324)</f>
        <v>43</v>
      </c>
      <c r="AE325" s="6">
        <f>SUBTOTAL(9,AE319:AE324)</f>
        <v>8</v>
      </c>
      <c r="AF325" s="6">
        <f>SUBTOTAL(9,AF319:AF324)</f>
        <v>10</v>
      </c>
      <c r="AG325" s="6">
        <f>SUBTOTAL(9,AG319:AG324)</f>
        <v>3</v>
      </c>
      <c r="AH325" s="6">
        <f>SUBTOTAL(9,AH319:AH324)</f>
        <v>2</v>
      </c>
      <c r="AI325" s="6">
        <f>SUBTOTAL(9,AI319:AI324)</f>
        <v>7</v>
      </c>
      <c r="AJ325" s="6">
        <f>SUBTOTAL(9,AJ319:AJ324)</f>
        <v>0</v>
      </c>
      <c r="AK325" s="6">
        <f>SUBTOTAL(9,AK319:AK324)</f>
        <v>3</v>
      </c>
      <c r="AL325" s="6">
        <f>SUBTOTAL(9,AL319:AL324)</f>
        <v>3</v>
      </c>
      <c r="AM325" s="6">
        <f>SUBTOTAL(9,AM319:AM324)</f>
        <v>0</v>
      </c>
      <c r="AN325" s="6">
        <f>SUBTOTAL(9,AN319:AN324)</f>
        <v>0</v>
      </c>
      <c r="AO325" s="6">
        <f>SUBTOTAL(9,AO319:AO324)</f>
        <v>1</v>
      </c>
      <c r="AP325" s="6">
        <f>SUBTOTAL(9,AP319:AP324)</f>
        <v>2</v>
      </c>
      <c r="AQ325" s="6">
        <f>SUBTOTAL(9,AQ319:AQ324)</f>
        <v>2</v>
      </c>
      <c r="AR325" s="6">
        <f>SUBTOTAL(9,AR319:AR324)</f>
        <v>1</v>
      </c>
      <c r="AS325" s="6">
        <f>SUBTOTAL(9,AS319:AS324)</f>
        <v>1</v>
      </c>
      <c r="AT325" s="6">
        <f>SUBTOTAL(9,AT319:AT324)</f>
        <v>1</v>
      </c>
      <c r="AU325" s="6">
        <f>SUBTOTAL(9,AU319:AU324)</f>
        <v>1</v>
      </c>
      <c r="AV325" s="6">
        <f>SUBTOTAL(9,AV319:AV324)</f>
        <v>3</v>
      </c>
      <c r="AW325" s="6">
        <f>SUBTOTAL(9,AW319:AW324)</f>
        <v>3</v>
      </c>
      <c r="AX325" s="6">
        <f>SUBTOTAL(9,AX319:AX324)</f>
        <v>4</v>
      </c>
      <c r="AY325" s="6">
        <f>SUBTOTAL(9,AY319:AY324)</f>
        <v>256</v>
      </c>
      <c r="AZ325" s="6">
        <f>SUBTOTAL(9,AZ319:AZ324)</f>
        <v>409</v>
      </c>
      <c r="BA325" s="6">
        <f>SUBTOTAL(9,BA319:BA324)</f>
        <v>88</v>
      </c>
      <c r="BB325" s="6">
        <f>SUBTOTAL(9,BB319:BB324)</f>
        <v>18</v>
      </c>
      <c r="BC325" s="6">
        <f>SUBTOTAL(9,BC319:BC324)</f>
        <v>25</v>
      </c>
      <c r="BD325" s="6">
        <f>SUBTOTAL(9,BD319:BD324)</f>
        <v>109</v>
      </c>
      <c r="BE325" s="6">
        <f>SUBTOTAL(9,BE319:BE324)</f>
        <v>11</v>
      </c>
      <c r="BF325" s="6">
        <f>SUBTOTAL(9,BF319:BF324)</f>
        <v>17</v>
      </c>
      <c r="BG325" s="6">
        <f>SUBTOTAL(9,BG319:BG324)</f>
        <v>1</v>
      </c>
      <c r="BH325" s="6">
        <f>SUBTOTAL(9,BH319:BH324)</f>
        <v>9</v>
      </c>
      <c r="BI325" s="6">
        <f>SUBTOTAL(9,BI319:BI324)</f>
        <v>8</v>
      </c>
      <c r="BJ325" s="6">
        <f>SUBTOTAL(9,BJ319:BJ324)</f>
        <v>18</v>
      </c>
      <c r="BK325" s="6">
        <f>SUBTOTAL(9,BK319:BK324)</f>
        <v>1</v>
      </c>
      <c r="BL325" s="6">
        <f>SUBTOTAL(9,BL319:BL324)</f>
        <v>31</v>
      </c>
      <c r="BM325" s="6">
        <f>SUBTOTAL(9,BM319:BM324)</f>
        <v>4</v>
      </c>
      <c r="BN325" s="6">
        <f>SUBTOTAL(9,BN319:BN324)</f>
        <v>1</v>
      </c>
      <c r="BO325" s="6">
        <f>SUBTOTAL(9,BO319:BO324)</f>
        <v>3</v>
      </c>
      <c r="BP325" s="6">
        <f>SUBTOTAL(9,BP319:BP324)</f>
        <v>41</v>
      </c>
      <c r="BQ325" s="6">
        <f>SUBTOTAL(9,BQ319:BQ324)</f>
        <v>2</v>
      </c>
      <c r="BR325" s="6">
        <f>SUBTOTAL(9,BR319:BR324)</f>
        <v>1</v>
      </c>
      <c r="BS325" s="6">
        <f>SUBTOTAL(9,BS319:BS324)</f>
        <v>7</v>
      </c>
      <c r="BT325" s="6">
        <f>SUBTOTAL(9,BT319:BT324)</f>
        <v>4</v>
      </c>
      <c r="BU325" s="6">
        <f>SUBTOTAL(9,BU319:BU324)</f>
        <v>2</v>
      </c>
      <c r="BV325" s="6">
        <f>SUBTOTAL(9,BV319:BV324)</f>
        <v>1</v>
      </c>
      <c r="BW325" s="6">
        <f>SUBTOTAL(9,BW319:BW324)</f>
        <v>7</v>
      </c>
      <c r="BX325" s="6">
        <f>SUBTOTAL(9,BX319:BX324)</f>
        <v>409</v>
      </c>
      <c r="BY325" s="6">
        <f>SUBTOTAL(9,BY319:BY324)</f>
        <v>43</v>
      </c>
      <c r="BZ325" s="6">
        <f>SUBTOTAL(9,BZ319:BZ324)</f>
        <v>17</v>
      </c>
      <c r="CA325" s="6">
        <f>SUBTOTAL(9,CA319:CA324)</f>
        <v>5</v>
      </c>
      <c r="CB325" s="6">
        <f>SUBTOTAL(9,CB319:CB324)</f>
        <v>6</v>
      </c>
      <c r="CC325" s="6">
        <f>SUBTOTAL(9,CC319:CC324)</f>
        <v>3</v>
      </c>
      <c r="CD325" s="6">
        <f>SUBTOTAL(9,CD319:CD324)</f>
        <v>0</v>
      </c>
      <c r="CE325" s="6">
        <f>SUBTOTAL(9,CE319:CE324)</f>
        <v>1</v>
      </c>
      <c r="CF325" s="6">
        <f>SUBTOTAL(9,CF319:CF324)</f>
        <v>4</v>
      </c>
      <c r="CG325" s="6">
        <f>SUBTOTAL(9,CG319:CG324)</f>
        <v>1</v>
      </c>
      <c r="CH325" s="6">
        <f>SUBTOTAL(9,CH319:CH324)</f>
        <v>0</v>
      </c>
      <c r="CI325" s="6">
        <f>SUBTOTAL(9,CI319:CI324)</f>
        <v>1</v>
      </c>
      <c r="CJ325" s="6">
        <f>SUBTOTAL(9,CJ319:CJ324)</f>
        <v>1</v>
      </c>
      <c r="CK325" s="6">
        <f>SUBTOTAL(9,CK319:CK324)</f>
        <v>0</v>
      </c>
      <c r="CL325" s="6">
        <f>SUBTOTAL(9,CL319:CL324)</f>
        <v>2</v>
      </c>
      <c r="CM325" s="6">
        <f>SUBTOTAL(9,CM319:CM324)</f>
        <v>2</v>
      </c>
      <c r="CN325" s="6">
        <f>SUBTOTAL(9,CN319:CN324)</f>
        <v>43</v>
      </c>
      <c r="CO325" s="6">
        <f>SUBTOTAL(9,CO319:CO324)</f>
        <v>65</v>
      </c>
      <c r="CP325" s="6">
        <f>SUBTOTAL(9,CP319:CP324)</f>
        <v>38</v>
      </c>
      <c r="CQ325" s="6">
        <f>SUBTOTAL(9,CQ319:CQ324)</f>
        <v>5</v>
      </c>
      <c r="CR325" s="6">
        <f>SUBTOTAL(9,CR319:CR324)</f>
        <v>1</v>
      </c>
      <c r="CS325" s="6">
        <f>SUBTOTAL(9,CS319:CS324)</f>
        <v>1</v>
      </c>
      <c r="CT325" s="6">
        <f>SUBTOTAL(9,CT319:CT324)</f>
        <v>3</v>
      </c>
      <c r="CU325" s="6">
        <f>SUBTOTAL(9,CU319:CU324)</f>
        <v>3</v>
      </c>
      <c r="CV325" s="6">
        <f>SUBTOTAL(9,CV319:CV324)</f>
        <v>1</v>
      </c>
      <c r="CW325" s="6">
        <f>SUBTOTAL(9,CW319:CW324)</f>
        <v>2</v>
      </c>
      <c r="CX325" s="6">
        <f>SUBTOTAL(9,CX319:CX324)</f>
        <v>1</v>
      </c>
      <c r="CY325" s="6">
        <f>SUBTOTAL(9,CY319:CY324)</f>
        <v>2</v>
      </c>
      <c r="CZ325" s="6">
        <f>SUBTOTAL(9,CZ319:CZ324)</f>
        <v>1</v>
      </c>
      <c r="DA325" s="6">
        <f>SUBTOTAL(9,DA319:DA324)</f>
        <v>1</v>
      </c>
      <c r="DB325" s="6">
        <f>SUBTOTAL(9,DB319:DB324)</f>
        <v>0</v>
      </c>
      <c r="DC325" s="6">
        <f>SUBTOTAL(9,DC319:DC324)</f>
        <v>0</v>
      </c>
      <c r="DD325" s="6">
        <f>SUBTOTAL(9,DD319:DD324)</f>
        <v>0</v>
      </c>
      <c r="DE325" s="6">
        <f>SUBTOTAL(9,DE319:DE324)</f>
        <v>3</v>
      </c>
      <c r="DF325" s="6">
        <f>SUBTOTAL(9,DF319:DF324)</f>
        <v>0</v>
      </c>
      <c r="DG325" s="6">
        <f>SUBTOTAL(9,DG319:DG324)</f>
        <v>1</v>
      </c>
      <c r="DH325" s="6">
        <f>SUBTOTAL(9,DH319:DH324)</f>
        <v>1</v>
      </c>
      <c r="DI325" s="6">
        <f>SUBTOTAL(9,DI319:DI324)</f>
        <v>0</v>
      </c>
      <c r="DJ325" s="6">
        <f>SUBTOTAL(9,DJ319:DJ324)</f>
        <v>0</v>
      </c>
      <c r="DK325" s="6">
        <f>SUBTOTAL(9,DK319:DK324)</f>
        <v>1</v>
      </c>
      <c r="DL325" s="6">
        <f>SUBTOTAL(9,DL319:DL324)</f>
        <v>0</v>
      </c>
      <c r="DM325" s="6">
        <f>SUBTOTAL(9,DM319:DM324)</f>
        <v>0</v>
      </c>
      <c r="DN325" s="6">
        <f>SUBTOTAL(9,DN319:DN324)</f>
        <v>65</v>
      </c>
      <c r="DO325" s="6">
        <f>SUBTOTAL(9,DO319:DO324)</f>
        <v>41</v>
      </c>
      <c r="DP325" s="6">
        <f>SUBTOTAL(9,DP319:DP324)</f>
        <v>17</v>
      </c>
      <c r="DQ325" s="6">
        <f>SUBTOTAL(9,DQ319:DQ324)</f>
        <v>3</v>
      </c>
      <c r="DR325" s="6">
        <f>SUBTOTAL(9,DR319:DR324)</f>
        <v>2</v>
      </c>
      <c r="DS325" s="6">
        <f>SUBTOTAL(9,DS319:DS324)</f>
        <v>2</v>
      </c>
      <c r="DT325" s="6">
        <f>SUBTOTAL(9,DT319:DT324)</f>
        <v>1</v>
      </c>
      <c r="DU325" s="6">
        <f>SUBTOTAL(9,DU319:DU324)</f>
        <v>1</v>
      </c>
      <c r="DV325" s="6">
        <f>SUBTOTAL(9,DV319:DV324)</f>
        <v>0</v>
      </c>
      <c r="DW325" s="6">
        <f>SUBTOTAL(9,DW319:DW324)</f>
        <v>0</v>
      </c>
      <c r="DX325" s="6">
        <f>SUBTOTAL(9,DX319:DX324)</f>
        <v>1</v>
      </c>
      <c r="DY325" s="6">
        <f>SUBTOTAL(9,DY319:DY324)</f>
        <v>0</v>
      </c>
      <c r="DZ325" s="6">
        <f>SUBTOTAL(9,DZ319:DZ324)</f>
        <v>0</v>
      </c>
      <c r="EA325" s="6">
        <f>SUBTOTAL(9,EA319:EA324)</f>
        <v>1</v>
      </c>
      <c r="EB325" s="6">
        <f>SUBTOTAL(9,EB319:EB324)</f>
        <v>0</v>
      </c>
      <c r="EC325" s="6">
        <f>SUBTOTAL(9,EC319:EC324)</f>
        <v>0</v>
      </c>
      <c r="ED325" s="6">
        <f>SUBTOTAL(9,ED319:ED324)</f>
        <v>0</v>
      </c>
      <c r="EE325" s="6">
        <f>SUBTOTAL(9,EE319:EE324)</f>
        <v>0</v>
      </c>
      <c r="EF325" s="6">
        <f>SUBTOTAL(9,EF319:EF324)</f>
        <v>1</v>
      </c>
      <c r="EG325" s="6">
        <f>SUBTOTAL(9,EG319:EG324)</f>
        <v>0</v>
      </c>
      <c r="EH325" s="6">
        <f>SUBTOTAL(9,EH319:EH324)</f>
        <v>0</v>
      </c>
      <c r="EI325" s="6">
        <f>SUBTOTAL(9,EI319:EI324)</f>
        <v>0</v>
      </c>
      <c r="EJ325" s="6">
        <f>SUBTOTAL(9,EJ319:EJ324)</f>
        <v>9</v>
      </c>
      <c r="EK325" s="6">
        <f>SUBTOTAL(9,EK319:EK324)</f>
        <v>0</v>
      </c>
      <c r="EL325" s="6">
        <f>SUBTOTAL(9,EL319:EL324)</f>
        <v>1</v>
      </c>
      <c r="EM325" s="6">
        <f>SUBTOTAL(9,EM319:EM324)</f>
        <v>2</v>
      </c>
      <c r="EN325" s="6">
        <f>SUBTOTAL(9,EN319:EN324)</f>
        <v>41</v>
      </c>
      <c r="EO325" s="6">
        <f>SUBTOTAL(9,EO319:EO324)</f>
        <v>50</v>
      </c>
      <c r="EP325" s="6">
        <f>SUBTOTAL(9,EP319:EP324)</f>
        <v>25</v>
      </c>
      <c r="EQ325" s="6">
        <f>SUBTOTAL(9,EQ319:EQ324)</f>
        <v>8</v>
      </c>
      <c r="ER325" s="6">
        <f>SUBTOTAL(9,ER319:ER324)</f>
        <v>2</v>
      </c>
      <c r="ES325" s="6">
        <f>SUBTOTAL(9,ES319:ES324)</f>
        <v>1</v>
      </c>
      <c r="ET325" s="6">
        <f>SUBTOTAL(9,ET319:ET324)</f>
        <v>0</v>
      </c>
      <c r="EU325" s="6">
        <f>SUBTOTAL(9,EU319:EU324)</f>
        <v>4</v>
      </c>
      <c r="EV325" s="6">
        <f>SUBTOTAL(9,EV319:EV324)</f>
        <v>1</v>
      </c>
      <c r="EW325" s="6">
        <f>SUBTOTAL(9,EW319:EW324)</f>
        <v>0</v>
      </c>
      <c r="EX325" s="6">
        <f>SUBTOTAL(9,EX319:EX324)</f>
        <v>0</v>
      </c>
      <c r="EY325" s="6">
        <f>SUBTOTAL(9,EY319:EY324)</f>
        <v>2</v>
      </c>
      <c r="EZ325" s="6">
        <f>SUBTOTAL(9,EZ319:EZ324)</f>
        <v>1</v>
      </c>
      <c r="FA325" s="6">
        <f>SUBTOTAL(9,FA319:FA324)</f>
        <v>0</v>
      </c>
      <c r="FB325" s="6">
        <f>SUBTOTAL(9,FB319:FB324)</f>
        <v>2</v>
      </c>
      <c r="FC325" s="6">
        <f>SUBTOTAL(9,FC319:FC324)</f>
        <v>1</v>
      </c>
      <c r="FD325" s="6">
        <f>SUBTOTAL(9,FD319:FD324)</f>
        <v>0</v>
      </c>
      <c r="FE325" s="6">
        <f>SUBTOTAL(9,FE319:FE324)</f>
        <v>0</v>
      </c>
      <c r="FF325" s="6">
        <f>SUBTOTAL(9,FF319:FF324)</f>
        <v>0</v>
      </c>
      <c r="FG325" s="6">
        <f>SUBTOTAL(9,FG319:FG324)</f>
        <v>0</v>
      </c>
      <c r="FH325" s="6">
        <f>SUBTOTAL(9,FH319:FH324)</f>
        <v>2</v>
      </c>
      <c r="FI325" s="6">
        <f>SUBTOTAL(9,FI319:FI324)</f>
        <v>0</v>
      </c>
      <c r="FJ325" s="6">
        <f>SUBTOTAL(9,FJ319:FJ324)</f>
        <v>1</v>
      </c>
      <c r="FK325" s="6">
        <f>SUBTOTAL(9,FK319:FK324)</f>
        <v>0</v>
      </c>
      <c r="FL325" s="6">
        <f>SUBTOTAL(9,FL319:FL324)</f>
        <v>50</v>
      </c>
      <c r="FM325" s="6">
        <f>SUBTOTAL(9,FM319:FM324)</f>
        <v>161</v>
      </c>
      <c r="FN325" s="6">
        <f>SUBTOTAL(9,FN319:FN324)</f>
        <v>44</v>
      </c>
      <c r="FO325" s="6">
        <f>SUBTOTAL(9,FO319:FO324)</f>
        <v>14</v>
      </c>
      <c r="FP325" s="6">
        <f>SUBTOTAL(9,FP319:FP324)</f>
        <v>6</v>
      </c>
      <c r="FQ325" s="6">
        <f>SUBTOTAL(9,FQ319:FQ324)</f>
        <v>7</v>
      </c>
      <c r="FR325" s="6">
        <f>SUBTOTAL(9,FR319:FR324)</f>
        <v>5</v>
      </c>
      <c r="FS325" s="6">
        <f>SUBTOTAL(9,FS319:FS324)</f>
        <v>11</v>
      </c>
      <c r="FT325" s="6">
        <f>SUBTOTAL(9,FT319:FT324)</f>
        <v>3</v>
      </c>
      <c r="FU325" s="6">
        <f>SUBTOTAL(9,FU319:FU324)</f>
        <v>0</v>
      </c>
      <c r="FV325" s="6">
        <f>SUBTOTAL(9,FV319:FV324)</f>
        <v>4</v>
      </c>
      <c r="FW325" s="6">
        <f>SUBTOTAL(9,FW319:FW324)</f>
        <v>5</v>
      </c>
      <c r="FX325" s="6">
        <f>SUBTOTAL(9,FX319:FX324)</f>
        <v>4</v>
      </c>
      <c r="FY325" s="6">
        <f>SUBTOTAL(9,FY319:FY324)</f>
        <v>4</v>
      </c>
      <c r="FZ325" s="6">
        <f>SUBTOTAL(9,FZ319:FZ324)</f>
        <v>4</v>
      </c>
      <c r="GA325" s="6">
        <f>SUBTOTAL(9,GA319:GA324)</f>
        <v>4</v>
      </c>
      <c r="GB325" s="6">
        <f>SUBTOTAL(9,GB319:GB324)</f>
        <v>7</v>
      </c>
      <c r="GC325" s="6">
        <f>SUBTOTAL(9,GC319:GC324)</f>
        <v>3</v>
      </c>
      <c r="GD325" s="6">
        <f>SUBTOTAL(9,GD319:GD324)</f>
        <v>1</v>
      </c>
      <c r="GE325" s="6">
        <f>SUBTOTAL(9,GE319:GE324)</f>
        <v>1</v>
      </c>
      <c r="GF325" s="6">
        <f>SUBTOTAL(9,GF319:GF324)</f>
        <v>17</v>
      </c>
      <c r="GG325" s="6">
        <f>SUBTOTAL(9,GG319:GG324)</f>
        <v>5</v>
      </c>
      <c r="GH325" s="6">
        <f>SUBTOTAL(9,GH319:GH324)</f>
        <v>0</v>
      </c>
      <c r="GI325" s="6">
        <f>SUBTOTAL(9,GI319:GI324)</f>
        <v>2</v>
      </c>
      <c r="GJ325" s="6">
        <f>SUBTOTAL(9,GJ319:GJ324)</f>
        <v>1</v>
      </c>
      <c r="GK325" s="6">
        <f>SUBTOTAL(9,GK319:GK324)</f>
        <v>9</v>
      </c>
      <c r="GL325" s="6">
        <f>SUBTOTAL(9,GL319:GL324)</f>
        <v>161</v>
      </c>
      <c r="GM325" s="6">
        <f>SUBTOTAL(9,GM319:GM324)</f>
        <v>78</v>
      </c>
      <c r="GN325" s="6">
        <f>SUBTOTAL(9,GN319:GN324)</f>
        <v>45</v>
      </c>
      <c r="GO325" s="6">
        <f>SUBTOTAL(9,GO319:GO324)</f>
        <v>4</v>
      </c>
      <c r="GP325" s="6">
        <f>SUBTOTAL(9,GP319:GP324)</f>
        <v>4</v>
      </c>
      <c r="GQ325" s="6">
        <f>SUBTOTAL(9,GQ319:GQ324)</f>
        <v>3</v>
      </c>
      <c r="GR325" s="6">
        <f>SUBTOTAL(9,GR319:GR324)</f>
        <v>3</v>
      </c>
      <c r="GS325" s="6">
        <f>SUBTOTAL(9,GS319:GS324)</f>
        <v>1</v>
      </c>
      <c r="GT325" s="6">
        <f>SUBTOTAL(9,GT319:GT324)</f>
        <v>2</v>
      </c>
      <c r="GU325" s="6">
        <f>SUBTOTAL(9,GU319:GU324)</f>
        <v>1</v>
      </c>
      <c r="GV325" s="6">
        <f>SUBTOTAL(9,GV319:GV324)</f>
        <v>2</v>
      </c>
      <c r="GW325" s="6">
        <f>SUBTOTAL(9,GW319:GW324)</f>
        <v>1</v>
      </c>
      <c r="GX325" s="6">
        <f>SUBTOTAL(9,GX319:GX324)</f>
        <v>2</v>
      </c>
      <c r="GY325" s="6">
        <f>SUBTOTAL(9,GY319:GY324)</f>
        <v>1</v>
      </c>
      <c r="GZ325" s="6">
        <f>SUBTOTAL(9,GZ319:GZ324)</f>
        <v>2</v>
      </c>
      <c r="HA325" s="6">
        <f>SUBTOTAL(9,HA319:HA324)</f>
        <v>0</v>
      </c>
      <c r="HB325" s="6">
        <f>SUBTOTAL(9,HB319:HB324)</f>
        <v>2</v>
      </c>
      <c r="HC325" s="6">
        <f>SUBTOTAL(9,HC319:HC324)</f>
        <v>0</v>
      </c>
      <c r="HD325" s="6">
        <f>SUBTOTAL(9,HD319:HD324)</f>
        <v>0</v>
      </c>
      <c r="HE325" s="6">
        <f>SUBTOTAL(9,HE319:HE324)</f>
        <v>5</v>
      </c>
      <c r="HF325" s="6">
        <f>SUBTOTAL(9,HF319:HF324)</f>
        <v>78</v>
      </c>
      <c r="HG325" s="6">
        <f>SUBTOTAL(9,HG319:HG324)</f>
        <v>14</v>
      </c>
      <c r="HH325" s="6">
        <f>SUBTOTAL(9,HH319:HH324)</f>
        <v>0</v>
      </c>
      <c r="HI325" s="6">
        <f>SUBTOTAL(9,HI319:HI324)</f>
        <v>2</v>
      </c>
      <c r="HJ325" s="6">
        <f>SUBTOTAL(9,HJ319:HJ324)</f>
        <v>3</v>
      </c>
      <c r="HK325" s="6">
        <f>SUBTOTAL(9,HK319:HK324)</f>
        <v>0</v>
      </c>
      <c r="HL325" s="6">
        <f>SUBTOTAL(9,HL319:HL324)</f>
        <v>0</v>
      </c>
      <c r="HM325" s="6">
        <f>SUBTOTAL(9,HM319:HM324)</f>
        <v>0</v>
      </c>
      <c r="HN325" s="6">
        <f>SUBTOTAL(9,HN319:HN324)</f>
        <v>2</v>
      </c>
      <c r="HO325" s="6">
        <f>SUBTOTAL(9,HO319:HO324)</f>
        <v>2</v>
      </c>
      <c r="HP325" s="6">
        <f>SUBTOTAL(9,HP319:HP324)</f>
        <v>0</v>
      </c>
      <c r="HQ325" s="6">
        <f>SUBTOTAL(9,HQ319:HQ324)</f>
        <v>2</v>
      </c>
      <c r="HR325" s="6">
        <f>SUBTOTAL(9,HR319:HR324)</f>
        <v>1</v>
      </c>
      <c r="HS325" s="6">
        <f>SUBTOTAL(9,HS319:HS324)</f>
        <v>2</v>
      </c>
      <c r="HT325" s="6">
        <f>SUBTOTAL(9,HT319:HT324)</f>
        <v>14</v>
      </c>
      <c r="HU325" s="6">
        <f>SUBTOTAL(9,HU319:HU324)</f>
        <v>2</v>
      </c>
      <c r="HV325" s="6">
        <f>SUBTOTAL(9,HV319:HV324)</f>
        <v>1</v>
      </c>
      <c r="HW325" s="6">
        <f>SUBTOTAL(9,HW319:HW324)</f>
        <v>0</v>
      </c>
      <c r="HX325" s="6">
        <f>SUBTOTAL(9,HX319:HX324)</f>
        <v>0</v>
      </c>
      <c r="HY325" s="6">
        <f>SUBTOTAL(9,HY319:HY324)</f>
        <v>0</v>
      </c>
      <c r="HZ325" s="6">
        <f>SUBTOTAL(9,HZ319:HZ324)</f>
        <v>0</v>
      </c>
      <c r="IA325" s="6">
        <f>SUBTOTAL(9,IA319:IA324)</f>
        <v>1</v>
      </c>
      <c r="IB325" s="6">
        <f>SUBTOTAL(9,IB319:IB324)</f>
        <v>0</v>
      </c>
      <c r="IC325" s="6">
        <f>SUBTOTAL(9,IC319:IC324)</f>
        <v>0</v>
      </c>
      <c r="ID325" s="6">
        <f>SUBTOTAL(9,ID319:ID324)</f>
        <v>0</v>
      </c>
      <c r="IE325" s="6">
        <f>SUBTOTAL(9,IE319:IE324)</f>
        <v>0</v>
      </c>
      <c r="IF325" s="6">
        <f>SUBTOTAL(9,IF319:IF324)</f>
        <v>0</v>
      </c>
      <c r="IG325" s="6">
        <f>SUBTOTAL(9,IG319:IG324)</f>
        <v>0</v>
      </c>
      <c r="IH325" s="6">
        <f>SUBTOTAL(9,IH319:IH324)</f>
        <v>0</v>
      </c>
      <c r="II325" s="6">
        <f>SUBTOTAL(9,II319:II324)</f>
        <v>0</v>
      </c>
      <c r="IJ325" s="6">
        <f>SUBTOTAL(9,IJ319:IJ324)</f>
        <v>2</v>
      </c>
      <c r="IK325" s="6">
        <f>SUBTOTAL(9,IK319:IK324)</f>
        <v>819</v>
      </c>
      <c r="IL325" s="6">
        <f>SUBTOTAL(9,IL319:IL324)</f>
        <v>318</v>
      </c>
      <c r="IM325" s="6">
        <f>SUBTOTAL(9,IM319:IM324)</f>
        <v>47</v>
      </c>
      <c r="IN325" s="6">
        <f>SUBTOTAL(9,IN319:IN324)</f>
        <v>224</v>
      </c>
      <c r="IO325" s="6">
        <f>SUBTOTAL(9,IO319:IO324)</f>
        <v>75</v>
      </c>
      <c r="IP325" s="6">
        <f>SUBTOTAL(9,IP319:IP324)</f>
        <v>0</v>
      </c>
      <c r="IQ325" s="6">
        <f>SUBTOTAL(9,IQ319:IQ324)</f>
        <v>3</v>
      </c>
      <c r="IR325" s="6">
        <f>SUBTOTAL(9,IR319:IR324)</f>
        <v>2</v>
      </c>
      <c r="IS325" s="6">
        <f>SUBTOTAL(9,IS319:IS324)</f>
        <v>1</v>
      </c>
      <c r="IT325" s="6">
        <f>SUBTOTAL(9,IT319:IT324)</f>
        <v>0</v>
      </c>
      <c r="IU325" s="6">
        <f>SUBTOTAL(9,IU319:IU324)</f>
        <v>5</v>
      </c>
      <c r="IV325" s="6">
        <f>SUBTOTAL(9,IV319:IV324)</f>
        <v>2</v>
      </c>
      <c r="IW325" s="6">
        <f>SUBTOTAL(9,IW319:IW324)</f>
        <v>89</v>
      </c>
      <c r="IX325" s="6">
        <f>SUBTOTAL(9,IX319:IX324)</f>
        <v>2</v>
      </c>
      <c r="IY325" s="6">
        <f>SUBTOTAL(9,IY319:IY324)</f>
        <v>2</v>
      </c>
      <c r="IZ325" s="6">
        <f>SUBTOTAL(9,IZ319:IZ324)</f>
        <v>0</v>
      </c>
      <c r="JA325" s="6">
        <f>SUBTOTAL(9,JA319:JA324)</f>
        <v>13</v>
      </c>
      <c r="JB325" s="6">
        <f>SUBTOTAL(9,JB319:JB324)</f>
        <v>1</v>
      </c>
      <c r="JC325" s="6">
        <f>SUBTOTAL(9,JC319:JC324)</f>
        <v>0</v>
      </c>
      <c r="JD325" s="6">
        <f>SUBTOTAL(9,JD319:JD324)</f>
        <v>2</v>
      </c>
      <c r="JE325" s="6">
        <f>SUBTOTAL(9,JE319:JE324)</f>
        <v>0</v>
      </c>
      <c r="JF325" s="6">
        <f>SUBTOTAL(9,JF319:JF324)</f>
        <v>2</v>
      </c>
      <c r="JG325" s="6">
        <f>SUBTOTAL(9,JG319:JG324)</f>
        <v>3</v>
      </c>
      <c r="JH325" s="6">
        <f>SUBTOTAL(9,JH319:JH324)</f>
        <v>1</v>
      </c>
      <c r="JI325" s="6">
        <f>SUBTOTAL(9,JI319:JI324)</f>
        <v>27</v>
      </c>
      <c r="JJ325" s="6">
        <f>SUBTOTAL(9,JJ319:JJ324)</f>
        <v>819</v>
      </c>
      <c r="JK325" s="8">
        <f t="shared" si="25"/>
        <v>0.3252137441522826</v>
      </c>
    </row>
    <row r="326" spans="1:271" outlineLevel="2" x14ac:dyDescent="0.25">
      <c r="A326" t="str">
        <f t="shared" ref="A326:A331" si="26">"160504"</f>
        <v>160504</v>
      </c>
      <c r="B326" t="s">
        <v>293</v>
      </c>
      <c r="C326">
        <v>1</v>
      </c>
      <c r="D326">
        <v>1097</v>
      </c>
      <c r="E326">
        <v>830</v>
      </c>
      <c r="F326">
        <v>507</v>
      </c>
      <c r="G326">
        <v>323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323</v>
      </c>
      <c r="R326">
        <v>0</v>
      </c>
      <c r="S326">
        <v>0</v>
      </c>
      <c r="T326">
        <v>323</v>
      </c>
      <c r="U326">
        <v>7</v>
      </c>
      <c r="V326">
        <v>5</v>
      </c>
      <c r="W326">
        <v>2</v>
      </c>
      <c r="X326">
        <v>0</v>
      </c>
      <c r="Y326">
        <v>316</v>
      </c>
      <c r="Z326">
        <v>35</v>
      </c>
      <c r="AA326">
        <v>1</v>
      </c>
      <c r="AB326">
        <v>10</v>
      </c>
      <c r="AC326">
        <v>5</v>
      </c>
      <c r="AD326">
        <v>9</v>
      </c>
      <c r="AE326">
        <v>0</v>
      </c>
      <c r="AF326">
        <v>0</v>
      </c>
      <c r="AG326">
        <v>0</v>
      </c>
      <c r="AH326">
        <v>0</v>
      </c>
      <c r="AI326">
        <v>1</v>
      </c>
      <c r="AJ326">
        <v>0</v>
      </c>
      <c r="AK326">
        <v>0</v>
      </c>
      <c r="AL326">
        <v>0</v>
      </c>
      <c r="AM326">
        <v>2</v>
      </c>
      <c r="AN326">
        <v>1</v>
      </c>
      <c r="AO326">
        <v>0</v>
      </c>
      <c r="AP326">
        <v>0</v>
      </c>
      <c r="AQ326">
        <v>1</v>
      </c>
      <c r="AR326">
        <v>0</v>
      </c>
      <c r="AS326">
        <v>0</v>
      </c>
      <c r="AT326">
        <v>1</v>
      </c>
      <c r="AU326">
        <v>2</v>
      </c>
      <c r="AV326">
        <v>1</v>
      </c>
      <c r="AW326">
        <v>0</v>
      </c>
      <c r="AX326">
        <v>1</v>
      </c>
      <c r="AY326">
        <v>35</v>
      </c>
      <c r="AZ326">
        <v>85</v>
      </c>
      <c r="BA326">
        <v>7</v>
      </c>
      <c r="BB326">
        <v>1</v>
      </c>
      <c r="BC326">
        <v>3</v>
      </c>
      <c r="BD326">
        <v>3</v>
      </c>
      <c r="BE326">
        <v>6</v>
      </c>
      <c r="BF326">
        <v>3</v>
      </c>
      <c r="BG326">
        <v>2</v>
      </c>
      <c r="BH326">
        <v>1</v>
      </c>
      <c r="BI326">
        <v>0</v>
      </c>
      <c r="BJ326">
        <v>1</v>
      </c>
      <c r="BK326">
        <v>1</v>
      </c>
      <c r="BL326">
        <v>3</v>
      </c>
      <c r="BM326">
        <v>0</v>
      </c>
      <c r="BN326">
        <v>0</v>
      </c>
      <c r="BO326">
        <v>0</v>
      </c>
      <c r="BP326">
        <v>52</v>
      </c>
      <c r="BQ326">
        <v>0</v>
      </c>
      <c r="BR326">
        <v>0</v>
      </c>
      <c r="BS326">
        <v>0</v>
      </c>
      <c r="BT326">
        <v>0</v>
      </c>
      <c r="BU326">
        <v>2</v>
      </c>
      <c r="BV326">
        <v>0</v>
      </c>
      <c r="BW326">
        <v>0</v>
      </c>
      <c r="BX326">
        <v>85</v>
      </c>
      <c r="BY326">
        <v>10</v>
      </c>
      <c r="BZ326">
        <v>4</v>
      </c>
      <c r="CA326">
        <v>4</v>
      </c>
      <c r="CB326">
        <v>1</v>
      </c>
      <c r="CC326">
        <v>0</v>
      </c>
      <c r="CD326">
        <v>0</v>
      </c>
      <c r="CE326">
        <v>0</v>
      </c>
      <c r="CF326">
        <v>1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10</v>
      </c>
      <c r="CO326">
        <v>14</v>
      </c>
      <c r="CP326">
        <v>5</v>
      </c>
      <c r="CQ326">
        <v>2</v>
      </c>
      <c r="CR326">
        <v>0</v>
      </c>
      <c r="CS326">
        <v>0</v>
      </c>
      <c r="CT326">
        <v>1</v>
      </c>
      <c r="CU326">
        <v>3</v>
      </c>
      <c r="CV326">
        <v>0</v>
      </c>
      <c r="CW326">
        <v>1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1</v>
      </c>
      <c r="DL326">
        <v>1</v>
      </c>
      <c r="DM326">
        <v>0</v>
      </c>
      <c r="DN326">
        <v>14</v>
      </c>
      <c r="DO326">
        <v>12</v>
      </c>
      <c r="DP326">
        <v>1</v>
      </c>
      <c r="DQ326">
        <v>0</v>
      </c>
      <c r="DR326">
        <v>0</v>
      </c>
      <c r="DS326">
        <v>1</v>
      </c>
      <c r="DT326">
        <v>0</v>
      </c>
      <c r="DU326">
        <v>0</v>
      </c>
      <c r="DV326">
        <v>0</v>
      </c>
      <c r="DW326">
        <v>0</v>
      </c>
      <c r="DX326">
        <v>0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1</v>
      </c>
      <c r="EF326">
        <v>1</v>
      </c>
      <c r="EG326">
        <v>1</v>
      </c>
      <c r="EH326">
        <v>0</v>
      </c>
      <c r="EI326">
        <v>0</v>
      </c>
      <c r="EJ326">
        <v>7</v>
      </c>
      <c r="EK326">
        <v>0</v>
      </c>
      <c r="EL326">
        <v>0</v>
      </c>
      <c r="EM326">
        <v>0</v>
      </c>
      <c r="EN326">
        <v>12</v>
      </c>
      <c r="EO326">
        <v>2</v>
      </c>
      <c r="EP326">
        <v>0</v>
      </c>
      <c r="EQ326">
        <v>1</v>
      </c>
      <c r="ER326">
        <v>0</v>
      </c>
      <c r="ES326">
        <v>0</v>
      </c>
      <c r="ET326">
        <v>0</v>
      </c>
      <c r="EU326">
        <v>0</v>
      </c>
      <c r="EV326">
        <v>0</v>
      </c>
      <c r="EW326">
        <v>1</v>
      </c>
      <c r="EX326">
        <v>0</v>
      </c>
      <c r="EY326">
        <v>0</v>
      </c>
      <c r="EZ326">
        <v>0</v>
      </c>
      <c r="FA326">
        <v>0</v>
      </c>
      <c r="FB326">
        <v>0</v>
      </c>
      <c r="FC326">
        <v>0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0</v>
      </c>
      <c r="FJ326">
        <v>0</v>
      </c>
      <c r="FK326">
        <v>0</v>
      </c>
      <c r="FL326">
        <v>2</v>
      </c>
      <c r="FM326">
        <v>42</v>
      </c>
      <c r="FN326">
        <v>18</v>
      </c>
      <c r="FO326">
        <v>2</v>
      </c>
      <c r="FP326">
        <v>5</v>
      </c>
      <c r="FQ326">
        <v>3</v>
      </c>
      <c r="FR326">
        <v>2</v>
      </c>
      <c r="FS326">
        <v>2</v>
      </c>
      <c r="FT326">
        <v>0</v>
      </c>
      <c r="FU326">
        <v>1</v>
      </c>
      <c r="FV326">
        <v>4</v>
      </c>
      <c r="FW326">
        <v>0</v>
      </c>
      <c r="FX326">
        <v>1</v>
      </c>
      <c r="FY326">
        <v>0</v>
      </c>
      <c r="FZ326">
        <v>0</v>
      </c>
      <c r="GA326">
        <v>0</v>
      </c>
      <c r="GB326">
        <v>0</v>
      </c>
      <c r="GC326">
        <v>0</v>
      </c>
      <c r="GD326">
        <v>0</v>
      </c>
      <c r="GE326">
        <v>0</v>
      </c>
      <c r="GF326">
        <v>0</v>
      </c>
      <c r="GG326">
        <v>1</v>
      </c>
      <c r="GH326">
        <v>0</v>
      </c>
      <c r="GI326">
        <v>0</v>
      </c>
      <c r="GJ326">
        <v>1</v>
      </c>
      <c r="GK326">
        <v>2</v>
      </c>
      <c r="GL326">
        <v>42</v>
      </c>
      <c r="GM326">
        <v>9</v>
      </c>
      <c r="GN326">
        <v>2</v>
      </c>
      <c r="GO326">
        <v>0</v>
      </c>
      <c r="GP326">
        <v>1</v>
      </c>
      <c r="GQ326">
        <v>0</v>
      </c>
      <c r="GR326">
        <v>1</v>
      </c>
      <c r="GS326">
        <v>0</v>
      </c>
      <c r="GT326">
        <v>3</v>
      </c>
      <c r="GU326">
        <v>0</v>
      </c>
      <c r="GV326">
        <v>0</v>
      </c>
      <c r="GW326">
        <v>1</v>
      </c>
      <c r="GX326">
        <v>1</v>
      </c>
      <c r="GY326">
        <v>0</v>
      </c>
      <c r="GZ326">
        <v>0</v>
      </c>
      <c r="HA326">
        <v>0</v>
      </c>
      <c r="HB326">
        <v>0</v>
      </c>
      <c r="HC326">
        <v>0</v>
      </c>
      <c r="HD326">
        <v>0</v>
      </c>
      <c r="HE326">
        <v>0</v>
      </c>
      <c r="HF326">
        <v>9</v>
      </c>
      <c r="HG326">
        <v>1</v>
      </c>
      <c r="HH326">
        <v>0</v>
      </c>
      <c r="HI326">
        <v>1</v>
      </c>
      <c r="HJ326">
        <v>0</v>
      </c>
      <c r="HK326">
        <v>0</v>
      </c>
      <c r="HL326">
        <v>0</v>
      </c>
      <c r="HM326">
        <v>0</v>
      </c>
      <c r="HN326">
        <v>0</v>
      </c>
      <c r="HO326">
        <v>0</v>
      </c>
      <c r="HP326">
        <v>0</v>
      </c>
      <c r="HQ326">
        <v>0</v>
      </c>
      <c r="HR326">
        <v>0</v>
      </c>
      <c r="HS326">
        <v>0</v>
      </c>
      <c r="HT326">
        <v>1</v>
      </c>
      <c r="HU326">
        <v>0</v>
      </c>
      <c r="HV326">
        <v>0</v>
      </c>
      <c r="HW326">
        <v>0</v>
      </c>
      <c r="HX326">
        <v>0</v>
      </c>
      <c r="HY326">
        <v>0</v>
      </c>
      <c r="HZ326">
        <v>0</v>
      </c>
      <c r="IA326">
        <v>0</v>
      </c>
      <c r="IB326">
        <v>0</v>
      </c>
      <c r="IC326">
        <v>0</v>
      </c>
      <c r="ID326">
        <v>0</v>
      </c>
      <c r="IE326">
        <v>0</v>
      </c>
      <c r="IF326">
        <v>0</v>
      </c>
      <c r="IG326">
        <v>0</v>
      </c>
      <c r="IH326">
        <v>0</v>
      </c>
      <c r="II326">
        <v>0</v>
      </c>
      <c r="IJ326">
        <v>0</v>
      </c>
      <c r="IK326">
        <v>106</v>
      </c>
      <c r="IL326">
        <v>30</v>
      </c>
      <c r="IM326">
        <v>6</v>
      </c>
      <c r="IN326">
        <v>14</v>
      </c>
      <c r="IO326">
        <v>11</v>
      </c>
      <c r="IP326">
        <v>0</v>
      </c>
      <c r="IQ326">
        <v>9</v>
      </c>
      <c r="IR326">
        <v>0</v>
      </c>
      <c r="IS326">
        <v>0</v>
      </c>
      <c r="IT326">
        <v>2</v>
      </c>
      <c r="IU326">
        <v>0</v>
      </c>
      <c r="IV326">
        <v>0</v>
      </c>
      <c r="IW326">
        <v>33</v>
      </c>
      <c r="IX326">
        <v>0</v>
      </c>
      <c r="IY326">
        <v>0</v>
      </c>
      <c r="IZ326">
        <v>0</v>
      </c>
      <c r="JA326">
        <v>0</v>
      </c>
      <c r="JB326">
        <v>1</v>
      </c>
      <c r="JC326">
        <v>0</v>
      </c>
      <c r="JD326">
        <v>0</v>
      </c>
      <c r="JE326">
        <v>0</v>
      </c>
      <c r="JF326">
        <v>0</v>
      </c>
      <c r="JG326">
        <v>0</v>
      </c>
      <c r="JH326">
        <v>0</v>
      </c>
      <c r="JI326">
        <v>0</v>
      </c>
      <c r="JJ326">
        <v>106</v>
      </c>
      <c r="JK326" s="2">
        <f t="shared" si="25"/>
        <v>0.29443938012762078</v>
      </c>
    </row>
    <row r="327" spans="1:271" outlineLevel="2" x14ac:dyDescent="0.25">
      <c r="A327" t="str">
        <f t="shared" si="26"/>
        <v>160504</v>
      </c>
      <c r="B327" t="s">
        <v>293</v>
      </c>
      <c r="C327">
        <v>2</v>
      </c>
      <c r="D327">
        <v>1053</v>
      </c>
      <c r="E327">
        <v>802</v>
      </c>
      <c r="F327">
        <v>430</v>
      </c>
      <c r="G327">
        <v>372</v>
      </c>
      <c r="H327">
        <v>0</v>
      </c>
      <c r="I327">
        <v>1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372</v>
      </c>
      <c r="R327">
        <v>0</v>
      </c>
      <c r="S327">
        <v>0</v>
      </c>
      <c r="T327">
        <v>372</v>
      </c>
      <c r="U327">
        <v>8</v>
      </c>
      <c r="V327">
        <v>8</v>
      </c>
      <c r="W327">
        <v>0</v>
      </c>
      <c r="X327">
        <v>0</v>
      </c>
      <c r="Y327">
        <v>364</v>
      </c>
      <c r="Z327">
        <v>24</v>
      </c>
      <c r="AA327">
        <v>4</v>
      </c>
      <c r="AB327">
        <v>3</v>
      </c>
      <c r="AC327">
        <v>8</v>
      </c>
      <c r="AD327">
        <v>6</v>
      </c>
      <c r="AE327">
        <v>0</v>
      </c>
      <c r="AF327">
        <v>1</v>
      </c>
      <c r="AG327">
        <v>0</v>
      </c>
      <c r="AH327">
        <v>0</v>
      </c>
      <c r="AI327">
        <v>1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1</v>
      </c>
      <c r="AY327">
        <v>24</v>
      </c>
      <c r="AZ327">
        <v>77</v>
      </c>
      <c r="BA327">
        <v>16</v>
      </c>
      <c r="BB327">
        <v>2</v>
      </c>
      <c r="BC327">
        <v>0</v>
      </c>
      <c r="BD327">
        <v>5</v>
      </c>
      <c r="BE327">
        <v>5</v>
      </c>
      <c r="BF327">
        <v>4</v>
      </c>
      <c r="BG327">
        <v>0</v>
      </c>
      <c r="BH327">
        <v>1</v>
      </c>
      <c r="BI327">
        <v>0</v>
      </c>
      <c r="BJ327">
        <v>1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38</v>
      </c>
      <c r="BQ327">
        <v>0</v>
      </c>
      <c r="BR327">
        <v>0</v>
      </c>
      <c r="BS327">
        <v>2</v>
      </c>
      <c r="BT327">
        <v>0</v>
      </c>
      <c r="BU327">
        <v>1</v>
      </c>
      <c r="BV327">
        <v>0</v>
      </c>
      <c r="BW327">
        <v>2</v>
      </c>
      <c r="BX327">
        <v>77</v>
      </c>
      <c r="BY327">
        <v>7</v>
      </c>
      <c r="BZ327">
        <v>5</v>
      </c>
      <c r="CA327">
        <v>0</v>
      </c>
      <c r="CB327">
        <v>1</v>
      </c>
      <c r="CC327">
        <v>0</v>
      </c>
      <c r="CD327">
        <v>1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7</v>
      </c>
      <c r="CO327">
        <v>17</v>
      </c>
      <c r="CP327">
        <v>7</v>
      </c>
      <c r="CQ327">
        <v>2</v>
      </c>
      <c r="CR327">
        <v>0</v>
      </c>
      <c r="CS327">
        <v>2</v>
      </c>
      <c r="CT327">
        <v>2</v>
      </c>
      <c r="CU327">
        <v>0</v>
      </c>
      <c r="CV327">
        <v>1</v>
      </c>
      <c r="CW327">
        <v>1</v>
      </c>
      <c r="CX327">
        <v>0</v>
      </c>
      <c r="CY327">
        <v>0</v>
      </c>
      <c r="CZ327">
        <v>1</v>
      </c>
      <c r="DA327">
        <v>0</v>
      </c>
      <c r="DB327">
        <v>0</v>
      </c>
      <c r="DC327">
        <v>1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17</v>
      </c>
      <c r="DO327">
        <v>2</v>
      </c>
      <c r="DP327">
        <v>1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1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0</v>
      </c>
      <c r="EK327">
        <v>0</v>
      </c>
      <c r="EL327">
        <v>0</v>
      </c>
      <c r="EM327">
        <v>0</v>
      </c>
      <c r="EN327">
        <v>2</v>
      </c>
      <c r="EO327">
        <v>7</v>
      </c>
      <c r="EP327">
        <v>4</v>
      </c>
      <c r="EQ327">
        <v>2</v>
      </c>
      <c r="ER327">
        <v>0</v>
      </c>
      <c r="ES327">
        <v>0</v>
      </c>
      <c r="ET327">
        <v>0</v>
      </c>
      <c r="EU327">
        <v>0</v>
      </c>
      <c r="EV327">
        <v>0</v>
      </c>
      <c r="EW327">
        <v>0</v>
      </c>
      <c r="EX327">
        <v>0</v>
      </c>
      <c r="EY327">
        <v>0</v>
      </c>
      <c r="EZ327">
        <v>0</v>
      </c>
      <c r="FA327">
        <v>1</v>
      </c>
      <c r="FB327">
        <v>0</v>
      </c>
      <c r="FC327">
        <v>0</v>
      </c>
      <c r="FD327">
        <v>0</v>
      </c>
      <c r="FE327">
        <v>0</v>
      </c>
      <c r="FF327">
        <v>0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7</v>
      </c>
      <c r="FM327">
        <v>27</v>
      </c>
      <c r="FN327">
        <v>8</v>
      </c>
      <c r="FO327">
        <v>3</v>
      </c>
      <c r="FP327">
        <v>3</v>
      </c>
      <c r="FQ327">
        <v>0</v>
      </c>
      <c r="FR327">
        <v>0</v>
      </c>
      <c r="FS327">
        <v>1</v>
      </c>
      <c r="FT327">
        <v>0</v>
      </c>
      <c r="FU327">
        <v>1</v>
      </c>
      <c r="FV327">
        <v>0</v>
      </c>
      <c r="FW327">
        <v>1</v>
      </c>
      <c r="FX327">
        <v>2</v>
      </c>
      <c r="FY327">
        <v>1</v>
      </c>
      <c r="FZ327">
        <v>0</v>
      </c>
      <c r="GA327">
        <v>2</v>
      </c>
      <c r="GB327">
        <v>0</v>
      </c>
      <c r="GC327">
        <v>0</v>
      </c>
      <c r="GD327">
        <v>0</v>
      </c>
      <c r="GE327">
        <v>0</v>
      </c>
      <c r="GF327">
        <v>0</v>
      </c>
      <c r="GG327">
        <v>3</v>
      </c>
      <c r="GH327">
        <v>0</v>
      </c>
      <c r="GI327">
        <v>0</v>
      </c>
      <c r="GJ327">
        <v>0</v>
      </c>
      <c r="GK327">
        <v>2</v>
      </c>
      <c r="GL327">
        <v>27</v>
      </c>
      <c r="GM327">
        <v>6</v>
      </c>
      <c r="GN327">
        <v>5</v>
      </c>
      <c r="GO327">
        <v>1</v>
      </c>
      <c r="GP327">
        <v>0</v>
      </c>
      <c r="GQ327">
        <v>0</v>
      </c>
      <c r="GR327">
        <v>0</v>
      </c>
      <c r="GS327">
        <v>0</v>
      </c>
      <c r="GT327">
        <v>0</v>
      </c>
      <c r="GU327">
        <v>0</v>
      </c>
      <c r="GV327">
        <v>0</v>
      </c>
      <c r="GW327">
        <v>0</v>
      </c>
      <c r="GX327">
        <v>0</v>
      </c>
      <c r="GY327">
        <v>0</v>
      </c>
      <c r="GZ327">
        <v>0</v>
      </c>
      <c r="HA327">
        <v>0</v>
      </c>
      <c r="HB327">
        <v>0</v>
      </c>
      <c r="HC327">
        <v>0</v>
      </c>
      <c r="HD327">
        <v>0</v>
      </c>
      <c r="HE327">
        <v>0</v>
      </c>
      <c r="HF327">
        <v>6</v>
      </c>
      <c r="HG327">
        <v>0</v>
      </c>
      <c r="HH327">
        <v>0</v>
      </c>
      <c r="HI327">
        <v>0</v>
      </c>
      <c r="HJ327">
        <v>0</v>
      </c>
      <c r="HK327">
        <v>0</v>
      </c>
      <c r="HL327">
        <v>0</v>
      </c>
      <c r="HM327">
        <v>0</v>
      </c>
      <c r="HN327">
        <v>0</v>
      </c>
      <c r="HO327">
        <v>0</v>
      </c>
      <c r="HP327">
        <v>0</v>
      </c>
      <c r="HQ327">
        <v>0</v>
      </c>
      <c r="HR327">
        <v>0</v>
      </c>
      <c r="HS327">
        <v>0</v>
      </c>
      <c r="HT327">
        <v>0</v>
      </c>
      <c r="HU327">
        <v>1</v>
      </c>
      <c r="HV327">
        <v>0</v>
      </c>
      <c r="HW327">
        <v>0</v>
      </c>
      <c r="HX327">
        <v>0</v>
      </c>
      <c r="HY327">
        <v>1</v>
      </c>
      <c r="HZ327">
        <v>0</v>
      </c>
      <c r="IA327">
        <v>0</v>
      </c>
      <c r="IB327">
        <v>0</v>
      </c>
      <c r="IC327">
        <v>0</v>
      </c>
      <c r="ID327">
        <v>0</v>
      </c>
      <c r="IE327">
        <v>0</v>
      </c>
      <c r="IF327">
        <v>0</v>
      </c>
      <c r="IG327">
        <v>0</v>
      </c>
      <c r="IH327">
        <v>0</v>
      </c>
      <c r="II327">
        <v>0</v>
      </c>
      <c r="IJ327">
        <v>1</v>
      </c>
      <c r="IK327">
        <v>196</v>
      </c>
      <c r="IL327">
        <v>30</v>
      </c>
      <c r="IM327">
        <v>1</v>
      </c>
      <c r="IN327">
        <v>7</v>
      </c>
      <c r="IO327">
        <v>3</v>
      </c>
      <c r="IP327">
        <v>0</v>
      </c>
      <c r="IQ327">
        <v>4</v>
      </c>
      <c r="IR327">
        <v>0</v>
      </c>
      <c r="IS327">
        <v>0</v>
      </c>
      <c r="IT327">
        <v>1</v>
      </c>
      <c r="IU327">
        <v>0</v>
      </c>
      <c r="IV327">
        <v>2</v>
      </c>
      <c r="IW327">
        <v>148</v>
      </c>
      <c r="IX327">
        <v>0</v>
      </c>
      <c r="IY327">
        <v>0</v>
      </c>
      <c r="IZ327">
        <v>0</v>
      </c>
      <c r="JA327">
        <v>0</v>
      </c>
      <c r="JB327">
        <v>0</v>
      </c>
      <c r="JC327">
        <v>0</v>
      </c>
      <c r="JD327">
        <v>0</v>
      </c>
      <c r="JE327">
        <v>0</v>
      </c>
      <c r="JF327">
        <v>0</v>
      </c>
      <c r="JG327">
        <v>0</v>
      </c>
      <c r="JH327">
        <v>0</v>
      </c>
      <c r="JI327">
        <v>0</v>
      </c>
      <c r="JJ327">
        <v>196</v>
      </c>
      <c r="JK327" s="2">
        <f t="shared" si="25"/>
        <v>0.35327635327635326</v>
      </c>
    </row>
    <row r="328" spans="1:271" outlineLevel="2" x14ac:dyDescent="0.25">
      <c r="A328" t="str">
        <f t="shared" si="26"/>
        <v>160504</v>
      </c>
      <c r="B328" t="s">
        <v>293</v>
      </c>
      <c r="C328">
        <v>3</v>
      </c>
      <c r="D328">
        <v>458</v>
      </c>
      <c r="E328">
        <v>352</v>
      </c>
      <c r="F328">
        <v>241</v>
      </c>
      <c r="G328">
        <v>111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111</v>
      </c>
      <c r="R328">
        <v>0</v>
      </c>
      <c r="S328">
        <v>0</v>
      </c>
      <c r="T328">
        <v>111</v>
      </c>
      <c r="U328">
        <v>8</v>
      </c>
      <c r="V328">
        <v>5</v>
      </c>
      <c r="W328">
        <v>3</v>
      </c>
      <c r="X328">
        <v>0</v>
      </c>
      <c r="Y328">
        <v>103</v>
      </c>
      <c r="Z328">
        <v>16</v>
      </c>
      <c r="AA328">
        <v>1</v>
      </c>
      <c r="AB328">
        <v>5</v>
      </c>
      <c r="AC328">
        <v>6</v>
      </c>
      <c r="AD328">
        <v>4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16</v>
      </c>
      <c r="AZ328">
        <v>16</v>
      </c>
      <c r="BA328">
        <v>2</v>
      </c>
      <c r="BB328">
        <v>0</v>
      </c>
      <c r="BC328">
        <v>3</v>
      </c>
      <c r="BD328">
        <v>5</v>
      </c>
      <c r="BE328">
        <v>1</v>
      </c>
      <c r="BF328">
        <v>0</v>
      </c>
      <c r="BG328">
        <v>1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3</v>
      </c>
      <c r="BQ328">
        <v>0</v>
      </c>
      <c r="BR328">
        <v>0</v>
      </c>
      <c r="BS328">
        <v>0</v>
      </c>
      <c r="BT328">
        <v>0</v>
      </c>
      <c r="BU328">
        <v>1</v>
      </c>
      <c r="BV328">
        <v>0</v>
      </c>
      <c r="BW328">
        <v>0</v>
      </c>
      <c r="BX328">
        <v>16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2</v>
      </c>
      <c r="CP328">
        <v>1</v>
      </c>
      <c r="CQ328">
        <v>0</v>
      </c>
      <c r="CR328">
        <v>1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2</v>
      </c>
      <c r="DO328">
        <v>4</v>
      </c>
      <c r="DP328">
        <v>1</v>
      </c>
      <c r="DQ328">
        <v>0</v>
      </c>
      <c r="DR328">
        <v>0</v>
      </c>
      <c r="DS328">
        <v>1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2</v>
      </c>
      <c r="EF328">
        <v>0</v>
      </c>
      <c r="EG328">
        <v>0</v>
      </c>
      <c r="EH328">
        <v>0</v>
      </c>
      <c r="EI328">
        <v>0</v>
      </c>
      <c r="EJ328">
        <v>0</v>
      </c>
      <c r="EK328">
        <v>0</v>
      </c>
      <c r="EL328">
        <v>0</v>
      </c>
      <c r="EM328">
        <v>0</v>
      </c>
      <c r="EN328">
        <v>4</v>
      </c>
      <c r="EO328">
        <v>5</v>
      </c>
      <c r="EP328">
        <v>0</v>
      </c>
      <c r="EQ328">
        <v>0</v>
      </c>
      <c r="ER328">
        <v>2</v>
      </c>
      <c r="ES328">
        <v>0</v>
      </c>
      <c r="ET328">
        <v>0</v>
      </c>
      <c r="EU328">
        <v>0</v>
      </c>
      <c r="EV328">
        <v>0</v>
      </c>
      <c r="EW328">
        <v>0</v>
      </c>
      <c r="EX328">
        <v>0</v>
      </c>
      <c r="EY328">
        <v>2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0</v>
      </c>
      <c r="FH328">
        <v>1</v>
      </c>
      <c r="FI328">
        <v>0</v>
      </c>
      <c r="FJ328">
        <v>0</v>
      </c>
      <c r="FK328">
        <v>0</v>
      </c>
      <c r="FL328">
        <v>5</v>
      </c>
      <c r="FM328">
        <v>6</v>
      </c>
      <c r="FN328">
        <v>1</v>
      </c>
      <c r="FO328">
        <v>0</v>
      </c>
      <c r="FP328">
        <v>0</v>
      </c>
      <c r="FQ328">
        <v>1</v>
      </c>
      <c r="FR328">
        <v>0</v>
      </c>
      <c r="FS328">
        <v>0</v>
      </c>
      <c r="FT328">
        <v>0</v>
      </c>
      <c r="FU328">
        <v>0</v>
      </c>
      <c r="FV328">
        <v>1</v>
      </c>
      <c r="FW328">
        <v>2</v>
      </c>
      <c r="FX328">
        <v>0</v>
      </c>
      <c r="FY328">
        <v>0</v>
      </c>
      <c r="FZ328">
        <v>0</v>
      </c>
      <c r="GA328">
        <v>0</v>
      </c>
      <c r="GB328">
        <v>0</v>
      </c>
      <c r="GC328">
        <v>0</v>
      </c>
      <c r="GD328">
        <v>0</v>
      </c>
      <c r="GE328">
        <v>0</v>
      </c>
      <c r="GF328">
        <v>0</v>
      </c>
      <c r="GG328">
        <v>0</v>
      </c>
      <c r="GH328">
        <v>0</v>
      </c>
      <c r="GI328">
        <v>0</v>
      </c>
      <c r="GJ328">
        <v>0</v>
      </c>
      <c r="GK328">
        <v>1</v>
      </c>
      <c r="GL328">
        <v>6</v>
      </c>
      <c r="GM328">
        <v>1</v>
      </c>
      <c r="GN328">
        <v>1</v>
      </c>
      <c r="GO328">
        <v>0</v>
      </c>
      <c r="GP328">
        <v>0</v>
      </c>
      <c r="GQ328">
        <v>0</v>
      </c>
      <c r="GR328">
        <v>0</v>
      </c>
      <c r="GS328">
        <v>0</v>
      </c>
      <c r="GT328">
        <v>0</v>
      </c>
      <c r="GU328">
        <v>0</v>
      </c>
      <c r="GV328">
        <v>0</v>
      </c>
      <c r="GW328">
        <v>0</v>
      </c>
      <c r="GX328">
        <v>0</v>
      </c>
      <c r="GY328">
        <v>0</v>
      </c>
      <c r="GZ328">
        <v>0</v>
      </c>
      <c r="HA328">
        <v>0</v>
      </c>
      <c r="HB328">
        <v>0</v>
      </c>
      <c r="HC328">
        <v>0</v>
      </c>
      <c r="HD328">
        <v>0</v>
      </c>
      <c r="HE328">
        <v>0</v>
      </c>
      <c r="HF328">
        <v>1</v>
      </c>
      <c r="HG328">
        <v>0</v>
      </c>
      <c r="HH328">
        <v>0</v>
      </c>
      <c r="HI328">
        <v>0</v>
      </c>
      <c r="HJ328">
        <v>0</v>
      </c>
      <c r="HK328">
        <v>0</v>
      </c>
      <c r="HL328">
        <v>0</v>
      </c>
      <c r="HM328">
        <v>0</v>
      </c>
      <c r="HN328">
        <v>0</v>
      </c>
      <c r="HO328">
        <v>0</v>
      </c>
      <c r="HP328">
        <v>0</v>
      </c>
      <c r="HQ328">
        <v>0</v>
      </c>
      <c r="HR328">
        <v>0</v>
      </c>
      <c r="HS328">
        <v>0</v>
      </c>
      <c r="HT328">
        <v>0</v>
      </c>
      <c r="HU328">
        <v>1</v>
      </c>
      <c r="HV328">
        <v>0</v>
      </c>
      <c r="HW328">
        <v>0</v>
      </c>
      <c r="HX328">
        <v>0</v>
      </c>
      <c r="HY328">
        <v>0</v>
      </c>
      <c r="HZ328">
        <v>0</v>
      </c>
      <c r="IA328">
        <v>0</v>
      </c>
      <c r="IB328">
        <v>0</v>
      </c>
      <c r="IC328">
        <v>0</v>
      </c>
      <c r="ID328">
        <v>0</v>
      </c>
      <c r="IE328">
        <v>1</v>
      </c>
      <c r="IF328">
        <v>0</v>
      </c>
      <c r="IG328">
        <v>0</v>
      </c>
      <c r="IH328">
        <v>0</v>
      </c>
      <c r="II328">
        <v>0</v>
      </c>
      <c r="IJ328">
        <v>1</v>
      </c>
      <c r="IK328">
        <v>52</v>
      </c>
      <c r="IL328">
        <v>19</v>
      </c>
      <c r="IM328">
        <v>0</v>
      </c>
      <c r="IN328">
        <v>9</v>
      </c>
      <c r="IO328">
        <v>2</v>
      </c>
      <c r="IP328">
        <v>0</v>
      </c>
      <c r="IQ328">
        <v>2</v>
      </c>
      <c r="IR328">
        <v>0</v>
      </c>
      <c r="IS328">
        <v>0</v>
      </c>
      <c r="IT328">
        <v>0</v>
      </c>
      <c r="IU328">
        <v>0</v>
      </c>
      <c r="IV328">
        <v>0</v>
      </c>
      <c r="IW328">
        <v>20</v>
      </c>
      <c r="IX328">
        <v>0</v>
      </c>
      <c r="IY328">
        <v>0</v>
      </c>
      <c r="IZ328">
        <v>0</v>
      </c>
      <c r="JA328">
        <v>0</v>
      </c>
      <c r="JB328">
        <v>0</v>
      </c>
      <c r="JC328">
        <v>0</v>
      </c>
      <c r="JD328">
        <v>0</v>
      </c>
      <c r="JE328">
        <v>0</v>
      </c>
      <c r="JF328">
        <v>0</v>
      </c>
      <c r="JG328">
        <v>0</v>
      </c>
      <c r="JH328">
        <v>0</v>
      </c>
      <c r="JI328">
        <v>0</v>
      </c>
      <c r="JJ328">
        <v>52</v>
      </c>
      <c r="JK328" s="2">
        <f t="shared" si="25"/>
        <v>0.2423580786026201</v>
      </c>
    </row>
    <row r="329" spans="1:271" outlineLevel="2" x14ac:dyDescent="0.25">
      <c r="A329" t="str">
        <f t="shared" si="26"/>
        <v>160504</v>
      </c>
      <c r="B329" t="s">
        <v>293</v>
      </c>
      <c r="C329">
        <v>4</v>
      </c>
      <c r="D329">
        <v>717</v>
      </c>
      <c r="E329">
        <v>550</v>
      </c>
      <c r="F329">
        <v>314</v>
      </c>
      <c r="G329">
        <v>236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236</v>
      </c>
      <c r="R329">
        <v>0</v>
      </c>
      <c r="S329">
        <v>0</v>
      </c>
      <c r="T329">
        <v>236</v>
      </c>
      <c r="U329">
        <v>9</v>
      </c>
      <c r="V329">
        <v>5</v>
      </c>
      <c r="W329">
        <v>4</v>
      </c>
      <c r="X329">
        <v>0</v>
      </c>
      <c r="Y329">
        <v>227</v>
      </c>
      <c r="Z329">
        <v>22</v>
      </c>
      <c r="AA329">
        <v>1</v>
      </c>
      <c r="AB329">
        <v>9</v>
      </c>
      <c r="AC329">
        <v>5</v>
      </c>
      <c r="AD329">
        <v>1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1</v>
      </c>
      <c r="AS329">
        <v>0</v>
      </c>
      <c r="AT329">
        <v>1</v>
      </c>
      <c r="AU329">
        <v>0</v>
      </c>
      <c r="AV329">
        <v>1</v>
      </c>
      <c r="AW329">
        <v>1</v>
      </c>
      <c r="AX329">
        <v>2</v>
      </c>
      <c r="AY329">
        <v>22</v>
      </c>
      <c r="AZ329">
        <v>64</v>
      </c>
      <c r="BA329">
        <v>10</v>
      </c>
      <c r="BB329">
        <v>1</v>
      </c>
      <c r="BC329">
        <v>2</v>
      </c>
      <c r="BD329">
        <v>5</v>
      </c>
      <c r="BE329">
        <v>5</v>
      </c>
      <c r="BF329">
        <v>1</v>
      </c>
      <c r="BG329">
        <v>0</v>
      </c>
      <c r="BH329">
        <v>3</v>
      </c>
      <c r="BI329">
        <v>0</v>
      </c>
      <c r="BJ329">
        <v>0</v>
      </c>
      <c r="BK329">
        <v>0</v>
      </c>
      <c r="BL329">
        <v>7</v>
      </c>
      <c r="BM329">
        <v>1</v>
      </c>
      <c r="BN329">
        <v>0</v>
      </c>
      <c r="BO329">
        <v>0</v>
      </c>
      <c r="BP329">
        <v>23</v>
      </c>
      <c r="BQ329">
        <v>0</v>
      </c>
      <c r="BR329">
        <v>0</v>
      </c>
      <c r="BS329">
        <v>4</v>
      </c>
      <c r="BT329">
        <v>0</v>
      </c>
      <c r="BU329">
        <v>1</v>
      </c>
      <c r="BV329">
        <v>0</v>
      </c>
      <c r="BW329">
        <v>1</v>
      </c>
      <c r="BX329">
        <v>64</v>
      </c>
      <c r="BY329">
        <v>7</v>
      </c>
      <c r="BZ329">
        <v>6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1</v>
      </c>
      <c r="CK329">
        <v>0</v>
      </c>
      <c r="CL329">
        <v>0</v>
      </c>
      <c r="CM329">
        <v>0</v>
      </c>
      <c r="CN329">
        <v>7</v>
      </c>
      <c r="CO329">
        <v>8</v>
      </c>
      <c r="CP329">
        <v>2</v>
      </c>
      <c r="CQ329">
        <v>1</v>
      </c>
      <c r="CR329">
        <v>2</v>
      </c>
      <c r="CS329">
        <v>0</v>
      </c>
      <c r="CT329">
        <v>0</v>
      </c>
      <c r="CU329">
        <v>0</v>
      </c>
      <c r="CV329">
        <v>1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1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1</v>
      </c>
      <c r="DM329">
        <v>0</v>
      </c>
      <c r="DN329">
        <v>8</v>
      </c>
      <c r="DO329">
        <v>2</v>
      </c>
      <c r="DP329">
        <v>0</v>
      </c>
      <c r="DQ329">
        <v>0</v>
      </c>
      <c r="DR329">
        <v>0</v>
      </c>
      <c r="DS329">
        <v>0</v>
      </c>
      <c r="DT329">
        <v>1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0</v>
      </c>
      <c r="EA329">
        <v>1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</v>
      </c>
      <c r="EK329">
        <v>0</v>
      </c>
      <c r="EL329">
        <v>0</v>
      </c>
      <c r="EM329">
        <v>0</v>
      </c>
      <c r="EN329">
        <v>2</v>
      </c>
      <c r="EO329">
        <v>8</v>
      </c>
      <c r="EP329">
        <v>1</v>
      </c>
      <c r="EQ329">
        <v>3</v>
      </c>
      <c r="ER329">
        <v>0</v>
      </c>
      <c r="ES329">
        <v>0</v>
      </c>
      <c r="ET329">
        <v>0</v>
      </c>
      <c r="EU329">
        <v>0</v>
      </c>
      <c r="EV329">
        <v>1</v>
      </c>
      <c r="EW329">
        <v>0</v>
      </c>
      <c r="EX329">
        <v>1</v>
      </c>
      <c r="EY329">
        <v>1</v>
      </c>
      <c r="EZ329">
        <v>0</v>
      </c>
      <c r="FA329">
        <v>0</v>
      </c>
      <c r="FB329">
        <v>0</v>
      </c>
      <c r="FC329">
        <v>0</v>
      </c>
      <c r="FD329">
        <v>0</v>
      </c>
      <c r="FE329">
        <v>1</v>
      </c>
      <c r="FF329">
        <v>0</v>
      </c>
      <c r="FG329">
        <v>0</v>
      </c>
      <c r="FH329">
        <v>0</v>
      </c>
      <c r="FI329">
        <v>0</v>
      </c>
      <c r="FJ329">
        <v>0</v>
      </c>
      <c r="FK329">
        <v>0</v>
      </c>
      <c r="FL329">
        <v>8</v>
      </c>
      <c r="FM329">
        <v>26</v>
      </c>
      <c r="FN329">
        <v>16</v>
      </c>
      <c r="FO329">
        <v>1</v>
      </c>
      <c r="FP329">
        <v>1</v>
      </c>
      <c r="FQ329">
        <v>0</v>
      </c>
      <c r="FR329">
        <v>0</v>
      </c>
      <c r="FS329">
        <v>1</v>
      </c>
      <c r="FT329">
        <v>1</v>
      </c>
      <c r="FU329">
        <v>0</v>
      </c>
      <c r="FV329">
        <v>1</v>
      </c>
      <c r="FW329">
        <v>1</v>
      </c>
      <c r="FX329">
        <v>0</v>
      </c>
      <c r="FY329">
        <v>0</v>
      </c>
      <c r="FZ329">
        <v>1</v>
      </c>
      <c r="GA329">
        <v>0</v>
      </c>
      <c r="GB329">
        <v>0</v>
      </c>
      <c r="GC329">
        <v>0</v>
      </c>
      <c r="GD329">
        <v>0</v>
      </c>
      <c r="GE329">
        <v>0</v>
      </c>
      <c r="GF329">
        <v>0</v>
      </c>
      <c r="GG329">
        <v>1</v>
      </c>
      <c r="GH329">
        <v>0</v>
      </c>
      <c r="GI329">
        <v>0</v>
      </c>
      <c r="GJ329">
        <v>0</v>
      </c>
      <c r="GK329">
        <v>2</v>
      </c>
      <c r="GL329">
        <v>26</v>
      </c>
      <c r="GM329">
        <v>16</v>
      </c>
      <c r="GN329">
        <v>11</v>
      </c>
      <c r="GO329">
        <v>0</v>
      </c>
      <c r="GP329">
        <v>0</v>
      </c>
      <c r="GQ329">
        <v>0</v>
      </c>
      <c r="GR329">
        <v>0</v>
      </c>
      <c r="GS329">
        <v>0</v>
      </c>
      <c r="GT329">
        <v>0</v>
      </c>
      <c r="GU329">
        <v>0</v>
      </c>
      <c r="GV329">
        <v>0</v>
      </c>
      <c r="GW329">
        <v>0</v>
      </c>
      <c r="GX329">
        <v>0</v>
      </c>
      <c r="GY329">
        <v>0</v>
      </c>
      <c r="GZ329">
        <v>0</v>
      </c>
      <c r="HA329">
        <v>0</v>
      </c>
      <c r="HB329">
        <v>2</v>
      </c>
      <c r="HC329">
        <v>0</v>
      </c>
      <c r="HD329">
        <v>0</v>
      </c>
      <c r="HE329">
        <v>3</v>
      </c>
      <c r="HF329">
        <v>16</v>
      </c>
      <c r="HG329">
        <v>2</v>
      </c>
      <c r="HH329">
        <v>0</v>
      </c>
      <c r="HI329">
        <v>0</v>
      </c>
      <c r="HJ329">
        <v>1</v>
      </c>
      <c r="HK329">
        <v>0</v>
      </c>
      <c r="HL329">
        <v>1</v>
      </c>
      <c r="HM329">
        <v>0</v>
      </c>
      <c r="HN329">
        <v>0</v>
      </c>
      <c r="HO329">
        <v>0</v>
      </c>
      <c r="HP329">
        <v>0</v>
      </c>
      <c r="HQ329">
        <v>0</v>
      </c>
      <c r="HR329">
        <v>0</v>
      </c>
      <c r="HS329">
        <v>0</v>
      </c>
      <c r="HT329">
        <v>2</v>
      </c>
      <c r="HU329">
        <v>0</v>
      </c>
      <c r="HV329">
        <v>0</v>
      </c>
      <c r="HW329">
        <v>0</v>
      </c>
      <c r="HX329">
        <v>0</v>
      </c>
      <c r="HY329">
        <v>0</v>
      </c>
      <c r="HZ329">
        <v>0</v>
      </c>
      <c r="IA329">
        <v>0</v>
      </c>
      <c r="IB329">
        <v>0</v>
      </c>
      <c r="IC329">
        <v>0</v>
      </c>
      <c r="ID329">
        <v>0</v>
      </c>
      <c r="IE329">
        <v>0</v>
      </c>
      <c r="IF329">
        <v>0</v>
      </c>
      <c r="IG329">
        <v>0</v>
      </c>
      <c r="IH329">
        <v>0</v>
      </c>
      <c r="II329">
        <v>0</v>
      </c>
      <c r="IJ329">
        <v>0</v>
      </c>
      <c r="IK329">
        <v>72</v>
      </c>
      <c r="IL329">
        <v>18</v>
      </c>
      <c r="IM329">
        <v>6</v>
      </c>
      <c r="IN329">
        <v>7</v>
      </c>
      <c r="IO329">
        <v>2</v>
      </c>
      <c r="IP329">
        <v>1</v>
      </c>
      <c r="IQ329">
        <v>0</v>
      </c>
      <c r="IR329">
        <v>0</v>
      </c>
      <c r="IS329">
        <v>1</v>
      </c>
      <c r="IT329">
        <v>0</v>
      </c>
      <c r="IU329">
        <v>0</v>
      </c>
      <c r="IV329">
        <v>1</v>
      </c>
      <c r="IW329">
        <v>32</v>
      </c>
      <c r="IX329">
        <v>0</v>
      </c>
      <c r="IY329">
        <v>0</v>
      </c>
      <c r="IZ329">
        <v>3</v>
      </c>
      <c r="JA329">
        <v>0</v>
      </c>
      <c r="JB329">
        <v>0</v>
      </c>
      <c r="JC329">
        <v>0</v>
      </c>
      <c r="JD329">
        <v>0</v>
      </c>
      <c r="JE329">
        <v>0</v>
      </c>
      <c r="JF329">
        <v>0</v>
      </c>
      <c r="JG329">
        <v>0</v>
      </c>
      <c r="JH329">
        <v>0</v>
      </c>
      <c r="JI329">
        <v>1</v>
      </c>
      <c r="JJ329">
        <v>72</v>
      </c>
      <c r="JK329" s="2">
        <f t="shared" si="25"/>
        <v>0.32914923291492332</v>
      </c>
    </row>
    <row r="330" spans="1:271" outlineLevel="2" x14ac:dyDescent="0.25">
      <c r="A330" t="str">
        <f t="shared" si="26"/>
        <v>160504</v>
      </c>
      <c r="B330" t="s">
        <v>293</v>
      </c>
      <c r="C330">
        <v>5</v>
      </c>
      <c r="D330">
        <v>399</v>
      </c>
      <c r="E330">
        <v>310</v>
      </c>
      <c r="F330">
        <v>215</v>
      </c>
      <c r="G330">
        <v>95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95</v>
      </c>
      <c r="R330">
        <v>0</v>
      </c>
      <c r="S330">
        <v>0</v>
      </c>
      <c r="T330">
        <v>95</v>
      </c>
      <c r="U330">
        <v>3</v>
      </c>
      <c r="V330">
        <v>3</v>
      </c>
      <c r="W330">
        <v>0</v>
      </c>
      <c r="X330">
        <v>0</v>
      </c>
      <c r="Y330">
        <v>92</v>
      </c>
      <c r="Z330">
        <v>7</v>
      </c>
      <c r="AA330">
        <v>0</v>
      </c>
      <c r="AB330">
        <v>2</v>
      </c>
      <c r="AC330">
        <v>0</v>
      </c>
      <c r="AD330">
        <v>1</v>
      </c>
      <c r="AE330">
        <v>1</v>
      </c>
      <c r="AF330">
        <v>0</v>
      </c>
      <c r="AG330">
        <v>2</v>
      </c>
      <c r="AH330">
        <v>0</v>
      </c>
      <c r="AI330">
        <v>0</v>
      </c>
      <c r="AJ330">
        <v>1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7</v>
      </c>
      <c r="AZ330">
        <v>25</v>
      </c>
      <c r="BA330">
        <v>3</v>
      </c>
      <c r="BB330">
        <v>0</v>
      </c>
      <c r="BC330">
        <v>0</v>
      </c>
      <c r="BD330">
        <v>1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1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20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25</v>
      </c>
      <c r="BY330">
        <v>2</v>
      </c>
      <c r="BZ330">
        <v>2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2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0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0</v>
      </c>
      <c r="EL330">
        <v>0</v>
      </c>
      <c r="EM330">
        <v>0</v>
      </c>
      <c r="EN330">
        <v>0</v>
      </c>
      <c r="EO330">
        <v>1</v>
      </c>
      <c r="EP330">
        <v>0</v>
      </c>
      <c r="EQ330">
        <v>0</v>
      </c>
      <c r="ER330">
        <v>0</v>
      </c>
      <c r="ES330">
        <v>0</v>
      </c>
      <c r="ET330">
        <v>0</v>
      </c>
      <c r="EU330">
        <v>0</v>
      </c>
      <c r="EV330">
        <v>0</v>
      </c>
      <c r="EW330">
        <v>0</v>
      </c>
      <c r="EX330">
        <v>0</v>
      </c>
      <c r="EY330">
        <v>0</v>
      </c>
      <c r="EZ330">
        <v>0</v>
      </c>
      <c r="FA330">
        <v>0</v>
      </c>
      <c r="FB330">
        <v>0</v>
      </c>
      <c r="FC330">
        <v>0</v>
      </c>
      <c r="FD330">
        <v>0</v>
      </c>
      <c r="FE330">
        <v>0</v>
      </c>
      <c r="FF330">
        <v>0</v>
      </c>
      <c r="FG330">
        <v>0</v>
      </c>
      <c r="FH330">
        <v>0</v>
      </c>
      <c r="FI330">
        <v>0</v>
      </c>
      <c r="FJ330">
        <v>0</v>
      </c>
      <c r="FK330">
        <v>1</v>
      </c>
      <c r="FL330">
        <v>1</v>
      </c>
      <c r="FM330">
        <v>5</v>
      </c>
      <c r="FN330">
        <v>2</v>
      </c>
      <c r="FO330">
        <v>0</v>
      </c>
      <c r="FP330">
        <v>0</v>
      </c>
      <c r="FQ330">
        <v>0</v>
      </c>
      <c r="FR330">
        <v>0</v>
      </c>
      <c r="FS330">
        <v>0</v>
      </c>
      <c r="FT330">
        <v>0</v>
      </c>
      <c r="FU330">
        <v>0</v>
      </c>
      <c r="FV330">
        <v>0</v>
      </c>
      <c r="FW330">
        <v>0</v>
      </c>
      <c r="FX330">
        <v>0</v>
      </c>
      <c r="FY330">
        <v>0</v>
      </c>
      <c r="FZ330">
        <v>1</v>
      </c>
      <c r="GA330">
        <v>0</v>
      </c>
      <c r="GB330">
        <v>1</v>
      </c>
      <c r="GC330">
        <v>0</v>
      </c>
      <c r="GD330">
        <v>0</v>
      </c>
      <c r="GE330">
        <v>0</v>
      </c>
      <c r="GF330">
        <v>0</v>
      </c>
      <c r="GG330">
        <v>0</v>
      </c>
      <c r="GH330">
        <v>1</v>
      </c>
      <c r="GI330">
        <v>0</v>
      </c>
      <c r="GJ330">
        <v>0</v>
      </c>
      <c r="GK330">
        <v>0</v>
      </c>
      <c r="GL330">
        <v>5</v>
      </c>
      <c r="GM330">
        <v>2</v>
      </c>
      <c r="GN330">
        <v>0</v>
      </c>
      <c r="GO330">
        <v>0</v>
      </c>
      <c r="GP330">
        <v>0</v>
      </c>
      <c r="GQ330">
        <v>0</v>
      </c>
      <c r="GR330">
        <v>0</v>
      </c>
      <c r="GS330">
        <v>0</v>
      </c>
      <c r="GT330">
        <v>0</v>
      </c>
      <c r="GU330">
        <v>2</v>
      </c>
      <c r="GV330">
        <v>0</v>
      </c>
      <c r="GW330">
        <v>0</v>
      </c>
      <c r="GX330">
        <v>0</v>
      </c>
      <c r="GY330">
        <v>0</v>
      </c>
      <c r="GZ330">
        <v>0</v>
      </c>
      <c r="HA330">
        <v>0</v>
      </c>
      <c r="HB330">
        <v>0</v>
      </c>
      <c r="HC330">
        <v>0</v>
      </c>
      <c r="HD330">
        <v>0</v>
      </c>
      <c r="HE330">
        <v>0</v>
      </c>
      <c r="HF330">
        <v>2</v>
      </c>
      <c r="HG330">
        <v>1</v>
      </c>
      <c r="HH330">
        <v>0</v>
      </c>
      <c r="HI330">
        <v>0</v>
      </c>
      <c r="HJ330">
        <v>0</v>
      </c>
      <c r="HK330">
        <v>0</v>
      </c>
      <c r="HL330">
        <v>0</v>
      </c>
      <c r="HM330">
        <v>0</v>
      </c>
      <c r="HN330">
        <v>0</v>
      </c>
      <c r="HO330">
        <v>1</v>
      </c>
      <c r="HP330">
        <v>0</v>
      </c>
      <c r="HQ330">
        <v>0</v>
      </c>
      <c r="HR330">
        <v>0</v>
      </c>
      <c r="HS330">
        <v>0</v>
      </c>
      <c r="HT330">
        <v>1</v>
      </c>
      <c r="HU330">
        <v>0</v>
      </c>
      <c r="HV330">
        <v>0</v>
      </c>
      <c r="HW330">
        <v>0</v>
      </c>
      <c r="HX330">
        <v>0</v>
      </c>
      <c r="HY330">
        <v>0</v>
      </c>
      <c r="HZ330">
        <v>0</v>
      </c>
      <c r="IA330">
        <v>0</v>
      </c>
      <c r="IB330">
        <v>0</v>
      </c>
      <c r="IC330">
        <v>0</v>
      </c>
      <c r="ID330">
        <v>0</v>
      </c>
      <c r="IE330">
        <v>0</v>
      </c>
      <c r="IF330">
        <v>0</v>
      </c>
      <c r="IG330">
        <v>0</v>
      </c>
      <c r="IH330">
        <v>0</v>
      </c>
      <c r="II330">
        <v>0</v>
      </c>
      <c r="IJ330">
        <v>0</v>
      </c>
      <c r="IK330">
        <v>49</v>
      </c>
      <c r="IL330">
        <v>8</v>
      </c>
      <c r="IM330">
        <v>5</v>
      </c>
      <c r="IN330">
        <v>13</v>
      </c>
      <c r="IO330">
        <v>9</v>
      </c>
      <c r="IP330">
        <v>0</v>
      </c>
      <c r="IQ330">
        <v>1</v>
      </c>
      <c r="IR330">
        <v>0</v>
      </c>
      <c r="IS330">
        <v>0</v>
      </c>
      <c r="IT330">
        <v>0</v>
      </c>
      <c r="IU330">
        <v>0</v>
      </c>
      <c r="IV330">
        <v>0</v>
      </c>
      <c r="IW330">
        <v>12</v>
      </c>
      <c r="IX330">
        <v>0</v>
      </c>
      <c r="IY330">
        <v>0</v>
      </c>
      <c r="IZ330">
        <v>0</v>
      </c>
      <c r="JA330">
        <v>0</v>
      </c>
      <c r="JB330">
        <v>0</v>
      </c>
      <c r="JC330">
        <v>0</v>
      </c>
      <c r="JD330">
        <v>0</v>
      </c>
      <c r="JE330">
        <v>0</v>
      </c>
      <c r="JF330">
        <v>0</v>
      </c>
      <c r="JG330">
        <v>0</v>
      </c>
      <c r="JH330">
        <v>0</v>
      </c>
      <c r="JI330">
        <v>1</v>
      </c>
      <c r="JJ330">
        <v>49</v>
      </c>
      <c r="JK330" s="2">
        <f t="shared" si="25"/>
        <v>0.23809523809523808</v>
      </c>
    </row>
    <row r="331" spans="1:271" outlineLevel="2" x14ac:dyDescent="0.25">
      <c r="A331" t="str">
        <f t="shared" si="26"/>
        <v>160504</v>
      </c>
      <c r="B331" t="s">
        <v>293</v>
      </c>
      <c r="C331">
        <v>6</v>
      </c>
      <c r="D331">
        <v>931</v>
      </c>
      <c r="E331">
        <v>721</v>
      </c>
      <c r="F331">
        <v>425</v>
      </c>
      <c r="G331">
        <v>296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296</v>
      </c>
      <c r="R331">
        <v>0</v>
      </c>
      <c r="S331">
        <v>0</v>
      </c>
      <c r="T331">
        <v>296</v>
      </c>
      <c r="U331">
        <v>5</v>
      </c>
      <c r="V331">
        <v>3</v>
      </c>
      <c r="W331">
        <v>2</v>
      </c>
      <c r="X331">
        <v>0</v>
      </c>
      <c r="Y331">
        <v>291</v>
      </c>
      <c r="Z331">
        <v>34</v>
      </c>
      <c r="AA331">
        <v>0</v>
      </c>
      <c r="AB331">
        <v>10</v>
      </c>
      <c r="AC331">
        <v>8</v>
      </c>
      <c r="AD331">
        <v>10</v>
      </c>
      <c r="AE331">
        <v>0</v>
      </c>
      <c r="AF331">
        <v>1</v>
      </c>
      <c r="AG331">
        <v>0</v>
      </c>
      <c r="AH331">
        <v>0</v>
      </c>
      <c r="AI331">
        <v>2</v>
      </c>
      <c r="AJ331">
        <v>1</v>
      </c>
      <c r="AK331">
        <v>0</v>
      </c>
      <c r="AL331">
        <v>1</v>
      </c>
      <c r="AM331">
        <v>0</v>
      </c>
      <c r="AN331">
        <v>0</v>
      </c>
      <c r="AO331">
        <v>0</v>
      </c>
      <c r="AP331">
        <v>0</v>
      </c>
      <c r="AQ331">
        <v>1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34</v>
      </c>
      <c r="AZ331">
        <v>109</v>
      </c>
      <c r="BA331">
        <v>11</v>
      </c>
      <c r="BB331">
        <v>1</v>
      </c>
      <c r="BC331">
        <v>1</v>
      </c>
      <c r="BD331">
        <v>0</v>
      </c>
      <c r="BE331">
        <v>3</v>
      </c>
      <c r="BF331">
        <v>3</v>
      </c>
      <c r="BG331">
        <v>0</v>
      </c>
      <c r="BH331">
        <v>1</v>
      </c>
      <c r="BI331">
        <v>0</v>
      </c>
      <c r="BJ331">
        <v>0</v>
      </c>
      <c r="BK331">
        <v>0</v>
      </c>
      <c r="BL331">
        <v>1</v>
      </c>
      <c r="BM331">
        <v>0</v>
      </c>
      <c r="BN331">
        <v>0</v>
      </c>
      <c r="BO331">
        <v>0</v>
      </c>
      <c r="BP331">
        <v>88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109</v>
      </c>
      <c r="BY331">
        <v>1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1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1</v>
      </c>
      <c r="CO331">
        <v>15</v>
      </c>
      <c r="CP331">
        <v>7</v>
      </c>
      <c r="CQ331">
        <v>3</v>
      </c>
      <c r="CR331">
        <v>0</v>
      </c>
      <c r="CS331">
        <v>0</v>
      </c>
      <c r="CT331">
        <v>4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1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15</v>
      </c>
      <c r="DO331">
        <v>2</v>
      </c>
      <c r="DP331">
        <v>0</v>
      </c>
      <c r="DQ331">
        <v>1</v>
      </c>
      <c r="DR331">
        <v>1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0</v>
      </c>
      <c r="EJ331">
        <v>0</v>
      </c>
      <c r="EK331">
        <v>0</v>
      </c>
      <c r="EL331">
        <v>0</v>
      </c>
      <c r="EM331">
        <v>0</v>
      </c>
      <c r="EN331">
        <v>2</v>
      </c>
      <c r="EO331">
        <v>3</v>
      </c>
      <c r="EP331">
        <v>0</v>
      </c>
      <c r="EQ331">
        <v>0</v>
      </c>
      <c r="ER331">
        <v>0</v>
      </c>
      <c r="ES331">
        <v>0</v>
      </c>
      <c r="ET331">
        <v>0</v>
      </c>
      <c r="EU331">
        <v>0</v>
      </c>
      <c r="EV331">
        <v>2</v>
      </c>
      <c r="EW331">
        <v>0</v>
      </c>
      <c r="EX331">
        <v>0</v>
      </c>
      <c r="EY331">
        <v>0</v>
      </c>
      <c r="EZ331">
        <v>0</v>
      </c>
      <c r="FA331">
        <v>0</v>
      </c>
      <c r="FB331">
        <v>0</v>
      </c>
      <c r="FC331">
        <v>0</v>
      </c>
      <c r="FD331">
        <v>0</v>
      </c>
      <c r="FE331">
        <v>0</v>
      </c>
      <c r="FF331">
        <v>0</v>
      </c>
      <c r="FG331">
        <v>1</v>
      </c>
      <c r="FH331">
        <v>0</v>
      </c>
      <c r="FI331">
        <v>0</v>
      </c>
      <c r="FJ331">
        <v>0</v>
      </c>
      <c r="FK331">
        <v>0</v>
      </c>
      <c r="FL331">
        <v>3</v>
      </c>
      <c r="FM331">
        <v>18</v>
      </c>
      <c r="FN331">
        <v>5</v>
      </c>
      <c r="FO331">
        <v>3</v>
      </c>
      <c r="FP331">
        <v>5</v>
      </c>
      <c r="FQ331">
        <v>2</v>
      </c>
      <c r="FR331">
        <v>0</v>
      </c>
      <c r="FS331">
        <v>0</v>
      </c>
      <c r="FT331">
        <v>1</v>
      </c>
      <c r="FU331">
        <v>0</v>
      </c>
      <c r="FV331">
        <v>0</v>
      </c>
      <c r="FW331">
        <v>0</v>
      </c>
      <c r="FX331">
        <v>0</v>
      </c>
      <c r="FY331">
        <v>1</v>
      </c>
      <c r="FZ331">
        <v>0</v>
      </c>
      <c r="GA331">
        <v>0</v>
      </c>
      <c r="GB331">
        <v>0</v>
      </c>
      <c r="GC331">
        <v>0</v>
      </c>
      <c r="GD331">
        <v>0</v>
      </c>
      <c r="GE331">
        <v>1</v>
      </c>
      <c r="GF331">
        <v>0</v>
      </c>
      <c r="GG331">
        <v>0</v>
      </c>
      <c r="GH331">
        <v>0</v>
      </c>
      <c r="GI331">
        <v>0</v>
      </c>
      <c r="GJ331">
        <v>0</v>
      </c>
      <c r="GK331">
        <v>0</v>
      </c>
      <c r="GL331">
        <v>18</v>
      </c>
      <c r="GM331">
        <v>14</v>
      </c>
      <c r="GN331">
        <v>9</v>
      </c>
      <c r="GO331">
        <v>2</v>
      </c>
      <c r="GP331">
        <v>0</v>
      </c>
      <c r="GQ331">
        <v>0</v>
      </c>
      <c r="GR331">
        <v>1</v>
      </c>
      <c r="GS331">
        <v>0</v>
      </c>
      <c r="GT331">
        <v>0</v>
      </c>
      <c r="GU331">
        <v>0</v>
      </c>
      <c r="GV331">
        <v>0</v>
      </c>
      <c r="GW331">
        <v>0</v>
      </c>
      <c r="GX331">
        <v>2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14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1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1</v>
      </c>
      <c r="ID331">
        <v>0</v>
      </c>
      <c r="IE331">
        <v>0</v>
      </c>
      <c r="IF331">
        <v>0</v>
      </c>
      <c r="IG331">
        <v>0</v>
      </c>
      <c r="IH331">
        <v>0</v>
      </c>
      <c r="II331">
        <v>0</v>
      </c>
      <c r="IJ331">
        <v>1</v>
      </c>
      <c r="IK331">
        <v>94</v>
      </c>
      <c r="IL331">
        <v>26</v>
      </c>
      <c r="IM331">
        <v>2</v>
      </c>
      <c r="IN331">
        <v>13</v>
      </c>
      <c r="IO331">
        <v>5</v>
      </c>
      <c r="IP331">
        <v>0</v>
      </c>
      <c r="IQ331">
        <v>4</v>
      </c>
      <c r="IR331">
        <v>0</v>
      </c>
      <c r="IS331">
        <v>0</v>
      </c>
      <c r="IT331">
        <v>0</v>
      </c>
      <c r="IU331">
        <v>0</v>
      </c>
      <c r="IV331">
        <v>1</v>
      </c>
      <c r="IW331">
        <v>41</v>
      </c>
      <c r="IX331">
        <v>0</v>
      </c>
      <c r="IY331">
        <v>0</v>
      </c>
      <c r="IZ331">
        <v>0</v>
      </c>
      <c r="JA331">
        <v>0</v>
      </c>
      <c r="JB331">
        <v>0</v>
      </c>
      <c r="JC331">
        <v>0</v>
      </c>
      <c r="JD331">
        <v>0</v>
      </c>
      <c r="JE331">
        <v>0</v>
      </c>
      <c r="JF331">
        <v>0</v>
      </c>
      <c r="JG331">
        <v>0</v>
      </c>
      <c r="JH331">
        <v>0</v>
      </c>
      <c r="JI331">
        <v>2</v>
      </c>
      <c r="JJ331">
        <v>94</v>
      </c>
      <c r="JK331" s="2">
        <f t="shared" si="25"/>
        <v>0.31793770139634803</v>
      </c>
    </row>
    <row r="332" spans="1:271" s="6" customFormat="1" ht="15.75" outlineLevel="1" x14ac:dyDescent="0.25">
      <c r="B332" s="7" t="s">
        <v>364</v>
      </c>
      <c r="D332" s="6">
        <f>SUBTOTAL(9,D326:D331)</f>
        <v>4655</v>
      </c>
      <c r="E332" s="6">
        <f>SUBTOTAL(9,E326:E331)</f>
        <v>3565</v>
      </c>
      <c r="F332" s="6">
        <f>SUBTOTAL(9,F326:F331)</f>
        <v>2132</v>
      </c>
      <c r="G332" s="6">
        <f>SUBTOTAL(9,G326:G331)</f>
        <v>1433</v>
      </c>
      <c r="H332" s="6">
        <f>SUBTOTAL(9,H326:H331)</f>
        <v>0</v>
      </c>
      <c r="I332" s="6">
        <f>SUBTOTAL(9,I326:I331)</f>
        <v>1</v>
      </c>
      <c r="J332" s="6">
        <f>SUBTOTAL(9,J326:J331)</f>
        <v>0</v>
      </c>
      <c r="K332" s="6">
        <f>SUBTOTAL(9,K326:K331)</f>
        <v>0</v>
      </c>
      <c r="L332" s="6">
        <f>SUBTOTAL(9,L326:L331)</f>
        <v>0</v>
      </c>
      <c r="M332" s="6">
        <f>SUBTOTAL(9,M326:M331)</f>
        <v>0</v>
      </c>
      <c r="N332" s="6">
        <f>SUBTOTAL(9,N326:N331)</f>
        <v>0</v>
      </c>
      <c r="O332" s="6">
        <f>SUBTOTAL(9,O326:O331)</f>
        <v>0</v>
      </c>
      <c r="P332" s="6">
        <f>SUBTOTAL(9,P326:P331)</f>
        <v>0</v>
      </c>
      <c r="Q332" s="6">
        <f>SUBTOTAL(9,Q326:Q331)</f>
        <v>1433</v>
      </c>
      <c r="R332" s="6">
        <f>SUBTOTAL(9,R326:R331)</f>
        <v>0</v>
      </c>
      <c r="S332" s="6">
        <f>SUBTOTAL(9,S326:S331)</f>
        <v>0</v>
      </c>
      <c r="T332" s="6">
        <f>SUBTOTAL(9,T326:T331)</f>
        <v>1433</v>
      </c>
      <c r="U332" s="6">
        <f>SUBTOTAL(9,U326:U331)</f>
        <v>40</v>
      </c>
      <c r="V332" s="6">
        <f>SUBTOTAL(9,V326:V331)</f>
        <v>29</v>
      </c>
      <c r="W332" s="6">
        <f>SUBTOTAL(9,W326:W331)</f>
        <v>11</v>
      </c>
      <c r="X332" s="6">
        <f>SUBTOTAL(9,X326:X331)</f>
        <v>0</v>
      </c>
      <c r="Y332" s="6">
        <f>SUBTOTAL(9,Y326:Y331)</f>
        <v>1393</v>
      </c>
      <c r="Z332" s="6">
        <f>SUBTOTAL(9,Z326:Z331)</f>
        <v>138</v>
      </c>
      <c r="AA332" s="6">
        <f>SUBTOTAL(9,AA326:AA331)</f>
        <v>7</v>
      </c>
      <c r="AB332" s="6">
        <f>SUBTOTAL(9,AB326:AB331)</f>
        <v>39</v>
      </c>
      <c r="AC332" s="6">
        <f>SUBTOTAL(9,AC326:AC331)</f>
        <v>32</v>
      </c>
      <c r="AD332" s="6">
        <f>SUBTOTAL(9,AD326:AD331)</f>
        <v>31</v>
      </c>
      <c r="AE332" s="6">
        <f>SUBTOTAL(9,AE326:AE331)</f>
        <v>1</v>
      </c>
      <c r="AF332" s="6">
        <f>SUBTOTAL(9,AF326:AF331)</f>
        <v>2</v>
      </c>
      <c r="AG332" s="6">
        <f>SUBTOTAL(9,AG326:AG331)</f>
        <v>2</v>
      </c>
      <c r="AH332" s="6">
        <f>SUBTOTAL(9,AH326:AH331)</f>
        <v>0</v>
      </c>
      <c r="AI332" s="6">
        <f>SUBTOTAL(9,AI326:AI331)</f>
        <v>4</v>
      </c>
      <c r="AJ332" s="6">
        <f>SUBTOTAL(9,AJ326:AJ331)</f>
        <v>2</v>
      </c>
      <c r="AK332" s="6">
        <f>SUBTOTAL(9,AK326:AK331)</f>
        <v>0</v>
      </c>
      <c r="AL332" s="6">
        <f>SUBTOTAL(9,AL326:AL331)</f>
        <v>1</v>
      </c>
      <c r="AM332" s="6">
        <f>SUBTOTAL(9,AM326:AM331)</f>
        <v>2</v>
      </c>
      <c r="AN332" s="6">
        <f>SUBTOTAL(9,AN326:AN331)</f>
        <v>1</v>
      </c>
      <c r="AO332" s="6">
        <f>SUBTOTAL(9,AO326:AO331)</f>
        <v>0</v>
      </c>
      <c r="AP332" s="6">
        <f>SUBTOTAL(9,AP326:AP331)</f>
        <v>0</v>
      </c>
      <c r="AQ332" s="6">
        <f>SUBTOTAL(9,AQ326:AQ331)</f>
        <v>2</v>
      </c>
      <c r="AR332" s="6">
        <f>SUBTOTAL(9,AR326:AR331)</f>
        <v>1</v>
      </c>
      <c r="AS332" s="6">
        <f>SUBTOTAL(9,AS326:AS331)</f>
        <v>0</v>
      </c>
      <c r="AT332" s="6">
        <f>SUBTOTAL(9,AT326:AT331)</f>
        <v>2</v>
      </c>
      <c r="AU332" s="6">
        <f>SUBTOTAL(9,AU326:AU331)</f>
        <v>2</v>
      </c>
      <c r="AV332" s="6">
        <f>SUBTOTAL(9,AV326:AV331)</f>
        <v>2</v>
      </c>
      <c r="AW332" s="6">
        <f>SUBTOTAL(9,AW326:AW331)</f>
        <v>1</v>
      </c>
      <c r="AX332" s="6">
        <f>SUBTOTAL(9,AX326:AX331)</f>
        <v>4</v>
      </c>
      <c r="AY332" s="6">
        <f>SUBTOTAL(9,AY326:AY331)</f>
        <v>138</v>
      </c>
      <c r="AZ332" s="6">
        <f>SUBTOTAL(9,AZ326:AZ331)</f>
        <v>376</v>
      </c>
      <c r="BA332" s="6">
        <f>SUBTOTAL(9,BA326:BA331)</f>
        <v>49</v>
      </c>
      <c r="BB332" s="6">
        <f>SUBTOTAL(9,BB326:BB331)</f>
        <v>5</v>
      </c>
      <c r="BC332" s="6">
        <f>SUBTOTAL(9,BC326:BC331)</f>
        <v>9</v>
      </c>
      <c r="BD332" s="6">
        <f>SUBTOTAL(9,BD326:BD331)</f>
        <v>19</v>
      </c>
      <c r="BE332" s="6">
        <f>SUBTOTAL(9,BE326:BE331)</f>
        <v>20</v>
      </c>
      <c r="BF332" s="6">
        <f>SUBTOTAL(9,BF326:BF331)</f>
        <v>11</v>
      </c>
      <c r="BG332" s="6">
        <f>SUBTOTAL(9,BG326:BG331)</f>
        <v>3</v>
      </c>
      <c r="BH332" s="6">
        <f>SUBTOTAL(9,BH326:BH331)</f>
        <v>6</v>
      </c>
      <c r="BI332" s="6">
        <f>SUBTOTAL(9,BI326:BI331)</f>
        <v>0</v>
      </c>
      <c r="BJ332" s="6">
        <f>SUBTOTAL(9,BJ326:BJ331)</f>
        <v>3</v>
      </c>
      <c r="BK332" s="6">
        <f>SUBTOTAL(9,BK326:BK331)</f>
        <v>1</v>
      </c>
      <c r="BL332" s="6">
        <f>SUBTOTAL(9,BL326:BL331)</f>
        <v>11</v>
      </c>
      <c r="BM332" s="6">
        <f>SUBTOTAL(9,BM326:BM331)</f>
        <v>1</v>
      </c>
      <c r="BN332" s="6">
        <f>SUBTOTAL(9,BN326:BN331)</f>
        <v>0</v>
      </c>
      <c r="BO332" s="6">
        <f>SUBTOTAL(9,BO326:BO331)</f>
        <v>0</v>
      </c>
      <c r="BP332" s="6">
        <f>SUBTOTAL(9,BP326:BP331)</f>
        <v>224</v>
      </c>
      <c r="BQ332" s="6">
        <f>SUBTOTAL(9,BQ326:BQ331)</f>
        <v>0</v>
      </c>
      <c r="BR332" s="6">
        <f>SUBTOTAL(9,BR326:BR331)</f>
        <v>0</v>
      </c>
      <c r="BS332" s="6">
        <f>SUBTOTAL(9,BS326:BS331)</f>
        <v>6</v>
      </c>
      <c r="BT332" s="6">
        <f>SUBTOTAL(9,BT326:BT331)</f>
        <v>0</v>
      </c>
      <c r="BU332" s="6">
        <f>SUBTOTAL(9,BU326:BU331)</f>
        <v>5</v>
      </c>
      <c r="BV332" s="6">
        <f>SUBTOTAL(9,BV326:BV331)</f>
        <v>0</v>
      </c>
      <c r="BW332" s="6">
        <f>SUBTOTAL(9,BW326:BW331)</f>
        <v>3</v>
      </c>
      <c r="BX332" s="6">
        <f>SUBTOTAL(9,BX326:BX331)</f>
        <v>376</v>
      </c>
      <c r="BY332" s="6">
        <f>SUBTOTAL(9,BY326:BY331)</f>
        <v>27</v>
      </c>
      <c r="BZ332" s="6">
        <f>SUBTOTAL(9,BZ326:BZ331)</f>
        <v>17</v>
      </c>
      <c r="CA332" s="6">
        <f>SUBTOTAL(9,CA326:CA331)</f>
        <v>4</v>
      </c>
      <c r="CB332" s="6">
        <f>SUBTOTAL(9,CB326:CB331)</f>
        <v>2</v>
      </c>
      <c r="CC332" s="6">
        <f>SUBTOTAL(9,CC326:CC331)</f>
        <v>0</v>
      </c>
      <c r="CD332" s="6">
        <f>SUBTOTAL(9,CD326:CD331)</f>
        <v>1</v>
      </c>
      <c r="CE332" s="6">
        <f>SUBTOTAL(9,CE326:CE331)</f>
        <v>0</v>
      </c>
      <c r="CF332" s="6">
        <f>SUBTOTAL(9,CF326:CF331)</f>
        <v>2</v>
      </c>
      <c r="CG332" s="6">
        <f>SUBTOTAL(9,CG326:CG331)</f>
        <v>0</v>
      </c>
      <c r="CH332" s="6">
        <f>SUBTOTAL(9,CH326:CH331)</f>
        <v>0</v>
      </c>
      <c r="CI332" s="6">
        <f>SUBTOTAL(9,CI326:CI331)</f>
        <v>0</v>
      </c>
      <c r="CJ332" s="6">
        <f>SUBTOTAL(9,CJ326:CJ331)</f>
        <v>1</v>
      </c>
      <c r="CK332" s="6">
        <f>SUBTOTAL(9,CK326:CK331)</f>
        <v>0</v>
      </c>
      <c r="CL332" s="6">
        <f>SUBTOTAL(9,CL326:CL331)</f>
        <v>0</v>
      </c>
      <c r="CM332" s="6">
        <f>SUBTOTAL(9,CM326:CM331)</f>
        <v>0</v>
      </c>
      <c r="CN332" s="6">
        <f>SUBTOTAL(9,CN326:CN331)</f>
        <v>27</v>
      </c>
      <c r="CO332" s="6">
        <f>SUBTOTAL(9,CO326:CO331)</f>
        <v>56</v>
      </c>
      <c r="CP332" s="6">
        <f>SUBTOTAL(9,CP326:CP331)</f>
        <v>22</v>
      </c>
      <c r="CQ332" s="6">
        <f>SUBTOTAL(9,CQ326:CQ331)</f>
        <v>8</v>
      </c>
      <c r="CR332" s="6">
        <f>SUBTOTAL(9,CR326:CR331)</f>
        <v>3</v>
      </c>
      <c r="CS332" s="6">
        <f>SUBTOTAL(9,CS326:CS331)</f>
        <v>2</v>
      </c>
      <c r="CT332" s="6">
        <f>SUBTOTAL(9,CT326:CT331)</f>
        <v>7</v>
      </c>
      <c r="CU332" s="6">
        <f>SUBTOTAL(9,CU326:CU331)</f>
        <v>3</v>
      </c>
      <c r="CV332" s="6">
        <f>SUBTOTAL(9,CV326:CV331)</f>
        <v>2</v>
      </c>
      <c r="CW332" s="6">
        <f>SUBTOTAL(9,CW326:CW331)</f>
        <v>2</v>
      </c>
      <c r="CX332" s="6">
        <f>SUBTOTAL(9,CX326:CX331)</f>
        <v>0</v>
      </c>
      <c r="CY332" s="6">
        <f>SUBTOTAL(9,CY326:CY331)</f>
        <v>0</v>
      </c>
      <c r="CZ332" s="6">
        <f>SUBTOTAL(9,CZ326:CZ331)</f>
        <v>1</v>
      </c>
      <c r="DA332" s="6">
        <f>SUBTOTAL(9,DA326:DA331)</f>
        <v>0</v>
      </c>
      <c r="DB332" s="6">
        <f>SUBTOTAL(9,DB326:DB331)</f>
        <v>1</v>
      </c>
      <c r="DC332" s="6">
        <f>SUBTOTAL(9,DC326:DC331)</f>
        <v>1</v>
      </c>
      <c r="DD332" s="6">
        <f>SUBTOTAL(9,DD326:DD331)</f>
        <v>0</v>
      </c>
      <c r="DE332" s="6">
        <f>SUBTOTAL(9,DE326:DE331)</f>
        <v>1</v>
      </c>
      <c r="DF332" s="6">
        <f>SUBTOTAL(9,DF326:DF331)</f>
        <v>0</v>
      </c>
      <c r="DG332" s="6">
        <f>SUBTOTAL(9,DG326:DG331)</f>
        <v>0</v>
      </c>
      <c r="DH332" s="6">
        <f>SUBTOTAL(9,DH326:DH331)</f>
        <v>0</v>
      </c>
      <c r="DI332" s="6">
        <f>SUBTOTAL(9,DI326:DI331)</f>
        <v>0</v>
      </c>
      <c r="DJ332" s="6">
        <f>SUBTOTAL(9,DJ326:DJ331)</f>
        <v>0</v>
      </c>
      <c r="DK332" s="6">
        <f>SUBTOTAL(9,DK326:DK331)</f>
        <v>1</v>
      </c>
      <c r="DL332" s="6">
        <f>SUBTOTAL(9,DL326:DL331)</f>
        <v>2</v>
      </c>
      <c r="DM332" s="6">
        <f>SUBTOTAL(9,DM326:DM331)</f>
        <v>0</v>
      </c>
      <c r="DN332" s="6">
        <f>SUBTOTAL(9,DN326:DN331)</f>
        <v>56</v>
      </c>
      <c r="DO332" s="6">
        <f>SUBTOTAL(9,DO326:DO331)</f>
        <v>22</v>
      </c>
      <c r="DP332" s="6">
        <f>SUBTOTAL(9,DP326:DP331)</f>
        <v>3</v>
      </c>
      <c r="DQ332" s="6">
        <f>SUBTOTAL(9,DQ326:DQ331)</f>
        <v>1</v>
      </c>
      <c r="DR332" s="6">
        <f>SUBTOTAL(9,DR326:DR331)</f>
        <v>1</v>
      </c>
      <c r="DS332" s="6">
        <f>SUBTOTAL(9,DS326:DS331)</f>
        <v>2</v>
      </c>
      <c r="DT332" s="6">
        <f>SUBTOTAL(9,DT326:DT331)</f>
        <v>1</v>
      </c>
      <c r="DU332" s="6">
        <f>SUBTOTAL(9,DU326:DU331)</f>
        <v>0</v>
      </c>
      <c r="DV332" s="6">
        <f>SUBTOTAL(9,DV326:DV331)</f>
        <v>0</v>
      </c>
      <c r="DW332" s="6">
        <f>SUBTOTAL(9,DW326:DW331)</f>
        <v>0</v>
      </c>
      <c r="DX332" s="6">
        <f>SUBTOTAL(9,DX326:DX331)</f>
        <v>0</v>
      </c>
      <c r="DY332" s="6">
        <f>SUBTOTAL(9,DY326:DY331)</f>
        <v>0</v>
      </c>
      <c r="DZ332" s="6">
        <f>SUBTOTAL(9,DZ326:DZ331)</f>
        <v>0</v>
      </c>
      <c r="EA332" s="6">
        <f>SUBTOTAL(9,EA326:EA331)</f>
        <v>1</v>
      </c>
      <c r="EB332" s="6">
        <f>SUBTOTAL(9,EB326:EB331)</f>
        <v>1</v>
      </c>
      <c r="EC332" s="6">
        <f>SUBTOTAL(9,EC326:EC331)</f>
        <v>0</v>
      </c>
      <c r="ED332" s="6">
        <f>SUBTOTAL(9,ED326:ED331)</f>
        <v>0</v>
      </c>
      <c r="EE332" s="6">
        <f>SUBTOTAL(9,EE326:EE331)</f>
        <v>3</v>
      </c>
      <c r="EF332" s="6">
        <f>SUBTOTAL(9,EF326:EF331)</f>
        <v>1</v>
      </c>
      <c r="EG332" s="6">
        <f>SUBTOTAL(9,EG326:EG331)</f>
        <v>1</v>
      </c>
      <c r="EH332" s="6">
        <f>SUBTOTAL(9,EH326:EH331)</f>
        <v>0</v>
      </c>
      <c r="EI332" s="6">
        <f>SUBTOTAL(9,EI326:EI331)</f>
        <v>0</v>
      </c>
      <c r="EJ332" s="6">
        <f>SUBTOTAL(9,EJ326:EJ331)</f>
        <v>7</v>
      </c>
      <c r="EK332" s="6">
        <f>SUBTOTAL(9,EK326:EK331)</f>
        <v>0</v>
      </c>
      <c r="EL332" s="6">
        <f>SUBTOTAL(9,EL326:EL331)</f>
        <v>0</v>
      </c>
      <c r="EM332" s="6">
        <f>SUBTOTAL(9,EM326:EM331)</f>
        <v>0</v>
      </c>
      <c r="EN332" s="6">
        <f>SUBTOTAL(9,EN326:EN331)</f>
        <v>22</v>
      </c>
      <c r="EO332" s="6">
        <f>SUBTOTAL(9,EO326:EO331)</f>
        <v>26</v>
      </c>
      <c r="EP332" s="6">
        <f>SUBTOTAL(9,EP326:EP331)</f>
        <v>5</v>
      </c>
      <c r="EQ332" s="6">
        <f>SUBTOTAL(9,EQ326:EQ331)</f>
        <v>6</v>
      </c>
      <c r="ER332" s="6">
        <f>SUBTOTAL(9,ER326:ER331)</f>
        <v>2</v>
      </c>
      <c r="ES332" s="6">
        <f>SUBTOTAL(9,ES326:ES331)</f>
        <v>0</v>
      </c>
      <c r="ET332" s="6">
        <f>SUBTOTAL(9,ET326:ET331)</f>
        <v>0</v>
      </c>
      <c r="EU332" s="6">
        <f>SUBTOTAL(9,EU326:EU331)</f>
        <v>0</v>
      </c>
      <c r="EV332" s="6">
        <f>SUBTOTAL(9,EV326:EV331)</f>
        <v>3</v>
      </c>
      <c r="EW332" s="6">
        <f>SUBTOTAL(9,EW326:EW331)</f>
        <v>1</v>
      </c>
      <c r="EX332" s="6">
        <f>SUBTOTAL(9,EX326:EX331)</f>
        <v>1</v>
      </c>
      <c r="EY332" s="6">
        <f>SUBTOTAL(9,EY326:EY331)</f>
        <v>3</v>
      </c>
      <c r="EZ332" s="6">
        <f>SUBTOTAL(9,EZ326:EZ331)</f>
        <v>0</v>
      </c>
      <c r="FA332" s="6">
        <f>SUBTOTAL(9,FA326:FA331)</f>
        <v>1</v>
      </c>
      <c r="FB332" s="6">
        <f>SUBTOTAL(9,FB326:FB331)</f>
        <v>0</v>
      </c>
      <c r="FC332" s="6">
        <f>SUBTOTAL(9,FC326:FC331)</f>
        <v>0</v>
      </c>
      <c r="FD332" s="6">
        <f>SUBTOTAL(9,FD326:FD331)</f>
        <v>0</v>
      </c>
      <c r="FE332" s="6">
        <f>SUBTOTAL(9,FE326:FE331)</f>
        <v>1</v>
      </c>
      <c r="FF332" s="6">
        <f>SUBTOTAL(9,FF326:FF331)</f>
        <v>0</v>
      </c>
      <c r="FG332" s="6">
        <f>SUBTOTAL(9,FG326:FG331)</f>
        <v>1</v>
      </c>
      <c r="FH332" s="6">
        <f>SUBTOTAL(9,FH326:FH331)</f>
        <v>1</v>
      </c>
      <c r="FI332" s="6">
        <f>SUBTOTAL(9,FI326:FI331)</f>
        <v>0</v>
      </c>
      <c r="FJ332" s="6">
        <f>SUBTOTAL(9,FJ326:FJ331)</f>
        <v>0</v>
      </c>
      <c r="FK332" s="6">
        <f>SUBTOTAL(9,FK326:FK331)</f>
        <v>1</v>
      </c>
      <c r="FL332" s="6">
        <f>SUBTOTAL(9,FL326:FL331)</f>
        <v>26</v>
      </c>
      <c r="FM332" s="6">
        <f>SUBTOTAL(9,FM326:FM331)</f>
        <v>124</v>
      </c>
      <c r="FN332" s="6">
        <f>SUBTOTAL(9,FN326:FN331)</f>
        <v>50</v>
      </c>
      <c r="FO332" s="6">
        <f>SUBTOTAL(9,FO326:FO331)</f>
        <v>9</v>
      </c>
      <c r="FP332" s="6">
        <f>SUBTOTAL(9,FP326:FP331)</f>
        <v>14</v>
      </c>
      <c r="FQ332" s="6">
        <f>SUBTOTAL(9,FQ326:FQ331)</f>
        <v>6</v>
      </c>
      <c r="FR332" s="6">
        <f>SUBTOTAL(9,FR326:FR331)</f>
        <v>2</v>
      </c>
      <c r="FS332" s="6">
        <f>SUBTOTAL(9,FS326:FS331)</f>
        <v>4</v>
      </c>
      <c r="FT332" s="6">
        <f>SUBTOTAL(9,FT326:FT331)</f>
        <v>2</v>
      </c>
      <c r="FU332" s="6">
        <f>SUBTOTAL(9,FU326:FU331)</f>
        <v>2</v>
      </c>
      <c r="FV332" s="6">
        <f>SUBTOTAL(9,FV326:FV331)</f>
        <v>6</v>
      </c>
      <c r="FW332" s="6">
        <f>SUBTOTAL(9,FW326:FW331)</f>
        <v>4</v>
      </c>
      <c r="FX332" s="6">
        <f>SUBTOTAL(9,FX326:FX331)</f>
        <v>3</v>
      </c>
      <c r="FY332" s="6">
        <f>SUBTOTAL(9,FY326:FY331)</f>
        <v>2</v>
      </c>
      <c r="FZ332" s="6">
        <f>SUBTOTAL(9,FZ326:FZ331)</f>
        <v>2</v>
      </c>
      <c r="GA332" s="6">
        <f>SUBTOTAL(9,GA326:GA331)</f>
        <v>2</v>
      </c>
      <c r="GB332" s="6">
        <f>SUBTOTAL(9,GB326:GB331)</f>
        <v>1</v>
      </c>
      <c r="GC332" s="6">
        <f>SUBTOTAL(9,GC326:GC331)</f>
        <v>0</v>
      </c>
      <c r="GD332" s="6">
        <f>SUBTOTAL(9,GD326:GD331)</f>
        <v>0</v>
      </c>
      <c r="GE332" s="6">
        <f>SUBTOTAL(9,GE326:GE331)</f>
        <v>1</v>
      </c>
      <c r="GF332" s="6">
        <f>SUBTOTAL(9,GF326:GF331)</f>
        <v>0</v>
      </c>
      <c r="GG332" s="6">
        <f>SUBTOTAL(9,GG326:GG331)</f>
        <v>5</v>
      </c>
      <c r="GH332" s="6">
        <f>SUBTOTAL(9,GH326:GH331)</f>
        <v>1</v>
      </c>
      <c r="GI332" s="6">
        <f>SUBTOTAL(9,GI326:GI331)</f>
        <v>0</v>
      </c>
      <c r="GJ332" s="6">
        <f>SUBTOTAL(9,GJ326:GJ331)</f>
        <v>1</v>
      </c>
      <c r="GK332" s="6">
        <f>SUBTOTAL(9,GK326:GK331)</f>
        <v>7</v>
      </c>
      <c r="GL332" s="6">
        <f>SUBTOTAL(9,GL326:GL331)</f>
        <v>124</v>
      </c>
      <c r="GM332" s="6">
        <f>SUBTOTAL(9,GM326:GM331)</f>
        <v>48</v>
      </c>
      <c r="GN332" s="6">
        <f>SUBTOTAL(9,GN326:GN331)</f>
        <v>28</v>
      </c>
      <c r="GO332" s="6">
        <f>SUBTOTAL(9,GO326:GO331)</f>
        <v>3</v>
      </c>
      <c r="GP332" s="6">
        <f>SUBTOTAL(9,GP326:GP331)</f>
        <v>1</v>
      </c>
      <c r="GQ332" s="6">
        <f>SUBTOTAL(9,GQ326:GQ331)</f>
        <v>0</v>
      </c>
      <c r="GR332" s="6">
        <f>SUBTOTAL(9,GR326:GR331)</f>
        <v>2</v>
      </c>
      <c r="GS332" s="6">
        <f>SUBTOTAL(9,GS326:GS331)</f>
        <v>0</v>
      </c>
      <c r="GT332" s="6">
        <f>SUBTOTAL(9,GT326:GT331)</f>
        <v>3</v>
      </c>
      <c r="GU332" s="6">
        <f>SUBTOTAL(9,GU326:GU331)</f>
        <v>2</v>
      </c>
      <c r="GV332" s="6">
        <f>SUBTOTAL(9,GV326:GV331)</f>
        <v>0</v>
      </c>
      <c r="GW332" s="6">
        <f>SUBTOTAL(9,GW326:GW331)</f>
        <v>1</v>
      </c>
      <c r="GX332" s="6">
        <f>SUBTOTAL(9,GX326:GX331)</f>
        <v>3</v>
      </c>
      <c r="GY332" s="6">
        <f>SUBTOTAL(9,GY326:GY331)</f>
        <v>0</v>
      </c>
      <c r="GZ332" s="6">
        <f>SUBTOTAL(9,GZ326:GZ331)</f>
        <v>0</v>
      </c>
      <c r="HA332" s="6">
        <f>SUBTOTAL(9,HA326:HA331)</f>
        <v>0</v>
      </c>
      <c r="HB332" s="6">
        <f>SUBTOTAL(9,HB326:HB331)</f>
        <v>2</v>
      </c>
      <c r="HC332" s="6">
        <f>SUBTOTAL(9,HC326:HC331)</f>
        <v>0</v>
      </c>
      <c r="HD332" s="6">
        <f>SUBTOTAL(9,HD326:HD331)</f>
        <v>0</v>
      </c>
      <c r="HE332" s="6">
        <f>SUBTOTAL(9,HE326:HE331)</f>
        <v>3</v>
      </c>
      <c r="HF332" s="6">
        <f>SUBTOTAL(9,HF326:HF331)</f>
        <v>48</v>
      </c>
      <c r="HG332" s="6">
        <f>SUBTOTAL(9,HG326:HG331)</f>
        <v>4</v>
      </c>
      <c r="HH332" s="6">
        <f>SUBTOTAL(9,HH326:HH331)</f>
        <v>0</v>
      </c>
      <c r="HI332" s="6">
        <f>SUBTOTAL(9,HI326:HI331)</f>
        <v>1</v>
      </c>
      <c r="HJ332" s="6">
        <f>SUBTOTAL(9,HJ326:HJ331)</f>
        <v>1</v>
      </c>
      <c r="HK332" s="6">
        <f>SUBTOTAL(9,HK326:HK331)</f>
        <v>0</v>
      </c>
      <c r="HL332" s="6">
        <f>SUBTOTAL(9,HL326:HL331)</f>
        <v>1</v>
      </c>
      <c r="HM332" s="6">
        <f>SUBTOTAL(9,HM326:HM331)</f>
        <v>0</v>
      </c>
      <c r="HN332" s="6">
        <f>SUBTOTAL(9,HN326:HN331)</f>
        <v>0</v>
      </c>
      <c r="HO332" s="6">
        <f>SUBTOTAL(9,HO326:HO331)</f>
        <v>1</v>
      </c>
      <c r="HP332" s="6">
        <f>SUBTOTAL(9,HP326:HP331)</f>
        <v>0</v>
      </c>
      <c r="HQ332" s="6">
        <f>SUBTOTAL(9,HQ326:HQ331)</f>
        <v>0</v>
      </c>
      <c r="HR332" s="6">
        <f>SUBTOTAL(9,HR326:HR331)</f>
        <v>0</v>
      </c>
      <c r="HS332" s="6">
        <f>SUBTOTAL(9,HS326:HS331)</f>
        <v>0</v>
      </c>
      <c r="HT332" s="6">
        <f>SUBTOTAL(9,HT326:HT331)</f>
        <v>4</v>
      </c>
      <c r="HU332" s="6">
        <f>SUBTOTAL(9,HU326:HU331)</f>
        <v>3</v>
      </c>
      <c r="HV332" s="6">
        <f>SUBTOTAL(9,HV326:HV331)</f>
        <v>0</v>
      </c>
      <c r="HW332" s="6">
        <f>SUBTOTAL(9,HW326:HW331)</f>
        <v>0</v>
      </c>
      <c r="HX332" s="6">
        <f>SUBTOTAL(9,HX326:HX331)</f>
        <v>0</v>
      </c>
      <c r="HY332" s="6">
        <f>SUBTOTAL(9,HY326:HY331)</f>
        <v>1</v>
      </c>
      <c r="HZ332" s="6">
        <f>SUBTOTAL(9,HZ326:HZ331)</f>
        <v>0</v>
      </c>
      <c r="IA332" s="6">
        <f>SUBTOTAL(9,IA326:IA331)</f>
        <v>0</v>
      </c>
      <c r="IB332" s="6">
        <f>SUBTOTAL(9,IB326:IB331)</f>
        <v>0</v>
      </c>
      <c r="IC332" s="6">
        <f>SUBTOTAL(9,IC326:IC331)</f>
        <v>1</v>
      </c>
      <c r="ID332" s="6">
        <f>SUBTOTAL(9,ID326:ID331)</f>
        <v>0</v>
      </c>
      <c r="IE332" s="6">
        <f>SUBTOTAL(9,IE326:IE331)</f>
        <v>1</v>
      </c>
      <c r="IF332" s="6">
        <f>SUBTOTAL(9,IF326:IF331)</f>
        <v>0</v>
      </c>
      <c r="IG332" s="6">
        <f>SUBTOTAL(9,IG326:IG331)</f>
        <v>0</v>
      </c>
      <c r="IH332" s="6">
        <f>SUBTOTAL(9,IH326:IH331)</f>
        <v>0</v>
      </c>
      <c r="II332" s="6">
        <f>SUBTOTAL(9,II326:II331)</f>
        <v>0</v>
      </c>
      <c r="IJ332" s="6">
        <f>SUBTOTAL(9,IJ326:IJ331)</f>
        <v>3</v>
      </c>
      <c r="IK332" s="6">
        <f>SUBTOTAL(9,IK326:IK331)</f>
        <v>569</v>
      </c>
      <c r="IL332" s="6">
        <f>SUBTOTAL(9,IL326:IL331)</f>
        <v>131</v>
      </c>
      <c r="IM332" s="6">
        <f>SUBTOTAL(9,IM326:IM331)</f>
        <v>20</v>
      </c>
      <c r="IN332" s="6">
        <f>SUBTOTAL(9,IN326:IN331)</f>
        <v>63</v>
      </c>
      <c r="IO332" s="6">
        <f>SUBTOTAL(9,IO326:IO331)</f>
        <v>32</v>
      </c>
      <c r="IP332" s="6">
        <f>SUBTOTAL(9,IP326:IP331)</f>
        <v>1</v>
      </c>
      <c r="IQ332" s="6">
        <f>SUBTOTAL(9,IQ326:IQ331)</f>
        <v>20</v>
      </c>
      <c r="IR332" s="6">
        <f>SUBTOTAL(9,IR326:IR331)</f>
        <v>0</v>
      </c>
      <c r="IS332" s="6">
        <f>SUBTOTAL(9,IS326:IS331)</f>
        <v>1</v>
      </c>
      <c r="IT332" s="6">
        <f>SUBTOTAL(9,IT326:IT331)</f>
        <v>3</v>
      </c>
      <c r="IU332" s="6">
        <f>SUBTOTAL(9,IU326:IU331)</f>
        <v>0</v>
      </c>
      <c r="IV332" s="6">
        <f>SUBTOTAL(9,IV326:IV331)</f>
        <v>4</v>
      </c>
      <c r="IW332" s="6">
        <f>SUBTOTAL(9,IW326:IW331)</f>
        <v>286</v>
      </c>
      <c r="IX332" s="6">
        <f>SUBTOTAL(9,IX326:IX331)</f>
        <v>0</v>
      </c>
      <c r="IY332" s="6">
        <f>SUBTOTAL(9,IY326:IY331)</f>
        <v>0</v>
      </c>
      <c r="IZ332" s="6">
        <f>SUBTOTAL(9,IZ326:IZ331)</f>
        <v>3</v>
      </c>
      <c r="JA332" s="6">
        <f>SUBTOTAL(9,JA326:JA331)</f>
        <v>0</v>
      </c>
      <c r="JB332" s="6">
        <f>SUBTOTAL(9,JB326:JB331)</f>
        <v>1</v>
      </c>
      <c r="JC332" s="6">
        <f>SUBTOTAL(9,JC326:JC331)</f>
        <v>0</v>
      </c>
      <c r="JD332" s="6">
        <f>SUBTOTAL(9,JD326:JD331)</f>
        <v>0</v>
      </c>
      <c r="JE332" s="6">
        <f>SUBTOTAL(9,JE326:JE331)</f>
        <v>0</v>
      </c>
      <c r="JF332" s="6">
        <f>SUBTOTAL(9,JF326:JF331)</f>
        <v>0</v>
      </c>
      <c r="JG332" s="6">
        <f>SUBTOTAL(9,JG326:JG331)</f>
        <v>0</v>
      </c>
      <c r="JH332" s="6">
        <f>SUBTOTAL(9,JH326:JH331)</f>
        <v>0</v>
      </c>
      <c r="JI332" s="6">
        <f>SUBTOTAL(9,JI326:JI331)</f>
        <v>4</v>
      </c>
      <c r="JJ332" s="6">
        <f>SUBTOTAL(9,JJ326:JJ331)</f>
        <v>569</v>
      </c>
      <c r="JK332" s="8">
        <f t="shared" si="25"/>
        <v>0.30784103114930184</v>
      </c>
    </row>
    <row r="333" spans="1:271" outlineLevel="2" x14ac:dyDescent="0.25">
      <c r="A333" t="str">
        <f t="shared" ref="A333:A342" si="27">"160505"</f>
        <v>160505</v>
      </c>
      <c r="B333" t="s">
        <v>294</v>
      </c>
      <c r="C333">
        <v>1</v>
      </c>
      <c r="D333">
        <v>1266</v>
      </c>
      <c r="E333">
        <v>959</v>
      </c>
      <c r="F333">
        <v>487</v>
      </c>
      <c r="G333">
        <v>472</v>
      </c>
      <c r="H333">
        <v>2</v>
      </c>
      <c r="I333">
        <v>3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472</v>
      </c>
      <c r="R333">
        <v>0</v>
      </c>
      <c r="S333">
        <v>0</v>
      </c>
      <c r="T333">
        <v>472</v>
      </c>
      <c r="U333">
        <v>26</v>
      </c>
      <c r="V333">
        <v>14</v>
      </c>
      <c r="W333">
        <v>12</v>
      </c>
      <c r="X333">
        <v>0</v>
      </c>
      <c r="Y333">
        <v>446</v>
      </c>
      <c r="Z333">
        <v>112</v>
      </c>
      <c r="AA333">
        <v>10</v>
      </c>
      <c r="AB333">
        <v>23</v>
      </c>
      <c r="AC333">
        <v>36</v>
      </c>
      <c r="AD333">
        <v>21</v>
      </c>
      <c r="AE333">
        <v>3</v>
      </c>
      <c r="AF333">
        <v>0</v>
      </c>
      <c r="AG333">
        <v>0</v>
      </c>
      <c r="AH333">
        <v>1</v>
      </c>
      <c r="AI333">
        <v>2</v>
      </c>
      <c r="AJ333">
        <v>0</v>
      </c>
      <c r="AK333">
        <v>0</v>
      </c>
      <c r="AL333">
        <v>0</v>
      </c>
      <c r="AM333">
        <v>1</v>
      </c>
      <c r="AN333">
        <v>0</v>
      </c>
      <c r="AO333">
        <v>1</v>
      </c>
      <c r="AP333">
        <v>1</v>
      </c>
      <c r="AQ333">
        <v>1</v>
      </c>
      <c r="AR333">
        <v>0</v>
      </c>
      <c r="AS333">
        <v>3</v>
      </c>
      <c r="AT333">
        <v>3</v>
      </c>
      <c r="AU333">
        <v>3</v>
      </c>
      <c r="AV333">
        <v>1</v>
      </c>
      <c r="AW333">
        <v>1</v>
      </c>
      <c r="AX333">
        <v>1</v>
      </c>
      <c r="AY333">
        <v>112</v>
      </c>
      <c r="AZ333">
        <v>108</v>
      </c>
      <c r="BA333">
        <v>34</v>
      </c>
      <c r="BB333">
        <v>3</v>
      </c>
      <c r="BC333">
        <v>7</v>
      </c>
      <c r="BD333">
        <v>22</v>
      </c>
      <c r="BE333">
        <v>21</v>
      </c>
      <c r="BF333">
        <v>0</v>
      </c>
      <c r="BG333">
        <v>1</v>
      </c>
      <c r="BH333">
        <v>0</v>
      </c>
      <c r="BI333">
        <v>2</v>
      </c>
      <c r="BJ333">
        <v>3</v>
      </c>
      <c r="BK333">
        <v>0</v>
      </c>
      <c r="BL333">
        <v>2</v>
      </c>
      <c r="BM333">
        <v>1</v>
      </c>
      <c r="BN333">
        <v>0</v>
      </c>
      <c r="BO333">
        <v>0</v>
      </c>
      <c r="BP333">
        <v>4</v>
      </c>
      <c r="BQ333">
        <v>1</v>
      </c>
      <c r="BR333">
        <v>0</v>
      </c>
      <c r="BS333">
        <v>0</v>
      </c>
      <c r="BT333">
        <v>1</v>
      </c>
      <c r="BU333">
        <v>3</v>
      </c>
      <c r="BV333">
        <v>1</v>
      </c>
      <c r="BW333">
        <v>2</v>
      </c>
      <c r="BX333">
        <v>108</v>
      </c>
      <c r="BY333">
        <v>9</v>
      </c>
      <c r="BZ333">
        <v>3</v>
      </c>
      <c r="CA333">
        <v>0</v>
      </c>
      <c r="CB333">
        <v>2</v>
      </c>
      <c r="CC333">
        <v>0</v>
      </c>
      <c r="CD333">
        <v>0</v>
      </c>
      <c r="CE333">
        <v>1</v>
      </c>
      <c r="CF333">
        <v>0</v>
      </c>
      <c r="CG333">
        <v>0</v>
      </c>
      <c r="CH333">
        <v>0</v>
      </c>
      <c r="CI333">
        <v>0</v>
      </c>
      <c r="CJ333">
        <v>1</v>
      </c>
      <c r="CK333">
        <v>0</v>
      </c>
      <c r="CL333">
        <v>0</v>
      </c>
      <c r="CM333">
        <v>2</v>
      </c>
      <c r="CN333">
        <v>9</v>
      </c>
      <c r="CO333">
        <v>21</v>
      </c>
      <c r="CP333">
        <v>8</v>
      </c>
      <c r="CQ333">
        <v>1</v>
      </c>
      <c r="CR333">
        <v>4</v>
      </c>
      <c r="CS333">
        <v>3</v>
      </c>
      <c r="CT333">
        <v>2</v>
      </c>
      <c r="CU333">
        <v>0</v>
      </c>
      <c r="CV333">
        <v>1</v>
      </c>
      <c r="CW333">
        <v>0</v>
      </c>
      <c r="CX333">
        <v>0</v>
      </c>
      <c r="CY333">
        <v>0</v>
      </c>
      <c r="CZ333">
        <v>1</v>
      </c>
      <c r="DA333">
        <v>0</v>
      </c>
      <c r="DB333">
        <v>1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21</v>
      </c>
      <c r="DO333">
        <v>10</v>
      </c>
      <c r="DP333">
        <v>0</v>
      </c>
      <c r="DQ333">
        <v>2</v>
      </c>
      <c r="DR333">
        <v>1</v>
      </c>
      <c r="DS333">
        <v>0</v>
      </c>
      <c r="DT333">
        <v>3</v>
      </c>
      <c r="DU333">
        <v>0</v>
      </c>
      <c r="DV333">
        <v>1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2</v>
      </c>
      <c r="EK333">
        <v>0</v>
      </c>
      <c r="EL333">
        <v>0</v>
      </c>
      <c r="EM333">
        <v>1</v>
      </c>
      <c r="EN333">
        <v>10</v>
      </c>
      <c r="EO333">
        <v>13</v>
      </c>
      <c r="EP333">
        <v>6</v>
      </c>
      <c r="EQ333">
        <v>1</v>
      </c>
      <c r="ER333">
        <v>1</v>
      </c>
      <c r="ES333">
        <v>0</v>
      </c>
      <c r="ET333">
        <v>2</v>
      </c>
      <c r="EU333">
        <v>0</v>
      </c>
      <c r="EV333">
        <v>0</v>
      </c>
      <c r="EW333">
        <v>0</v>
      </c>
      <c r="EX333">
        <v>0</v>
      </c>
      <c r="EY333">
        <v>0</v>
      </c>
      <c r="EZ333">
        <v>0</v>
      </c>
      <c r="FA333">
        <v>1</v>
      </c>
      <c r="FB333">
        <v>0</v>
      </c>
      <c r="FC333">
        <v>0</v>
      </c>
      <c r="FD333">
        <v>0</v>
      </c>
      <c r="FE333">
        <v>0</v>
      </c>
      <c r="FF333">
        <v>0</v>
      </c>
      <c r="FG333">
        <v>2</v>
      </c>
      <c r="FH333">
        <v>0</v>
      </c>
      <c r="FI333">
        <v>0</v>
      </c>
      <c r="FJ333">
        <v>0</v>
      </c>
      <c r="FK333">
        <v>0</v>
      </c>
      <c r="FL333">
        <v>13</v>
      </c>
      <c r="FM333">
        <v>45</v>
      </c>
      <c r="FN333">
        <v>9</v>
      </c>
      <c r="FO333">
        <v>2</v>
      </c>
      <c r="FP333">
        <v>5</v>
      </c>
      <c r="FQ333">
        <v>1</v>
      </c>
      <c r="FR333">
        <v>0</v>
      </c>
      <c r="FS333">
        <v>0</v>
      </c>
      <c r="FT333">
        <v>2</v>
      </c>
      <c r="FU333">
        <v>1</v>
      </c>
      <c r="FV333">
        <v>2</v>
      </c>
      <c r="FW333">
        <v>1</v>
      </c>
      <c r="FX333">
        <v>0</v>
      </c>
      <c r="FY333">
        <v>0</v>
      </c>
      <c r="FZ333">
        <v>2</v>
      </c>
      <c r="GA333">
        <v>0</v>
      </c>
      <c r="GB333">
        <v>2</v>
      </c>
      <c r="GC333">
        <v>0</v>
      </c>
      <c r="GD333">
        <v>0</v>
      </c>
      <c r="GE333">
        <v>0</v>
      </c>
      <c r="GF333">
        <v>1</v>
      </c>
      <c r="GG333">
        <v>13</v>
      </c>
      <c r="GH333">
        <v>0</v>
      </c>
      <c r="GI333">
        <v>1</v>
      </c>
      <c r="GJ333">
        <v>1</v>
      </c>
      <c r="GK333">
        <v>2</v>
      </c>
      <c r="GL333">
        <v>45</v>
      </c>
      <c r="GM333">
        <v>15</v>
      </c>
      <c r="GN333">
        <v>7</v>
      </c>
      <c r="GO333">
        <v>3</v>
      </c>
      <c r="GP333">
        <v>1</v>
      </c>
      <c r="GQ333">
        <v>0</v>
      </c>
      <c r="GR333">
        <v>1</v>
      </c>
      <c r="GS333">
        <v>0</v>
      </c>
      <c r="GT333">
        <v>0</v>
      </c>
      <c r="GU333">
        <v>0</v>
      </c>
      <c r="GV333">
        <v>1</v>
      </c>
      <c r="GW333">
        <v>0</v>
      </c>
      <c r="GX333">
        <v>1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1</v>
      </c>
      <c r="HF333">
        <v>15</v>
      </c>
      <c r="HG333">
        <v>6</v>
      </c>
      <c r="HH333">
        <v>2</v>
      </c>
      <c r="HI333">
        <v>0</v>
      </c>
      <c r="HJ333">
        <v>0</v>
      </c>
      <c r="HK333">
        <v>0</v>
      </c>
      <c r="HL333">
        <v>1</v>
      </c>
      <c r="HM333">
        <v>2</v>
      </c>
      <c r="HN333">
        <v>1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6</v>
      </c>
      <c r="HU333">
        <v>1</v>
      </c>
      <c r="HV333">
        <v>1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1</v>
      </c>
      <c r="IK333">
        <v>106</v>
      </c>
      <c r="IL333">
        <v>52</v>
      </c>
      <c r="IM333">
        <v>3</v>
      </c>
      <c r="IN333">
        <v>14</v>
      </c>
      <c r="IO333">
        <v>6</v>
      </c>
      <c r="IP333">
        <v>3</v>
      </c>
      <c r="IQ333">
        <v>0</v>
      </c>
      <c r="IR333">
        <v>3</v>
      </c>
      <c r="IS333">
        <v>1</v>
      </c>
      <c r="IT333">
        <v>7</v>
      </c>
      <c r="IU333">
        <v>0</v>
      </c>
      <c r="IV333">
        <v>0</v>
      </c>
      <c r="IW333">
        <v>9</v>
      </c>
      <c r="IX333">
        <v>0</v>
      </c>
      <c r="IY333">
        <v>0</v>
      </c>
      <c r="IZ333">
        <v>0</v>
      </c>
      <c r="JA333">
        <v>0</v>
      </c>
      <c r="JB333">
        <v>1</v>
      </c>
      <c r="JC333">
        <v>3</v>
      </c>
      <c r="JD333">
        <v>0</v>
      </c>
      <c r="JE333">
        <v>1</v>
      </c>
      <c r="JF333">
        <v>1</v>
      </c>
      <c r="JG333">
        <v>1</v>
      </c>
      <c r="JH333">
        <v>1</v>
      </c>
      <c r="JI333">
        <v>0</v>
      </c>
      <c r="JJ333">
        <v>106</v>
      </c>
      <c r="JK333" s="2">
        <f t="shared" si="25"/>
        <v>0.37282780410742494</v>
      </c>
    </row>
    <row r="334" spans="1:271" outlineLevel="2" x14ac:dyDescent="0.25">
      <c r="A334" t="str">
        <f t="shared" si="27"/>
        <v>160505</v>
      </c>
      <c r="B334" t="s">
        <v>294</v>
      </c>
      <c r="C334">
        <v>2</v>
      </c>
      <c r="D334">
        <v>1684</v>
      </c>
      <c r="E334">
        <v>1280</v>
      </c>
      <c r="F334">
        <v>575</v>
      </c>
      <c r="G334">
        <v>705</v>
      </c>
      <c r="H334">
        <v>0</v>
      </c>
      <c r="I334">
        <v>4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705</v>
      </c>
      <c r="R334">
        <v>0</v>
      </c>
      <c r="S334">
        <v>0</v>
      </c>
      <c r="T334">
        <v>705</v>
      </c>
      <c r="U334">
        <v>21</v>
      </c>
      <c r="V334">
        <v>14</v>
      </c>
      <c r="W334">
        <v>7</v>
      </c>
      <c r="X334">
        <v>0</v>
      </c>
      <c r="Y334">
        <v>684</v>
      </c>
      <c r="Z334">
        <v>170</v>
      </c>
      <c r="AA334">
        <v>27</v>
      </c>
      <c r="AB334">
        <v>32</v>
      </c>
      <c r="AC334">
        <v>63</v>
      </c>
      <c r="AD334">
        <v>14</v>
      </c>
      <c r="AE334">
        <v>2</v>
      </c>
      <c r="AF334">
        <v>5</v>
      </c>
      <c r="AG334">
        <v>4</v>
      </c>
      <c r="AH334">
        <v>1</v>
      </c>
      <c r="AI334">
        <v>7</v>
      </c>
      <c r="AJ334">
        <v>2</v>
      </c>
      <c r="AK334">
        <v>1</v>
      </c>
      <c r="AL334">
        <v>2</v>
      </c>
      <c r="AM334">
        <v>1</v>
      </c>
      <c r="AN334">
        <v>0</v>
      </c>
      <c r="AO334">
        <v>1</v>
      </c>
      <c r="AP334">
        <v>0</v>
      </c>
      <c r="AQ334">
        <v>2</v>
      </c>
      <c r="AR334">
        <v>1</v>
      </c>
      <c r="AS334">
        <v>0</v>
      </c>
      <c r="AT334">
        <v>1</v>
      </c>
      <c r="AU334">
        <v>0</v>
      </c>
      <c r="AV334">
        <v>1</v>
      </c>
      <c r="AW334">
        <v>0</v>
      </c>
      <c r="AX334">
        <v>3</v>
      </c>
      <c r="AY334">
        <v>170</v>
      </c>
      <c r="AZ334">
        <v>218</v>
      </c>
      <c r="BA334">
        <v>46</v>
      </c>
      <c r="BB334">
        <v>9</v>
      </c>
      <c r="BC334">
        <v>15</v>
      </c>
      <c r="BD334">
        <v>36</v>
      </c>
      <c r="BE334">
        <v>55</v>
      </c>
      <c r="BF334">
        <v>5</v>
      </c>
      <c r="BG334">
        <v>1</v>
      </c>
      <c r="BH334">
        <v>9</v>
      </c>
      <c r="BI334">
        <v>1</v>
      </c>
      <c r="BJ334">
        <v>4</v>
      </c>
      <c r="BK334">
        <v>0</v>
      </c>
      <c r="BL334">
        <v>3</v>
      </c>
      <c r="BM334">
        <v>2</v>
      </c>
      <c r="BN334">
        <v>2</v>
      </c>
      <c r="BO334">
        <v>3</v>
      </c>
      <c r="BP334">
        <v>2</v>
      </c>
      <c r="BQ334">
        <v>3</v>
      </c>
      <c r="BR334">
        <v>0</v>
      </c>
      <c r="BS334">
        <v>5</v>
      </c>
      <c r="BT334">
        <v>0</v>
      </c>
      <c r="BU334">
        <v>6</v>
      </c>
      <c r="BV334">
        <v>4</v>
      </c>
      <c r="BW334">
        <v>7</v>
      </c>
      <c r="BX334">
        <v>218</v>
      </c>
      <c r="BY334">
        <v>20</v>
      </c>
      <c r="BZ334">
        <v>11</v>
      </c>
      <c r="CA334">
        <v>2</v>
      </c>
      <c r="CB334">
        <v>1</v>
      </c>
      <c r="CC334">
        <v>0</v>
      </c>
      <c r="CD334">
        <v>2</v>
      </c>
      <c r="CE334">
        <v>0</v>
      </c>
      <c r="CF334">
        <v>0</v>
      </c>
      <c r="CG334">
        <v>0</v>
      </c>
      <c r="CH334">
        <v>1</v>
      </c>
      <c r="CI334">
        <v>0</v>
      </c>
      <c r="CJ334">
        <v>0</v>
      </c>
      <c r="CK334">
        <v>0</v>
      </c>
      <c r="CL334">
        <v>2</v>
      </c>
      <c r="CM334">
        <v>1</v>
      </c>
      <c r="CN334">
        <v>20</v>
      </c>
      <c r="CO334">
        <v>26</v>
      </c>
      <c r="CP334">
        <v>13</v>
      </c>
      <c r="CQ334">
        <v>2</v>
      </c>
      <c r="CR334">
        <v>1</v>
      </c>
      <c r="CS334">
        <v>0</v>
      </c>
      <c r="CT334">
        <v>3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1</v>
      </c>
      <c r="DJ334">
        <v>1</v>
      </c>
      <c r="DK334">
        <v>1</v>
      </c>
      <c r="DL334">
        <v>1</v>
      </c>
      <c r="DM334">
        <v>3</v>
      </c>
      <c r="DN334">
        <v>26</v>
      </c>
      <c r="DO334">
        <v>7</v>
      </c>
      <c r="DP334">
        <v>2</v>
      </c>
      <c r="DQ334">
        <v>3</v>
      </c>
      <c r="DR334">
        <v>0</v>
      </c>
      <c r="DS334">
        <v>1</v>
      </c>
      <c r="DT334">
        <v>0</v>
      </c>
      <c r="DU334">
        <v>0</v>
      </c>
      <c r="DV334">
        <v>0</v>
      </c>
      <c r="DW334">
        <v>0</v>
      </c>
      <c r="DX334">
        <v>0</v>
      </c>
      <c r="DY334">
        <v>0</v>
      </c>
      <c r="DZ334">
        <v>0</v>
      </c>
      <c r="EA334">
        <v>0</v>
      </c>
      <c r="EB334">
        <v>0</v>
      </c>
      <c r="EC334">
        <v>0</v>
      </c>
      <c r="ED334">
        <v>0</v>
      </c>
      <c r="EE334">
        <v>1</v>
      </c>
      <c r="EF334">
        <v>0</v>
      </c>
      <c r="EG334">
        <v>0</v>
      </c>
      <c r="EH334">
        <v>0</v>
      </c>
      <c r="EI334">
        <v>0</v>
      </c>
      <c r="EJ334">
        <v>0</v>
      </c>
      <c r="EK334">
        <v>0</v>
      </c>
      <c r="EL334">
        <v>0</v>
      </c>
      <c r="EM334">
        <v>0</v>
      </c>
      <c r="EN334">
        <v>7</v>
      </c>
      <c r="EO334">
        <v>53</v>
      </c>
      <c r="EP334">
        <v>18</v>
      </c>
      <c r="EQ334">
        <v>9</v>
      </c>
      <c r="ER334">
        <v>9</v>
      </c>
      <c r="ES334">
        <v>1</v>
      </c>
      <c r="ET334">
        <v>2</v>
      </c>
      <c r="EU334">
        <v>0</v>
      </c>
      <c r="EV334">
        <v>1</v>
      </c>
      <c r="EW334">
        <v>1</v>
      </c>
      <c r="EX334">
        <v>1</v>
      </c>
      <c r="EY334">
        <v>0</v>
      </c>
      <c r="EZ334">
        <v>2</v>
      </c>
      <c r="FA334">
        <v>1</v>
      </c>
      <c r="FB334">
        <v>1</v>
      </c>
      <c r="FC334">
        <v>1</v>
      </c>
      <c r="FD334">
        <v>0</v>
      </c>
      <c r="FE334">
        <v>0</v>
      </c>
      <c r="FF334">
        <v>0</v>
      </c>
      <c r="FG334">
        <v>1</v>
      </c>
      <c r="FH334">
        <v>1</v>
      </c>
      <c r="FI334">
        <v>0</v>
      </c>
      <c r="FJ334">
        <v>0</v>
      </c>
      <c r="FK334">
        <v>4</v>
      </c>
      <c r="FL334">
        <v>53</v>
      </c>
      <c r="FM334">
        <v>71</v>
      </c>
      <c r="FN334">
        <v>16</v>
      </c>
      <c r="FO334">
        <v>1</v>
      </c>
      <c r="FP334">
        <v>3</v>
      </c>
      <c r="FQ334">
        <v>1</v>
      </c>
      <c r="FR334">
        <v>1</v>
      </c>
      <c r="FS334">
        <v>2</v>
      </c>
      <c r="FT334">
        <v>2</v>
      </c>
      <c r="FU334">
        <v>1</v>
      </c>
      <c r="FV334">
        <v>7</v>
      </c>
      <c r="FW334">
        <v>1</v>
      </c>
      <c r="FX334">
        <v>2</v>
      </c>
      <c r="FY334">
        <v>1</v>
      </c>
      <c r="FZ334">
        <v>2</v>
      </c>
      <c r="GA334">
        <v>0</v>
      </c>
      <c r="GB334">
        <v>0</v>
      </c>
      <c r="GC334">
        <v>0</v>
      </c>
      <c r="GD334">
        <v>0</v>
      </c>
      <c r="GE334">
        <v>0</v>
      </c>
      <c r="GF334">
        <v>0</v>
      </c>
      <c r="GG334">
        <v>24</v>
      </c>
      <c r="GH334">
        <v>2</v>
      </c>
      <c r="GI334">
        <v>0</v>
      </c>
      <c r="GJ334">
        <v>0</v>
      </c>
      <c r="GK334">
        <v>5</v>
      </c>
      <c r="GL334">
        <v>71</v>
      </c>
      <c r="GM334">
        <v>63</v>
      </c>
      <c r="GN334">
        <v>36</v>
      </c>
      <c r="GO334">
        <v>3</v>
      </c>
      <c r="GP334">
        <v>4</v>
      </c>
      <c r="GQ334">
        <v>1</v>
      </c>
      <c r="GR334">
        <v>4</v>
      </c>
      <c r="GS334">
        <v>1</v>
      </c>
      <c r="GT334">
        <v>1</v>
      </c>
      <c r="GU334">
        <v>0</v>
      </c>
      <c r="GV334">
        <v>2</v>
      </c>
      <c r="GW334">
        <v>0</v>
      </c>
      <c r="GX334">
        <v>0</v>
      </c>
      <c r="GY334">
        <v>0</v>
      </c>
      <c r="GZ334">
        <v>0</v>
      </c>
      <c r="HA334">
        <v>1</v>
      </c>
      <c r="HB334">
        <v>0</v>
      </c>
      <c r="HC334">
        <v>0</v>
      </c>
      <c r="HD334">
        <v>1</v>
      </c>
      <c r="HE334">
        <v>9</v>
      </c>
      <c r="HF334">
        <v>63</v>
      </c>
      <c r="HG334">
        <v>7</v>
      </c>
      <c r="HH334">
        <v>0</v>
      </c>
      <c r="HI334">
        <v>0</v>
      </c>
      <c r="HJ334">
        <v>2</v>
      </c>
      <c r="HK334">
        <v>0</v>
      </c>
      <c r="HL334">
        <v>1</v>
      </c>
      <c r="HM334">
        <v>4</v>
      </c>
      <c r="HN334">
        <v>0</v>
      </c>
      <c r="HO334">
        <v>0</v>
      </c>
      <c r="HP334">
        <v>0</v>
      </c>
      <c r="HQ334">
        <v>0</v>
      </c>
      <c r="HR334">
        <v>0</v>
      </c>
      <c r="HS334">
        <v>0</v>
      </c>
      <c r="HT334">
        <v>7</v>
      </c>
      <c r="HU334">
        <v>0</v>
      </c>
      <c r="HV334">
        <v>0</v>
      </c>
      <c r="HW334">
        <v>0</v>
      </c>
      <c r="HX334">
        <v>0</v>
      </c>
      <c r="HY334">
        <v>0</v>
      </c>
      <c r="HZ334">
        <v>0</v>
      </c>
      <c r="IA334">
        <v>0</v>
      </c>
      <c r="IB334">
        <v>0</v>
      </c>
      <c r="IC334">
        <v>0</v>
      </c>
      <c r="ID334">
        <v>0</v>
      </c>
      <c r="IE334">
        <v>0</v>
      </c>
      <c r="IF334">
        <v>0</v>
      </c>
      <c r="IG334">
        <v>0</v>
      </c>
      <c r="IH334">
        <v>0</v>
      </c>
      <c r="II334">
        <v>0</v>
      </c>
      <c r="IJ334">
        <v>0</v>
      </c>
      <c r="IK334">
        <v>49</v>
      </c>
      <c r="IL334">
        <v>18</v>
      </c>
      <c r="IM334">
        <v>4</v>
      </c>
      <c r="IN334">
        <v>7</v>
      </c>
      <c r="IO334">
        <v>4</v>
      </c>
      <c r="IP334">
        <v>0</v>
      </c>
      <c r="IQ334">
        <v>1</v>
      </c>
      <c r="IR334">
        <v>0</v>
      </c>
      <c r="IS334">
        <v>0</v>
      </c>
      <c r="IT334">
        <v>7</v>
      </c>
      <c r="IU334">
        <v>1</v>
      </c>
      <c r="IV334">
        <v>1</v>
      </c>
      <c r="IW334">
        <v>4</v>
      </c>
      <c r="IX334">
        <v>0</v>
      </c>
      <c r="IY334">
        <v>0</v>
      </c>
      <c r="IZ334">
        <v>0</v>
      </c>
      <c r="JA334">
        <v>0</v>
      </c>
      <c r="JB334">
        <v>0</v>
      </c>
      <c r="JC334">
        <v>0</v>
      </c>
      <c r="JD334">
        <v>1</v>
      </c>
      <c r="JE334">
        <v>1</v>
      </c>
      <c r="JF334">
        <v>0</v>
      </c>
      <c r="JG334">
        <v>0</v>
      </c>
      <c r="JH334">
        <v>0</v>
      </c>
      <c r="JI334">
        <v>0</v>
      </c>
      <c r="JJ334">
        <v>49</v>
      </c>
      <c r="JK334" s="2">
        <f t="shared" si="25"/>
        <v>0.41864608076009502</v>
      </c>
    </row>
    <row r="335" spans="1:271" outlineLevel="2" x14ac:dyDescent="0.25">
      <c r="A335" t="str">
        <f t="shared" si="27"/>
        <v>160505</v>
      </c>
      <c r="B335" t="s">
        <v>294</v>
      </c>
      <c r="C335">
        <v>3</v>
      </c>
      <c r="D335">
        <v>1869</v>
      </c>
      <c r="E335">
        <v>1440</v>
      </c>
      <c r="F335">
        <v>796</v>
      </c>
      <c r="G335">
        <v>644</v>
      </c>
      <c r="H335">
        <v>0</v>
      </c>
      <c r="I335">
        <v>2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644</v>
      </c>
      <c r="R335">
        <v>0</v>
      </c>
      <c r="S335">
        <v>0</v>
      </c>
      <c r="T335">
        <v>644</v>
      </c>
      <c r="U335">
        <v>39</v>
      </c>
      <c r="V335">
        <v>29</v>
      </c>
      <c r="W335">
        <v>10</v>
      </c>
      <c r="X335">
        <v>0</v>
      </c>
      <c r="Y335">
        <v>605</v>
      </c>
      <c r="Z335">
        <v>151</v>
      </c>
      <c r="AA335">
        <v>10</v>
      </c>
      <c r="AB335">
        <v>42</v>
      </c>
      <c r="AC335">
        <v>47</v>
      </c>
      <c r="AD335">
        <v>24</v>
      </c>
      <c r="AE335">
        <v>0</v>
      </c>
      <c r="AF335">
        <v>2</v>
      </c>
      <c r="AG335">
        <v>2</v>
      </c>
      <c r="AH335">
        <v>0</v>
      </c>
      <c r="AI335">
        <v>4</v>
      </c>
      <c r="AJ335">
        <v>1</v>
      </c>
      <c r="AK335">
        <v>1</v>
      </c>
      <c r="AL335">
        <v>2</v>
      </c>
      <c r="AM335">
        <v>2</v>
      </c>
      <c r="AN335">
        <v>0</v>
      </c>
      <c r="AO335">
        <v>0</v>
      </c>
      <c r="AP335">
        <v>0</v>
      </c>
      <c r="AQ335">
        <v>2</v>
      </c>
      <c r="AR335">
        <v>2</v>
      </c>
      <c r="AS335">
        <v>1</v>
      </c>
      <c r="AT335">
        <v>0</v>
      </c>
      <c r="AU335">
        <v>0</v>
      </c>
      <c r="AV335">
        <v>3</v>
      </c>
      <c r="AW335">
        <v>3</v>
      </c>
      <c r="AX335">
        <v>3</v>
      </c>
      <c r="AY335">
        <v>151</v>
      </c>
      <c r="AZ335">
        <v>176</v>
      </c>
      <c r="BA335">
        <v>48</v>
      </c>
      <c r="BB335">
        <v>5</v>
      </c>
      <c r="BC335">
        <v>11</v>
      </c>
      <c r="BD335">
        <v>22</v>
      </c>
      <c r="BE335">
        <v>24</v>
      </c>
      <c r="BF335">
        <v>5</v>
      </c>
      <c r="BG335">
        <v>4</v>
      </c>
      <c r="BH335">
        <v>4</v>
      </c>
      <c r="BI335">
        <v>11</v>
      </c>
      <c r="BJ335">
        <v>8</v>
      </c>
      <c r="BK335">
        <v>0</v>
      </c>
      <c r="BL335">
        <v>3</v>
      </c>
      <c r="BM335">
        <v>3</v>
      </c>
      <c r="BN335">
        <v>0</v>
      </c>
      <c r="BO335">
        <v>1</v>
      </c>
      <c r="BP335">
        <v>2</v>
      </c>
      <c r="BQ335">
        <v>2</v>
      </c>
      <c r="BR335">
        <v>1</v>
      </c>
      <c r="BS335">
        <v>6</v>
      </c>
      <c r="BT335">
        <v>2</v>
      </c>
      <c r="BU335">
        <v>4</v>
      </c>
      <c r="BV335">
        <v>2</v>
      </c>
      <c r="BW335">
        <v>8</v>
      </c>
      <c r="BX335">
        <v>176</v>
      </c>
      <c r="BY335">
        <v>23</v>
      </c>
      <c r="BZ335">
        <v>12</v>
      </c>
      <c r="CA335">
        <v>3</v>
      </c>
      <c r="CB335">
        <v>0</v>
      </c>
      <c r="CC335">
        <v>1</v>
      </c>
      <c r="CD335">
        <v>2</v>
      </c>
      <c r="CE335">
        <v>0</v>
      </c>
      <c r="CF335">
        <v>1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3</v>
      </c>
      <c r="CM335">
        <v>1</v>
      </c>
      <c r="CN335">
        <v>23</v>
      </c>
      <c r="CO335">
        <v>33</v>
      </c>
      <c r="CP335">
        <v>20</v>
      </c>
      <c r="CQ335">
        <v>2</v>
      </c>
      <c r="CR335">
        <v>0</v>
      </c>
      <c r="CS335">
        <v>0</v>
      </c>
      <c r="CT335">
        <v>4</v>
      </c>
      <c r="CU335">
        <v>0</v>
      </c>
      <c r="CV335">
        <v>0</v>
      </c>
      <c r="CW335">
        <v>1</v>
      </c>
      <c r="CX335">
        <v>1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1</v>
      </c>
      <c r="DI335">
        <v>0</v>
      </c>
      <c r="DJ335">
        <v>1</v>
      </c>
      <c r="DK335">
        <v>0</v>
      </c>
      <c r="DL335">
        <v>1</v>
      </c>
      <c r="DM335">
        <v>2</v>
      </c>
      <c r="DN335">
        <v>33</v>
      </c>
      <c r="DO335">
        <v>16</v>
      </c>
      <c r="DP335">
        <v>7</v>
      </c>
      <c r="DQ335">
        <v>1</v>
      </c>
      <c r="DR335">
        <v>0</v>
      </c>
      <c r="DS335">
        <v>1</v>
      </c>
      <c r="DT335">
        <v>2</v>
      </c>
      <c r="DU335">
        <v>1</v>
      </c>
      <c r="DV335">
        <v>1</v>
      </c>
      <c r="DW335">
        <v>1</v>
      </c>
      <c r="DX335">
        <v>0</v>
      </c>
      <c r="DY335">
        <v>0</v>
      </c>
      <c r="DZ335">
        <v>0</v>
      </c>
      <c r="EA335">
        <v>0</v>
      </c>
      <c r="EB335">
        <v>0</v>
      </c>
      <c r="EC335">
        <v>0</v>
      </c>
      <c r="ED335">
        <v>1</v>
      </c>
      <c r="EE335">
        <v>0</v>
      </c>
      <c r="EF335">
        <v>0</v>
      </c>
      <c r="EG335">
        <v>0</v>
      </c>
      <c r="EH335">
        <v>0</v>
      </c>
      <c r="EI335">
        <v>0</v>
      </c>
      <c r="EJ335">
        <v>0</v>
      </c>
      <c r="EK335">
        <v>0</v>
      </c>
      <c r="EL335">
        <v>1</v>
      </c>
      <c r="EM335">
        <v>0</v>
      </c>
      <c r="EN335">
        <v>16</v>
      </c>
      <c r="EO335">
        <v>54</v>
      </c>
      <c r="EP335">
        <v>24</v>
      </c>
      <c r="EQ335">
        <v>16</v>
      </c>
      <c r="ER335">
        <v>0</v>
      </c>
      <c r="ES335">
        <v>0</v>
      </c>
      <c r="ET335">
        <v>1</v>
      </c>
      <c r="EU335">
        <v>1</v>
      </c>
      <c r="EV335">
        <v>1</v>
      </c>
      <c r="EW335">
        <v>1</v>
      </c>
      <c r="EX335">
        <v>0</v>
      </c>
      <c r="EY335">
        <v>2</v>
      </c>
      <c r="EZ335">
        <v>1</v>
      </c>
      <c r="FA335">
        <v>1</v>
      </c>
      <c r="FB335">
        <v>1</v>
      </c>
      <c r="FC335">
        <v>0</v>
      </c>
      <c r="FD335">
        <v>0</v>
      </c>
      <c r="FE335">
        <v>1</v>
      </c>
      <c r="FF335">
        <v>0</v>
      </c>
      <c r="FG335">
        <v>1</v>
      </c>
      <c r="FH335">
        <v>0</v>
      </c>
      <c r="FI335">
        <v>0</v>
      </c>
      <c r="FJ335">
        <v>1</v>
      </c>
      <c r="FK335">
        <v>2</v>
      </c>
      <c r="FL335">
        <v>54</v>
      </c>
      <c r="FM335">
        <v>80</v>
      </c>
      <c r="FN335">
        <v>25</v>
      </c>
      <c r="FO335">
        <v>0</v>
      </c>
      <c r="FP335">
        <v>8</v>
      </c>
      <c r="FQ335">
        <v>0</v>
      </c>
      <c r="FR335">
        <v>2</v>
      </c>
      <c r="FS335">
        <v>4</v>
      </c>
      <c r="FT335">
        <v>3</v>
      </c>
      <c r="FU335">
        <v>0</v>
      </c>
      <c r="FV335">
        <v>8</v>
      </c>
      <c r="FW335">
        <v>1</v>
      </c>
      <c r="FX335">
        <v>3</v>
      </c>
      <c r="FY335">
        <v>0</v>
      </c>
      <c r="FZ335">
        <v>0</v>
      </c>
      <c r="GA335">
        <v>2</v>
      </c>
      <c r="GB335">
        <v>3</v>
      </c>
      <c r="GC335">
        <v>0</v>
      </c>
      <c r="GD335">
        <v>0</v>
      </c>
      <c r="GE335">
        <v>0</v>
      </c>
      <c r="GF335">
        <v>0</v>
      </c>
      <c r="GG335">
        <v>16</v>
      </c>
      <c r="GH335">
        <v>2</v>
      </c>
      <c r="GI335">
        <v>0</v>
      </c>
      <c r="GJ335">
        <v>0</v>
      </c>
      <c r="GK335">
        <v>3</v>
      </c>
      <c r="GL335">
        <v>80</v>
      </c>
      <c r="GM335">
        <v>42</v>
      </c>
      <c r="GN335">
        <v>26</v>
      </c>
      <c r="GO335">
        <v>1</v>
      </c>
      <c r="GP335">
        <v>2</v>
      </c>
      <c r="GQ335">
        <v>0</v>
      </c>
      <c r="GR335">
        <v>1</v>
      </c>
      <c r="GS335">
        <v>1</v>
      </c>
      <c r="GT335">
        <v>1</v>
      </c>
      <c r="GU335">
        <v>0</v>
      </c>
      <c r="GV335">
        <v>0</v>
      </c>
      <c r="GW335">
        <v>0</v>
      </c>
      <c r="GX335">
        <v>0</v>
      </c>
      <c r="GY335">
        <v>0</v>
      </c>
      <c r="GZ335">
        <v>0</v>
      </c>
      <c r="HA335">
        <v>0</v>
      </c>
      <c r="HB335">
        <v>1</v>
      </c>
      <c r="HC335">
        <v>0</v>
      </c>
      <c r="HD335">
        <v>4</v>
      </c>
      <c r="HE335">
        <v>5</v>
      </c>
      <c r="HF335">
        <v>42</v>
      </c>
      <c r="HG335">
        <v>5</v>
      </c>
      <c r="HH335">
        <v>0</v>
      </c>
      <c r="HI335">
        <v>1</v>
      </c>
      <c r="HJ335">
        <v>0</v>
      </c>
      <c r="HK335">
        <v>0</v>
      </c>
      <c r="HL335">
        <v>0</v>
      </c>
      <c r="HM335">
        <v>3</v>
      </c>
      <c r="HN335">
        <v>0</v>
      </c>
      <c r="HO335">
        <v>0</v>
      </c>
      <c r="HP335">
        <v>0</v>
      </c>
      <c r="HQ335">
        <v>0</v>
      </c>
      <c r="HR335">
        <v>0</v>
      </c>
      <c r="HS335">
        <v>1</v>
      </c>
      <c r="HT335">
        <v>5</v>
      </c>
      <c r="HU335">
        <v>2</v>
      </c>
      <c r="HV335">
        <v>1</v>
      </c>
      <c r="HW335">
        <v>0</v>
      </c>
      <c r="HX335">
        <v>0</v>
      </c>
      <c r="HY335">
        <v>0</v>
      </c>
      <c r="HZ335">
        <v>0</v>
      </c>
      <c r="IA335">
        <v>1</v>
      </c>
      <c r="IB335">
        <v>0</v>
      </c>
      <c r="IC335">
        <v>0</v>
      </c>
      <c r="ID335">
        <v>0</v>
      </c>
      <c r="IE335">
        <v>0</v>
      </c>
      <c r="IF335">
        <v>0</v>
      </c>
      <c r="IG335">
        <v>0</v>
      </c>
      <c r="IH335">
        <v>0</v>
      </c>
      <c r="II335">
        <v>0</v>
      </c>
      <c r="IJ335">
        <v>2</v>
      </c>
      <c r="IK335">
        <v>23</v>
      </c>
      <c r="IL335">
        <v>11</v>
      </c>
      <c r="IM335">
        <v>1</v>
      </c>
      <c r="IN335">
        <v>3</v>
      </c>
      <c r="IO335">
        <v>3</v>
      </c>
      <c r="IP335">
        <v>0</v>
      </c>
      <c r="IQ335">
        <v>0</v>
      </c>
      <c r="IR335">
        <v>1</v>
      </c>
      <c r="IS335">
        <v>0</v>
      </c>
      <c r="IT335">
        <v>2</v>
      </c>
      <c r="IU335">
        <v>0</v>
      </c>
      <c r="IV335">
        <v>0</v>
      </c>
      <c r="IW335">
        <v>0</v>
      </c>
      <c r="IX335">
        <v>0</v>
      </c>
      <c r="IY335">
        <v>0</v>
      </c>
      <c r="IZ335">
        <v>0</v>
      </c>
      <c r="JA335">
        <v>0</v>
      </c>
      <c r="JB335">
        <v>1</v>
      </c>
      <c r="JC335">
        <v>1</v>
      </c>
      <c r="JD335">
        <v>0</v>
      </c>
      <c r="JE335">
        <v>0</v>
      </c>
      <c r="JF335">
        <v>0</v>
      </c>
      <c r="JG335">
        <v>0</v>
      </c>
      <c r="JH335">
        <v>0</v>
      </c>
      <c r="JI335">
        <v>0</v>
      </c>
      <c r="JJ335">
        <v>23</v>
      </c>
      <c r="JK335" s="2">
        <f t="shared" si="25"/>
        <v>0.34456928838951312</v>
      </c>
    </row>
    <row r="336" spans="1:271" outlineLevel="2" x14ac:dyDescent="0.25">
      <c r="A336" t="str">
        <f t="shared" si="27"/>
        <v>160505</v>
      </c>
      <c r="B336" t="s">
        <v>294</v>
      </c>
      <c r="C336">
        <v>4</v>
      </c>
      <c r="D336">
        <v>1614</v>
      </c>
      <c r="E336">
        <v>1240</v>
      </c>
      <c r="F336">
        <v>487</v>
      </c>
      <c r="G336">
        <v>753</v>
      </c>
      <c r="H336">
        <v>0</v>
      </c>
      <c r="I336">
        <v>5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753</v>
      </c>
      <c r="R336">
        <v>0</v>
      </c>
      <c r="S336">
        <v>0</v>
      </c>
      <c r="T336">
        <v>753</v>
      </c>
      <c r="U336">
        <v>41</v>
      </c>
      <c r="V336">
        <v>33</v>
      </c>
      <c r="W336">
        <v>8</v>
      </c>
      <c r="X336">
        <v>0</v>
      </c>
      <c r="Y336">
        <v>712</v>
      </c>
      <c r="Z336">
        <v>125</v>
      </c>
      <c r="AA336">
        <v>10</v>
      </c>
      <c r="AB336">
        <v>37</v>
      </c>
      <c r="AC336">
        <v>42</v>
      </c>
      <c r="AD336">
        <v>14</v>
      </c>
      <c r="AE336">
        <v>2</v>
      </c>
      <c r="AF336">
        <v>4</v>
      </c>
      <c r="AG336">
        <v>0</v>
      </c>
      <c r="AH336">
        <v>1</v>
      </c>
      <c r="AI336">
        <v>2</v>
      </c>
      <c r="AJ336">
        <v>2</v>
      </c>
      <c r="AK336">
        <v>1</v>
      </c>
      <c r="AL336">
        <v>1</v>
      </c>
      <c r="AM336">
        <v>0</v>
      </c>
      <c r="AN336">
        <v>2</v>
      </c>
      <c r="AO336">
        <v>0</v>
      </c>
      <c r="AP336">
        <v>0</v>
      </c>
      <c r="AQ336">
        <v>4</v>
      </c>
      <c r="AR336">
        <v>0</v>
      </c>
      <c r="AS336">
        <v>0</v>
      </c>
      <c r="AT336">
        <v>0</v>
      </c>
      <c r="AU336">
        <v>0</v>
      </c>
      <c r="AV336">
        <v>2</v>
      </c>
      <c r="AW336">
        <v>0</v>
      </c>
      <c r="AX336">
        <v>1</v>
      </c>
      <c r="AY336">
        <v>125</v>
      </c>
      <c r="AZ336">
        <v>233</v>
      </c>
      <c r="BA336">
        <v>43</v>
      </c>
      <c r="BB336">
        <v>7</v>
      </c>
      <c r="BC336">
        <v>11</v>
      </c>
      <c r="BD336">
        <v>30</v>
      </c>
      <c r="BE336">
        <v>74</v>
      </c>
      <c r="BF336">
        <v>4</v>
      </c>
      <c r="BG336">
        <v>3</v>
      </c>
      <c r="BH336">
        <v>3</v>
      </c>
      <c r="BI336">
        <v>9</v>
      </c>
      <c r="BJ336">
        <v>9</v>
      </c>
      <c r="BK336">
        <v>2</v>
      </c>
      <c r="BL336">
        <v>3</v>
      </c>
      <c r="BM336">
        <v>5</v>
      </c>
      <c r="BN336">
        <v>0</v>
      </c>
      <c r="BO336">
        <v>1</v>
      </c>
      <c r="BP336">
        <v>2</v>
      </c>
      <c r="BQ336">
        <v>0</v>
      </c>
      <c r="BR336">
        <v>0</v>
      </c>
      <c r="BS336">
        <v>2</v>
      </c>
      <c r="BT336">
        <v>5</v>
      </c>
      <c r="BU336">
        <v>14</v>
      </c>
      <c r="BV336">
        <v>0</v>
      </c>
      <c r="BW336">
        <v>6</v>
      </c>
      <c r="BX336">
        <v>233</v>
      </c>
      <c r="BY336">
        <v>36</v>
      </c>
      <c r="BZ336">
        <v>18</v>
      </c>
      <c r="CA336">
        <v>7</v>
      </c>
      <c r="CB336">
        <v>1</v>
      </c>
      <c r="CC336">
        <v>0</v>
      </c>
      <c r="CD336">
        <v>2</v>
      </c>
      <c r="CE336">
        <v>1</v>
      </c>
      <c r="CF336">
        <v>1</v>
      </c>
      <c r="CG336">
        <v>0</v>
      </c>
      <c r="CH336">
        <v>0</v>
      </c>
      <c r="CI336">
        <v>1</v>
      </c>
      <c r="CJ336">
        <v>1</v>
      </c>
      <c r="CK336">
        <v>0</v>
      </c>
      <c r="CL336">
        <v>1</v>
      </c>
      <c r="CM336">
        <v>3</v>
      </c>
      <c r="CN336">
        <v>36</v>
      </c>
      <c r="CO336">
        <v>41</v>
      </c>
      <c r="CP336">
        <v>16</v>
      </c>
      <c r="CQ336">
        <v>2</v>
      </c>
      <c r="CR336">
        <v>3</v>
      </c>
      <c r="CS336">
        <v>1</v>
      </c>
      <c r="CT336">
        <v>2</v>
      </c>
      <c r="CU336">
        <v>1</v>
      </c>
      <c r="CV336">
        <v>0</v>
      </c>
      <c r="CW336">
        <v>1</v>
      </c>
      <c r="CX336">
        <v>1</v>
      </c>
      <c r="CY336">
        <v>0</v>
      </c>
      <c r="CZ336">
        <v>0</v>
      </c>
      <c r="DA336">
        <v>0</v>
      </c>
      <c r="DB336">
        <v>1</v>
      </c>
      <c r="DC336">
        <v>0</v>
      </c>
      <c r="DD336">
        <v>0</v>
      </c>
      <c r="DE336">
        <v>0</v>
      </c>
      <c r="DF336">
        <v>1</v>
      </c>
      <c r="DG336">
        <v>4</v>
      </c>
      <c r="DH336">
        <v>1</v>
      </c>
      <c r="DI336">
        <v>1</v>
      </c>
      <c r="DJ336">
        <v>0</v>
      </c>
      <c r="DK336">
        <v>2</v>
      </c>
      <c r="DL336">
        <v>3</v>
      </c>
      <c r="DM336">
        <v>1</v>
      </c>
      <c r="DN336">
        <v>41</v>
      </c>
      <c r="DO336">
        <v>14</v>
      </c>
      <c r="DP336">
        <v>2</v>
      </c>
      <c r="DQ336">
        <v>2</v>
      </c>
      <c r="DR336">
        <v>1</v>
      </c>
      <c r="DS336">
        <v>1</v>
      </c>
      <c r="DT336">
        <v>3</v>
      </c>
      <c r="DU336">
        <v>0</v>
      </c>
      <c r="DV336">
        <v>1</v>
      </c>
      <c r="DW336">
        <v>0</v>
      </c>
      <c r="DX336">
        <v>0</v>
      </c>
      <c r="DY336">
        <v>2</v>
      </c>
      <c r="DZ336">
        <v>0</v>
      </c>
      <c r="EA336">
        <v>0</v>
      </c>
      <c r="EB336">
        <v>0</v>
      </c>
      <c r="EC336">
        <v>0</v>
      </c>
      <c r="ED336">
        <v>1</v>
      </c>
      <c r="EE336">
        <v>0</v>
      </c>
      <c r="EF336">
        <v>0</v>
      </c>
      <c r="EG336">
        <v>0</v>
      </c>
      <c r="EH336">
        <v>0</v>
      </c>
      <c r="EI336">
        <v>0</v>
      </c>
      <c r="EJ336">
        <v>1</v>
      </c>
      <c r="EK336">
        <v>0</v>
      </c>
      <c r="EL336">
        <v>0</v>
      </c>
      <c r="EM336">
        <v>0</v>
      </c>
      <c r="EN336">
        <v>14</v>
      </c>
      <c r="EO336">
        <v>69</v>
      </c>
      <c r="EP336">
        <v>22</v>
      </c>
      <c r="EQ336">
        <v>13</v>
      </c>
      <c r="ER336">
        <v>6</v>
      </c>
      <c r="ES336">
        <v>0</v>
      </c>
      <c r="ET336">
        <v>0</v>
      </c>
      <c r="EU336">
        <v>2</v>
      </c>
      <c r="EV336">
        <v>5</v>
      </c>
      <c r="EW336">
        <v>0</v>
      </c>
      <c r="EX336">
        <v>0</v>
      </c>
      <c r="EY336">
        <v>2</v>
      </c>
      <c r="EZ336">
        <v>2</v>
      </c>
      <c r="FA336">
        <v>3</v>
      </c>
      <c r="FB336">
        <v>4</v>
      </c>
      <c r="FC336">
        <v>1</v>
      </c>
      <c r="FD336">
        <v>0</v>
      </c>
      <c r="FE336">
        <v>0</v>
      </c>
      <c r="FF336">
        <v>0</v>
      </c>
      <c r="FG336">
        <v>0</v>
      </c>
      <c r="FH336">
        <v>1</v>
      </c>
      <c r="FI336">
        <v>2</v>
      </c>
      <c r="FJ336">
        <v>2</v>
      </c>
      <c r="FK336">
        <v>4</v>
      </c>
      <c r="FL336">
        <v>69</v>
      </c>
      <c r="FM336">
        <v>114</v>
      </c>
      <c r="FN336">
        <v>20</v>
      </c>
      <c r="FO336">
        <v>3</v>
      </c>
      <c r="FP336">
        <v>5</v>
      </c>
      <c r="FQ336">
        <v>7</v>
      </c>
      <c r="FR336">
        <v>0</v>
      </c>
      <c r="FS336">
        <v>5</v>
      </c>
      <c r="FT336">
        <v>4</v>
      </c>
      <c r="FU336">
        <v>2</v>
      </c>
      <c r="FV336">
        <v>7</v>
      </c>
      <c r="FW336">
        <v>2</v>
      </c>
      <c r="FX336">
        <v>1</v>
      </c>
      <c r="FY336">
        <v>0</v>
      </c>
      <c r="FZ336">
        <v>2</v>
      </c>
      <c r="GA336">
        <v>1</v>
      </c>
      <c r="GB336">
        <v>2</v>
      </c>
      <c r="GC336">
        <v>3</v>
      </c>
      <c r="GD336">
        <v>1</v>
      </c>
      <c r="GE336">
        <v>0</v>
      </c>
      <c r="GF336">
        <v>0</v>
      </c>
      <c r="GG336">
        <v>47</v>
      </c>
      <c r="GH336">
        <v>0</v>
      </c>
      <c r="GI336">
        <v>1</v>
      </c>
      <c r="GJ336">
        <v>0</v>
      </c>
      <c r="GK336">
        <v>1</v>
      </c>
      <c r="GL336">
        <v>114</v>
      </c>
      <c r="GM336">
        <v>40</v>
      </c>
      <c r="GN336">
        <v>21</v>
      </c>
      <c r="GO336">
        <v>0</v>
      </c>
      <c r="GP336">
        <v>6</v>
      </c>
      <c r="GQ336">
        <v>1</v>
      </c>
      <c r="GR336">
        <v>3</v>
      </c>
      <c r="GS336">
        <v>0</v>
      </c>
      <c r="GT336">
        <v>0</v>
      </c>
      <c r="GU336">
        <v>1</v>
      </c>
      <c r="GV336">
        <v>0</v>
      </c>
      <c r="GW336">
        <v>0</v>
      </c>
      <c r="GX336">
        <v>0</v>
      </c>
      <c r="GY336">
        <v>0</v>
      </c>
      <c r="GZ336">
        <v>0</v>
      </c>
      <c r="HA336">
        <v>1</v>
      </c>
      <c r="HB336">
        <v>1</v>
      </c>
      <c r="HC336">
        <v>0</v>
      </c>
      <c r="HD336">
        <v>3</v>
      </c>
      <c r="HE336">
        <v>3</v>
      </c>
      <c r="HF336">
        <v>40</v>
      </c>
      <c r="HG336">
        <v>7</v>
      </c>
      <c r="HH336">
        <v>1</v>
      </c>
      <c r="HI336">
        <v>0</v>
      </c>
      <c r="HJ336">
        <v>0</v>
      </c>
      <c r="HK336">
        <v>0</v>
      </c>
      <c r="HL336">
        <v>0</v>
      </c>
      <c r="HM336">
        <v>4</v>
      </c>
      <c r="HN336">
        <v>1</v>
      </c>
      <c r="HO336">
        <v>0</v>
      </c>
      <c r="HP336">
        <v>0</v>
      </c>
      <c r="HQ336">
        <v>0</v>
      </c>
      <c r="HR336">
        <v>0</v>
      </c>
      <c r="HS336">
        <v>1</v>
      </c>
      <c r="HT336">
        <v>7</v>
      </c>
      <c r="HU336">
        <v>1</v>
      </c>
      <c r="HV336">
        <v>0</v>
      </c>
      <c r="HW336">
        <v>0</v>
      </c>
      <c r="HX336">
        <v>0</v>
      </c>
      <c r="HY336">
        <v>1</v>
      </c>
      <c r="HZ336">
        <v>0</v>
      </c>
      <c r="IA336">
        <v>0</v>
      </c>
      <c r="IB336">
        <v>0</v>
      </c>
      <c r="IC336">
        <v>0</v>
      </c>
      <c r="ID336">
        <v>0</v>
      </c>
      <c r="IE336">
        <v>0</v>
      </c>
      <c r="IF336">
        <v>0</v>
      </c>
      <c r="IG336">
        <v>0</v>
      </c>
      <c r="IH336">
        <v>0</v>
      </c>
      <c r="II336">
        <v>0</v>
      </c>
      <c r="IJ336">
        <v>1</v>
      </c>
      <c r="IK336">
        <v>32</v>
      </c>
      <c r="IL336">
        <v>14</v>
      </c>
      <c r="IM336">
        <v>3</v>
      </c>
      <c r="IN336">
        <v>4</v>
      </c>
      <c r="IO336">
        <v>1</v>
      </c>
      <c r="IP336">
        <v>0</v>
      </c>
      <c r="IQ336">
        <v>1</v>
      </c>
      <c r="IR336">
        <v>0</v>
      </c>
      <c r="IS336">
        <v>0</v>
      </c>
      <c r="IT336">
        <v>5</v>
      </c>
      <c r="IU336">
        <v>0</v>
      </c>
      <c r="IV336">
        <v>0</v>
      </c>
      <c r="IW336">
        <v>2</v>
      </c>
      <c r="IX336">
        <v>0</v>
      </c>
      <c r="IY336">
        <v>0</v>
      </c>
      <c r="IZ336">
        <v>0</v>
      </c>
      <c r="JA336">
        <v>1</v>
      </c>
      <c r="JB336">
        <v>0</v>
      </c>
      <c r="JC336">
        <v>1</v>
      </c>
      <c r="JD336">
        <v>0</v>
      </c>
      <c r="JE336">
        <v>0</v>
      </c>
      <c r="JF336">
        <v>0</v>
      </c>
      <c r="JG336">
        <v>0</v>
      </c>
      <c r="JH336">
        <v>0</v>
      </c>
      <c r="JI336">
        <v>0</v>
      </c>
      <c r="JJ336">
        <v>32</v>
      </c>
      <c r="JK336" s="2">
        <f t="shared" si="25"/>
        <v>0.46654275092936803</v>
      </c>
    </row>
    <row r="337" spans="1:271" outlineLevel="2" x14ac:dyDescent="0.25">
      <c r="A337" t="str">
        <f t="shared" si="27"/>
        <v>160505</v>
      </c>
      <c r="B337" t="s">
        <v>294</v>
      </c>
      <c r="C337">
        <v>5</v>
      </c>
      <c r="D337">
        <v>1221</v>
      </c>
      <c r="E337">
        <v>929</v>
      </c>
      <c r="F337">
        <v>430</v>
      </c>
      <c r="G337">
        <v>499</v>
      </c>
      <c r="H337">
        <v>1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499</v>
      </c>
      <c r="R337">
        <v>0</v>
      </c>
      <c r="S337">
        <v>0</v>
      </c>
      <c r="T337">
        <v>499</v>
      </c>
      <c r="U337">
        <v>34</v>
      </c>
      <c r="V337">
        <v>26</v>
      </c>
      <c r="W337">
        <v>8</v>
      </c>
      <c r="X337">
        <v>0</v>
      </c>
      <c r="Y337">
        <v>465</v>
      </c>
      <c r="Z337">
        <v>100</v>
      </c>
      <c r="AA337">
        <v>7</v>
      </c>
      <c r="AB337">
        <v>27</v>
      </c>
      <c r="AC337">
        <v>44</v>
      </c>
      <c r="AD337">
        <v>7</v>
      </c>
      <c r="AE337">
        <v>0</v>
      </c>
      <c r="AF337">
        <v>0</v>
      </c>
      <c r="AG337">
        <v>1</v>
      </c>
      <c r="AH337">
        <v>0</v>
      </c>
      <c r="AI337">
        <v>2</v>
      </c>
      <c r="AJ337">
        <v>3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1</v>
      </c>
      <c r="AR337">
        <v>0</v>
      </c>
      <c r="AS337">
        <v>1</v>
      </c>
      <c r="AT337">
        <v>1</v>
      </c>
      <c r="AU337">
        <v>2</v>
      </c>
      <c r="AV337">
        <v>1</v>
      </c>
      <c r="AW337">
        <v>1</v>
      </c>
      <c r="AX337">
        <v>2</v>
      </c>
      <c r="AY337">
        <v>100</v>
      </c>
      <c r="AZ337">
        <v>153</v>
      </c>
      <c r="BA337">
        <v>44</v>
      </c>
      <c r="BB337">
        <v>3</v>
      </c>
      <c r="BC337">
        <v>19</v>
      </c>
      <c r="BD337">
        <v>23</v>
      </c>
      <c r="BE337">
        <v>21</v>
      </c>
      <c r="BF337">
        <v>2</v>
      </c>
      <c r="BG337">
        <v>1</v>
      </c>
      <c r="BH337">
        <v>7</v>
      </c>
      <c r="BI337">
        <v>7</v>
      </c>
      <c r="BJ337">
        <v>4</v>
      </c>
      <c r="BK337">
        <v>2</v>
      </c>
      <c r="BL337">
        <v>1</v>
      </c>
      <c r="BM337">
        <v>2</v>
      </c>
      <c r="BN337">
        <v>0</v>
      </c>
      <c r="BO337">
        <v>1</v>
      </c>
      <c r="BP337">
        <v>4</v>
      </c>
      <c r="BQ337">
        <v>1</v>
      </c>
      <c r="BR337">
        <v>3</v>
      </c>
      <c r="BS337">
        <v>0</v>
      </c>
      <c r="BT337">
        <v>2</v>
      </c>
      <c r="BU337">
        <v>2</v>
      </c>
      <c r="BV337">
        <v>2</v>
      </c>
      <c r="BW337">
        <v>2</v>
      </c>
      <c r="BX337">
        <v>153</v>
      </c>
      <c r="BY337">
        <v>25</v>
      </c>
      <c r="BZ337">
        <v>12</v>
      </c>
      <c r="CA337">
        <v>6</v>
      </c>
      <c r="CB337">
        <v>2</v>
      </c>
      <c r="CC337">
        <v>0</v>
      </c>
      <c r="CD337">
        <v>1</v>
      </c>
      <c r="CE337">
        <v>0</v>
      </c>
      <c r="CF337">
        <v>1</v>
      </c>
      <c r="CG337">
        <v>0</v>
      </c>
      <c r="CH337">
        <v>0</v>
      </c>
      <c r="CI337">
        <v>1</v>
      </c>
      <c r="CJ337">
        <v>0</v>
      </c>
      <c r="CK337">
        <v>0</v>
      </c>
      <c r="CL337">
        <v>0</v>
      </c>
      <c r="CM337">
        <v>2</v>
      </c>
      <c r="CN337">
        <v>25</v>
      </c>
      <c r="CO337">
        <v>20</v>
      </c>
      <c r="CP337">
        <v>11</v>
      </c>
      <c r="CQ337">
        <v>2</v>
      </c>
      <c r="CR337">
        <v>0</v>
      </c>
      <c r="CS337">
        <v>0</v>
      </c>
      <c r="CT337">
        <v>0</v>
      </c>
      <c r="CU337">
        <v>1</v>
      </c>
      <c r="CV337">
        <v>0</v>
      </c>
      <c r="CW337">
        <v>1</v>
      </c>
      <c r="CX337">
        <v>0</v>
      </c>
      <c r="CY337">
        <v>0</v>
      </c>
      <c r="CZ337">
        <v>2</v>
      </c>
      <c r="DA337">
        <v>0</v>
      </c>
      <c r="DB337">
        <v>0</v>
      </c>
      <c r="DC337">
        <v>2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1</v>
      </c>
      <c r="DJ337">
        <v>0</v>
      </c>
      <c r="DK337">
        <v>0</v>
      </c>
      <c r="DL337">
        <v>0</v>
      </c>
      <c r="DM337">
        <v>0</v>
      </c>
      <c r="DN337">
        <v>20</v>
      </c>
      <c r="DO337">
        <v>6</v>
      </c>
      <c r="DP337">
        <v>2</v>
      </c>
      <c r="DQ337">
        <v>1</v>
      </c>
      <c r="DR337">
        <v>0</v>
      </c>
      <c r="DS337">
        <v>0</v>
      </c>
      <c r="DT337">
        <v>0</v>
      </c>
      <c r="DU337">
        <v>0</v>
      </c>
      <c r="DV337">
        <v>0</v>
      </c>
      <c r="DW337">
        <v>0</v>
      </c>
      <c r="DX337">
        <v>1</v>
      </c>
      <c r="DY337">
        <v>0</v>
      </c>
      <c r="DZ337">
        <v>0</v>
      </c>
      <c r="EA337">
        <v>0</v>
      </c>
      <c r="EB337">
        <v>0</v>
      </c>
      <c r="EC337">
        <v>1</v>
      </c>
      <c r="ED337">
        <v>0</v>
      </c>
      <c r="EE337">
        <v>0</v>
      </c>
      <c r="EF337">
        <v>0</v>
      </c>
      <c r="EG337">
        <v>0</v>
      </c>
      <c r="EH337">
        <v>0</v>
      </c>
      <c r="EI337">
        <v>0</v>
      </c>
      <c r="EJ337">
        <v>1</v>
      </c>
      <c r="EK337">
        <v>0</v>
      </c>
      <c r="EL337">
        <v>0</v>
      </c>
      <c r="EM337">
        <v>0</v>
      </c>
      <c r="EN337">
        <v>6</v>
      </c>
      <c r="EO337">
        <v>40</v>
      </c>
      <c r="EP337">
        <v>19</v>
      </c>
      <c r="EQ337">
        <v>3</v>
      </c>
      <c r="ER337">
        <v>2</v>
      </c>
      <c r="ES337">
        <v>0</v>
      </c>
      <c r="ET337">
        <v>2</v>
      </c>
      <c r="EU337">
        <v>0</v>
      </c>
      <c r="EV337">
        <v>3</v>
      </c>
      <c r="EW337">
        <v>1</v>
      </c>
      <c r="EX337">
        <v>0</v>
      </c>
      <c r="EY337">
        <v>2</v>
      </c>
      <c r="EZ337">
        <v>2</v>
      </c>
      <c r="FA337">
        <v>2</v>
      </c>
      <c r="FB337">
        <v>2</v>
      </c>
      <c r="FC337">
        <v>0</v>
      </c>
      <c r="FD337">
        <v>0</v>
      </c>
      <c r="FE337">
        <v>0</v>
      </c>
      <c r="FF337">
        <v>1</v>
      </c>
      <c r="FG337">
        <v>0</v>
      </c>
      <c r="FH337">
        <v>1</v>
      </c>
      <c r="FI337">
        <v>0</v>
      </c>
      <c r="FJ337">
        <v>0</v>
      </c>
      <c r="FK337">
        <v>0</v>
      </c>
      <c r="FL337">
        <v>40</v>
      </c>
      <c r="FM337">
        <v>70</v>
      </c>
      <c r="FN337">
        <v>14</v>
      </c>
      <c r="FO337">
        <v>1</v>
      </c>
      <c r="FP337">
        <v>4</v>
      </c>
      <c r="FQ337">
        <v>3</v>
      </c>
      <c r="FR337">
        <v>3</v>
      </c>
      <c r="FS337">
        <v>1</v>
      </c>
      <c r="FT337">
        <v>1</v>
      </c>
      <c r="FU337">
        <v>0</v>
      </c>
      <c r="FV337">
        <v>3</v>
      </c>
      <c r="FW337">
        <v>1</v>
      </c>
      <c r="FX337">
        <v>0</v>
      </c>
      <c r="FY337">
        <v>2</v>
      </c>
      <c r="FZ337">
        <v>0</v>
      </c>
      <c r="GA337">
        <v>2</v>
      </c>
      <c r="GB337">
        <v>1</v>
      </c>
      <c r="GC337">
        <v>0</v>
      </c>
      <c r="GD337">
        <v>2</v>
      </c>
      <c r="GE337">
        <v>0</v>
      </c>
      <c r="GF337">
        <v>1</v>
      </c>
      <c r="GG337">
        <v>29</v>
      </c>
      <c r="GH337">
        <v>0</v>
      </c>
      <c r="GI337">
        <v>1</v>
      </c>
      <c r="GJ337">
        <v>0</v>
      </c>
      <c r="GK337">
        <v>1</v>
      </c>
      <c r="GL337">
        <v>70</v>
      </c>
      <c r="GM337">
        <v>31</v>
      </c>
      <c r="GN337">
        <v>15</v>
      </c>
      <c r="GO337">
        <v>0</v>
      </c>
      <c r="GP337">
        <v>3</v>
      </c>
      <c r="GQ337">
        <v>2</v>
      </c>
      <c r="GR337">
        <v>0</v>
      </c>
      <c r="GS337">
        <v>0</v>
      </c>
      <c r="GT337">
        <v>2</v>
      </c>
      <c r="GU337">
        <v>1</v>
      </c>
      <c r="GV337">
        <v>0</v>
      </c>
      <c r="GW337">
        <v>0</v>
      </c>
      <c r="GX337">
        <v>0</v>
      </c>
      <c r="GY337">
        <v>0</v>
      </c>
      <c r="GZ337">
        <v>0</v>
      </c>
      <c r="HA337">
        <v>1</v>
      </c>
      <c r="HB337">
        <v>0</v>
      </c>
      <c r="HC337">
        <v>0</v>
      </c>
      <c r="HD337">
        <v>1</v>
      </c>
      <c r="HE337">
        <v>6</v>
      </c>
      <c r="HF337">
        <v>31</v>
      </c>
      <c r="HG337">
        <v>10</v>
      </c>
      <c r="HH337">
        <v>0</v>
      </c>
      <c r="HI337">
        <v>0</v>
      </c>
      <c r="HJ337">
        <v>1</v>
      </c>
      <c r="HK337">
        <v>0</v>
      </c>
      <c r="HL337">
        <v>0</v>
      </c>
      <c r="HM337">
        <v>6</v>
      </c>
      <c r="HN337">
        <v>0</v>
      </c>
      <c r="HO337">
        <v>0</v>
      </c>
      <c r="HP337">
        <v>1</v>
      </c>
      <c r="HQ337">
        <v>0</v>
      </c>
      <c r="HR337">
        <v>1</v>
      </c>
      <c r="HS337">
        <v>1</v>
      </c>
      <c r="HT337">
        <v>10</v>
      </c>
      <c r="HU337">
        <v>0</v>
      </c>
      <c r="HV337">
        <v>0</v>
      </c>
      <c r="HW337">
        <v>0</v>
      </c>
      <c r="HX337">
        <v>0</v>
      </c>
      <c r="HY337">
        <v>0</v>
      </c>
      <c r="HZ337">
        <v>0</v>
      </c>
      <c r="IA337">
        <v>0</v>
      </c>
      <c r="IB337">
        <v>0</v>
      </c>
      <c r="IC337">
        <v>0</v>
      </c>
      <c r="ID337">
        <v>0</v>
      </c>
      <c r="IE337">
        <v>0</v>
      </c>
      <c r="IF337">
        <v>0</v>
      </c>
      <c r="IG337">
        <v>0</v>
      </c>
      <c r="IH337">
        <v>0</v>
      </c>
      <c r="II337">
        <v>0</v>
      </c>
      <c r="IJ337">
        <v>0</v>
      </c>
      <c r="IK337">
        <v>10</v>
      </c>
      <c r="IL337">
        <v>5</v>
      </c>
      <c r="IM337">
        <v>0</v>
      </c>
      <c r="IN337">
        <v>2</v>
      </c>
      <c r="IO337">
        <v>0</v>
      </c>
      <c r="IP337">
        <v>0</v>
      </c>
      <c r="IQ337">
        <v>0</v>
      </c>
      <c r="IR337">
        <v>0</v>
      </c>
      <c r="IS337">
        <v>0</v>
      </c>
      <c r="IT337">
        <v>2</v>
      </c>
      <c r="IU337">
        <v>0</v>
      </c>
      <c r="IV337">
        <v>0</v>
      </c>
      <c r="IW337">
        <v>0</v>
      </c>
      <c r="IX337">
        <v>0</v>
      </c>
      <c r="IY337">
        <v>0</v>
      </c>
      <c r="IZ337">
        <v>0</v>
      </c>
      <c r="JA337">
        <v>0</v>
      </c>
      <c r="JB337">
        <v>0</v>
      </c>
      <c r="JC337">
        <v>0</v>
      </c>
      <c r="JD337">
        <v>0</v>
      </c>
      <c r="JE337">
        <v>1</v>
      </c>
      <c r="JF337">
        <v>0</v>
      </c>
      <c r="JG337">
        <v>0</v>
      </c>
      <c r="JH337">
        <v>0</v>
      </c>
      <c r="JI337">
        <v>0</v>
      </c>
      <c r="JJ337">
        <v>10</v>
      </c>
      <c r="JK337" s="2">
        <f t="shared" si="25"/>
        <v>0.40868140868140868</v>
      </c>
    </row>
    <row r="338" spans="1:271" outlineLevel="2" x14ac:dyDescent="0.25">
      <c r="A338" t="str">
        <f t="shared" si="27"/>
        <v>160505</v>
      </c>
      <c r="B338" t="s">
        <v>294</v>
      </c>
      <c r="C338">
        <v>6</v>
      </c>
      <c r="D338">
        <v>1461</v>
      </c>
      <c r="E338">
        <v>1132</v>
      </c>
      <c r="F338">
        <v>591</v>
      </c>
      <c r="G338">
        <v>541</v>
      </c>
      <c r="H338">
        <v>0</v>
      </c>
      <c r="I338">
        <v>2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541</v>
      </c>
      <c r="R338">
        <v>0</v>
      </c>
      <c r="S338">
        <v>0</v>
      </c>
      <c r="T338">
        <v>541</v>
      </c>
      <c r="U338">
        <v>23</v>
      </c>
      <c r="V338">
        <v>16</v>
      </c>
      <c r="W338">
        <v>7</v>
      </c>
      <c r="X338">
        <v>0</v>
      </c>
      <c r="Y338">
        <v>518</v>
      </c>
      <c r="Z338">
        <v>171</v>
      </c>
      <c r="AA338">
        <v>14</v>
      </c>
      <c r="AB338">
        <v>53</v>
      </c>
      <c r="AC338">
        <v>53</v>
      </c>
      <c r="AD338">
        <v>16</v>
      </c>
      <c r="AE338">
        <v>0</v>
      </c>
      <c r="AF338">
        <v>3</v>
      </c>
      <c r="AG338">
        <v>1</v>
      </c>
      <c r="AH338">
        <v>0</v>
      </c>
      <c r="AI338">
        <v>5</v>
      </c>
      <c r="AJ338">
        <v>5</v>
      </c>
      <c r="AK338">
        <v>3</v>
      </c>
      <c r="AL338">
        <v>1</v>
      </c>
      <c r="AM338">
        <v>2</v>
      </c>
      <c r="AN338">
        <v>1</v>
      </c>
      <c r="AO338">
        <v>0</v>
      </c>
      <c r="AP338">
        <v>1</v>
      </c>
      <c r="AQ338">
        <v>3</v>
      </c>
      <c r="AR338">
        <v>0</v>
      </c>
      <c r="AS338">
        <v>1</v>
      </c>
      <c r="AT338">
        <v>1</v>
      </c>
      <c r="AU338">
        <v>1</v>
      </c>
      <c r="AV338">
        <v>1</v>
      </c>
      <c r="AW338">
        <v>1</v>
      </c>
      <c r="AX338">
        <v>5</v>
      </c>
      <c r="AY338">
        <v>171</v>
      </c>
      <c r="AZ338">
        <v>120</v>
      </c>
      <c r="BA338">
        <v>15</v>
      </c>
      <c r="BB338">
        <v>2</v>
      </c>
      <c r="BC338">
        <v>10</v>
      </c>
      <c r="BD338">
        <v>12</v>
      </c>
      <c r="BE338">
        <v>37</v>
      </c>
      <c r="BF338">
        <v>6</v>
      </c>
      <c r="BG338">
        <v>2</v>
      </c>
      <c r="BH338">
        <v>5</v>
      </c>
      <c r="BI338">
        <v>9</v>
      </c>
      <c r="BJ338">
        <v>4</v>
      </c>
      <c r="BK338">
        <v>1</v>
      </c>
      <c r="BL338">
        <v>3</v>
      </c>
      <c r="BM338">
        <v>0</v>
      </c>
      <c r="BN338">
        <v>0</v>
      </c>
      <c r="BO338">
        <v>0</v>
      </c>
      <c r="BP338">
        <v>1</v>
      </c>
      <c r="BQ338">
        <v>1</v>
      </c>
      <c r="BR338">
        <v>1</v>
      </c>
      <c r="BS338">
        <v>2</v>
      </c>
      <c r="BT338">
        <v>0</v>
      </c>
      <c r="BU338">
        <v>3</v>
      </c>
      <c r="BV338">
        <v>3</v>
      </c>
      <c r="BW338">
        <v>3</v>
      </c>
      <c r="BX338">
        <v>120</v>
      </c>
      <c r="BY338">
        <v>25</v>
      </c>
      <c r="BZ338">
        <v>7</v>
      </c>
      <c r="CA338">
        <v>5</v>
      </c>
      <c r="CB338">
        <v>4</v>
      </c>
      <c r="CC338">
        <v>1</v>
      </c>
      <c r="CD338">
        <v>5</v>
      </c>
      <c r="CE338">
        <v>0</v>
      </c>
      <c r="CF338">
        <v>0</v>
      </c>
      <c r="CG338">
        <v>0</v>
      </c>
      <c r="CH338">
        <v>1</v>
      </c>
      <c r="CI338">
        <v>0</v>
      </c>
      <c r="CJ338">
        <v>0</v>
      </c>
      <c r="CK338">
        <v>0</v>
      </c>
      <c r="CL338">
        <v>2</v>
      </c>
      <c r="CM338">
        <v>0</v>
      </c>
      <c r="CN338">
        <v>25</v>
      </c>
      <c r="CO338">
        <v>30</v>
      </c>
      <c r="CP338">
        <v>17</v>
      </c>
      <c r="CQ338">
        <v>1</v>
      </c>
      <c r="CR338">
        <v>2</v>
      </c>
      <c r="CS338">
        <v>0</v>
      </c>
      <c r="CT338">
        <v>2</v>
      </c>
      <c r="CU338">
        <v>1</v>
      </c>
      <c r="CV338">
        <v>0</v>
      </c>
      <c r="CW338">
        <v>2</v>
      </c>
      <c r="CX338">
        <v>2</v>
      </c>
      <c r="CY338">
        <v>1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1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1</v>
      </c>
      <c r="DL338">
        <v>0</v>
      </c>
      <c r="DM338">
        <v>0</v>
      </c>
      <c r="DN338">
        <v>30</v>
      </c>
      <c r="DO338">
        <v>11</v>
      </c>
      <c r="DP338">
        <v>2</v>
      </c>
      <c r="DQ338">
        <v>1</v>
      </c>
      <c r="DR338">
        <v>1</v>
      </c>
      <c r="DS338">
        <v>0</v>
      </c>
      <c r="DT338">
        <v>0</v>
      </c>
      <c r="DU338">
        <v>0</v>
      </c>
      <c r="DV338">
        <v>1</v>
      </c>
      <c r="DW338">
        <v>0</v>
      </c>
      <c r="DX338">
        <v>2</v>
      </c>
      <c r="DY338">
        <v>0</v>
      </c>
      <c r="DZ338">
        <v>0</v>
      </c>
      <c r="EA338">
        <v>1</v>
      </c>
      <c r="EB338">
        <v>0</v>
      </c>
      <c r="EC338">
        <v>0</v>
      </c>
      <c r="ED338">
        <v>0</v>
      </c>
      <c r="EE338">
        <v>0</v>
      </c>
      <c r="EF338">
        <v>1</v>
      </c>
      <c r="EG338">
        <v>0</v>
      </c>
      <c r="EH338">
        <v>0</v>
      </c>
      <c r="EI338">
        <v>1</v>
      </c>
      <c r="EJ338">
        <v>1</v>
      </c>
      <c r="EK338">
        <v>0</v>
      </c>
      <c r="EL338">
        <v>0</v>
      </c>
      <c r="EM338">
        <v>0</v>
      </c>
      <c r="EN338">
        <v>11</v>
      </c>
      <c r="EO338">
        <v>44</v>
      </c>
      <c r="EP338">
        <v>17</v>
      </c>
      <c r="EQ338">
        <v>5</v>
      </c>
      <c r="ER338">
        <v>1</v>
      </c>
      <c r="ES338">
        <v>2</v>
      </c>
      <c r="ET338">
        <v>1</v>
      </c>
      <c r="EU338">
        <v>0</v>
      </c>
      <c r="EV338">
        <v>4</v>
      </c>
      <c r="EW338">
        <v>2</v>
      </c>
      <c r="EX338">
        <v>1</v>
      </c>
      <c r="EY338">
        <v>2</v>
      </c>
      <c r="EZ338">
        <v>1</v>
      </c>
      <c r="FA338">
        <v>3</v>
      </c>
      <c r="FB338">
        <v>0</v>
      </c>
      <c r="FC338">
        <v>1</v>
      </c>
      <c r="FD338">
        <v>0</v>
      </c>
      <c r="FE338">
        <v>0</v>
      </c>
      <c r="FF338">
        <v>0</v>
      </c>
      <c r="FG338">
        <v>0</v>
      </c>
      <c r="FH338">
        <v>0</v>
      </c>
      <c r="FI338">
        <v>0</v>
      </c>
      <c r="FJ338">
        <v>1</v>
      </c>
      <c r="FK338">
        <v>3</v>
      </c>
      <c r="FL338">
        <v>44</v>
      </c>
      <c r="FM338">
        <v>67</v>
      </c>
      <c r="FN338">
        <v>18</v>
      </c>
      <c r="FO338">
        <v>2</v>
      </c>
      <c r="FP338">
        <v>6</v>
      </c>
      <c r="FQ338">
        <v>1</v>
      </c>
      <c r="FR338">
        <v>3</v>
      </c>
      <c r="FS338">
        <v>1</v>
      </c>
      <c r="FT338">
        <v>1</v>
      </c>
      <c r="FU338">
        <v>1</v>
      </c>
      <c r="FV338">
        <v>2</v>
      </c>
      <c r="FW338">
        <v>1</v>
      </c>
      <c r="FX338">
        <v>1</v>
      </c>
      <c r="FY338">
        <v>0</v>
      </c>
      <c r="FZ338">
        <v>0</v>
      </c>
      <c r="GA338">
        <v>1</v>
      </c>
      <c r="GB338">
        <v>2</v>
      </c>
      <c r="GC338">
        <v>0</v>
      </c>
      <c r="GD338">
        <v>2</v>
      </c>
      <c r="GE338">
        <v>0</v>
      </c>
      <c r="GF338">
        <v>0</v>
      </c>
      <c r="GG338">
        <v>18</v>
      </c>
      <c r="GH338">
        <v>1</v>
      </c>
      <c r="GI338">
        <v>2</v>
      </c>
      <c r="GJ338">
        <v>0</v>
      </c>
      <c r="GK338">
        <v>4</v>
      </c>
      <c r="GL338">
        <v>67</v>
      </c>
      <c r="GM338">
        <v>34</v>
      </c>
      <c r="GN338">
        <v>16</v>
      </c>
      <c r="GO338">
        <v>4</v>
      </c>
      <c r="GP338">
        <v>1</v>
      </c>
      <c r="GQ338">
        <v>0</v>
      </c>
      <c r="GR338">
        <v>5</v>
      </c>
      <c r="GS338">
        <v>0</v>
      </c>
      <c r="GT338">
        <v>0</v>
      </c>
      <c r="GU338">
        <v>0</v>
      </c>
      <c r="GV338">
        <v>5</v>
      </c>
      <c r="GW338">
        <v>1</v>
      </c>
      <c r="GX338">
        <v>0</v>
      </c>
      <c r="GY338">
        <v>1</v>
      </c>
      <c r="GZ338">
        <v>0</v>
      </c>
      <c r="HA338">
        <v>0</v>
      </c>
      <c r="HB338">
        <v>0</v>
      </c>
      <c r="HC338">
        <v>0</v>
      </c>
      <c r="HD338">
        <v>0</v>
      </c>
      <c r="HE338">
        <v>1</v>
      </c>
      <c r="HF338">
        <v>34</v>
      </c>
      <c r="HG338">
        <v>5</v>
      </c>
      <c r="HH338">
        <v>0</v>
      </c>
      <c r="HI338">
        <v>0</v>
      </c>
      <c r="HJ338">
        <v>1</v>
      </c>
      <c r="HK338">
        <v>0</v>
      </c>
      <c r="HL338">
        <v>0</v>
      </c>
      <c r="HM338">
        <v>3</v>
      </c>
      <c r="HN338">
        <v>0</v>
      </c>
      <c r="HO338">
        <v>0</v>
      </c>
      <c r="HP338">
        <v>0</v>
      </c>
      <c r="HQ338">
        <v>0</v>
      </c>
      <c r="HR338">
        <v>0</v>
      </c>
      <c r="HS338">
        <v>1</v>
      </c>
      <c r="HT338">
        <v>5</v>
      </c>
      <c r="HU338">
        <v>0</v>
      </c>
      <c r="HV338">
        <v>0</v>
      </c>
      <c r="HW338">
        <v>0</v>
      </c>
      <c r="HX338">
        <v>0</v>
      </c>
      <c r="HY338">
        <v>0</v>
      </c>
      <c r="HZ338">
        <v>0</v>
      </c>
      <c r="IA338">
        <v>0</v>
      </c>
      <c r="IB338">
        <v>0</v>
      </c>
      <c r="IC338">
        <v>0</v>
      </c>
      <c r="ID338">
        <v>0</v>
      </c>
      <c r="IE338">
        <v>0</v>
      </c>
      <c r="IF338">
        <v>0</v>
      </c>
      <c r="IG338">
        <v>0</v>
      </c>
      <c r="IH338">
        <v>0</v>
      </c>
      <c r="II338">
        <v>0</v>
      </c>
      <c r="IJ338">
        <v>0</v>
      </c>
      <c r="IK338">
        <v>11</v>
      </c>
      <c r="IL338">
        <v>5</v>
      </c>
      <c r="IM338">
        <v>0</v>
      </c>
      <c r="IN338">
        <v>2</v>
      </c>
      <c r="IO338">
        <v>0</v>
      </c>
      <c r="IP338">
        <v>1</v>
      </c>
      <c r="IQ338">
        <v>0</v>
      </c>
      <c r="IR338">
        <v>0</v>
      </c>
      <c r="IS338">
        <v>0</v>
      </c>
      <c r="IT338">
        <v>0</v>
      </c>
      <c r="IU338">
        <v>1</v>
      </c>
      <c r="IV338">
        <v>0</v>
      </c>
      <c r="IW338">
        <v>1</v>
      </c>
      <c r="IX338">
        <v>0</v>
      </c>
      <c r="IY338">
        <v>0</v>
      </c>
      <c r="IZ338">
        <v>0</v>
      </c>
      <c r="JA338">
        <v>0</v>
      </c>
      <c r="JB338">
        <v>1</v>
      </c>
      <c r="JC338">
        <v>0</v>
      </c>
      <c r="JD338">
        <v>0</v>
      </c>
      <c r="JE338">
        <v>0</v>
      </c>
      <c r="JF338">
        <v>0</v>
      </c>
      <c r="JG338">
        <v>0</v>
      </c>
      <c r="JH338">
        <v>0</v>
      </c>
      <c r="JI338">
        <v>0</v>
      </c>
      <c r="JJ338">
        <v>11</v>
      </c>
      <c r="JK338" s="2">
        <f t="shared" si="25"/>
        <v>0.37029431895961668</v>
      </c>
    </row>
    <row r="339" spans="1:271" outlineLevel="2" x14ac:dyDescent="0.25">
      <c r="A339" t="str">
        <f t="shared" si="27"/>
        <v>160505</v>
      </c>
      <c r="B339" t="s">
        <v>294</v>
      </c>
      <c r="C339">
        <v>7</v>
      </c>
      <c r="D339">
        <v>861</v>
      </c>
      <c r="E339">
        <v>650</v>
      </c>
      <c r="F339">
        <v>335</v>
      </c>
      <c r="G339">
        <v>315</v>
      </c>
      <c r="H339">
        <v>0</v>
      </c>
      <c r="I339">
        <v>1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315</v>
      </c>
      <c r="R339">
        <v>0</v>
      </c>
      <c r="S339">
        <v>0</v>
      </c>
      <c r="T339">
        <v>315</v>
      </c>
      <c r="U339">
        <v>12</v>
      </c>
      <c r="V339">
        <v>10</v>
      </c>
      <c r="W339">
        <v>2</v>
      </c>
      <c r="X339">
        <v>0</v>
      </c>
      <c r="Y339">
        <v>303</v>
      </c>
      <c r="Z339">
        <v>43</v>
      </c>
      <c r="AA339">
        <v>1</v>
      </c>
      <c r="AB339">
        <v>11</v>
      </c>
      <c r="AC339">
        <v>16</v>
      </c>
      <c r="AD339">
        <v>6</v>
      </c>
      <c r="AE339">
        <v>0</v>
      </c>
      <c r="AF339">
        <v>0</v>
      </c>
      <c r="AG339">
        <v>3</v>
      </c>
      <c r="AH339">
        <v>0</v>
      </c>
      <c r="AI339">
        <v>0</v>
      </c>
      <c r="AJ339">
        <v>2</v>
      </c>
      <c r="AK339">
        <v>1</v>
      </c>
      <c r="AL339">
        <v>0</v>
      </c>
      <c r="AM339">
        <v>1</v>
      </c>
      <c r="AN339">
        <v>0</v>
      </c>
      <c r="AO339">
        <v>0</v>
      </c>
      <c r="AP339">
        <v>0</v>
      </c>
      <c r="AQ339">
        <v>1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1</v>
      </c>
      <c r="AX339">
        <v>0</v>
      </c>
      <c r="AY339">
        <v>43</v>
      </c>
      <c r="AZ339">
        <v>87</v>
      </c>
      <c r="BA339">
        <v>17</v>
      </c>
      <c r="BB339">
        <v>3</v>
      </c>
      <c r="BC339">
        <v>1</v>
      </c>
      <c r="BD339">
        <v>10</v>
      </c>
      <c r="BE339">
        <v>37</v>
      </c>
      <c r="BF339">
        <v>0</v>
      </c>
      <c r="BG339">
        <v>0</v>
      </c>
      <c r="BH339">
        <v>0</v>
      </c>
      <c r="BI339">
        <v>1</v>
      </c>
      <c r="BJ339">
        <v>1</v>
      </c>
      <c r="BK339">
        <v>0</v>
      </c>
      <c r="BL339">
        <v>6</v>
      </c>
      <c r="BM339">
        <v>0</v>
      </c>
      <c r="BN339">
        <v>0</v>
      </c>
      <c r="BO339">
        <v>0</v>
      </c>
      <c r="BP339">
        <v>3</v>
      </c>
      <c r="BQ339">
        <v>1</v>
      </c>
      <c r="BR339">
        <v>2</v>
      </c>
      <c r="BS339">
        <v>1</v>
      </c>
      <c r="BT339">
        <v>0</v>
      </c>
      <c r="BU339">
        <v>2</v>
      </c>
      <c r="BV339">
        <v>0</v>
      </c>
      <c r="BW339">
        <v>2</v>
      </c>
      <c r="BX339">
        <v>87</v>
      </c>
      <c r="BY339">
        <v>7</v>
      </c>
      <c r="BZ339">
        <v>2</v>
      </c>
      <c r="CA339">
        <v>0</v>
      </c>
      <c r="CB339">
        <v>1</v>
      </c>
      <c r="CC339">
        <v>2</v>
      </c>
      <c r="CD339">
        <v>0</v>
      </c>
      <c r="CE339">
        <v>0</v>
      </c>
      <c r="CF339">
        <v>2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7</v>
      </c>
      <c r="CO339">
        <v>10</v>
      </c>
      <c r="CP339">
        <v>5</v>
      </c>
      <c r="CQ339">
        <v>0</v>
      </c>
      <c r="CR339">
        <v>1</v>
      </c>
      <c r="CS339">
        <v>0</v>
      </c>
      <c r="CT339">
        <v>0</v>
      </c>
      <c r="CU339">
        <v>1</v>
      </c>
      <c r="CV339">
        <v>1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1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1</v>
      </c>
      <c r="DL339">
        <v>0</v>
      </c>
      <c r="DM339">
        <v>0</v>
      </c>
      <c r="DN339">
        <v>10</v>
      </c>
      <c r="DO339">
        <v>5</v>
      </c>
      <c r="DP339">
        <v>0</v>
      </c>
      <c r="DQ339">
        <v>0</v>
      </c>
      <c r="DR339">
        <v>0</v>
      </c>
      <c r="DS339">
        <v>0</v>
      </c>
      <c r="DT339">
        <v>2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0</v>
      </c>
      <c r="EB339">
        <v>0</v>
      </c>
      <c r="EC339">
        <v>0</v>
      </c>
      <c r="ED339">
        <v>0</v>
      </c>
      <c r="EE339">
        <v>0</v>
      </c>
      <c r="EF339">
        <v>1</v>
      </c>
      <c r="EG339">
        <v>0</v>
      </c>
      <c r="EH339">
        <v>1</v>
      </c>
      <c r="EI339">
        <v>0</v>
      </c>
      <c r="EJ339">
        <v>0</v>
      </c>
      <c r="EK339">
        <v>0</v>
      </c>
      <c r="EL339">
        <v>0</v>
      </c>
      <c r="EM339">
        <v>1</v>
      </c>
      <c r="EN339">
        <v>5</v>
      </c>
      <c r="EO339">
        <v>3</v>
      </c>
      <c r="EP339">
        <v>2</v>
      </c>
      <c r="EQ339">
        <v>0</v>
      </c>
      <c r="ER339">
        <v>0</v>
      </c>
      <c r="ES339">
        <v>0</v>
      </c>
      <c r="ET339">
        <v>0</v>
      </c>
      <c r="EU339">
        <v>0</v>
      </c>
      <c r="EV339">
        <v>0</v>
      </c>
      <c r="EW339">
        <v>0</v>
      </c>
      <c r="EX339">
        <v>0</v>
      </c>
      <c r="EY339">
        <v>0</v>
      </c>
      <c r="EZ339">
        <v>0</v>
      </c>
      <c r="FA339">
        <v>1</v>
      </c>
      <c r="FB339">
        <v>0</v>
      </c>
      <c r="FC339">
        <v>0</v>
      </c>
      <c r="FD339">
        <v>0</v>
      </c>
      <c r="FE339">
        <v>0</v>
      </c>
      <c r="FF339">
        <v>0</v>
      </c>
      <c r="FG339">
        <v>0</v>
      </c>
      <c r="FH339">
        <v>0</v>
      </c>
      <c r="FI339">
        <v>0</v>
      </c>
      <c r="FJ339">
        <v>0</v>
      </c>
      <c r="FK339">
        <v>0</v>
      </c>
      <c r="FL339">
        <v>3</v>
      </c>
      <c r="FM339">
        <v>30</v>
      </c>
      <c r="FN339">
        <v>8</v>
      </c>
      <c r="FO339">
        <v>2</v>
      </c>
      <c r="FP339">
        <v>4</v>
      </c>
      <c r="FQ339">
        <v>0</v>
      </c>
      <c r="FR339">
        <v>0</v>
      </c>
      <c r="FS339">
        <v>2</v>
      </c>
      <c r="FT339">
        <v>1</v>
      </c>
      <c r="FU339">
        <v>0</v>
      </c>
      <c r="FV339">
        <v>2</v>
      </c>
      <c r="FW339">
        <v>1</v>
      </c>
      <c r="FX339">
        <v>0</v>
      </c>
      <c r="FY339">
        <v>1</v>
      </c>
      <c r="FZ339">
        <v>0</v>
      </c>
      <c r="GA339">
        <v>0</v>
      </c>
      <c r="GB339">
        <v>0</v>
      </c>
      <c r="GC339">
        <v>0</v>
      </c>
      <c r="GD339">
        <v>0</v>
      </c>
      <c r="GE339">
        <v>0</v>
      </c>
      <c r="GF339">
        <v>0</v>
      </c>
      <c r="GG339">
        <v>8</v>
      </c>
      <c r="GH339">
        <v>0</v>
      </c>
      <c r="GI339">
        <v>0</v>
      </c>
      <c r="GJ339">
        <v>0</v>
      </c>
      <c r="GK339">
        <v>1</v>
      </c>
      <c r="GL339">
        <v>30</v>
      </c>
      <c r="GM339">
        <v>15</v>
      </c>
      <c r="GN339">
        <v>7</v>
      </c>
      <c r="GO339">
        <v>1</v>
      </c>
      <c r="GP339">
        <v>2</v>
      </c>
      <c r="GQ339">
        <v>0</v>
      </c>
      <c r="GR339">
        <v>0</v>
      </c>
      <c r="GS339">
        <v>0</v>
      </c>
      <c r="GT339">
        <v>0</v>
      </c>
      <c r="GU339">
        <v>2</v>
      </c>
      <c r="GV339">
        <v>1</v>
      </c>
      <c r="GW339">
        <v>0</v>
      </c>
      <c r="GX339">
        <v>0</v>
      </c>
      <c r="GY339">
        <v>0</v>
      </c>
      <c r="GZ339">
        <v>0</v>
      </c>
      <c r="HA339">
        <v>0</v>
      </c>
      <c r="HB339">
        <v>0</v>
      </c>
      <c r="HC339">
        <v>0</v>
      </c>
      <c r="HD339">
        <v>0</v>
      </c>
      <c r="HE339">
        <v>2</v>
      </c>
      <c r="HF339">
        <v>15</v>
      </c>
      <c r="HG339">
        <v>1</v>
      </c>
      <c r="HH339">
        <v>0</v>
      </c>
      <c r="HI339">
        <v>0</v>
      </c>
      <c r="HJ339">
        <v>0</v>
      </c>
      <c r="HK339">
        <v>0</v>
      </c>
      <c r="HL339">
        <v>0</v>
      </c>
      <c r="HM339">
        <v>0</v>
      </c>
      <c r="HN339">
        <v>0</v>
      </c>
      <c r="HO339">
        <v>0</v>
      </c>
      <c r="HP339">
        <v>0</v>
      </c>
      <c r="HQ339">
        <v>0</v>
      </c>
      <c r="HR339">
        <v>0</v>
      </c>
      <c r="HS339">
        <v>1</v>
      </c>
      <c r="HT339">
        <v>1</v>
      </c>
      <c r="HU339">
        <v>0</v>
      </c>
      <c r="HV339">
        <v>0</v>
      </c>
      <c r="HW339">
        <v>0</v>
      </c>
      <c r="HX339">
        <v>0</v>
      </c>
      <c r="HY339">
        <v>0</v>
      </c>
      <c r="HZ339">
        <v>0</v>
      </c>
      <c r="IA339">
        <v>0</v>
      </c>
      <c r="IB339">
        <v>0</v>
      </c>
      <c r="IC339">
        <v>0</v>
      </c>
      <c r="ID339">
        <v>0</v>
      </c>
      <c r="IE339">
        <v>0</v>
      </c>
      <c r="IF339">
        <v>0</v>
      </c>
      <c r="IG339">
        <v>0</v>
      </c>
      <c r="IH339">
        <v>0</v>
      </c>
      <c r="II339">
        <v>0</v>
      </c>
      <c r="IJ339">
        <v>0</v>
      </c>
      <c r="IK339">
        <v>102</v>
      </c>
      <c r="IL339">
        <v>40</v>
      </c>
      <c r="IM339">
        <v>3</v>
      </c>
      <c r="IN339">
        <v>16</v>
      </c>
      <c r="IO339">
        <v>23</v>
      </c>
      <c r="IP339">
        <v>0</v>
      </c>
      <c r="IQ339">
        <v>2</v>
      </c>
      <c r="IR339">
        <v>0</v>
      </c>
      <c r="IS339">
        <v>0</v>
      </c>
      <c r="IT339">
        <v>16</v>
      </c>
      <c r="IU339">
        <v>0</v>
      </c>
      <c r="IV339">
        <v>0</v>
      </c>
      <c r="IW339">
        <v>2</v>
      </c>
      <c r="IX339">
        <v>0</v>
      </c>
      <c r="IY339">
        <v>0</v>
      </c>
      <c r="IZ339">
        <v>0</v>
      </c>
      <c r="JA339">
        <v>0</v>
      </c>
      <c r="JB339">
        <v>0</v>
      </c>
      <c r="JC339">
        <v>0</v>
      </c>
      <c r="JD339">
        <v>0</v>
      </c>
      <c r="JE339">
        <v>0</v>
      </c>
      <c r="JF339">
        <v>0</v>
      </c>
      <c r="JG339">
        <v>0</v>
      </c>
      <c r="JH339">
        <v>0</v>
      </c>
      <c r="JI339">
        <v>0</v>
      </c>
      <c r="JJ339">
        <v>102</v>
      </c>
      <c r="JK339" s="2">
        <f t="shared" si="25"/>
        <v>0.36585365853658536</v>
      </c>
    </row>
    <row r="340" spans="1:271" outlineLevel="2" x14ac:dyDescent="0.25">
      <c r="A340" t="str">
        <f t="shared" si="27"/>
        <v>160505</v>
      </c>
      <c r="B340" t="s">
        <v>294</v>
      </c>
      <c r="C340">
        <v>8</v>
      </c>
      <c r="D340">
        <v>791</v>
      </c>
      <c r="E340">
        <v>600</v>
      </c>
      <c r="F340">
        <v>326</v>
      </c>
      <c r="G340">
        <v>274</v>
      </c>
      <c r="H340">
        <v>1</v>
      </c>
      <c r="I340">
        <v>1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274</v>
      </c>
      <c r="R340">
        <v>0</v>
      </c>
      <c r="S340">
        <v>0</v>
      </c>
      <c r="T340">
        <v>274</v>
      </c>
      <c r="U340">
        <v>18</v>
      </c>
      <c r="V340">
        <v>12</v>
      </c>
      <c r="W340">
        <v>6</v>
      </c>
      <c r="X340">
        <v>0</v>
      </c>
      <c r="Y340">
        <v>256</v>
      </c>
      <c r="Z340">
        <v>54</v>
      </c>
      <c r="AA340">
        <v>7</v>
      </c>
      <c r="AB340">
        <v>14</v>
      </c>
      <c r="AC340">
        <v>20</v>
      </c>
      <c r="AD340">
        <v>7</v>
      </c>
      <c r="AE340">
        <v>0</v>
      </c>
      <c r="AF340">
        <v>1</v>
      </c>
      <c r="AG340">
        <v>1</v>
      </c>
      <c r="AH340">
        <v>0</v>
      </c>
      <c r="AI340">
        <v>1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1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2</v>
      </c>
      <c r="AY340">
        <v>54</v>
      </c>
      <c r="AZ340">
        <v>55</v>
      </c>
      <c r="BA340">
        <v>20</v>
      </c>
      <c r="BB340">
        <v>1</v>
      </c>
      <c r="BC340">
        <v>3</v>
      </c>
      <c r="BD340">
        <v>10</v>
      </c>
      <c r="BE340">
        <v>9</v>
      </c>
      <c r="BF340">
        <v>0</v>
      </c>
      <c r="BG340">
        <v>0</v>
      </c>
      <c r="BH340">
        <v>0</v>
      </c>
      <c r="BI340">
        <v>1</v>
      </c>
      <c r="BJ340">
        <v>3</v>
      </c>
      <c r="BK340">
        <v>0</v>
      </c>
      <c r="BL340">
        <v>3</v>
      </c>
      <c r="BM340">
        <v>1</v>
      </c>
      <c r="BN340">
        <v>0</v>
      </c>
      <c r="BO340">
        <v>0</v>
      </c>
      <c r="BP340">
        <v>2</v>
      </c>
      <c r="BQ340">
        <v>0</v>
      </c>
      <c r="BR340">
        <v>0</v>
      </c>
      <c r="BS340">
        <v>0</v>
      </c>
      <c r="BT340">
        <v>0</v>
      </c>
      <c r="BU340">
        <v>2</v>
      </c>
      <c r="BV340">
        <v>0</v>
      </c>
      <c r="BW340">
        <v>0</v>
      </c>
      <c r="BX340">
        <v>55</v>
      </c>
      <c r="BY340">
        <v>5</v>
      </c>
      <c r="BZ340">
        <v>3</v>
      </c>
      <c r="CA340">
        <v>0</v>
      </c>
      <c r="CB340">
        <v>0</v>
      </c>
      <c r="CC340">
        <v>0</v>
      </c>
      <c r="CD340">
        <v>1</v>
      </c>
      <c r="CE340">
        <v>0</v>
      </c>
      <c r="CF340">
        <v>0</v>
      </c>
      <c r="CG340">
        <v>0</v>
      </c>
      <c r="CH340">
        <v>1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5</v>
      </c>
      <c r="CO340">
        <v>14</v>
      </c>
      <c r="CP340">
        <v>5</v>
      </c>
      <c r="CQ340">
        <v>0</v>
      </c>
      <c r="CR340">
        <v>0</v>
      </c>
      <c r="CS340">
        <v>0</v>
      </c>
      <c r="CT340">
        <v>2</v>
      </c>
      <c r="CU340">
        <v>0</v>
      </c>
      <c r="CV340">
        <v>0</v>
      </c>
      <c r="CW340">
        <v>0</v>
      </c>
      <c r="CX340">
        <v>1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1</v>
      </c>
      <c r="DI340">
        <v>1</v>
      </c>
      <c r="DJ340">
        <v>0</v>
      </c>
      <c r="DK340">
        <v>3</v>
      </c>
      <c r="DL340">
        <v>0</v>
      </c>
      <c r="DM340">
        <v>1</v>
      </c>
      <c r="DN340">
        <v>14</v>
      </c>
      <c r="DO340">
        <v>5</v>
      </c>
      <c r="DP340">
        <v>1</v>
      </c>
      <c r="DQ340">
        <v>1</v>
      </c>
      <c r="DR340">
        <v>0</v>
      </c>
      <c r="DS340">
        <v>0</v>
      </c>
      <c r="DT340">
        <v>1</v>
      </c>
      <c r="DU340">
        <v>0</v>
      </c>
      <c r="DV340">
        <v>0</v>
      </c>
      <c r="DW340">
        <v>0</v>
      </c>
      <c r="DX340">
        <v>2</v>
      </c>
      <c r="DY340">
        <v>0</v>
      </c>
      <c r="DZ340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0</v>
      </c>
      <c r="EL340">
        <v>0</v>
      </c>
      <c r="EM340">
        <v>0</v>
      </c>
      <c r="EN340">
        <v>5</v>
      </c>
      <c r="EO340">
        <v>13</v>
      </c>
      <c r="EP340">
        <v>10</v>
      </c>
      <c r="EQ340">
        <v>0</v>
      </c>
      <c r="ER340">
        <v>0</v>
      </c>
      <c r="ES340">
        <v>0</v>
      </c>
      <c r="ET340">
        <v>0</v>
      </c>
      <c r="EU340">
        <v>0</v>
      </c>
      <c r="EV340">
        <v>1</v>
      </c>
      <c r="EW340">
        <v>0</v>
      </c>
      <c r="EX340">
        <v>0</v>
      </c>
      <c r="EY340">
        <v>0</v>
      </c>
      <c r="EZ340">
        <v>0</v>
      </c>
      <c r="FA340">
        <v>0</v>
      </c>
      <c r="FB340">
        <v>1</v>
      </c>
      <c r="FC340">
        <v>0</v>
      </c>
      <c r="FD340">
        <v>0</v>
      </c>
      <c r="FE340">
        <v>0</v>
      </c>
      <c r="FF340">
        <v>0</v>
      </c>
      <c r="FG340">
        <v>0</v>
      </c>
      <c r="FH340">
        <v>0</v>
      </c>
      <c r="FI340">
        <v>0</v>
      </c>
      <c r="FJ340">
        <v>1</v>
      </c>
      <c r="FK340">
        <v>0</v>
      </c>
      <c r="FL340">
        <v>13</v>
      </c>
      <c r="FM340">
        <v>24</v>
      </c>
      <c r="FN340">
        <v>11</v>
      </c>
      <c r="FO340">
        <v>1</v>
      </c>
      <c r="FP340">
        <v>1</v>
      </c>
      <c r="FQ340">
        <v>1</v>
      </c>
      <c r="FR340">
        <v>1</v>
      </c>
      <c r="FS340">
        <v>1</v>
      </c>
      <c r="FT340">
        <v>0</v>
      </c>
      <c r="FU340">
        <v>0</v>
      </c>
      <c r="FV340">
        <v>0</v>
      </c>
      <c r="FW340">
        <v>0</v>
      </c>
      <c r="FX340">
        <v>0</v>
      </c>
      <c r="FY340">
        <v>0</v>
      </c>
      <c r="FZ340">
        <v>0</v>
      </c>
      <c r="GA340">
        <v>0</v>
      </c>
      <c r="GB340">
        <v>0</v>
      </c>
      <c r="GC340">
        <v>1</v>
      </c>
      <c r="GD340">
        <v>0</v>
      </c>
      <c r="GE340">
        <v>0</v>
      </c>
      <c r="GF340">
        <v>0</v>
      </c>
      <c r="GG340">
        <v>7</v>
      </c>
      <c r="GH340">
        <v>0</v>
      </c>
      <c r="GI340">
        <v>0</v>
      </c>
      <c r="GJ340">
        <v>0</v>
      </c>
      <c r="GK340">
        <v>0</v>
      </c>
      <c r="GL340">
        <v>24</v>
      </c>
      <c r="GM340">
        <v>20</v>
      </c>
      <c r="GN340">
        <v>15</v>
      </c>
      <c r="GO340">
        <v>0</v>
      </c>
      <c r="GP340">
        <v>0</v>
      </c>
      <c r="GQ340">
        <v>1</v>
      </c>
      <c r="GR340">
        <v>0</v>
      </c>
      <c r="GS340">
        <v>0</v>
      </c>
      <c r="GT340">
        <v>0</v>
      </c>
      <c r="GU340">
        <v>0</v>
      </c>
      <c r="GV340">
        <v>0</v>
      </c>
      <c r="GW340">
        <v>2</v>
      </c>
      <c r="GX340">
        <v>0</v>
      </c>
      <c r="GY340">
        <v>0</v>
      </c>
      <c r="GZ340">
        <v>0</v>
      </c>
      <c r="HA340">
        <v>0</v>
      </c>
      <c r="HB340">
        <v>0</v>
      </c>
      <c r="HC340">
        <v>0</v>
      </c>
      <c r="HD340">
        <v>0</v>
      </c>
      <c r="HE340">
        <v>2</v>
      </c>
      <c r="HF340">
        <v>20</v>
      </c>
      <c r="HG340">
        <v>3</v>
      </c>
      <c r="HH340">
        <v>2</v>
      </c>
      <c r="HI340">
        <v>0</v>
      </c>
      <c r="HJ340">
        <v>1</v>
      </c>
      <c r="HK340">
        <v>0</v>
      </c>
      <c r="HL340">
        <v>0</v>
      </c>
      <c r="HM340">
        <v>0</v>
      </c>
      <c r="HN340">
        <v>0</v>
      </c>
      <c r="HO340">
        <v>0</v>
      </c>
      <c r="HP340">
        <v>0</v>
      </c>
      <c r="HQ340">
        <v>0</v>
      </c>
      <c r="HR340">
        <v>0</v>
      </c>
      <c r="HS340">
        <v>0</v>
      </c>
      <c r="HT340">
        <v>3</v>
      </c>
      <c r="HU340">
        <v>1</v>
      </c>
      <c r="HV340">
        <v>1</v>
      </c>
      <c r="HW340">
        <v>0</v>
      </c>
      <c r="HX340">
        <v>0</v>
      </c>
      <c r="HY340">
        <v>0</v>
      </c>
      <c r="HZ340">
        <v>0</v>
      </c>
      <c r="IA340">
        <v>0</v>
      </c>
      <c r="IB340">
        <v>0</v>
      </c>
      <c r="IC340">
        <v>0</v>
      </c>
      <c r="ID340">
        <v>0</v>
      </c>
      <c r="IE340">
        <v>0</v>
      </c>
      <c r="IF340">
        <v>0</v>
      </c>
      <c r="IG340">
        <v>0</v>
      </c>
      <c r="IH340">
        <v>0</v>
      </c>
      <c r="II340">
        <v>0</v>
      </c>
      <c r="IJ340">
        <v>1</v>
      </c>
      <c r="IK340">
        <v>62</v>
      </c>
      <c r="IL340">
        <v>21</v>
      </c>
      <c r="IM340">
        <v>0</v>
      </c>
      <c r="IN340">
        <v>14</v>
      </c>
      <c r="IO340">
        <v>14</v>
      </c>
      <c r="IP340">
        <v>0</v>
      </c>
      <c r="IQ340">
        <v>0</v>
      </c>
      <c r="IR340">
        <v>0</v>
      </c>
      <c r="IS340">
        <v>0</v>
      </c>
      <c r="IT340">
        <v>3</v>
      </c>
      <c r="IU340">
        <v>0</v>
      </c>
      <c r="IV340">
        <v>0</v>
      </c>
      <c r="IW340">
        <v>8</v>
      </c>
      <c r="IX340">
        <v>0</v>
      </c>
      <c r="IY340">
        <v>0</v>
      </c>
      <c r="IZ340">
        <v>0</v>
      </c>
      <c r="JA340">
        <v>0</v>
      </c>
      <c r="JB340">
        <v>0</v>
      </c>
      <c r="JC340">
        <v>0</v>
      </c>
      <c r="JD340">
        <v>0</v>
      </c>
      <c r="JE340">
        <v>0</v>
      </c>
      <c r="JF340">
        <v>0</v>
      </c>
      <c r="JG340">
        <v>1</v>
      </c>
      <c r="JH340">
        <v>0</v>
      </c>
      <c r="JI340">
        <v>1</v>
      </c>
      <c r="JJ340">
        <v>62</v>
      </c>
      <c r="JK340" s="2">
        <f t="shared" si="25"/>
        <v>0.34639696586599239</v>
      </c>
    </row>
    <row r="341" spans="1:271" outlineLevel="2" x14ac:dyDescent="0.25">
      <c r="A341" t="str">
        <f t="shared" si="27"/>
        <v>160505</v>
      </c>
      <c r="B341" t="s">
        <v>294</v>
      </c>
      <c r="C341">
        <v>9</v>
      </c>
      <c r="D341">
        <v>1114</v>
      </c>
      <c r="E341">
        <v>840</v>
      </c>
      <c r="F341">
        <v>450</v>
      </c>
      <c r="G341">
        <v>390</v>
      </c>
      <c r="H341">
        <v>0</v>
      </c>
      <c r="I341">
        <v>2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390</v>
      </c>
      <c r="R341">
        <v>0</v>
      </c>
      <c r="S341">
        <v>0</v>
      </c>
      <c r="T341">
        <v>390</v>
      </c>
      <c r="U341">
        <v>32</v>
      </c>
      <c r="V341">
        <v>23</v>
      </c>
      <c r="W341">
        <v>9</v>
      </c>
      <c r="X341">
        <v>0</v>
      </c>
      <c r="Y341">
        <v>358</v>
      </c>
      <c r="Z341">
        <v>77</v>
      </c>
      <c r="AA341">
        <v>8</v>
      </c>
      <c r="AB341">
        <v>8</v>
      </c>
      <c r="AC341">
        <v>29</v>
      </c>
      <c r="AD341">
        <v>19</v>
      </c>
      <c r="AE341">
        <v>0</v>
      </c>
      <c r="AF341">
        <v>1</v>
      </c>
      <c r="AG341">
        <v>1</v>
      </c>
      <c r="AH341">
        <v>0</v>
      </c>
      <c r="AI341">
        <v>6</v>
      </c>
      <c r="AJ341">
        <v>0</v>
      </c>
      <c r="AK341">
        <v>0</v>
      </c>
      <c r="AL341">
        <v>1</v>
      </c>
      <c r="AM341">
        <v>0</v>
      </c>
      <c r="AN341">
        <v>0</v>
      </c>
      <c r="AO341">
        <v>0</v>
      </c>
      <c r="AP341">
        <v>0</v>
      </c>
      <c r="AQ341">
        <v>1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1</v>
      </c>
      <c r="AX341">
        <v>2</v>
      </c>
      <c r="AY341">
        <v>77</v>
      </c>
      <c r="AZ341">
        <v>95</v>
      </c>
      <c r="BA341">
        <v>29</v>
      </c>
      <c r="BB341">
        <v>2</v>
      </c>
      <c r="BC341">
        <v>8</v>
      </c>
      <c r="BD341">
        <v>16</v>
      </c>
      <c r="BE341">
        <v>9</v>
      </c>
      <c r="BF341">
        <v>5</v>
      </c>
      <c r="BG341">
        <v>5</v>
      </c>
      <c r="BH341">
        <v>1</v>
      </c>
      <c r="BI341">
        <v>0</v>
      </c>
      <c r="BJ341">
        <v>2</v>
      </c>
      <c r="BK341">
        <v>0</v>
      </c>
      <c r="BL341">
        <v>5</v>
      </c>
      <c r="BM341">
        <v>1</v>
      </c>
      <c r="BN341">
        <v>0</v>
      </c>
      <c r="BO341">
        <v>2</v>
      </c>
      <c r="BP341">
        <v>4</v>
      </c>
      <c r="BQ341">
        <v>0</v>
      </c>
      <c r="BR341">
        <v>0</v>
      </c>
      <c r="BS341">
        <v>0</v>
      </c>
      <c r="BT341">
        <v>0</v>
      </c>
      <c r="BU341">
        <v>3</v>
      </c>
      <c r="BV341">
        <v>0</v>
      </c>
      <c r="BW341">
        <v>3</v>
      </c>
      <c r="BX341">
        <v>95</v>
      </c>
      <c r="BY341">
        <v>12</v>
      </c>
      <c r="BZ341">
        <v>7</v>
      </c>
      <c r="CA341">
        <v>3</v>
      </c>
      <c r="CB341">
        <v>1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1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12</v>
      </c>
      <c r="CO341">
        <v>11</v>
      </c>
      <c r="CP341">
        <v>3</v>
      </c>
      <c r="CQ341">
        <v>1</v>
      </c>
      <c r="CR341">
        <v>0</v>
      </c>
      <c r="CS341">
        <v>0</v>
      </c>
      <c r="CT341">
        <v>3</v>
      </c>
      <c r="CU341">
        <v>1</v>
      </c>
      <c r="CV341">
        <v>1</v>
      </c>
      <c r="CW341">
        <v>0</v>
      </c>
      <c r="CX341">
        <v>0</v>
      </c>
      <c r="CY341">
        <v>0</v>
      </c>
      <c r="CZ341">
        <v>2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11</v>
      </c>
      <c r="DO341">
        <v>9</v>
      </c>
      <c r="DP341">
        <v>3</v>
      </c>
      <c r="DQ341">
        <v>0</v>
      </c>
      <c r="DR341">
        <v>1</v>
      </c>
      <c r="DS341">
        <v>1</v>
      </c>
      <c r="DT341">
        <v>3</v>
      </c>
      <c r="DU341">
        <v>1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K341">
        <v>0</v>
      </c>
      <c r="EL341">
        <v>0</v>
      </c>
      <c r="EM341">
        <v>0</v>
      </c>
      <c r="EN341">
        <v>9</v>
      </c>
      <c r="EO341">
        <v>6</v>
      </c>
      <c r="EP341">
        <v>0</v>
      </c>
      <c r="EQ341">
        <v>1</v>
      </c>
      <c r="ER341">
        <v>0</v>
      </c>
      <c r="ES341">
        <v>0</v>
      </c>
      <c r="ET341">
        <v>2</v>
      </c>
      <c r="EU341">
        <v>0</v>
      </c>
      <c r="EV341">
        <v>1</v>
      </c>
      <c r="EW341">
        <v>0</v>
      </c>
      <c r="EX341">
        <v>0</v>
      </c>
      <c r="EY341">
        <v>0</v>
      </c>
      <c r="EZ341">
        <v>0</v>
      </c>
      <c r="FA341">
        <v>0</v>
      </c>
      <c r="FB341">
        <v>0</v>
      </c>
      <c r="FC341">
        <v>1</v>
      </c>
      <c r="FD341">
        <v>0</v>
      </c>
      <c r="FE341">
        <v>0</v>
      </c>
      <c r="FF341">
        <v>0</v>
      </c>
      <c r="FG341">
        <v>0</v>
      </c>
      <c r="FH341">
        <v>0</v>
      </c>
      <c r="FI341">
        <v>0</v>
      </c>
      <c r="FJ341">
        <v>0</v>
      </c>
      <c r="FK341">
        <v>1</v>
      </c>
      <c r="FL341">
        <v>6</v>
      </c>
      <c r="FM341">
        <v>38</v>
      </c>
      <c r="FN341">
        <v>6</v>
      </c>
      <c r="FO341">
        <v>4</v>
      </c>
      <c r="FP341">
        <v>7</v>
      </c>
      <c r="FQ341">
        <v>0</v>
      </c>
      <c r="FR341">
        <v>0</v>
      </c>
      <c r="FS341">
        <v>2</v>
      </c>
      <c r="FT341">
        <v>0</v>
      </c>
      <c r="FU341">
        <v>1</v>
      </c>
      <c r="FV341">
        <v>2</v>
      </c>
      <c r="FW341">
        <v>0</v>
      </c>
      <c r="FX341">
        <v>0</v>
      </c>
      <c r="FY341">
        <v>0</v>
      </c>
      <c r="FZ341">
        <v>0</v>
      </c>
      <c r="GA341">
        <v>0</v>
      </c>
      <c r="GB341">
        <v>0</v>
      </c>
      <c r="GC341">
        <v>0</v>
      </c>
      <c r="GD341">
        <v>0</v>
      </c>
      <c r="GE341">
        <v>1</v>
      </c>
      <c r="GF341">
        <v>0</v>
      </c>
      <c r="GG341">
        <v>9</v>
      </c>
      <c r="GH341">
        <v>1</v>
      </c>
      <c r="GI341">
        <v>0</v>
      </c>
      <c r="GJ341">
        <v>0</v>
      </c>
      <c r="GK341">
        <v>5</v>
      </c>
      <c r="GL341">
        <v>38</v>
      </c>
      <c r="GM341">
        <v>26</v>
      </c>
      <c r="GN341">
        <v>16</v>
      </c>
      <c r="GO341">
        <v>4</v>
      </c>
      <c r="GP341">
        <v>2</v>
      </c>
      <c r="GQ341">
        <v>0</v>
      </c>
      <c r="GR341">
        <v>0</v>
      </c>
      <c r="GS341">
        <v>0</v>
      </c>
      <c r="GT341">
        <v>2</v>
      </c>
      <c r="GU341">
        <v>0</v>
      </c>
      <c r="GV341">
        <v>0</v>
      </c>
      <c r="GW341">
        <v>0</v>
      </c>
      <c r="GX341">
        <v>0</v>
      </c>
      <c r="GY341">
        <v>0</v>
      </c>
      <c r="GZ341">
        <v>1</v>
      </c>
      <c r="HA341">
        <v>0</v>
      </c>
      <c r="HB341">
        <v>0</v>
      </c>
      <c r="HC341">
        <v>0</v>
      </c>
      <c r="HD341">
        <v>1</v>
      </c>
      <c r="HE341">
        <v>0</v>
      </c>
      <c r="HF341">
        <v>26</v>
      </c>
      <c r="HG341">
        <v>3</v>
      </c>
      <c r="HH341">
        <v>0</v>
      </c>
      <c r="HI341">
        <v>0</v>
      </c>
      <c r="HJ341">
        <v>3</v>
      </c>
      <c r="HK341">
        <v>0</v>
      </c>
      <c r="HL341">
        <v>0</v>
      </c>
      <c r="HM341">
        <v>0</v>
      </c>
      <c r="HN341">
        <v>0</v>
      </c>
      <c r="HO341">
        <v>0</v>
      </c>
      <c r="HP341">
        <v>0</v>
      </c>
      <c r="HQ341">
        <v>0</v>
      </c>
      <c r="HR341">
        <v>0</v>
      </c>
      <c r="HS341">
        <v>0</v>
      </c>
      <c r="HT341">
        <v>3</v>
      </c>
      <c r="HU341">
        <v>0</v>
      </c>
      <c r="HV341">
        <v>0</v>
      </c>
      <c r="HW341">
        <v>0</v>
      </c>
      <c r="HX341">
        <v>0</v>
      </c>
      <c r="HY341">
        <v>0</v>
      </c>
      <c r="HZ341">
        <v>0</v>
      </c>
      <c r="IA341">
        <v>0</v>
      </c>
      <c r="IB341">
        <v>0</v>
      </c>
      <c r="IC341">
        <v>0</v>
      </c>
      <c r="ID341">
        <v>0</v>
      </c>
      <c r="IE341">
        <v>0</v>
      </c>
      <c r="IF341">
        <v>0</v>
      </c>
      <c r="IG341">
        <v>0</v>
      </c>
      <c r="IH341">
        <v>0</v>
      </c>
      <c r="II341">
        <v>0</v>
      </c>
      <c r="IJ341">
        <v>0</v>
      </c>
      <c r="IK341">
        <v>81</v>
      </c>
      <c r="IL341">
        <v>33</v>
      </c>
      <c r="IM341">
        <v>3</v>
      </c>
      <c r="IN341">
        <v>4</v>
      </c>
      <c r="IO341">
        <v>12</v>
      </c>
      <c r="IP341">
        <v>1</v>
      </c>
      <c r="IQ341">
        <v>0</v>
      </c>
      <c r="IR341">
        <v>4</v>
      </c>
      <c r="IS341">
        <v>0</v>
      </c>
      <c r="IT341">
        <v>9</v>
      </c>
      <c r="IU341">
        <v>1</v>
      </c>
      <c r="IV341">
        <v>0</v>
      </c>
      <c r="IW341">
        <v>13</v>
      </c>
      <c r="IX341">
        <v>0</v>
      </c>
      <c r="IY341">
        <v>0</v>
      </c>
      <c r="IZ341">
        <v>1</v>
      </c>
      <c r="JA341">
        <v>0</v>
      </c>
      <c r="JB341">
        <v>0</v>
      </c>
      <c r="JC341">
        <v>0</v>
      </c>
      <c r="JD341">
        <v>0</v>
      </c>
      <c r="JE341">
        <v>0</v>
      </c>
      <c r="JF341">
        <v>0</v>
      </c>
      <c r="JG341">
        <v>0</v>
      </c>
      <c r="JH341">
        <v>0</v>
      </c>
      <c r="JI341">
        <v>0</v>
      </c>
      <c r="JJ341">
        <v>81</v>
      </c>
      <c r="JK341" s="2">
        <f t="shared" si="25"/>
        <v>0.35008976660682228</v>
      </c>
    </row>
    <row r="342" spans="1:271" outlineLevel="2" x14ac:dyDescent="0.25">
      <c r="A342" t="str">
        <f t="shared" si="27"/>
        <v>160505</v>
      </c>
      <c r="B342" t="s">
        <v>294</v>
      </c>
      <c r="C342">
        <v>10</v>
      </c>
      <c r="D342">
        <v>604</v>
      </c>
      <c r="E342">
        <v>460</v>
      </c>
      <c r="F342">
        <v>307</v>
      </c>
      <c r="G342">
        <v>153</v>
      </c>
      <c r="H342">
        <v>1</v>
      </c>
      <c r="I342">
        <v>1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153</v>
      </c>
      <c r="R342">
        <v>0</v>
      </c>
      <c r="S342">
        <v>0</v>
      </c>
      <c r="T342">
        <v>153</v>
      </c>
      <c r="U342">
        <v>12</v>
      </c>
      <c r="V342">
        <v>9</v>
      </c>
      <c r="W342">
        <v>3</v>
      </c>
      <c r="X342">
        <v>0</v>
      </c>
      <c r="Y342">
        <v>141</v>
      </c>
      <c r="Z342">
        <v>15</v>
      </c>
      <c r="AA342">
        <v>0</v>
      </c>
      <c r="AB342">
        <v>5</v>
      </c>
      <c r="AC342">
        <v>4</v>
      </c>
      <c r="AD342">
        <v>4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1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1</v>
      </c>
      <c r="AY342">
        <v>15</v>
      </c>
      <c r="AZ342">
        <v>40</v>
      </c>
      <c r="BA342">
        <v>7</v>
      </c>
      <c r="BB342">
        <v>2</v>
      </c>
      <c r="BC342">
        <v>3</v>
      </c>
      <c r="BD342">
        <v>10</v>
      </c>
      <c r="BE342">
        <v>6</v>
      </c>
      <c r="BF342">
        <v>3</v>
      </c>
      <c r="BG342">
        <v>0</v>
      </c>
      <c r="BH342">
        <v>0</v>
      </c>
      <c r="BI342">
        <v>0</v>
      </c>
      <c r="BJ342">
        <v>2</v>
      </c>
      <c r="BK342">
        <v>0</v>
      </c>
      <c r="BL342">
        <v>2</v>
      </c>
      <c r="BM342">
        <v>2</v>
      </c>
      <c r="BN342">
        <v>0</v>
      </c>
      <c r="BO342">
        <v>0</v>
      </c>
      <c r="BP342">
        <v>2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1</v>
      </c>
      <c r="BW342">
        <v>0</v>
      </c>
      <c r="BX342">
        <v>40</v>
      </c>
      <c r="BY342">
        <v>3</v>
      </c>
      <c r="BZ342">
        <v>0</v>
      </c>
      <c r="CA342">
        <v>1</v>
      </c>
      <c r="CB342">
        <v>1</v>
      </c>
      <c r="CC342">
        <v>0</v>
      </c>
      <c r="CD342">
        <v>0</v>
      </c>
      <c r="CE342">
        <v>1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3</v>
      </c>
      <c r="CO342">
        <v>3</v>
      </c>
      <c r="CP342">
        <v>2</v>
      </c>
      <c r="CQ342">
        <v>0</v>
      </c>
      <c r="CR342">
        <v>0</v>
      </c>
      <c r="CS342">
        <v>0</v>
      </c>
      <c r="CT342">
        <v>0</v>
      </c>
      <c r="CU342">
        <v>1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3</v>
      </c>
      <c r="DO342">
        <v>7</v>
      </c>
      <c r="DP342">
        <v>3</v>
      </c>
      <c r="DQ342">
        <v>0</v>
      </c>
      <c r="DR342">
        <v>1</v>
      </c>
      <c r="DS342">
        <v>1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>
        <v>1</v>
      </c>
      <c r="EG342">
        <v>0</v>
      </c>
      <c r="EH342">
        <v>0</v>
      </c>
      <c r="EI342">
        <v>0</v>
      </c>
      <c r="EJ342">
        <v>0</v>
      </c>
      <c r="EK342">
        <v>1</v>
      </c>
      <c r="EL342">
        <v>0</v>
      </c>
      <c r="EM342">
        <v>0</v>
      </c>
      <c r="EN342">
        <v>7</v>
      </c>
      <c r="EO342">
        <v>4</v>
      </c>
      <c r="EP342">
        <v>1</v>
      </c>
      <c r="EQ342">
        <v>2</v>
      </c>
      <c r="ER342">
        <v>0</v>
      </c>
      <c r="ES342">
        <v>0</v>
      </c>
      <c r="ET342">
        <v>0</v>
      </c>
      <c r="EU342">
        <v>0</v>
      </c>
      <c r="EV342">
        <v>0</v>
      </c>
      <c r="EW342">
        <v>0</v>
      </c>
      <c r="EX342">
        <v>0</v>
      </c>
      <c r="EY342">
        <v>0</v>
      </c>
      <c r="EZ342">
        <v>0</v>
      </c>
      <c r="FA342">
        <v>0</v>
      </c>
      <c r="FB342">
        <v>0</v>
      </c>
      <c r="FC342">
        <v>0</v>
      </c>
      <c r="FD342">
        <v>0</v>
      </c>
      <c r="FE342">
        <v>0</v>
      </c>
      <c r="FF342">
        <v>0</v>
      </c>
      <c r="FG342">
        <v>1</v>
      </c>
      <c r="FH342">
        <v>0</v>
      </c>
      <c r="FI342">
        <v>0</v>
      </c>
      <c r="FJ342">
        <v>0</v>
      </c>
      <c r="FK342">
        <v>0</v>
      </c>
      <c r="FL342">
        <v>4</v>
      </c>
      <c r="FM342">
        <v>16</v>
      </c>
      <c r="FN342">
        <v>3</v>
      </c>
      <c r="FO342">
        <v>0</v>
      </c>
      <c r="FP342">
        <v>4</v>
      </c>
      <c r="FQ342">
        <v>1</v>
      </c>
      <c r="FR342">
        <v>2</v>
      </c>
      <c r="FS342">
        <v>2</v>
      </c>
      <c r="FT342">
        <v>0</v>
      </c>
      <c r="FU342">
        <v>0</v>
      </c>
      <c r="FV342">
        <v>0</v>
      </c>
      <c r="FW342">
        <v>0</v>
      </c>
      <c r="FX342">
        <v>0</v>
      </c>
      <c r="FY342">
        <v>0</v>
      </c>
      <c r="FZ342">
        <v>1</v>
      </c>
      <c r="GA342">
        <v>0</v>
      </c>
      <c r="GB342">
        <v>0</v>
      </c>
      <c r="GC342">
        <v>0</v>
      </c>
      <c r="GD342">
        <v>0</v>
      </c>
      <c r="GE342">
        <v>0</v>
      </c>
      <c r="GF342">
        <v>0</v>
      </c>
      <c r="GG342">
        <v>3</v>
      </c>
      <c r="GH342">
        <v>0</v>
      </c>
      <c r="GI342">
        <v>0</v>
      </c>
      <c r="GJ342">
        <v>0</v>
      </c>
      <c r="GK342">
        <v>0</v>
      </c>
      <c r="GL342">
        <v>16</v>
      </c>
      <c r="GM342">
        <v>7</v>
      </c>
      <c r="GN342">
        <v>2</v>
      </c>
      <c r="GO342">
        <v>0</v>
      </c>
      <c r="GP342">
        <v>1</v>
      </c>
      <c r="GQ342">
        <v>0</v>
      </c>
      <c r="GR342">
        <v>0</v>
      </c>
      <c r="GS342">
        <v>0</v>
      </c>
      <c r="GT342">
        <v>0</v>
      </c>
      <c r="GU342">
        <v>1</v>
      </c>
      <c r="GV342">
        <v>0</v>
      </c>
      <c r="GW342">
        <v>0</v>
      </c>
      <c r="GX342">
        <v>0</v>
      </c>
      <c r="GY342">
        <v>0</v>
      </c>
      <c r="GZ342">
        <v>0</v>
      </c>
      <c r="HA342">
        <v>0</v>
      </c>
      <c r="HB342">
        <v>0</v>
      </c>
      <c r="HC342">
        <v>0</v>
      </c>
      <c r="HD342">
        <v>3</v>
      </c>
      <c r="HE342">
        <v>0</v>
      </c>
      <c r="HF342">
        <v>7</v>
      </c>
      <c r="HG342">
        <v>1</v>
      </c>
      <c r="HH342">
        <v>0</v>
      </c>
      <c r="HI342">
        <v>0</v>
      </c>
      <c r="HJ342">
        <v>0</v>
      </c>
      <c r="HK342">
        <v>0</v>
      </c>
      <c r="HL342">
        <v>0</v>
      </c>
      <c r="HM342">
        <v>0</v>
      </c>
      <c r="HN342">
        <v>1</v>
      </c>
      <c r="HO342">
        <v>0</v>
      </c>
      <c r="HP342">
        <v>0</v>
      </c>
      <c r="HQ342">
        <v>0</v>
      </c>
      <c r="HR342">
        <v>0</v>
      </c>
      <c r="HS342">
        <v>0</v>
      </c>
      <c r="HT342">
        <v>1</v>
      </c>
      <c r="HU342">
        <v>0</v>
      </c>
      <c r="HV342">
        <v>0</v>
      </c>
      <c r="HW342">
        <v>0</v>
      </c>
      <c r="HX342">
        <v>0</v>
      </c>
      <c r="HY342">
        <v>0</v>
      </c>
      <c r="HZ342">
        <v>0</v>
      </c>
      <c r="IA342">
        <v>0</v>
      </c>
      <c r="IB342">
        <v>0</v>
      </c>
      <c r="IC342">
        <v>0</v>
      </c>
      <c r="ID342">
        <v>0</v>
      </c>
      <c r="IE342">
        <v>0</v>
      </c>
      <c r="IF342">
        <v>0</v>
      </c>
      <c r="IG342">
        <v>0</v>
      </c>
      <c r="IH342">
        <v>0</v>
      </c>
      <c r="II342">
        <v>0</v>
      </c>
      <c r="IJ342">
        <v>0</v>
      </c>
      <c r="IK342">
        <v>45</v>
      </c>
      <c r="IL342">
        <v>23</v>
      </c>
      <c r="IM342">
        <v>6</v>
      </c>
      <c r="IN342">
        <v>6</v>
      </c>
      <c r="IO342">
        <v>6</v>
      </c>
      <c r="IP342">
        <v>0</v>
      </c>
      <c r="IQ342">
        <v>0</v>
      </c>
      <c r="IR342">
        <v>0</v>
      </c>
      <c r="IS342">
        <v>1</v>
      </c>
      <c r="IT342">
        <v>3</v>
      </c>
      <c r="IU342">
        <v>0</v>
      </c>
      <c r="IV342">
        <v>0</v>
      </c>
      <c r="IW342">
        <v>0</v>
      </c>
      <c r="IX342">
        <v>0</v>
      </c>
      <c r="IY342">
        <v>0</v>
      </c>
      <c r="IZ342">
        <v>0</v>
      </c>
      <c r="JA342">
        <v>0</v>
      </c>
      <c r="JB342">
        <v>0</v>
      </c>
      <c r="JC342">
        <v>0</v>
      </c>
      <c r="JD342">
        <v>0</v>
      </c>
      <c r="JE342">
        <v>0</v>
      </c>
      <c r="JF342">
        <v>0</v>
      </c>
      <c r="JG342">
        <v>0</v>
      </c>
      <c r="JH342">
        <v>0</v>
      </c>
      <c r="JI342">
        <v>0</v>
      </c>
      <c r="JJ342">
        <v>45</v>
      </c>
      <c r="JK342" s="2">
        <f t="shared" si="25"/>
        <v>0.25331125827814571</v>
      </c>
    </row>
    <row r="343" spans="1:271" s="6" customFormat="1" ht="15.75" outlineLevel="1" x14ac:dyDescent="0.25">
      <c r="B343" s="7" t="s">
        <v>365</v>
      </c>
      <c r="D343" s="6">
        <f>SUBTOTAL(9,D333:D342)</f>
        <v>12485</v>
      </c>
      <c r="E343" s="6">
        <f>SUBTOTAL(9,E333:E342)</f>
        <v>9530</v>
      </c>
      <c r="F343" s="6">
        <f>SUBTOTAL(9,F333:F342)</f>
        <v>4784</v>
      </c>
      <c r="G343" s="6">
        <f>SUBTOTAL(9,G333:G342)</f>
        <v>4746</v>
      </c>
      <c r="H343" s="6">
        <f>SUBTOTAL(9,H333:H342)</f>
        <v>5</v>
      </c>
      <c r="I343" s="6">
        <f>SUBTOTAL(9,I333:I342)</f>
        <v>21</v>
      </c>
      <c r="J343" s="6">
        <f>SUBTOTAL(9,J333:J342)</f>
        <v>0</v>
      </c>
      <c r="K343" s="6">
        <f>SUBTOTAL(9,K333:K342)</f>
        <v>0</v>
      </c>
      <c r="L343" s="6">
        <f>SUBTOTAL(9,L333:L342)</f>
        <v>0</v>
      </c>
      <c r="M343" s="6">
        <f>SUBTOTAL(9,M333:M342)</f>
        <v>0</v>
      </c>
      <c r="N343" s="6">
        <f>SUBTOTAL(9,N333:N342)</f>
        <v>0</v>
      </c>
      <c r="O343" s="6">
        <f>SUBTOTAL(9,O333:O342)</f>
        <v>0</v>
      </c>
      <c r="P343" s="6">
        <f>SUBTOTAL(9,P333:P342)</f>
        <v>0</v>
      </c>
      <c r="Q343" s="6">
        <f>SUBTOTAL(9,Q333:Q342)</f>
        <v>4746</v>
      </c>
      <c r="R343" s="6">
        <f>SUBTOTAL(9,R333:R342)</f>
        <v>0</v>
      </c>
      <c r="S343" s="6">
        <f>SUBTOTAL(9,S333:S342)</f>
        <v>0</v>
      </c>
      <c r="T343" s="6">
        <f>SUBTOTAL(9,T333:T342)</f>
        <v>4746</v>
      </c>
      <c r="U343" s="6">
        <f>SUBTOTAL(9,U333:U342)</f>
        <v>258</v>
      </c>
      <c r="V343" s="6">
        <f>SUBTOTAL(9,V333:V342)</f>
        <v>186</v>
      </c>
      <c r="W343" s="6">
        <f>SUBTOTAL(9,W333:W342)</f>
        <v>72</v>
      </c>
      <c r="X343" s="6">
        <f>SUBTOTAL(9,X333:X342)</f>
        <v>0</v>
      </c>
      <c r="Y343" s="6">
        <f>SUBTOTAL(9,Y333:Y342)</f>
        <v>4488</v>
      </c>
      <c r="Z343" s="6">
        <f>SUBTOTAL(9,Z333:Z342)</f>
        <v>1018</v>
      </c>
      <c r="AA343" s="6">
        <f>SUBTOTAL(9,AA333:AA342)</f>
        <v>94</v>
      </c>
      <c r="AB343" s="6">
        <f>SUBTOTAL(9,AB333:AB342)</f>
        <v>252</v>
      </c>
      <c r="AC343" s="6">
        <f>SUBTOTAL(9,AC333:AC342)</f>
        <v>354</v>
      </c>
      <c r="AD343" s="6">
        <f>SUBTOTAL(9,AD333:AD342)</f>
        <v>132</v>
      </c>
      <c r="AE343" s="6">
        <f>SUBTOTAL(9,AE333:AE342)</f>
        <v>7</v>
      </c>
      <c r="AF343" s="6">
        <f>SUBTOTAL(9,AF333:AF342)</f>
        <v>16</v>
      </c>
      <c r="AG343" s="6">
        <f>SUBTOTAL(9,AG333:AG342)</f>
        <v>13</v>
      </c>
      <c r="AH343" s="6">
        <f>SUBTOTAL(9,AH333:AH342)</f>
        <v>3</v>
      </c>
      <c r="AI343" s="6">
        <f>SUBTOTAL(9,AI333:AI342)</f>
        <v>29</v>
      </c>
      <c r="AJ343" s="6">
        <f>SUBTOTAL(9,AJ333:AJ342)</f>
        <v>15</v>
      </c>
      <c r="AK343" s="6">
        <f>SUBTOTAL(9,AK333:AK342)</f>
        <v>8</v>
      </c>
      <c r="AL343" s="6">
        <f>SUBTOTAL(9,AL333:AL342)</f>
        <v>7</v>
      </c>
      <c r="AM343" s="6">
        <f>SUBTOTAL(9,AM333:AM342)</f>
        <v>7</v>
      </c>
      <c r="AN343" s="6">
        <f>SUBTOTAL(9,AN333:AN342)</f>
        <v>3</v>
      </c>
      <c r="AO343" s="6">
        <f>SUBTOTAL(9,AO333:AO342)</f>
        <v>2</v>
      </c>
      <c r="AP343" s="6">
        <f>SUBTOTAL(9,AP333:AP342)</f>
        <v>2</v>
      </c>
      <c r="AQ343" s="6">
        <f>SUBTOTAL(9,AQ333:AQ342)</f>
        <v>16</v>
      </c>
      <c r="AR343" s="6">
        <f>SUBTOTAL(9,AR333:AR342)</f>
        <v>3</v>
      </c>
      <c r="AS343" s="6">
        <f>SUBTOTAL(9,AS333:AS342)</f>
        <v>6</v>
      </c>
      <c r="AT343" s="6">
        <f>SUBTOTAL(9,AT333:AT342)</f>
        <v>6</v>
      </c>
      <c r="AU343" s="6">
        <f>SUBTOTAL(9,AU333:AU342)</f>
        <v>6</v>
      </c>
      <c r="AV343" s="6">
        <f>SUBTOTAL(9,AV333:AV342)</f>
        <v>9</v>
      </c>
      <c r="AW343" s="6">
        <f>SUBTOTAL(9,AW333:AW342)</f>
        <v>8</v>
      </c>
      <c r="AX343" s="6">
        <f>SUBTOTAL(9,AX333:AX342)</f>
        <v>20</v>
      </c>
      <c r="AY343" s="6">
        <f>SUBTOTAL(9,AY333:AY342)</f>
        <v>1018</v>
      </c>
      <c r="AZ343" s="6">
        <f>SUBTOTAL(9,AZ333:AZ342)</f>
        <v>1285</v>
      </c>
      <c r="BA343" s="6">
        <f>SUBTOTAL(9,BA333:BA342)</f>
        <v>303</v>
      </c>
      <c r="BB343" s="6">
        <f>SUBTOTAL(9,BB333:BB342)</f>
        <v>37</v>
      </c>
      <c r="BC343" s="6">
        <f>SUBTOTAL(9,BC333:BC342)</f>
        <v>88</v>
      </c>
      <c r="BD343" s="6">
        <f>SUBTOTAL(9,BD333:BD342)</f>
        <v>191</v>
      </c>
      <c r="BE343" s="6">
        <f>SUBTOTAL(9,BE333:BE342)</f>
        <v>293</v>
      </c>
      <c r="BF343" s="6">
        <f>SUBTOTAL(9,BF333:BF342)</f>
        <v>30</v>
      </c>
      <c r="BG343" s="6">
        <f>SUBTOTAL(9,BG333:BG342)</f>
        <v>17</v>
      </c>
      <c r="BH343" s="6">
        <f>SUBTOTAL(9,BH333:BH342)</f>
        <v>29</v>
      </c>
      <c r="BI343" s="6">
        <f>SUBTOTAL(9,BI333:BI342)</f>
        <v>41</v>
      </c>
      <c r="BJ343" s="6">
        <f>SUBTOTAL(9,BJ333:BJ342)</f>
        <v>40</v>
      </c>
      <c r="BK343" s="6">
        <f>SUBTOTAL(9,BK333:BK342)</f>
        <v>5</v>
      </c>
      <c r="BL343" s="6">
        <f>SUBTOTAL(9,BL333:BL342)</f>
        <v>31</v>
      </c>
      <c r="BM343" s="6">
        <f>SUBTOTAL(9,BM333:BM342)</f>
        <v>17</v>
      </c>
      <c r="BN343" s="6">
        <f>SUBTOTAL(9,BN333:BN342)</f>
        <v>2</v>
      </c>
      <c r="BO343" s="6">
        <f>SUBTOTAL(9,BO333:BO342)</f>
        <v>8</v>
      </c>
      <c r="BP343" s="6">
        <f>SUBTOTAL(9,BP333:BP342)</f>
        <v>26</v>
      </c>
      <c r="BQ343" s="6">
        <f>SUBTOTAL(9,BQ333:BQ342)</f>
        <v>9</v>
      </c>
      <c r="BR343" s="6">
        <f>SUBTOTAL(9,BR333:BR342)</f>
        <v>7</v>
      </c>
      <c r="BS343" s="6">
        <f>SUBTOTAL(9,BS333:BS342)</f>
        <v>16</v>
      </c>
      <c r="BT343" s="6">
        <f>SUBTOTAL(9,BT333:BT342)</f>
        <v>10</v>
      </c>
      <c r="BU343" s="6">
        <f>SUBTOTAL(9,BU333:BU342)</f>
        <v>39</v>
      </c>
      <c r="BV343" s="6">
        <f>SUBTOTAL(9,BV333:BV342)</f>
        <v>13</v>
      </c>
      <c r="BW343" s="6">
        <f>SUBTOTAL(9,BW333:BW342)</f>
        <v>33</v>
      </c>
      <c r="BX343" s="6">
        <f>SUBTOTAL(9,BX333:BX342)</f>
        <v>1285</v>
      </c>
      <c r="BY343" s="6">
        <f>SUBTOTAL(9,BY333:BY342)</f>
        <v>165</v>
      </c>
      <c r="BZ343" s="6">
        <f>SUBTOTAL(9,BZ333:BZ342)</f>
        <v>75</v>
      </c>
      <c r="CA343" s="6">
        <f>SUBTOTAL(9,CA333:CA342)</f>
        <v>27</v>
      </c>
      <c r="CB343" s="6">
        <f>SUBTOTAL(9,CB333:CB342)</f>
        <v>13</v>
      </c>
      <c r="CC343" s="6">
        <f>SUBTOTAL(9,CC333:CC342)</f>
        <v>4</v>
      </c>
      <c r="CD343" s="6">
        <f>SUBTOTAL(9,CD333:CD342)</f>
        <v>13</v>
      </c>
      <c r="CE343" s="6">
        <f>SUBTOTAL(9,CE333:CE342)</f>
        <v>3</v>
      </c>
      <c r="CF343" s="6">
        <f>SUBTOTAL(9,CF333:CF342)</f>
        <v>5</v>
      </c>
      <c r="CG343" s="6">
        <f>SUBTOTAL(9,CG333:CG342)</f>
        <v>0</v>
      </c>
      <c r="CH343" s="6">
        <f>SUBTOTAL(9,CH333:CH342)</f>
        <v>4</v>
      </c>
      <c r="CI343" s="6">
        <f>SUBTOTAL(9,CI333:CI342)</f>
        <v>2</v>
      </c>
      <c r="CJ343" s="6">
        <f>SUBTOTAL(9,CJ333:CJ342)</f>
        <v>2</v>
      </c>
      <c r="CK343" s="6">
        <f>SUBTOTAL(9,CK333:CK342)</f>
        <v>0</v>
      </c>
      <c r="CL343" s="6">
        <f>SUBTOTAL(9,CL333:CL342)</f>
        <v>8</v>
      </c>
      <c r="CM343" s="6">
        <f>SUBTOTAL(9,CM333:CM342)</f>
        <v>9</v>
      </c>
      <c r="CN343" s="6">
        <f>SUBTOTAL(9,CN333:CN342)</f>
        <v>165</v>
      </c>
      <c r="CO343" s="6">
        <f>SUBTOTAL(9,CO333:CO342)</f>
        <v>209</v>
      </c>
      <c r="CP343" s="6">
        <f>SUBTOTAL(9,CP333:CP342)</f>
        <v>100</v>
      </c>
      <c r="CQ343" s="6">
        <f>SUBTOTAL(9,CQ333:CQ342)</f>
        <v>11</v>
      </c>
      <c r="CR343" s="6">
        <f>SUBTOTAL(9,CR333:CR342)</f>
        <v>11</v>
      </c>
      <c r="CS343" s="6">
        <f>SUBTOTAL(9,CS333:CS342)</f>
        <v>4</v>
      </c>
      <c r="CT343" s="6">
        <f>SUBTOTAL(9,CT333:CT342)</f>
        <v>18</v>
      </c>
      <c r="CU343" s="6">
        <f>SUBTOTAL(9,CU333:CU342)</f>
        <v>6</v>
      </c>
      <c r="CV343" s="6">
        <f>SUBTOTAL(9,CV333:CV342)</f>
        <v>3</v>
      </c>
      <c r="CW343" s="6">
        <f>SUBTOTAL(9,CW333:CW342)</f>
        <v>5</v>
      </c>
      <c r="CX343" s="6">
        <f>SUBTOTAL(9,CX333:CX342)</f>
        <v>5</v>
      </c>
      <c r="CY343" s="6">
        <f>SUBTOTAL(9,CY333:CY342)</f>
        <v>1</v>
      </c>
      <c r="CZ343" s="6">
        <f>SUBTOTAL(9,CZ333:CZ342)</f>
        <v>5</v>
      </c>
      <c r="DA343" s="6">
        <f>SUBTOTAL(9,DA333:DA342)</f>
        <v>0</v>
      </c>
      <c r="DB343" s="6">
        <f>SUBTOTAL(9,DB333:DB342)</f>
        <v>2</v>
      </c>
      <c r="DC343" s="6">
        <f>SUBTOTAL(9,DC333:DC342)</f>
        <v>2</v>
      </c>
      <c r="DD343" s="6">
        <f>SUBTOTAL(9,DD333:DD342)</f>
        <v>1</v>
      </c>
      <c r="DE343" s="6">
        <f>SUBTOTAL(9,DE333:DE342)</f>
        <v>1</v>
      </c>
      <c r="DF343" s="6">
        <f>SUBTOTAL(9,DF333:DF342)</f>
        <v>1</v>
      </c>
      <c r="DG343" s="6">
        <f>SUBTOTAL(9,DG333:DG342)</f>
        <v>4</v>
      </c>
      <c r="DH343" s="6">
        <f>SUBTOTAL(9,DH333:DH342)</f>
        <v>3</v>
      </c>
      <c r="DI343" s="6">
        <f>SUBTOTAL(9,DI333:DI342)</f>
        <v>4</v>
      </c>
      <c r="DJ343" s="6">
        <f>SUBTOTAL(9,DJ333:DJ342)</f>
        <v>2</v>
      </c>
      <c r="DK343" s="6">
        <f>SUBTOTAL(9,DK333:DK342)</f>
        <v>8</v>
      </c>
      <c r="DL343" s="6">
        <f>SUBTOTAL(9,DL333:DL342)</f>
        <v>5</v>
      </c>
      <c r="DM343" s="6">
        <f>SUBTOTAL(9,DM333:DM342)</f>
        <v>7</v>
      </c>
      <c r="DN343" s="6">
        <f>SUBTOTAL(9,DN333:DN342)</f>
        <v>209</v>
      </c>
      <c r="DO343" s="6">
        <f>SUBTOTAL(9,DO333:DO342)</f>
        <v>90</v>
      </c>
      <c r="DP343" s="6">
        <f>SUBTOTAL(9,DP333:DP342)</f>
        <v>22</v>
      </c>
      <c r="DQ343" s="6">
        <f>SUBTOTAL(9,DQ333:DQ342)</f>
        <v>11</v>
      </c>
      <c r="DR343" s="6">
        <f>SUBTOTAL(9,DR333:DR342)</f>
        <v>5</v>
      </c>
      <c r="DS343" s="6">
        <f>SUBTOTAL(9,DS333:DS342)</f>
        <v>5</v>
      </c>
      <c r="DT343" s="6">
        <f>SUBTOTAL(9,DT333:DT342)</f>
        <v>14</v>
      </c>
      <c r="DU343" s="6">
        <f>SUBTOTAL(9,DU333:DU342)</f>
        <v>2</v>
      </c>
      <c r="DV343" s="6">
        <f>SUBTOTAL(9,DV333:DV342)</f>
        <v>4</v>
      </c>
      <c r="DW343" s="6">
        <f>SUBTOTAL(9,DW333:DW342)</f>
        <v>1</v>
      </c>
      <c r="DX343" s="6">
        <f>SUBTOTAL(9,DX333:DX342)</f>
        <v>5</v>
      </c>
      <c r="DY343" s="6">
        <f>SUBTOTAL(9,DY333:DY342)</f>
        <v>2</v>
      </c>
      <c r="DZ343" s="6">
        <f>SUBTOTAL(9,DZ333:DZ342)</f>
        <v>0</v>
      </c>
      <c r="EA343" s="6">
        <f>SUBTOTAL(9,EA333:EA342)</f>
        <v>1</v>
      </c>
      <c r="EB343" s="6">
        <f>SUBTOTAL(9,EB333:EB342)</f>
        <v>0</v>
      </c>
      <c r="EC343" s="6">
        <f>SUBTOTAL(9,EC333:EC342)</f>
        <v>1</v>
      </c>
      <c r="ED343" s="6">
        <f>SUBTOTAL(9,ED333:ED342)</f>
        <v>2</v>
      </c>
      <c r="EE343" s="6">
        <f>SUBTOTAL(9,EE333:EE342)</f>
        <v>1</v>
      </c>
      <c r="EF343" s="6">
        <f>SUBTOTAL(9,EF333:EF342)</f>
        <v>3</v>
      </c>
      <c r="EG343" s="6">
        <f>SUBTOTAL(9,EG333:EG342)</f>
        <v>0</v>
      </c>
      <c r="EH343" s="6">
        <f>SUBTOTAL(9,EH333:EH342)</f>
        <v>1</v>
      </c>
      <c r="EI343" s="6">
        <f>SUBTOTAL(9,EI333:EI342)</f>
        <v>1</v>
      </c>
      <c r="EJ343" s="6">
        <f>SUBTOTAL(9,EJ333:EJ342)</f>
        <v>5</v>
      </c>
      <c r="EK343" s="6">
        <f>SUBTOTAL(9,EK333:EK342)</f>
        <v>1</v>
      </c>
      <c r="EL343" s="6">
        <f>SUBTOTAL(9,EL333:EL342)</f>
        <v>1</v>
      </c>
      <c r="EM343" s="6">
        <f>SUBTOTAL(9,EM333:EM342)</f>
        <v>2</v>
      </c>
      <c r="EN343" s="6">
        <f>SUBTOTAL(9,EN333:EN342)</f>
        <v>90</v>
      </c>
      <c r="EO343" s="6">
        <f>SUBTOTAL(9,EO333:EO342)</f>
        <v>299</v>
      </c>
      <c r="EP343" s="6">
        <f>SUBTOTAL(9,EP333:EP342)</f>
        <v>119</v>
      </c>
      <c r="EQ343" s="6">
        <f>SUBTOTAL(9,EQ333:EQ342)</f>
        <v>50</v>
      </c>
      <c r="ER343" s="6">
        <f>SUBTOTAL(9,ER333:ER342)</f>
        <v>19</v>
      </c>
      <c r="ES343" s="6">
        <f>SUBTOTAL(9,ES333:ES342)</f>
        <v>3</v>
      </c>
      <c r="ET343" s="6">
        <f>SUBTOTAL(9,ET333:ET342)</f>
        <v>10</v>
      </c>
      <c r="EU343" s="6">
        <f>SUBTOTAL(9,EU333:EU342)</f>
        <v>3</v>
      </c>
      <c r="EV343" s="6">
        <f>SUBTOTAL(9,EV333:EV342)</f>
        <v>16</v>
      </c>
      <c r="EW343" s="6">
        <f>SUBTOTAL(9,EW333:EW342)</f>
        <v>5</v>
      </c>
      <c r="EX343" s="6">
        <f>SUBTOTAL(9,EX333:EX342)</f>
        <v>2</v>
      </c>
      <c r="EY343" s="6">
        <f>SUBTOTAL(9,EY333:EY342)</f>
        <v>8</v>
      </c>
      <c r="EZ343" s="6">
        <f>SUBTOTAL(9,EZ333:EZ342)</f>
        <v>8</v>
      </c>
      <c r="FA343" s="6">
        <f>SUBTOTAL(9,FA333:FA342)</f>
        <v>12</v>
      </c>
      <c r="FB343" s="6">
        <f>SUBTOTAL(9,FB333:FB342)</f>
        <v>9</v>
      </c>
      <c r="FC343" s="6">
        <f>SUBTOTAL(9,FC333:FC342)</f>
        <v>4</v>
      </c>
      <c r="FD343" s="6">
        <f>SUBTOTAL(9,FD333:FD342)</f>
        <v>0</v>
      </c>
      <c r="FE343" s="6">
        <f>SUBTOTAL(9,FE333:FE342)</f>
        <v>1</v>
      </c>
      <c r="FF343" s="6">
        <f>SUBTOTAL(9,FF333:FF342)</f>
        <v>1</v>
      </c>
      <c r="FG343" s="6">
        <f>SUBTOTAL(9,FG333:FG342)</f>
        <v>5</v>
      </c>
      <c r="FH343" s="6">
        <f>SUBTOTAL(9,FH333:FH342)</f>
        <v>3</v>
      </c>
      <c r="FI343" s="6">
        <f>SUBTOTAL(9,FI333:FI342)</f>
        <v>2</v>
      </c>
      <c r="FJ343" s="6">
        <f>SUBTOTAL(9,FJ333:FJ342)</f>
        <v>5</v>
      </c>
      <c r="FK343" s="6">
        <f>SUBTOTAL(9,FK333:FK342)</f>
        <v>14</v>
      </c>
      <c r="FL343" s="6">
        <f>SUBTOTAL(9,FL333:FL342)</f>
        <v>299</v>
      </c>
      <c r="FM343" s="6">
        <f>SUBTOTAL(9,FM333:FM342)</f>
        <v>555</v>
      </c>
      <c r="FN343" s="6">
        <f>SUBTOTAL(9,FN333:FN342)</f>
        <v>130</v>
      </c>
      <c r="FO343" s="6">
        <f>SUBTOTAL(9,FO333:FO342)</f>
        <v>16</v>
      </c>
      <c r="FP343" s="6">
        <f>SUBTOTAL(9,FP333:FP342)</f>
        <v>47</v>
      </c>
      <c r="FQ343" s="6">
        <f>SUBTOTAL(9,FQ333:FQ342)</f>
        <v>15</v>
      </c>
      <c r="FR343" s="6">
        <f>SUBTOTAL(9,FR333:FR342)</f>
        <v>12</v>
      </c>
      <c r="FS343" s="6">
        <f>SUBTOTAL(9,FS333:FS342)</f>
        <v>20</v>
      </c>
      <c r="FT343" s="6">
        <f>SUBTOTAL(9,FT333:FT342)</f>
        <v>14</v>
      </c>
      <c r="FU343" s="6">
        <f>SUBTOTAL(9,FU333:FU342)</f>
        <v>6</v>
      </c>
      <c r="FV343" s="6">
        <f>SUBTOTAL(9,FV333:FV342)</f>
        <v>33</v>
      </c>
      <c r="FW343" s="6">
        <f>SUBTOTAL(9,FW333:FW342)</f>
        <v>8</v>
      </c>
      <c r="FX343" s="6">
        <f>SUBTOTAL(9,FX333:FX342)</f>
        <v>7</v>
      </c>
      <c r="FY343" s="6">
        <f>SUBTOTAL(9,FY333:FY342)</f>
        <v>4</v>
      </c>
      <c r="FZ343" s="6">
        <f>SUBTOTAL(9,FZ333:FZ342)</f>
        <v>7</v>
      </c>
      <c r="GA343" s="6">
        <f>SUBTOTAL(9,GA333:GA342)</f>
        <v>6</v>
      </c>
      <c r="GB343" s="6">
        <f>SUBTOTAL(9,GB333:GB342)</f>
        <v>10</v>
      </c>
      <c r="GC343" s="6">
        <f>SUBTOTAL(9,GC333:GC342)</f>
        <v>4</v>
      </c>
      <c r="GD343" s="6">
        <f>SUBTOTAL(9,GD333:GD342)</f>
        <v>5</v>
      </c>
      <c r="GE343" s="6">
        <f>SUBTOTAL(9,GE333:GE342)</f>
        <v>1</v>
      </c>
      <c r="GF343" s="6">
        <f>SUBTOTAL(9,GF333:GF342)</f>
        <v>2</v>
      </c>
      <c r="GG343" s="6">
        <f>SUBTOTAL(9,GG333:GG342)</f>
        <v>174</v>
      </c>
      <c r="GH343" s="6">
        <f>SUBTOTAL(9,GH333:GH342)</f>
        <v>6</v>
      </c>
      <c r="GI343" s="6">
        <f>SUBTOTAL(9,GI333:GI342)</f>
        <v>5</v>
      </c>
      <c r="GJ343" s="6">
        <f>SUBTOTAL(9,GJ333:GJ342)</f>
        <v>1</v>
      </c>
      <c r="GK343" s="6">
        <f>SUBTOTAL(9,GK333:GK342)</f>
        <v>22</v>
      </c>
      <c r="GL343" s="6">
        <f>SUBTOTAL(9,GL333:GL342)</f>
        <v>555</v>
      </c>
      <c r="GM343" s="6">
        <f>SUBTOTAL(9,GM333:GM342)</f>
        <v>293</v>
      </c>
      <c r="GN343" s="6">
        <f>SUBTOTAL(9,GN333:GN342)</f>
        <v>161</v>
      </c>
      <c r="GO343" s="6">
        <f>SUBTOTAL(9,GO333:GO342)</f>
        <v>16</v>
      </c>
      <c r="GP343" s="6">
        <f>SUBTOTAL(9,GP333:GP342)</f>
        <v>22</v>
      </c>
      <c r="GQ343" s="6">
        <f>SUBTOTAL(9,GQ333:GQ342)</f>
        <v>5</v>
      </c>
      <c r="GR343" s="6">
        <f>SUBTOTAL(9,GR333:GR342)</f>
        <v>14</v>
      </c>
      <c r="GS343" s="6">
        <f>SUBTOTAL(9,GS333:GS342)</f>
        <v>2</v>
      </c>
      <c r="GT343" s="6">
        <f>SUBTOTAL(9,GT333:GT342)</f>
        <v>6</v>
      </c>
      <c r="GU343" s="6">
        <f>SUBTOTAL(9,GU333:GU342)</f>
        <v>5</v>
      </c>
      <c r="GV343" s="6">
        <f>SUBTOTAL(9,GV333:GV342)</f>
        <v>9</v>
      </c>
      <c r="GW343" s="6">
        <f>SUBTOTAL(9,GW333:GW342)</f>
        <v>3</v>
      </c>
      <c r="GX343" s="6">
        <f>SUBTOTAL(9,GX333:GX342)</f>
        <v>1</v>
      </c>
      <c r="GY343" s="6">
        <f>SUBTOTAL(9,GY333:GY342)</f>
        <v>1</v>
      </c>
      <c r="GZ343" s="6">
        <f>SUBTOTAL(9,GZ333:GZ342)</f>
        <v>1</v>
      </c>
      <c r="HA343" s="6">
        <f>SUBTOTAL(9,HA333:HA342)</f>
        <v>3</v>
      </c>
      <c r="HB343" s="6">
        <f>SUBTOTAL(9,HB333:HB342)</f>
        <v>2</v>
      </c>
      <c r="HC343" s="6">
        <f>SUBTOTAL(9,HC333:HC342)</f>
        <v>0</v>
      </c>
      <c r="HD343" s="6">
        <f>SUBTOTAL(9,HD333:HD342)</f>
        <v>13</v>
      </c>
      <c r="HE343" s="6">
        <f>SUBTOTAL(9,HE333:HE342)</f>
        <v>29</v>
      </c>
      <c r="HF343" s="6">
        <f>SUBTOTAL(9,HF333:HF342)</f>
        <v>293</v>
      </c>
      <c r="HG343" s="6">
        <f>SUBTOTAL(9,HG333:HG342)</f>
        <v>48</v>
      </c>
      <c r="HH343" s="6">
        <f>SUBTOTAL(9,HH333:HH342)</f>
        <v>5</v>
      </c>
      <c r="HI343" s="6">
        <f>SUBTOTAL(9,HI333:HI342)</f>
        <v>1</v>
      </c>
      <c r="HJ343" s="6">
        <f>SUBTOTAL(9,HJ333:HJ342)</f>
        <v>8</v>
      </c>
      <c r="HK343" s="6">
        <f>SUBTOTAL(9,HK333:HK342)</f>
        <v>0</v>
      </c>
      <c r="HL343" s="6">
        <f>SUBTOTAL(9,HL333:HL342)</f>
        <v>2</v>
      </c>
      <c r="HM343" s="6">
        <f>SUBTOTAL(9,HM333:HM342)</f>
        <v>22</v>
      </c>
      <c r="HN343" s="6">
        <f>SUBTOTAL(9,HN333:HN342)</f>
        <v>3</v>
      </c>
      <c r="HO343" s="6">
        <f>SUBTOTAL(9,HO333:HO342)</f>
        <v>0</v>
      </c>
      <c r="HP343" s="6">
        <f>SUBTOTAL(9,HP333:HP342)</f>
        <v>1</v>
      </c>
      <c r="HQ343" s="6">
        <f>SUBTOTAL(9,HQ333:HQ342)</f>
        <v>0</v>
      </c>
      <c r="HR343" s="6">
        <f>SUBTOTAL(9,HR333:HR342)</f>
        <v>1</v>
      </c>
      <c r="HS343" s="6">
        <f>SUBTOTAL(9,HS333:HS342)</f>
        <v>5</v>
      </c>
      <c r="HT343" s="6">
        <f>SUBTOTAL(9,HT333:HT342)</f>
        <v>48</v>
      </c>
      <c r="HU343" s="6">
        <f>SUBTOTAL(9,HU333:HU342)</f>
        <v>5</v>
      </c>
      <c r="HV343" s="6">
        <f>SUBTOTAL(9,HV333:HV342)</f>
        <v>3</v>
      </c>
      <c r="HW343" s="6">
        <f>SUBTOTAL(9,HW333:HW342)</f>
        <v>0</v>
      </c>
      <c r="HX343" s="6">
        <f>SUBTOTAL(9,HX333:HX342)</f>
        <v>0</v>
      </c>
      <c r="HY343" s="6">
        <f>SUBTOTAL(9,HY333:HY342)</f>
        <v>1</v>
      </c>
      <c r="HZ343" s="6">
        <f>SUBTOTAL(9,HZ333:HZ342)</f>
        <v>0</v>
      </c>
      <c r="IA343" s="6">
        <f>SUBTOTAL(9,IA333:IA342)</f>
        <v>1</v>
      </c>
      <c r="IB343" s="6">
        <f>SUBTOTAL(9,IB333:IB342)</f>
        <v>0</v>
      </c>
      <c r="IC343" s="6">
        <f>SUBTOTAL(9,IC333:IC342)</f>
        <v>0</v>
      </c>
      <c r="ID343" s="6">
        <f>SUBTOTAL(9,ID333:ID342)</f>
        <v>0</v>
      </c>
      <c r="IE343" s="6">
        <f>SUBTOTAL(9,IE333:IE342)</f>
        <v>0</v>
      </c>
      <c r="IF343" s="6">
        <f>SUBTOTAL(9,IF333:IF342)</f>
        <v>0</v>
      </c>
      <c r="IG343" s="6">
        <f>SUBTOTAL(9,IG333:IG342)</f>
        <v>0</v>
      </c>
      <c r="IH343" s="6">
        <f>SUBTOTAL(9,IH333:IH342)</f>
        <v>0</v>
      </c>
      <c r="II343" s="6">
        <f>SUBTOTAL(9,II333:II342)</f>
        <v>0</v>
      </c>
      <c r="IJ343" s="6">
        <f>SUBTOTAL(9,IJ333:IJ342)</f>
        <v>5</v>
      </c>
      <c r="IK343" s="6">
        <f>SUBTOTAL(9,IK333:IK342)</f>
        <v>521</v>
      </c>
      <c r="IL343" s="6">
        <f>SUBTOTAL(9,IL333:IL342)</f>
        <v>222</v>
      </c>
      <c r="IM343" s="6">
        <f>SUBTOTAL(9,IM333:IM342)</f>
        <v>23</v>
      </c>
      <c r="IN343" s="6">
        <f>SUBTOTAL(9,IN333:IN342)</f>
        <v>72</v>
      </c>
      <c r="IO343" s="6">
        <f>SUBTOTAL(9,IO333:IO342)</f>
        <v>69</v>
      </c>
      <c r="IP343" s="6">
        <f>SUBTOTAL(9,IP333:IP342)</f>
        <v>5</v>
      </c>
      <c r="IQ343" s="6">
        <f>SUBTOTAL(9,IQ333:IQ342)</f>
        <v>4</v>
      </c>
      <c r="IR343" s="6">
        <f>SUBTOTAL(9,IR333:IR342)</f>
        <v>8</v>
      </c>
      <c r="IS343" s="6">
        <f>SUBTOTAL(9,IS333:IS342)</f>
        <v>2</v>
      </c>
      <c r="IT343" s="6">
        <f>SUBTOTAL(9,IT333:IT342)</f>
        <v>54</v>
      </c>
      <c r="IU343" s="6">
        <f>SUBTOTAL(9,IU333:IU342)</f>
        <v>3</v>
      </c>
      <c r="IV343" s="6">
        <f>SUBTOTAL(9,IV333:IV342)</f>
        <v>1</v>
      </c>
      <c r="IW343" s="6">
        <f>SUBTOTAL(9,IW333:IW342)</f>
        <v>39</v>
      </c>
      <c r="IX343" s="6">
        <f>SUBTOTAL(9,IX333:IX342)</f>
        <v>0</v>
      </c>
      <c r="IY343" s="6">
        <f>SUBTOTAL(9,IY333:IY342)</f>
        <v>0</v>
      </c>
      <c r="IZ343" s="6">
        <f>SUBTOTAL(9,IZ333:IZ342)</f>
        <v>1</v>
      </c>
      <c r="JA343" s="6">
        <f>SUBTOTAL(9,JA333:JA342)</f>
        <v>1</v>
      </c>
      <c r="JB343" s="6">
        <f>SUBTOTAL(9,JB333:JB342)</f>
        <v>3</v>
      </c>
      <c r="JC343" s="6">
        <f>SUBTOTAL(9,JC333:JC342)</f>
        <v>5</v>
      </c>
      <c r="JD343" s="6">
        <f>SUBTOTAL(9,JD333:JD342)</f>
        <v>1</v>
      </c>
      <c r="JE343" s="6">
        <f>SUBTOTAL(9,JE333:JE342)</f>
        <v>3</v>
      </c>
      <c r="JF343" s="6">
        <f>SUBTOTAL(9,JF333:JF342)</f>
        <v>1</v>
      </c>
      <c r="JG343" s="6">
        <f>SUBTOTAL(9,JG333:JG342)</f>
        <v>2</v>
      </c>
      <c r="JH343" s="6">
        <f>SUBTOTAL(9,JH333:JH342)</f>
        <v>1</v>
      </c>
      <c r="JI343" s="6">
        <f>SUBTOTAL(9,JI333:JI342)</f>
        <v>1</v>
      </c>
      <c r="JJ343" s="6">
        <f>SUBTOTAL(9,JJ333:JJ342)</f>
        <v>521</v>
      </c>
      <c r="JK343" s="8">
        <f t="shared" si="25"/>
        <v>0.38013616339607531</v>
      </c>
    </row>
    <row r="344" spans="1:271" outlineLevel="2" x14ac:dyDescent="0.25">
      <c r="A344" t="str">
        <f t="shared" ref="A344:A350" si="28">"160601"</f>
        <v>160601</v>
      </c>
      <c r="B344" t="s">
        <v>295</v>
      </c>
      <c r="C344">
        <v>1</v>
      </c>
      <c r="D344">
        <v>833</v>
      </c>
      <c r="E344">
        <v>639</v>
      </c>
      <c r="F344">
        <v>229</v>
      </c>
      <c r="G344">
        <v>410</v>
      </c>
      <c r="H344">
        <v>0</v>
      </c>
      <c r="I344">
        <v>2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410</v>
      </c>
      <c r="R344">
        <v>0</v>
      </c>
      <c r="S344">
        <v>0</v>
      </c>
      <c r="T344">
        <v>410</v>
      </c>
      <c r="U344">
        <v>21</v>
      </c>
      <c r="V344">
        <v>7</v>
      </c>
      <c r="W344">
        <v>6</v>
      </c>
      <c r="X344">
        <v>0</v>
      </c>
      <c r="Y344">
        <v>389</v>
      </c>
      <c r="Z344">
        <v>159</v>
      </c>
      <c r="AA344">
        <v>17</v>
      </c>
      <c r="AB344">
        <v>25</v>
      </c>
      <c r="AC344">
        <v>23</v>
      </c>
      <c r="AD344">
        <v>10</v>
      </c>
      <c r="AE344">
        <v>1</v>
      </c>
      <c r="AF344">
        <v>2</v>
      </c>
      <c r="AG344">
        <v>0</v>
      </c>
      <c r="AH344">
        <v>62</v>
      </c>
      <c r="AI344">
        <v>1</v>
      </c>
      <c r="AJ344">
        <v>0</v>
      </c>
      <c r="AK344">
        <v>0</v>
      </c>
      <c r="AL344">
        <v>2</v>
      </c>
      <c r="AM344">
        <v>0</v>
      </c>
      <c r="AN344">
        <v>0</v>
      </c>
      <c r="AO344">
        <v>1</v>
      </c>
      <c r="AP344">
        <v>2</v>
      </c>
      <c r="AQ344">
        <v>0</v>
      </c>
      <c r="AR344">
        <v>0</v>
      </c>
      <c r="AS344">
        <v>3</v>
      </c>
      <c r="AT344">
        <v>1</v>
      </c>
      <c r="AU344">
        <v>4</v>
      </c>
      <c r="AV344">
        <v>1</v>
      </c>
      <c r="AW344">
        <v>1</v>
      </c>
      <c r="AX344">
        <v>3</v>
      </c>
      <c r="AY344">
        <v>159</v>
      </c>
      <c r="AZ344">
        <v>84</v>
      </c>
      <c r="BA344">
        <v>21</v>
      </c>
      <c r="BB344">
        <v>2</v>
      </c>
      <c r="BC344">
        <v>0</v>
      </c>
      <c r="BD344">
        <v>2</v>
      </c>
      <c r="BE344">
        <v>0</v>
      </c>
      <c r="BF344">
        <v>38</v>
      </c>
      <c r="BG344">
        <v>2</v>
      </c>
      <c r="BH344">
        <v>1</v>
      </c>
      <c r="BI344">
        <v>2</v>
      </c>
      <c r="BJ344">
        <v>10</v>
      </c>
      <c r="BK344">
        <v>1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1</v>
      </c>
      <c r="BR344">
        <v>0</v>
      </c>
      <c r="BS344">
        <v>2</v>
      </c>
      <c r="BT344">
        <v>2</v>
      </c>
      <c r="BU344">
        <v>0</v>
      </c>
      <c r="BV344">
        <v>0</v>
      </c>
      <c r="BW344">
        <v>0</v>
      </c>
      <c r="BX344">
        <v>84</v>
      </c>
      <c r="BY344">
        <v>12</v>
      </c>
      <c r="BZ344">
        <v>6</v>
      </c>
      <c r="CA344">
        <v>1</v>
      </c>
      <c r="CB344">
        <v>1</v>
      </c>
      <c r="CC344">
        <v>0</v>
      </c>
      <c r="CD344">
        <v>0</v>
      </c>
      <c r="CE344">
        <v>0</v>
      </c>
      <c r="CF344">
        <v>1</v>
      </c>
      <c r="CG344">
        <v>0</v>
      </c>
      <c r="CH344">
        <v>0</v>
      </c>
      <c r="CI344">
        <v>0</v>
      </c>
      <c r="CJ344">
        <v>0</v>
      </c>
      <c r="CK344">
        <v>1</v>
      </c>
      <c r="CL344">
        <v>0</v>
      </c>
      <c r="CM344">
        <v>2</v>
      </c>
      <c r="CN344">
        <v>12</v>
      </c>
      <c r="CO344">
        <v>15</v>
      </c>
      <c r="CP344">
        <v>13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1</v>
      </c>
      <c r="CX344">
        <v>1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15</v>
      </c>
      <c r="DO344">
        <v>18</v>
      </c>
      <c r="DP344">
        <v>9</v>
      </c>
      <c r="DQ344">
        <v>0</v>
      </c>
      <c r="DR344">
        <v>2</v>
      </c>
      <c r="DS344">
        <v>3</v>
      </c>
      <c r="DT344">
        <v>0</v>
      </c>
      <c r="DU344">
        <v>1</v>
      </c>
      <c r="DV344">
        <v>0</v>
      </c>
      <c r="DW344">
        <v>0</v>
      </c>
      <c r="DX344">
        <v>0</v>
      </c>
      <c r="DY344">
        <v>3</v>
      </c>
      <c r="DZ344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0</v>
      </c>
      <c r="EK344">
        <v>0</v>
      </c>
      <c r="EL344">
        <v>0</v>
      </c>
      <c r="EM344">
        <v>0</v>
      </c>
      <c r="EN344">
        <v>18</v>
      </c>
      <c r="EO344">
        <v>36</v>
      </c>
      <c r="EP344">
        <v>0</v>
      </c>
      <c r="EQ344">
        <v>16</v>
      </c>
      <c r="ER344">
        <v>18</v>
      </c>
      <c r="ES344">
        <v>0</v>
      </c>
      <c r="ET344">
        <v>0</v>
      </c>
      <c r="EU344">
        <v>0</v>
      </c>
      <c r="EV344">
        <v>0</v>
      </c>
      <c r="EW344">
        <v>0</v>
      </c>
      <c r="EX344">
        <v>0</v>
      </c>
      <c r="EY344">
        <v>1</v>
      </c>
      <c r="EZ344">
        <v>0</v>
      </c>
      <c r="FA344">
        <v>0</v>
      </c>
      <c r="FB344">
        <v>0</v>
      </c>
      <c r="FC344">
        <v>0</v>
      </c>
      <c r="FD344">
        <v>0</v>
      </c>
      <c r="FE344">
        <v>0</v>
      </c>
      <c r="FF344">
        <v>0</v>
      </c>
      <c r="FG344">
        <v>0</v>
      </c>
      <c r="FH344">
        <v>0</v>
      </c>
      <c r="FI344">
        <v>1</v>
      </c>
      <c r="FJ344">
        <v>0</v>
      </c>
      <c r="FK344">
        <v>0</v>
      </c>
      <c r="FL344">
        <v>36</v>
      </c>
      <c r="FM344">
        <v>31</v>
      </c>
      <c r="FN344">
        <v>5</v>
      </c>
      <c r="FO344">
        <v>1</v>
      </c>
      <c r="FP344">
        <v>1</v>
      </c>
      <c r="FQ344">
        <v>1</v>
      </c>
      <c r="FR344">
        <v>1</v>
      </c>
      <c r="FS344">
        <v>7</v>
      </c>
      <c r="FT344">
        <v>5</v>
      </c>
      <c r="FU344">
        <v>0</v>
      </c>
      <c r="FV344">
        <v>1</v>
      </c>
      <c r="FW344">
        <v>0</v>
      </c>
      <c r="FX344">
        <v>0</v>
      </c>
      <c r="FY344">
        <v>2</v>
      </c>
      <c r="FZ344">
        <v>1</v>
      </c>
      <c r="GA344">
        <v>0</v>
      </c>
      <c r="GB344">
        <v>0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0</v>
      </c>
      <c r="GI344">
        <v>1</v>
      </c>
      <c r="GJ344">
        <v>0</v>
      </c>
      <c r="GK344">
        <v>5</v>
      </c>
      <c r="GL344">
        <v>31</v>
      </c>
      <c r="GM344">
        <v>29</v>
      </c>
      <c r="GN344">
        <v>20</v>
      </c>
      <c r="GO344">
        <v>0</v>
      </c>
      <c r="GP344">
        <v>3</v>
      </c>
      <c r="GQ344">
        <v>0</v>
      </c>
      <c r="GR344">
        <v>1</v>
      </c>
      <c r="GS344">
        <v>0</v>
      </c>
      <c r="GT344">
        <v>1</v>
      </c>
      <c r="GU344">
        <v>1</v>
      </c>
      <c r="GV344">
        <v>1</v>
      </c>
      <c r="GW344">
        <v>0</v>
      </c>
      <c r="GX344">
        <v>0</v>
      </c>
      <c r="GY344">
        <v>0</v>
      </c>
      <c r="GZ344">
        <v>1</v>
      </c>
      <c r="HA344">
        <v>1</v>
      </c>
      <c r="HB344">
        <v>0</v>
      </c>
      <c r="HC344">
        <v>0</v>
      </c>
      <c r="HD344">
        <v>0</v>
      </c>
      <c r="HE344">
        <v>0</v>
      </c>
      <c r="HF344">
        <v>29</v>
      </c>
      <c r="HG344">
        <v>3</v>
      </c>
      <c r="HH344">
        <v>0</v>
      </c>
      <c r="HI344">
        <v>0</v>
      </c>
      <c r="HJ344">
        <v>0</v>
      </c>
      <c r="HK344">
        <v>1</v>
      </c>
      <c r="HL344">
        <v>0</v>
      </c>
      <c r="HM344">
        <v>0</v>
      </c>
      <c r="HN344">
        <v>1</v>
      </c>
      <c r="HO344">
        <v>0</v>
      </c>
      <c r="HP344">
        <v>0</v>
      </c>
      <c r="HQ344">
        <v>0</v>
      </c>
      <c r="HR344">
        <v>1</v>
      </c>
      <c r="HS344">
        <v>0</v>
      </c>
      <c r="HT344">
        <v>3</v>
      </c>
      <c r="HU344">
        <v>0</v>
      </c>
      <c r="HV344">
        <v>0</v>
      </c>
      <c r="HW344">
        <v>0</v>
      </c>
      <c r="HX344">
        <v>0</v>
      </c>
      <c r="HY344">
        <v>0</v>
      </c>
      <c r="HZ344">
        <v>0</v>
      </c>
      <c r="IA344">
        <v>0</v>
      </c>
      <c r="IB344">
        <v>0</v>
      </c>
      <c r="IC344">
        <v>0</v>
      </c>
      <c r="ID344">
        <v>0</v>
      </c>
      <c r="IE344">
        <v>0</v>
      </c>
      <c r="IF344">
        <v>0</v>
      </c>
      <c r="IG344">
        <v>0</v>
      </c>
      <c r="IH344">
        <v>0</v>
      </c>
      <c r="II344">
        <v>0</v>
      </c>
      <c r="IJ344">
        <v>0</v>
      </c>
      <c r="IK344">
        <v>2</v>
      </c>
      <c r="IL344">
        <v>2</v>
      </c>
      <c r="IM344">
        <v>0</v>
      </c>
      <c r="IN344">
        <v>0</v>
      </c>
      <c r="IO344">
        <v>0</v>
      </c>
      <c r="IP344">
        <v>0</v>
      </c>
      <c r="IQ344">
        <v>0</v>
      </c>
      <c r="IR344">
        <v>0</v>
      </c>
      <c r="IS344">
        <v>0</v>
      </c>
      <c r="IT344">
        <v>0</v>
      </c>
      <c r="IU344">
        <v>0</v>
      </c>
      <c r="IV344">
        <v>0</v>
      </c>
      <c r="IW344">
        <v>0</v>
      </c>
      <c r="IX344">
        <v>0</v>
      </c>
      <c r="IY344">
        <v>0</v>
      </c>
      <c r="IZ344">
        <v>0</v>
      </c>
      <c r="JA344">
        <v>0</v>
      </c>
      <c r="JB344">
        <v>0</v>
      </c>
      <c r="JC344">
        <v>0</v>
      </c>
      <c r="JD344">
        <v>0</v>
      </c>
      <c r="JE344">
        <v>0</v>
      </c>
      <c r="JF344">
        <v>0</v>
      </c>
      <c r="JG344">
        <v>0</v>
      </c>
      <c r="JH344">
        <v>0</v>
      </c>
      <c r="JI344">
        <v>0</v>
      </c>
      <c r="JJ344">
        <v>2</v>
      </c>
      <c r="JK344" s="2">
        <f t="shared" si="25"/>
        <v>0.49219687875150059</v>
      </c>
    </row>
    <row r="345" spans="1:271" outlineLevel="2" x14ac:dyDescent="0.25">
      <c r="A345" t="str">
        <f t="shared" si="28"/>
        <v>160601</v>
      </c>
      <c r="B345" t="s">
        <v>295</v>
      </c>
      <c r="C345">
        <v>2</v>
      </c>
      <c r="D345">
        <v>312</v>
      </c>
      <c r="E345">
        <v>240</v>
      </c>
      <c r="F345">
        <v>92</v>
      </c>
      <c r="G345">
        <v>148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148</v>
      </c>
      <c r="R345">
        <v>0</v>
      </c>
      <c r="S345">
        <v>0</v>
      </c>
      <c r="T345">
        <v>148</v>
      </c>
      <c r="U345">
        <v>9</v>
      </c>
      <c r="V345">
        <v>5</v>
      </c>
      <c r="W345">
        <v>4</v>
      </c>
      <c r="X345">
        <v>0</v>
      </c>
      <c r="Y345">
        <v>139</v>
      </c>
      <c r="Z345">
        <v>62</v>
      </c>
      <c r="AA345">
        <v>5</v>
      </c>
      <c r="AB345">
        <v>6</v>
      </c>
      <c r="AC345">
        <v>7</v>
      </c>
      <c r="AD345">
        <v>3</v>
      </c>
      <c r="AE345">
        <v>1</v>
      </c>
      <c r="AF345">
        <v>0</v>
      </c>
      <c r="AG345">
        <v>1</v>
      </c>
      <c r="AH345">
        <v>36</v>
      </c>
      <c r="AI345">
        <v>1</v>
      </c>
      <c r="AJ345">
        <v>0</v>
      </c>
      <c r="AK345">
        <v>1</v>
      </c>
      <c r="AL345">
        <v>1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62</v>
      </c>
      <c r="AZ345">
        <v>20</v>
      </c>
      <c r="BA345">
        <v>7</v>
      </c>
      <c r="BB345">
        <v>0</v>
      </c>
      <c r="BC345">
        <v>0</v>
      </c>
      <c r="BD345">
        <v>1</v>
      </c>
      <c r="BE345">
        <v>0</v>
      </c>
      <c r="BF345">
        <v>6</v>
      </c>
      <c r="BG345">
        <v>0</v>
      </c>
      <c r="BH345">
        <v>1</v>
      </c>
      <c r="BI345">
        <v>0</v>
      </c>
      <c r="BJ345">
        <v>3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1</v>
      </c>
      <c r="BS345">
        <v>0</v>
      </c>
      <c r="BT345">
        <v>1</v>
      </c>
      <c r="BU345">
        <v>0</v>
      </c>
      <c r="BV345">
        <v>0</v>
      </c>
      <c r="BW345">
        <v>0</v>
      </c>
      <c r="BX345">
        <v>20</v>
      </c>
      <c r="BY345">
        <v>4</v>
      </c>
      <c r="BZ345">
        <v>3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1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4</v>
      </c>
      <c r="CO345">
        <v>3</v>
      </c>
      <c r="CP345">
        <v>1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1</v>
      </c>
      <c r="DI345">
        <v>0</v>
      </c>
      <c r="DJ345">
        <v>0</v>
      </c>
      <c r="DK345">
        <v>1</v>
      </c>
      <c r="DL345">
        <v>0</v>
      </c>
      <c r="DM345">
        <v>0</v>
      </c>
      <c r="DN345">
        <v>3</v>
      </c>
      <c r="DO345">
        <v>17</v>
      </c>
      <c r="DP345">
        <v>10</v>
      </c>
      <c r="DQ345">
        <v>0</v>
      </c>
      <c r="DR345">
        <v>0</v>
      </c>
      <c r="DS345">
        <v>1</v>
      </c>
      <c r="DT345">
        <v>0</v>
      </c>
      <c r="DU345">
        <v>0</v>
      </c>
      <c r="DV345">
        <v>0</v>
      </c>
      <c r="DW345">
        <v>0</v>
      </c>
      <c r="DX345">
        <v>0</v>
      </c>
      <c r="DY345">
        <v>6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0</v>
      </c>
      <c r="EL345">
        <v>0</v>
      </c>
      <c r="EM345">
        <v>0</v>
      </c>
      <c r="EN345">
        <v>17</v>
      </c>
      <c r="EO345">
        <v>12</v>
      </c>
      <c r="EP345">
        <v>4</v>
      </c>
      <c r="EQ345">
        <v>0</v>
      </c>
      <c r="ER345">
        <v>6</v>
      </c>
      <c r="ES345">
        <v>0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1</v>
      </c>
      <c r="EZ345">
        <v>1</v>
      </c>
      <c r="FA345">
        <v>0</v>
      </c>
      <c r="FB345">
        <v>0</v>
      </c>
      <c r="FC345">
        <v>0</v>
      </c>
      <c r="FD345">
        <v>0</v>
      </c>
      <c r="FE345">
        <v>0</v>
      </c>
      <c r="FF345">
        <v>0</v>
      </c>
      <c r="FG345">
        <v>0</v>
      </c>
      <c r="FH345">
        <v>0</v>
      </c>
      <c r="FI345">
        <v>0</v>
      </c>
      <c r="FJ345">
        <v>0</v>
      </c>
      <c r="FK345">
        <v>0</v>
      </c>
      <c r="FL345">
        <v>12</v>
      </c>
      <c r="FM345">
        <v>15</v>
      </c>
      <c r="FN345">
        <v>3</v>
      </c>
      <c r="FO345">
        <v>0</v>
      </c>
      <c r="FP345">
        <v>0</v>
      </c>
      <c r="FQ345">
        <v>0</v>
      </c>
      <c r="FR345">
        <v>0</v>
      </c>
      <c r="FS345">
        <v>5</v>
      </c>
      <c r="FT345">
        <v>2</v>
      </c>
      <c r="FU345">
        <v>0</v>
      </c>
      <c r="FV345">
        <v>0</v>
      </c>
      <c r="FW345">
        <v>1</v>
      </c>
      <c r="FX345">
        <v>0</v>
      </c>
      <c r="FY345">
        <v>0</v>
      </c>
      <c r="FZ345">
        <v>0</v>
      </c>
      <c r="GA345">
        <v>0</v>
      </c>
      <c r="GB345">
        <v>1</v>
      </c>
      <c r="GC345">
        <v>1</v>
      </c>
      <c r="GD345">
        <v>0</v>
      </c>
      <c r="GE345">
        <v>0</v>
      </c>
      <c r="GF345">
        <v>0</v>
      </c>
      <c r="GG345">
        <v>0</v>
      </c>
      <c r="GH345">
        <v>0</v>
      </c>
      <c r="GI345">
        <v>0</v>
      </c>
      <c r="GJ345">
        <v>1</v>
      </c>
      <c r="GK345">
        <v>1</v>
      </c>
      <c r="GL345">
        <v>15</v>
      </c>
      <c r="GM345">
        <v>4</v>
      </c>
      <c r="GN345">
        <v>2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</v>
      </c>
      <c r="GU345">
        <v>0</v>
      </c>
      <c r="GV345">
        <v>0</v>
      </c>
      <c r="GW345">
        <v>0</v>
      </c>
      <c r="GX345">
        <v>0</v>
      </c>
      <c r="GY345">
        <v>0</v>
      </c>
      <c r="GZ345">
        <v>0</v>
      </c>
      <c r="HA345">
        <v>1</v>
      </c>
      <c r="HB345">
        <v>0</v>
      </c>
      <c r="HC345">
        <v>0</v>
      </c>
      <c r="HD345">
        <v>0</v>
      </c>
      <c r="HE345">
        <v>1</v>
      </c>
      <c r="HF345">
        <v>4</v>
      </c>
      <c r="HG345">
        <v>2</v>
      </c>
      <c r="HH345">
        <v>0</v>
      </c>
      <c r="HI345">
        <v>0</v>
      </c>
      <c r="HJ345">
        <v>0</v>
      </c>
      <c r="HK345">
        <v>0</v>
      </c>
      <c r="HL345">
        <v>1</v>
      </c>
      <c r="HM345">
        <v>0</v>
      </c>
      <c r="HN345">
        <v>0</v>
      </c>
      <c r="HO345">
        <v>1</v>
      </c>
      <c r="HP345">
        <v>0</v>
      </c>
      <c r="HQ345">
        <v>0</v>
      </c>
      <c r="HR345">
        <v>0</v>
      </c>
      <c r="HS345">
        <v>0</v>
      </c>
      <c r="HT345">
        <v>2</v>
      </c>
      <c r="HU345">
        <v>0</v>
      </c>
      <c r="HV345">
        <v>0</v>
      </c>
      <c r="HW345">
        <v>0</v>
      </c>
      <c r="HX345">
        <v>0</v>
      </c>
      <c r="HY345">
        <v>0</v>
      </c>
      <c r="HZ345">
        <v>0</v>
      </c>
      <c r="IA345">
        <v>0</v>
      </c>
      <c r="IB345">
        <v>0</v>
      </c>
      <c r="IC345">
        <v>0</v>
      </c>
      <c r="ID345">
        <v>0</v>
      </c>
      <c r="IE345">
        <v>0</v>
      </c>
      <c r="IF345">
        <v>0</v>
      </c>
      <c r="IG345">
        <v>0</v>
      </c>
      <c r="IH345">
        <v>0</v>
      </c>
      <c r="II345">
        <v>0</v>
      </c>
      <c r="IJ345">
        <v>0</v>
      </c>
      <c r="IK345">
        <v>0</v>
      </c>
      <c r="IL345">
        <v>0</v>
      </c>
      <c r="IM345">
        <v>0</v>
      </c>
      <c r="IN345">
        <v>0</v>
      </c>
      <c r="IO345">
        <v>0</v>
      </c>
      <c r="IP345">
        <v>0</v>
      </c>
      <c r="IQ345">
        <v>0</v>
      </c>
      <c r="IR345">
        <v>0</v>
      </c>
      <c r="IS345">
        <v>0</v>
      </c>
      <c r="IT345">
        <v>0</v>
      </c>
      <c r="IU345">
        <v>0</v>
      </c>
      <c r="IV345">
        <v>0</v>
      </c>
      <c r="IW345">
        <v>0</v>
      </c>
      <c r="IX345">
        <v>0</v>
      </c>
      <c r="IY345">
        <v>0</v>
      </c>
      <c r="IZ345">
        <v>0</v>
      </c>
      <c r="JA345">
        <v>0</v>
      </c>
      <c r="JB345">
        <v>0</v>
      </c>
      <c r="JC345">
        <v>0</v>
      </c>
      <c r="JD345">
        <v>0</v>
      </c>
      <c r="JE345">
        <v>0</v>
      </c>
      <c r="JF345">
        <v>0</v>
      </c>
      <c r="JG345">
        <v>0</v>
      </c>
      <c r="JH345">
        <v>0</v>
      </c>
      <c r="JI345">
        <v>0</v>
      </c>
      <c r="JJ345">
        <v>0</v>
      </c>
      <c r="JK345" s="2">
        <f t="shared" si="25"/>
        <v>0.47435897435897434</v>
      </c>
    </row>
    <row r="346" spans="1:271" outlineLevel="2" x14ac:dyDescent="0.25">
      <c r="A346" t="str">
        <f t="shared" si="28"/>
        <v>160601</v>
      </c>
      <c r="B346" t="s">
        <v>295</v>
      </c>
      <c r="C346">
        <v>3</v>
      </c>
      <c r="D346">
        <v>604</v>
      </c>
      <c r="E346">
        <v>461</v>
      </c>
      <c r="F346">
        <v>194</v>
      </c>
      <c r="G346">
        <v>267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267</v>
      </c>
      <c r="R346">
        <v>0</v>
      </c>
      <c r="S346">
        <v>0</v>
      </c>
      <c r="T346">
        <v>267</v>
      </c>
      <c r="U346">
        <v>16</v>
      </c>
      <c r="V346">
        <v>12</v>
      </c>
      <c r="W346">
        <v>4</v>
      </c>
      <c r="X346">
        <v>0</v>
      </c>
      <c r="Y346">
        <v>251</v>
      </c>
      <c r="Z346">
        <v>103</v>
      </c>
      <c r="AA346">
        <v>7</v>
      </c>
      <c r="AB346">
        <v>3</v>
      </c>
      <c r="AC346">
        <v>12</v>
      </c>
      <c r="AD346">
        <v>8</v>
      </c>
      <c r="AE346">
        <v>1</v>
      </c>
      <c r="AF346">
        <v>0</v>
      </c>
      <c r="AG346">
        <v>0</v>
      </c>
      <c r="AH346">
        <v>66</v>
      </c>
      <c r="AI346">
        <v>2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1</v>
      </c>
      <c r="AW346">
        <v>1</v>
      </c>
      <c r="AX346">
        <v>2</v>
      </c>
      <c r="AY346">
        <v>103</v>
      </c>
      <c r="AZ346">
        <v>49</v>
      </c>
      <c r="BA346">
        <v>14</v>
      </c>
      <c r="BB346">
        <v>0</v>
      </c>
      <c r="BC346">
        <v>1</v>
      </c>
      <c r="BD346">
        <v>3</v>
      </c>
      <c r="BE346">
        <v>0</v>
      </c>
      <c r="BF346">
        <v>20</v>
      </c>
      <c r="BG346">
        <v>1</v>
      </c>
      <c r="BH346">
        <v>1</v>
      </c>
      <c r="BI346">
        <v>0</v>
      </c>
      <c r="BJ346">
        <v>7</v>
      </c>
      <c r="BK346">
        <v>0</v>
      </c>
      <c r="BL346">
        <v>0</v>
      </c>
      <c r="BM346">
        <v>0</v>
      </c>
      <c r="BN346">
        <v>1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1</v>
      </c>
      <c r="BV346">
        <v>0</v>
      </c>
      <c r="BW346">
        <v>0</v>
      </c>
      <c r="BX346">
        <v>49</v>
      </c>
      <c r="BY346">
        <v>12</v>
      </c>
      <c r="BZ346">
        <v>4</v>
      </c>
      <c r="CA346">
        <v>2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2</v>
      </c>
      <c r="CJ346">
        <v>2</v>
      </c>
      <c r="CK346">
        <v>0</v>
      </c>
      <c r="CL346">
        <v>0</v>
      </c>
      <c r="CM346">
        <v>2</v>
      </c>
      <c r="CN346">
        <v>12</v>
      </c>
      <c r="CO346">
        <v>7</v>
      </c>
      <c r="CP346">
        <v>5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1</v>
      </c>
      <c r="CY346">
        <v>0</v>
      </c>
      <c r="CZ346">
        <v>0</v>
      </c>
      <c r="DA346">
        <v>0</v>
      </c>
      <c r="DB346">
        <v>0</v>
      </c>
      <c r="DC346">
        <v>1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7</v>
      </c>
      <c r="DO346">
        <v>28</v>
      </c>
      <c r="DP346">
        <v>12</v>
      </c>
      <c r="DQ346">
        <v>0</v>
      </c>
      <c r="DR346">
        <v>0</v>
      </c>
      <c r="DS346">
        <v>3</v>
      </c>
      <c r="DT346">
        <v>0</v>
      </c>
      <c r="DU346">
        <v>4</v>
      </c>
      <c r="DV346">
        <v>0</v>
      </c>
      <c r="DW346">
        <v>0</v>
      </c>
      <c r="DX346">
        <v>1</v>
      </c>
      <c r="DY346">
        <v>3</v>
      </c>
      <c r="DZ346">
        <v>0</v>
      </c>
      <c r="EA346">
        <v>0</v>
      </c>
      <c r="EB346">
        <v>1</v>
      </c>
      <c r="EC346">
        <v>2</v>
      </c>
      <c r="ED346">
        <v>0</v>
      </c>
      <c r="EE346">
        <v>0</v>
      </c>
      <c r="EF346">
        <v>0</v>
      </c>
      <c r="EG346">
        <v>1</v>
      </c>
      <c r="EH346">
        <v>0</v>
      </c>
      <c r="EI346">
        <v>0</v>
      </c>
      <c r="EJ346">
        <v>1</v>
      </c>
      <c r="EK346">
        <v>0</v>
      </c>
      <c r="EL346">
        <v>0</v>
      </c>
      <c r="EM346">
        <v>0</v>
      </c>
      <c r="EN346">
        <v>28</v>
      </c>
      <c r="EO346">
        <v>29</v>
      </c>
      <c r="EP346">
        <v>2</v>
      </c>
      <c r="EQ346">
        <v>6</v>
      </c>
      <c r="ER346">
        <v>17</v>
      </c>
      <c r="ES346">
        <v>0</v>
      </c>
      <c r="ET346">
        <v>0</v>
      </c>
      <c r="EU346">
        <v>1</v>
      </c>
      <c r="EV346">
        <v>1</v>
      </c>
      <c r="EW346">
        <v>0</v>
      </c>
      <c r="EX346">
        <v>1</v>
      </c>
      <c r="EY346">
        <v>1</v>
      </c>
      <c r="EZ346">
        <v>0</v>
      </c>
      <c r="FA346">
        <v>0</v>
      </c>
      <c r="FB346">
        <v>0</v>
      </c>
      <c r="FC346">
        <v>0</v>
      </c>
      <c r="FD346">
        <v>0</v>
      </c>
      <c r="FE346">
        <v>0</v>
      </c>
      <c r="FF346">
        <v>0</v>
      </c>
      <c r="FG346">
        <v>0</v>
      </c>
      <c r="FH346">
        <v>0</v>
      </c>
      <c r="FI346">
        <v>0</v>
      </c>
      <c r="FJ346">
        <v>0</v>
      </c>
      <c r="FK346">
        <v>0</v>
      </c>
      <c r="FL346">
        <v>29</v>
      </c>
      <c r="FM346">
        <v>18</v>
      </c>
      <c r="FN346">
        <v>9</v>
      </c>
      <c r="FO346">
        <v>2</v>
      </c>
      <c r="FP346">
        <v>1</v>
      </c>
      <c r="FQ346">
        <v>1</v>
      </c>
      <c r="FR346">
        <v>0</v>
      </c>
      <c r="FS346">
        <v>2</v>
      </c>
      <c r="FT346">
        <v>1</v>
      </c>
      <c r="FU346">
        <v>0</v>
      </c>
      <c r="FV346">
        <v>0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1</v>
      </c>
      <c r="GC346">
        <v>0</v>
      </c>
      <c r="GD346">
        <v>0</v>
      </c>
      <c r="GE346">
        <v>1</v>
      </c>
      <c r="GF346">
        <v>0</v>
      </c>
      <c r="GG346">
        <v>0</v>
      </c>
      <c r="GH346">
        <v>0</v>
      </c>
      <c r="GI346">
        <v>0</v>
      </c>
      <c r="GJ346">
        <v>0</v>
      </c>
      <c r="GK346">
        <v>0</v>
      </c>
      <c r="GL346">
        <v>18</v>
      </c>
      <c r="GM346">
        <v>2</v>
      </c>
      <c r="GN346">
        <v>0</v>
      </c>
      <c r="GO346">
        <v>0</v>
      </c>
      <c r="GP346">
        <v>0</v>
      </c>
      <c r="GQ346">
        <v>0</v>
      </c>
      <c r="GR346">
        <v>0</v>
      </c>
      <c r="GS346">
        <v>0</v>
      </c>
      <c r="GT346">
        <v>0</v>
      </c>
      <c r="GU346">
        <v>0</v>
      </c>
      <c r="GV346">
        <v>0</v>
      </c>
      <c r="GW346">
        <v>0</v>
      </c>
      <c r="GX346">
        <v>0</v>
      </c>
      <c r="GY346">
        <v>0</v>
      </c>
      <c r="GZ346">
        <v>0</v>
      </c>
      <c r="HA346">
        <v>0</v>
      </c>
      <c r="HB346">
        <v>0</v>
      </c>
      <c r="HC346">
        <v>0</v>
      </c>
      <c r="HD346">
        <v>0</v>
      </c>
      <c r="HE346">
        <v>2</v>
      </c>
      <c r="HF346">
        <v>2</v>
      </c>
      <c r="HG346">
        <v>3</v>
      </c>
      <c r="HH346">
        <v>3</v>
      </c>
      <c r="HI346">
        <v>0</v>
      </c>
      <c r="HJ346">
        <v>0</v>
      </c>
      <c r="HK346">
        <v>0</v>
      </c>
      <c r="HL346">
        <v>0</v>
      </c>
      <c r="HM346">
        <v>0</v>
      </c>
      <c r="HN346">
        <v>0</v>
      </c>
      <c r="HO346">
        <v>0</v>
      </c>
      <c r="HP346">
        <v>0</v>
      </c>
      <c r="HQ346">
        <v>0</v>
      </c>
      <c r="HR346">
        <v>0</v>
      </c>
      <c r="HS346">
        <v>0</v>
      </c>
      <c r="HT346">
        <v>3</v>
      </c>
      <c r="HU346">
        <v>0</v>
      </c>
      <c r="HV346">
        <v>0</v>
      </c>
      <c r="HW346">
        <v>0</v>
      </c>
      <c r="HX346">
        <v>0</v>
      </c>
      <c r="HY346">
        <v>0</v>
      </c>
      <c r="HZ346">
        <v>0</v>
      </c>
      <c r="IA346">
        <v>0</v>
      </c>
      <c r="IB346">
        <v>0</v>
      </c>
      <c r="IC346">
        <v>0</v>
      </c>
      <c r="ID346">
        <v>0</v>
      </c>
      <c r="IE346">
        <v>0</v>
      </c>
      <c r="IF346">
        <v>0</v>
      </c>
      <c r="IG346">
        <v>0</v>
      </c>
      <c r="IH346">
        <v>0</v>
      </c>
      <c r="II346">
        <v>0</v>
      </c>
      <c r="IJ346">
        <v>0</v>
      </c>
      <c r="IK346">
        <v>0</v>
      </c>
      <c r="IL346">
        <v>0</v>
      </c>
      <c r="IM346">
        <v>0</v>
      </c>
      <c r="IN346">
        <v>0</v>
      </c>
      <c r="IO346">
        <v>0</v>
      </c>
      <c r="IP346">
        <v>0</v>
      </c>
      <c r="IQ346">
        <v>0</v>
      </c>
      <c r="IR346">
        <v>0</v>
      </c>
      <c r="IS346">
        <v>0</v>
      </c>
      <c r="IT346">
        <v>0</v>
      </c>
      <c r="IU346">
        <v>0</v>
      </c>
      <c r="IV346">
        <v>0</v>
      </c>
      <c r="IW346">
        <v>0</v>
      </c>
      <c r="IX346">
        <v>0</v>
      </c>
      <c r="IY346">
        <v>0</v>
      </c>
      <c r="IZ346">
        <v>0</v>
      </c>
      <c r="JA346">
        <v>0</v>
      </c>
      <c r="JB346">
        <v>0</v>
      </c>
      <c r="JC346">
        <v>0</v>
      </c>
      <c r="JD346">
        <v>0</v>
      </c>
      <c r="JE346">
        <v>0</v>
      </c>
      <c r="JF346">
        <v>0</v>
      </c>
      <c r="JG346">
        <v>0</v>
      </c>
      <c r="JH346">
        <v>0</v>
      </c>
      <c r="JI346">
        <v>0</v>
      </c>
      <c r="JJ346">
        <v>0</v>
      </c>
      <c r="JK346" s="2">
        <f t="shared" si="25"/>
        <v>0.44205298013245031</v>
      </c>
    </row>
    <row r="347" spans="1:271" outlineLevel="2" x14ac:dyDescent="0.25">
      <c r="A347" t="str">
        <f t="shared" si="28"/>
        <v>160601</v>
      </c>
      <c r="B347" t="s">
        <v>295</v>
      </c>
      <c r="C347">
        <v>4</v>
      </c>
      <c r="D347">
        <v>410</v>
      </c>
      <c r="E347">
        <v>320</v>
      </c>
      <c r="F347">
        <v>130</v>
      </c>
      <c r="G347">
        <v>190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190</v>
      </c>
      <c r="R347">
        <v>0</v>
      </c>
      <c r="S347">
        <v>0</v>
      </c>
      <c r="T347">
        <v>190</v>
      </c>
      <c r="U347">
        <v>19</v>
      </c>
      <c r="V347">
        <v>19</v>
      </c>
      <c r="W347">
        <v>0</v>
      </c>
      <c r="X347">
        <v>0</v>
      </c>
      <c r="Y347">
        <v>171</v>
      </c>
      <c r="Z347">
        <v>48</v>
      </c>
      <c r="AA347">
        <v>7</v>
      </c>
      <c r="AB347">
        <v>9</v>
      </c>
      <c r="AC347">
        <v>3</v>
      </c>
      <c r="AD347">
        <v>9</v>
      </c>
      <c r="AE347">
        <v>1</v>
      </c>
      <c r="AF347">
        <v>0</v>
      </c>
      <c r="AG347">
        <v>1</v>
      </c>
      <c r="AH347">
        <v>9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1</v>
      </c>
      <c r="AU347">
        <v>0</v>
      </c>
      <c r="AV347">
        <v>0</v>
      </c>
      <c r="AW347">
        <v>8</v>
      </c>
      <c r="AX347">
        <v>0</v>
      </c>
      <c r="AY347">
        <v>48</v>
      </c>
      <c r="AZ347">
        <v>34</v>
      </c>
      <c r="BA347">
        <v>3</v>
      </c>
      <c r="BB347">
        <v>0</v>
      </c>
      <c r="BC347">
        <v>3</v>
      </c>
      <c r="BD347">
        <v>2</v>
      </c>
      <c r="BE347">
        <v>1</v>
      </c>
      <c r="BF347">
        <v>12</v>
      </c>
      <c r="BG347">
        <v>0</v>
      </c>
      <c r="BH347">
        <v>0</v>
      </c>
      <c r="BI347">
        <v>0</v>
      </c>
      <c r="BJ347">
        <v>8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2</v>
      </c>
      <c r="BU347">
        <v>1</v>
      </c>
      <c r="BV347">
        <v>0</v>
      </c>
      <c r="BW347">
        <v>2</v>
      </c>
      <c r="BX347">
        <v>34</v>
      </c>
      <c r="BY347">
        <v>1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1</v>
      </c>
      <c r="CJ347">
        <v>0</v>
      </c>
      <c r="CK347">
        <v>0</v>
      </c>
      <c r="CL347">
        <v>0</v>
      </c>
      <c r="CM347">
        <v>0</v>
      </c>
      <c r="CN347">
        <v>1</v>
      </c>
      <c r="CO347">
        <v>2</v>
      </c>
      <c r="CP347">
        <v>0</v>
      </c>
      <c r="CQ347">
        <v>0</v>
      </c>
      <c r="CR347">
        <v>0</v>
      </c>
      <c r="CS347">
        <v>0</v>
      </c>
      <c r="CT347">
        <v>2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2</v>
      </c>
      <c r="DO347">
        <v>36</v>
      </c>
      <c r="DP347">
        <v>4</v>
      </c>
      <c r="DQ347">
        <v>0</v>
      </c>
      <c r="DR347">
        <v>0</v>
      </c>
      <c r="DS347">
        <v>1</v>
      </c>
      <c r="DT347">
        <v>0</v>
      </c>
      <c r="DU347">
        <v>1</v>
      </c>
      <c r="DV347">
        <v>0</v>
      </c>
      <c r="DW347">
        <v>0</v>
      </c>
      <c r="DX347">
        <v>2</v>
      </c>
      <c r="DY347">
        <v>27</v>
      </c>
      <c r="DZ347">
        <v>1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0</v>
      </c>
      <c r="EG347">
        <v>0</v>
      </c>
      <c r="EH347">
        <v>0</v>
      </c>
      <c r="EI347">
        <v>0</v>
      </c>
      <c r="EJ347">
        <v>0</v>
      </c>
      <c r="EK347">
        <v>0</v>
      </c>
      <c r="EL347">
        <v>0</v>
      </c>
      <c r="EM347">
        <v>0</v>
      </c>
      <c r="EN347">
        <v>36</v>
      </c>
      <c r="EO347">
        <v>29</v>
      </c>
      <c r="EP347">
        <v>5</v>
      </c>
      <c r="EQ347">
        <v>4</v>
      </c>
      <c r="ER347">
        <v>16</v>
      </c>
      <c r="ES347">
        <v>0</v>
      </c>
      <c r="ET347">
        <v>0</v>
      </c>
      <c r="EU347">
        <v>0</v>
      </c>
      <c r="EV347">
        <v>0</v>
      </c>
      <c r="EW347">
        <v>0</v>
      </c>
      <c r="EX347">
        <v>0</v>
      </c>
      <c r="EY347">
        <v>2</v>
      </c>
      <c r="EZ347">
        <v>0</v>
      </c>
      <c r="FA347">
        <v>0</v>
      </c>
      <c r="FB347">
        <v>0</v>
      </c>
      <c r="FC347">
        <v>0</v>
      </c>
      <c r="FD347">
        <v>0</v>
      </c>
      <c r="FE347">
        <v>0</v>
      </c>
      <c r="FF347">
        <v>0</v>
      </c>
      <c r="FG347">
        <v>0</v>
      </c>
      <c r="FH347">
        <v>0</v>
      </c>
      <c r="FI347">
        <v>2</v>
      </c>
      <c r="FJ347">
        <v>0</v>
      </c>
      <c r="FK347">
        <v>0</v>
      </c>
      <c r="FL347">
        <v>29</v>
      </c>
      <c r="FM347">
        <v>15</v>
      </c>
      <c r="FN347">
        <v>7</v>
      </c>
      <c r="FO347">
        <v>0</v>
      </c>
      <c r="FP347">
        <v>1</v>
      </c>
      <c r="FQ347">
        <v>1</v>
      </c>
      <c r="FR347">
        <v>0</v>
      </c>
      <c r="FS347">
        <v>1</v>
      </c>
      <c r="FT347">
        <v>1</v>
      </c>
      <c r="FU347">
        <v>0</v>
      </c>
      <c r="FV347">
        <v>1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1</v>
      </c>
      <c r="GC347">
        <v>0</v>
      </c>
      <c r="GD347">
        <v>0</v>
      </c>
      <c r="GE347">
        <v>0</v>
      </c>
      <c r="GF347">
        <v>1</v>
      </c>
      <c r="GG347">
        <v>0</v>
      </c>
      <c r="GH347">
        <v>0</v>
      </c>
      <c r="GI347">
        <v>0</v>
      </c>
      <c r="GJ347">
        <v>0</v>
      </c>
      <c r="GK347">
        <v>1</v>
      </c>
      <c r="GL347">
        <v>15</v>
      </c>
      <c r="GM347">
        <v>5</v>
      </c>
      <c r="GN347">
        <v>1</v>
      </c>
      <c r="GO347">
        <v>1</v>
      </c>
      <c r="GP347">
        <v>0</v>
      </c>
      <c r="GQ347">
        <v>0</v>
      </c>
      <c r="GR347">
        <v>0</v>
      </c>
      <c r="GS347">
        <v>0</v>
      </c>
      <c r="GT347">
        <v>1</v>
      </c>
      <c r="GU347">
        <v>0</v>
      </c>
      <c r="GV347">
        <v>1</v>
      </c>
      <c r="GW347">
        <v>0</v>
      </c>
      <c r="GX347">
        <v>0</v>
      </c>
      <c r="GY347">
        <v>1</v>
      </c>
      <c r="GZ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>
        <v>5</v>
      </c>
      <c r="HG347">
        <v>0</v>
      </c>
      <c r="HH347">
        <v>0</v>
      </c>
      <c r="HI347">
        <v>0</v>
      </c>
      <c r="HJ347">
        <v>0</v>
      </c>
      <c r="HK347">
        <v>0</v>
      </c>
      <c r="HL347">
        <v>0</v>
      </c>
      <c r="HM347">
        <v>0</v>
      </c>
      <c r="HN347">
        <v>0</v>
      </c>
      <c r="HO347">
        <v>0</v>
      </c>
      <c r="HP347">
        <v>0</v>
      </c>
      <c r="HQ347">
        <v>0</v>
      </c>
      <c r="HR347">
        <v>0</v>
      </c>
      <c r="HS347">
        <v>0</v>
      </c>
      <c r="HT347">
        <v>0</v>
      </c>
      <c r="HU347">
        <v>1</v>
      </c>
      <c r="HV347">
        <v>1</v>
      </c>
      <c r="HW347">
        <v>0</v>
      </c>
      <c r="HX347">
        <v>0</v>
      </c>
      <c r="HY347">
        <v>0</v>
      </c>
      <c r="HZ347">
        <v>0</v>
      </c>
      <c r="IA347">
        <v>0</v>
      </c>
      <c r="IB347">
        <v>0</v>
      </c>
      <c r="IC347">
        <v>0</v>
      </c>
      <c r="ID347">
        <v>0</v>
      </c>
      <c r="IE347">
        <v>0</v>
      </c>
      <c r="IF347">
        <v>0</v>
      </c>
      <c r="IG347">
        <v>0</v>
      </c>
      <c r="IH347">
        <v>0</v>
      </c>
      <c r="II347">
        <v>0</v>
      </c>
      <c r="IJ347">
        <v>1</v>
      </c>
      <c r="IK347">
        <v>0</v>
      </c>
      <c r="IL347">
        <v>0</v>
      </c>
      <c r="IM347">
        <v>0</v>
      </c>
      <c r="IN347">
        <v>0</v>
      </c>
      <c r="IO347">
        <v>0</v>
      </c>
      <c r="IP347">
        <v>0</v>
      </c>
      <c r="IQ347">
        <v>0</v>
      </c>
      <c r="IR347">
        <v>0</v>
      </c>
      <c r="IS347">
        <v>0</v>
      </c>
      <c r="IT347">
        <v>0</v>
      </c>
      <c r="IU347">
        <v>0</v>
      </c>
      <c r="IV347">
        <v>0</v>
      </c>
      <c r="IW347">
        <v>0</v>
      </c>
      <c r="IX347">
        <v>0</v>
      </c>
      <c r="IY347">
        <v>0</v>
      </c>
      <c r="IZ347">
        <v>0</v>
      </c>
      <c r="JA347">
        <v>0</v>
      </c>
      <c r="JB347">
        <v>0</v>
      </c>
      <c r="JC347">
        <v>0</v>
      </c>
      <c r="JD347">
        <v>0</v>
      </c>
      <c r="JE347">
        <v>0</v>
      </c>
      <c r="JF347">
        <v>0</v>
      </c>
      <c r="JG347">
        <v>0</v>
      </c>
      <c r="JH347">
        <v>0</v>
      </c>
      <c r="JI347">
        <v>0</v>
      </c>
      <c r="JJ347">
        <v>0</v>
      </c>
      <c r="JK347" s="2">
        <f t="shared" si="25"/>
        <v>0.46341463414634149</v>
      </c>
    </row>
    <row r="348" spans="1:271" outlineLevel="2" x14ac:dyDescent="0.25">
      <c r="A348" t="str">
        <f t="shared" si="28"/>
        <v>160601</v>
      </c>
      <c r="B348" t="s">
        <v>295</v>
      </c>
      <c r="C348">
        <v>5</v>
      </c>
      <c r="D348">
        <v>266</v>
      </c>
      <c r="E348">
        <v>210</v>
      </c>
      <c r="F348">
        <v>74</v>
      </c>
      <c r="G348">
        <v>136</v>
      </c>
      <c r="H348">
        <v>0</v>
      </c>
      <c r="I348">
        <v>1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136</v>
      </c>
      <c r="R348">
        <v>0</v>
      </c>
      <c r="S348">
        <v>0</v>
      </c>
      <c r="T348">
        <v>136</v>
      </c>
      <c r="U348">
        <v>7</v>
      </c>
      <c r="V348">
        <v>5</v>
      </c>
      <c r="W348">
        <v>2</v>
      </c>
      <c r="X348">
        <v>0</v>
      </c>
      <c r="Y348">
        <v>129</v>
      </c>
      <c r="Z348">
        <v>49</v>
      </c>
      <c r="AA348">
        <v>2</v>
      </c>
      <c r="AB348">
        <v>7</v>
      </c>
      <c r="AC348">
        <v>7</v>
      </c>
      <c r="AD348">
        <v>11</v>
      </c>
      <c r="AE348">
        <v>1</v>
      </c>
      <c r="AF348">
        <v>0</v>
      </c>
      <c r="AG348">
        <v>0</v>
      </c>
      <c r="AH348">
        <v>16</v>
      </c>
      <c r="AI348">
        <v>0</v>
      </c>
      <c r="AJ348">
        <v>0</v>
      </c>
      <c r="AK348">
        <v>2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1</v>
      </c>
      <c r="AR348">
        <v>0</v>
      </c>
      <c r="AS348">
        <v>0</v>
      </c>
      <c r="AT348">
        <v>0</v>
      </c>
      <c r="AU348">
        <v>0</v>
      </c>
      <c r="AV348">
        <v>2</v>
      </c>
      <c r="AW348">
        <v>0</v>
      </c>
      <c r="AX348">
        <v>0</v>
      </c>
      <c r="AY348">
        <v>49</v>
      </c>
      <c r="AZ348">
        <v>22</v>
      </c>
      <c r="BA348">
        <v>3</v>
      </c>
      <c r="BB348">
        <v>0</v>
      </c>
      <c r="BC348">
        <v>0</v>
      </c>
      <c r="BD348">
        <v>4</v>
      </c>
      <c r="BE348">
        <v>1</v>
      </c>
      <c r="BF348">
        <v>10</v>
      </c>
      <c r="BG348">
        <v>0</v>
      </c>
      <c r="BH348">
        <v>0</v>
      </c>
      <c r="BI348">
        <v>0</v>
      </c>
      <c r="BJ348">
        <v>3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1</v>
      </c>
      <c r="BX348">
        <v>22</v>
      </c>
      <c r="BY348">
        <v>6</v>
      </c>
      <c r="BZ348">
        <v>3</v>
      </c>
      <c r="CA348">
        <v>1</v>
      </c>
      <c r="CB348">
        <v>0</v>
      </c>
      <c r="CC348">
        <v>0</v>
      </c>
      <c r="CD348">
        <v>1</v>
      </c>
      <c r="CE348">
        <v>0</v>
      </c>
      <c r="CF348">
        <v>1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6</v>
      </c>
      <c r="CO348">
        <v>3</v>
      </c>
      <c r="CP348">
        <v>1</v>
      </c>
      <c r="CQ348">
        <v>0</v>
      </c>
      <c r="CR348">
        <v>0</v>
      </c>
      <c r="CS348">
        <v>0</v>
      </c>
      <c r="CT348">
        <v>1</v>
      </c>
      <c r="CU348">
        <v>0</v>
      </c>
      <c r="CV348">
        <v>0</v>
      </c>
      <c r="CW348">
        <v>0</v>
      </c>
      <c r="CX348">
        <v>0</v>
      </c>
      <c r="CY348">
        <v>1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3</v>
      </c>
      <c r="DO348">
        <v>3</v>
      </c>
      <c r="DP348">
        <v>0</v>
      </c>
      <c r="DQ348">
        <v>0</v>
      </c>
      <c r="DR348">
        <v>0</v>
      </c>
      <c r="DS348">
        <v>0</v>
      </c>
      <c r="DT348">
        <v>0</v>
      </c>
      <c r="DU348">
        <v>0</v>
      </c>
      <c r="DV348">
        <v>0</v>
      </c>
      <c r="DW348">
        <v>0</v>
      </c>
      <c r="DX348">
        <v>0</v>
      </c>
      <c r="DY348">
        <v>3</v>
      </c>
      <c r="DZ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>
        <v>0</v>
      </c>
      <c r="EG348">
        <v>0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0</v>
      </c>
      <c r="EN348">
        <v>3</v>
      </c>
      <c r="EO348">
        <v>23</v>
      </c>
      <c r="EP348">
        <v>2</v>
      </c>
      <c r="EQ348">
        <v>1</v>
      </c>
      <c r="ER348">
        <v>20</v>
      </c>
      <c r="ES348">
        <v>0</v>
      </c>
      <c r="ET348">
        <v>0</v>
      </c>
      <c r="EU348">
        <v>0</v>
      </c>
      <c r="EV348">
        <v>0</v>
      </c>
      <c r="EW348">
        <v>0</v>
      </c>
      <c r="EX348">
        <v>0</v>
      </c>
      <c r="EY348">
        <v>0</v>
      </c>
      <c r="EZ348">
        <v>0</v>
      </c>
      <c r="FA348">
        <v>0</v>
      </c>
      <c r="FB348">
        <v>0</v>
      </c>
      <c r="FC348">
        <v>0</v>
      </c>
      <c r="FD348">
        <v>0</v>
      </c>
      <c r="FE348">
        <v>0</v>
      </c>
      <c r="FF348">
        <v>0</v>
      </c>
      <c r="FG348">
        <v>0</v>
      </c>
      <c r="FH348">
        <v>0</v>
      </c>
      <c r="FI348">
        <v>0</v>
      </c>
      <c r="FJ348">
        <v>0</v>
      </c>
      <c r="FK348">
        <v>0</v>
      </c>
      <c r="FL348">
        <v>23</v>
      </c>
      <c r="FM348">
        <v>19</v>
      </c>
      <c r="FN348">
        <v>7</v>
      </c>
      <c r="FO348">
        <v>2</v>
      </c>
      <c r="FP348">
        <v>0</v>
      </c>
      <c r="FQ348">
        <v>4</v>
      </c>
      <c r="FR348">
        <v>0</v>
      </c>
      <c r="FS348">
        <v>4</v>
      </c>
      <c r="FT348">
        <v>1</v>
      </c>
      <c r="FU348">
        <v>0</v>
      </c>
      <c r="FV348">
        <v>0</v>
      </c>
      <c r="FW348">
        <v>0</v>
      </c>
      <c r="FX348">
        <v>0</v>
      </c>
      <c r="FY348">
        <v>0</v>
      </c>
      <c r="FZ348">
        <v>0</v>
      </c>
      <c r="GA348">
        <v>0</v>
      </c>
      <c r="GB348">
        <v>0</v>
      </c>
      <c r="GC348">
        <v>1</v>
      </c>
      <c r="GD348">
        <v>0</v>
      </c>
      <c r="GE348">
        <v>0</v>
      </c>
      <c r="GF348">
        <v>0</v>
      </c>
      <c r="GG348">
        <v>0</v>
      </c>
      <c r="GH348">
        <v>0</v>
      </c>
      <c r="GI348">
        <v>0</v>
      </c>
      <c r="GJ348">
        <v>0</v>
      </c>
      <c r="GK348">
        <v>0</v>
      </c>
      <c r="GL348">
        <v>19</v>
      </c>
      <c r="GM348">
        <v>4</v>
      </c>
      <c r="GN348">
        <v>1</v>
      </c>
      <c r="GO348">
        <v>0</v>
      </c>
      <c r="GP348">
        <v>1</v>
      </c>
      <c r="GQ348">
        <v>0</v>
      </c>
      <c r="GR348">
        <v>2</v>
      </c>
      <c r="GS348">
        <v>0</v>
      </c>
      <c r="GT348">
        <v>0</v>
      </c>
      <c r="GU348">
        <v>0</v>
      </c>
      <c r="GV348">
        <v>0</v>
      </c>
      <c r="GW348">
        <v>0</v>
      </c>
      <c r="GX348">
        <v>0</v>
      </c>
      <c r="GY348">
        <v>0</v>
      </c>
      <c r="GZ348">
        <v>0</v>
      </c>
      <c r="HA348">
        <v>0</v>
      </c>
      <c r="HB348">
        <v>0</v>
      </c>
      <c r="HC348">
        <v>0</v>
      </c>
      <c r="HD348">
        <v>0</v>
      </c>
      <c r="HE348">
        <v>0</v>
      </c>
      <c r="HF348">
        <v>4</v>
      </c>
      <c r="HG348">
        <v>0</v>
      </c>
      <c r="HH348">
        <v>0</v>
      </c>
      <c r="HI348">
        <v>0</v>
      </c>
      <c r="HJ348">
        <v>0</v>
      </c>
      <c r="HK348">
        <v>0</v>
      </c>
      <c r="HL348">
        <v>0</v>
      </c>
      <c r="HM348">
        <v>0</v>
      </c>
      <c r="HN348">
        <v>0</v>
      </c>
      <c r="HO348">
        <v>0</v>
      </c>
      <c r="HP348">
        <v>0</v>
      </c>
      <c r="HQ348">
        <v>0</v>
      </c>
      <c r="HR348">
        <v>0</v>
      </c>
      <c r="HS348">
        <v>0</v>
      </c>
      <c r="HT348">
        <v>0</v>
      </c>
      <c r="HU348">
        <v>0</v>
      </c>
      <c r="HV348">
        <v>0</v>
      </c>
      <c r="HW348">
        <v>0</v>
      </c>
      <c r="HX348">
        <v>0</v>
      </c>
      <c r="HY348">
        <v>0</v>
      </c>
      <c r="HZ348">
        <v>0</v>
      </c>
      <c r="IA348">
        <v>0</v>
      </c>
      <c r="IB348">
        <v>0</v>
      </c>
      <c r="IC348">
        <v>0</v>
      </c>
      <c r="ID348">
        <v>0</v>
      </c>
      <c r="IE348">
        <v>0</v>
      </c>
      <c r="IF348">
        <v>0</v>
      </c>
      <c r="IG348">
        <v>0</v>
      </c>
      <c r="IH348">
        <v>0</v>
      </c>
      <c r="II348">
        <v>0</v>
      </c>
      <c r="IJ348">
        <v>0</v>
      </c>
      <c r="IK348">
        <v>0</v>
      </c>
      <c r="IL348">
        <v>0</v>
      </c>
      <c r="IM348">
        <v>0</v>
      </c>
      <c r="IN348">
        <v>0</v>
      </c>
      <c r="IO348">
        <v>0</v>
      </c>
      <c r="IP348">
        <v>0</v>
      </c>
      <c r="IQ348">
        <v>0</v>
      </c>
      <c r="IR348">
        <v>0</v>
      </c>
      <c r="IS348">
        <v>0</v>
      </c>
      <c r="IT348">
        <v>0</v>
      </c>
      <c r="IU348">
        <v>0</v>
      </c>
      <c r="IV348">
        <v>0</v>
      </c>
      <c r="IW348">
        <v>0</v>
      </c>
      <c r="IX348">
        <v>0</v>
      </c>
      <c r="IY348">
        <v>0</v>
      </c>
      <c r="IZ348">
        <v>0</v>
      </c>
      <c r="JA348">
        <v>0</v>
      </c>
      <c r="JB348">
        <v>0</v>
      </c>
      <c r="JC348">
        <v>0</v>
      </c>
      <c r="JD348">
        <v>0</v>
      </c>
      <c r="JE348">
        <v>0</v>
      </c>
      <c r="JF348">
        <v>0</v>
      </c>
      <c r="JG348">
        <v>0</v>
      </c>
      <c r="JH348">
        <v>0</v>
      </c>
      <c r="JI348">
        <v>0</v>
      </c>
      <c r="JJ348">
        <v>0</v>
      </c>
      <c r="JK348" s="2">
        <f t="shared" si="25"/>
        <v>0.51127819548872178</v>
      </c>
    </row>
    <row r="349" spans="1:271" outlineLevel="2" x14ac:dyDescent="0.25">
      <c r="A349" t="str">
        <f t="shared" si="28"/>
        <v>160601</v>
      </c>
      <c r="B349" t="s">
        <v>295</v>
      </c>
      <c r="C349">
        <v>6</v>
      </c>
      <c r="D349">
        <v>319</v>
      </c>
      <c r="E349">
        <v>240</v>
      </c>
      <c r="F349">
        <v>79</v>
      </c>
      <c r="G349">
        <v>161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161</v>
      </c>
      <c r="R349">
        <v>0</v>
      </c>
      <c r="S349">
        <v>0</v>
      </c>
      <c r="T349">
        <v>161</v>
      </c>
      <c r="U349">
        <v>15</v>
      </c>
      <c r="V349">
        <v>12</v>
      </c>
      <c r="W349">
        <v>3</v>
      </c>
      <c r="X349">
        <v>0</v>
      </c>
      <c r="Y349">
        <v>146</v>
      </c>
      <c r="Z349">
        <v>36</v>
      </c>
      <c r="AA349">
        <v>9</v>
      </c>
      <c r="AB349">
        <v>3</v>
      </c>
      <c r="AC349">
        <v>7</v>
      </c>
      <c r="AD349">
        <v>3</v>
      </c>
      <c r="AE349">
        <v>0</v>
      </c>
      <c r="AF349">
        <v>2</v>
      </c>
      <c r="AG349">
        <v>1</v>
      </c>
      <c r="AH349">
        <v>7</v>
      </c>
      <c r="AI349">
        <v>2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1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1</v>
      </c>
      <c r="AY349">
        <v>36</v>
      </c>
      <c r="AZ349">
        <v>25</v>
      </c>
      <c r="BA349">
        <v>4</v>
      </c>
      <c r="BB349">
        <v>0</v>
      </c>
      <c r="BC349">
        <v>0</v>
      </c>
      <c r="BD349">
        <v>3</v>
      </c>
      <c r="BE349">
        <v>1</v>
      </c>
      <c r="BF349">
        <v>8</v>
      </c>
      <c r="BG349">
        <v>1</v>
      </c>
      <c r="BH349">
        <v>0</v>
      </c>
      <c r="BI349">
        <v>0</v>
      </c>
      <c r="BJ349">
        <v>5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2</v>
      </c>
      <c r="BQ349">
        <v>0</v>
      </c>
      <c r="BR349">
        <v>0</v>
      </c>
      <c r="BS349">
        <v>1</v>
      </c>
      <c r="BT349">
        <v>0</v>
      </c>
      <c r="BU349">
        <v>0</v>
      </c>
      <c r="BV349">
        <v>0</v>
      </c>
      <c r="BW349">
        <v>0</v>
      </c>
      <c r="BX349">
        <v>25</v>
      </c>
      <c r="BY349">
        <v>9</v>
      </c>
      <c r="BZ349">
        <v>4</v>
      </c>
      <c r="CA349">
        <v>1</v>
      </c>
      <c r="CB349">
        <v>0</v>
      </c>
      <c r="CC349">
        <v>0</v>
      </c>
      <c r="CD349">
        <v>1</v>
      </c>
      <c r="CE349">
        <v>0</v>
      </c>
      <c r="CF349">
        <v>1</v>
      </c>
      <c r="CG349">
        <v>1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1</v>
      </c>
      <c r="CN349">
        <v>9</v>
      </c>
      <c r="CO349">
        <v>9</v>
      </c>
      <c r="CP349">
        <v>4</v>
      </c>
      <c r="CQ349">
        <v>0</v>
      </c>
      <c r="CR349">
        <v>0</v>
      </c>
      <c r="CS349">
        <v>0</v>
      </c>
      <c r="CT349">
        <v>0</v>
      </c>
      <c r="CU349">
        <v>1</v>
      </c>
      <c r="CV349">
        <v>0</v>
      </c>
      <c r="CW349">
        <v>0</v>
      </c>
      <c r="CX349">
        <v>0</v>
      </c>
      <c r="CY349">
        <v>1</v>
      </c>
      <c r="CZ349">
        <v>0</v>
      </c>
      <c r="DA349">
        <v>0</v>
      </c>
      <c r="DB349">
        <v>0</v>
      </c>
      <c r="DC349">
        <v>1</v>
      </c>
      <c r="DD349">
        <v>1</v>
      </c>
      <c r="DE349">
        <v>0</v>
      </c>
      <c r="DF349">
        <v>0</v>
      </c>
      <c r="DG349">
        <v>1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9</v>
      </c>
      <c r="DO349">
        <v>32</v>
      </c>
      <c r="DP349">
        <v>25</v>
      </c>
      <c r="DQ349">
        <v>1</v>
      </c>
      <c r="DR349">
        <v>1</v>
      </c>
      <c r="DS349">
        <v>0</v>
      </c>
      <c r="DT349">
        <v>0</v>
      </c>
      <c r="DU349">
        <v>0</v>
      </c>
      <c r="DV349">
        <v>3</v>
      </c>
      <c r="DW349">
        <v>0</v>
      </c>
      <c r="DX349">
        <v>0</v>
      </c>
      <c r="DY349">
        <v>1</v>
      </c>
      <c r="DZ349">
        <v>0</v>
      </c>
      <c r="EA349">
        <v>0</v>
      </c>
      <c r="EB349">
        <v>1</v>
      </c>
      <c r="EC349">
        <v>0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0</v>
      </c>
      <c r="EM349">
        <v>0</v>
      </c>
      <c r="EN349">
        <v>32</v>
      </c>
      <c r="EO349">
        <v>17</v>
      </c>
      <c r="EP349">
        <v>3</v>
      </c>
      <c r="EQ349">
        <v>6</v>
      </c>
      <c r="ER349">
        <v>5</v>
      </c>
      <c r="ES349">
        <v>0</v>
      </c>
      <c r="ET349">
        <v>0</v>
      </c>
      <c r="EU349">
        <v>0</v>
      </c>
      <c r="EV349">
        <v>0</v>
      </c>
      <c r="EW349">
        <v>0</v>
      </c>
      <c r="EX349">
        <v>1</v>
      </c>
      <c r="EY349">
        <v>0</v>
      </c>
      <c r="EZ349">
        <v>0</v>
      </c>
      <c r="FA349">
        <v>0</v>
      </c>
      <c r="FB349">
        <v>0</v>
      </c>
      <c r="FC349">
        <v>0</v>
      </c>
      <c r="FD349">
        <v>0</v>
      </c>
      <c r="FE349">
        <v>0</v>
      </c>
      <c r="FF349">
        <v>0</v>
      </c>
      <c r="FG349">
        <v>0</v>
      </c>
      <c r="FH349">
        <v>0</v>
      </c>
      <c r="FI349">
        <v>0</v>
      </c>
      <c r="FJ349">
        <v>0</v>
      </c>
      <c r="FK349">
        <v>2</v>
      </c>
      <c r="FL349">
        <v>17</v>
      </c>
      <c r="FM349">
        <v>9</v>
      </c>
      <c r="FN349">
        <v>3</v>
      </c>
      <c r="FO349">
        <v>0</v>
      </c>
      <c r="FP349">
        <v>1</v>
      </c>
      <c r="FQ349">
        <v>1</v>
      </c>
      <c r="FR349">
        <v>0</v>
      </c>
      <c r="FS349">
        <v>1</v>
      </c>
      <c r="FT349">
        <v>1</v>
      </c>
      <c r="FU349">
        <v>1</v>
      </c>
      <c r="FV349">
        <v>1</v>
      </c>
      <c r="FW349">
        <v>0</v>
      </c>
      <c r="FX349">
        <v>0</v>
      </c>
      <c r="FY349">
        <v>0</v>
      </c>
      <c r="FZ349">
        <v>0</v>
      </c>
      <c r="GA349">
        <v>0</v>
      </c>
      <c r="GB349">
        <v>0</v>
      </c>
      <c r="GC349">
        <v>0</v>
      </c>
      <c r="GD349">
        <v>0</v>
      </c>
      <c r="GE349">
        <v>0</v>
      </c>
      <c r="GF349">
        <v>0</v>
      </c>
      <c r="GG349">
        <v>0</v>
      </c>
      <c r="GH349">
        <v>0</v>
      </c>
      <c r="GI349">
        <v>0</v>
      </c>
      <c r="GJ349">
        <v>0</v>
      </c>
      <c r="GK349">
        <v>0</v>
      </c>
      <c r="GL349">
        <v>9</v>
      </c>
      <c r="GM349">
        <v>7</v>
      </c>
      <c r="GN349">
        <v>2</v>
      </c>
      <c r="GO349">
        <v>1</v>
      </c>
      <c r="GP349">
        <v>0</v>
      </c>
      <c r="GQ349">
        <v>0</v>
      </c>
      <c r="GR349">
        <v>0</v>
      </c>
      <c r="GS349">
        <v>0</v>
      </c>
      <c r="GT349">
        <v>0</v>
      </c>
      <c r="GU349">
        <v>0</v>
      </c>
      <c r="GV349">
        <v>0</v>
      </c>
      <c r="GW349">
        <v>0</v>
      </c>
      <c r="GX349">
        <v>0</v>
      </c>
      <c r="GY349">
        <v>1</v>
      </c>
      <c r="GZ349">
        <v>1</v>
      </c>
      <c r="HA349">
        <v>1</v>
      </c>
      <c r="HB349">
        <v>0</v>
      </c>
      <c r="HC349">
        <v>0</v>
      </c>
      <c r="HD349">
        <v>1</v>
      </c>
      <c r="HE349">
        <v>0</v>
      </c>
      <c r="HF349">
        <v>7</v>
      </c>
      <c r="HG349">
        <v>2</v>
      </c>
      <c r="HH349">
        <v>0</v>
      </c>
      <c r="HI349">
        <v>0</v>
      </c>
      <c r="HJ349">
        <v>0</v>
      </c>
      <c r="HK349">
        <v>0</v>
      </c>
      <c r="HL349">
        <v>0</v>
      </c>
      <c r="HM349">
        <v>0</v>
      </c>
      <c r="HN349">
        <v>1</v>
      </c>
      <c r="HO349">
        <v>0</v>
      </c>
      <c r="HP349">
        <v>0</v>
      </c>
      <c r="HQ349">
        <v>0</v>
      </c>
      <c r="HR349">
        <v>0</v>
      </c>
      <c r="HS349">
        <v>1</v>
      </c>
      <c r="HT349">
        <v>2</v>
      </c>
      <c r="HU349">
        <v>0</v>
      </c>
      <c r="HV349">
        <v>0</v>
      </c>
      <c r="HW349">
        <v>0</v>
      </c>
      <c r="HX349">
        <v>0</v>
      </c>
      <c r="HY349">
        <v>0</v>
      </c>
      <c r="HZ349">
        <v>0</v>
      </c>
      <c r="IA349">
        <v>0</v>
      </c>
      <c r="IB349">
        <v>0</v>
      </c>
      <c r="IC349">
        <v>0</v>
      </c>
      <c r="ID349">
        <v>0</v>
      </c>
      <c r="IE349">
        <v>0</v>
      </c>
      <c r="IF349">
        <v>0</v>
      </c>
      <c r="IG349">
        <v>0</v>
      </c>
      <c r="IH349">
        <v>0</v>
      </c>
      <c r="II349">
        <v>0</v>
      </c>
      <c r="IJ349">
        <v>0</v>
      </c>
      <c r="IK349">
        <v>0</v>
      </c>
      <c r="IL349">
        <v>0</v>
      </c>
      <c r="IM349">
        <v>0</v>
      </c>
      <c r="IN349">
        <v>0</v>
      </c>
      <c r="IO349">
        <v>0</v>
      </c>
      <c r="IP349">
        <v>0</v>
      </c>
      <c r="IQ349">
        <v>0</v>
      </c>
      <c r="IR349">
        <v>0</v>
      </c>
      <c r="IS349">
        <v>0</v>
      </c>
      <c r="IT349">
        <v>0</v>
      </c>
      <c r="IU349">
        <v>0</v>
      </c>
      <c r="IV349">
        <v>0</v>
      </c>
      <c r="IW349">
        <v>0</v>
      </c>
      <c r="IX349">
        <v>0</v>
      </c>
      <c r="IY349">
        <v>0</v>
      </c>
      <c r="IZ349">
        <v>0</v>
      </c>
      <c r="JA349">
        <v>0</v>
      </c>
      <c r="JB349">
        <v>0</v>
      </c>
      <c r="JC349">
        <v>0</v>
      </c>
      <c r="JD349">
        <v>0</v>
      </c>
      <c r="JE349">
        <v>0</v>
      </c>
      <c r="JF349">
        <v>0</v>
      </c>
      <c r="JG349">
        <v>0</v>
      </c>
      <c r="JH349">
        <v>0</v>
      </c>
      <c r="JI349">
        <v>0</v>
      </c>
      <c r="JJ349">
        <v>0</v>
      </c>
      <c r="JK349" s="2">
        <f t="shared" si="25"/>
        <v>0.50470219435736674</v>
      </c>
    </row>
    <row r="350" spans="1:271" outlineLevel="2" x14ac:dyDescent="0.25">
      <c r="A350" t="str">
        <f t="shared" si="28"/>
        <v>160601</v>
      </c>
      <c r="B350" t="s">
        <v>295</v>
      </c>
      <c r="C350">
        <v>7</v>
      </c>
      <c r="D350">
        <v>216</v>
      </c>
      <c r="E350">
        <v>170</v>
      </c>
      <c r="F350">
        <v>77</v>
      </c>
      <c r="G350">
        <v>93</v>
      </c>
      <c r="H350">
        <v>1</v>
      </c>
      <c r="I350">
        <v>1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93</v>
      </c>
      <c r="R350">
        <v>0</v>
      </c>
      <c r="S350">
        <v>0</v>
      </c>
      <c r="T350">
        <v>93</v>
      </c>
      <c r="U350">
        <v>3</v>
      </c>
      <c r="V350">
        <v>3</v>
      </c>
      <c r="W350">
        <v>0</v>
      </c>
      <c r="X350">
        <v>0</v>
      </c>
      <c r="Y350">
        <v>90</v>
      </c>
      <c r="Z350">
        <v>32</v>
      </c>
      <c r="AA350">
        <v>6</v>
      </c>
      <c r="AB350">
        <v>2</v>
      </c>
      <c r="AC350">
        <v>3</v>
      </c>
      <c r="AD350">
        <v>7</v>
      </c>
      <c r="AE350">
        <v>0</v>
      </c>
      <c r="AF350">
        <v>0</v>
      </c>
      <c r="AG350">
        <v>0</v>
      </c>
      <c r="AH350">
        <v>8</v>
      </c>
      <c r="AI350">
        <v>1</v>
      </c>
      <c r="AJ350">
        <v>0</v>
      </c>
      <c r="AK350">
        <v>0</v>
      </c>
      <c r="AL350">
        <v>1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2</v>
      </c>
      <c r="AS350">
        <v>1</v>
      </c>
      <c r="AT350">
        <v>0</v>
      </c>
      <c r="AU350">
        <v>0</v>
      </c>
      <c r="AV350">
        <v>0</v>
      </c>
      <c r="AW350">
        <v>1</v>
      </c>
      <c r="AX350">
        <v>0</v>
      </c>
      <c r="AY350">
        <v>32</v>
      </c>
      <c r="AZ350">
        <v>11</v>
      </c>
      <c r="BA350">
        <v>3</v>
      </c>
      <c r="BB350">
        <v>0</v>
      </c>
      <c r="BC350">
        <v>0</v>
      </c>
      <c r="BD350">
        <v>0</v>
      </c>
      <c r="BE350">
        <v>0</v>
      </c>
      <c r="BF350">
        <v>2</v>
      </c>
      <c r="BG350">
        <v>0</v>
      </c>
      <c r="BH350">
        <v>0</v>
      </c>
      <c r="BI350">
        <v>0</v>
      </c>
      <c r="BJ350">
        <v>4</v>
      </c>
      <c r="BK350">
        <v>0</v>
      </c>
      <c r="BL350">
        <v>0</v>
      </c>
      <c r="BM350">
        <v>1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1</v>
      </c>
      <c r="BV350">
        <v>0</v>
      </c>
      <c r="BW350">
        <v>0</v>
      </c>
      <c r="BX350">
        <v>11</v>
      </c>
      <c r="BY350">
        <v>2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1</v>
      </c>
      <c r="CG350">
        <v>1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2</v>
      </c>
      <c r="CO350">
        <v>3</v>
      </c>
      <c r="CP350">
        <v>1</v>
      </c>
      <c r="CQ350">
        <v>0</v>
      </c>
      <c r="CR350">
        <v>0</v>
      </c>
      <c r="CS350">
        <v>1</v>
      </c>
      <c r="CT350">
        <v>0</v>
      </c>
      <c r="CU350">
        <v>0</v>
      </c>
      <c r="CV350">
        <v>1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3</v>
      </c>
      <c r="DO350">
        <v>16</v>
      </c>
      <c r="DP350">
        <v>10</v>
      </c>
      <c r="DQ350">
        <v>1</v>
      </c>
      <c r="DR350">
        <v>0</v>
      </c>
      <c r="DS350">
        <v>0</v>
      </c>
      <c r="DT350">
        <v>0</v>
      </c>
      <c r="DU350">
        <v>2</v>
      </c>
      <c r="DV350">
        <v>0</v>
      </c>
      <c r="DW350">
        <v>1</v>
      </c>
      <c r="DX350">
        <v>0</v>
      </c>
      <c r="DY350">
        <v>2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0</v>
      </c>
      <c r="EK350">
        <v>0</v>
      </c>
      <c r="EL350">
        <v>0</v>
      </c>
      <c r="EM350">
        <v>0</v>
      </c>
      <c r="EN350">
        <v>16</v>
      </c>
      <c r="EO350">
        <v>9</v>
      </c>
      <c r="EP350">
        <v>1</v>
      </c>
      <c r="EQ350">
        <v>2</v>
      </c>
      <c r="ER350">
        <v>6</v>
      </c>
      <c r="ES350">
        <v>0</v>
      </c>
      <c r="ET350">
        <v>0</v>
      </c>
      <c r="EU350">
        <v>0</v>
      </c>
      <c r="EV350">
        <v>0</v>
      </c>
      <c r="EW350">
        <v>0</v>
      </c>
      <c r="EX350">
        <v>0</v>
      </c>
      <c r="EY350">
        <v>0</v>
      </c>
      <c r="EZ350">
        <v>0</v>
      </c>
      <c r="FA350">
        <v>0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9</v>
      </c>
      <c r="FM350">
        <v>12</v>
      </c>
      <c r="FN350">
        <v>3</v>
      </c>
      <c r="FO350">
        <v>2</v>
      </c>
      <c r="FP350">
        <v>0</v>
      </c>
      <c r="FQ350">
        <v>1</v>
      </c>
      <c r="FR350">
        <v>0</v>
      </c>
      <c r="FS350">
        <v>1</v>
      </c>
      <c r="FT350">
        <v>0</v>
      </c>
      <c r="FU350">
        <v>0</v>
      </c>
      <c r="FV350">
        <v>1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1</v>
      </c>
      <c r="GI350">
        <v>2</v>
      </c>
      <c r="GJ350">
        <v>0</v>
      </c>
      <c r="GK350">
        <v>1</v>
      </c>
      <c r="GL350">
        <v>12</v>
      </c>
      <c r="GM350">
        <v>3</v>
      </c>
      <c r="GN350">
        <v>3</v>
      </c>
      <c r="GO350">
        <v>0</v>
      </c>
      <c r="GP350">
        <v>0</v>
      </c>
      <c r="GQ350">
        <v>0</v>
      </c>
      <c r="GR350">
        <v>0</v>
      </c>
      <c r="GS350">
        <v>0</v>
      </c>
      <c r="GT350">
        <v>0</v>
      </c>
      <c r="GU350">
        <v>0</v>
      </c>
      <c r="GV350">
        <v>0</v>
      </c>
      <c r="GW350">
        <v>0</v>
      </c>
      <c r="GX350">
        <v>0</v>
      </c>
      <c r="GY350">
        <v>0</v>
      </c>
      <c r="GZ350">
        <v>0</v>
      </c>
      <c r="HA350">
        <v>0</v>
      </c>
      <c r="HB350">
        <v>0</v>
      </c>
      <c r="HC350">
        <v>0</v>
      </c>
      <c r="HD350">
        <v>0</v>
      </c>
      <c r="HE350">
        <v>0</v>
      </c>
      <c r="HF350">
        <v>3</v>
      </c>
      <c r="HG350">
        <v>1</v>
      </c>
      <c r="HH350">
        <v>0</v>
      </c>
      <c r="HI350">
        <v>0</v>
      </c>
      <c r="HJ350">
        <v>1</v>
      </c>
      <c r="HK350">
        <v>0</v>
      </c>
      <c r="HL350">
        <v>0</v>
      </c>
      <c r="HM350">
        <v>0</v>
      </c>
      <c r="HN350">
        <v>0</v>
      </c>
      <c r="HO350">
        <v>0</v>
      </c>
      <c r="HP350">
        <v>0</v>
      </c>
      <c r="HQ350">
        <v>0</v>
      </c>
      <c r="HR350">
        <v>0</v>
      </c>
      <c r="HS350">
        <v>0</v>
      </c>
      <c r="HT350">
        <v>1</v>
      </c>
      <c r="HU350">
        <v>0</v>
      </c>
      <c r="HV350">
        <v>0</v>
      </c>
      <c r="HW350">
        <v>0</v>
      </c>
      <c r="HX350">
        <v>0</v>
      </c>
      <c r="HY350">
        <v>0</v>
      </c>
      <c r="HZ350">
        <v>0</v>
      </c>
      <c r="IA350">
        <v>0</v>
      </c>
      <c r="IB350">
        <v>0</v>
      </c>
      <c r="IC350">
        <v>0</v>
      </c>
      <c r="ID350">
        <v>0</v>
      </c>
      <c r="IE350">
        <v>0</v>
      </c>
      <c r="IF350">
        <v>0</v>
      </c>
      <c r="IG350">
        <v>0</v>
      </c>
      <c r="IH350">
        <v>0</v>
      </c>
      <c r="II350">
        <v>0</v>
      </c>
      <c r="IJ350">
        <v>0</v>
      </c>
      <c r="IK350">
        <v>1</v>
      </c>
      <c r="IL350">
        <v>1</v>
      </c>
      <c r="IM350">
        <v>0</v>
      </c>
      <c r="IN350">
        <v>0</v>
      </c>
      <c r="IO350">
        <v>0</v>
      </c>
      <c r="IP350">
        <v>0</v>
      </c>
      <c r="IQ350">
        <v>0</v>
      </c>
      <c r="IR350">
        <v>0</v>
      </c>
      <c r="IS350">
        <v>0</v>
      </c>
      <c r="IT350">
        <v>0</v>
      </c>
      <c r="IU350">
        <v>0</v>
      </c>
      <c r="IV350">
        <v>0</v>
      </c>
      <c r="IW350">
        <v>0</v>
      </c>
      <c r="IX350">
        <v>0</v>
      </c>
      <c r="IY350">
        <v>0</v>
      </c>
      <c r="IZ350">
        <v>0</v>
      </c>
      <c r="JA350">
        <v>0</v>
      </c>
      <c r="JB350">
        <v>0</v>
      </c>
      <c r="JC350">
        <v>0</v>
      </c>
      <c r="JD350">
        <v>0</v>
      </c>
      <c r="JE350">
        <v>0</v>
      </c>
      <c r="JF350">
        <v>0</v>
      </c>
      <c r="JG350">
        <v>0</v>
      </c>
      <c r="JH350">
        <v>0</v>
      </c>
      <c r="JI350">
        <v>0</v>
      </c>
      <c r="JJ350">
        <v>1</v>
      </c>
      <c r="JK350" s="2">
        <f t="shared" si="25"/>
        <v>0.43055555555555558</v>
      </c>
    </row>
    <row r="351" spans="1:271" s="6" customFormat="1" ht="15.75" outlineLevel="1" x14ac:dyDescent="0.25">
      <c r="B351" s="7" t="s">
        <v>366</v>
      </c>
      <c r="D351" s="6">
        <f>SUBTOTAL(9,D344:D350)</f>
        <v>2960</v>
      </c>
      <c r="E351" s="6">
        <f>SUBTOTAL(9,E344:E350)</f>
        <v>2280</v>
      </c>
      <c r="F351" s="6">
        <f>SUBTOTAL(9,F344:F350)</f>
        <v>875</v>
      </c>
      <c r="G351" s="6">
        <f>SUBTOTAL(9,G344:G350)</f>
        <v>1405</v>
      </c>
      <c r="H351" s="6">
        <f>SUBTOTAL(9,H344:H350)</f>
        <v>1</v>
      </c>
      <c r="I351" s="6">
        <f>SUBTOTAL(9,I344:I350)</f>
        <v>4</v>
      </c>
      <c r="J351" s="6">
        <f>SUBTOTAL(9,J344:J350)</f>
        <v>0</v>
      </c>
      <c r="K351" s="6">
        <f>SUBTOTAL(9,K344:K350)</f>
        <v>0</v>
      </c>
      <c r="L351" s="6">
        <f>SUBTOTAL(9,L344:L350)</f>
        <v>0</v>
      </c>
      <c r="M351" s="6">
        <f>SUBTOTAL(9,M344:M350)</f>
        <v>0</v>
      </c>
      <c r="N351" s="6">
        <f>SUBTOTAL(9,N344:N350)</f>
        <v>0</v>
      </c>
      <c r="O351" s="6">
        <f>SUBTOTAL(9,O344:O350)</f>
        <v>0</v>
      </c>
      <c r="P351" s="6">
        <f>SUBTOTAL(9,P344:P350)</f>
        <v>0</v>
      </c>
      <c r="Q351" s="6">
        <f>SUBTOTAL(9,Q344:Q350)</f>
        <v>1405</v>
      </c>
      <c r="R351" s="6">
        <f>SUBTOTAL(9,R344:R350)</f>
        <v>0</v>
      </c>
      <c r="S351" s="6">
        <f>SUBTOTAL(9,S344:S350)</f>
        <v>0</v>
      </c>
      <c r="T351" s="6">
        <f>SUBTOTAL(9,T344:T350)</f>
        <v>1405</v>
      </c>
      <c r="U351" s="6">
        <f>SUBTOTAL(9,U344:U350)</f>
        <v>90</v>
      </c>
      <c r="V351" s="6">
        <f>SUBTOTAL(9,V344:V350)</f>
        <v>63</v>
      </c>
      <c r="W351" s="6">
        <f>SUBTOTAL(9,W344:W350)</f>
        <v>19</v>
      </c>
      <c r="X351" s="6">
        <f>SUBTOTAL(9,X344:X350)</f>
        <v>0</v>
      </c>
      <c r="Y351" s="6">
        <f>SUBTOTAL(9,Y344:Y350)</f>
        <v>1315</v>
      </c>
      <c r="Z351" s="6">
        <f>SUBTOTAL(9,Z344:Z350)</f>
        <v>489</v>
      </c>
      <c r="AA351" s="6">
        <f>SUBTOTAL(9,AA344:AA350)</f>
        <v>53</v>
      </c>
      <c r="AB351" s="6">
        <f>SUBTOTAL(9,AB344:AB350)</f>
        <v>55</v>
      </c>
      <c r="AC351" s="6">
        <f>SUBTOTAL(9,AC344:AC350)</f>
        <v>62</v>
      </c>
      <c r="AD351" s="6">
        <f>SUBTOTAL(9,AD344:AD350)</f>
        <v>51</v>
      </c>
      <c r="AE351" s="6">
        <f>SUBTOTAL(9,AE344:AE350)</f>
        <v>5</v>
      </c>
      <c r="AF351" s="6">
        <f>SUBTOTAL(9,AF344:AF350)</f>
        <v>4</v>
      </c>
      <c r="AG351" s="6">
        <f>SUBTOTAL(9,AG344:AG350)</f>
        <v>3</v>
      </c>
      <c r="AH351" s="6">
        <f>SUBTOTAL(9,AH344:AH350)</f>
        <v>204</v>
      </c>
      <c r="AI351" s="6">
        <f>SUBTOTAL(9,AI344:AI350)</f>
        <v>7</v>
      </c>
      <c r="AJ351" s="6">
        <f>SUBTOTAL(9,AJ344:AJ350)</f>
        <v>0</v>
      </c>
      <c r="AK351" s="6">
        <f>SUBTOTAL(9,AK344:AK350)</f>
        <v>3</v>
      </c>
      <c r="AL351" s="6">
        <f>SUBTOTAL(9,AL344:AL350)</f>
        <v>4</v>
      </c>
      <c r="AM351" s="6">
        <f>SUBTOTAL(9,AM344:AM350)</f>
        <v>0</v>
      </c>
      <c r="AN351" s="6">
        <f>SUBTOTAL(9,AN344:AN350)</f>
        <v>0</v>
      </c>
      <c r="AO351" s="6">
        <f>SUBTOTAL(9,AO344:AO350)</f>
        <v>1</v>
      </c>
      <c r="AP351" s="6">
        <f>SUBTOTAL(9,AP344:AP350)</f>
        <v>2</v>
      </c>
      <c r="AQ351" s="6">
        <f>SUBTOTAL(9,AQ344:AQ350)</f>
        <v>1</v>
      </c>
      <c r="AR351" s="6">
        <f>SUBTOTAL(9,AR344:AR350)</f>
        <v>3</v>
      </c>
      <c r="AS351" s="6">
        <f>SUBTOTAL(9,AS344:AS350)</f>
        <v>4</v>
      </c>
      <c r="AT351" s="6">
        <f>SUBTOTAL(9,AT344:AT350)</f>
        <v>2</v>
      </c>
      <c r="AU351" s="6">
        <f>SUBTOTAL(9,AU344:AU350)</f>
        <v>4</v>
      </c>
      <c r="AV351" s="6">
        <f>SUBTOTAL(9,AV344:AV350)</f>
        <v>4</v>
      </c>
      <c r="AW351" s="6">
        <f>SUBTOTAL(9,AW344:AW350)</f>
        <v>11</v>
      </c>
      <c r="AX351" s="6">
        <f>SUBTOTAL(9,AX344:AX350)</f>
        <v>6</v>
      </c>
      <c r="AY351" s="6">
        <f>SUBTOTAL(9,AY344:AY350)</f>
        <v>489</v>
      </c>
      <c r="AZ351" s="6">
        <f>SUBTOTAL(9,AZ344:AZ350)</f>
        <v>245</v>
      </c>
      <c r="BA351" s="6">
        <f>SUBTOTAL(9,BA344:BA350)</f>
        <v>55</v>
      </c>
      <c r="BB351" s="6">
        <f>SUBTOTAL(9,BB344:BB350)</f>
        <v>2</v>
      </c>
      <c r="BC351" s="6">
        <f>SUBTOTAL(9,BC344:BC350)</f>
        <v>4</v>
      </c>
      <c r="BD351" s="6">
        <f>SUBTOTAL(9,BD344:BD350)</f>
        <v>15</v>
      </c>
      <c r="BE351" s="6">
        <f>SUBTOTAL(9,BE344:BE350)</f>
        <v>3</v>
      </c>
      <c r="BF351" s="6">
        <f>SUBTOTAL(9,BF344:BF350)</f>
        <v>96</v>
      </c>
      <c r="BG351" s="6">
        <f>SUBTOTAL(9,BG344:BG350)</f>
        <v>4</v>
      </c>
      <c r="BH351" s="6">
        <f>SUBTOTAL(9,BH344:BH350)</f>
        <v>3</v>
      </c>
      <c r="BI351" s="6">
        <f>SUBTOTAL(9,BI344:BI350)</f>
        <v>2</v>
      </c>
      <c r="BJ351" s="6">
        <f>SUBTOTAL(9,BJ344:BJ350)</f>
        <v>40</v>
      </c>
      <c r="BK351" s="6">
        <f>SUBTOTAL(9,BK344:BK350)</f>
        <v>1</v>
      </c>
      <c r="BL351" s="6">
        <f>SUBTOTAL(9,BL344:BL350)</f>
        <v>0</v>
      </c>
      <c r="BM351" s="6">
        <f>SUBTOTAL(9,BM344:BM350)</f>
        <v>1</v>
      </c>
      <c r="BN351" s="6">
        <f>SUBTOTAL(9,BN344:BN350)</f>
        <v>1</v>
      </c>
      <c r="BO351" s="6">
        <f>SUBTOTAL(9,BO344:BO350)</f>
        <v>0</v>
      </c>
      <c r="BP351" s="6">
        <f>SUBTOTAL(9,BP344:BP350)</f>
        <v>2</v>
      </c>
      <c r="BQ351" s="6">
        <f>SUBTOTAL(9,BQ344:BQ350)</f>
        <v>1</v>
      </c>
      <c r="BR351" s="6">
        <f>SUBTOTAL(9,BR344:BR350)</f>
        <v>1</v>
      </c>
      <c r="BS351" s="6">
        <f>SUBTOTAL(9,BS344:BS350)</f>
        <v>3</v>
      </c>
      <c r="BT351" s="6">
        <f>SUBTOTAL(9,BT344:BT350)</f>
        <v>5</v>
      </c>
      <c r="BU351" s="6">
        <f>SUBTOTAL(9,BU344:BU350)</f>
        <v>3</v>
      </c>
      <c r="BV351" s="6">
        <f>SUBTOTAL(9,BV344:BV350)</f>
        <v>0</v>
      </c>
      <c r="BW351" s="6">
        <f>SUBTOTAL(9,BW344:BW350)</f>
        <v>3</v>
      </c>
      <c r="BX351" s="6">
        <f>SUBTOTAL(9,BX344:BX350)</f>
        <v>245</v>
      </c>
      <c r="BY351" s="6">
        <f>SUBTOTAL(9,BY344:BY350)</f>
        <v>46</v>
      </c>
      <c r="BZ351" s="6">
        <f>SUBTOTAL(9,BZ344:BZ350)</f>
        <v>20</v>
      </c>
      <c r="CA351" s="6">
        <f>SUBTOTAL(9,CA344:CA350)</f>
        <v>5</v>
      </c>
      <c r="CB351" s="6">
        <f>SUBTOTAL(9,CB344:CB350)</f>
        <v>1</v>
      </c>
      <c r="CC351" s="6">
        <f>SUBTOTAL(9,CC344:CC350)</f>
        <v>0</v>
      </c>
      <c r="CD351" s="6">
        <f>SUBTOTAL(9,CD344:CD350)</f>
        <v>2</v>
      </c>
      <c r="CE351" s="6">
        <f>SUBTOTAL(9,CE344:CE350)</f>
        <v>0</v>
      </c>
      <c r="CF351" s="6">
        <f>SUBTOTAL(9,CF344:CF350)</f>
        <v>4</v>
      </c>
      <c r="CG351" s="6">
        <f>SUBTOTAL(9,CG344:CG350)</f>
        <v>2</v>
      </c>
      <c r="CH351" s="6">
        <f>SUBTOTAL(9,CH344:CH350)</f>
        <v>1</v>
      </c>
      <c r="CI351" s="6">
        <f>SUBTOTAL(9,CI344:CI350)</f>
        <v>3</v>
      </c>
      <c r="CJ351" s="6">
        <f>SUBTOTAL(9,CJ344:CJ350)</f>
        <v>2</v>
      </c>
      <c r="CK351" s="6">
        <f>SUBTOTAL(9,CK344:CK350)</f>
        <v>1</v>
      </c>
      <c r="CL351" s="6">
        <f>SUBTOTAL(9,CL344:CL350)</f>
        <v>0</v>
      </c>
      <c r="CM351" s="6">
        <f>SUBTOTAL(9,CM344:CM350)</f>
        <v>5</v>
      </c>
      <c r="CN351" s="6">
        <f>SUBTOTAL(9,CN344:CN350)</f>
        <v>46</v>
      </c>
      <c r="CO351" s="6">
        <f>SUBTOTAL(9,CO344:CO350)</f>
        <v>42</v>
      </c>
      <c r="CP351" s="6">
        <f>SUBTOTAL(9,CP344:CP350)</f>
        <v>25</v>
      </c>
      <c r="CQ351" s="6">
        <f>SUBTOTAL(9,CQ344:CQ350)</f>
        <v>0</v>
      </c>
      <c r="CR351" s="6">
        <f>SUBTOTAL(9,CR344:CR350)</f>
        <v>0</v>
      </c>
      <c r="CS351" s="6">
        <f>SUBTOTAL(9,CS344:CS350)</f>
        <v>1</v>
      </c>
      <c r="CT351" s="6">
        <f>SUBTOTAL(9,CT344:CT350)</f>
        <v>3</v>
      </c>
      <c r="CU351" s="6">
        <f>SUBTOTAL(9,CU344:CU350)</f>
        <v>1</v>
      </c>
      <c r="CV351" s="6">
        <f>SUBTOTAL(9,CV344:CV350)</f>
        <v>1</v>
      </c>
      <c r="CW351" s="6">
        <f>SUBTOTAL(9,CW344:CW350)</f>
        <v>1</v>
      </c>
      <c r="CX351" s="6">
        <f>SUBTOTAL(9,CX344:CX350)</f>
        <v>2</v>
      </c>
      <c r="CY351" s="6">
        <f>SUBTOTAL(9,CY344:CY350)</f>
        <v>2</v>
      </c>
      <c r="CZ351" s="6">
        <f>SUBTOTAL(9,CZ344:CZ350)</f>
        <v>0</v>
      </c>
      <c r="DA351" s="6">
        <f>SUBTOTAL(9,DA344:DA350)</f>
        <v>0</v>
      </c>
      <c r="DB351" s="6">
        <f>SUBTOTAL(9,DB344:DB350)</f>
        <v>0</v>
      </c>
      <c r="DC351" s="6">
        <f>SUBTOTAL(9,DC344:DC350)</f>
        <v>2</v>
      </c>
      <c r="DD351" s="6">
        <f>SUBTOTAL(9,DD344:DD350)</f>
        <v>1</v>
      </c>
      <c r="DE351" s="6">
        <f>SUBTOTAL(9,DE344:DE350)</f>
        <v>0</v>
      </c>
      <c r="DF351" s="6">
        <f>SUBTOTAL(9,DF344:DF350)</f>
        <v>0</v>
      </c>
      <c r="DG351" s="6">
        <f>SUBTOTAL(9,DG344:DG350)</f>
        <v>1</v>
      </c>
      <c r="DH351" s="6">
        <f>SUBTOTAL(9,DH344:DH350)</f>
        <v>1</v>
      </c>
      <c r="DI351" s="6">
        <f>SUBTOTAL(9,DI344:DI350)</f>
        <v>0</v>
      </c>
      <c r="DJ351" s="6">
        <f>SUBTOTAL(9,DJ344:DJ350)</f>
        <v>0</v>
      </c>
      <c r="DK351" s="6">
        <f>SUBTOTAL(9,DK344:DK350)</f>
        <v>1</v>
      </c>
      <c r="DL351" s="6">
        <f>SUBTOTAL(9,DL344:DL350)</f>
        <v>0</v>
      </c>
      <c r="DM351" s="6">
        <f>SUBTOTAL(9,DM344:DM350)</f>
        <v>0</v>
      </c>
      <c r="DN351" s="6">
        <f>SUBTOTAL(9,DN344:DN350)</f>
        <v>42</v>
      </c>
      <c r="DO351" s="6">
        <f>SUBTOTAL(9,DO344:DO350)</f>
        <v>150</v>
      </c>
      <c r="DP351" s="6">
        <f>SUBTOTAL(9,DP344:DP350)</f>
        <v>70</v>
      </c>
      <c r="DQ351" s="6">
        <f>SUBTOTAL(9,DQ344:DQ350)</f>
        <v>2</v>
      </c>
      <c r="DR351" s="6">
        <f>SUBTOTAL(9,DR344:DR350)</f>
        <v>3</v>
      </c>
      <c r="DS351" s="6">
        <f>SUBTOTAL(9,DS344:DS350)</f>
        <v>8</v>
      </c>
      <c r="DT351" s="6">
        <f>SUBTOTAL(9,DT344:DT350)</f>
        <v>0</v>
      </c>
      <c r="DU351" s="6">
        <f>SUBTOTAL(9,DU344:DU350)</f>
        <v>8</v>
      </c>
      <c r="DV351" s="6">
        <f>SUBTOTAL(9,DV344:DV350)</f>
        <v>3</v>
      </c>
      <c r="DW351" s="6">
        <f>SUBTOTAL(9,DW344:DW350)</f>
        <v>1</v>
      </c>
      <c r="DX351" s="6">
        <f>SUBTOTAL(9,DX344:DX350)</f>
        <v>3</v>
      </c>
      <c r="DY351" s="6">
        <f>SUBTOTAL(9,DY344:DY350)</f>
        <v>45</v>
      </c>
      <c r="DZ351" s="6">
        <f>SUBTOTAL(9,DZ344:DZ350)</f>
        <v>1</v>
      </c>
      <c r="EA351" s="6">
        <f>SUBTOTAL(9,EA344:EA350)</f>
        <v>0</v>
      </c>
      <c r="EB351" s="6">
        <f>SUBTOTAL(9,EB344:EB350)</f>
        <v>2</v>
      </c>
      <c r="EC351" s="6">
        <f>SUBTOTAL(9,EC344:EC350)</f>
        <v>2</v>
      </c>
      <c r="ED351" s="6">
        <f>SUBTOTAL(9,ED344:ED350)</f>
        <v>0</v>
      </c>
      <c r="EE351" s="6">
        <f>SUBTOTAL(9,EE344:EE350)</f>
        <v>0</v>
      </c>
      <c r="EF351" s="6">
        <f>SUBTOTAL(9,EF344:EF350)</f>
        <v>0</v>
      </c>
      <c r="EG351" s="6">
        <f>SUBTOTAL(9,EG344:EG350)</f>
        <v>1</v>
      </c>
      <c r="EH351" s="6">
        <f>SUBTOTAL(9,EH344:EH350)</f>
        <v>0</v>
      </c>
      <c r="EI351" s="6">
        <f>SUBTOTAL(9,EI344:EI350)</f>
        <v>0</v>
      </c>
      <c r="EJ351" s="6">
        <f>SUBTOTAL(9,EJ344:EJ350)</f>
        <v>1</v>
      </c>
      <c r="EK351" s="6">
        <f>SUBTOTAL(9,EK344:EK350)</f>
        <v>0</v>
      </c>
      <c r="EL351" s="6">
        <f>SUBTOTAL(9,EL344:EL350)</f>
        <v>0</v>
      </c>
      <c r="EM351" s="6">
        <f>SUBTOTAL(9,EM344:EM350)</f>
        <v>0</v>
      </c>
      <c r="EN351" s="6">
        <f>SUBTOTAL(9,EN344:EN350)</f>
        <v>150</v>
      </c>
      <c r="EO351" s="6">
        <f>SUBTOTAL(9,EO344:EO350)</f>
        <v>155</v>
      </c>
      <c r="EP351" s="6">
        <f>SUBTOTAL(9,EP344:EP350)</f>
        <v>17</v>
      </c>
      <c r="EQ351" s="6">
        <f>SUBTOTAL(9,EQ344:EQ350)</f>
        <v>35</v>
      </c>
      <c r="ER351" s="6">
        <f>SUBTOTAL(9,ER344:ER350)</f>
        <v>88</v>
      </c>
      <c r="ES351" s="6">
        <f>SUBTOTAL(9,ES344:ES350)</f>
        <v>0</v>
      </c>
      <c r="ET351" s="6">
        <f>SUBTOTAL(9,ET344:ET350)</f>
        <v>0</v>
      </c>
      <c r="EU351" s="6">
        <f>SUBTOTAL(9,EU344:EU350)</f>
        <v>1</v>
      </c>
      <c r="EV351" s="6">
        <f>SUBTOTAL(9,EV344:EV350)</f>
        <v>1</v>
      </c>
      <c r="EW351" s="6">
        <f>SUBTOTAL(9,EW344:EW350)</f>
        <v>0</v>
      </c>
      <c r="EX351" s="6">
        <f>SUBTOTAL(9,EX344:EX350)</f>
        <v>2</v>
      </c>
      <c r="EY351" s="6">
        <f>SUBTOTAL(9,EY344:EY350)</f>
        <v>5</v>
      </c>
      <c r="EZ351" s="6">
        <f>SUBTOTAL(9,EZ344:EZ350)</f>
        <v>1</v>
      </c>
      <c r="FA351" s="6">
        <f>SUBTOTAL(9,FA344:FA350)</f>
        <v>0</v>
      </c>
      <c r="FB351" s="6">
        <f>SUBTOTAL(9,FB344:FB350)</f>
        <v>0</v>
      </c>
      <c r="FC351" s="6">
        <f>SUBTOTAL(9,FC344:FC350)</f>
        <v>0</v>
      </c>
      <c r="FD351" s="6">
        <f>SUBTOTAL(9,FD344:FD350)</f>
        <v>0</v>
      </c>
      <c r="FE351" s="6">
        <f>SUBTOTAL(9,FE344:FE350)</f>
        <v>0</v>
      </c>
      <c r="FF351" s="6">
        <f>SUBTOTAL(9,FF344:FF350)</f>
        <v>0</v>
      </c>
      <c r="FG351" s="6">
        <f>SUBTOTAL(9,FG344:FG350)</f>
        <v>0</v>
      </c>
      <c r="FH351" s="6">
        <f>SUBTOTAL(9,FH344:FH350)</f>
        <v>0</v>
      </c>
      <c r="FI351" s="6">
        <f>SUBTOTAL(9,FI344:FI350)</f>
        <v>3</v>
      </c>
      <c r="FJ351" s="6">
        <f>SUBTOTAL(9,FJ344:FJ350)</f>
        <v>0</v>
      </c>
      <c r="FK351" s="6">
        <f>SUBTOTAL(9,FK344:FK350)</f>
        <v>2</v>
      </c>
      <c r="FL351" s="6">
        <f>SUBTOTAL(9,FL344:FL350)</f>
        <v>155</v>
      </c>
      <c r="FM351" s="6">
        <f>SUBTOTAL(9,FM344:FM350)</f>
        <v>119</v>
      </c>
      <c r="FN351" s="6">
        <f>SUBTOTAL(9,FN344:FN350)</f>
        <v>37</v>
      </c>
      <c r="FO351" s="6">
        <f>SUBTOTAL(9,FO344:FO350)</f>
        <v>7</v>
      </c>
      <c r="FP351" s="6">
        <f>SUBTOTAL(9,FP344:FP350)</f>
        <v>4</v>
      </c>
      <c r="FQ351" s="6">
        <f>SUBTOTAL(9,FQ344:FQ350)</f>
        <v>9</v>
      </c>
      <c r="FR351" s="6">
        <f>SUBTOTAL(9,FR344:FR350)</f>
        <v>1</v>
      </c>
      <c r="FS351" s="6">
        <f>SUBTOTAL(9,FS344:FS350)</f>
        <v>21</v>
      </c>
      <c r="FT351" s="6">
        <f>SUBTOTAL(9,FT344:FT350)</f>
        <v>11</v>
      </c>
      <c r="FU351" s="6">
        <f>SUBTOTAL(9,FU344:FU350)</f>
        <v>1</v>
      </c>
      <c r="FV351" s="6">
        <f>SUBTOTAL(9,FV344:FV350)</f>
        <v>4</v>
      </c>
      <c r="FW351" s="6">
        <f>SUBTOTAL(9,FW344:FW350)</f>
        <v>1</v>
      </c>
      <c r="FX351" s="6">
        <f>SUBTOTAL(9,FX344:FX350)</f>
        <v>0</v>
      </c>
      <c r="FY351" s="6">
        <f>SUBTOTAL(9,FY344:FY350)</f>
        <v>2</v>
      </c>
      <c r="FZ351" s="6">
        <f>SUBTOTAL(9,FZ344:FZ350)</f>
        <v>1</v>
      </c>
      <c r="GA351" s="6">
        <f>SUBTOTAL(9,GA344:GA350)</f>
        <v>0</v>
      </c>
      <c r="GB351" s="6">
        <f>SUBTOTAL(9,GB344:GB350)</f>
        <v>3</v>
      </c>
      <c r="GC351" s="6">
        <f>SUBTOTAL(9,GC344:GC350)</f>
        <v>2</v>
      </c>
      <c r="GD351" s="6">
        <f>SUBTOTAL(9,GD344:GD350)</f>
        <v>0</v>
      </c>
      <c r="GE351" s="6">
        <f>SUBTOTAL(9,GE344:GE350)</f>
        <v>1</v>
      </c>
      <c r="GF351" s="6">
        <f>SUBTOTAL(9,GF344:GF350)</f>
        <v>1</v>
      </c>
      <c r="GG351" s="6">
        <f>SUBTOTAL(9,GG344:GG350)</f>
        <v>0</v>
      </c>
      <c r="GH351" s="6">
        <f>SUBTOTAL(9,GH344:GH350)</f>
        <v>1</v>
      </c>
      <c r="GI351" s="6">
        <f>SUBTOTAL(9,GI344:GI350)</f>
        <v>3</v>
      </c>
      <c r="GJ351" s="6">
        <f>SUBTOTAL(9,GJ344:GJ350)</f>
        <v>1</v>
      </c>
      <c r="GK351" s="6">
        <f>SUBTOTAL(9,GK344:GK350)</f>
        <v>8</v>
      </c>
      <c r="GL351" s="6">
        <f>SUBTOTAL(9,GL344:GL350)</f>
        <v>119</v>
      </c>
      <c r="GM351" s="6">
        <f>SUBTOTAL(9,GM344:GM350)</f>
        <v>54</v>
      </c>
      <c r="GN351" s="6">
        <f>SUBTOTAL(9,GN344:GN350)</f>
        <v>29</v>
      </c>
      <c r="GO351" s="6">
        <f>SUBTOTAL(9,GO344:GO350)</f>
        <v>2</v>
      </c>
      <c r="GP351" s="6">
        <f>SUBTOTAL(9,GP344:GP350)</f>
        <v>4</v>
      </c>
      <c r="GQ351" s="6">
        <f>SUBTOTAL(9,GQ344:GQ350)</f>
        <v>0</v>
      </c>
      <c r="GR351" s="6">
        <f>SUBTOTAL(9,GR344:GR350)</f>
        <v>3</v>
      </c>
      <c r="GS351" s="6">
        <f>SUBTOTAL(9,GS344:GS350)</f>
        <v>0</v>
      </c>
      <c r="GT351" s="6">
        <f>SUBTOTAL(9,GT344:GT350)</f>
        <v>2</v>
      </c>
      <c r="GU351" s="6">
        <f>SUBTOTAL(9,GU344:GU350)</f>
        <v>1</v>
      </c>
      <c r="GV351" s="6">
        <f>SUBTOTAL(9,GV344:GV350)</f>
        <v>2</v>
      </c>
      <c r="GW351" s="6">
        <f>SUBTOTAL(9,GW344:GW350)</f>
        <v>0</v>
      </c>
      <c r="GX351" s="6">
        <f>SUBTOTAL(9,GX344:GX350)</f>
        <v>0</v>
      </c>
      <c r="GY351" s="6">
        <f>SUBTOTAL(9,GY344:GY350)</f>
        <v>2</v>
      </c>
      <c r="GZ351" s="6">
        <f>SUBTOTAL(9,GZ344:GZ350)</f>
        <v>2</v>
      </c>
      <c r="HA351" s="6">
        <f>SUBTOTAL(9,HA344:HA350)</f>
        <v>3</v>
      </c>
      <c r="HB351" s="6">
        <f>SUBTOTAL(9,HB344:HB350)</f>
        <v>0</v>
      </c>
      <c r="HC351" s="6">
        <f>SUBTOTAL(9,HC344:HC350)</f>
        <v>0</v>
      </c>
      <c r="HD351" s="6">
        <f>SUBTOTAL(9,HD344:HD350)</f>
        <v>1</v>
      </c>
      <c r="HE351" s="6">
        <f>SUBTOTAL(9,HE344:HE350)</f>
        <v>3</v>
      </c>
      <c r="HF351" s="6">
        <f>SUBTOTAL(9,HF344:HF350)</f>
        <v>54</v>
      </c>
      <c r="HG351" s="6">
        <f>SUBTOTAL(9,HG344:HG350)</f>
        <v>11</v>
      </c>
      <c r="HH351" s="6">
        <f>SUBTOTAL(9,HH344:HH350)</f>
        <v>3</v>
      </c>
      <c r="HI351" s="6">
        <f>SUBTOTAL(9,HI344:HI350)</f>
        <v>0</v>
      </c>
      <c r="HJ351" s="6">
        <f>SUBTOTAL(9,HJ344:HJ350)</f>
        <v>1</v>
      </c>
      <c r="HK351" s="6">
        <f>SUBTOTAL(9,HK344:HK350)</f>
        <v>1</v>
      </c>
      <c r="HL351" s="6">
        <f>SUBTOTAL(9,HL344:HL350)</f>
        <v>1</v>
      </c>
      <c r="HM351" s="6">
        <f>SUBTOTAL(9,HM344:HM350)</f>
        <v>0</v>
      </c>
      <c r="HN351" s="6">
        <f>SUBTOTAL(9,HN344:HN350)</f>
        <v>2</v>
      </c>
      <c r="HO351" s="6">
        <f>SUBTOTAL(9,HO344:HO350)</f>
        <v>1</v>
      </c>
      <c r="HP351" s="6">
        <f>SUBTOTAL(9,HP344:HP350)</f>
        <v>0</v>
      </c>
      <c r="HQ351" s="6">
        <f>SUBTOTAL(9,HQ344:HQ350)</f>
        <v>0</v>
      </c>
      <c r="HR351" s="6">
        <f>SUBTOTAL(9,HR344:HR350)</f>
        <v>1</v>
      </c>
      <c r="HS351" s="6">
        <f>SUBTOTAL(9,HS344:HS350)</f>
        <v>1</v>
      </c>
      <c r="HT351" s="6">
        <f>SUBTOTAL(9,HT344:HT350)</f>
        <v>11</v>
      </c>
      <c r="HU351" s="6">
        <f>SUBTOTAL(9,HU344:HU350)</f>
        <v>1</v>
      </c>
      <c r="HV351" s="6">
        <f>SUBTOTAL(9,HV344:HV350)</f>
        <v>1</v>
      </c>
      <c r="HW351" s="6">
        <f>SUBTOTAL(9,HW344:HW350)</f>
        <v>0</v>
      </c>
      <c r="HX351" s="6">
        <f>SUBTOTAL(9,HX344:HX350)</f>
        <v>0</v>
      </c>
      <c r="HY351" s="6">
        <f>SUBTOTAL(9,HY344:HY350)</f>
        <v>0</v>
      </c>
      <c r="HZ351" s="6">
        <f>SUBTOTAL(9,HZ344:HZ350)</f>
        <v>0</v>
      </c>
      <c r="IA351" s="6">
        <f>SUBTOTAL(9,IA344:IA350)</f>
        <v>0</v>
      </c>
      <c r="IB351" s="6">
        <f>SUBTOTAL(9,IB344:IB350)</f>
        <v>0</v>
      </c>
      <c r="IC351" s="6">
        <f>SUBTOTAL(9,IC344:IC350)</f>
        <v>0</v>
      </c>
      <c r="ID351" s="6">
        <f>SUBTOTAL(9,ID344:ID350)</f>
        <v>0</v>
      </c>
      <c r="IE351" s="6">
        <f>SUBTOTAL(9,IE344:IE350)</f>
        <v>0</v>
      </c>
      <c r="IF351" s="6">
        <f>SUBTOTAL(9,IF344:IF350)</f>
        <v>0</v>
      </c>
      <c r="IG351" s="6">
        <f>SUBTOTAL(9,IG344:IG350)</f>
        <v>0</v>
      </c>
      <c r="IH351" s="6">
        <f>SUBTOTAL(9,IH344:IH350)</f>
        <v>0</v>
      </c>
      <c r="II351" s="6">
        <f>SUBTOTAL(9,II344:II350)</f>
        <v>0</v>
      </c>
      <c r="IJ351" s="6">
        <f>SUBTOTAL(9,IJ344:IJ350)</f>
        <v>1</v>
      </c>
      <c r="IK351" s="6">
        <f>SUBTOTAL(9,IK344:IK350)</f>
        <v>3</v>
      </c>
      <c r="IL351" s="6">
        <f>SUBTOTAL(9,IL344:IL350)</f>
        <v>3</v>
      </c>
      <c r="IM351" s="6">
        <f>SUBTOTAL(9,IM344:IM350)</f>
        <v>0</v>
      </c>
      <c r="IN351" s="6">
        <f>SUBTOTAL(9,IN344:IN350)</f>
        <v>0</v>
      </c>
      <c r="IO351" s="6">
        <f>SUBTOTAL(9,IO344:IO350)</f>
        <v>0</v>
      </c>
      <c r="IP351" s="6">
        <f>SUBTOTAL(9,IP344:IP350)</f>
        <v>0</v>
      </c>
      <c r="IQ351" s="6">
        <f>SUBTOTAL(9,IQ344:IQ350)</f>
        <v>0</v>
      </c>
      <c r="IR351" s="6">
        <f>SUBTOTAL(9,IR344:IR350)</f>
        <v>0</v>
      </c>
      <c r="IS351" s="6">
        <f>SUBTOTAL(9,IS344:IS350)</f>
        <v>0</v>
      </c>
      <c r="IT351" s="6">
        <f>SUBTOTAL(9,IT344:IT350)</f>
        <v>0</v>
      </c>
      <c r="IU351" s="6">
        <f>SUBTOTAL(9,IU344:IU350)</f>
        <v>0</v>
      </c>
      <c r="IV351" s="6">
        <f>SUBTOTAL(9,IV344:IV350)</f>
        <v>0</v>
      </c>
      <c r="IW351" s="6">
        <f>SUBTOTAL(9,IW344:IW350)</f>
        <v>0</v>
      </c>
      <c r="IX351" s="6">
        <f>SUBTOTAL(9,IX344:IX350)</f>
        <v>0</v>
      </c>
      <c r="IY351" s="6">
        <f>SUBTOTAL(9,IY344:IY350)</f>
        <v>0</v>
      </c>
      <c r="IZ351" s="6">
        <f>SUBTOTAL(9,IZ344:IZ350)</f>
        <v>0</v>
      </c>
      <c r="JA351" s="6">
        <f>SUBTOTAL(9,JA344:JA350)</f>
        <v>0</v>
      </c>
      <c r="JB351" s="6">
        <f>SUBTOTAL(9,JB344:JB350)</f>
        <v>0</v>
      </c>
      <c r="JC351" s="6">
        <f>SUBTOTAL(9,JC344:JC350)</f>
        <v>0</v>
      </c>
      <c r="JD351" s="6">
        <f>SUBTOTAL(9,JD344:JD350)</f>
        <v>0</v>
      </c>
      <c r="JE351" s="6">
        <f>SUBTOTAL(9,JE344:JE350)</f>
        <v>0</v>
      </c>
      <c r="JF351" s="6">
        <f>SUBTOTAL(9,JF344:JF350)</f>
        <v>0</v>
      </c>
      <c r="JG351" s="6">
        <f>SUBTOTAL(9,JG344:JG350)</f>
        <v>0</v>
      </c>
      <c r="JH351" s="6">
        <f>SUBTOTAL(9,JH344:JH350)</f>
        <v>0</v>
      </c>
      <c r="JI351" s="6">
        <f>SUBTOTAL(9,JI344:JI350)</f>
        <v>0</v>
      </c>
      <c r="JJ351" s="6">
        <f>SUBTOTAL(9,JJ344:JJ350)</f>
        <v>3</v>
      </c>
      <c r="JK351" s="8">
        <f t="shared" si="25"/>
        <v>0.47466216216216217</v>
      </c>
    </row>
    <row r="352" spans="1:271" outlineLevel="2" x14ac:dyDescent="0.25">
      <c r="A352" t="str">
        <f t="shared" ref="A352:A379" si="29">"160602"</f>
        <v>160602</v>
      </c>
      <c r="B352" t="s">
        <v>296</v>
      </c>
      <c r="C352">
        <v>1</v>
      </c>
      <c r="D352">
        <v>831</v>
      </c>
      <c r="E352">
        <v>640</v>
      </c>
      <c r="F352">
        <v>292</v>
      </c>
      <c r="G352">
        <v>348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348</v>
      </c>
      <c r="R352">
        <v>0</v>
      </c>
      <c r="S352">
        <v>0</v>
      </c>
      <c r="T352">
        <v>348</v>
      </c>
      <c r="U352">
        <v>2</v>
      </c>
      <c r="V352">
        <v>0</v>
      </c>
      <c r="W352">
        <v>2</v>
      </c>
      <c r="X352">
        <v>0</v>
      </c>
      <c r="Y352">
        <v>346</v>
      </c>
      <c r="Z352">
        <v>113</v>
      </c>
      <c r="AA352">
        <v>8</v>
      </c>
      <c r="AB352">
        <v>10</v>
      </c>
      <c r="AC352">
        <v>21</v>
      </c>
      <c r="AD352">
        <v>6</v>
      </c>
      <c r="AE352">
        <v>0</v>
      </c>
      <c r="AF352">
        <v>0</v>
      </c>
      <c r="AG352">
        <v>2</v>
      </c>
      <c r="AH352">
        <v>50</v>
      </c>
      <c r="AI352">
        <v>1</v>
      </c>
      <c r="AJ352">
        <v>0</v>
      </c>
      <c r="AK352">
        <v>0</v>
      </c>
      <c r="AL352">
        <v>1</v>
      </c>
      <c r="AM352">
        <v>2</v>
      </c>
      <c r="AN352">
        <v>0</v>
      </c>
      <c r="AO352">
        <v>3</v>
      </c>
      <c r="AP352">
        <v>0</v>
      </c>
      <c r="AQ352">
        <v>3</v>
      </c>
      <c r="AR352">
        <v>0</v>
      </c>
      <c r="AS352">
        <v>2</v>
      </c>
      <c r="AT352">
        <v>0</v>
      </c>
      <c r="AU352">
        <v>1</v>
      </c>
      <c r="AV352">
        <v>0</v>
      </c>
      <c r="AW352">
        <v>0</v>
      </c>
      <c r="AX352">
        <v>3</v>
      </c>
      <c r="AY352">
        <v>113</v>
      </c>
      <c r="AZ352">
        <v>92</v>
      </c>
      <c r="BA352">
        <v>12</v>
      </c>
      <c r="BB352">
        <v>2</v>
      </c>
      <c r="BC352">
        <v>4</v>
      </c>
      <c r="BD352">
        <v>2</v>
      </c>
      <c r="BE352">
        <v>0</v>
      </c>
      <c r="BF352">
        <v>62</v>
      </c>
      <c r="BG352">
        <v>0</v>
      </c>
      <c r="BH352">
        <v>1</v>
      </c>
      <c r="BI352">
        <v>0</v>
      </c>
      <c r="BJ352">
        <v>7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1</v>
      </c>
      <c r="BU352">
        <v>0</v>
      </c>
      <c r="BV352">
        <v>0</v>
      </c>
      <c r="BW352">
        <v>1</v>
      </c>
      <c r="BX352">
        <v>92</v>
      </c>
      <c r="BY352">
        <v>19</v>
      </c>
      <c r="BZ352">
        <v>7</v>
      </c>
      <c r="CA352">
        <v>4</v>
      </c>
      <c r="CB352">
        <v>0</v>
      </c>
      <c r="CC352">
        <v>0</v>
      </c>
      <c r="CD352">
        <v>0</v>
      </c>
      <c r="CE352">
        <v>0</v>
      </c>
      <c r="CF352">
        <v>1</v>
      </c>
      <c r="CG352">
        <v>1</v>
      </c>
      <c r="CH352">
        <v>2</v>
      </c>
      <c r="CI352">
        <v>0</v>
      </c>
      <c r="CJ352">
        <v>1</v>
      </c>
      <c r="CK352">
        <v>0</v>
      </c>
      <c r="CL352">
        <v>3</v>
      </c>
      <c r="CM352">
        <v>0</v>
      </c>
      <c r="CN352">
        <v>19</v>
      </c>
      <c r="CO352">
        <v>27</v>
      </c>
      <c r="CP352">
        <v>7</v>
      </c>
      <c r="CQ352">
        <v>0</v>
      </c>
      <c r="CR352">
        <v>3</v>
      </c>
      <c r="CS352">
        <v>0</v>
      </c>
      <c r="CT352">
        <v>0</v>
      </c>
      <c r="CU352">
        <v>1</v>
      </c>
      <c r="CV352">
        <v>1</v>
      </c>
      <c r="CW352">
        <v>1</v>
      </c>
      <c r="CX352">
        <v>2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7</v>
      </c>
      <c r="DE352">
        <v>0</v>
      </c>
      <c r="DF352">
        <v>3</v>
      </c>
      <c r="DG352">
        <v>0</v>
      </c>
      <c r="DH352">
        <v>1</v>
      </c>
      <c r="DI352">
        <v>0</v>
      </c>
      <c r="DJ352">
        <v>0</v>
      </c>
      <c r="DK352">
        <v>0</v>
      </c>
      <c r="DL352">
        <v>0</v>
      </c>
      <c r="DM352">
        <v>1</v>
      </c>
      <c r="DN352">
        <v>27</v>
      </c>
      <c r="DO352">
        <v>8</v>
      </c>
      <c r="DP352">
        <v>1</v>
      </c>
      <c r="DQ352">
        <v>1</v>
      </c>
      <c r="DR352">
        <v>0</v>
      </c>
      <c r="DS352">
        <v>0</v>
      </c>
      <c r="DT352">
        <v>0</v>
      </c>
      <c r="DU352">
        <v>1</v>
      </c>
      <c r="DV352">
        <v>0</v>
      </c>
      <c r="DW352">
        <v>0</v>
      </c>
      <c r="DX352">
        <v>0</v>
      </c>
      <c r="DY352">
        <v>4</v>
      </c>
      <c r="DZ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0</v>
      </c>
      <c r="EH352">
        <v>0</v>
      </c>
      <c r="EI352">
        <v>1</v>
      </c>
      <c r="EJ352">
        <v>0</v>
      </c>
      <c r="EK352">
        <v>0</v>
      </c>
      <c r="EL352">
        <v>0</v>
      </c>
      <c r="EM352">
        <v>0</v>
      </c>
      <c r="EN352">
        <v>8</v>
      </c>
      <c r="EO352">
        <v>30</v>
      </c>
      <c r="EP352">
        <v>3</v>
      </c>
      <c r="EQ352">
        <v>8</v>
      </c>
      <c r="ER352">
        <v>14</v>
      </c>
      <c r="ES352">
        <v>0</v>
      </c>
      <c r="ET352">
        <v>0</v>
      </c>
      <c r="EU352">
        <v>0</v>
      </c>
      <c r="EV352">
        <v>0</v>
      </c>
      <c r="EW352">
        <v>0</v>
      </c>
      <c r="EX352">
        <v>0</v>
      </c>
      <c r="EY352">
        <v>1</v>
      </c>
      <c r="EZ352">
        <v>2</v>
      </c>
      <c r="FA352">
        <v>0</v>
      </c>
      <c r="FB352">
        <v>1</v>
      </c>
      <c r="FC352">
        <v>0</v>
      </c>
      <c r="FD352">
        <v>1</v>
      </c>
      <c r="FE352">
        <v>0</v>
      </c>
      <c r="FF352">
        <v>0</v>
      </c>
      <c r="FG352">
        <v>0</v>
      </c>
      <c r="FH352">
        <v>0</v>
      </c>
      <c r="FI352">
        <v>0</v>
      </c>
      <c r="FJ352">
        <v>0</v>
      </c>
      <c r="FK352">
        <v>0</v>
      </c>
      <c r="FL352">
        <v>30</v>
      </c>
      <c r="FM352">
        <v>26</v>
      </c>
      <c r="FN352">
        <v>9</v>
      </c>
      <c r="FO352">
        <v>0</v>
      </c>
      <c r="FP352">
        <v>0</v>
      </c>
      <c r="FQ352">
        <v>3</v>
      </c>
      <c r="FR352">
        <v>0</v>
      </c>
      <c r="FS352">
        <v>4</v>
      </c>
      <c r="FT352">
        <v>2</v>
      </c>
      <c r="FU352">
        <v>0</v>
      </c>
      <c r="FV352">
        <v>2</v>
      </c>
      <c r="FW352">
        <v>1</v>
      </c>
      <c r="FX352">
        <v>1</v>
      </c>
      <c r="FY352">
        <v>0</v>
      </c>
      <c r="FZ352">
        <v>0</v>
      </c>
      <c r="GA352">
        <v>1</v>
      </c>
      <c r="GB352">
        <v>0</v>
      </c>
      <c r="GC352">
        <v>0</v>
      </c>
      <c r="GD352">
        <v>0</v>
      </c>
      <c r="GE352">
        <v>0</v>
      </c>
      <c r="GF352">
        <v>0</v>
      </c>
      <c r="GG352">
        <v>1</v>
      </c>
      <c r="GH352">
        <v>1</v>
      </c>
      <c r="GI352">
        <v>0</v>
      </c>
      <c r="GJ352">
        <v>0</v>
      </c>
      <c r="GK352">
        <v>1</v>
      </c>
      <c r="GL352">
        <v>26</v>
      </c>
      <c r="GM352">
        <v>27</v>
      </c>
      <c r="GN352">
        <v>14</v>
      </c>
      <c r="GO352">
        <v>4</v>
      </c>
      <c r="GP352">
        <v>1</v>
      </c>
      <c r="GQ352">
        <v>1</v>
      </c>
      <c r="GR352">
        <v>0</v>
      </c>
      <c r="GS352">
        <v>0</v>
      </c>
      <c r="GT352">
        <v>0</v>
      </c>
      <c r="GU352">
        <v>0</v>
      </c>
      <c r="GV352">
        <v>0</v>
      </c>
      <c r="GW352">
        <v>1</v>
      </c>
      <c r="GX352">
        <v>2</v>
      </c>
      <c r="GY352">
        <v>0</v>
      </c>
      <c r="GZ352">
        <v>0</v>
      </c>
      <c r="HA352">
        <v>2</v>
      </c>
      <c r="HB352">
        <v>0</v>
      </c>
      <c r="HC352">
        <v>0</v>
      </c>
      <c r="HD352">
        <v>2</v>
      </c>
      <c r="HE352">
        <v>0</v>
      </c>
      <c r="HF352">
        <v>27</v>
      </c>
      <c r="HG352">
        <v>2</v>
      </c>
      <c r="HH352">
        <v>0</v>
      </c>
      <c r="HI352">
        <v>0</v>
      </c>
      <c r="HJ352">
        <v>1</v>
      </c>
      <c r="HK352">
        <v>0</v>
      </c>
      <c r="HL352">
        <v>0</v>
      </c>
      <c r="HM352">
        <v>0</v>
      </c>
      <c r="HN352">
        <v>0</v>
      </c>
      <c r="HO352">
        <v>0</v>
      </c>
      <c r="HP352">
        <v>0</v>
      </c>
      <c r="HQ352">
        <v>0</v>
      </c>
      <c r="HR352">
        <v>0</v>
      </c>
      <c r="HS352">
        <v>1</v>
      </c>
      <c r="HT352">
        <v>2</v>
      </c>
      <c r="HU352">
        <v>0</v>
      </c>
      <c r="HV352">
        <v>0</v>
      </c>
      <c r="HW352">
        <v>0</v>
      </c>
      <c r="HX352">
        <v>0</v>
      </c>
      <c r="HY352">
        <v>0</v>
      </c>
      <c r="HZ352">
        <v>0</v>
      </c>
      <c r="IA352">
        <v>0</v>
      </c>
      <c r="IB352">
        <v>0</v>
      </c>
      <c r="IC352">
        <v>0</v>
      </c>
      <c r="ID352">
        <v>0</v>
      </c>
      <c r="IE352">
        <v>0</v>
      </c>
      <c r="IF352">
        <v>0</v>
      </c>
      <c r="IG352">
        <v>0</v>
      </c>
      <c r="IH352">
        <v>0</v>
      </c>
      <c r="II352">
        <v>0</v>
      </c>
      <c r="IJ352">
        <v>0</v>
      </c>
      <c r="IK352">
        <v>2</v>
      </c>
      <c r="IL352">
        <v>0</v>
      </c>
      <c r="IM352">
        <v>1</v>
      </c>
      <c r="IN352">
        <v>0</v>
      </c>
      <c r="IO352">
        <v>0</v>
      </c>
      <c r="IP352">
        <v>0</v>
      </c>
      <c r="IQ352">
        <v>0</v>
      </c>
      <c r="IR352">
        <v>0</v>
      </c>
      <c r="IS352">
        <v>0</v>
      </c>
      <c r="IT352">
        <v>0</v>
      </c>
      <c r="IU352">
        <v>0</v>
      </c>
      <c r="IV352">
        <v>0</v>
      </c>
      <c r="IW352">
        <v>0</v>
      </c>
      <c r="IX352">
        <v>0</v>
      </c>
      <c r="IY352">
        <v>0</v>
      </c>
      <c r="IZ352">
        <v>0</v>
      </c>
      <c r="JA352">
        <v>0</v>
      </c>
      <c r="JB352">
        <v>0</v>
      </c>
      <c r="JC352">
        <v>0</v>
      </c>
      <c r="JD352">
        <v>0</v>
      </c>
      <c r="JE352">
        <v>0</v>
      </c>
      <c r="JF352">
        <v>1</v>
      </c>
      <c r="JG352">
        <v>0</v>
      </c>
      <c r="JH352">
        <v>0</v>
      </c>
      <c r="JI352">
        <v>0</v>
      </c>
      <c r="JJ352">
        <v>2</v>
      </c>
      <c r="JK352" s="2">
        <f t="shared" si="25"/>
        <v>0.41877256317689532</v>
      </c>
    </row>
    <row r="353" spans="1:271" outlineLevel="2" x14ac:dyDescent="0.25">
      <c r="A353" t="str">
        <f t="shared" si="29"/>
        <v>160602</v>
      </c>
      <c r="B353" t="s">
        <v>296</v>
      </c>
      <c r="C353">
        <v>2</v>
      </c>
      <c r="D353">
        <v>932</v>
      </c>
      <c r="E353">
        <v>709</v>
      </c>
      <c r="F353">
        <v>257</v>
      </c>
      <c r="G353">
        <v>452</v>
      </c>
      <c r="H353">
        <v>0</v>
      </c>
      <c r="I353">
        <v>3</v>
      </c>
      <c r="J353">
        <v>1</v>
      </c>
      <c r="K353">
        <v>1</v>
      </c>
      <c r="L353">
        <v>0</v>
      </c>
      <c r="M353">
        <v>0</v>
      </c>
      <c r="N353">
        <v>0</v>
      </c>
      <c r="O353">
        <v>0</v>
      </c>
      <c r="P353">
        <v>1</v>
      </c>
      <c r="Q353">
        <v>453</v>
      </c>
      <c r="R353">
        <v>1</v>
      </c>
      <c r="S353">
        <v>0</v>
      </c>
      <c r="T353">
        <v>453</v>
      </c>
      <c r="U353">
        <v>11</v>
      </c>
      <c r="V353">
        <v>9</v>
      </c>
      <c r="W353">
        <v>1</v>
      </c>
      <c r="X353">
        <v>0</v>
      </c>
      <c r="Y353">
        <v>442</v>
      </c>
      <c r="Z353">
        <v>167</v>
      </c>
      <c r="AA353">
        <v>6</v>
      </c>
      <c r="AB353">
        <v>16</v>
      </c>
      <c r="AC353">
        <v>29</v>
      </c>
      <c r="AD353">
        <v>6</v>
      </c>
      <c r="AE353">
        <v>0</v>
      </c>
      <c r="AF353">
        <v>1</v>
      </c>
      <c r="AG353">
        <v>0</v>
      </c>
      <c r="AH353">
        <v>97</v>
      </c>
      <c r="AI353">
        <v>2</v>
      </c>
      <c r="AJ353">
        <v>0</v>
      </c>
      <c r="AK353">
        <v>0</v>
      </c>
      <c r="AL353">
        <v>0</v>
      </c>
      <c r="AM353">
        <v>0</v>
      </c>
      <c r="AN353">
        <v>1</v>
      </c>
      <c r="AO353">
        <v>1</v>
      </c>
      <c r="AP353">
        <v>0</v>
      </c>
      <c r="AQ353">
        <v>0</v>
      </c>
      <c r="AR353">
        <v>0</v>
      </c>
      <c r="AS353">
        <v>1</v>
      </c>
      <c r="AT353">
        <v>1</v>
      </c>
      <c r="AU353">
        <v>1</v>
      </c>
      <c r="AV353">
        <v>2</v>
      </c>
      <c r="AW353">
        <v>1</v>
      </c>
      <c r="AX353">
        <v>2</v>
      </c>
      <c r="AY353">
        <v>167</v>
      </c>
      <c r="AZ353">
        <v>130</v>
      </c>
      <c r="BA353">
        <v>6</v>
      </c>
      <c r="BB353">
        <v>0</v>
      </c>
      <c r="BC353">
        <v>4</v>
      </c>
      <c r="BD353">
        <v>2</v>
      </c>
      <c r="BE353">
        <v>1</v>
      </c>
      <c r="BF353">
        <v>88</v>
      </c>
      <c r="BG353">
        <v>1</v>
      </c>
      <c r="BH353">
        <v>1</v>
      </c>
      <c r="BI353">
        <v>1</v>
      </c>
      <c r="BJ353">
        <v>17</v>
      </c>
      <c r="BK353">
        <v>0</v>
      </c>
      <c r="BL353">
        <v>0</v>
      </c>
      <c r="BM353">
        <v>2</v>
      </c>
      <c r="BN353">
        <v>0</v>
      </c>
      <c r="BO353">
        <v>1</v>
      </c>
      <c r="BP353">
        <v>0</v>
      </c>
      <c r="BQ353">
        <v>2</v>
      </c>
      <c r="BR353">
        <v>0</v>
      </c>
      <c r="BS353">
        <v>0</v>
      </c>
      <c r="BT353">
        <v>0</v>
      </c>
      <c r="BU353">
        <v>0</v>
      </c>
      <c r="BV353">
        <v>3</v>
      </c>
      <c r="BW353">
        <v>1</v>
      </c>
      <c r="BX353">
        <v>130</v>
      </c>
      <c r="BY353">
        <v>12</v>
      </c>
      <c r="BZ353">
        <v>3</v>
      </c>
      <c r="CA353">
        <v>2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1</v>
      </c>
      <c r="CH353">
        <v>0</v>
      </c>
      <c r="CI353">
        <v>1</v>
      </c>
      <c r="CJ353">
        <v>2</v>
      </c>
      <c r="CK353">
        <v>0</v>
      </c>
      <c r="CL353">
        <v>2</v>
      </c>
      <c r="CM353">
        <v>1</v>
      </c>
      <c r="CN353">
        <v>12</v>
      </c>
      <c r="CO353">
        <v>17</v>
      </c>
      <c r="CP353">
        <v>7</v>
      </c>
      <c r="CQ353">
        <v>0</v>
      </c>
      <c r="CR353">
        <v>0</v>
      </c>
      <c r="CS353">
        <v>2</v>
      </c>
      <c r="CT353">
        <v>2</v>
      </c>
      <c r="CU353">
        <v>2</v>
      </c>
      <c r="CV353">
        <v>1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1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1</v>
      </c>
      <c r="DM353">
        <v>1</v>
      </c>
      <c r="DN353">
        <v>17</v>
      </c>
      <c r="DO353">
        <v>15</v>
      </c>
      <c r="DP353">
        <v>2</v>
      </c>
      <c r="DQ353">
        <v>0</v>
      </c>
      <c r="DR353">
        <v>0</v>
      </c>
      <c r="DS353">
        <v>0</v>
      </c>
      <c r="DT353">
        <v>0</v>
      </c>
      <c r="DU353">
        <v>0</v>
      </c>
      <c r="DV353">
        <v>0</v>
      </c>
      <c r="DW353">
        <v>0</v>
      </c>
      <c r="DX353">
        <v>0</v>
      </c>
      <c r="DY353">
        <v>12</v>
      </c>
      <c r="DZ353">
        <v>0</v>
      </c>
      <c r="EA353">
        <v>1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0</v>
      </c>
      <c r="EH353">
        <v>0</v>
      </c>
      <c r="EI353">
        <v>0</v>
      </c>
      <c r="EJ353">
        <v>0</v>
      </c>
      <c r="EK353">
        <v>0</v>
      </c>
      <c r="EL353">
        <v>0</v>
      </c>
      <c r="EM353">
        <v>0</v>
      </c>
      <c r="EN353">
        <v>15</v>
      </c>
      <c r="EO353">
        <v>24</v>
      </c>
      <c r="EP353">
        <v>5</v>
      </c>
      <c r="EQ353">
        <v>5</v>
      </c>
      <c r="ER353">
        <v>8</v>
      </c>
      <c r="ES353">
        <v>0</v>
      </c>
      <c r="ET353">
        <v>0</v>
      </c>
      <c r="EU353">
        <v>0</v>
      </c>
      <c r="EV353">
        <v>0</v>
      </c>
      <c r="EW353">
        <v>0</v>
      </c>
      <c r="EX353">
        <v>0</v>
      </c>
      <c r="EY353">
        <v>0</v>
      </c>
      <c r="EZ353">
        <v>1</v>
      </c>
      <c r="FA353">
        <v>0</v>
      </c>
      <c r="FB353">
        <v>0</v>
      </c>
      <c r="FC353">
        <v>0</v>
      </c>
      <c r="FD353">
        <v>0</v>
      </c>
      <c r="FE353">
        <v>0</v>
      </c>
      <c r="FF353">
        <v>0</v>
      </c>
      <c r="FG353">
        <v>0</v>
      </c>
      <c r="FH353">
        <v>0</v>
      </c>
      <c r="FI353">
        <v>0</v>
      </c>
      <c r="FJ353">
        <v>1</v>
      </c>
      <c r="FK353">
        <v>4</v>
      </c>
      <c r="FL353">
        <v>24</v>
      </c>
      <c r="FM353">
        <v>46</v>
      </c>
      <c r="FN353">
        <v>10</v>
      </c>
      <c r="FO353">
        <v>0</v>
      </c>
      <c r="FP353">
        <v>1</v>
      </c>
      <c r="FQ353">
        <v>2</v>
      </c>
      <c r="FR353">
        <v>2</v>
      </c>
      <c r="FS353">
        <v>6</v>
      </c>
      <c r="FT353">
        <v>3</v>
      </c>
      <c r="FU353">
        <v>0</v>
      </c>
      <c r="FV353">
        <v>3</v>
      </c>
      <c r="FW353">
        <v>3</v>
      </c>
      <c r="FX353">
        <v>0</v>
      </c>
      <c r="FY353">
        <v>0</v>
      </c>
      <c r="FZ353">
        <v>3</v>
      </c>
      <c r="GA353">
        <v>0</v>
      </c>
      <c r="GB353">
        <v>1</v>
      </c>
      <c r="GC353">
        <v>2</v>
      </c>
      <c r="GD353">
        <v>1</v>
      </c>
      <c r="GE353">
        <v>0</v>
      </c>
      <c r="GF353">
        <v>2</v>
      </c>
      <c r="GG353">
        <v>0</v>
      </c>
      <c r="GH353">
        <v>1</v>
      </c>
      <c r="GI353">
        <v>1</v>
      </c>
      <c r="GJ353">
        <v>0</v>
      </c>
      <c r="GK353">
        <v>5</v>
      </c>
      <c r="GL353">
        <v>46</v>
      </c>
      <c r="GM353">
        <v>27</v>
      </c>
      <c r="GN353">
        <v>19</v>
      </c>
      <c r="GO353">
        <v>1</v>
      </c>
      <c r="GP353">
        <v>1</v>
      </c>
      <c r="GQ353">
        <v>2</v>
      </c>
      <c r="GR353">
        <v>1</v>
      </c>
      <c r="GS353">
        <v>0</v>
      </c>
      <c r="GT353">
        <v>0</v>
      </c>
      <c r="GU353">
        <v>0</v>
      </c>
      <c r="GV353">
        <v>0</v>
      </c>
      <c r="GW353">
        <v>0</v>
      </c>
      <c r="GX353">
        <v>0</v>
      </c>
      <c r="GY353">
        <v>0</v>
      </c>
      <c r="GZ353">
        <v>0</v>
      </c>
      <c r="HA353">
        <v>1</v>
      </c>
      <c r="HB353">
        <v>0</v>
      </c>
      <c r="HC353">
        <v>0</v>
      </c>
      <c r="HD353">
        <v>1</v>
      </c>
      <c r="HE353">
        <v>1</v>
      </c>
      <c r="HF353">
        <v>27</v>
      </c>
      <c r="HG353">
        <v>1</v>
      </c>
      <c r="HH353">
        <v>0</v>
      </c>
      <c r="HI353">
        <v>0</v>
      </c>
      <c r="HJ353">
        <v>0</v>
      </c>
      <c r="HK353">
        <v>0</v>
      </c>
      <c r="HL353">
        <v>1</v>
      </c>
      <c r="HM353">
        <v>0</v>
      </c>
      <c r="HN353">
        <v>0</v>
      </c>
      <c r="HO353">
        <v>0</v>
      </c>
      <c r="HP353">
        <v>0</v>
      </c>
      <c r="HQ353">
        <v>0</v>
      </c>
      <c r="HR353">
        <v>0</v>
      </c>
      <c r="HS353">
        <v>0</v>
      </c>
      <c r="HT353">
        <v>1</v>
      </c>
      <c r="HU353">
        <v>2</v>
      </c>
      <c r="HV353">
        <v>0</v>
      </c>
      <c r="HW353">
        <v>0</v>
      </c>
      <c r="HX353">
        <v>0</v>
      </c>
      <c r="HY353">
        <v>0</v>
      </c>
      <c r="HZ353">
        <v>0</v>
      </c>
      <c r="IA353">
        <v>1</v>
      </c>
      <c r="IB353">
        <v>0</v>
      </c>
      <c r="IC353">
        <v>0</v>
      </c>
      <c r="ID353">
        <v>0</v>
      </c>
      <c r="IE353">
        <v>0</v>
      </c>
      <c r="IF353">
        <v>1</v>
      </c>
      <c r="IG353">
        <v>0</v>
      </c>
      <c r="IH353">
        <v>0</v>
      </c>
      <c r="II353">
        <v>0</v>
      </c>
      <c r="IJ353">
        <v>2</v>
      </c>
      <c r="IK353">
        <v>1</v>
      </c>
      <c r="IL353">
        <v>1</v>
      </c>
      <c r="IM353">
        <v>0</v>
      </c>
      <c r="IN353">
        <v>0</v>
      </c>
      <c r="IO353">
        <v>0</v>
      </c>
      <c r="IP353">
        <v>0</v>
      </c>
      <c r="IQ353">
        <v>0</v>
      </c>
      <c r="IR353">
        <v>0</v>
      </c>
      <c r="IS353">
        <v>0</v>
      </c>
      <c r="IT353">
        <v>0</v>
      </c>
      <c r="IU353">
        <v>0</v>
      </c>
      <c r="IV353">
        <v>0</v>
      </c>
      <c r="IW353">
        <v>0</v>
      </c>
      <c r="IX353">
        <v>0</v>
      </c>
      <c r="IY353">
        <v>0</v>
      </c>
      <c r="IZ353">
        <v>0</v>
      </c>
      <c r="JA353">
        <v>0</v>
      </c>
      <c r="JB353">
        <v>0</v>
      </c>
      <c r="JC353">
        <v>0</v>
      </c>
      <c r="JD353">
        <v>0</v>
      </c>
      <c r="JE353">
        <v>0</v>
      </c>
      <c r="JF353">
        <v>0</v>
      </c>
      <c r="JG353">
        <v>0</v>
      </c>
      <c r="JH353">
        <v>0</v>
      </c>
      <c r="JI353">
        <v>0</v>
      </c>
      <c r="JJ353">
        <v>1</v>
      </c>
      <c r="JK353" s="2">
        <f t="shared" si="25"/>
        <v>0.48605150214592274</v>
      </c>
    </row>
    <row r="354" spans="1:271" outlineLevel="2" x14ac:dyDescent="0.25">
      <c r="A354" t="str">
        <f t="shared" si="29"/>
        <v>160602</v>
      </c>
      <c r="B354" t="s">
        <v>296</v>
      </c>
      <c r="C354">
        <v>3</v>
      </c>
      <c r="D354">
        <v>1004</v>
      </c>
      <c r="E354">
        <v>770</v>
      </c>
      <c r="F354">
        <v>401</v>
      </c>
      <c r="G354">
        <v>369</v>
      </c>
      <c r="H354">
        <v>1</v>
      </c>
      <c r="I354">
        <v>3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369</v>
      </c>
      <c r="R354">
        <v>0</v>
      </c>
      <c r="S354">
        <v>0</v>
      </c>
      <c r="T354">
        <v>369</v>
      </c>
      <c r="U354">
        <v>7</v>
      </c>
      <c r="V354">
        <v>6</v>
      </c>
      <c r="W354">
        <v>1</v>
      </c>
      <c r="X354">
        <v>0</v>
      </c>
      <c r="Y354">
        <v>362</v>
      </c>
      <c r="Z354">
        <v>150</v>
      </c>
      <c r="AA354">
        <v>12</v>
      </c>
      <c r="AB354">
        <v>16</v>
      </c>
      <c r="AC354">
        <v>14</v>
      </c>
      <c r="AD354">
        <v>15</v>
      </c>
      <c r="AE354">
        <v>1</v>
      </c>
      <c r="AF354">
        <v>0</v>
      </c>
      <c r="AG354">
        <v>0</v>
      </c>
      <c r="AH354">
        <v>79</v>
      </c>
      <c r="AI354">
        <v>2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2</v>
      </c>
      <c r="AP354">
        <v>0</v>
      </c>
      <c r="AQ354">
        <v>0</v>
      </c>
      <c r="AR354">
        <v>0</v>
      </c>
      <c r="AS354">
        <v>1</v>
      </c>
      <c r="AT354">
        <v>4</v>
      </c>
      <c r="AU354">
        <v>1</v>
      </c>
      <c r="AV354">
        <v>1</v>
      </c>
      <c r="AW354">
        <v>2</v>
      </c>
      <c r="AX354">
        <v>0</v>
      </c>
      <c r="AY354">
        <v>150</v>
      </c>
      <c r="AZ354">
        <v>95</v>
      </c>
      <c r="BA354">
        <v>4</v>
      </c>
      <c r="BB354">
        <v>2</v>
      </c>
      <c r="BC354">
        <v>3</v>
      </c>
      <c r="BD354">
        <v>0</v>
      </c>
      <c r="BE354">
        <v>1</v>
      </c>
      <c r="BF354">
        <v>59</v>
      </c>
      <c r="BG354">
        <v>1</v>
      </c>
      <c r="BH354">
        <v>0</v>
      </c>
      <c r="BI354">
        <v>1</v>
      </c>
      <c r="BJ354">
        <v>17</v>
      </c>
      <c r="BK354">
        <v>1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4</v>
      </c>
      <c r="BS354">
        <v>0</v>
      </c>
      <c r="BT354">
        <v>1</v>
      </c>
      <c r="BU354">
        <v>0</v>
      </c>
      <c r="BV354">
        <v>0</v>
      </c>
      <c r="BW354">
        <v>1</v>
      </c>
      <c r="BX354">
        <v>95</v>
      </c>
      <c r="BY354">
        <v>11</v>
      </c>
      <c r="BZ354">
        <v>2</v>
      </c>
      <c r="CA354">
        <v>1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1</v>
      </c>
      <c r="CH354">
        <v>1</v>
      </c>
      <c r="CI354">
        <v>5</v>
      </c>
      <c r="CJ354">
        <v>0</v>
      </c>
      <c r="CK354">
        <v>0</v>
      </c>
      <c r="CL354">
        <v>1</v>
      </c>
      <c r="CM354">
        <v>0</v>
      </c>
      <c r="CN354">
        <v>11</v>
      </c>
      <c r="CO354">
        <v>23</v>
      </c>
      <c r="CP354">
        <v>11</v>
      </c>
      <c r="CQ354">
        <v>3</v>
      </c>
      <c r="CR354">
        <v>1</v>
      </c>
      <c r="CS354">
        <v>1</v>
      </c>
      <c r="CT354">
        <v>0</v>
      </c>
      <c r="CU354">
        <v>1</v>
      </c>
      <c r="CV354">
        <v>1</v>
      </c>
      <c r="CW354">
        <v>1</v>
      </c>
      <c r="CX354">
        <v>1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1</v>
      </c>
      <c r="DJ354">
        <v>2</v>
      </c>
      <c r="DK354">
        <v>0</v>
      </c>
      <c r="DL354">
        <v>0</v>
      </c>
      <c r="DM354">
        <v>0</v>
      </c>
      <c r="DN354">
        <v>23</v>
      </c>
      <c r="DO354">
        <v>13</v>
      </c>
      <c r="DP354">
        <v>2</v>
      </c>
      <c r="DQ354">
        <v>1</v>
      </c>
      <c r="DR354">
        <v>0</v>
      </c>
      <c r="DS354">
        <v>2</v>
      </c>
      <c r="DT354">
        <v>0</v>
      </c>
      <c r="DU354">
        <v>0</v>
      </c>
      <c r="DV354">
        <v>0</v>
      </c>
      <c r="DW354">
        <v>0</v>
      </c>
      <c r="DX354">
        <v>1</v>
      </c>
      <c r="DY354">
        <v>5</v>
      </c>
      <c r="DZ354">
        <v>0</v>
      </c>
      <c r="EA354">
        <v>0</v>
      </c>
      <c r="EB354">
        <v>0</v>
      </c>
      <c r="EC354">
        <v>1</v>
      </c>
      <c r="ED354">
        <v>0</v>
      </c>
      <c r="EE354">
        <v>0</v>
      </c>
      <c r="EF354">
        <v>0</v>
      </c>
      <c r="EG354">
        <v>0</v>
      </c>
      <c r="EH354">
        <v>0</v>
      </c>
      <c r="EI354">
        <v>0</v>
      </c>
      <c r="EJ354">
        <v>0</v>
      </c>
      <c r="EK354">
        <v>1</v>
      </c>
      <c r="EL354">
        <v>0</v>
      </c>
      <c r="EM354">
        <v>0</v>
      </c>
      <c r="EN354">
        <v>13</v>
      </c>
      <c r="EO354">
        <v>23</v>
      </c>
      <c r="EP354">
        <v>6</v>
      </c>
      <c r="EQ354">
        <v>4</v>
      </c>
      <c r="ER354">
        <v>8</v>
      </c>
      <c r="ES354">
        <v>0</v>
      </c>
      <c r="ET354">
        <v>0</v>
      </c>
      <c r="EU354">
        <v>1</v>
      </c>
      <c r="EV354">
        <v>0</v>
      </c>
      <c r="EW354">
        <v>0</v>
      </c>
      <c r="EX354">
        <v>0</v>
      </c>
      <c r="EY354">
        <v>0</v>
      </c>
      <c r="EZ354">
        <v>1</v>
      </c>
      <c r="FA354">
        <v>0</v>
      </c>
      <c r="FB354">
        <v>0</v>
      </c>
      <c r="FC354">
        <v>0</v>
      </c>
      <c r="FD354">
        <v>0</v>
      </c>
      <c r="FE354">
        <v>0</v>
      </c>
      <c r="FF354">
        <v>0</v>
      </c>
      <c r="FG354">
        <v>0</v>
      </c>
      <c r="FH354">
        <v>0</v>
      </c>
      <c r="FI354">
        <v>0</v>
      </c>
      <c r="FJ354">
        <v>0</v>
      </c>
      <c r="FK354">
        <v>3</v>
      </c>
      <c r="FL354">
        <v>23</v>
      </c>
      <c r="FM354">
        <v>26</v>
      </c>
      <c r="FN354">
        <v>13</v>
      </c>
      <c r="FO354">
        <v>1</v>
      </c>
      <c r="FP354">
        <v>0</v>
      </c>
      <c r="FQ354">
        <v>1</v>
      </c>
      <c r="FR354">
        <v>0</v>
      </c>
      <c r="FS354">
        <v>1</v>
      </c>
      <c r="FT354">
        <v>2</v>
      </c>
      <c r="FU354">
        <v>0</v>
      </c>
      <c r="FV354">
        <v>1</v>
      </c>
      <c r="FW354">
        <v>0</v>
      </c>
      <c r="FX354">
        <v>1</v>
      </c>
      <c r="FY354">
        <v>0</v>
      </c>
      <c r="FZ354">
        <v>2</v>
      </c>
      <c r="GA354">
        <v>0</v>
      </c>
      <c r="GB354">
        <v>2</v>
      </c>
      <c r="GC354">
        <v>1</v>
      </c>
      <c r="GD354">
        <v>0</v>
      </c>
      <c r="GE354">
        <v>0</v>
      </c>
      <c r="GF354">
        <v>0</v>
      </c>
      <c r="GG354">
        <v>0</v>
      </c>
      <c r="GH354">
        <v>0</v>
      </c>
      <c r="GI354">
        <v>0</v>
      </c>
      <c r="GJ354">
        <v>0</v>
      </c>
      <c r="GK354">
        <v>1</v>
      </c>
      <c r="GL354">
        <v>26</v>
      </c>
      <c r="GM354">
        <v>18</v>
      </c>
      <c r="GN354">
        <v>4</v>
      </c>
      <c r="GO354">
        <v>2</v>
      </c>
      <c r="GP354">
        <v>1</v>
      </c>
      <c r="GQ354">
        <v>1</v>
      </c>
      <c r="GR354">
        <v>0</v>
      </c>
      <c r="GS354">
        <v>1</v>
      </c>
      <c r="GT354">
        <v>0</v>
      </c>
      <c r="GU354">
        <v>1</v>
      </c>
      <c r="GV354">
        <v>0</v>
      </c>
      <c r="GW354">
        <v>0</v>
      </c>
      <c r="GX354">
        <v>0</v>
      </c>
      <c r="GY354">
        <v>0</v>
      </c>
      <c r="GZ354">
        <v>5</v>
      </c>
      <c r="HA354">
        <v>0</v>
      </c>
      <c r="HB354">
        <v>0</v>
      </c>
      <c r="HC354">
        <v>0</v>
      </c>
      <c r="HD354">
        <v>0</v>
      </c>
      <c r="HE354">
        <v>3</v>
      </c>
      <c r="HF354">
        <v>18</v>
      </c>
      <c r="HG354">
        <v>2</v>
      </c>
      <c r="HH354">
        <v>0</v>
      </c>
      <c r="HI354">
        <v>1</v>
      </c>
      <c r="HJ354">
        <v>0</v>
      </c>
      <c r="HK354">
        <v>0</v>
      </c>
      <c r="HL354">
        <v>0</v>
      </c>
      <c r="HM354">
        <v>0</v>
      </c>
      <c r="HN354">
        <v>0</v>
      </c>
      <c r="HO354">
        <v>0</v>
      </c>
      <c r="HP354">
        <v>0</v>
      </c>
      <c r="HQ354">
        <v>0</v>
      </c>
      <c r="HR354">
        <v>0</v>
      </c>
      <c r="HS354">
        <v>1</v>
      </c>
      <c r="HT354">
        <v>2</v>
      </c>
      <c r="HU354">
        <v>0</v>
      </c>
      <c r="HV354">
        <v>0</v>
      </c>
      <c r="HW354">
        <v>0</v>
      </c>
      <c r="HX354">
        <v>0</v>
      </c>
      <c r="HY354">
        <v>0</v>
      </c>
      <c r="HZ354">
        <v>0</v>
      </c>
      <c r="IA354">
        <v>0</v>
      </c>
      <c r="IB354">
        <v>0</v>
      </c>
      <c r="IC354">
        <v>0</v>
      </c>
      <c r="ID354">
        <v>0</v>
      </c>
      <c r="IE354">
        <v>0</v>
      </c>
      <c r="IF354">
        <v>0</v>
      </c>
      <c r="IG354">
        <v>0</v>
      </c>
      <c r="IH354">
        <v>0</v>
      </c>
      <c r="II354">
        <v>0</v>
      </c>
      <c r="IJ354">
        <v>0</v>
      </c>
      <c r="IK354">
        <v>1</v>
      </c>
      <c r="IL354">
        <v>1</v>
      </c>
      <c r="IM354">
        <v>0</v>
      </c>
      <c r="IN354">
        <v>0</v>
      </c>
      <c r="IO354">
        <v>0</v>
      </c>
      <c r="IP354">
        <v>0</v>
      </c>
      <c r="IQ354">
        <v>0</v>
      </c>
      <c r="IR354">
        <v>0</v>
      </c>
      <c r="IS354">
        <v>0</v>
      </c>
      <c r="IT354">
        <v>0</v>
      </c>
      <c r="IU354">
        <v>0</v>
      </c>
      <c r="IV354">
        <v>0</v>
      </c>
      <c r="IW354">
        <v>0</v>
      </c>
      <c r="IX354">
        <v>0</v>
      </c>
      <c r="IY354">
        <v>0</v>
      </c>
      <c r="IZ354">
        <v>0</v>
      </c>
      <c r="JA354">
        <v>0</v>
      </c>
      <c r="JB354">
        <v>0</v>
      </c>
      <c r="JC354">
        <v>0</v>
      </c>
      <c r="JD354">
        <v>0</v>
      </c>
      <c r="JE354">
        <v>0</v>
      </c>
      <c r="JF354">
        <v>0</v>
      </c>
      <c r="JG354">
        <v>0</v>
      </c>
      <c r="JH354">
        <v>0</v>
      </c>
      <c r="JI354">
        <v>0</v>
      </c>
      <c r="JJ354">
        <v>1</v>
      </c>
      <c r="JK354" s="2">
        <f t="shared" si="25"/>
        <v>0.36752988047808766</v>
      </c>
    </row>
    <row r="355" spans="1:271" outlineLevel="2" x14ac:dyDescent="0.25">
      <c r="A355" t="str">
        <f t="shared" si="29"/>
        <v>160602</v>
      </c>
      <c r="B355" t="s">
        <v>296</v>
      </c>
      <c r="C355">
        <v>4</v>
      </c>
      <c r="D355">
        <v>1420</v>
      </c>
      <c r="E355">
        <v>1078</v>
      </c>
      <c r="F355">
        <v>300</v>
      </c>
      <c r="G355">
        <v>778</v>
      </c>
      <c r="H355">
        <v>0</v>
      </c>
      <c r="I355">
        <v>2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778</v>
      </c>
      <c r="R355">
        <v>0</v>
      </c>
      <c r="S355">
        <v>0</v>
      </c>
      <c r="T355">
        <v>778</v>
      </c>
      <c r="U355">
        <v>8</v>
      </c>
      <c r="V355">
        <v>7</v>
      </c>
      <c r="W355">
        <v>1</v>
      </c>
      <c r="X355">
        <v>0</v>
      </c>
      <c r="Y355">
        <v>770</v>
      </c>
      <c r="Z355">
        <v>263</v>
      </c>
      <c r="AA355">
        <v>20</v>
      </c>
      <c r="AB355">
        <v>24</v>
      </c>
      <c r="AC355">
        <v>55</v>
      </c>
      <c r="AD355">
        <v>10</v>
      </c>
      <c r="AE355">
        <v>1</v>
      </c>
      <c r="AF355">
        <v>1</v>
      </c>
      <c r="AG355">
        <v>3</v>
      </c>
      <c r="AH355">
        <v>129</v>
      </c>
      <c r="AI355">
        <v>0</v>
      </c>
      <c r="AJ355">
        <v>0</v>
      </c>
      <c r="AK355">
        <v>0</v>
      </c>
      <c r="AL355">
        <v>1</v>
      </c>
      <c r="AM355">
        <v>0</v>
      </c>
      <c r="AN355">
        <v>0</v>
      </c>
      <c r="AO355">
        <v>9</v>
      </c>
      <c r="AP355">
        <v>0</v>
      </c>
      <c r="AQ355">
        <v>2</v>
      </c>
      <c r="AR355">
        <v>0</v>
      </c>
      <c r="AS355">
        <v>2</v>
      </c>
      <c r="AT355">
        <v>0</v>
      </c>
      <c r="AU355">
        <v>0</v>
      </c>
      <c r="AV355">
        <v>3</v>
      </c>
      <c r="AW355">
        <v>1</v>
      </c>
      <c r="AX355">
        <v>2</v>
      </c>
      <c r="AY355">
        <v>263</v>
      </c>
      <c r="AZ355">
        <v>251</v>
      </c>
      <c r="BA355">
        <v>28</v>
      </c>
      <c r="BB355">
        <v>3</v>
      </c>
      <c r="BC355">
        <v>2</v>
      </c>
      <c r="BD355">
        <v>7</v>
      </c>
      <c r="BE355">
        <v>1</v>
      </c>
      <c r="BF355">
        <v>178</v>
      </c>
      <c r="BG355">
        <v>3</v>
      </c>
      <c r="BH355">
        <v>0</v>
      </c>
      <c r="BI355">
        <v>2</v>
      </c>
      <c r="BJ355">
        <v>14</v>
      </c>
      <c r="BK355">
        <v>1</v>
      </c>
      <c r="BL355">
        <v>1</v>
      </c>
      <c r="BM355">
        <v>3</v>
      </c>
      <c r="BN355">
        <v>0</v>
      </c>
      <c r="BO355">
        <v>1</v>
      </c>
      <c r="BP355">
        <v>2</v>
      </c>
      <c r="BQ355">
        <v>0</v>
      </c>
      <c r="BR355">
        <v>0</v>
      </c>
      <c r="BS355">
        <v>2</v>
      </c>
      <c r="BT355">
        <v>1</v>
      </c>
      <c r="BU355">
        <v>0</v>
      </c>
      <c r="BV355">
        <v>0</v>
      </c>
      <c r="BW355">
        <v>2</v>
      </c>
      <c r="BX355">
        <v>251</v>
      </c>
      <c r="BY355">
        <v>27</v>
      </c>
      <c r="BZ355">
        <v>9</v>
      </c>
      <c r="CA355">
        <v>6</v>
      </c>
      <c r="CB355">
        <v>0</v>
      </c>
      <c r="CC355">
        <v>0</v>
      </c>
      <c r="CD355">
        <v>0</v>
      </c>
      <c r="CE355">
        <v>0</v>
      </c>
      <c r="CF355">
        <v>1</v>
      </c>
      <c r="CG355">
        <v>1</v>
      </c>
      <c r="CH355">
        <v>0</v>
      </c>
      <c r="CI355">
        <v>8</v>
      </c>
      <c r="CJ355">
        <v>0</v>
      </c>
      <c r="CK355">
        <v>0</v>
      </c>
      <c r="CL355">
        <v>0</v>
      </c>
      <c r="CM355">
        <v>2</v>
      </c>
      <c r="CN355">
        <v>27</v>
      </c>
      <c r="CO355">
        <v>36</v>
      </c>
      <c r="CP355">
        <v>21</v>
      </c>
      <c r="CQ355">
        <v>1</v>
      </c>
      <c r="CR355">
        <v>2</v>
      </c>
      <c r="CS355">
        <v>0</v>
      </c>
      <c r="CT355">
        <v>5</v>
      </c>
      <c r="CU355">
        <v>0</v>
      </c>
      <c r="CV355">
        <v>0</v>
      </c>
      <c r="CW355">
        <v>1</v>
      </c>
      <c r="CX355">
        <v>0</v>
      </c>
      <c r="CY355">
        <v>0</v>
      </c>
      <c r="CZ355">
        <v>0</v>
      </c>
      <c r="DA355">
        <v>0</v>
      </c>
      <c r="DB355">
        <v>1</v>
      </c>
      <c r="DC355">
        <v>0</v>
      </c>
      <c r="DD355">
        <v>2</v>
      </c>
      <c r="DE355">
        <v>0</v>
      </c>
      <c r="DF355">
        <v>0</v>
      </c>
      <c r="DG355">
        <v>1</v>
      </c>
      <c r="DH355">
        <v>1</v>
      </c>
      <c r="DI355">
        <v>0</v>
      </c>
      <c r="DJ355">
        <v>0</v>
      </c>
      <c r="DK355">
        <v>0</v>
      </c>
      <c r="DL355">
        <v>0</v>
      </c>
      <c r="DM355">
        <v>1</v>
      </c>
      <c r="DN355">
        <v>36</v>
      </c>
      <c r="DO355">
        <v>28</v>
      </c>
      <c r="DP355">
        <v>7</v>
      </c>
      <c r="DQ355">
        <v>2</v>
      </c>
      <c r="DR355">
        <v>0</v>
      </c>
      <c r="DS355">
        <v>1</v>
      </c>
      <c r="DT355">
        <v>0</v>
      </c>
      <c r="DU355">
        <v>1</v>
      </c>
      <c r="DV355">
        <v>0</v>
      </c>
      <c r="DW355">
        <v>0</v>
      </c>
      <c r="DX355">
        <v>0</v>
      </c>
      <c r="DY355">
        <v>16</v>
      </c>
      <c r="DZ355">
        <v>0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  <c r="EH355">
        <v>0</v>
      </c>
      <c r="EI355">
        <v>1</v>
      </c>
      <c r="EJ355">
        <v>0</v>
      </c>
      <c r="EK355">
        <v>0</v>
      </c>
      <c r="EL355">
        <v>0</v>
      </c>
      <c r="EM355">
        <v>0</v>
      </c>
      <c r="EN355">
        <v>28</v>
      </c>
      <c r="EO355">
        <v>53</v>
      </c>
      <c r="EP355">
        <v>12</v>
      </c>
      <c r="EQ355">
        <v>14</v>
      </c>
      <c r="ER355">
        <v>17</v>
      </c>
      <c r="ES355">
        <v>0</v>
      </c>
      <c r="ET355">
        <v>0</v>
      </c>
      <c r="EU355">
        <v>3</v>
      </c>
      <c r="EV355">
        <v>1</v>
      </c>
      <c r="EW355">
        <v>0</v>
      </c>
      <c r="EX355">
        <v>0</v>
      </c>
      <c r="EY355">
        <v>1</v>
      </c>
      <c r="EZ355">
        <v>2</v>
      </c>
      <c r="FA355">
        <v>0</v>
      </c>
      <c r="FB355">
        <v>0</v>
      </c>
      <c r="FC355">
        <v>0</v>
      </c>
      <c r="FD355">
        <v>0</v>
      </c>
      <c r="FE355">
        <v>0</v>
      </c>
      <c r="FF355">
        <v>0</v>
      </c>
      <c r="FG355">
        <v>0</v>
      </c>
      <c r="FH355">
        <v>0</v>
      </c>
      <c r="FI355">
        <v>0</v>
      </c>
      <c r="FJ355">
        <v>0</v>
      </c>
      <c r="FK355">
        <v>3</v>
      </c>
      <c r="FL355">
        <v>53</v>
      </c>
      <c r="FM355">
        <v>52</v>
      </c>
      <c r="FN355">
        <v>16</v>
      </c>
      <c r="FO355">
        <v>2</v>
      </c>
      <c r="FP355">
        <v>4</v>
      </c>
      <c r="FQ355">
        <v>5</v>
      </c>
      <c r="FR355">
        <v>0</v>
      </c>
      <c r="FS355">
        <v>4</v>
      </c>
      <c r="FT355">
        <v>1</v>
      </c>
      <c r="FU355">
        <v>0</v>
      </c>
      <c r="FV355">
        <v>0</v>
      </c>
      <c r="FW355">
        <v>0</v>
      </c>
      <c r="FX355">
        <v>4</v>
      </c>
      <c r="FY355">
        <v>0</v>
      </c>
      <c r="FZ355">
        <v>7</v>
      </c>
      <c r="GA355">
        <v>2</v>
      </c>
      <c r="GB355">
        <v>0</v>
      </c>
      <c r="GC355">
        <v>0</v>
      </c>
      <c r="GD355">
        <v>0</v>
      </c>
      <c r="GE355">
        <v>0</v>
      </c>
      <c r="GF355">
        <v>0</v>
      </c>
      <c r="GG355">
        <v>1</v>
      </c>
      <c r="GH355">
        <v>1</v>
      </c>
      <c r="GI355">
        <v>1</v>
      </c>
      <c r="GJ355">
        <v>1</v>
      </c>
      <c r="GK355">
        <v>3</v>
      </c>
      <c r="GL355">
        <v>52</v>
      </c>
      <c r="GM355">
        <v>56</v>
      </c>
      <c r="GN355">
        <v>30</v>
      </c>
      <c r="GO355">
        <v>2</v>
      </c>
      <c r="GP355">
        <v>1</v>
      </c>
      <c r="GQ355">
        <v>0</v>
      </c>
      <c r="GR355">
        <v>3</v>
      </c>
      <c r="GS355">
        <v>0</v>
      </c>
      <c r="GT355">
        <v>1</v>
      </c>
      <c r="GU355">
        <v>2</v>
      </c>
      <c r="GV355">
        <v>1</v>
      </c>
      <c r="GW355">
        <v>0</v>
      </c>
      <c r="GX355">
        <v>1</v>
      </c>
      <c r="GY355">
        <v>0</v>
      </c>
      <c r="GZ355">
        <v>2</v>
      </c>
      <c r="HA355">
        <v>4</v>
      </c>
      <c r="HB355">
        <v>0</v>
      </c>
      <c r="HC355">
        <v>1</v>
      </c>
      <c r="HD355">
        <v>1</v>
      </c>
      <c r="HE355">
        <v>7</v>
      </c>
      <c r="HF355">
        <v>56</v>
      </c>
      <c r="HG355">
        <v>1</v>
      </c>
      <c r="HH355">
        <v>1</v>
      </c>
      <c r="HI355">
        <v>0</v>
      </c>
      <c r="HJ355">
        <v>0</v>
      </c>
      <c r="HK355">
        <v>0</v>
      </c>
      <c r="HL355">
        <v>0</v>
      </c>
      <c r="HM355">
        <v>0</v>
      </c>
      <c r="HN355">
        <v>0</v>
      </c>
      <c r="HO355">
        <v>0</v>
      </c>
      <c r="HP355">
        <v>0</v>
      </c>
      <c r="HQ355">
        <v>0</v>
      </c>
      <c r="HR355">
        <v>0</v>
      </c>
      <c r="HS355">
        <v>0</v>
      </c>
      <c r="HT355">
        <v>1</v>
      </c>
      <c r="HU355">
        <v>0</v>
      </c>
      <c r="HV355">
        <v>0</v>
      </c>
      <c r="HW355">
        <v>0</v>
      </c>
      <c r="HX355">
        <v>0</v>
      </c>
      <c r="HY355">
        <v>0</v>
      </c>
      <c r="HZ355">
        <v>0</v>
      </c>
      <c r="IA355">
        <v>0</v>
      </c>
      <c r="IB355">
        <v>0</v>
      </c>
      <c r="IC355">
        <v>0</v>
      </c>
      <c r="ID355">
        <v>0</v>
      </c>
      <c r="IE355">
        <v>0</v>
      </c>
      <c r="IF355">
        <v>0</v>
      </c>
      <c r="IG355">
        <v>0</v>
      </c>
      <c r="IH355">
        <v>0</v>
      </c>
      <c r="II355">
        <v>0</v>
      </c>
      <c r="IJ355">
        <v>0</v>
      </c>
      <c r="IK355">
        <v>3</v>
      </c>
      <c r="IL355">
        <v>1</v>
      </c>
      <c r="IM355">
        <v>0</v>
      </c>
      <c r="IN355">
        <v>2</v>
      </c>
      <c r="IO355">
        <v>0</v>
      </c>
      <c r="IP355">
        <v>0</v>
      </c>
      <c r="IQ355">
        <v>0</v>
      </c>
      <c r="IR355">
        <v>0</v>
      </c>
      <c r="IS355">
        <v>0</v>
      </c>
      <c r="IT355">
        <v>0</v>
      </c>
      <c r="IU355">
        <v>0</v>
      </c>
      <c r="IV355">
        <v>0</v>
      </c>
      <c r="IW355">
        <v>0</v>
      </c>
      <c r="IX355">
        <v>0</v>
      </c>
      <c r="IY355">
        <v>0</v>
      </c>
      <c r="IZ355">
        <v>0</v>
      </c>
      <c r="JA355">
        <v>0</v>
      </c>
      <c r="JB355">
        <v>0</v>
      </c>
      <c r="JC355">
        <v>0</v>
      </c>
      <c r="JD355">
        <v>0</v>
      </c>
      <c r="JE355">
        <v>0</v>
      </c>
      <c r="JF355">
        <v>0</v>
      </c>
      <c r="JG355">
        <v>0</v>
      </c>
      <c r="JH355">
        <v>0</v>
      </c>
      <c r="JI355">
        <v>0</v>
      </c>
      <c r="JJ355">
        <v>3</v>
      </c>
      <c r="JK355" s="2">
        <f t="shared" si="25"/>
        <v>0.54788732394366202</v>
      </c>
    </row>
    <row r="356" spans="1:271" outlineLevel="2" x14ac:dyDescent="0.25">
      <c r="A356" t="str">
        <f t="shared" si="29"/>
        <v>160602</v>
      </c>
      <c r="B356" t="s">
        <v>296</v>
      </c>
      <c r="C356">
        <v>5</v>
      </c>
      <c r="D356">
        <v>792</v>
      </c>
      <c r="E356">
        <v>610</v>
      </c>
      <c r="F356">
        <v>181</v>
      </c>
      <c r="G356">
        <v>429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429</v>
      </c>
      <c r="R356">
        <v>0</v>
      </c>
      <c r="S356">
        <v>0</v>
      </c>
      <c r="T356">
        <v>429</v>
      </c>
      <c r="U356">
        <v>4</v>
      </c>
      <c r="V356">
        <v>2</v>
      </c>
      <c r="W356">
        <v>2</v>
      </c>
      <c r="X356">
        <v>0</v>
      </c>
      <c r="Y356">
        <v>425</v>
      </c>
      <c r="Z356">
        <v>145</v>
      </c>
      <c r="AA356">
        <v>6</v>
      </c>
      <c r="AB356">
        <v>12</v>
      </c>
      <c r="AC356">
        <v>26</v>
      </c>
      <c r="AD356">
        <v>8</v>
      </c>
      <c r="AE356">
        <v>1</v>
      </c>
      <c r="AF356">
        <v>0</v>
      </c>
      <c r="AG356">
        <v>0</v>
      </c>
      <c r="AH356">
        <v>79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5</v>
      </c>
      <c r="AP356">
        <v>0</v>
      </c>
      <c r="AQ356">
        <v>0</v>
      </c>
      <c r="AR356">
        <v>0</v>
      </c>
      <c r="AS356">
        <v>2</v>
      </c>
      <c r="AT356">
        <v>1</v>
      </c>
      <c r="AU356">
        <v>1</v>
      </c>
      <c r="AV356">
        <v>3</v>
      </c>
      <c r="AW356">
        <v>1</v>
      </c>
      <c r="AX356">
        <v>0</v>
      </c>
      <c r="AY356">
        <v>145</v>
      </c>
      <c r="AZ356">
        <v>129</v>
      </c>
      <c r="BA356">
        <v>19</v>
      </c>
      <c r="BB356">
        <v>0</v>
      </c>
      <c r="BC356">
        <v>0</v>
      </c>
      <c r="BD356">
        <v>0</v>
      </c>
      <c r="BE356">
        <v>1</v>
      </c>
      <c r="BF356">
        <v>86</v>
      </c>
      <c r="BG356">
        <v>1</v>
      </c>
      <c r="BH356">
        <v>0</v>
      </c>
      <c r="BI356">
        <v>1</v>
      </c>
      <c r="BJ356">
        <v>15</v>
      </c>
      <c r="BK356">
        <v>0</v>
      </c>
      <c r="BL356">
        <v>0</v>
      </c>
      <c r="BM356">
        <v>2</v>
      </c>
      <c r="BN356">
        <v>0</v>
      </c>
      <c r="BO356">
        <v>0</v>
      </c>
      <c r="BP356">
        <v>0</v>
      </c>
      <c r="BQ356">
        <v>1</v>
      </c>
      <c r="BR356">
        <v>0</v>
      </c>
      <c r="BS356">
        <v>1</v>
      </c>
      <c r="BT356">
        <v>0</v>
      </c>
      <c r="BU356">
        <v>1</v>
      </c>
      <c r="BV356">
        <v>0</v>
      </c>
      <c r="BW356">
        <v>1</v>
      </c>
      <c r="BX356">
        <v>129</v>
      </c>
      <c r="BY356">
        <v>8</v>
      </c>
      <c r="BZ356">
        <v>4</v>
      </c>
      <c r="CA356">
        <v>1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2</v>
      </c>
      <c r="CH356">
        <v>0</v>
      </c>
      <c r="CI356">
        <v>1</v>
      </c>
      <c r="CJ356">
        <v>0</v>
      </c>
      <c r="CK356">
        <v>0</v>
      </c>
      <c r="CL356">
        <v>0</v>
      </c>
      <c r="CM356">
        <v>0</v>
      </c>
      <c r="CN356">
        <v>8</v>
      </c>
      <c r="CO356">
        <v>20</v>
      </c>
      <c r="CP356">
        <v>8</v>
      </c>
      <c r="CQ356">
        <v>2</v>
      </c>
      <c r="CR356">
        <v>0</v>
      </c>
      <c r="CS356">
        <v>0</v>
      </c>
      <c r="CT356">
        <v>0</v>
      </c>
      <c r="CU356">
        <v>2</v>
      </c>
      <c r="CV356">
        <v>1</v>
      </c>
      <c r="CW356">
        <v>1</v>
      </c>
      <c r="CX356">
        <v>0</v>
      </c>
      <c r="CY356">
        <v>0</v>
      </c>
      <c r="CZ356">
        <v>1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1</v>
      </c>
      <c r="DH356">
        <v>0</v>
      </c>
      <c r="DI356">
        <v>1</v>
      </c>
      <c r="DJ356">
        <v>0</v>
      </c>
      <c r="DK356">
        <v>1</v>
      </c>
      <c r="DL356">
        <v>2</v>
      </c>
      <c r="DM356">
        <v>0</v>
      </c>
      <c r="DN356">
        <v>20</v>
      </c>
      <c r="DO356">
        <v>20</v>
      </c>
      <c r="DP356">
        <v>2</v>
      </c>
      <c r="DQ356">
        <v>0</v>
      </c>
      <c r="DR356">
        <v>0</v>
      </c>
      <c r="DS356">
        <v>0</v>
      </c>
      <c r="DT356">
        <v>0</v>
      </c>
      <c r="DU356">
        <v>4</v>
      </c>
      <c r="DV356">
        <v>0</v>
      </c>
      <c r="DW356">
        <v>0</v>
      </c>
      <c r="DX356">
        <v>0</v>
      </c>
      <c r="DY356">
        <v>12</v>
      </c>
      <c r="DZ356">
        <v>0</v>
      </c>
      <c r="EA356">
        <v>0</v>
      </c>
      <c r="EB356">
        <v>0</v>
      </c>
      <c r="EC356">
        <v>0</v>
      </c>
      <c r="ED356">
        <v>0</v>
      </c>
      <c r="EE356">
        <v>1</v>
      </c>
      <c r="EF356">
        <v>0</v>
      </c>
      <c r="EG356">
        <v>0</v>
      </c>
      <c r="EH356">
        <v>0</v>
      </c>
      <c r="EI356">
        <v>0</v>
      </c>
      <c r="EJ356">
        <v>0</v>
      </c>
      <c r="EK356">
        <v>0</v>
      </c>
      <c r="EL356">
        <v>1</v>
      </c>
      <c r="EM356">
        <v>0</v>
      </c>
      <c r="EN356">
        <v>20</v>
      </c>
      <c r="EO356">
        <v>28</v>
      </c>
      <c r="EP356">
        <v>6</v>
      </c>
      <c r="EQ356">
        <v>13</v>
      </c>
      <c r="ER356">
        <v>5</v>
      </c>
      <c r="ES356">
        <v>0</v>
      </c>
      <c r="ET356">
        <v>0</v>
      </c>
      <c r="EU356">
        <v>0</v>
      </c>
      <c r="EV356">
        <v>0</v>
      </c>
      <c r="EW356">
        <v>0</v>
      </c>
      <c r="EX356">
        <v>1</v>
      </c>
      <c r="EY356">
        <v>0</v>
      </c>
      <c r="EZ356">
        <v>0</v>
      </c>
      <c r="FA356">
        <v>0</v>
      </c>
      <c r="FB356">
        <v>0</v>
      </c>
      <c r="FC356">
        <v>0</v>
      </c>
      <c r="FD356">
        <v>0</v>
      </c>
      <c r="FE356">
        <v>0</v>
      </c>
      <c r="FF356">
        <v>0</v>
      </c>
      <c r="FG356">
        <v>0</v>
      </c>
      <c r="FH356">
        <v>0</v>
      </c>
      <c r="FI356">
        <v>1</v>
      </c>
      <c r="FJ356">
        <v>0</v>
      </c>
      <c r="FK356">
        <v>2</v>
      </c>
      <c r="FL356">
        <v>28</v>
      </c>
      <c r="FM356">
        <v>35</v>
      </c>
      <c r="FN356">
        <v>13</v>
      </c>
      <c r="FO356">
        <v>0</v>
      </c>
      <c r="FP356">
        <v>0</v>
      </c>
      <c r="FQ356">
        <v>5</v>
      </c>
      <c r="FR356">
        <v>0</v>
      </c>
      <c r="FS356">
        <v>4</v>
      </c>
      <c r="FT356">
        <v>1</v>
      </c>
      <c r="FU356">
        <v>2</v>
      </c>
      <c r="FV356">
        <v>3</v>
      </c>
      <c r="FW356">
        <v>1</v>
      </c>
      <c r="FX356">
        <v>0</v>
      </c>
      <c r="FY356">
        <v>0</v>
      </c>
      <c r="FZ356">
        <v>1</v>
      </c>
      <c r="GA356">
        <v>1</v>
      </c>
      <c r="GB356">
        <v>1</v>
      </c>
      <c r="GC356">
        <v>0</v>
      </c>
      <c r="GD356">
        <v>0</v>
      </c>
      <c r="GE356">
        <v>0</v>
      </c>
      <c r="GF356">
        <v>0</v>
      </c>
      <c r="GG356">
        <v>0</v>
      </c>
      <c r="GH356">
        <v>2</v>
      </c>
      <c r="GI356">
        <v>0</v>
      </c>
      <c r="GJ356">
        <v>1</v>
      </c>
      <c r="GK356">
        <v>0</v>
      </c>
      <c r="GL356">
        <v>35</v>
      </c>
      <c r="GM356">
        <v>36</v>
      </c>
      <c r="GN356">
        <v>15</v>
      </c>
      <c r="GO356">
        <v>6</v>
      </c>
      <c r="GP356">
        <v>8</v>
      </c>
      <c r="GQ356">
        <v>0</v>
      </c>
      <c r="GR356">
        <v>1</v>
      </c>
      <c r="GS356">
        <v>1</v>
      </c>
      <c r="GT356">
        <v>0</v>
      </c>
      <c r="GU356">
        <v>0</v>
      </c>
      <c r="GV356">
        <v>1</v>
      </c>
      <c r="GW356">
        <v>0</v>
      </c>
      <c r="GX356">
        <v>0</v>
      </c>
      <c r="GY356">
        <v>0</v>
      </c>
      <c r="GZ356">
        <v>0</v>
      </c>
      <c r="HA356">
        <v>1</v>
      </c>
      <c r="HB356">
        <v>0</v>
      </c>
      <c r="HC356">
        <v>0</v>
      </c>
      <c r="HD356">
        <v>0</v>
      </c>
      <c r="HE356">
        <v>3</v>
      </c>
      <c r="HF356">
        <v>36</v>
      </c>
      <c r="HG356">
        <v>1</v>
      </c>
      <c r="HH356">
        <v>0</v>
      </c>
      <c r="HI356">
        <v>0</v>
      </c>
      <c r="HJ356">
        <v>0</v>
      </c>
      <c r="HK356">
        <v>0</v>
      </c>
      <c r="HL356">
        <v>0</v>
      </c>
      <c r="HM356">
        <v>0</v>
      </c>
      <c r="HN356">
        <v>0</v>
      </c>
      <c r="HO356">
        <v>0</v>
      </c>
      <c r="HP356">
        <v>0</v>
      </c>
      <c r="HQ356">
        <v>0</v>
      </c>
      <c r="HR356">
        <v>1</v>
      </c>
      <c r="HS356">
        <v>0</v>
      </c>
      <c r="HT356">
        <v>1</v>
      </c>
      <c r="HU356">
        <v>3</v>
      </c>
      <c r="HV356">
        <v>0</v>
      </c>
      <c r="HW356">
        <v>0</v>
      </c>
      <c r="HX356">
        <v>3</v>
      </c>
      <c r="HY356">
        <v>0</v>
      </c>
      <c r="HZ356">
        <v>0</v>
      </c>
      <c r="IA356">
        <v>0</v>
      </c>
      <c r="IB356">
        <v>0</v>
      </c>
      <c r="IC356">
        <v>0</v>
      </c>
      <c r="ID356">
        <v>0</v>
      </c>
      <c r="IE356">
        <v>0</v>
      </c>
      <c r="IF356">
        <v>0</v>
      </c>
      <c r="IG356">
        <v>0</v>
      </c>
      <c r="IH356">
        <v>0</v>
      </c>
      <c r="II356">
        <v>0</v>
      </c>
      <c r="IJ356">
        <v>3</v>
      </c>
      <c r="IK356">
        <v>0</v>
      </c>
      <c r="IL356">
        <v>0</v>
      </c>
      <c r="IM356">
        <v>0</v>
      </c>
      <c r="IN356">
        <v>0</v>
      </c>
      <c r="IO356">
        <v>0</v>
      </c>
      <c r="IP356">
        <v>0</v>
      </c>
      <c r="IQ356">
        <v>0</v>
      </c>
      <c r="IR356">
        <v>0</v>
      </c>
      <c r="IS356">
        <v>0</v>
      </c>
      <c r="IT356">
        <v>0</v>
      </c>
      <c r="IU356">
        <v>0</v>
      </c>
      <c r="IV356">
        <v>0</v>
      </c>
      <c r="IW356">
        <v>0</v>
      </c>
      <c r="IX356">
        <v>0</v>
      </c>
      <c r="IY356">
        <v>0</v>
      </c>
      <c r="IZ356">
        <v>0</v>
      </c>
      <c r="JA356">
        <v>0</v>
      </c>
      <c r="JB356">
        <v>0</v>
      </c>
      <c r="JC356">
        <v>0</v>
      </c>
      <c r="JD356">
        <v>0</v>
      </c>
      <c r="JE356">
        <v>0</v>
      </c>
      <c r="JF356">
        <v>0</v>
      </c>
      <c r="JG356">
        <v>0</v>
      </c>
      <c r="JH356">
        <v>0</v>
      </c>
      <c r="JI356">
        <v>0</v>
      </c>
      <c r="JJ356">
        <v>0</v>
      </c>
      <c r="JK356" s="2">
        <f t="shared" si="25"/>
        <v>0.54166666666666663</v>
      </c>
    </row>
    <row r="357" spans="1:271" outlineLevel="2" x14ac:dyDescent="0.25">
      <c r="A357" t="str">
        <f t="shared" si="29"/>
        <v>160602</v>
      </c>
      <c r="B357" t="s">
        <v>296</v>
      </c>
      <c r="C357">
        <v>6</v>
      </c>
      <c r="D357">
        <v>900</v>
      </c>
      <c r="E357">
        <v>680</v>
      </c>
      <c r="F357">
        <v>204</v>
      </c>
      <c r="G357">
        <v>476</v>
      </c>
      <c r="H357">
        <v>0</v>
      </c>
      <c r="I357">
        <v>1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476</v>
      </c>
      <c r="R357">
        <v>0</v>
      </c>
      <c r="S357">
        <v>0</v>
      </c>
      <c r="T357">
        <v>476</v>
      </c>
      <c r="U357">
        <v>8</v>
      </c>
      <c r="V357">
        <v>3</v>
      </c>
      <c r="W357">
        <v>5</v>
      </c>
      <c r="X357">
        <v>0</v>
      </c>
      <c r="Y357">
        <v>468</v>
      </c>
      <c r="Z357">
        <v>156</v>
      </c>
      <c r="AA357">
        <v>7</v>
      </c>
      <c r="AB357">
        <v>11</v>
      </c>
      <c r="AC357">
        <v>25</v>
      </c>
      <c r="AD357">
        <v>10</v>
      </c>
      <c r="AE357">
        <v>0</v>
      </c>
      <c r="AF357">
        <v>1</v>
      </c>
      <c r="AG357">
        <v>0</v>
      </c>
      <c r="AH357">
        <v>93</v>
      </c>
      <c r="AI357">
        <v>1</v>
      </c>
      <c r="AJ357">
        <v>0</v>
      </c>
      <c r="AK357">
        <v>0</v>
      </c>
      <c r="AL357">
        <v>1</v>
      </c>
      <c r="AM357">
        <v>0</v>
      </c>
      <c r="AN357">
        <v>0</v>
      </c>
      <c r="AO357">
        <v>2</v>
      </c>
      <c r="AP357">
        <v>2</v>
      </c>
      <c r="AQ357">
        <v>0</v>
      </c>
      <c r="AR357">
        <v>0</v>
      </c>
      <c r="AS357">
        <v>1</v>
      </c>
      <c r="AT357">
        <v>0</v>
      </c>
      <c r="AU357">
        <v>0</v>
      </c>
      <c r="AV357">
        <v>1</v>
      </c>
      <c r="AW357">
        <v>1</v>
      </c>
      <c r="AX357">
        <v>0</v>
      </c>
      <c r="AY357">
        <v>156</v>
      </c>
      <c r="AZ357">
        <v>151</v>
      </c>
      <c r="BA357">
        <v>9</v>
      </c>
      <c r="BB357">
        <v>1</v>
      </c>
      <c r="BC357">
        <v>0</v>
      </c>
      <c r="BD357">
        <v>6</v>
      </c>
      <c r="BE357">
        <v>2</v>
      </c>
      <c r="BF357">
        <v>91</v>
      </c>
      <c r="BG357">
        <v>1</v>
      </c>
      <c r="BH357">
        <v>1</v>
      </c>
      <c r="BI357">
        <v>3</v>
      </c>
      <c r="BJ357">
        <v>26</v>
      </c>
      <c r="BK357">
        <v>0</v>
      </c>
      <c r="BL357">
        <v>0</v>
      </c>
      <c r="BM357">
        <v>2</v>
      </c>
      <c r="BN357">
        <v>0</v>
      </c>
      <c r="BO357">
        <v>0</v>
      </c>
      <c r="BP357">
        <v>0</v>
      </c>
      <c r="BQ357">
        <v>1</v>
      </c>
      <c r="BR357">
        <v>0</v>
      </c>
      <c r="BS357">
        <v>3</v>
      </c>
      <c r="BT357">
        <v>0</v>
      </c>
      <c r="BU357">
        <v>0</v>
      </c>
      <c r="BV357">
        <v>0</v>
      </c>
      <c r="BW357">
        <v>5</v>
      </c>
      <c r="BX357">
        <v>151</v>
      </c>
      <c r="BY357">
        <v>16</v>
      </c>
      <c r="BZ357">
        <v>3</v>
      </c>
      <c r="CA357">
        <v>5</v>
      </c>
      <c r="CB357">
        <v>1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2</v>
      </c>
      <c r="CI357">
        <v>2</v>
      </c>
      <c r="CJ357">
        <v>0</v>
      </c>
      <c r="CK357">
        <v>0</v>
      </c>
      <c r="CL357">
        <v>2</v>
      </c>
      <c r="CM357">
        <v>1</v>
      </c>
      <c r="CN357">
        <v>16</v>
      </c>
      <c r="CO357">
        <v>20</v>
      </c>
      <c r="CP357">
        <v>2</v>
      </c>
      <c r="CQ357">
        <v>1</v>
      </c>
      <c r="CR357">
        <v>4</v>
      </c>
      <c r="CS357">
        <v>0</v>
      </c>
      <c r="CT357">
        <v>1</v>
      </c>
      <c r="CU357">
        <v>0</v>
      </c>
      <c r="CV357">
        <v>0</v>
      </c>
      <c r="CW357">
        <v>1</v>
      </c>
      <c r="CX357">
        <v>2</v>
      </c>
      <c r="CY357">
        <v>0</v>
      </c>
      <c r="CZ357">
        <v>0</v>
      </c>
      <c r="DA357">
        <v>0</v>
      </c>
      <c r="DB357">
        <v>1</v>
      </c>
      <c r="DC357">
        <v>1</v>
      </c>
      <c r="DD357">
        <v>6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1</v>
      </c>
      <c r="DN357">
        <v>20</v>
      </c>
      <c r="DO357">
        <v>9</v>
      </c>
      <c r="DP357">
        <v>5</v>
      </c>
      <c r="DQ357">
        <v>0</v>
      </c>
      <c r="DR357">
        <v>0</v>
      </c>
      <c r="DS357">
        <v>0</v>
      </c>
      <c r="DT357">
        <v>0</v>
      </c>
      <c r="DU357">
        <v>0</v>
      </c>
      <c r="DV357">
        <v>2</v>
      </c>
      <c r="DW357">
        <v>0</v>
      </c>
      <c r="DX357">
        <v>0</v>
      </c>
      <c r="DY357">
        <v>2</v>
      </c>
      <c r="DZ357">
        <v>0</v>
      </c>
      <c r="EA357">
        <v>0</v>
      </c>
      <c r="EB357">
        <v>0</v>
      </c>
      <c r="EC357">
        <v>0</v>
      </c>
      <c r="ED357">
        <v>0</v>
      </c>
      <c r="EE357">
        <v>0</v>
      </c>
      <c r="EF357">
        <v>0</v>
      </c>
      <c r="EG357">
        <v>0</v>
      </c>
      <c r="EH357">
        <v>0</v>
      </c>
      <c r="EI357">
        <v>0</v>
      </c>
      <c r="EJ357">
        <v>0</v>
      </c>
      <c r="EK357">
        <v>0</v>
      </c>
      <c r="EL357">
        <v>0</v>
      </c>
      <c r="EM357">
        <v>0</v>
      </c>
      <c r="EN357">
        <v>9</v>
      </c>
      <c r="EO357">
        <v>36</v>
      </c>
      <c r="EP357">
        <v>7</v>
      </c>
      <c r="EQ357">
        <v>12</v>
      </c>
      <c r="ER357">
        <v>12</v>
      </c>
      <c r="ES357">
        <v>0</v>
      </c>
      <c r="ET357">
        <v>0</v>
      </c>
      <c r="EU357">
        <v>0</v>
      </c>
      <c r="EV357">
        <v>3</v>
      </c>
      <c r="EW357">
        <v>0</v>
      </c>
      <c r="EX357">
        <v>0</v>
      </c>
      <c r="EY357">
        <v>0</v>
      </c>
      <c r="EZ357">
        <v>0</v>
      </c>
      <c r="FA357">
        <v>0</v>
      </c>
      <c r="FB357">
        <v>0</v>
      </c>
      <c r="FC357">
        <v>2</v>
      </c>
      <c r="FD357">
        <v>0</v>
      </c>
      <c r="FE357">
        <v>0</v>
      </c>
      <c r="FF357">
        <v>0</v>
      </c>
      <c r="FG357">
        <v>0</v>
      </c>
      <c r="FH357">
        <v>0</v>
      </c>
      <c r="FI357">
        <v>0</v>
      </c>
      <c r="FJ357">
        <v>0</v>
      </c>
      <c r="FK357">
        <v>0</v>
      </c>
      <c r="FL357">
        <v>36</v>
      </c>
      <c r="FM357">
        <v>44</v>
      </c>
      <c r="FN357">
        <v>19</v>
      </c>
      <c r="FO357">
        <v>3</v>
      </c>
      <c r="FP357">
        <v>2</v>
      </c>
      <c r="FQ357">
        <v>3</v>
      </c>
      <c r="FR357">
        <v>0</v>
      </c>
      <c r="FS357">
        <v>3</v>
      </c>
      <c r="FT357">
        <v>5</v>
      </c>
      <c r="FU357">
        <v>1</v>
      </c>
      <c r="FV357">
        <v>2</v>
      </c>
      <c r="FW357">
        <v>1</v>
      </c>
      <c r="FX357">
        <v>0</v>
      </c>
      <c r="FY357">
        <v>0</v>
      </c>
      <c r="FZ357">
        <v>1</v>
      </c>
      <c r="GA357">
        <v>0</v>
      </c>
      <c r="GB357">
        <v>1</v>
      </c>
      <c r="GC357">
        <v>0</v>
      </c>
      <c r="GD357">
        <v>1</v>
      </c>
      <c r="GE357">
        <v>0</v>
      </c>
      <c r="GF357">
        <v>0</v>
      </c>
      <c r="GG357">
        <v>0</v>
      </c>
      <c r="GH357">
        <v>1</v>
      </c>
      <c r="GI357">
        <v>0</v>
      </c>
      <c r="GJ357">
        <v>1</v>
      </c>
      <c r="GK357">
        <v>0</v>
      </c>
      <c r="GL357">
        <v>44</v>
      </c>
      <c r="GM357">
        <v>35</v>
      </c>
      <c r="GN357">
        <v>22</v>
      </c>
      <c r="GO357">
        <v>4</v>
      </c>
      <c r="GP357">
        <v>5</v>
      </c>
      <c r="GQ357">
        <v>2</v>
      </c>
      <c r="GR357">
        <v>1</v>
      </c>
      <c r="GS357">
        <v>0</v>
      </c>
      <c r="GT357">
        <v>0</v>
      </c>
      <c r="GU357">
        <v>0</v>
      </c>
      <c r="GV357">
        <v>0</v>
      </c>
      <c r="GW357">
        <v>1</v>
      </c>
      <c r="GX357">
        <v>0</v>
      </c>
      <c r="GY357">
        <v>0</v>
      </c>
      <c r="GZ357">
        <v>0</v>
      </c>
      <c r="HA357">
        <v>0</v>
      </c>
      <c r="HB357">
        <v>0</v>
      </c>
      <c r="HC357">
        <v>0</v>
      </c>
      <c r="HD357">
        <v>0</v>
      </c>
      <c r="HE357">
        <v>0</v>
      </c>
      <c r="HF357">
        <v>35</v>
      </c>
      <c r="HG357">
        <v>1</v>
      </c>
      <c r="HH357">
        <v>0</v>
      </c>
      <c r="HI357">
        <v>1</v>
      </c>
      <c r="HJ357">
        <v>0</v>
      </c>
      <c r="HK357">
        <v>0</v>
      </c>
      <c r="HL357">
        <v>0</v>
      </c>
      <c r="HM357">
        <v>0</v>
      </c>
      <c r="HN357">
        <v>0</v>
      </c>
      <c r="HO357">
        <v>0</v>
      </c>
      <c r="HP357">
        <v>0</v>
      </c>
      <c r="HQ357">
        <v>0</v>
      </c>
      <c r="HR357">
        <v>0</v>
      </c>
      <c r="HS357">
        <v>0</v>
      </c>
      <c r="HT357">
        <v>1</v>
      </c>
      <c r="HU357">
        <v>0</v>
      </c>
      <c r="HV357">
        <v>0</v>
      </c>
      <c r="HW357">
        <v>0</v>
      </c>
      <c r="HX357">
        <v>0</v>
      </c>
      <c r="HY357">
        <v>0</v>
      </c>
      <c r="HZ357">
        <v>0</v>
      </c>
      <c r="IA357">
        <v>0</v>
      </c>
      <c r="IB357">
        <v>0</v>
      </c>
      <c r="IC357">
        <v>0</v>
      </c>
      <c r="ID357">
        <v>0</v>
      </c>
      <c r="IE357">
        <v>0</v>
      </c>
      <c r="IF357">
        <v>0</v>
      </c>
      <c r="IG357">
        <v>0</v>
      </c>
      <c r="IH357">
        <v>0</v>
      </c>
      <c r="II357">
        <v>0</v>
      </c>
      <c r="IJ357">
        <v>0</v>
      </c>
      <c r="IK357">
        <v>0</v>
      </c>
      <c r="IL357">
        <v>0</v>
      </c>
      <c r="IM357">
        <v>0</v>
      </c>
      <c r="IN357">
        <v>0</v>
      </c>
      <c r="IO357">
        <v>0</v>
      </c>
      <c r="IP357">
        <v>0</v>
      </c>
      <c r="IQ357">
        <v>0</v>
      </c>
      <c r="IR357">
        <v>0</v>
      </c>
      <c r="IS357">
        <v>0</v>
      </c>
      <c r="IT357">
        <v>0</v>
      </c>
      <c r="IU357">
        <v>0</v>
      </c>
      <c r="IV357">
        <v>0</v>
      </c>
      <c r="IW357">
        <v>0</v>
      </c>
      <c r="IX357">
        <v>0</v>
      </c>
      <c r="IY357">
        <v>0</v>
      </c>
      <c r="IZ357">
        <v>0</v>
      </c>
      <c r="JA357">
        <v>0</v>
      </c>
      <c r="JB357">
        <v>0</v>
      </c>
      <c r="JC357">
        <v>0</v>
      </c>
      <c r="JD357">
        <v>0</v>
      </c>
      <c r="JE357">
        <v>0</v>
      </c>
      <c r="JF357">
        <v>0</v>
      </c>
      <c r="JG357">
        <v>0</v>
      </c>
      <c r="JH357">
        <v>0</v>
      </c>
      <c r="JI357">
        <v>0</v>
      </c>
      <c r="JJ357">
        <v>0</v>
      </c>
      <c r="JK357" s="2">
        <f t="shared" si="25"/>
        <v>0.52888888888888885</v>
      </c>
    </row>
    <row r="358" spans="1:271" outlineLevel="2" x14ac:dyDescent="0.25">
      <c r="A358" t="str">
        <f t="shared" si="29"/>
        <v>160602</v>
      </c>
      <c r="B358" t="s">
        <v>296</v>
      </c>
      <c r="C358">
        <v>7</v>
      </c>
      <c r="D358">
        <v>1037</v>
      </c>
      <c r="E358">
        <v>790</v>
      </c>
      <c r="F358">
        <v>275</v>
      </c>
      <c r="G358">
        <v>515</v>
      </c>
      <c r="H358">
        <v>0</v>
      </c>
      <c r="I358">
        <v>4</v>
      </c>
      <c r="J358">
        <v>2</v>
      </c>
      <c r="K358">
        <v>2</v>
      </c>
      <c r="L358">
        <v>0</v>
      </c>
      <c r="M358">
        <v>0</v>
      </c>
      <c r="N358">
        <v>0</v>
      </c>
      <c r="O358">
        <v>0</v>
      </c>
      <c r="P358">
        <v>2</v>
      </c>
      <c r="Q358">
        <v>517</v>
      </c>
      <c r="R358">
        <v>2</v>
      </c>
      <c r="S358">
        <v>0</v>
      </c>
      <c r="T358">
        <v>517</v>
      </c>
      <c r="U358">
        <v>11</v>
      </c>
      <c r="V358">
        <v>8</v>
      </c>
      <c r="W358">
        <v>3</v>
      </c>
      <c r="X358">
        <v>0</v>
      </c>
      <c r="Y358">
        <v>506</v>
      </c>
      <c r="Z358">
        <v>198</v>
      </c>
      <c r="AA358">
        <v>12</v>
      </c>
      <c r="AB358">
        <v>20</v>
      </c>
      <c r="AC358">
        <v>32</v>
      </c>
      <c r="AD358">
        <v>14</v>
      </c>
      <c r="AE358">
        <v>1</v>
      </c>
      <c r="AF358">
        <v>1</v>
      </c>
      <c r="AG358">
        <v>1</v>
      </c>
      <c r="AH358">
        <v>105</v>
      </c>
      <c r="AI358">
        <v>3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3</v>
      </c>
      <c r="AP358">
        <v>0</v>
      </c>
      <c r="AQ358">
        <v>0</v>
      </c>
      <c r="AR358">
        <v>0</v>
      </c>
      <c r="AS358">
        <v>1</v>
      </c>
      <c r="AT358">
        <v>1</v>
      </c>
      <c r="AU358">
        <v>0</v>
      </c>
      <c r="AV358">
        <v>1</v>
      </c>
      <c r="AW358">
        <v>2</v>
      </c>
      <c r="AX358">
        <v>1</v>
      </c>
      <c r="AY358">
        <v>198</v>
      </c>
      <c r="AZ358">
        <v>150</v>
      </c>
      <c r="BA358">
        <v>22</v>
      </c>
      <c r="BB358">
        <v>1</v>
      </c>
      <c r="BC358">
        <v>1</v>
      </c>
      <c r="BD358">
        <v>1</v>
      </c>
      <c r="BE358">
        <v>1</v>
      </c>
      <c r="BF358">
        <v>104</v>
      </c>
      <c r="BG358">
        <v>0</v>
      </c>
      <c r="BH358">
        <v>0</v>
      </c>
      <c r="BI358">
        <v>4</v>
      </c>
      <c r="BJ358">
        <v>10</v>
      </c>
      <c r="BK358">
        <v>0</v>
      </c>
      <c r="BL358">
        <v>0</v>
      </c>
      <c r="BM358">
        <v>2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1</v>
      </c>
      <c r="BU358">
        <v>0</v>
      </c>
      <c r="BV358">
        <v>0</v>
      </c>
      <c r="BW358">
        <v>3</v>
      </c>
      <c r="BX358">
        <v>150</v>
      </c>
      <c r="BY358">
        <v>14</v>
      </c>
      <c r="BZ358">
        <v>8</v>
      </c>
      <c r="CA358">
        <v>0</v>
      </c>
      <c r="CB358">
        <v>0</v>
      </c>
      <c r="CC358">
        <v>0</v>
      </c>
      <c r="CD358">
        <v>1</v>
      </c>
      <c r="CE358">
        <v>0</v>
      </c>
      <c r="CF358">
        <v>1</v>
      </c>
      <c r="CG358">
        <v>1</v>
      </c>
      <c r="CH358">
        <v>0</v>
      </c>
      <c r="CI358">
        <v>0</v>
      </c>
      <c r="CJ358">
        <v>1</v>
      </c>
      <c r="CK358">
        <v>0</v>
      </c>
      <c r="CL358">
        <v>0</v>
      </c>
      <c r="CM358">
        <v>2</v>
      </c>
      <c r="CN358">
        <v>14</v>
      </c>
      <c r="CO358">
        <v>13</v>
      </c>
      <c r="CP358">
        <v>7</v>
      </c>
      <c r="CQ358">
        <v>0</v>
      </c>
      <c r="CR358">
        <v>2</v>
      </c>
      <c r="CS358">
        <v>0</v>
      </c>
      <c r="CT358">
        <v>0</v>
      </c>
      <c r="CU358">
        <v>1</v>
      </c>
      <c r="CV358">
        <v>1</v>
      </c>
      <c r="CW358">
        <v>2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13</v>
      </c>
      <c r="DO358">
        <v>8</v>
      </c>
      <c r="DP358">
        <v>1</v>
      </c>
      <c r="DQ358">
        <v>0</v>
      </c>
      <c r="DR358">
        <v>0</v>
      </c>
      <c r="DS358">
        <v>0</v>
      </c>
      <c r="DT358">
        <v>0</v>
      </c>
      <c r="DU358">
        <v>0</v>
      </c>
      <c r="DV358">
        <v>0</v>
      </c>
      <c r="DW358">
        <v>0</v>
      </c>
      <c r="DX358">
        <v>0</v>
      </c>
      <c r="DY358">
        <v>6</v>
      </c>
      <c r="DZ358">
        <v>0</v>
      </c>
      <c r="EA358">
        <v>1</v>
      </c>
      <c r="EB358">
        <v>0</v>
      </c>
      <c r="EC358">
        <v>0</v>
      </c>
      <c r="ED358">
        <v>0</v>
      </c>
      <c r="EE358">
        <v>0</v>
      </c>
      <c r="EF358">
        <v>0</v>
      </c>
      <c r="EG358">
        <v>0</v>
      </c>
      <c r="EH358">
        <v>0</v>
      </c>
      <c r="EI358">
        <v>0</v>
      </c>
      <c r="EJ358">
        <v>0</v>
      </c>
      <c r="EK358">
        <v>0</v>
      </c>
      <c r="EL358">
        <v>0</v>
      </c>
      <c r="EM358">
        <v>0</v>
      </c>
      <c r="EN358">
        <v>8</v>
      </c>
      <c r="EO358">
        <v>56</v>
      </c>
      <c r="EP358">
        <v>15</v>
      </c>
      <c r="EQ358">
        <v>12</v>
      </c>
      <c r="ER358">
        <v>17</v>
      </c>
      <c r="ES358">
        <v>0</v>
      </c>
      <c r="ET358">
        <v>0</v>
      </c>
      <c r="EU358">
        <v>0</v>
      </c>
      <c r="EV358">
        <v>0</v>
      </c>
      <c r="EW358">
        <v>0</v>
      </c>
      <c r="EX358">
        <v>0</v>
      </c>
      <c r="EY358">
        <v>2</v>
      </c>
      <c r="EZ358">
        <v>1</v>
      </c>
      <c r="FA358">
        <v>1</v>
      </c>
      <c r="FB358">
        <v>0</v>
      </c>
      <c r="FC358">
        <v>0</v>
      </c>
      <c r="FD358">
        <v>0</v>
      </c>
      <c r="FE358">
        <v>0</v>
      </c>
      <c r="FF358">
        <v>0</v>
      </c>
      <c r="FG358">
        <v>0</v>
      </c>
      <c r="FH358">
        <v>0</v>
      </c>
      <c r="FI358">
        <v>1</v>
      </c>
      <c r="FJ358">
        <v>0</v>
      </c>
      <c r="FK358">
        <v>7</v>
      </c>
      <c r="FL358">
        <v>56</v>
      </c>
      <c r="FM358">
        <v>37</v>
      </c>
      <c r="FN358">
        <v>18</v>
      </c>
      <c r="FO358">
        <v>1</v>
      </c>
      <c r="FP358">
        <v>1</v>
      </c>
      <c r="FQ358">
        <v>2</v>
      </c>
      <c r="FR358">
        <v>2</v>
      </c>
      <c r="FS358">
        <v>4</v>
      </c>
      <c r="FT358">
        <v>2</v>
      </c>
      <c r="FU358">
        <v>0</v>
      </c>
      <c r="FV358">
        <v>2</v>
      </c>
      <c r="FW358">
        <v>0</v>
      </c>
      <c r="FX358">
        <v>0</v>
      </c>
      <c r="FY358">
        <v>1</v>
      </c>
      <c r="FZ358">
        <v>0</v>
      </c>
      <c r="GA358">
        <v>0</v>
      </c>
      <c r="GB358">
        <v>1</v>
      </c>
      <c r="GC358">
        <v>1</v>
      </c>
      <c r="GD358">
        <v>0</v>
      </c>
      <c r="GE358">
        <v>0</v>
      </c>
      <c r="GF358">
        <v>0</v>
      </c>
      <c r="GG358">
        <v>0</v>
      </c>
      <c r="GH358">
        <v>0</v>
      </c>
      <c r="GI358">
        <v>1</v>
      </c>
      <c r="GJ358">
        <v>0</v>
      </c>
      <c r="GK358">
        <v>1</v>
      </c>
      <c r="GL358">
        <v>37</v>
      </c>
      <c r="GM358">
        <v>28</v>
      </c>
      <c r="GN358">
        <v>16</v>
      </c>
      <c r="GO358">
        <v>5</v>
      </c>
      <c r="GP358">
        <v>6</v>
      </c>
      <c r="GQ358">
        <v>0</v>
      </c>
      <c r="GR358">
        <v>0</v>
      </c>
      <c r="GS358">
        <v>0</v>
      </c>
      <c r="GT358">
        <v>0</v>
      </c>
      <c r="GU358">
        <v>0</v>
      </c>
      <c r="GV358">
        <v>0</v>
      </c>
      <c r="GW358">
        <v>0</v>
      </c>
      <c r="GX358">
        <v>0</v>
      </c>
      <c r="GY358">
        <v>0</v>
      </c>
      <c r="GZ358">
        <v>0</v>
      </c>
      <c r="HA358">
        <v>1</v>
      </c>
      <c r="HB358">
        <v>0</v>
      </c>
      <c r="HC358">
        <v>0</v>
      </c>
      <c r="HD358">
        <v>0</v>
      </c>
      <c r="HE358">
        <v>0</v>
      </c>
      <c r="HF358">
        <v>28</v>
      </c>
      <c r="HG358">
        <v>1</v>
      </c>
      <c r="HH358">
        <v>1</v>
      </c>
      <c r="HI358">
        <v>0</v>
      </c>
      <c r="HJ358">
        <v>0</v>
      </c>
      <c r="HK358">
        <v>0</v>
      </c>
      <c r="HL358">
        <v>0</v>
      </c>
      <c r="HM358">
        <v>0</v>
      </c>
      <c r="HN358">
        <v>0</v>
      </c>
      <c r="HO358">
        <v>0</v>
      </c>
      <c r="HP358">
        <v>0</v>
      </c>
      <c r="HQ358">
        <v>0</v>
      </c>
      <c r="HR358">
        <v>0</v>
      </c>
      <c r="HS358">
        <v>0</v>
      </c>
      <c r="HT358">
        <v>1</v>
      </c>
      <c r="HU358">
        <v>0</v>
      </c>
      <c r="HV358">
        <v>0</v>
      </c>
      <c r="HW358">
        <v>0</v>
      </c>
      <c r="HX358">
        <v>0</v>
      </c>
      <c r="HY358">
        <v>0</v>
      </c>
      <c r="HZ358">
        <v>0</v>
      </c>
      <c r="IA358">
        <v>0</v>
      </c>
      <c r="IB358">
        <v>0</v>
      </c>
      <c r="IC358">
        <v>0</v>
      </c>
      <c r="ID358">
        <v>0</v>
      </c>
      <c r="IE358">
        <v>0</v>
      </c>
      <c r="IF358">
        <v>0</v>
      </c>
      <c r="IG358">
        <v>0</v>
      </c>
      <c r="IH358">
        <v>0</v>
      </c>
      <c r="II358">
        <v>0</v>
      </c>
      <c r="IJ358">
        <v>0</v>
      </c>
      <c r="IK358">
        <v>1</v>
      </c>
      <c r="IL358">
        <v>0</v>
      </c>
      <c r="IM358">
        <v>0</v>
      </c>
      <c r="IN358">
        <v>0</v>
      </c>
      <c r="IO358">
        <v>0</v>
      </c>
      <c r="IP358">
        <v>0</v>
      </c>
      <c r="IQ358">
        <v>0</v>
      </c>
      <c r="IR358">
        <v>0</v>
      </c>
      <c r="IS358">
        <v>0</v>
      </c>
      <c r="IT358">
        <v>0</v>
      </c>
      <c r="IU358">
        <v>0</v>
      </c>
      <c r="IV358">
        <v>0</v>
      </c>
      <c r="IW358">
        <v>1</v>
      </c>
      <c r="IX358">
        <v>0</v>
      </c>
      <c r="IY358">
        <v>0</v>
      </c>
      <c r="IZ358">
        <v>0</v>
      </c>
      <c r="JA358">
        <v>0</v>
      </c>
      <c r="JB358">
        <v>0</v>
      </c>
      <c r="JC358">
        <v>0</v>
      </c>
      <c r="JD358">
        <v>0</v>
      </c>
      <c r="JE358">
        <v>0</v>
      </c>
      <c r="JF358">
        <v>0</v>
      </c>
      <c r="JG358">
        <v>0</v>
      </c>
      <c r="JH358">
        <v>0</v>
      </c>
      <c r="JI358">
        <v>0</v>
      </c>
      <c r="JJ358">
        <v>1</v>
      </c>
      <c r="JK358" s="2">
        <f t="shared" si="25"/>
        <v>0.49855351976856316</v>
      </c>
    </row>
    <row r="359" spans="1:271" outlineLevel="2" x14ac:dyDescent="0.25">
      <c r="A359" t="str">
        <f t="shared" si="29"/>
        <v>160602</v>
      </c>
      <c r="B359" t="s">
        <v>296</v>
      </c>
      <c r="C359">
        <v>8</v>
      </c>
      <c r="D359">
        <v>804</v>
      </c>
      <c r="E359">
        <v>610</v>
      </c>
      <c r="F359">
        <v>279</v>
      </c>
      <c r="G359">
        <v>331</v>
      </c>
      <c r="H359">
        <v>1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331</v>
      </c>
      <c r="R359">
        <v>0</v>
      </c>
      <c r="S359">
        <v>0</v>
      </c>
      <c r="T359">
        <v>331</v>
      </c>
      <c r="U359">
        <v>8</v>
      </c>
      <c r="V359">
        <v>5</v>
      </c>
      <c r="W359">
        <v>3</v>
      </c>
      <c r="X359">
        <v>0</v>
      </c>
      <c r="Y359">
        <v>323</v>
      </c>
      <c r="Z359">
        <v>117</v>
      </c>
      <c r="AA359">
        <v>10</v>
      </c>
      <c r="AB359">
        <v>18</v>
      </c>
      <c r="AC359">
        <v>7</v>
      </c>
      <c r="AD359">
        <v>3</v>
      </c>
      <c r="AE359">
        <v>0</v>
      </c>
      <c r="AF359">
        <v>2</v>
      </c>
      <c r="AG359">
        <v>0</v>
      </c>
      <c r="AH359">
        <v>59</v>
      </c>
      <c r="AI359">
        <v>1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9</v>
      </c>
      <c r="AP359">
        <v>0</v>
      </c>
      <c r="AQ359">
        <v>2</v>
      </c>
      <c r="AR359">
        <v>0</v>
      </c>
      <c r="AS359">
        <v>2</v>
      </c>
      <c r="AT359">
        <v>1</v>
      </c>
      <c r="AU359">
        <v>0</v>
      </c>
      <c r="AV359">
        <v>1</v>
      </c>
      <c r="AW359">
        <v>0</v>
      </c>
      <c r="AX359">
        <v>2</v>
      </c>
      <c r="AY359">
        <v>117</v>
      </c>
      <c r="AZ359">
        <v>93</v>
      </c>
      <c r="BA359">
        <v>7</v>
      </c>
      <c r="BB359">
        <v>1</v>
      </c>
      <c r="BC359">
        <v>0</v>
      </c>
      <c r="BD359">
        <v>2</v>
      </c>
      <c r="BE359">
        <v>0</v>
      </c>
      <c r="BF359">
        <v>67</v>
      </c>
      <c r="BG359">
        <v>0</v>
      </c>
      <c r="BH359">
        <v>3</v>
      </c>
      <c r="BI359">
        <v>1</v>
      </c>
      <c r="BJ359">
        <v>10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1</v>
      </c>
      <c r="BT359">
        <v>1</v>
      </c>
      <c r="BU359">
        <v>0</v>
      </c>
      <c r="BV359">
        <v>0</v>
      </c>
      <c r="BW359">
        <v>0</v>
      </c>
      <c r="BX359">
        <v>93</v>
      </c>
      <c r="BY359">
        <v>5</v>
      </c>
      <c r="BZ359">
        <v>0</v>
      </c>
      <c r="CA359">
        <v>4</v>
      </c>
      <c r="CB359">
        <v>0</v>
      </c>
      <c r="CC359">
        <v>0</v>
      </c>
      <c r="CD359">
        <v>0</v>
      </c>
      <c r="CE359">
        <v>1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5</v>
      </c>
      <c r="CO359">
        <v>18</v>
      </c>
      <c r="CP359">
        <v>10</v>
      </c>
      <c r="CQ359">
        <v>0</v>
      </c>
      <c r="CR359">
        <v>0</v>
      </c>
      <c r="CS359">
        <v>0</v>
      </c>
      <c r="CT359">
        <v>1</v>
      </c>
      <c r="CU359">
        <v>0</v>
      </c>
      <c r="CV359">
        <v>0</v>
      </c>
      <c r="CW359">
        <v>0</v>
      </c>
      <c r="CX359">
        <v>4</v>
      </c>
      <c r="CY359">
        <v>0</v>
      </c>
      <c r="CZ359">
        <v>0</v>
      </c>
      <c r="DA359">
        <v>0</v>
      </c>
      <c r="DB359">
        <v>1</v>
      </c>
      <c r="DC359">
        <v>0</v>
      </c>
      <c r="DD359">
        <v>2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0</v>
      </c>
      <c r="DM359">
        <v>0</v>
      </c>
      <c r="DN359">
        <v>18</v>
      </c>
      <c r="DO359">
        <v>7</v>
      </c>
      <c r="DP359">
        <v>1</v>
      </c>
      <c r="DQ359">
        <v>0</v>
      </c>
      <c r="DR359">
        <v>0</v>
      </c>
      <c r="DS359">
        <v>0</v>
      </c>
      <c r="DT359">
        <v>0</v>
      </c>
      <c r="DU359">
        <v>1</v>
      </c>
      <c r="DV359">
        <v>0</v>
      </c>
      <c r="DW359">
        <v>0</v>
      </c>
      <c r="DX359">
        <v>0</v>
      </c>
      <c r="DY359">
        <v>3</v>
      </c>
      <c r="DZ359">
        <v>0</v>
      </c>
      <c r="EA359">
        <v>0</v>
      </c>
      <c r="EB359">
        <v>0</v>
      </c>
      <c r="EC359">
        <v>1</v>
      </c>
      <c r="ED359">
        <v>0</v>
      </c>
      <c r="EE359">
        <v>0</v>
      </c>
      <c r="EF359">
        <v>0</v>
      </c>
      <c r="EG359">
        <v>0</v>
      </c>
      <c r="EH359">
        <v>0</v>
      </c>
      <c r="EI359">
        <v>0</v>
      </c>
      <c r="EJ359">
        <v>0</v>
      </c>
      <c r="EK359">
        <v>1</v>
      </c>
      <c r="EL359">
        <v>0</v>
      </c>
      <c r="EM359">
        <v>0</v>
      </c>
      <c r="EN359">
        <v>7</v>
      </c>
      <c r="EO359">
        <v>19</v>
      </c>
      <c r="EP359">
        <v>3</v>
      </c>
      <c r="EQ359">
        <v>7</v>
      </c>
      <c r="ER359">
        <v>6</v>
      </c>
      <c r="ES359">
        <v>0</v>
      </c>
      <c r="ET359">
        <v>0</v>
      </c>
      <c r="EU359">
        <v>0</v>
      </c>
      <c r="EV359">
        <v>0</v>
      </c>
      <c r="EW359">
        <v>0</v>
      </c>
      <c r="EX359">
        <v>0</v>
      </c>
      <c r="EY359">
        <v>0</v>
      </c>
      <c r="EZ359">
        <v>0</v>
      </c>
      <c r="FA359">
        <v>0</v>
      </c>
      <c r="FB359">
        <v>0</v>
      </c>
      <c r="FC359">
        <v>0</v>
      </c>
      <c r="FD359">
        <v>0</v>
      </c>
      <c r="FE359">
        <v>1</v>
      </c>
      <c r="FF359">
        <v>0</v>
      </c>
      <c r="FG359">
        <v>0</v>
      </c>
      <c r="FH359">
        <v>0</v>
      </c>
      <c r="FI359">
        <v>0</v>
      </c>
      <c r="FJ359">
        <v>1</v>
      </c>
      <c r="FK359">
        <v>1</v>
      </c>
      <c r="FL359">
        <v>19</v>
      </c>
      <c r="FM359">
        <v>27</v>
      </c>
      <c r="FN359">
        <v>14</v>
      </c>
      <c r="FO359">
        <v>0</v>
      </c>
      <c r="FP359">
        <v>1</v>
      </c>
      <c r="FQ359">
        <v>1</v>
      </c>
      <c r="FR359">
        <v>0</v>
      </c>
      <c r="FS359">
        <v>2</v>
      </c>
      <c r="FT359">
        <v>1</v>
      </c>
      <c r="FU359">
        <v>0</v>
      </c>
      <c r="FV359">
        <v>1</v>
      </c>
      <c r="FW359">
        <v>0</v>
      </c>
      <c r="FX359">
        <v>0</v>
      </c>
      <c r="FY359">
        <v>1</v>
      </c>
      <c r="FZ359">
        <v>1</v>
      </c>
      <c r="GA359">
        <v>0</v>
      </c>
      <c r="GB359">
        <v>0</v>
      </c>
      <c r="GC359">
        <v>1</v>
      </c>
      <c r="GD359">
        <v>0</v>
      </c>
      <c r="GE359">
        <v>0</v>
      </c>
      <c r="GF359">
        <v>0</v>
      </c>
      <c r="GG359">
        <v>0</v>
      </c>
      <c r="GH359">
        <v>2</v>
      </c>
      <c r="GI359">
        <v>1</v>
      </c>
      <c r="GJ359">
        <v>0</v>
      </c>
      <c r="GK359">
        <v>1</v>
      </c>
      <c r="GL359">
        <v>27</v>
      </c>
      <c r="GM359">
        <v>32</v>
      </c>
      <c r="GN359">
        <v>11</v>
      </c>
      <c r="GO359">
        <v>6</v>
      </c>
      <c r="GP359">
        <v>3</v>
      </c>
      <c r="GQ359">
        <v>0</v>
      </c>
      <c r="GR359">
        <v>1</v>
      </c>
      <c r="GS359">
        <v>2</v>
      </c>
      <c r="GT359">
        <v>4</v>
      </c>
      <c r="GU359">
        <v>0</v>
      </c>
      <c r="GV359">
        <v>2</v>
      </c>
      <c r="GW359">
        <v>1</v>
      </c>
      <c r="GX359">
        <v>1</v>
      </c>
      <c r="GY359">
        <v>0</v>
      </c>
      <c r="GZ359">
        <v>0</v>
      </c>
      <c r="HA359">
        <v>1</v>
      </c>
      <c r="HB359">
        <v>0</v>
      </c>
      <c r="HC359">
        <v>0</v>
      </c>
      <c r="HD359">
        <v>0</v>
      </c>
      <c r="HE359">
        <v>0</v>
      </c>
      <c r="HF359">
        <v>32</v>
      </c>
      <c r="HG359">
        <v>1</v>
      </c>
      <c r="HH359">
        <v>0</v>
      </c>
      <c r="HI359">
        <v>0</v>
      </c>
      <c r="HJ359">
        <v>0</v>
      </c>
      <c r="HK359">
        <v>0</v>
      </c>
      <c r="HL359">
        <v>0</v>
      </c>
      <c r="HM359">
        <v>0</v>
      </c>
      <c r="HN359">
        <v>0</v>
      </c>
      <c r="HO359">
        <v>1</v>
      </c>
      <c r="HP359">
        <v>0</v>
      </c>
      <c r="HQ359">
        <v>0</v>
      </c>
      <c r="HR359">
        <v>0</v>
      </c>
      <c r="HS359">
        <v>0</v>
      </c>
      <c r="HT359">
        <v>1</v>
      </c>
      <c r="HU359">
        <v>2</v>
      </c>
      <c r="HV359">
        <v>0</v>
      </c>
      <c r="HW359">
        <v>0</v>
      </c>
      <c r="HX359">
        <v>0</v>
      </c>
      <c r="HY359">
        <v>0</v>
      </c>
      <c r="HZ359">
        <v>0</v>
      </c>
      <c r="IA359">
        <v>0</v>
      </c>
      <c r="IB359">
        <v>0</v>
      </c>
      <c r="IC359">
        <v>0</v>
      </c>
      <c r="ID359">
        <v>0</v>
      </c>
      <c r="IE359">
        <v>1</v>
      </c>
      <c r="IF359">
        <v>0</v>
      </c>
      <c r="IG359">
        <v>0</v>
      </c>
      <c r="IH359">
        <v>0</v>
      </c>
      <c r="II359">
        <v>1</v>
      </c>
      <c r="IJ359">
        <v>2</v>
      </c>
      <c r="IK359">
        <v>2</v>
      </c>
      <c r="IL359">
        <v>0</v>
      </c>
      <c r="IM359">
        <v>0</v>
      </c>
      <c r="IN359">
        <v>0</v>
      </c>
      <c r="IO359">
        <v>0</v>
      </c>
      <c r="IP359">
        <v>0</v>
      </c>
      <c r="IQ359">
        <v>0</v>
      </c>
      <c r="IR359">
        <v>0</v>
      </c>
      <c r="IS359">
        <v>0</v>
      </c>
      <c r="IT359">
        <v>0</v>
      </c>
      <c r="IU359">
        <v>0</v>
      </c>
      <c r="IV359">
        <v>0</v>
      </c>
      <c r="IW359">
        <v>0</v>
      </c>
      <c r="IX359">
        <v>0</v>
      </c>
      <c r="IY359">
        <v>1</v>
      </c>
      <c r="IZ359">
        <v>0</v>
      </c>
      <c r="JA359">
        <v>0</v>
      </c>
      <c r="JB359">
        <v>0</v>
      </c>
      <c r="JC359">
        <v>0</v>
      </c>
      <c r="JD359">
        <v>0</v>
      </c>
      <c r="JE359">
        <v>0</v>
      </c>
      <c r="JF359">
        <v>1</v>
      </c>
      <c r="JG359">
        <v>0</v>
      </c>
      <c r="JH359">
        <v>0</v>
      </c>
      <c r="JI359">
        <v>0</v>
      </c>
      <c r="JJ359">
        <v>2</v>
      </c>
      <c r="JK359" s="2">
        <f t="shared" si="25"/>
        <v>0.4116915422885572</v>
      </c>
    </row>
    <row r="360" spans="1:271" outlineLevel="2" x14ac:dyDescent="0.25">
      <c r="A360" t="str">
        <f t="shared" si="29"/>
        <v>160602</v>
      </c>
      <c r="B360" t="s">
        <v>296</v>
      </c>
      <c r="C360">
        <v>9</v>
      </c>
      <c r="D360">
        <v>687</v>
      </c>
      <c r="E360">
        <v>520</v>
      </c>
      <c r="F360">
        <v>93</v>
      </c>
      <c r="G360">
        <v>427</v>
      </c>
      <c r="H360">
        <v>2</v>
      </c>
      <c r="I360">
        <v>5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427</v>
      </c>
      <c r="R360">
        <v>0</v>
      </c>
      <c r="S360">
        <v>0</v>
      </c>
      <c r="T360">
        <v>427</v>
      </c>
      <c r="U360">
        <v>5</v>
      </c>
      <c r="V360">
        <v>3</v>
      </c>
      <c r="W360">
        <v>2</v>
      </c>
      <c r="X360">
        <v>0</v>
      </c>
      <c r="Y360">
        <v>422</v>
      </c>
      <c r="Z360">
        <v>151</v>
      </c>
      <c r="AA360">
        <v>8</v>
      </c>
      <c r="AB360">
        <v>19</v>
      </c>
      <c r="AC360">
        <v>18</v>
      </c>
      <c r="AD360">
        <v>13</v>
      </c>
      <c r="AE360">
        <v>0</v>
      </c>
      <c r="AF360">
        <v>2</v>
      </c>
      <c r="AG360">
        <v>1</v>
      </c>
      <c r="AH360">
        <v>76</v>
      </c>
      <c r="AI360">
        <v>2</v>
      </c>
      <c r="AJ360">
        <v>0</v>
      </c>
      <c r="AK360">
        <v>0</v>
      </c>
      <c r="AL360">
        <v>1</v>
      </c>
      <c r="AM360">
        <v>0</v>
      </c>
      <c r="AN360">
        <v>0</v>
      </c>
      <c r="AO360">
        <v>2</v>
      </c>
      <c r="AP360">
        <v>0</v>
      </c>
      <c r="AQ360">
        <v>0</v>
      </c>
      <c r="AR360">
        <v>0</v>
      </c>
      <c r="AS360">
        <v>0</v>
      </c>
      <c r="AT360">
        <v>3</v>
      </c>
      <c r="AU360">
        <v>0</v>
      </c>
      <c r="AV360">
        <v>0</v>
      </c>
      <c r="AW360">
        <v>2</v>
      </c>
      <c r="AX360">
        <v>4</v>
      </c>
      <c r="AY360">
        <v>151</v>
      </c>
      <c r="AZ360">
        <v>119</v>
      </c>
      <c r="BA360">
        <v>15</v>
      </c>
      <c r="BB360">
        <v>0</v>
      </c>
      <c r="BC360">
        <v>0</v>
      </c>
      <c r="BD360">
        <v>2</v>
      </c>
      <c r="BE360">
        <v>1</v>
      </c>
      <c r="BF360">
        <v>86</v>
      </c>
      <c r="BG360">
        <v>0</v>
      </c>
      <c r="BH360">
        <v>1</v>
      </c>
      <c r="BI360">
        <v>3</v>
      </c>
      <c r="BJ360">
        <v>5</v>
      </c>
      <c r="BK360">
        <v>0</v>
      </c>
      <c r="BL360">
        <v>0</v>
      </c>
      <c r="BM360">
        <v>0</v>
      </c>
      <c r="BN360">
        <v>0</v>
      </c>
      <c r="BO360">
        <v>1</v>
      </c>
      <c r="BP360">
        <v>0</v>
      </c>
      <c r="BQ360">
        <v>0</v>
      </c>
      <c r="BR360">
        <v>3</v>
      </c>
      <c r="BS360">
        <v>1</v>
      </c>
      <c r="BT360">
        <v>0</v>
      </c>
      <c r="BU360">
        <v>0</v>
      </c>
      <c r="BV360">
        <v>0</v>
      </c>
      <c r="BW360">
        <v>1</v>
      </c>
      <c r="BX360">
        <v>119</v>
      </c>
      <c r="BY360">
        <v>12</v>
      </c>
      <c r="BZ360">
        <v>4</v>
      </c>
      <c r="CA360">
        <v>1</v>
      </c>
      <c r="CB360">
        <v>0</v>
      </c>
      <c r="CC360">
        <v>0</v>
      </c>
      <c r="CD360">
        <v>0</v>
      </c>
      <c r="CE360">
        <v>0</v>
      </c>
      <c r="CF360">
        <v>2</v>
      </c>
      <c r="CG360">
        <v>1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4</v>
      </c>
      <c r="CN360">
        <v>12</v>
      </c>
      <c r="CO360">
        <v>28</v>
      </c>
      <c r="CP360">
        <v>6</v>
      </c>
      <c r="CQ360">
        <v>0</v>
      </c>
      <c r="CR360">
        <v>4</v>
      </c>
      <c r="CS360">
        <v>0</v>
      </c>
      <c r="CT360">
        <v>4</v>
      </c>
      <c r="CU360">
        <v>0</v>
      </c>
      <c r="CV360">
        <v>0</v>
      </c>
      <c r="CW360">
        <v>1</v>
      </c>
      <c r="CX360">
        <v>1</v>
      </c>
      <c r="CY360">
        <v>0</v>
      </c>
      <c r="CZ360">
        <v>1</v>
      </c>
      <c r="DA360">
        <v>0</v>
      </c>
      <c r="DB360">
        <v>1</v>
      </c>
      <c r="DC360">
        <v>0</v>
      </c>
      <c r="DD360">
        <v>5</v>
      </c>
      <c r="DE360">
        <v>0</v>
      </c>
      <c r="DF360">
        <v>1</v>
      </c>
      <c r="DG360">
        <v>0</v>
      </c>
      <c r="DH360">
        <v>0</v>
      </c>
      <c r="DI360">
        <v>0</v>
      </c>
      <c r="DJ360">
        <v>1</v>
      </c>
      <c r="DK360">
        <v>0</v>
      </c>
      <c r="DL360">
        <v>0</v>
      </c>
      <c r="DM360">
        <v>3</v>
      </c>
      <c r="DN360">
        <v>28</v>
      </c>
      <c r="DO360">
        <v>21</v>
      </c>
      <c r="DP360">
        <v>7</v>
      </c>
      <c r="DQ360">
        <v>0</v>
      </c>
      <c r="DR360">
        <v>0</v>
      </c>
      <c r="DS360">
        <v>0</v>
      </c>
      <c r="DT360">
        <v>2</v>
      </c>
      <c r="DU360">
        <v>1</v>
      </c>
      <c r="DV360">
        <v>3</v>
      </c>
      <c r="DW360">
        <v>0</v>
      </c>
      <c r="DX360">
        <v>0</v>
      </c>
      <c r="DY360">
        <v>6</v>
      </c>
      <c r="DZ360">
        <v>0</v>
      </c>
      <c r="EA360">
        <v>0</v>
      </c>
      <c r="EB360">
        <v>2</v>
      </c>
      <c r="EC360">
        <v>0</v>
      </c>
      <c r="ED360">
        <v>0</v>
      </c>
      <c r="EE360">
        <v>0</v>
      </c>
      <c r="EF360">
        <v>0</v>
      </c>
      <c r="EG360">
        <v>0</v>
      </c>
      <c r="EH360">
        <v>0</v>
      </c>
      <c r="EI360">
        <v>0</v>
      </c>
      <c r="EJ360">
        <v>0</v>
      </c>
      <c r="EK360">
        <v>0</v>
      </c>
      <c r="EL360">
        <v>0</v>
      </c>
      <c r="EM360">
        <v>0</v>
      </c>
      <c r="EN360">
        <v>21</v>
      </c>
      <c r="EO360">
        <v>23</v>
      </c>
      <c r="EP360">
        <v>3</v>
      </c>
      <c r="EQ360">
        <v>5</v>
      </c>
      <c r="ER360">
        <v>14</v>
      </c>
      <c r="ES360">
        <v>0</v>
      </c>
      <c r="ET360">
        <v>0</v>
      </c>
      <c r="EU360">
        <v>0</v>
      </c>
      <c r="EV360">
        <v>0</v>
      </c>
      <c r="EW360">
        <v>0</v>
      </c>
      <c r="EX360">
        <v>0</v>
      </c>
      <c r="EY360">
        <v>0</v>
      </c>
      <c r="EZ360">
        <v>1</v>
      </c>
      <c r="FA360">
        <v>0</v>
      </c>
      <c r="FB360">
        <v>0</v>
      </c>
      <c r="FC360">
        <v>0</v>
      </c>
      <c r="FD360">
        <v>0</v>
      </c>
      <c r="FE360">
        <v>0</v>
      </c>
      <c r="FF360">
        <v>0</v>
      </c>
      <c r="FG360">
        <v>0</v>
      </c>
      <c r="FH360">
        <v>0</v>
      </c>
      <c r="FI360">
        <v>0</v>
      </c>
      <c r="FJ360">
        <v>0</v>
      </c>
      <c r="FK360">
        <v>0</v>
      </c>
      <c r="FL360">
        <v>23</v>
      </c>
      <c r="FM360">
        <v>23</v>
      </c>
      <c r="FN360">
        <v>6</v>
      </c>
      <c r="FO360">
        <v>0</v>
      </c>
      <c r="FP360">
        <v>0</v>
      </c>
      <c r="FQ360">
        <v>1</v>
      </c>
      <c r="FR360">
        <v>0</v>
      </c>
      <c r="FS360">
        <v>0</v>
      </c>
      <c r="FT360">
        <v>11</v>
      </c>
      <c r="FU360">
        <v>0</v>
      </c>
      <c r="FV360">
        <v>1</v>
      </c>
      <c r="FW360">
        <v>1</v>
      </c>
      <c r="FX360">
        <v>0</v>
      </c>
      <c r="FY360">
        <v>1</v>
      </c>
      <c r="FZ360">
        <v>0</v>
      </c>
      <c r="GA360">
        <v>0</v>
      </c>
      <c r="GB360">
        <v>0</v>
      </c>
      <c r="GC360">
        <v>0</v>
      </c>
      <c r="GD360">
        <v>0</v>
      </c>
      <c r="GE360">
        <v>0</v>
      </c>
      <c r="GF360">
        <v>0</v>
      </c>
      <c r="GG360">
        <v>0</v>
      </c>
      <c r="GH360">
        <v>1</v>
      </c>
      <c r="GI360">
        <v>0</v>
      </c>
      <c r="GJ360">
        <v>0</v>
      </c>
      <c r="GK360">
        <v>1</v>
      </c>
      <c r="GL360">
        <v>23</v>
      </c>
      <c r="GM360">
        <v>37</v>
      </c>
      <c r="GN360">
        <v>30</v>
      </c>
      <c r="GO360">
        <v>2</v>
      </c>
      <c r="GP360">
        <v>0</v>
      </c>
      <c r="GQ360">
        <v>0</v>
      </c>
      <c r="GR360">
        <v>1</v>
      </c>
      <c r="GS360">
        <v>0</v>
      </c>
      <c r="GT360">
        <v>0</v>
      </c>
      <c r="GU360">
        <v>1</v>
      </c>
      <c r="GV360">
        <v>0</v>
      </c>
      <c r="GW360">
        <v>2</v>
      </c>
      <c r="GX360">
        <v>0</v>
      </c>
      <c r="GY360">
        <v>1</v>
      </c>
      <c r="GZ360">
        <v>0</v>
      </c>
      <c r="HA360">
        <v>0</v>
      </c>
      <c r="HB360">
        <v>0</v>
      </c>
      <c r="HC360">
        <v>0</v>
      </c>
      <c r="HD360">
        <v>0</v>
      </c>
      <c r="HE360">
        <v>0</v>
      </c>
      <c r="HF360">
        <v>37</v>
      </c>
      <c r="HG360">
        <v>1</v>
      </c>
      <c r="HH360">
        <v>0</v>
      </c>
      <c r="HI360">
        <v>0</v>
      </c>
      <c r="HJ360">
        <v>0</v>
      </c>
      <c r="HK360">
        <v>0</v>
      </c>
      <c r="HL360">
        <v>0</v>
      </c>
      <c r="HM360">
        <v>0</v>
      </c>
      <c r="HN360">
        <v>1</v>
      </c>
      <c r="HO360">
        <v>0</v>
      </c>
      <c r="HP360">
        <v>0</v>
      </c>
      <c r="HQ360">
        <v>0</v>
      </c>
      <c r="HR360">
        <v>0</v>
      </c>
      <c r="HS360">
        <v>0</v>
      </c>
      <c r="HT360">
        <v>1</v>
      </c>
      <c r="HU360">
        <v>2</v>
      </c>
      <c r="HV360">
        <v>0</v>
      </c>
      <c r="HW360">
        <v>2</v>
      </c>
      <c r="HX360">
        <v>0</v>
      </c>
      <c r="HY360">
        <v>0</v>
      </c>
      <c r="HZ360">
        <v>0</v>
      </c>
      <c r="IA360">
        <v>0</v>
      </c>
      <c r="IB360">
        <v>0</v>
      </c>
      <c r="IC360">
        <v>0</v>
      </c>
      <c r="ID360">
        <v>0</v>
      </c>
      <c r="IE360">
        <v>0</v>
      </c>
      <c r="IF360">
        <v>0</v>
      </c>
      <c r="IG360">
        <v>0</v>
      </c>
      <c r="IH360">
        <v>0</v>
      </c>
      <c r="II360">
        <v>0</v>
      </c>
      <c r="IJ360">
        <v>2</v>
      </c>
      <c r="IK360">
        <v>5</v>
      </c>
      <c r="IL360">
        <v>0</v>
      </c>
      <c r="IM360">
        <v>2</v>
      </c>
      <c r="IN360">
        <v>0</v>
      </c>
      <c r="IO360">
        <v>0</v>
      </c>
      <c r="IP360">
        <v>0</v>
      </c>
      <c r="IQ360">
        <v>0</v>
      </c>
      <c r="IR360">
        <v>0</v>
      </c>
      <c r="IS360">
        <v>0</v>
      </c>
      <c r="IT360">
        <v>1</v>
      </c>
      <c r="IU360">
        <v>0</v>
      </c>
      <c r="IV360">
        <v>1</v>
      </c>
      <c r="IW360">
        <v>0</v>
      </c>
      <c r="IX360">
        <v>0</v>
      </c>
      <c r="IY360">
        <v>0</v>
      </c>
      <c r="IZ360">
        <v>0</v>
      </c>
      <c r="JA360">
        <v>0</v>
      </c>
      <c r="JB360">
        <v>0</v>
      </c>
      <c r="JC360">
        <v>0</v>
      </c>
      <c r="JD360">
        <v>0</v>
      </c>
      <c r="JE360">
        <v>0</v>
      </c>
      <c r="JF360">
        <v>1</v>
      </c>
      <c r="JG360">
        <v>0</v>
      </c>
      <c r="JH360">
        <v>0</v>
      </c>
      <c r="JI360">
        <v>0</v>
      </c>
      <c r="JJ360">
        <v>5</v>
      </c>
      <c r="JK360" s="2">
        <f t="shared" si="25"/>
        <v>0.62154294032023294</v>
      </c>
    </row>
    <row r="361" spans="1:271" outlineLevel="2" x14ac:dyDescent="0.25">
      <c r="A361" t="str">
        <f t="shared" si="29"/>
        <v>160602</v>
      </c>
      <c r="B361" t="s">
        <v>296</v>
      </c>
      <c r="C361">
        <v>10</v>
      </c>
      <c r="D361">
        <v>1024</v>
      </c>
      <c r="E361">
        <v>779</v>
      </c>
      <c r="F361">
        <v>237</v>
      </c>
      <c r="G361">
        <v>542</v>
      </c>
      <c r="H361">
        <v>0</v>
      </c>
      <c r="I361">
        <v>3</v>
      </c>
      <c r="J361">
        <v>1</v>
      </c>
      <c r="K361">
        <v>1</v>
      </c>
      <c r="L361">
        <v>0</v>
      </c>
      <c r="M361">
        <v>0</v>
      </c>
      <c r="N361">
        <v>0</v>
      </c>
      <c r="O361">
        <v>0</v>
      </c>
      <c r="P361">
        <v>1</v>
      </c>
      <c r="Q361">
        <v>543</v>
      </c>
      <c r="R361">
        <v>1</v>
      </c>
      <c r="S361">
        <v>0</v>
      </c>
      <c r="T361">
        <v>543</v>
      </c>
      <c r="U361">
        <v>12</v>
      </c>
      <c r="V361">
        <v>6</v>
      </c>
      <c r="W361">
        <v>6</v>
      </c>
      <c r="X361">
        <v>0</v>
      </c>
      <c r="Y361">
        <v>531</v>
      </c>
      <c r="Z361">
        <v>188</v>
      </c>
      <c r="AA361">
        <v>14</v>
      </c>
      <c r="AB361">
        <v>21</v>
      </c>
      <c r="AC361">
        <v>31</v>
      </c>
      <c r="AD361">
        <v>9</v>
      </c>
      <c r="AE361">
        <v>0</v>
      </c>
      <c r="AF361">
        <v>2</v>
      </c>
      <c r="AG361">
        <v>1</v>
      </c>
      <c r="AH361">
        <v>92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2</v>
      </c>
      <c r="AP361">
        <v>0</v>
      </c>
      <c r="AQ361">
        <v>0</v>
      </c>
      <c r="AR361">
        <v>0</v>
      </c>
      <c r="AS361">
        <v>8</v>
      </c>
      <c r="AT361">
        <v>0</v>
      </c>
      <c r="AU361">
        <v>1</v>
      </c>
      <c r="AV361">
        <v>0</v>
      </c>
      <c r="AW361">
        <v>2</v>
      </c>
      <c r="AX361">
        <v>5</v>
      </c>
      <c r="AY361">
        <v>188</v>
      </c>
      <c r="AZ361">
        <v>191</v>
      </c>
      <c r="BA361">
        <v>19</v>
      </c>
      <c r="BB361">
        <v>0</v>
      </c>
      <c r="BC361">
        <v>1</v>
      </c>
      <c r="BD361">
        <v>2</v>
      </c>
      <c r="BE361">
        <v>0</v>
      </c>
      <c r="BF361">
        <v>141</v>
      </c>
      <c r="BG361">
        <v>0</v>
      </c>
      <c r="BH361">
        <v>2</v>
      </c>
      <c r="BI361">
        <v>2</v>
      </c>
      <c r="BJ361">
        <v>12</v>
      </c>
      <c r="BK361">
        <v>0</v>
      </c>
      <c r="BL361">
        <v>0</v>
      </c>
      <c r="BM361">
        <v>3</v>
      </c>
      <c r="BN361">
        <v>0</v>
      </c>
      <c r="BO361">
        <v>3</v>
      </c>
      <c r="BP361">
        <v>0</v>
      </c>
      <c r="BQ361">
        <v>1</v>
      </c>
      <c r="BR361">
        <v>1</v>
      </c>
      <c r="BS361">
        <v>1</v>
      </c>
      <c r="BT361">
        <v>1</v>
      </c>
      <c r="BU361">
        <v>1</v>
      </c>
      <c r="BV361">
        <v>1</v>
      </c>
      <c r="BW361">
        <v>0</v>
      </c>
      <c r="BX361">
        <v>191</v>
      </c>
      <c r="BY361">
        <v>13</v>
      </c>
      <c r="BZ361">
        <v>3</v>
      </c>
      <c r="CA361">
        <v>3</v>
      </c>
      <c r="CB361">
        <v>1</v>
      </c>
      <c r="CC361">
        <v>0</v>
      </c>
      <c r="CD361">
        <v>0</v>
      </c>
      <c r="CE361">
        <v>1</v>
      </c>
      <c r="CF361">
        <v>0</v>
      </c>
      <c r="CG361">
        <v>1</v>
      </c>
      <c r="CH361">
        <v>0</v>
      </c>
      <c r="CI361">
        <v>0</v>
      </c>
      <c r="CJ361">
        <v>0</v>
      </c>
      <c r="CK361">
        <v>1</v>
      </c>
      <c r="CL361">
        <v>2</v>
      </c>
      <c r="CM361">
        <v>1</v>
      </c>
      <c r="CN361">
        <v>13</v>
      </c>
      <c r="CO361">
        <v>27</v>
      </c>
      <c r="CP361">
        <v>14</v>
      </c>
      <c r="CQ361">
        <v>3</v>
      </c>
      <c r="CR361">
        <v>2</v>
      </c>
      <c r="CS361">
        <v>0</v>
      </c>
      <c r="CT361">
        <v>1</v>
      </c>
      <c r="CU361">
        <v>2</v>
      </c>
      <c r="CV361">
        <v>0</v>
      </c>
      <c r="CW361">
        <v>0</v>
      </c>
      <c r="CX361">
        <v>1</v>
      </c>
      <c r="CY361">
        <v>1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1</v>
      </c>
      <c r="DH361">
        <v>1</v>
      </c>
      <c r="DI361">
        <v>0</v>
      </c>
      <c r="DJ361">
        <v>0</v>
      </c>
      <c r="DK361">
        <v>0</v>
      </c>
      <c r="DL361">
        <v>0</v>
      </c>
      <c r="DM361">
        <v>1</v>
      </c>
      <c r="DN361">
        <v>27</v>
      </c>
      <c r="DO361">
        <v>6</v>
      </c>
      <c r="DP361">
        <v>3</v>
      </c>
      <c r="DQ361">
        <v>0</v>
      </c>
      <c r="DR361">
        <v>0</v>
      </c>
      <c r="DS361">
        <v>0</v>
      </c>
      <c r="DT361">
        <v>0</v>
      </c>
      <c r="DU361">
        <v>0</v>
      </c>
      <c r="DV361">
        <v>0</v>
      </c>
      <c r="DW361">
        <v>0</v>
      </c>
      <c r="DX361">
        <v>0</v>
      </c>
      <c r="DY361">
        <v>3</v>
      </c>
      <c r="DZ361">
        <v>0</v>
      </c>
      <c r="EA361">
        <v>0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0</v>
      </c>
      <c r="EH361">
        <v>0</v>
      </c>
      <c r="EI361">
        <v>0</v>
      </c>
      <c r="EJ361">
        <v>0</v>
      </c>
      <c r="EK361">
        <v>0</v>
      </c>
      <c r="EL361">
        <v>0</v>
      </c>
      <c r="EM361">
        <v>0</v>
      </c>
      <c r="EN361">
        <v>6</v>
      </c>
      <c r="EO361">
        <v>38</v>
      </c>
      <c r="EP361">
        <v>7</v>
      </c>
      <c r="EQ361">
        <v>5</v>
      </c>
      <c r="ER361">
        <v>20</v>
      </c>
      <c r="ES361">
        <v>0</v>
      </c>
      <c r="ET361">
        <v>1</v>
      </c>
      <c r="EU361">
        <v>0</v>
      </c>
      <c r="EV361">
        <v>1</v>
      </c>
      <c r="EW361">
        <v>0</v>
      </c>
      <c r="EX361">
        <v>1</v>
      </c>
      <c r="EY361">
        <v>1</v>
      </c>
      <c r="EZ361">
        <v>0</v>
      </c>
      <c r="FA361">
        <v>0</v>
      </c>
      <c r="FB361">
        <v>0</v>
      </c>
      <c r="FC361">
        <v>0</v>
      </c>
      <c r="FD361">
        <v>1</v>
      </c>
      <c r="FE361">
        <v>0</v>
      </c>
      <c r="FF361">
        <v>0</v>
      </c>
      <c r="FG361">
        <v>0</v>
      </c>
      <c r="FH361">
        <v>0</v>
      </c>
      <c r="FI361">
        <v>0</v>
      </c>
      <c r="FJ361">
        <v>0</v>
      </c>
      <c r="FK361">
        <v>1</v>
      </c>
      <c r="FL361">
        <v>38</v>
      </c>
      <c r="FM361">
        <v>40</v>
      </c>
      <c r="FN361">
        <v>15</v>
      </c>
      <c r="FO361">
        <v>0</v>
      </c>
      <c r="FP361">
        <v>2</v>
      </c>
      <c r="FQ361">
        <v>5</v>
      </c>
      <c r="FR361">
        <v>1</v>
      </c>
      <c r="FS361">
        <v>0</v>
      </c>
      <c r="FT361">
        <v>11</v>
      </c>
      <c r="FU361">
        <v>0</v>
      </c>
      <c r="FV361">
        <v>1</v>
      </c>
      <c r="FW361">
        <v>0</v>
      </c>
      <c r="FX361">
        <v>0</v>
      </c>
      <c r="FY361">
        <v>0</v>
      </c>
      <c r="FZ361">
        <v>1</v>
      </c>
      <c r="GA361">
        <v>0</v>
      </c>
      <c r="GB361">
        <v>0</v>
      </c>
      <c r="GC361">
        <v>0</v>
      </c>
      <c r="GD361">
        <v>0</v>
      </c>
      <c r="GE361">
        <v>1</v>
      </c>
      <c r="GF361">
        <v>1</v>
      </c>
      <c r="GG361">
        <v>0</v>
      </c>
      <c r="GH361">
        <v>2</v>
      </c>
      <c r="GI361">
        <v>0</v>
      </c>
      <c r="GJ361">
        <v>0</v>
      </c>
      <c r="GK361">
        <v>0</v>
      </c>
      <c r="GL361">
        <v>40</v>
      </c>
      <c r="GM361">
        <v>19</v>
      </c>
      <c r="GN361">
        <v>9</v>
      </c>
      <c r="GO361">
        <v>4</v>
      </c>
      <c r="GP361">
        <v>2</v>
      </c>
      <c r="GQ361">
        <v>0</v>
      </c>
      <c r="GR361">
        <v>1</v>
      </c>
      <c r="GS361">
        <v>0</v>
      </c>
      <c r="GT361">
        <v>0</v>
      </c>
      <c r="GU361">
        <v>0</v>
      </c>
      <c r="GV361">
        <v>1</v>
      </c>
      <c r="GW361">
        <v>0</v>
      </c>
      <c r="GX361">
        <v>0</v>
      </c>
      <c r="GY361">
        <v>0</v>
      </c>
      <c r="GZ361">
        <v>0</v>
      </c>
      <c r="HA361">
        <v>1</v>
      </c>
      <c r="HB361">
        <v>0</v>
      </c>
      <c r="HC361">
        <v>0</v>
      </c>
      <c r="HD361">
        <v>1</v>
      </c>
      <c r="HE361">
        <v>0</v>
      </c>
      <c r="HF361">
        <v>19</v>
      </c>
      <c r="HG361">
        <v>4</v>
      </c>
      <c r="HH361">
        <v>0</v>
      </c>
      <c r="HI361">
        <v>0</v>
      </c>
      <c r="HJ361">
        <v>1</v>
      </c>
      <c r="HK361">
        <v>0</v>
      </c>
      <c r="HL361">
        <v>0</v>
      </c>
      <c r="HM361">
        <v>0</v>
      </c>
      <c r="HN361">
        <v>0</v>
      </c>
      <c r="HO361">
        <v>1</v>
      </c>
      <c r="HP361">
        <v>0</v>
      </c>
      <c r="HQ361">
        <v>0</v>
      </c>
      <c r="HR361">
        <v>0</v>
      </c>
      <c r="HS361">
        <v>2</v>
      </c>
      <c r="HT361">
        <v>4</v>
      </c>
      <c r="HU361">
        <v>0</v>
      </c>
      <c r="HV361">
        <v>0</v>
      </c>
      <c r="HW361">
        <v>0</v>
      </c>
      <c r="HX361">
        <v>0</v>
      </c>
      <c r="HY361">
        <v>0</v>
      </c>
      <c r="HZ361">
        <v>0</v>
      </c>
      <c r="IA361">
        <v>0</v>
      </c>
      <c r="IB361">
        <v>0</v>
      </c>
      <c r="IC361">
        <v>0</v>
      </c>
      <c r="ID361">
        <v>0</v>
      </c>
      <c r="IE361">
        <v>0</v>
      </c>
      <c r="IF361">
        <v>0</v>
      </c>
      <c r="IG361">
        <v>0</v>
      </c>
      <c r="IH361">
        <v>0</v>
      </c>
      <c r="II361">
        <v>0</v>
      </c>
      <c r="IJ361">
        <v>0</v>
      </c>
      <c r="IK361">
        <v>5</v>
      </c>
      <c r="IL361">
        <v>2</v>
      </c>
      <c r="IM361">
        <v>2</v>
      </c>
      <c r="IN361">
        <v>1</v>
      </c>
      <c r="IO361">
        <v>0</v>
      </c>
      <c r="IP361">
        <v>0</v>
      </c>
      <c r="IQ361">
        <v>0</v>
      </c>
      <c r="IR361">
        <v>0</v>
      </c>
      <c r="IS361">
        <v>0</v>
      </c>
      <c r="IT361">
        <v>0</v>
      </c>
      <c r="IU361">
        <v>0</v>
      </c>
      <c r="IV361">
        <v>0</v>
      </c>
      <c r="IW361">
        <v>0</v>
      </c>
      <c r="IX361">
        <v>0</v>
      </c>
      <c r="IY361">
        <v>0</v>
      </c>
      <c r="IZ361">
        <v>0</v>
      </c>
      <c r="JA361">
        <v>0</v>
      </c>
      <c r="JB361">
        <v>0</v>
      </c>
      <c r="JC361">
        <v>0</v>
      </c>
      <c r="JD361">
        <v>0</v>
      </c>
      <c r="JE361">
        <v>0</v>
      </c>
      <c r="JF361">
        <v>0</v>
      </c>
      <c r="JG361">
        <v>0</v>
      </c>
      <c r="JH361">
        <v>0</v>
      </c>
      <c r="JI361">
        <v>0</v>
      </c>
      <c r="JJ361">
        <v>5</v>
      </c>
      <c r="JK361" s="2">
        <f t="shared" si="25"/>
        <v>0.5302734375</v>
      </c>
    </row>
    <row r="362" spans="1:271" outlineLevel="2" x14ac:dyDescent="0.25">
      <c r="A362" t="str">
        <f t="shared" si="29"/>
        <v>160602</v>
      </c>
      <c r="B362" t="s">
        <v>296</v>
      </c>
      <c r="C362">
        <v>11</v>
      </c>
      <c r="D362">
        <v>1129</v>
      </c>
      <c r="E362">
        <v>869</v>
      </c>
      <c r="F362">
        <v>256</v>
      </c>
      <c r="G362">
        <v>613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612</v>
      </c>
      <c r="R362">
        <v>0</v>
      </c>
      <c r="S362">
        <v>0</v>
      </c>
      <c r="T362">
        <v>612</v>
      </c>
      <c r="U362">
        <v>15</v>
      </c>
      <c r="V362">
        <v>6</v>
      </c>
      <c r="W362">
        <v>9</v>
      </c>
      <c r="X362">
        <v>0</v>
      </c>
      <c r="Y362">
        <v>597</v>
      </c>
      <c r="Z362">
        <v>224</v>
      </c>
      <c r="AA362">
        <v>9</v>
      </c>
      <c r="AB362">
        <v>22</v>
      </c>
      <c r="AC362">
        <v>39</v>
      </c>
      <c r="AD362">
        <v>8</v>
      </c>
      <c r="AE362">
        <v>0</v>
      </c>
      <c r="AF362">
        <v>6</v>
      </c>
      <c r="AG362">
        <v>1</v>
      </c>
      <c r="AH362">
        <v>116</v>
      </c>
      <c r="AI362">
        <v>1</v>
      </c>
      <c r="AJ362">
        <v>3</v>
      </c>
      <c r="AK362">
        <v>0</v>
      </c>
      <c r="AL362">
        <v>0</v>
      </c>
      <c r="AM362">
        <v>1</v>
      </c>
      <c r="AN362">
        <v>1</v>
      </c>
      <c r="AO362">
        <v>3</v>
      </c>
      <c r="AP362">
        <v>1</v>
      </c>
      <c r="AQ362">
        <v>0</v>
      </c>
      <c r="AR362">
        <v>0</v>
      </c>
      <c r="AS362">
        <v>4</v>
      </c>
      <c r="AT362">
        <v>1</v>
      </c>
      <c r="AU362">
        <v>1</v>
      </c>
      <c r="AV362">
        <v>0</v>
      </c>
      <c r="AW362">
        <v>2</v>
      </c>
      <c r="AX362">
        <v>5</v>
      </c>
      <c r="AY362">
        <v>224</v>
      </c>
      <c r="AZ362">
        <v>218</v>
      </c>
      <c r="BA362">
        <v>20</v>
      </c>
      <c r="BB362">
        <v>3</v>
      </c>
      <c r="BC362">
        <v>4</v>
      </c>
      <c r="BD362">
        <v>3</v>
      </c>
      <c r="BE362">
        <v>2</v>
      </c>
      <c r="BF362">
        <v>153</v>
      </c>
      <c r="BG362">
        <v>1</v>
      </c>
      <c r="BH362">
        <v>0</v>
      </c>
      <c r="BI362">
        <v>4</v>
      </c>
      <c r="BJ362">
        <v>12</v>
      </c>
      <c r="BK362">
        <v>0</v>
      </c>
      <c r="BL362">
        <v>0</v>
      </c>
      <c r="BM362">
        <v>5</v>
      </c>
      <c r="BN362">
        <v>0</v>
      </c>
      <c r="BO362">
        <v>2</v>
      </c>
      <c r="BP362">
        <v>2</v>
      </c>
      <c r="BQ362">
        <v>2</v>
      </c>
      <c r="BR362">
        <v>0</v>
      </c>
      <c r="BS362">
        <v>1</v>
      </c>
      <c r="BT362">
        <v>1</v>
      </c>
      <c r="BU362">
        <v>1</v>
      </c>
      <c r="BV362">
        <v>1</v>
      </c>
      <c r="BW362">
        <v>1</v>
      </c>
      <c r="BX362">
        <v>218</v>
      </c>
      <c r="BY362">
        <v>19</v>
      </c>
      <c r="BZ362">
        <v>7</v>
      </c>
      <c r="CA362">
        <v>3</v>
      </c>
      <c r="CB362">
        <v>1</v>
      </c>
      <c r="CC362">
        <v>2</v>
      </c>
      <c r="CD362">
        <v>1</v>
      </c>
      <c r="CE362">
        <v>0</v>
      </c>
      <c r="CF362">
        <v>1</v>
      </c>
      <c r="CG362">
        <v>0</v>
      </c>
      <c r="CH362">
        <v>0</v>
      </c>
      <c r="CI362">
        <v>3</v>
      </c>
      <c r="CJ362">
        <v>0</v>
      </c>
      <c r="CK362">
        <v>0</v>
      </c>
      <c r="CL362">
        <v>0</v>
      </c>
      <c r="CM362">
        <v>1</v>
      </c>
      <c r="CN362">
        <v>19</v>
      </c>
      <c r="CO362">
        <v>20</v>
      </c>
      <c r="CP362">
        <v>8</v>
      </c>
      <c r="CQ362">
        <v>0</v>
      </c>
      <c r="CR362">
        <v>4</v>
      </c>
      <c r="CS362">
        <v>1</v>
      </c>
      <c r="CT362">
        <v>2</v>
      </c>
      <c r="CU362">
        <v>0</v>
      </c>
      <c r="CV362">
        <v>0</v>
      </c>
      <c r="CW362">
        <v>1</v>
      </c>
      <c r="CX362">
        <v>1</v>
      </c>
      <c r="CY362">
        <v>1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1</v>
      </c>
      <c r="DM362">
        <v>1</v>
      </c>
      <c r="DN362">
        <v>20</v>
      </c>
      <c r="DO362">
        <v>14</v>
      </c>
      <c r="DP362">
        <v>4</v>
      </c>
      <c r="DQ362">
        <v>0</v>
      </c>
      <c r="DR362">
        <v>1</v>
      </c>
      <c r="DS362">
        <v>0</v>
      </c>
      <c r="DT362">
        <v>0</v>
      </c>
      <c r="DU362">
        <v>0</v>
      </c>
      <c r="DV362">
        <v>0</v>
      </c>
      <c r="DW362">
        <v>0</v>
      </c>
      <c r="DX362">
        <v>1</v>
      </c>
      <c r="DY362">
        <v>6</v>
      </c>
      <c r="DZ362">
        <v>1</v>
      </c>
      <c r="EA362">
        <v>0</v>
      </c>
      <c r="EB362">
        <v>0</v>
      </c>
      <c r="EC362">
        <v>0</v>
      </c>
      <c r="ED362">
        <v>0</v>
      </c>
      <c r="EE362">
        <v>0</v>
      </c>
      <c r="EF362">
        <v>0</v>
      </c>
      <c r="EG362">
        <v>0</v>
      </c>
      <c r="EH362">
        <v>0</v>
      </c>
      <c r="EI362">
        <v>0</v>
      </c>
      <c r="EJ362">
        <v>0</v>
      </c>
      <c r="EK362">
        <v>1</v>
      </c>
      <c r="EL362">
        <v>0</v>
      </c>
      <c r="EM362">
        <v>0</v>
      </c>
      <c r="EN362">
        <v>14</v>
      </c>
      <c r="EO362">
        <v>36</v>
      </c>
      <c r="EP362">
        <v>3</v>
      </c>
      <c r="EQ362">
        <v>8</v>
      </c>
      <c r="ER362">
        <v>17</v>
      </c>
      <c r="ES362">
        <v>2</v>
      </c>
      <c r="ET362">
        <v>0</v>
      </c>
      <c r="EU362">
        <v>0</v>
      </c>
      <c r="EV362">
        <v>1</v>
      </c>
      <c r="EW362">
        <v>0</v>
      </c>
      <c r="EX362">
        <v>0</v>
      </c>
      <c r="EY362">
        <v>2</v>
      </c>
      <c r="EZ362">
        <v>1</v>
      </c>
      <c r="FA362">
        <v>0</v>
      </c>
      <c r="FB362">
        <v>0</v>
      </c>
      <c r="FC362">
        <v>0</v>
      </c>
      <c r="FD362">
        <v>0</v>
      </c>
      <c r="FE362">
        <v>0</v>
      </c>
      <c r="FF362">
        <v>0</v>
      </c>
      <c r="FG362">
        <v>0</v>
      </c>
      <c r="FH362">
        <v>0</v>
      </c>
      <c r="FI362">
        <v>0</v>
      </c>
      <c r="FJ362">
        <v>1</v>
      </c>
      <c r="FK362">
        <v>1</v>
      </c>
      <c r="FL362">
        <v>36</v>
      </c>
      <c r="FM362">
        <v>39</v>
      </c>
      <c r="FN362">
        <v>13</v>
      </c>
      <c r="FO362">
        <v>0</v>
      </c>
      <c r="FP362">
        <v>2</v>
      </c>
      <c r="FQ362">
        <v>4</v>
      </c>
      <c r="FR362">
        <v>1</v>
      </c>
      <c r="FS362">
        <v>2</v>
      </c>
      <c r="FT362">
        <v>8</v>
      </c>
      <c r="FU362">
        <v>1</v>
      </c>
      <c r="FV362">
        <v>1</v>
      </c>
      <c r="FW362">
        <v>0</v>
      </c>
      <c r="FX362">
        <v>1</v>
      </c>
      <c r="FY362">
        <v>0</v>
      </c>
      <c r="FZ362">
        <v>1</v>
      </c>
      <c r="GA362">
        <v>0</v>
      </c>
      <c r="GB362">
        <v>0</v>
      </c>
      <c r="GC362">
        <v>1</v>
      </c>
      <c r="GD362">
        <v>0</v>
      </c>
      <c r="GE362">
        <v>1</v>
      </c>
      <c r="GF362">
        <v>1</v>
      </c>
      <c r="GG362">
        <v>0</v>
      </c>
      <c r="GH362">
        <v>1</v>
      </c>
      <c r="GI362">
        <v>0</v>
      </c>
      <c r="GJ362">
        <v>0</v>
      </c>
      <c r="GK362">
        <v>1</v>
      </c>
      <c r="GL362">
        <v>39</v>
      </c>
      <c r="GM362">
        <v>24</v>
      </c>
      <c r="GN362">
        <v>15</v>
      </c>
      <c r="GO362">
        <v>2</v>
      </c>
      <c r="GP362">
        <v>1</v>
      </c>
      <c r="GQ362">
        <v>0</v>
      </c>
      <c r="GR362">
        <v>1</v>
      </c>
      <c r="GS362">
        <v>1</v>
      </c>
      <c r="GT362">
        <v>0</v>
      </c>
      <c r="GU362">
        <v>1</v>
      </c>
      <c r="GV362">
        <v>1</v>
      </c>
      <c r="GW362">
        <v>0</v>
      </c>
      <c r="GX362">
        <v>0</v>
      </c>
      <c r="GY362">
        <v>0</v>
      </c>
      <c r="GZ362">
        <v>0</v>
      </c>
      <c r="HA362">
        <v>1</v>
      </c>
      <c r="HB362">
        <v>0</v>
      </c>
      <c r="HC362">
        <v>0</v>
      </c>
      <c r="HD362">
        <v>1</v>
      </c>
      <c r="HE362">
        <v>0</v>
      </c>
      <c r="HF362">
        <v>24</v>
      </c>
      <c r="HG362">
        <v>2</v>
      </c>
      <c r="HH362">
        <v>0</v>
      </c>
      <c r="HI362">
        <v>0</v>
      </c>
      <c r="HJ362">
        <v>0</v>
      </c>
      <c r="HK362">
        <v>0</v>
      </c>
      <c r="HL362">
        <v>0</v>
      </c>
      <c r="HM362">
        <v>0</v>
      </c>
      <c r="HN362">
        <v>1</v>
      </c>
      <c r="HO362">
        <v>0</v>
      </c>
      <c r="HP362">
        <v>0</v>
      </c>
      <c r="HQ362">
        <v>0</v>
      </c>
      <c r="HR362">
        <v>0</v>
      </c>
      <c r="HS362">
        <v>1</v>
      </c>
      <c r="HT362">
        <v>2</v>
      </c>
      <c r="HU362">
        <v>1</v>
      </c>
      <c r="HV362">
        <v>1</v>
      </c>
      <c r="HW362">
        <v>0</v>
      </c>
      <c r="HX362">
        <v>0</v>
      </c>
      <c r="HY362">
        <v>0</v>
      </c>
      <c r="HZ362">
        <v>0</v>
      </c>
      <c r="IA362">
        <v>0</v>
      </c>
      <c r="IB362">
        <v>0</v>
      </c>
      <c r="IC362">
        <v>0</v>
      </c>
      <c r="ID362">
        <v>0</v>
      </c>
      <c r="IE362">
        <v>0</v>
      </c>
      <c r="IF362">
        <v>0</v>
      </c>
      <c r="IG362">
        <v>0</v>
      </c>
      <c r="IH362">
        <v>0</v>
      </c>
      <c r="II362">
        <v>0</v>
      </c>
      <c r="IJ362">
        <v>1</v>
      </c>
      <c r="IK362">
        <v>0</v>
      </c>
      <c r="IL362">
        <v>0</v>
      </c>
      <c r="IM362">
        <v>0</v>
      </c>
      <c r="IN362">
        <v>0</v>
      </c>
      <c r="IO362">
        <v>0</v>
      </c>
      <c r="IP362">
        <v>0</v>
      </c>
      <c r="IQ362">
        <v>0</v>
      </c>
      <c r="IR362">
        <v>0</v>
      </c>
      <c r="IS362">
        <v>0</v>
      </c>
      <c r="IT362">
        <v>0</v>
      </c>
      <c r="IU362">
        <v>0</v>
      </c>
      <c r="IV362">
        <v>0</v>
      </c>
      <c r="IW362">
        <v>0</v>
      </c>
      <c r="IX362">
        <v>0</v>
      </c>
      <c r="IY362">
        <v>0</v>
      </c>
      <c r="IZ362">
        <v>0</v>
      </c>
      <c r="JA362">
        <v>0</v>
      </c>
      <c r="JB362">
        <v>0</v>
      </c>
      <c r="JC362">
        <v>0</v>
      </c>
      <c r="JD362">
        <v>0</v>
      </c>
      <c r="JE362">
        <v>0</v>
      </c>
      <c r="JF362">
        <v>0</v>
      </c>
      <c r="JG362">
        <v>0</v>
      </c>
      <c r="JH362">
        <v>0</v>
      </c>
      <c r="JI362">
        <v>0</v>
      </c>
      <c r="JJ362">
        <v>0</v>
      </c>
      <c r="JK362" s="2">
        <f t="shared" si="25"/>
        <v>0.54207263064658995</v>
      </c>
    </row>
    <row r="363" spans="1:271" outlineLevel="2" x14ac:dyDescent="0.25">
      <c r="A363" t="str">
        <f t="shared" si="29"/>
        <v>160602</v>
      </c>
      <c r="B363" t="s">
        <v>296</v>
      </c>
      <c r="C363">
        <v>12</v>
      </c>
      <c r="D363">
        <v>1104</v>
      </c>
      <c r="E363">
        <v>840</v>
      </c>
      <c r="F363">
        <v>283</v>
      </c>
      <c r="G363">
        <v>557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557</v>
      </c>
      <c r="R363">
        <v>0</v>
      </c>
      <c r="S363">
        <v>0</v>
      </c>
      <c r="T363">
        <v>557</v>
      </c>
      <c r="U363">
        <v>5</v>
      </c>
      <c r="V363">
        <v>3</v>
      </c>
      <c r="W363">
        <v>2</v>
      </c>
      <c r="X363">
        <v>0</v>
      </c>
      <c r="Y363">
        <v>552</v>
      </c>
      <c r="Z363">
        <v>198</v>
      </c>
      <c r="AA363">
        <v>13</v>
      </c>
      <c r="AB363">
        <v>20</v>
      </c>
      <c r="AC363">
        <v>42</v>
      </c>
      <c r="AD363">
        <v>7</v>
      </c>
      <c r="AE363">
        <v>1</v>
      </c>
      <c r="AF363">
        <v>1</v>
      </c>
      <c r="AG363">
        <v>1</v>
      </c>
      <c r="AH363">
        <v>79</v>
      </c>
      <c r="AI363">
        <v>1</v>
      </c>
      <c r="AJ363">
        <v>0</v>
      </c>
      <c r="AK363">
        <v>0</v>
      </c>
      <c r="AL363">
        <v>1</v>
      </c>
      <c r="AM363">
        <v>0</v>
      </c>
      <c r="AN363">
        <v>0</v>
      </c>
      <c r="AO363">
        <v>7</v>
      </c>
      <c r="AP363">
        <v>1</v>
      </c>
      <c r="AQ363">
        <v>0</v>
      </c>
      <c r="AR363">
        <v>0</v>
      </c>
      <c r="AS363">
        <v>18</v>
      </c>
      <c r="AT363">
        <v>1</v>
      </c>
      <c r="AU363">
        <v>0</v>
      </c>
      <c r="AV363">
        <v>1</v>
      </c>
      <c r="AW363">
        <v>1</v>
      </c>
      <c r="AX363">
        <v>3</v>
      </c>
      <c r="AY363">
        <v>198</v>
      </c>
      <c r="AZ363">
        <v>168</v>
      </c>
      <c r="BA363">
        <v>12</v>
      </c>
      <c r="BB363">
        <v>2</v>
      </c>
      <c r="BC363">
        <v>0</v>
      </c>
      <c r="BD363">
        <v>4</v>
      </c>
      <c r="BE363">
        <v>2</v>
      </c>
      <c r="BF363">
        <v>130</v>
      </c>
      <c r="BG363">
        <v>1</v>
      </c>
      <c r="BH363">
        <v>0</v>
      </c>
      <c r="BI363">
        <v>2</v>
      </c>
      <c r="BJ363">
        <v>6</v>
      </c>
      <c r="BK363">
        <v>0</v>
      </c>
      <c r="BL363">
        <v>0</v>
      </c>
      <c r="BM363">
        <v>4</v>
      </c>
      <c r="BN363">
        <v>0</v>
      </c>
      <c r="BO363">
        <v>2</v>
      </c>
      <c r="BP363">
        <v>0</v>
      </c>
      <c r="BQ363">
        <v>1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2</v>
      </c>
      <c r="BX363">
        <v>168</v>
      </c>
      <c r="BY363">
        <v>26</v>
      </c>
      <c r="BZ363">
        <v>10</v>
      </c>
      <c r="CA363">
        <v>0</v>
      </c>
      <c r="CB363">
        <v>1</v>
      </c>
      <c r="CC363">
        <v>2</v>
      </c>
      <c r="CD363">
        <v>2</v>
      </c>
      <c r="CE363">
        <v>0</v>
      </c>
      <c r="CF363">
        <v>0</v>
      </c>
      <c r="CG363">
        <v>0</v>
      </c>
      <c r="CH363">
        <v>0</v>
      </c>
      <c r="CI363">
        <v>6</v>
      </c>
      <c r="CJ363">
        <v>0</v>
      </c>
      <c r="CK363">
        <v>0</v>
      </c>
      <c r="CL363">
        <v>1</v>
      </c>
      <c r="CM363">
        <v>4</v>
      </c>
      <c r="CN363">
        <v>26</v>
      </c>
      <c r="CO363">
        <v>25</v>
      </c>
      <c r="CP363">
        <v>8</v>
      </c>
      <c r="CQ363">
        <v>1</v>
      </c>
      <c r="CR363">
        <v>3</v>
      </c>
      <c r="CS363">
        <v>0</v>
      </c>
      <c r="CT363">
        <v>1</v>
      </c>
      <c r="CU363">
        <v>1</v>
      </c>
      <c r="CV363">
        <v>1</v>
      </c>
      <c r="CW363">
        <v>1</v>
      </c>
      <c r="CX363">
        <v>2</v>
      </c>
      <c r="CY363">
        <v>0</v>
      </c>
      <c r="CZ363">
        <v>1</v>
      </c>
      <c r="DA363">
        <v>0</v>
      </c>
      <c r="DB363">
        <v>0</v>
      </c>
      <c r="DC363">
        <v>0</v>
      </c>
      <c r="DD363">
        <v>3</v>
      </c>
      <c r="DE363">
        <v>0</v>
      </c>
      <c r="DF363">
        <v>1</v>
      </c>
      <c r="DG363">
        <v>0</v>
      </c>
      <c r="DH363">
        <v>0</v>
      </c>
      <c r="DI363">
        <v>0</v>
      </c>
      <c r="DJ363">
        <v>1</v>
      </c>
      <c r="DK363">
        <v>0</v>
      </c>
      <c r="DL363">
        <v>0</v>
      </c>
      <c r="DM363">
        <v>1</v>
      </c>
      <c r="DN363">
        <v>25</v>
      </c>
      <c r="DO363">
        <v>15</v>
      </c>
      <c r="DP363">
        <v>4</v>
      </c>
      <c r="DQ363">
        <v>0</v>
      </c>
      <c r="DR363">
        <v>0</v>
      </c>
      <c r="DS363">
        <v>0</v>
      </c>
      <c r="DT363">
        <v>0</v>
      </c>
      <c r="DU363">
        <v>3</v>
      </c>
      <c r="DV363">
        <v>0</v>
      </c>
      <c r="DW363">
        <v>0</v>
      </c>
      <c r="DX363">
        <v>0</v>
      </c>
      <c r="DY363">
        <v>6</v>
      </c>
      <c r="DZ363">
        <v>0</v>
      </c>
      <c r="EA363">
        <v>0</v>
      </c>
      <c r="EB363">
        <v>0</v>
      </c>
      <c r="EC363">
        <v>0</v>
      </c>
      <c r="ED363">
        <v>0</v>
      </c>
      <c r="EE363">
        <v>0</v>
      </c>
      <c r="EF363">
        <v>0</v>
      </c>
      <c r="EG363">
        <v>1</v>
      </c>
      <c r="EH363">
        <v>0</v>
      </c>
      <c r="EI363">
        <v>0</v>
      </c>
      <c r="EJ363">
        <v>0</v>
      </c>
      <c r="EK363">
        <v>0</v>
      </c>
      <c r="EL363">
        <v>0</v>
      </c>
      <c r="EM363">
        <v>1</v>
      </c>
      <c r="EN363">
        <v>15</v>
      </c>
      <c r="EO363">
        <v>31</v>
      </c>
      <c r="EP363">
        <v>6</v>
      </c>
      <c r="EQ363">
        <v>9</v>
      </c>
      <c r="ER363">
        <v>12</v>
      </c>
      <c r="ES363">
        <v>0</v>
      </c>
      <c r="ET363">
        <v>0</v>
      </c>
      <c r="EU363">
        <v>0</v>
      </c>
      <c r="EV363">
        <v>0</v>
      </c>
      <c r="EW363">
        <v>0</v>
      </c>
      <c r="EX363">
        <v>0</v>
      </c>
      <c r="EY363">
        <v>0</v>
      </c>
      <c r="EZ363">
        <v>0</v>
      </c>
      <c r="FA363">
        <v>0</v>
      </c>
      <c r="FB363">
        <v>0</v>
      </c>
      <c r="FC363">
        <v>0</v>
      </c>
      <c r="FD363">
        <v>1</v>
      </c>
      <c r="FE363">
        <v>0</v>
      </c>
      <c r="FF363">
        <v>0</v>
      </c>
      <c r="FG363">
        <v>0</v>
      </c>
      <c r="FH363">
        <v>0</v>
      </c>
      <c r="FI363">
        <v>0</v>
      </c>
      <c r="FJ363">
        <v>0</v>
      </c>
      <c r="FK363">
        <v>3</v>
      </c>
      <c r="FL363">
        <v>31</v>
      </c>
      <c r="FM363">
        <v>56</v>
      </c>
      <c r="FN363">
        <v>19</v>
      </c>
      <c r="FO363">
        <v>2</v>
      </c>
      <c r="FP363">
        <v>1</v>
      </c>
      <c r="FQ363">
        <v>5</v>
      </c>
      <c r="FR363">
        <v>3</v>
      </c>
      <c r="FS363">
        <v>8</v>
      </c>
      <c r="FT363">
        <v>6</v>
      </c>
      <c r="FU363">
        <v>0</v>
      </c>
      <c r="FV363">
        <v>1</v>
      </c>
      <c r="FW363">
        <v>1</v>
      </c>
      <c r="FX363">
        <v>0</v>
      </c>
      <c r="FY363">
        <v>0</v>
      </c>
      <c r="FZ363">
        <v>1</v>
      </c>
      <c r="GA363">
        <v>3</v>
      </c>
      <c r="GB363">
        <v>1</v>
      </c>
      <c r="GC363">
        <v>0</v>
      </c>
      <c r="GD363">
        <v>0</v>
      </c>
      <c r="GE363">
        <v>1</v>
      </c>
      <c r="GF363">
        <v>1</v>
      </c>
      <c r="GG363">
        <v>0</v>
      </c>
      <c r="GH363">
        <v>0</v>
      </c>
      <c r="GI363">
        <v>0</v>
      </c>
      <c r="GJ363">
        <v>0</v>
      </c>
      <c r="GK363">
        <v>3</v>
      </c>
      <c r="GL363">
        <v>56</v>
      </c>
      <c r="GM363">
        <v>32</v>
      </c>
      <c r="GN363">
        <v>23</v>
      </c>
      <c r="GO363">
        <v>1</v>
      </c>
      <c r="GP363">
        <v>3</v>
      </c>
      <c r="GQ363">
        <v>1</v>
      </c>
      <c r="GR363">
        <v>1</v>
      </c>
      <c r="GS363">
        <v>0</v>
      </c>
      <c r="GT363">
        <v>1</v>
      </c>
      <c r="GU363">
        <v>0</v>
      </c>
      <c r="GV363">
        <v>0</v>
      </c>
      <c r="GW363">
        <v>0</v>
      </c>
      <c r="GX363">
        <v>0</v>
      </c>
      <c r="GY363">
        <v>0</v>
      </c>
      <c r="GZ363">
        <v>0</v>
      </c>
      <c r="HA363">
        <v>2</v>
      </c>
      <c r="HB363">
        <v>0</v>
      </c>
      <c r="HC363">
        <v>0</v>
      </c>
      <c r="HD363">
        <v>0</v>
      </c>
      <c r="HE363">
        <v>0</v>
      </c>
      <c r="HF363">
        <v>32</v>
      </c>
      <c r="HG363">
        <v>1</v>
      </c>
      <c r="HH363">
        <v>0</v>
      </c>
      <c r="HI363">
        <v>0</v>
      </c>
      <c r="HJ363">
        <v>0</v>
      </c>
      <c r="HK363">
        <v>0</v>
      </c>
      <c r="HL363">
        <v>1</v>
      </c>
      <c r="HM363">
        <v>0</v>
      </c>
      <c r="HN363">
        <v>0</v>
      </c>
      <c r="HO363">
        <v>0</v>
      </c>
      <c r="HP363">
        <v>0</v>
      </c>
      <c r="HQ363">
        <v>0</v>
      </c>
      <c r="HR363">
        <v>0</v>
      </c>
      <c r="HS363">
        <v>0</v>
      </c>
      <c r="HT363">
        <v>1</v>
      </c>
      <c r="HU363">
        <v>0</v>
      </c>
      <c r="HV363">
        <v>0</v>
      </c>
      <c r="HW363">
        <v>0</v>
      </c>
      <c r="HX363">
        <v>0</v>
      </c>
      <c r="HY363">
        <v>0</v>
      </c>
      <c r="HZ363">
        <v>0</v>
      </c>
      <c r="IA363">
        <v>0</v>
      </c>
      <c r="IB363">
        <v>0</v>
      </c>
      <c r="IC363">
        <v>0</v>
      </c>
      <c r="ID363">
        <v>0</v>
      </c>
      <c r="IE363">
        <v>0</v>
      </c>
      <c r="IF363">
        <v>0</v>
      </c>
      <c r="IG363">
        <v>0</v>
      </c>
      <c r="IH363">
        <v>0</v>
      </c>
      <c r="II363">
        <v>0</v>
      </c>
      <c r="IJ363">
        <v>0</v>
      </c>
      <c r="IK363">
        <v>0</v>
      </c>
      <c r="IL363">
        <v>0</v>
      </c>
      <c r="IM363">
        <v>0</v>
      </c>
      <c r="IN363">
        <v>0</v>
      </c>
      <c r="IO363">
        <v>0</v>
      </c>
      <c r="IP363">
        <v>0</v>
      </c>
      <c r="IQ363">
        <v>0</v>
      </c>
      <c r="IR363">
        <v>0</v>
      </c>
      <c r="IS363">
        <v>0</v>
      </c>
      <c r="IT363">
        <v>0</v>
      </c>
      <c r="IU363">
        <v>0</v>
      </c>
      <c r="IV363">
        <v>0</v>
      </c>
      <c r="IW363">
        <v>0</v>
      </c>
      <c r="IX363">
        <v>0</v>
      </c>
      <c r="IY363">
        <v>0</v>
      </c>
      <c r="IZ363">
        <v>0</v>
      </c>
      <c r="JA363">
        <v>0</v>
      </c>
      <c r="JB363">
        <v>0</v>
      </c>
      <c r="JC363">
        <v>0</v>
      </c>
      <c r="JD363">
        <v>0</v>
      </c>
      <c r="JE363">
        <v>0</v>
      </c>
      <c r="JF363">
        <v>0</v>
      </c>
      <c r="JG363">
        <v>0</v>
      </c>
      <c r="JH363">
        <v>0</v>
      </c>
      <c r="JI363">
        <v>0</v>
      </c>
      <c r="JJ363">
        <v>0</v>
      </c>
      <c r="JK363" s="2">
        <f t="shared" si="25"/>
        <v>0.50452898550724634</v>
      </c>
    </row>
    <row r="364" spans="1:271" outlineLevel="2" x14ac:dyDescent="0.25">
      <c r="A364" t="str">
        <f t="shared" si="29"/>
        <v>160602</v>
      </c>
      <c r="B364" t="s">
        <v>296</v>
      </c>
      <c r="C364">
        <v>13</v>
      </c>
      <c r="D364">
        <v>1340</v>
      </c>
      <c r="E364">
        <v>1020</v>
      </c>
      <c r="F364">
        <v>284</v>
      </c>
      <c r="G364">
        <v>736</v>
      </c>
      <c r="H364">
        <v>0</v>
      </c>
      <c r="I364">
        <v>2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736</v>
      </c>
      <c r="R364">
        <v>0</v>
      </c>
      <c r="S364">
        <v>0</v>
      </c>
      <c r="T364">
        <v>736</v>
      </c>
      <c r="U364">
        <v>13</v>
      </c>
      <c r="V364">
        <v>7</v>
      </c>
      <c r="W364">
        <v>6</v>
      </c>
      <c r="X364">
        <v>0</v>
      </c>
      <c r="Y364">
        <v>723</v>
      </c>
      <c r="Z364">
        <v>199</v>
      </c>
      <c r="AA364">
        <v>15</v>
      </c>
      <c r="AB364">
        <v>25</v>
      </c>
      <c r="AC364">
        <v>31</v>
      </c>
      <c r="AD364">
        <v>4</v>
      </c>
      <c r="AE364">
        <v>2</v>
      </c>
      <c r="AF364">
        <v>0</v>
      </c>
      <c r="AG364">
        <v>0</v>
      </c>
      <c r="AH364">
        <v>95</v>
      </c>
      <c r="AI364">
        <v>2</v>
      </c>
      <c r="AJ364">
        <v>0</v>
      </c>
      <c r="AK364">
        <v>0</v>
      </c>
      <c r="AL364">
        <v>2</v>
      </c>
      <c r="AM364">
        <v>1</v>
      </c>
      <c r="AN364">
        <v>0</v>
      </c>
      <c r="AO364">
        <v>2</v>
      </c>
      <c r="AP364">
        <v>0</v>
      </c>
      <c r="AQ364">
        <v>1</v>
      </c>
      <c r="AR364">
        <v>0</v>
      </c>
      <c r="AS364">
        <v>6</v>
      </c>
      <c r="AT364">
        <v>2</v>
      </c>
      <c r="AU364">
        <v>1</v>
      </c>
      <c r="AV364">
        <v>4</v>
      </c>
      <c r="AW364">
        <v>2</v>
      </c>
      <c r="AX364">
        <v>4</v>
      </c>
      <c r="AY364">
        <v>199</v>
      </c>
      <c r="AZ364">
        <v>239</v>
      </c>
      <c r="BA364">
        <v>29</v>
      </c>
      <c r="BB364">
        <v>2</v>
      </c>
      <c r="BC364">
        <v>2</v>
      </c>
      <c r="BD364">
        <v>6</v>
      </c>
      <c r="BE364">
        <v>0</v>
      </c>
      <c r="BF364">
        <v>171</v>
      </c>
      <c r="BG364">
        <v>1</v>
      </c>
      <c r="BH364">
        <v>0</v>
      </c>
      <c r="BI364">
        <v>4</v>
      </c>
      <c r="BJ364">
        <v>15</v>
      </c>
      <c r="BK364">
        <v>0</v>
      </c>
      <c r="BL364">
        <v>0</v>
      </c>
      <c r="BM364">
        <v>2</v>
      </c>
      <c r="BN364">
        <v>0</v>
      </c>
      <c r="BO364">
        <v>0</v>
      </c>
      <c r="BP364">
        <v>0</v>
      </c>
      <c r="BQ364">
        <v>1</v>
      </c>
      <c r="BR364">
        <v>0</v>
      </c>
      <c r="BS364">
        <v>4</v>
      </c>
      <c r="BT364">
        <v>1</v>
      </c>
      <c r="BU364">
        <v>0</v>
      </c>
      <c r="BV364">
        <v>0</v>
      </c>
      <c r="BW364">
        <v>1</v>
      </c>
      <c r="BX364">
        <v>239</v>
      </c>
      <c r="BY364">
        <v>32</v>
      </c>
      <c r="BZ364">
        <v>14</v>
      </c>
      <c r="CA364">
        <v>2</v>
      </c>
      <c r="CB364">
        <v>1</v>
      </c>
      <c r="CC364">
        <v>0</v>
      </c>
      <c r="CD364">
        <v>0</v>
      </c>
      <c r="CE364">
        <v>0</v>
      </c>
      <c r="CF364">
        <v>1</v>
      </c>
      <c r="CG364">
        <v>1</v>
      </c>
      <c r="CH364">
        <v>1</v>
      </c>
      <c r="CI364">
        <v>4</v>
      </c>
      <c r="CJ364">
        <v>0</v>
      </c>
      <c r="CK364">
        <v>2</v>
      </c>
      <c r="CL364">
        <v>3</v>
      </c>
      <c r="CM364">
        <v>3</v>
      </c>
      <c r="CN364">
        <v>32</v>
      </c>
      <c r="CO364">
        <v>37</v>
      </c>
      <c r="CP364">
        <v>11</v>
      </c>
      <c r="CQ364">
        <v>2</v>
      </c>
      <c r="CR364">
        <v>4</v>
      </c>
      <c r="CS364">
        <v>1</v>
      </c>
      <c r="CT364">
        <v>5</v>
      </c>
      <c r="CU364">
        <v>4</v>
      </c>
      <c r="CV364">
        <v>1</v>
      </c>
      <c r="CW364">
        <v>0</v>
      </c>
      <c r="CX364">
        <v>0</v>
      </c>
      <c r="CY364">
        <v>1</v>
      </c>
      <c r="CZ364">
        <v>1</v>
      </c>
      <c r="DA364">
        <v>0</v>
      </c>
      <c r="DB364">
        <v>1</v>
      </c>
      <c r="DC364">
        <v>0</v>
      </c>
      <c r="DD364">
        <v>4</v>
      </c>
      <c r="DE364">
        <v>0</v>
      </c>
      <c r="DF364">
        <v>1</v>
      </c>
      <c r="DG364">
        <v>0</v>
      </c>
      <c r="DH364">
        <v>0</v>
      </c>
      <c r="DI364">
        <v>0</v>
      </c>
      <c r="DJ364">
        <v>0</v>
      </c>
      <c r="DK364">
        <v>1</v>
      </c>
      <c r="DL364">
        <v>0</v>
      </c>
      <c r="DM364">
        <v>0</v>
      </c>
      <c r="DN364">
        <v>37</v>
      </c>
      <c r="DO364">
        <v>17</v>
      </c>
      <c r="DP364">
        <v>5</v>
      </c>
      <c r="DQ364">
        <v>0</v>
      </c>
      <c r="DR364">
        <v>0</v>
      </c>
      <c r="DS364">
        <v>0</v>
      </c>
      <c r="DT364">
        <v>0</v>
      </c>
      <c r="DU364">
        <v>0</v>
      </c>
      <c r="DV364">
        <v>0</v>
      </c>
      <c r="DW364">
        <v>0</v>
      </c>
      <c r="DX364">
        <v>2</v>
      </c>
      <c r="DY364">
        <v>8</v>
      </c>
      <c r="DZ364">
        <v>0</v>
      </c>
      <c r="EA364">
        <v>0</v>
      </c>
      <c r="EB364">
        <v>0</v>
      </c>
      <c r="EC364">
        <v>0</v>
      </c>
      <c r="ED364">
        <v>0</v>
      </c>
      <c r="EE364">
        <v>0</v>
      </c>
      <c r="EF364">
        <v>0</v>
      </c>
      <c r="EG364">
        <v>0</v>
      </c>
      <c r="EH364">
        <v>0</v>
      </c>
      <c r="EI364">
        <v>0</v>
      </c>
      <c r="EJ364">
        <v>1</v>
      </c>
      <c r="EK364">
        <v>1</v>
      </c>
      <c r="EL364">
        <v>0</v>
      </c>
      <c r="EM364">
        <v>0</v>
      </c>
      <c r="EN364">
        <v>17</v>
      </c>
      <c r="EO364">
        <v>46</v>
      </c>
      <c r="EP364">
        <v>13</v>
      </c>
      <c r="EQ364">
        <v>8</v>
      </c>
      <c r="ER364">
        <v>19</v>
      </c>
      <c r="ES364">
        <v>0</v>
      </c>
      <c r="ET364">
        <v>1</v>
      </c>
      <c r="EU364">
        <v>0</v>
      </c>
      <c r="EV364">
        <v>0</v>
      </c>
      <c r="EW364">
        <v>0</v>
      </c>
      <c r="EX364">
        <v>0</v>
      </c>
      <c r="EY364">
        <v>0</v>
      </c>
      <c r="EZ364">
        <v>0</v>
      </c>
      <c r="FA364">
        <v>0</v>
      </c>
      <c r="FB364">
        <v>0</v>
      </c>
      <c r="FC364">
        <v>0</v>
      </c>
      <c r="FD364">
        <v>0</v>
      </c>
      <c r="FE364">
        <v>0</v>
      </c>
      <c r="FF364">
        <v>0</v>
      </c>
      <c r="FG364">
        <v>1</v>
      </c>
      <c r="FH364">
        <v>0</v>
      </c>
      <c r="FI364">
        <v>2</v>
      </c>
      <c r="FJ364">
        <v>0</v>
      </c>
      <c r="FK364">
        <v>2</v>
      </c>
      <c r="FL364">
        <v>46</v>
      </c>
      <c r="FM364">
        <v>63</v>
      </c>
      <c r="FN364">
        <v>20</v>
      </c>
      <c r="FO364">
        <v>2</v>
      </c>
      <c r="FP364">
        <v>2</v>
      </c>
      <c r="FQ364">
        <v>7</v>
      </c>
      <c r="FR364">
        <v>1</v>
      </c>
      <c r="FS364">
        <v>9</v>
      </c>
      <c r="FT364">
        <v>7</v>
      </c>
      <c r="FU364">
        <v>1</v>
      </c>
      <c r="FV364">
        <v>4</v>
      </c>
      <c r="FW364">
        <v>0</v>
      </c>
      <c r="FX364">
        <v>0</v>
      </c>
      <c r="FY364">
        <v>2</v>
      </c>
      <c r="FZ364">
        <v>1</v>
      </c>
      <c r="GA364">
        <v>0</v>
      </c>
      <c r="GB364">
        <v>2</v>
      </c>
      <c r="GC364">
        <v>0</v>
      </c>
      <c r="GD364">
        <v>0</v>
      </c>
      <c r="GE364">
        <v>0</v>
      </c>
      <c r="GF364">
        <v>0</v>
      </c>
      <c r="GG364">
        <v>0</v>
      </c>
      <c r="GH364">
        <v>1</v>
      </c>
      <c r="GI364">
        <v>0</v>
      </c>
      <c r="GJ364">
        <v>0</v>
      </c>
      <c r="GK364">
        <v>4</v>
      </c>
      <c r="GL364">
        <v>63</v>
      </c>
      <c r="GM364">
        <v>86</v>
      </c>
      <c r="GN364">
        <v>51</v>
      </c>
      <c r="GO364">
        <v>9</v>
      </c>
      <c r="GP364">
        <v>4</v>
      </c>
      <c r="GQ364">
        <v>2</v>
      </c>
      <c r="GR364">
        <v>2</v>
      </c>
      <c r="GS364">
        <v>0</v>
      </c>
      <c r="GT364">
        <v>3</v>
      </c>
      <c r="GU364">
        <v>0</v>
      </c>
      <c r="GV364">
        <v>3</v>
      </c>
      <c r="GW364">
        <v>1</v>
      </c>
      <c r="GX364">
        <v>2</v>
      </c>
      <c r="GY364">
        <v>0</v>
      </c>
      <c r="GZ364">
        <v>3</v>
      </c>
      <c r="HA364">
        <v>2</v>
      </c>
      <c r="HB364">
        <v>0</v>
      </c>
      <c r="HC364">
        <v>0</v>
      </c>
      <c r="HD364">
        <v>3</v>
      </c>
      <c r="HE364">
        <v>1</v>
      </c>
      <c r="HF364">
        <v>86</v>
      </c>
      <c r="HG364">
        <v>2</v>
      </c>
      <c r="HH364">
        <v>2</v>
      </c>
      <c r="HI364">
        <v>0</v>
      </c>
      <c r="HJ364">
        <v>0</v>
      </c>
      <c r="HK364">
        <v>0</v>
      </c>
      <c r="HL364">
        <v>0</v>
      </c>
      <c r="HM364">
        <v>0</v>
      </c>
      <c r="HN364">
        <v>0</v>
      </c>
      <c r="HO364">
        <v>0</v>
      </c>
      <c r="HP364">
        <v>0</v>
      </c>
      <c r="HQ364">
        <v>0</v>
      </c>
      <c r="HR364">
        <v>0</v>
      </c>
      <c r="HS364">
        <v>0</v>
      </c>
      <c r="HT364">
        <v>2</v>
      </c>
      <c r="HU364">
        <v>1</v>
      </c>
      <c r="HV364">
        <v>0</v>
      </c>
      <c r="HW364">
        <v>0</v>
      </c>
      <c r="HX364">
        <v>0</v>
      </c>
      <c r="HY364">
        <v>0</v>
      </c>
      <c r="HZ364">
        <v>0</v>
      </c>
      <c r="IA364">
        <v>0</v>
      </c>
      <c r="IB364">
        <v>0</v>
      </c>
      <c r="IC364">
        <v>0</v>
      </c>
      <c r="ID364">
        <v>0</v>
      </c>
      <c r="IE364">
        <v>1</v>
      </c>
      <c r="IF364">
        <v>0</v>
      </c>
      <c r="IG364">
        <v>0</v>
      </c>
      <c r="IH364">
        <v>0</v>
      </c>
      <c r="II364">
        <v>0</v>
      </c>
      <c r="IJ364">
        <v>1</v>
      </c>
      <c r="IK364">
        <v>1</v>
      </c>
      <c r="IL364">
        <v>1</v>
      </c>
      <c r="IM364">
        <v>0</v>
      </c>
      <c r="IN364">
        <v>0</v>
      </c>
      <c r="IO364">
        <v>0</v>
      </c>
      <c r="IP364">
        <v>0</v>
      </c>
      <c r="IQ364">
        <v>0</v>
      </c>
      <c r="IR364">
        <v>0</v>
      </c>
      <c r="IS364">
        <v>0</v>
      </c>
      <c r="IT364">
        <v>0</v>
      </c>
      <c r="IU364">
        <v>0</v>
      </c>
      <c r="IV364">
        <v>0</v>
      </c>
      <c r="IW364">
        <v>0</v>
      </c>
      <c r="IX364">
        <v>0</v>
      </c>
      <c r="IY364">
        <v>0</v>
      </c>
      <c r="IZ364">
        <v>0</v>
      </c>
      <c r="JA364">
        <v>0</v>
      </c>
      <c r="JB364">
        <v>0</v>
      </c>
      <c r="JC364">
        <v>0</v>
      </c>
      <c r="JD364">
        <v>0</v>
      </c>
      <c r="JE364">
        <v>0</v>
      </c>
      <c r="JF364">
        <v>0</v>
      </c>
      <c r="JG364">
        <v>0</v>
      </c>
      <c r="JH364">
        <v>0</v>
      </c>
      <c r="JI364">
        <v>0</v>
      </c>
      <c r="JJ364">
        <v>1</v>
      </c>
      <c r="JK364" s="2">
        <f t="shared" si="25"/>
        <v>0.54925373134328359</v>
      </c>
    </row>
    <row r="365" spans="1:271" outlineLevel="2" x14ac:dyDescent="0.25">
      <c r="A365" t="str">
        <f t="shared" si="29"/>
        <v>160602</v>
      </c>
      <c r="B365" t="s">
        <v>296</v>
      </c>
      <c r="C365">
        <v>14</v>
      </c>
      <c r="D365">
        <v>451</v>
      </c>
      <c r="E365">
        <v>348</v>
      </c>
      <c r="F365">
        <v>109</v>
      </c>
      <c r="G365">
        <v>239</v>
      </c>
      <c r="H365">
        <v>0</v>
      </c>
      <c r="I365">
        <v>2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239</v>
      </c>
      <c r="R365">
        <v>0</v>
      </c>
      <c r="S365">
        <v>0</v>
      </c>
      <c r="T365">
        <v>239</v>
      </c>
      <c r="U365">
        <v>3</v>
      </c>
      <c r="V365">
        <v>3</v>
      </c>
      <c r="W365">
        <v>0</v>
      </c>
      <c r="X365">
        <v>0</v>
      </c>
      <c r="Y365">
        <v>236</v>
      </c>
      <c r="Z365">
        <v>111</v>
      </c>
      <c r="AA365">
        <v>11</v>
      </c>
      <c r="AB365">
        <v>3</v>
      </c>
      <c r="AC365">
        <v>9</v>
      </c>
      <c r="AD365">
        <v>9</v>
      </c>
      <c r="AE365">
        <v>0</v>
      </c>
      <c r="AF365">
        <v>0</v>
      </c>
      <c r="AG365">
        <v>0</v>
      </c>
      <c r="AH365">
        <v>66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2</v>
      </c>
      <c r="AP365">
        <v>0</v>
      </c>
      <c r="AQ365">
        <v>0</v>
      </c>
      <c r="AR365">
        <v>0</v>
      </c>
      <c r="AS365">
        <v>3</v>
      </c>
      <c r="AT365">
        <v>0</v>
      </c>
      <c r="AU365">
        <v>2</v>
      </c>
      <c r="AV365">
        <v>4</v>
      </c>
      <c r="AW365">
        <v>1</v>
      </c>
      <c r="AX365">
        <v>1</v>
      </c>
      <c r="AY365">
        <v>111</v>
      </c>
      <c r="AZ365">
        <v>39</v>
      </c>
      <c r="BA365">
        <v>2</v>
      </c>
      <c r="BB365">
        <v>2</v>
      </c>
      <c r="BC365">
        <v>0</v>
      </c>
      <c r="BD365">
        <v>0</v>
      </c>
      <c r="BE365">
        <v>0</v>
      </c>
      <c r="BF365">
        <v>26</v>
      </c>
      <c r="BG365">
        <v>0</v>
      </c>
      <c r="BH365">
        <v>0</v>
      </c>
      <c r="BI365">
        <v>0</v>
      </c>
      <c r="BJ365">
        <v>9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39</v>
      </c>
      <c r="BY365">
        <v>6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1</v>
      </c>
      <c r="CH365">
        <v>0</v>
      </c>
      <c r="CI365">
        <v>3</v>
      </c>
      <c r="CJ365">
        <v>1</v>
      </c>
      <c r="CK365">
        <v>0</v>
      </c>
      <c r="CL365">
        <v>1</v>
      </c>
      <c r="CM365">
        <v>0</v>
      </c>
      <c r="CN365">
        <v>6</v>
      </c>
      <c r="CO365">
        <v>13</v>
      </c>
      <c r="CP365">
        <v>6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1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1</v>
      </c>
      <c r="DC365">
        <v>0</v>
      </c>
      <c r="DD365">
        <v>4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1</v>
      </c>
      <c r="DL365">
        <v>0</v>
      </c>
      <c r="DM365">
        <v>0</v>
      </c>
      <c r="DN365">
        <v>13</v>
      </c>
      <c r="DO365">
        <v>15</v>
      </c>
      <c r="DP365">
        <v>0</v>
      </c>
      <c r="DQ365">
        <v>0</v>
      </c>
      <c r="DR365">
        <v>0</v>
      </c>
      <c r="DS365">
        <v>0</v>
      </c>
      <c r="DT365">
        <v>0</v>
      </c>
      <c r="DU365">
        <v>0</v>
      </c>
      <c r="DV365">
        <v>0</v>
      </c>
      <c r="DW365">
        <v>0</v>
      </c>
      <c r="DX365">
        <v>0</v>
      </c>
      <c r="DY365">
        <v>13</v>
      </c>
      <c r="DZ365">
        <v>0</v>
      </c>
      <c r="EA365">
        <v>0</v>
      </c>
      <c r="EB365">
        <v>0</v>
      </c>
      <c r="EC365">
        <v>0</v>
      </c>
      <c r="ED365">
        <v>1</v>
      </c>
      <c r="EE365">
        <v>0</v>
      </c>
      <c r="EF365">
        <v>0</v>
      </c>
      <c r="EG365">
        <v>0</v>
      </c>
      <c r="EH365">
        <v>0</v>
      </c>
      <c r="EI365">
        <v>0</v>
      </c>
      <c r="EJ365">
        <v>1</v>
      </c>
      <c r="EK365">
        <v>0</v>
      </c>
      <c r="EL365">
        <v>0</v>
      </c>
      <c r="EM365">
        <v>0</v>
      </c>
      <c r="EN365">
        <v>15</v>
      </c>
      <c r="EO365">
        <v>10</v>
      </c>
      <c r="EP365">
        <v>3</v>
      </c>
      <c r="EQ365">
        <v>0</v>
      </c>
      <c r="ER365">
        <v>4</v>
      </c>
      <c r="ES365">
        <v>0</v>
      </c>
      <c r="ET365">
        <v>0</v>
      </c>
      <c r="EU365">
        <v>0</v>
      </c>
      <c r="EV365">
        <v>1</v>
      </c>
      <c r="EW365">
        <v>0</v>
      </c>
      <c r="EX365">
        <v>0</v>
      </c>
      <c r="EY365">
        <v>2</v>
      </c>
      <c r="EZ365">
        <v>0</v>
      </c>
      <c r="FA365">
        <v>0</v>
      </c>
      <c r="FB365">
        <v>0</v>
      </c>
      <c r="FC365">
        <v>0</v>
      </c>
      <c r="FD365">
        <v>0</v>
      </c>
      <c r="FE365">
        <v>0</v>
      </c>
      <c r="FF365">
        <v>0</v>
      </c>
      <c r="FG365">
        <v>0</v>
      </c>
      <c r="FH365">
        <v>0</v>
      </c>
      <c r="FI365">
        <v>0</v>
      </c>
      <c r="FJ365">
        <v>0</v>
      </c>
      <c r="FK365">
        <v>0</v>
      </c>
      <c r="FL365">
        <v>10</v>
      </c>
      <c r="FM365">
        <v>24</v>
      </c>
      <c r="FN365">
        <v>10</v>
      </c>
      <c r="FO365">
        <v>1</v>
      </c>
      <c r="FP365">
        <v>0</v>
      </c>
      <c r="FQ365">
        <v>0</v>
      </c>
      <c r="FR365">
        <v>2</v>
      </c>
      <c r="FS365">
        <v>4</v>
      </c>
      <c r="FT365">
        <v>1</v>
      </c>
      <c r="FU365">
        <v>0</v>
      </c>
      <c r="FV365">
        <v>0</v>
      </c>
      <c r="FW365">
        <v>0</v>
      </c>
      <c r="FX365">
        <v>0</v>
      </c>
      <c r="FY365">
        <v>1</v>
      </c>
      <c r="FZ365">
        <v>1</v>
      </c>
      <c r="GA365">
        <v>0</v>
      </c>
      <c r="GB365">
        <v>2</v>
      </c>
      <c r="GC365">
        <v>0</v>
      </c>
      <c r="GD365">
        <v>0</v>
      </c>
      <c r="GE365">
        <v>1</v>
      </c>
      <c r="GF365">
        <v>0</v>
      </c>
      <c r="GG365">
        <v>0</v>
      </c>
      <c r="GH365">
        <v>0</v>
      </c>
      <c r="GI365">
        <v>0</v>
      </c>
      <c r="GJ365">
        <v>0</v>
      </c>
      <c r="GK365">
        <v>1</v>
      </c>
      <c r="GL365">
        <v>24</v>
      </c>
      <c r="GM365">
        <v>17</v>
      </c>
      <c r="GN365">
        <v>12</v>
      </c>
      <c r="GO365">
        <v>2</v>
      </c>
      <c r="GP365">
        <v>0</v>
      </c>
      <c r="GQ365">
        <v>0</v>
      </c>
      <c r="GR365">
        <v>1</v>
      </c>
      <c r="GS365">
        <v>0</v>
      </c>
      <c r="GT365">
        <v>2</v>
      </c>
      <c r="GU365">
        <v>0</v>
      </c>
      <c r="GV365">
        <v>0</v>
      </c>
      <c r="GW365">
        <v>0</v>
      </c>
      <c r="GX365">
        <v>0</v>
      </c>
      <c r="GY365">
        <v>0</v>
      </c>
      <c r="GZ365">
        <v>0</v>
      </c>
      <c r="HA365">
        <v>0</v>
      </c>
      <c r="HB365">
        <v>0</v>
      </c>
      <c r="HC365">
        <v>0</v>
      </c>
      <c r="HD365">
        <v>0</v>
      </c>
      <c r="HE365">
        <v>0</v>
      </c>
      <c r="HF365">
        <v>17</v>
      </c>
      <c r="HG365">
        <v>1</v>
      </c>
      <c r="HH365">
        <v>0</v>
      </c>
      <c r="HI365">
        <v>0</v>
      </c>
      <c r="HJ365">
        <v>0</v>
      </c>
      <c r="HK365">
        <v>0</v>
      </c>
      <c r="HL365">
        <v>0</v>
      </c>
      <c r="HM365">
        <v>0</v>
      </c>
      <c r="HN365">
        <v>0</v>
      </c>
      <c r="HO365">
        <v>0</v>
      </c>
      <c r="HP365">
        <v>0</v>
      </c>
      <c r="HQ365">
        <v>0</v>
      </c>
      <c r="HR365">
        <v>0</v>
      </c>
      <c r="HS365">
        <v>1</v>
      </c>
      <c r="HT365">
        <v>1</v>
      </c>
      <c r="HU365">
        <v>0</v>
      </c>
      <c r="HV365">
        <v>0</v>
      </c>
      <c r="HW365">
        <v>0</v>
      </c>
      <c r="HX365">
        <v>0</v>
      </c>
      <c r="HY365">
        <v>0</v>
      </c>
      <c r="HZ365">
        <v>0</v>
      </c>
      <c r="IA365">
        <v>0</v>
      </c>
      <c r="IB365">
        <v>0</v>
      </c>
      <c r="IC365">
        <v>0</v>
      </c>
      <c r="ID365">
        <v>0</v>
      </c>
      <c r="IE365">
        <v>0</v>
      </c>
      <c r="IF365">
        <v>0</v>
      </c>
      <c r="IG365">
        <v>0</v>
      </c>
      <c r="IH365">
        <v>0</v>
      </c>
      <c r="II365">
        <v>0</v>
      </c>
      <c r="IJ365">
        <v>0</v>
      </c>
      <c r="IK365">
        <v>0</v>
      </c>
      <c r="IL365">
        <v>0</v>
      </c>
      <c r="IM365">
        <v>0</v>
      </c>
      <c r="IN365">
        <v>0</v>
      </c>
      <c r="IO365">
        <v>0</v>
      </c>
      <c r="IP365">
        <v>0</v>
      </c>
      <c r="IQ365">
        <v>0</v>
      </c>
      <c r="IR365">
        <v>0</v>
      </c>
      <c r="IS365">
        <v>0</v>
      </c>
      <c r="IT365">
        <v>0</v>
      </c>
      <c r="IU365">
        <v>0</v>
      </c>
      <c r="IV365">
        <v>0</v>
      </c>
      <c r="IW365">
        <v>0</v>
      </c>
      <c r="IX365">
        <v>0</v>
      </c>
      <c r="IY365">
        <v>0</v>
      </c>
      <c r="IZ365">
        <v>0</v>
      </c>
      <c r="JA365">
        <v>0</v>
      </c>
      <c r="JB365">
        <v>0</v>
      </c>
      <c r="JC365">
        <v>0</v>
      </c>
      <c r="JD365">
        <v>0</v>
      </c>
      <c r="JE365">
        <v>0</v>
      </c>
      <c r="JF365">
        <v>0</v>
      </c>
      <c r="JG365">
        <v>0</v>
      </c>
      <c r="JH365">
        <v>0</v>
      </c>
      <c r="JI365">
        <v>0</v>
      </c>
      <c r="JJ365">
        <v>0</v>
      </c>
      <c r="JK365" s="2">
        <f t="shared" si="25"/>
        <v>0.52993348115299332</v>
      </c>
    </row>
    <row r="366" spans="1:271" outlineLevel="2" x14ac:dyDescent="0.25">
      <c r="A366" t="str">
        <f t="shared" si="29"/>
        <v>160602</v>
      </c>
      <c r="B366" t="s">
        <v>296</v>
      </c>
      <c r="C366">
        <v>15</v>
      </c>
      <c r="D366">
        <v>566</v>
      </c>
      <c r="E366">
        <v>440</v>
      </c>
      <c r="F366">
        <v>201</v>
      </c>
      <c r="G366">
        <v>239</v>
      </c>
      <c r="H366">
        <v>0</v>
      </c>
      <c r="I366">
        <v>3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239</v>
      </c>
      <c r="R366">
        <v>0</v>
      </c>
      <c r="S366">
        <v>0</v>
      </c>
      <c r="T366">
        <v>239</v>
      </c>
      <c r="U366">
        <v>8</v>
      </c>
      <c r="V366">
        <v>7</v>
      </c>
      <c r="W366">
        <v>1</v>
      </c>
      <c r="X366">
        <v>0</v>
      </c>
      <c r="Y366">
        <v>231</v>
      </c>
      <c r="Z366">
        <v>99</v>
      </c>
      <c r="AA366">
        <v>5</v>
      </c>
      <c r="AB366">
        <v>4</v>
      </c>
      <c r="AC366">
        <v>15</v>
      </c>
      <c r="AD366">
        <v>1</v>
      </c>
      <c r="AE366">
        <v>0</v>
      </c>
      <c r="AF366">
        <v>1</v>
      </c>
      <c r="AG366">
        <v>0</v>
      </c>
      <c r="AH366">
        <v>60</v>
      </c>
      <c r="AI366">
        <v>3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2</v>
      </c>
      <c r="AP366">
        <v>2</v>
      </c>
      <c r="AQ366">
        <v>0</v>
      </c>
      <c r="AR366">
        <v>1</v>
      </c>
      <c r="AS366">
        <v>2</v>
      </c>
      <c r="AT366">
        <v>0</v>
      </c>
      <c r="AU366">
        <v>0</v>
      </c>
      <c r="AV366">
        <v>0</v>
      </c>
      <c r="AW366">
        <v>1</v>
      </c>
      <c r="AX366">
        <v>2</v>
      </c>
      <c r="AY366">
        <v>99</v>
      </c>
      <c r="AZ366">
        <v>53</v>
      </c>
      <c r="BA366">
        <v>2</v>
      </c>
      <c r="BB366">
        <v>0</v>
      </c>
      <c r="BC366">
        <v>1</v>
      </c>
      <c r="BD366">
        <v>10</v>
      </c>
      <c r="BE366">
        <v>2</v>
      </c>
      <c r="BF366">
        <v>30</v>
      </c>
      <c r="BG366">
        <v>0</v>
      </c>
      <c r="BH366">
        <v>0</v>
      </c>
      <c r="BI366">
        <v>0</v>
      </c>
      <c r="BJ366">
        <v>8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53</v>
      </c>
      <c r="BY366">
        <v>3</v>
      </c>
      <c r="BZ366">
        <v>0</v>
      </c>
      <c r="CA366">
        <v>2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1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3</v>
      </c>
      <c r="CO366">
        <v>10</v>
      </c>
      <c r="CP366">
        <v>2</v>
      </c>
      <c r="CQ366">
        <v>0</v>
      </c>
      <c r="CR366">
        <v>4</v>
      </c>
      <c r="CS366">
        <v>0</v>
      </c>
      <c r="CT366">
        <v>0</v>
      </c>
      <c r="CU366">
        <v>0</v>
      </c>
      <c r="CV366">
        <v>0</v>
      </c>
      <c r="CW366">
        <v>1</v>
      </c>
      <c r="CX366">
        <v>1</v>
      </c>
      <c r="CY366">
        <v>1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1</v>
      </c>
      <c r="DH366">
        <v>0</v>
      </c>
      <c r="DI366">
        <v>0</v>
      </c>
      <c r="DJ366">
        <v>0</v>
      </c>
      <c r="DK366">
        <v>0</v>
      </c>
      <c r="DL366">
        <v>0</v>
      </c>
      <c r="DM366">
        <v>0</v>
      </c>
      <c r="DN366">
        <v>10</v>
      </c>
      <c r="DO366">
        <v>19</v>
      </c>
      <c r="DP366">
        <v>4</v>
      </c>
      <c r="DQ366">
        <v>0</v>
      </c>
      <c r="DR366">
        <v>0</v>
      </c>
      <c r="DS366">
        <v>0</v>
      </c>
      <c r="DT366">
        <v>1</v>
      </c>
      <c r="DU366">
        <v>0</v>
      </c>
      <c r="DV366">
        <v>0</v>
      </c>
      <c r="DW366">
        <v>0</v>
      </c>
      <c r="DX366">
        <v>0</v>
      </c>
      <c r="DY366">
        <v>14</v>
      </c>
      <c r="DZ366">
        <v>0</v>
      </c>
      <c r="EA366">
        <v>0</v>
      </c>
      <c r="EB366">
        <v>0</v>
      </c>
      <c r="EC366">
        <v>0</v>
      </c>
      <c r="ED366">
        <v>0</v>
      </c>
      <c r="EE366">
        <v>0</v>
      </c>
      <c r="EF366">
        <v>0</v>
      </c>
      <c r="EG366">
        <v>0</v>
      </c>
      <c r="EH366">
        <v>0</v>
      </c>
      <c r="EI366">
        <v>0</v>
      </c>
      <c r="EJ366">
        <v>0</v>
      </c>
      <c r="EK366">
        <v>0</v>
      </c>
      <c r="EL366">
        <v>0</v>
      </c>
      <c r="EM366">
        <v>0</v>
      </c>
      <c r="EN366">
        <v>19</v>
      </c>
      <c r="EO366">
        <v>8</v>
      </c>
      <c r="EP366">
        <v>2</v>
      </c>
      <c r="EQ366">
        <v>2</v>
      </c>
      <c r="ER366">
        <v>1</v>
      </c>
      <c r="ES366">
        <v>0</v>
      </c>
      <c r="ET366">
        <v>0</v>
      </c>
      <c r="EU366">
        <v>0</v>
      </c>
      <c r="EV366">
        <v>1</v>
      </c>
      <c r="EW366">
        <v>0</v>
      </c>
      <c r="EX366">
        <v>0</v>
      </c>
      <c r="EY366">
        <v>0</v>
      </c>
      <c r="EZ366">
        <v>0</v>
      </c>
      <c r="FA366">
        <v>1</v>
      </c>
      <c r="FB366">
        <v>0</v>
      </c>
      <c r="FC366">
        <v>0</v>
      </c>
      <c r="FD366">
        <v>0</v>
      </c>
      <c r="FE366">
        <v>0</v>
      </c>
      <c r="FF366">
        <v>0</v>
      </c>
      <c r="FG366">
        <v>0</v>
      </c>
      <c r="FH366">
        <v>0</v>
      </c>
      <c r="FI366">
        <v>0</v>
      </c>
      <c r="FJ366">
        <v>0</v>
      </c>
      <c r="FK366">
        <v>1</v>
      </c>
      <c r="FL366">
        <v>8</v>
      </c>
      <c r="FM366">
        <v>30</v>
      </c>
      <c r="FN366">
        <v>16</v>
      </c>
      <c r="FO366">
        <v>3</v>
      </c>
      <c r="FP366">
        <v>0</v>
      </c>
      <c r="FQ366">
        <v>2</v>
      </c>
      <c r="FR366">
        <v>0</v>
      </c>
      <c r="FS366">
        <v>2</v>
      </c>
      <c r="FT366">
        <v>1</v>
      </c>
      <c r="FU366">
        <v>0</v>
      </c>
      <c r="FV366">
        <v>2</v>
      </c>
      <c r="FW366">
        <v>0</v>
      </c>
      <c r="FX366">
        <v>1</v>
      </c>
      <c r="FY366">
        <v>0</v>
      </c>
      <c r="FZ366">
        <v>0</v>
      </c>
      <c r="GA366">
        <v>0</v>
      </c>
      <c r="GB366">
        <v>0</v>
      </c>
      <c r="GC366">
        <v>0</v>
      </c>
      <c r="GD366">
        <v>0</v>
      </c>
      <c r="GE366">
        <v>0</v>
      </c>
      <c r="GF366">
        <v>0</v>
      </c>
      <c r="GG366">
        <v>1</v>
      </c>
      <c r="GH366">
        <v>0</v>
      </c>
      <c r="GI366">
        <v>1</v>
      </c>
      <c r="GJ366">
        <v>0</v>
      </c>
      <c r="GK366">
        <v>1</v>
      </c>
      <c r="GL366">
        <v>30</v>
      </c>
      <c r="GM366">
        <v>7</v>
      </c>
      <c r="GN366">
        <v>1</v>
      </c>
      <c r="GO366">
        <v>2</v>
      </c>
      <c r="GP366">
        <v>2</v>
      </c>
      <c r="GQ366">
        <v>0</v>
      </c>
      <c r="GR366">
        <v>1</v>
      </c>
      <c r="GS366">
        <v>0</v>
      </c>
      <c r="GT366">
        <v>0</v>
      </c>
      <c r="GU366">
        <v>0</v>
      </c>
      <c r="GV366">
        <v>0</v>
      </c>
      <c r="GW366">
        <v>0</v>
      </c>
      <c r="GX366">
        <v>1</v>
      </c>
      <c r="GY366">
        <v>0</v>
      </c>
      <c r="GZ366">
        <v>0</v>
      </c>
      <c r="HA366">
        <v>0</v>
      </c>
      <c r="HB366">
        <v>0</v>
      </c>
      <c r="HC366">
        <v>0</v>
      </c>
      <c r="HD366">
        <v>0</v>
      </c>
      <c r="HE366">
        <v>0</v>
      </c>
      <c r="HF366">
        <v>7</v>
      </c>
      <c r="HG366">
        <v>0</v>
      </c>
      <c r="HH366">
        <v>0</v>
      </c>
      <c r="HI366">
        <v>0</v>
      </c>
      <c r="HJ366">
        <v>0</v>
      </c>
      <c r="HK366">
        <v>0</v>
      </c>
      <c r="HL366">
        <v>0</v>
      </c>
      <c r="HM366">
        <v>0</v>
      </c>
      <c r="HN366">
        <v>0</v>
      </c>
      <c r="HO366">
        <v>0</v>
      </c>
      <c r="HP366">
        <v>0</v>
      </c>
      <c r="HQ366">
        <v>0</v>
      </c>
      <c r="HR366">
        <v>0</v>
      </c>
      <c r="HS366">
        <v>0</v>
      </c>
      <c r="HT366">
        <v>0</v>
      </c>
      <c r="HU366">
        <v>0</v>
      </c>
      <c r="HV366">
        <v>0</v>
      </c>
      <c r="HW366">
        <v>0</v>
      </c>
      <c r="HX366">
        <v>0</v>
      </c>
      <c r="HY366">
        <v>0</v>
      </c>
      <c r="HZ366">
        <v>0</v>
      </c>
      <c r="IA366">
        <v>0</v>
      </c>
      <c r="IB366">
        <v>0</v>
      </c>
      <c r="IC366">
        <v>0</v>
      </c>
      <c r="ID366">
        <v>0</v>
      </c>
      <c r="IE366">
        <v>0</v>
      </c>
      <c r="IF366">
        <v>0</v>
      </c>
      <c r="IG366">
        <v>0</v>
      </c>
      <c r="IH366">
        <v>0</v>
      </c>
      <c r="II366">
        <v>0</v>
      </c>
      <c r="IJ366">
        <v>0</v>
      </c>
      <c r="IK366">
        <v>2</v>
      </c>
      <c r="IL366">
        <v>0</v>
      </c>
      <c r="IM366">
        <v>0</v>
      </c>
      <c r="IN366">
        <v>0</v>
      </c>
      <c r="IO366">
        <v>0</v>
      </c>
      <c r="IP366">
        <v>0</v>
      </c>
      <c r="IQ366">
        <v>0</v>
      </c>
      <c r="IR366">
        <v>2</v>
      </c>
      <c r="IS366">
        <v>0</v>
      </c>
      <c r="IT366">
        <v>0</v>
      </c>
      <c r="IU366">
        <v>0</v>
      </c>
      <c r="IV366">
        <v>0</v>
      </c>
      <c r="IW366">
        <v>0</v>
      </c>
      <c r="IX366">
        <v>0</v>
      </c>
      <c r="IY366">
        <v>0</v>
      </c>
      <c r="IZ366">
        <v>0</v>
      </c>
      <c r="JA366">
        <v>0</v>
      </c>
      <c r="JB366">
        <v>0</v>
      </c>
      <c r="JC366">
        <v>0</v>
      </c>
      <c r="JD366">
        <v>0</v>
      </c>
      <c r="JE366">
        <v>0</v>
      </c>
      <c r="JF366">
        <v>0</v>
      </c>
      <c r="JG366">
        <v>0</v>
      </c>
      <c r="JH366">
        <v>0</v>
      </c>
      <c r="JI366">
        <v>0</v>
      </c>
      <c r="JJ366">
        <v>2</v>
      </c>
      <c r="JK366" s="2">
        <f t="shared" si="25"/>
        <v>0.42226148409893993</v>
      </c>
    </row>
    <row r="367" spans="1:271" outlineLevel="2" x14ac:dyDescent="0.25">
      <c r="A367" t="str">
        <f t="shared" si="29"/>
        <v>160602</v>
      </c>
      <c r="B367" t="s">
        <v>296</v>
      </c>
      <c r="C367">
        <v>16</v>
      </c>
      <c r="D367">
        <v>748</v>
      </c>
      <c r="E367">
        <v>580</v>
      </c>
      <c r="F367">
        <v>291</v>
      </c>
      <c r="G367">
        <v>289</v>
      </c>
      <c r="H367">
        <v>0</v>
      </c>
      <c r="I367">
        <v>3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289</v>
      </c>
      <c r="R367">
        <v>0</v>
      </c>
      <c r="S367">
        <v>0</v>
      </c>
      <c r="T367">
        <v>289</v>
      </c>
      <c r="U367">
        <v>11</v>
      </c>
      <c r="V367">
        <v>7</v>
      </c>
      <c r="W367">
        <v>4</v>
      </c>
      <c r="X367">
        <v>0</v>
      </c>
      <c r="Y367">
        <v>278</v>
      </c>
      <c r="Z367">
        <v>120</v>
      </c>
      <c r="AA367">
        <v>8</v>
      </c>
      <c r="AB367">
        <v>8</v>
      </c>
      <c r="AC367">
        <v>21</v>
      </c>
      <c r="AD367">
        <v>11</v>
      </c>
      <c r="AE367">
        <v>0</v>
      </c>
      <c r="AF367">
        <v>2</v>
      </c>
      <c r="AG367">
        <v>0</v>
      </c>
      <c r="AH367">
        <v>59</v>
      </c>
      <c r="AI367">
        <v>2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1</v>
      </c>
      <c r="AQ367">
        <v>2</v>
      </c>
      <c r="AR367">
        <v>0</v>
      </c>
      <c r="AS367">
        <v>2</v>
      </c>
      <c r="AT367">
        <v>0</v>
      </c>
      <c r="AU367">
        <v>1</v>
      </c>
      <c r="AV367">
        <v>1</v>
      </c>
      <c r="AW367">
        <v>2</v>
      </c>
      <c r="AX367">
        <v>0</v>
      </c>
      <c r="AY367">
        <v>120</v>
      </c>
      <c r="AZ367">
        <v>37</v>
      </c>
      <c r="BA367">
        <v>6</v>
      </c>
      <c r="BB367">
        <v>1</v>
      </c>
      <c r="BC367">
        <v>0</v>
      </c>
      <c r="BD367">
        <v>1</v>
      </c>
      <c r="BE367">
        <v>0</v>
      </c>
      <c r="BF367">
        <v>19</v>
      </c>
      <c r="BG367">
        <v>0</v>
      </c>
      <c r="BH367">
        <v>1</v>
      </c>
      <c r="BI367">
        <v>2</v>
      </c>
      <c r="BJ367">
        <v>6</v>
      </c>
      <c r="BK367">
        <v>1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37</v>
      </c>
      <c r="BY367">
        <v>2</v>
      </c>
      <c r="BZ367">
        <v>0</v>
      </c>
      <c r="CA367">
        <v>0</v>
      </c>
      <c r="CB367">
        <v>1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1</v>
      </c>
      <c r="CM367">
        <v>0</v>
      </c>
      <c r="CN367">
        <v>2</v>
      </c>
      <c r="CO367">
        <v>8</v>
      </c>
      <c r="CP367">
        <v>2</v>
      </c>
      <c r="CQ367">
        <v>0</v>
      </c>
      <c r="CR367">
        <v>0</v>
      </c>
      <c r="CS367">
        <v>0</v>
      </c>
      <c r="CT367">
        <v>2</v>
      </c>
      <c r="CU367">
        <v>0</v>
      </c>
      <c r="CV367">
        <v>0</v>
      </c>
      <c r="CW367">
        <v>0</v>
      </c>
      <c r="CX367">
        <v>0</v>
      </c>
      <c r="CY367">
        <v>2</v>
      </c>
      <c r="CZ367">
        <v>0</v>
      </c>
      <c r="DA367">
        <v>0</v>
      </c>
      <c r="DB367">
        <v>1</v>
      </c>
      <c r="DC367">
        <v>1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  <c r="DM367">
        <v>0</v>
      </c>
      <c r="DN367">
        <v>8</v>
      </c>
      <c r="DO367">
        <v>65</v>
      </c>
      <c r="DP367">
        <v>7</v>
      </c>
      <c r="DQ367">
        <v>7</v>
      </c>
      <c r="DR367">
        <v>0</v>
      </c>
      <c r="DS367">
        <v>2</v>
      </c>
      <c r="DT367">
        <v>0</v>
      </c>
      <c r="DU367">
        <v>2</v>
      </c>
      <c r="DV367">
        <v>0</v>
      </c>
      <c r="DW367">
        <v>0</v>
      </c>
      <c r="DX367">
        <v>1</v>
      </c>
      <c r="DY367">
        <v>45</v>
      </c>
      <c r="DZ367">
        <v>0</v>
      </c>
      <c r="EA367">
        <v>0</v>
      </c>
      <c r="EB367">
        <v>0</v>
      </c>
      <c r="EC367">
        <v>0</v>
      </c>
      <c r="ED367">
        <v>0</v>
      </c>
      <c r="EE367">
        <v>0</v>
      </c>
      <c r="EF367">
        <v>0</v>
      </c>
      <c r="EG367">
        <v>0</v>
      </c>
      <c r="EH367">
        <v>0</v>
      </c>
      <c r="EI367">
        <v>0</v>
      </c>
      <c r="EJ367">
        <v>0</v>
      </c>
      <c r="EK367">
        <v>0</v>
      </c>
      <c r="EL367">
        <v>1</v>
      </c>
      <c r="EM367">
        <v>0</v>
      </c>
      <c r="EN367">
        <v>65</v>
      </c>
      <c r="EO367">
        <v>17</v>
      </c>
      <c r="EP367">
        <v>3</v>
      </c>
      <c r="EQ367">
        <v>4</v>
      </c>
      <c r="ER367">
        <v>3</v>
      </c>
      <c r="ES367">
        <v>0</v>
      </c>
      <c r="ET367">
        <v>1</v>
      </c>
      <c r="EU367">
        <v>0</v>
      </c>
      <c r="EV367">
        <v>0</v>
      </c>
      <c r="EW367">
        <v>1</v>
      </c>
      <c r="EX367">
        <v>0</v>
      </c>
      <c r="EY367">
        <v>0</v>
      </c>
      <c r="EZ367">
        <v>2</v>
      </c>
      <c r="FA367">
        <v>0</v>
      </c>
      <c r="FB367">
        <v>0</v>
      </c>
      <c r="FC367">
        <v>0</v>
      </c>
      <c r="FD367">
        <v>0</v>
      </c>
      <c r="FE367">
        <v>0</v>
      </c>
      <c r="FF367">
        <v>0</v>
      </c>
      <c r="FG367">
        <v>0</v>
      </c>
      <c r="FH367">
        <v>0</v>
      </c>
      <c r="FI367">
        <v>1</v>
      </c>
      <c r="FJ367">
        <v>0</v>
      </c>
      <c r="FK367">
        <v>2</v>
      </c>
      <c r="FL367">
        <v>17</v>
      </c>
      <c r="FM367">
        <v>21</v>
      </c>
      <c r="FN367">
        <v>10</v>
      </c>
      <c r="FO367">
        <v>1</v>
      </c>
      <c r="FP367">
        <v>5</v>
      </c>
      <c r="FQ367">
        <v>2</v>
      </c>
      <c r="FR367">
        <v>0</v>
      </c>
      <c r="FS367">
        <v>0</v>
      </c>
      <c r="FT367">
        <v>0</v>
      </c>
      <c r="FU367">
        <v>0</v>
      </c>
      <c r="FV367">
        <v>0</v>
      </c>
      <c r="FW367">
        <v>0</v>
      </c>
      <c r="FX367">
        <v>0</v>
      </c>
      <c r="FY367">
        <v>0</v>
      </c>
      <c r="FZ367">
        <v>2</v>
      </c>
      <c r="GA367">
        <v>1</v>
      </c>
      <c r="GB367">
        <v>0</v>
      </c>
      <c r="GC367">
        <v>0</v>
      </c>
      <c r="GD367">
        <v>0</v>
      </c>
      <c r="GE367">
        <v>0</v>
      </c>
      <c r="GF367">
        <v>0</v>
      </c>
      <c r="GG367">
        <v>0</v>
      </c>
      <c r="GH367">
        <v>0</v>
      </c>
      <c r="GI367">
        <v>0</v>
      </c>
      <c r="GJ367">
        <v>0</v>
      </c>
      <c r="GK367">
        <v>0</v>
      </c>
      <c r="GL367">
        <v>21</v>
      </c>
      <c r="GM367">
        <v>6</v>
      </c>
      <c r="GN367">
        <v>4</v>
      </c>
      <c r="GO367">
        <v>1</v>
      </c>
      <c r="GP367">
        <v>0</v>
      </c>
      <c r="GQ367">
        <v>0</v>
      </c>
      <c r="GR367">
        <v>0</v>
      </c>
      <c r="GS367">
        <v>0</v>
      </c>
      <c r="GT367">
        <v>0</v>
      </c>
      <c r="GU367">
        <v>0</v>
      </c>
      <c r="GV367">
        <v>0</v>
      </c>
      <c r="GW367">
        <v>0</v>
      </c>
      <c r="GX367">
        <v>0</v>
      </c>
      <c r="GY367">
        <v>0</v>
      </c>
      <c r="GZ367">
        <v>1</v>
      </c>
      <c r="HA367">
        <v>0</v>
      </c>
      <c r="HB367">
        <v>0</v>
      </c>
      <c r="HC367">
        <v>0</v>
      </c>
      <c r="HD367">
        <v>0</v>
      </c>
      <c r="HE367">
        <v>0</v>
      </c>
      <c r="HF367">
        <v>6</v>
      </c>
      <c r="HG367">
        <v>2</v>
      </c>
      <c r="HH367">
        <v>0</v>
      </c>
      <c r="HI367">
        <v>0</v>
      </c>
      <c r="HJ367">
        <v>1</v>
      </c>
      <c r="HK367">
        <v>0</v>
      </c>
      <c r="HL367">
        <v>1</v>
      </c>
      <c r="HM367">
        <v>0</v>
      </c>
      <c r="HN367">
        <v>0</v>
      </c>
      <c r="HO367">
        <v>0</v>
      </c>
      <c r="HP367">
        <v>0</v>
      </c>
      <c r="HQ367">
        <v>0</v>
      </c>
      <c r="HR367">
        <v>0</v>
      </c>
      <c r="HS367">
        <v>0</v>
      </c>
      <c r="HT367">
        <v>2</v>
      </c>
      <c r="HU367">
        <v>0</v>
      </c>
      <c r="HV367">
        <v>0</v>
      </c>
      <c r="HW367">
        <v>0</v>
      </c>
      <c r="HX367">
        <v>0</v>
      </c>
      <c r="HY367">
        <v>0</v>
      </c>
      <c r="HZ367">
        <v>0</v>
      </c>
      <c r="IA367">
        <v>0</v>
      </c>
      <c r="IB367">
        <v>0</v>
      </c>
      <c r="IC367">
        <v>0</v>
      </c>
      <c r="ID367">
        <v>0</v>
      </c>
      <c r="IE367">
        <v>0</v>
      </c>
      <c r="IF367">
        <v>0</v>
      </c>
      <c r="IG367">
        <v>0</v>
      </c>
      <c r="IH367">
        <v>0</v>
      </c>
      <c r="II367">
        <v>0</v>
      </c>
      <c r="IJ367">
        <v>0</v>
      </c>
      <c r="IK367">
        <v>0</v>
      </c>
      <c r="IL367">
        <v>0</v>
      </c>
      <c r="IM367">
        <v>0</v>
      </c>
      <c r="IN367">
        <v>0</v>
      </c>
      <c r="IO367">
        <v>0</v>
      </c>
      <c r="IP367">
        <v>0</v>
      </c>
      <c r="IQ367">
        <v>0</v>
      </c>
      <c r="IR367">
        <v>0</v>
      </c>
      <c r="IS367">
        <v>0</v>
      </c>
      <c r="IT367">
        <v>0</v>
      </c>
      <c r="IU367">
        <v>0</v>
      </c>
      <c r="IV367">
        <v>0</v>
      </c>
      <c r="IW367">
        <v>0</v>
      </c>
      <c r="IX367">
        <v>0</v>
      </c>
      <c r="IY367">
        <v>0</v>
      </c>
      <c r="IZ367">
        <v>0</v>
      </c>
      <c r="JA367">
        <v>0</v>
      </c>
      <c r="JB367">
        <v>0</v>
      </c>
      <c r="JC367">
        <v>0</v>
      </c>
      <c r="JD367">
        <v>0</v>
      </c>
      <c r="JE367">
        <v>0</v>
      </c>
      <c r="JF367">
        <v>0</v>
      </c>
      <c r="JG367">
        <v>0</v>
      </c>
      <c r="JH367">
        <v>0</v>
      </c>
      <c r="JI367">
        <v>0</v>
      </c>
      <c r="JJ367">
        <v>0</v>
      </c>
      <c r="JK367" s="2">
        <f t="shared" si="25"/>
        <v>0.38636363636363635</v>
      </c>
    </row>
    <row r="368" spans="1:271" outlineLevel="2" x14ac:dyDescent="0.25">
      <c r="A368" t="str">
        <f t="shared" si="29"/>
        <v>160602</v>
      </c>
      <c r="B368" t="s">
        <v>296</v>
      </c>
      <c r="C368">
        <v>17</v>
      </c>
      <c r="D368">
        <v>1021</v>
      </c>
      <c r="E368">
        <v>779</v>
      </c>
      <c r="F368">
        <v>424</v>
      </c>
      <c r="G368">
        <v>355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355</v>
      </c>
      <c r="R368">
        <v>0</v>
      </c>
      <c r="S368">
        <v>0</v>
      </c>
      <c r="T368">
        <v>355</v>
      </c>
      <c r="U368">
        <v>10</v>
      </c>
      <c r="V368">
        <v>5</v>
      </c>
      <c r="W368">
        <v>3</v>
      </c>
      <c r="X368">
        <v>0</v>
      </c>
      <c r="Y368">
        <v>345</v>
      </c>
      <c r="Z368">
        <v>87</v>
      </c>
      <c r="AA368">
        <v>3</v>
      </c>
      <c r="AB368">
        <v>3</v>
      </c>
      <c r="AC368">
        <v>8</v>
      </c>
      <c r="AD368">
        <v>7</v>
      </c>
      <c r="AE368">
        <v>2</v>
      </c>
      <c r="AF368">
        <v>1</v>
      </c>
      <c r="AG368">
        <v>0</v>
      </c>
      <c r="AH368">
        <v>57</v>
      </c>
      <c r="AI368">
        <v>3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1</v>
      </c>
      <c r="AT368">
        <v>1</v>
      </c>
      <c r="AU368">
        <v>0</v>
      </c>
      <c r="AV368">
        <v>0</v>
      </c>
      <c r="AW368">
        <v>1</v>
      </c>
      <c r="AX368">
        <v>0</v>
      </c>
      <c r="AY368">
        <v>87</v>
      </c>
      <c r="AZ368">
        <v>110</v>
      </c>
      <c r="BA368">
        <v>6</v>
      </c>
      <c r="BB368">
        <v>0</v>
      </c>
      <c r="BC368">
        <v>3</v>
      </c>
      <c r="BD368">
        <v>2</v>
      </c>
      <c r="BE368">
        <v>1</v>
      </c>
      <c r="BF368">
        <v>42</v>
      </c>
      <c r="BG368">
        <v>0</v>
      </c>
      <c r="BH368">
        <v>0</v>
      </c>
      <c r="BI368">
        <v>1</v>
      </c>
      <c r="BJ368">
        <v>51</v>
      </c>
      <c r="BK368">
        <v>1</v>
      </c>
      <c r="BL368">
        <v>2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1</v>
      </c>
      <c r="BX368">
        <v>110</v>
      </c>
      <c r="BY368">
        <v>6</v>
      </c>
      <c r="BZ368">
        <v>3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1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1</v>
      </c>
      <c r="CM368">
        <v>1</v>
      </c>
      <c r="CN368">
        <v>6</v>
      </c>
      <c r="CO368">
        <v>19</v>
      </c>
      <c r="CP368">
        <v>8</v>
      </c>
      <c r="CQ368">
        <v>0</v>
      </c>
      <c r="CR368">
        <v>4</v>
      </c>
      <c r="CS368">
        <v>0</v>
      </c>
      <c r="CT368">
        <v>1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6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19</v>
      </c>
      <c r="DO368">
        <v>48</v>
      </c>
      <c r="DP368">
        <v>13</v>
      </c>
      <c r="DQ368">
        <v>0</v>
      </c>
      <c r="DR368">
        <v>1</v>
      </c>
      <c r="DS368">
        <v>1</v>
      </c>
      <c r="DT368">
        <v>0</v>
      </c>
      <c r="DU368">
        <v>0</v>
      </c>
      <c r="DV368">
        <v>0</v>
      </c>
      <c r="DW368">
        <v>0</v>
      </c>
      <c r="DX368">
        <v>0</v>
      </c>
      <c r="DY368">
        <v>28</v>
      </c>
      <c r="DZ368">
        <v>0</v>
      </c>
      <c r="EA368">
        <v>2</v>
      </c>
      <c r="EB368">
        <v>2</v>
      </c>
      <c r="EC368">
        <v>0</v>
      </c>
      <c r="ED368">
        <v>0</v>
      </c>
      <c r="EE368">
        <v>0</v>
      </c>
      <c r="EF368">
        <v>0</v>
      </c>
      <c r="EG368">
        <v>1</v>
      </c>
      <c r="EH368">
        <v>0</v>
      </c>
      <c r="EI368">
        <v>0</v>
      </c>
      <c r="EJ368">
        <v>0</v>
      </c>
      <c r="EK368">
        <v>0</v>
      </c>
      <c r="EL368">
        <v>0</v>
      </c>
      <c r="EM368">
        <v>0</v>
      </c>
      <c r="EN368">
        <v>48</v>
      </c>
      <c r="EO368">
        <v>22</v>
      </c>
      <c r="EP368">
        <v>10</v>
      </c>
      <c r="EQ368">
        <v>2</v>
      </c>
      <c r="ER368">
        <v>2</v>
      </c>
      <c r="ES368">
        <v>0</v>
      </c>
      <c r="ET368">
        <v>0</v>
      </c>
      <c r="EU368">
        <v>1</v>
      </c>
      <c r="EV368">
        <v>1</v>
      </c>
      <c r="EW368">
        <v>0</v>
      </c>
      <c r="EX368">
        <v>0</v>
      </c>
      <c r="EY368">
        <v>2</v>
      </c>
      <c r="EZ368">
        <v>1</v>
      </c>
      <c r="FA368">
        <v>0</v>
      </c>
      <c r="FB368">
        <v>2</v>
      </c>
      <c r="FC368">
        <v>0</v>
      </c>
      <c r="FD368">
        <v>0</v>
      </c>
      <c r="FE368">
        <v>1</v>
      </c>
      <c r="FF368">
        <v>0</v>
      </c>
      <c r="FG368">
        <v>0</v>
      </c>
      <c r="FH368">
        <v>0</v>
      </c>
      <c r="FI368">
        <v>0</v>
      </c>
      <c r="FJ368">
        <v>0</v>
      </c>
      <c r="FK368">
        <v>0</v>
      </c>
      <c r="FL368">
        <v>22</v>
      </c>
      <c r="FM368">
        <v>32</v>
      </c>
      <c r="FN368">
        <v>15</v>
      </c>
      <c r="FO368">
        <v>1</v>
      </c>
      <c r="FP368">
        <v>0</v>
      </c>
      <c r="FQ368">
        <v>3</v>
      </c>
      <c r="FR368">
        <v>2</v>
      </c>
      <c r="FS368">
        <v>2</v>
      </c>
      <c r="FT368">
        <v>3</v>
      </c>
      <c r="FU368">
        <v>0</v>
      </c>
      <c r="FV368">
        <v>1</v>
      </c>
      <c r="FW368">
        <v>0</v>
      </c>
      <c r="FX368">
        <v>1</v>
      </c>
      <c r="FY368">
        <v>0</v>
      </c>
      <c r="FZ368">
        <v>1</v>
      </c>
      <c r="GA368">
        <v>0</v>
      </c>
      <c r="GB368">
        <v>0</v>
      </c>
      <c r="GC368">
        <v>1</v>
      </c>
      <c r="GD368">
        <v>0</v>
      </c>
      <c r="GE368">
        <v>1</v>
      </c>
      <c r="GF368">
        <v>0</v>
      </c>
      <c r="GG368">
        <v>0</v>
      </c>
      <c r="GH368">
        <v>0</v>
      </c>
      <c r="GI368">
        <v>0</v>
      </c>
      <c r="GJ368">
        <v>0</v>
      </c>
      <c r="GK368">
        <v>1</v>
      </c>
      <c r="GL368">
        <v>32</v>
      </c>
      <c r="GM368">
        <v>17</v>
      </c>
      <c r="GN368">
        <v>9</v>
      </c>
      <c r="GO368">
        <v>1</v>
      </c>
      <c r="GP368">
        <v>2</v>
      </c>
      <c r="GQ368">
        <v>0</v>
      </c>
      <c r="GR368">
        <v>0</v>
      </c>
      <c r="GS368">
        <v>0</v>
      </c>
      <c r="GT368">
        <v>3</v>
      </c>
      <c r="GU368">
        <v>0</v>
      </c>
      <c r="GV368">
        <v>1</v>
      </c>
      <c r="GW368">
        <v>0</v>
      </c>
      <c r="GX368">
        <v>0</v>
      </c>
      <c r="GY368">
        <v>0</v>
      </c>
      <c r="GZ368">
        <v>1</v>
      </c>
      <c r="HA368">
        <v>0</v>
      </c>
      <c r="HB368">
        <v>0</v>
      </c>
      <c r="HC368">
        <v>0</v>
      </c>
      <c r="HD368">
        <v>0</v>
      </c>
      <c r="HE368">
        <v>0</v>
      </c>
      <c r="HF368">
        <v>17</v>
      </c>
      <c r="HG368">
        <v>1</v>
      </c>
      <c r="HH368">
        <v>0</v>
      </c>
      <c r="HI368">
        <v>0</v>
      </c>
      <c r="HJ368">
        <v>0</v>
      </c>
      <c r="HK368">
        <v>0</v>
      </c>
      <c r="HL368">
        <v>1</v>
      </c>
      <c r="HM368">
        <v>0</v>
      </c>
      <c r="HN368">
        <v>0</v>
      </c>
      <c r="HO368">
        <v>0</v>
      </c>
      <c r="HP368">
        <v>0</v>
      </c>
      <c r="HQ368">
        <v>0</v>
      </c>
      <c r="HR368">
        <v>0</v>
      </c>
      <c r="HS368">
        <v>0</v>
      </c>
      <c r="HT368">
        <v>1</v>
      </c>
      <c r="HU368">
        <v>2</v>
      </c>
      <c r="HV368">
        <v>0</v>
      </c>
      <c r="HW368">
        <v>0</v>
      </c>
      <c r="HX368">
        <v>0</v>
      </c>
      <c r="HY368">
        <v>0</v>
      </c>
      <c r="HZ368">
        <v>0</v>
      </c>
      <c r="IA368">
        <v>1</v>
      </c>
      <c r="IB368">
        <v>0</v>
      </c>
      <c r="IC368">
        <v>0</v>
      </c>
      <c r="ID368">
        <v>0</v>
      </c>
      <c r="IE368">
        <v>0</v>
      </c>
      <c r="IF368">
        <v>0</v>
      </c>
      <c r="IG368">
        <v>0</v>
      </c>
      <c r="IH368">
        <v>1</v>
      </c>
      <c r="II368">
        <v>0</v>
      </c>
      <c r="IJ368">
        <v>2</v>
      </c>
      <c r="IK368">
        <v>1</v>
      </c>
      <c r="IL368">
        <v>0</v>
      </c>
      <c r="IM368">
        <v>0</v>
      </c>
      <c r="IN368">
        <v>0</v>
      </c>
      <c r="IO368">
        <v>1</v>
      </c>
      <c r="IP368">
        <v>0</v>
      </c>
      <c r="IQ368">
        <v>0</v>
      </c>
      <c r="IR368">
        <v>0</v>
      </c>
      <c r="IS368">
        <v>0</v>
      </c>
      <c r="IT368">
        <v>0</v>
      </c>
      <c r="IU368">
        <v>0</v>
      </c>
      <c r="IV368">
        <v>0</v>
      </c>
      <c r="IW368">
        <v>0</v>
      </c>
      <c r="IX368">
        <v>0</v>
      </c>
      <c r="IY368">
        <v>0</v>
      </c>
      <c r="IZ368">
        <v>0</v>
      </c>
      <c r="JA368">
        <v>0</v>
      </c>
      <c r="JB368">
        <v>0</v>
      </c>
      <c r="JC368">
        <v>0</v>
      </c>
      <c r="JD368">
        <v>0</v>
      </c>
      <c r="JE368">
        <v>0</v>
      </c>
      <c r="JF368">
        <v>0</v>
      </c>
      <c r="JG368">
        <v>0</v>
      </c>
      <c r="JH368">
        <v>0</v>
      </c>
      <c r="JI368">
        <v>0</v>
      </c>
      <c r="JJ368">
        <v>1</v>
      </c>
      <c r="JK368" s="2">
        <f t="shared" si="25"/>
        <v>0.34769833496571989</v>
      </c>
    </row>
    <row r="369" spans="1:271" outlineLevel="2" x14ac:dyDescent="0.25">
      <c r="A369" t="str">
        <f t="shared" si="29"/>
        <v>160602</v>
      </c>
      <c r="B369" t="s">
        <v>296</v>
      </c>
      <c r="C369">
        <v>18</v>
      </c>
      <c r="D369">
        <v>547</v>
      </c>
      <c r="E369">
        <v>420</v>
      </c>
      <c r="F369">
        <v>192</v>
      </c>
      <c r="G369">
        <v>228</v>
      </c>
      <c r="H369">
        <v>0</v>
      </c>
      <c r="I369">
        <v>2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228</v>
      </c>
      <c r="R369">
        <v>0</v>
      </c>
      <c r="S369">
        <v>0</v>
      </c>
      <c r="T369">
        <v>228</v>
      </c>
      <c r="U369">
        <v>5</v>
      </c>
      <c r="V369">
        <v>5</v>
      </c>
      <c r="W369">
        <v>0</v>
      </c>
      <c r="X369">
        <v>0</v>
      </c>
      <c r="Y369">
        <v>223</v>
      </c>
      <c r="Z369">
        <v>66</v>
      </c>
      <c r="AA369">
        <v>6</v>
      </c>
      <c r="AB369">
        <v>3</v>
      </c>
      <c r="AC369">
        <v>18</v>
      </c>
      <c r="AD369">
        <v>3</v>
      </c>
      <c r="AE369">
        <v>0</v>
      </c>
      <c r="AF369">
        <v>0</v>
      </c>
      <c r="AG369">
        <v>0</v>
      </c>
      <c r="AH369">
        <v>20</v>
      </c>
      <c r="AI369">
        <v>2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5</v>
      </c>
      <c r="AT369">
        <v>0</v>
      </c>
      <c r="AU369">
        <v>1</v>
      </c>
      <c r="AV369">
        <v>4</v>
      </c>
      <c r="AW369">
        <v>2</v>
      </c>
      <c r="AX369">
        <v>2</v>
      </c>
      <c r="AY369">
        <v>66</v>
      </c>
      <c r="AZ369">
        <v>86</v>
      </c>
      <c r="BA369">
        <v>2</v>
      </c>
      <c r="BB369">
        <v>0</v>
      </c>
      <c r="BC369">
        <v>1</v>
      </c>
      <c r="BD369">
        <v>0</v>
      </c>
      <c r="BE369">
        <v>0</v>
      </c>
      <c r="BF369">
        <v>77</v>
      </c>
      <c r="BG369">
        <v>0</v>
      </c>
      <c r="BH369">
        <v>0</v>
      </c>
      <c r="BI369">
        <v>1</v>
      </c>
      <c r="BJ369">
        <v>4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1</v>
      </c>
      <c r="BT369">
        <v>0</v>
      </c>
      <c r="BU369">
        <v>0</v>
      </c>
      <c r="BV369">
        <v>0</v>
      </c>
      <c r="BW369">
        <v>0</v>
      </c>
      <c r="BX369">
        <v>86</v>
      </c>
      <c r="BY369">
        <v>15</v>
      </c>
      <c r="BZ369">
        <v>4</v>
      </c>
      <c r="CA369">
        <v>5</v>
      </c>
      <c r="CB369">
        <v>1</v>
      </c>
      <c r="CC369">
        <v>0</v>
      </c>
      <c r="CD369">
        <v>1</v>
      </c>
      <c r="CE369">
        <v>0</v>
      </c>
      <c r="CF369">
        <v>2</v>
      </c>
      <c r="CG369">
        <v>0</v>
      </c>
      <c r="CH369">
        <v>0</v>
      </c>
      <c r="CI369">
        <v>1</v>
      </c>
      <c r="CJ369">
        <v>0</v>
      </c>
      <c r="CK369">
        <v>0</v>
      </c>
      <c r="CL369">
        <v>0</v>
      </c>
      <c r="CM369">
        <v>1</v>
      </c>
      <c r="CN369">
        <v>15</v>
      </c>
      <c r="CO369">
        <v>7</v>
      </c>
      <c r="CP369">
        <v>1</v>
      </c>
      <c r="CQ369">
        <v>1</v>
      </c>
      <c r="CR369">
        <v>0</v>
      </c>
      <c r="CS369">
        <v>0</v>
      </c>
      <c r="CT369">
        <v>0</v>
      </c>
      <c r="CU369">
        <v>1</v>
      </c>
      <c r="CV369">
        <v>1</v>
      </c>
      <c r="CW369">
        <v>1</v>
      </c>
      <c r="CX369">
        <v>0</v>
      </c>
      <c r="CY369">
        <v>1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</v>
      </c>
      <c r="DM369">
        <v>1</v>
      </c>
      <c r="DN369">
        <v>7</v>
      </c>
      <c r="DO369">
        <v>5</v>
      </c>
      <c r="DP369">
        <v>1</v>
      </c>
      <c r="DQ369">
        <v>0</v>
      </c>
      <c r="DR369">
        <v>0</v>
      </c>
      <c r="DS369">
        <v>0</v>
      </c>
      <c r="DT369">
        <v>1</v>
      </c>
      <c r="DU369">
        <v>0</v>
      </c>
      <c r="DV369">
        <v>0</v>
      </c>
      <c r="DW369">
        <v>0</v>
      </c>
      <c r="DX369">
        <v>0</v>
      </c>
      <c r="DY369">
        <v>2</v>
      </c>
      <c r="DZ369">
        <v>0</v>
      </c>
      <c r="EA369">
        <v>0</v>
      </c>
      <c r="EB369">
        <v>0</v>
      </c>
      <c r="EC369">
        <v>0</v>
      </c>
      <c r="ED369">
        <v>1</v>
      </c>
      <c r="EE369">
        <v>0</v>
      </c>
      <c r="EF369">
        <v>0</v>
      </c>
      <c r="EG369">
        <v>0</v>
      </c>
      <c r="EH369">
        <v>0</v>
      </c>
      <c r="EI369">
        <v>0</v>
      </c>
      <c r="EJ369">
        <v>0</v>
      </c>
      <c r="EK369">
        <v>0</v>
      </c>
      <c r="EL369">
        <v>0</v>
      </c>
      <c r="EM369">
        <v>0</v>
      </c>
      <c r="EN369">
        <v>5</v>
      </c>
      <c r="EO369">
        <v>11</v>
      </c>
      <c r="EP369">
        <v>0</v>
      </c>
      <c r="EQ369">
        <v>0</v>
      </c>
      <c r="ER369">
        <v>10</v>
      </c>
      <c r="ES369">
        <v>0</v>
      </c>
      <c r="ET369">
        <v>0</v>
      </c>
      <c r="EU369">
        <v>0</v>
      </c>
      <c r="EV369">
        <v>0</v>
      </c>
      <c r="EW369">
        <v>0</v>
      </c>
      <c r="EX369">
        <v>0</v>
      </c>
      <c r="EY369">
        <v>0</v>
      </c>
      <c r="EZ369">
        <v>0</v>
      </c>
      <c r="FA369">
        <v>0</v>
      </c>
      <c r="FB369">
        <v>0</v>
      </c>
      <c r="FC369">
        <v>0</v>
      </c>
      <c r="FD369">
        <v>0</v>
      </c>
      <c r="FE369">
        <v>0</v>
      </c>
      <c r="FF369">
        <v>0</v>
      </c>
      <c r="FG369">
        <v>0</v>
      </c>
      <c r="FH369">
        <v>0</v>
      </c>
      <c r="FI369">
        <v>0</v>
      </c>
      <c r="FJ369">
        <v>0</v>
      </c>
      <c r="FK369">
        <v>1</v>
      </c>
      <c r="FL369">
        <v>11</v>
      </c>
      <c r="FM369">
        <v>21</v>
      </c>
      <c r="FN369">
        <v>4</v>
      </c>
      <c r="FO369">
        <v>0</v>
      </c>
      <c r="FP369">
        <v>0</v>
      </c>
      <c r="FQ369">
        <v>1</v>
      </c>
      <c r="FR369">
        <v>1</v>
      </c>
      <c r="FS369">
        <v>1</v>
      </c>
      <c r="FT369">
        <v>2</v>
      </c>
      <c r="FU369">
        <v>3</v>
      </c>
      <c r="FV369">
        <v>4</v>
      </c>
      <c r="FW369">
        <v>1</v>
      </c>
      <c r="FX369">
        <v>0</v>
      </c>
      <c r="FY369">
        <v>0</v>
      </c>
      <c r="FZ369">
        <v>0</v>
      </c>
      <c r="GA369">
        <v>0</v>
      </c>
      <c r="GB369">
        <v>0</v>
      </c>
      <c r="GC369">
        <v>0</v>
      </c>
      <c r="GD369">
        <v>0</v>
      </c>
      <c r="GE369">
        <v>0</v>
      </c>
      <c r="GF369">
        <v>0</v>
      </c>
      <c r="GG369">
        <v>1</v>
      </c>
      <c r="GH369">
        <v>1</v>
      </c>
      <c r="GI369">
        <v>0</v>
      </c>
      <c r="GJ369">
        <v>1</v>
      </c>
      <c r="GK369">
        <v>1</v>
      </c>
      <c r="GL369">
        <v>21</v>
      </c>
      <c r="GM369">
        <v>12</v>
      </c>
      <c r="GN369">
        <v>6</v>
      </c>
      <c r="GO369">
        <v>2</v>
      </c>
      <c r="GP369">
        <v>0</v>
      </c>
      <c r="GQ369">
        <v>2</v>
      </c>
      <c r="GR369">
        <v>0</v>
      </c>
      <c r="GS369">
        <v>0</v>
      </c>
      <c r="GT369">
        <v>0</v>
      </c>
      <c r="GU369">
        <v>0</v>
      </c>
      <c r="GV369">
        <v>0</v>
      </c>
      <c r="GW369">
        <v>0</v>
      </c>
      <c r="GX369">
        <v>0</v>
      </c>
      <c r="GY369">
        <v>0</v>
      </c>
      <c r="GZ369">
        <v>0</v>
      </c>
      <c r="HA369">
        <v>0</v>
      </c>
      <c r="HB369">
        <v>0</v>
      </c>
      <c r="HC369">
        <v>0</v>
      </c>
      <c r="HD369">
        <v>0</v>
      </c>
      <c r="HE369">
        <v>2</v>
      </c>
      <c r="HF369">
        <v>12</v>
      </c>
      <c r="HG369">
        <v>0</v>
      </c>
      <c r="HH369">
        <v>0</v>
      </c>
      <c r="HI369">
        <v>0</v>
      </c>
      <c r="HJ369">
        <v>0</v>
      </c>
      <c r="HK369">
        <v>0</v>
      </c>
      <c r="HL369">
        <v>0</v>
      </c>
      <c r="HM369">
        <v>0</v>
      </c>
      <c r="HN369">
        <v>0</v>
      </c>
      <c r="HO369">
        <v>0</v>
      </c>
      <c r="HP369">
        <v>0</v>
      </c>
      <c r="HQ369">
        <v>0</v>
      </c>
      <c r="HR369">
        <v>0</v>
      </c>
      <c r="HS369">
        <v>0</v>
      </c>
      <c r="HT369">
        <v>0</v>
      </c>
      <c r="HU369">
        <v>0</v>
      </c>
      <c r="HV369">
        <v>0</v>
      </c>
      <c r="HW369">
        <v>0</v>
      </c>
      <c r="HX369">
        <v>0</v>
      </c>
      <c r="HY369">
        <v>0</v>
      </c>
      <c r="HZ369">
        <v>0</v>
      </c>
      <c r="IA369">
        <v>0</v>
      </c>
      <c r="IB369">
        <v>0</v>
      </c>
      <c r="IC369">
        <v>0</v>
      </c>
      <c r="ID369">
        <v>0</v>
      </c>
      <c r="IE369">
        <v>0</v>
      </c>
      <c r="IF369">
        <v>0</v>
      </c>
      <c r="IG369">
        <v>0</v>
      </c>
      <c r="IH369">
        <v>0</v>
      </c>
      <c r="II369">
        <v>0</v>
      </c>
      <c r="IJ369">
        <v>0</v>
      </c>
      <c r="IK369">
        <v>0</v>
      </c>
      <c r="IL369">
        <v>0</v>
      </c>
      <c r="IM369">
        <v>0</v>
      </c>
      <c r="IN369">
        <v>0</v>
      </c>
      <c r="IO369">
        <v>0</v>
      </c>
      <c r="IP369">
        <v>0</v>
      </c>
      <c r="IQ369">
        <v>0</v>
      </c>
      <c r="IR369">
        <v>0</v>
      </c>
      <c r="IS369">
        <v>0</v>
      </c>
      <c r="IT369">
        <v>0</v>
      </c>
      <c r="IU369">
        <v>0</v>
      </c>
      <c r="IV369">
        <v>0</v>
      </c>
      <c r="IW369">
        <v>0</v>
      </c>
      <c r="IX369">
        <v>0</v>
      </c>
      <c r="IY369">
        <v>0</v>
      </c>
      <c r="IZ369">
        <v>0</v>
      </c>
      <c r="JA369">
        <v>0</v>
      </c>
      <c r="JB369">
        <v>0</v>
      </c>
      <c r="JC369">
        <v>0</v>
      </c>
      <c r="JD369">
        <v>0</v>
      </c>
      <c r="JE369">
        <v>0</v>
      </c>
      <c r="JF369">
        <v>0</v>
      </c>
      <c r="JG369">
        <v>0</v>
      </c>
      <c r="JH369">
        <v>0</v>
      </c>
      <c r="JI369">
        <v>0</v>
      </c>
      <c r="JJ369">
        <v>0</v>
      </c>
      <c r="JK369" s="2">
        <f t="shared" si="25"/>
        <v>0.41681901279707495</v>
      </c>
    </row>
    <row r="370" spans="1:271" outlineLevel="2" x14ac:dyDescent="0.25">
      <c r="A370" t="str">
        <f t="shared" si="29"/>
        <v>160602</v>
      </c>
      <c r="B370" t="s">
        <v>296</v>
      </c>
      <c r="C370">
        <v>19</v>
      </c>
      <c r="D370">
        <v>684</v>
      </c>
      <c r="E370">
        <v>519</v>
      </c>
      <c r="F370">
        <v>239</v>
      </c>
      <c r="G370">
        <v>280</v>
      </c>
      <c r="H370">
        <v>0</v>
      </c>
      <c r="I370">
        <v>1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280</v>
      </c>
      <c r="R370">
        <v>0</v>
      </c>
      <c r="S370">
        <v>0</v>
      </c>
      <c r="T370">
        <v>280</v>
      </c>
      <c r="U370">
        <v>8</v>
      </c>
      <c r="V370">
        <v>7</v>
      </c>
      <c r="W370">
        <v>1</v>
      </c>
      <c r="X370">
        <v>0</v>
      </c>
      <c r="Y370">
        <v>272</v>
      </c>
      <c r="Z370">
        <v>88</v>
      </c>
      <c r="AA370">
        <v>9</v>
      </c>
      <c r="AB370">
        <v>2</v>
      </c>
      <c r="AC370">
        <v>13</v>
      </c>
      <c r="AD370">
        <v>11</v>
      </c>
      <c r="AE370">
        <v>2</v>
      </c>
      <c r="AF370">
        <v>0</v>
      </c>
      <c r="AG370">
        <v>2</v>
      </c>
      <c r="AH370">
        <v>43</v>
      </c>
      <c r="AI370">
        <v>0</v>
      </c>
      <c r="AJ370">
        <v>0</v>
      </c>
      <c r="AK370">
        <v>0</v>
      </c>
      <c r="AL370">
        <v>1</v>
      </c>
      <c r="AM370">
        <v>1</v>
      </c>
      <c r="AN370">
        <v>0</v>
      </c>
      <c r="AO370">
        <v>1</v>
      </c>
      <c r="AP370">
        <v>0</v>
      </c>
      <c r="AQ370">
        <v>0</v>
      </c>
      <c r="AR370">
        <v>0</v>
      </c>
      <c r="AS370">
        <v>1</v>
      </c>
      <c r="AT370">
        <v>0</v>
      </c>
      <c r="AU370">
        <v>1</v>
      </c>
      <c r="AV370">
        <v>0</v>
      </c>
      <c r="AW370">
        <v>0</v>
      </c>
      <c r="AX370">
        <v>1</v>
      </c>
      <c r="AY370">
        <v>88</v>
      </c>
      <c r="AZ370">
        <v>70</v>
      </c>
      <c r="BA370">
        <v>9</v>
      </c>
      <c r="BB370">
        <v>0</v>
      </c>
      <c r="BC370">
        <v>0</v>
      </c>
      <c r="BD370">
        <v>2</v>
      </c>
      <c r="BE370">
        <v>0</v>
      </c>
      <c r="BF370">
        <v>46</v>
      </c>
      <c r="BG370">
        <v>2</v>
      </c>
      <c r="BH370">
        <v>0</v>
      </c>
      <c r="BI370">
        <v>1</v>
      </c>
      <c r="BJ370">
        <v>6</v>
      </c>
      <c r="BK370">
        <v>0</v>
      </c>
      <c r="BL370">
        <v>0</v>
      </c>
      <c r="BM370">
        <v>0</v>
      </c>
      <c r="BN370">
        <v>0</v>
      </c>
      <c r="BO370">
        <v>1</v>
      </c>
      <c r="BP370">
        <v>0</v>
      </c>
      <c r="BQ370">
        <v>0</v>
      </c>
      <c r="BR370">
        <v>0</v>
      </c>
      <c r="BS370">
        <v>1</v>
      </c>
      <c r="BT370">
        <v>1</v>
      </c>
      <c r="BU370">
        <v>1</v>
      </c>
      <c r="BV370">
        <v>0</v>
      </c>
      <c r="BW370">
        <v>0</v>
      </c>
      <c r="BX370">
        <v>70</v>
      </c>
      <c r="BY370">
        <v>10</v>
      </c>
      <c r="BZ370">
        <v>3</v>
      </c>
      <c r="CA370">
        <v>2</v>
      </c>
      <c r="CB370">
        <v>0</v>
      </c>
      <c r="CC370">
        <v>0</v>
      </c>
      <c r="CD370">
        <v>1</v>
      </c>
      <c r="CE370">
        <v>1</v>
      </c>
      <c r="CF370">
        <v>0</v>
      </c>
      <c r="CG370">
        <v>0</v>
      </c>
      <c r="CH370">
        <v>0</v>
      </c>
      <c r="CI370">
        <v>0</v>
      </c>
      <c r="CJ370">
        <v>1</v>
      </c>
      <c r="CK370">
        <v>0</v>
      </c>
      <c r="CL370">
        <v>2</v>
      </c>
      <c r="CM370">
        <v>0</v>
      </c>
      <c r="CN370">
        <v>10</v>
      </c>
      <c r="CO370">
        <v>13</v>
      </c>
      <c r="CP370">
        <v>5</v>
      </c>
      <c r="CQ370">
        <v>0</v>
      </c>
      <c r="CR370">
        <v>3</v>
      </c>
      <c r="CS370">
        <v>1</v>
      </c>
      <c r="CT370">
        <v>1</v>
      </c>
      <c r="CU370">
        <v>0</v>
      </c>
      <c r="CV370">
        <v>0</v>
      </c>
      <c r="CW370">
        <v>1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1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1</v>
      </c>
      <c r="DN370">
        <v>13</v>
      </c>
      <c r="DO370">
        <v>13</v>
      </c>
      <c r="DP370">
        <v>5</v>
      </c>
      <c r="DQ370">
        <v>2</v>
      </c>
      <c r="DR370">
        <v>0</v>
      </c>
      <c r="DS370">
        <v>1</v>
      </c>
      <c r="DT370">
        <v>0</v>
      </c>
      <c r="DU370">
        <v>0</v>
      </c>
      <c r="DV370">
        <v>1</v>
      </c>
      <c r="DW370">
        <v>0</v>
      </c>
      <c r="DX370">
        <v>0</v>
      </c>
      <c r="DY370">
        <v>4</v>
      </c>
      <c r="DZ370">
        <v>0</v>
      </c>
      <c r="EA370">
        <v>0</v>
      </c>
      <c r="EB370">
        <v>0</v>
      </c>
      <c r="EC370">
        <v>0</v>
      </c>
      <c r="ED370">
        <v>0</v>
      </c>
      <c r="EE370">
        <v>0</v>
      </c>
      <c r="EF370">
        <v>0</v>
      </c>
      <c r="EG370">
        <v>0</v>
      </c>
      <c r="EH370">
        <v>0</v>
      </c>
      <c r="EI370">
        <v>0</v>
      </c>
      <c r="EJ370">
        <v>0</v>
      </c>
      <c r="EK370">
        <v>0</v>
      </c>
      <c r="EL370">
        <v>0</v>
      </c>
      <c r="EM370">
        <v>0</v>
      </c>
      <c r="EN370">
        <v>13</v>
      </c>
      <c r="EO370">
        <v>16</v>
      </c>
      <c r="EP370">
        <v>4</v>
      </c>
      <c r="EQ370">
        <v>5</v>
      </c>
      <c r="ER370">
        <v>3</v>
      </c>
      <c r="ES370">
        <v>0</v>
      </c>
      <c r="ET370">
        <v>0</v>
      </c>
      <c r="EU370">
        <v>3</v>
      </c>
      <c r="EV370">
        <v>0</v>
      </c>
      <c r="EW370">
        <v>1</v>
      </c>
      <c r="EX370">
        <v>0</v>
      </c>
      <c r="EY370">
        <v>0</v>
      </c>
      <c r="EZ370">
        <v>0</v>
      </c>
      <c r="FA370">
        <v>0</v>
      </c>
      <c r="FB370">
        <v>0</v>
      </c>
      <c r="FC370">
        <v>0</v>
      </c>
      <c r="FD370">
        <v>0</v>
      </c>
      <c r="FE370">
        <v>0</v>
      </c>
      <c r="FF370">
        <v>0</v>
      </c>
      <c r="FG370">
        <v>0</v>
      </c>
      <c r="FH370">
        <v>0</v>
      </c>
      <c r="FI370">
        <v>0</v>
      </c>
      <c r="FJ370">
        <v>0</v>
      </c>
      <c r="FK370">
        <v>0</v>
      </c>
      <c r="FL370">
        <v>16</v>
      </c>
      <c r="FM370">
        <v>45</v>
      </c>
      <c r="FN370">
        <v>20</v>
      </c>
      <c r="FO370">
        <v>0</v>
      </c>
      <c r="FP370">
        <v>2</v>
      </c>
      <c r="FQ370">
        <v>2</v>
      </c>
      <c r="FR370">
        <v>0</v>
      </c>
      <c r="FS370">
        <v>6</v>
      </c>
      <c r="FT370">
        <v>5</v>
      </c>
      <c r="FU370">
        <v>0</v>
      </c>
      <c r="FV370">
        <v>1</v>
      </c>
      <c r="FW370">
        <v>0</v>
      </c>
      <c r="FX370">
        <v>0</v>
      </c>
      <c r="FY370">
        <v>1</v>
      </c>
      <c r="FZ370">
        <v>0</v>
      </c>
      <c r="GA370">
        <v>1</v>
      </c>
      <c r="GB370">
        <v>0</v>
      </c>
      <c r="GC370">
        <v>0</v>
      </c>
      <c r="GD370">
        <v>0</v>
      </c>
      <c r="GE370">
        <v>0</v>
      </c>
      <c r="GF370">
        <v>0</v>
      </c>
      <c r="GG370">
        <v>2</v>
      </c>
      <c r="GH370">
        <v>0</v>
      </c>
      <c r="GI370">
        <v>1</v>
      </c>
      <c r="GJ370">
        <v>1</v>
      </c>
      <c r="GK370">
        <v>3</v>
      </c>
      <c r="GL370">
        <v>45</v>
      </c>
      <c r="GM370">
        <v>12</v>
      </c>
      <c r="GN370">
        <v>5</v>
      </c>
      <c r="GO370">
        <v>6</v>
      </c>
      <c r="GP370">
        <v>0</v>
      </c>
      <c r="GQ370">
        <v>0</v>
      </c>
      <c r="GR370">
        <v>0</v>
      </c>
      <c r="GS370">
        <v>0</v>
      </c>
      <c r="GT370">
        <v>0</v>
      </c>
      <c r="GU370">
        <v>0</v>
      </c>
      <c r="GV370">
        <v>0</v>
      </c>
      <c r="GW370">
        <v>0</v>
      </c>
      <c r="GX370">
        <v>0</v>
      </c>
      <c r="GY370">
        <v>0</v>
      </c>
      <c r="GZ370">
        <v>0</v>
      </c>
      <c r="HA370">
        <v>1</v>
      </c>
      <c r="HB370">
        <v>0</v>
      </c>
      <c r="HC370">
        <v>0</v>
      </c>
      <c r="HD370">
        <v>0</v>
      </c>
      <c r="HE370">
        <v>0</v>
      </c>
      <c r="HF370">
        <v>12</v>
      </c>
      <c r="HG370">
        <v>2</v>
      </c>
      <c r="HH370">
        <v>0</v>
      </c>
      <c r="HI370">
        <v>0</v>
      </c>
      <c r="HJ370">
        <v>0</v>
      </c>
      <c r="HK370">
        <v>0</v>
      </c>
      <c r="HL370">
        <v>0</v>
      </c>
      <c r="HM370">
        <v>0</v>
      </c>
      <c r="HN370">
        <v>0</v>
      </c>
      <c r="HO370">
        <v>0</v>
      </c>
      <c r="HP370">
        <v>1</v>
      </c>
      <c r="HQ370">
        <v>0</v>
      </c>
      <c r="HR370">
        <v>1</v>
      </c>
      <c r="HS370">
        <v>0</v>
      </c>
      <c r="HT370">
        <v>2</v>
      </c>
      <c r="HU370">
        <v>0</v>
      </c>
      <c r="HV370">
        <v>0</v>
      </c>
      <c r="HW370">
        <v>0</v>
      </c>
      <c r="HX370">
        <v>0</v>
      </c>
      <c r="HY370">
        <v>0</v>
      </c>
      <c r="HZ370">
        <v>0</v>
      </c>
      <c r="IA370">
        <v>0</v>
      </c>
      <c r="IB370">
        <v>0</v>
      </c>
      <c r="IC370">
        <v>0</v>
      </c>
      <c r="ID370">
        <v>0</v>
      </c>
      <c r="IE370">
        <v>0</v>
      </c>
      <c r="IF370">
        <v>0</v>
      </c>
      <c r="IG370">
        <v>0</v>
      </c>
      <c r="IH370">
        <v>0</v>
      </c>
      <c r="II370">
        <v>0</v>
      </c>
      <c r="IJ370">
        <v>0</v>
      </c>
      <c r="IK370">
        <v>3</v>
      </c>
      <c r="IL370">
        <v>2</v>
      </c>
      <c r="IM370">
        <v>0</v>
      </c>
      <c r="IN370">
        <v>1</v>
      </c>
      <c r="IO370">
        <v>0</v>
      </c>
      <c r="IP370">
        <v>0</v>
      </c>
      <c r="IQ370">
        <v>0</v>
      </c>
      <c r="IR370">
        <v>0</v>
      </c>
      <c r="IS370">
        <v>0</v>
      </c>
      <c r="IT370">
        <v>0</v>
      </c>
      <c r="IU370">
        <v>0</v>
      </c>
      <c r="IV370">
        <v>0</v>
      </c>
      <c r="IW370">
        <v>0</v>
      </c>
      <c r="IX370">
        <v>0</v>
      </c>
      <c r="IY370">
        <v>0</v>
      </c>
      <c r="IZ370">
        <v>0</v>
      </c>
      <c r="JA370">
        <v>0</v>
      </c>
      <c r="JB370">
        <v>0</v>
      </c>
      <c r="JC370">
        <v>0</v>
      </c>
      <c r="JD370">
        <v>0</v>
      </c>
      <c r="JE370">
        <v>0</v>
      </c>
      <c r="JF370">
        <v>0</v>
      </c>
      <c r="JG370">
        <v>0</v>
      </c>
      <c r="JH370">
        <v>0</v>
      </c>
      <c r="JI370">
        <v>0</v>
      </c>
      <c r="JJ370">
        <v>3</v>
      </c>
      <c r="JK370" s="2">
        <f t="shared" si="25"/>
        <v>0.40935672514619881</v>
      </c>
    </row>
    <row r="371" spans="1:271" outlineLevel="2" x14ac:dyDescent="0.25">
      <c r="A371" t="str">
        <f t="shared" si="29"/>
        <v>160602</v>
      </c>
      <c r="B371" t="s">
        <v>296</v>
      </c>
      <c r="C371">
        <v>20</v>
      </c>
      <c r="D371">
        <v>913</v>
      </c>
      <c r="E371">
        <v>689</v>
      </c>
      <c r="F371">
        <v>331</v>
      </c>
      <c r="G371">
        <v>358</v>
      </c>
      <c r="H371">
        <v>0</v>
      </c>
      <c r="I371">
        <v>1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358</v>
      </c>
      <c r="R371">
        <v>0</v>
      </c>
      <c r="S371">
        <v>0</v>
      </c>
      <c r="T371">
        <v>358</v>
      </c>
      <c r="U371">
        <v>9</v>
      </c>
      <c r="V371">
        <v>4</v>
      </c>
      <c r="W371">
        <v>5</v>
      </c>
      <c r="X371">
        <v>0</v>
      </c>
      <c r="Y371">
        <v>349</v>
      </c>
      <c r="Z371">
        <v>191</v>
      </c>
      <c r="AA371">
        <v>13</v>
      </c>
      <c r="AB371">
        <v>6</v>
      </c>
      <c r="AC371">
        <v>29</v>
      </c>
      <c r="AD371">
        <v>24</v>
      </c>
      <c r="AE371">
        <v>0</v>
      </c>
      <c r="AF371">
        <v>3</v>
      </c>
      <c r="AG371">
        <v>1</v>
      </c>
      <c r="AH371">
        <v>97</v>
      </c>
      <c r="AI371">
        <v>6</v>
      </c>
      <c r="AJ371">
        <v>0</v>
      </c>
      <c r="AK371">
        <v>0</v>
      </c>
      <c r="AL371">
        <v>1</v>
      </c>
      <c r="AM371">
        <v>0</v>
      </c>
      <c r="AN371">
        <v>1</v>
      </c>
      <c r="AO371">
        <v>1</v>
      </c>
      <c r="AP371">
        <v>3</v>
      </c>
      <c r="AQ371">
        <v>1</v>
      </c>
      <c r="AR371">
        <v>0</v>
      </c>
      <c r="AS371">
        <v>2</v>
      </c>
      <c r="AT371">
        <v>1</v>
      </c>
      <c r="AU371">
        <v>0</v>
      </c>
      <c r="AV371">
        <v>1</v>
      </c>
      <c r="AW371">
        <v>1</v>
      </c>
      <c r="AX371">
        <v>0</v>
      </c>
      <c r="AY371">
        <v>191</v>
      </c>
      <c r="AZ371">
        <v>50</v>
      </c>
      <c r="BA371">
        <v>5</v>
      </c>
      <c r="BB371">
        <v>0</v>
      </c>
      <c r="BC371">
        <v>1</v>
      </c>
      <c r="BD371">
        <v>1</v>
      </c>
      <c r="BE371">
        <v>1</v>
      </c>
      <c r="BF371">
        <v>35</v>
      </c>
      <c r="BG371">
        <v>0</v>
      </c>
      <c r="BH371">
        <v>0</v>
      </c>
      <c r="BI371">
        <v>1</v>
      </c>
      <c r="BJ371">
        <v>3</v>
      </c>
      <c r="BK371">
        <v>0</v>
      </c>
      <c r="BL371">
        <v>0</v>
      </c>
      <c r="BM371">
        <v>0</v>
      </c>
      <c r="BN371">
        <v>1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1</v>
      </c>
      <c r="BU371">
        <v>1</v>
      </c>
      <c r="BV371">
        <v>0</v>
      </c>
      <c r="BW371">
        <v>0</v>
      </c>
      <c r="BX371">
        <v>50</v>
      </c>
      <c r="BY371">
        <v>5</v>
      </c>
      <c r="BZ371">
        <v>1</v>
      </c>
      <c r="CA371">
        <v>0</v>
      </c>
      <c r="CB371">
        <v>1</v>
      </c>
      <c r="CC371">
        <v>0</v>
      </c>
      <c r="CD371">
        <v>1</v>
      </c>
      <c r="CE371">
        <v>0</v>
      </c>
      <c r="CF371">
        <v>0</v>
      </c>
      <c r="CG371">
        <v>0</v>
      </c>
      <c r="CH371">
        <v>0</v>
      </c>
      <c r="CI371">
        <v>1</v>
      </c>
      <c r="CJ371">
        <v>0</v>
      </c>
      <c r="CK371">
        <v>0</v>
      </c>
      <c r="CL371">
        <v>1</v>
      </c>
      <c r="CM371">
        <v>0</v>
      </c>
      <c r="CN371">
        <v>5</v>
      </c>
      <c r="CO371">
        <v>20</v>
      </c>
      <c r="CP371">
        <v>7</v>
      </c>
      <c r="CQ371">
        <v>0</v>
      </c>
      <c r="CR371">
        <v>1</v>
      </c>
      <c r="CS371">
        <v>1</v>
      </c>
      <c r="CT371">
        <v>0</v>
      </c>
      <c r="CU371">
        <v>1</v>
      </c>
      <c r="CV371">
        <v>0</v>
      </c>
      <c r="CW371">
        <v>0</v>
      </c>
      <c r="CX371">
        <v>2</v>
      </c>
      <c r="CY371">
        <v>1</v>
      </c>
      <c r="CZ371">
        <v>0</v>
      </c>
      <c r="DA371">
        <v>0</v>
      </c>
      <c r="DB371">
        <v>3</v>
      </c>
      <c r="DC371">
        <v>0</v>
      </c>
      <c r="DD371">
        <v>2</v>
      </c>
      <c r="DE371">
        <v>0</v>
      </c>
      <c r="DF371">
        <v>0</v>
      </c>
      <c r="DG371">
        <v>1</v>
      </c>
      <c r="DH371">
        <v>0</v>
      </c>
      <c r="DI371">
        <v>0</v>
      </c>
      <c r="DJ371">
        <v>0</v>
      </c>
      <c r="DK371">
        <v>1</v>
      </c>
      <c r="DL371">
        <v>0</v>
      </c>
      <c r="DM371">
        <v>0</v>
      </c>
      <c r="DN371">
        <v>20</v>
      </c>
      <c r="DO371">
        <v>24</v>
      </c>
      <c r="DP371">
        <v>6</v>
      </c>
      <c r="DQ371">
        <v>1</v>
      </c>
      <c r="DR371">
        <v>0</v>
      </c>
      <c r="DS371">
        <v>0</v>
      </c>
      <c r="DT371">
        <v>0</v>
      </c>
      <c r="DU371">
        <v>2</v>
      </c>
      <c r="DV371">
        <v>0</v>
      </c>
      <c r="DW371">
        <v>0</v>
      </c>
      <c r="DX371">
        <v>0</v>
      </c>
      <c r="DY371">
        <v>12</v>
      </c>
      <c r="DZ371">
        <v>0</v>
      </c>
      <c r="EA371">
        <v>0</v>
      </c>
      <c r="EB371">
        <v>0</v>
      </c>
      <c r="EC371">
        <v>0</v>
      </c>
      <c r="ED371">
        <v>0</v>
      </c>
      <c r="EE371">
        <v>0</v>
      </c>
      <c r="EF371">
        <v>0</v>
      </c>
      <c r="EG371">
        <v>0</v>
      </c>
      <c r="EH371">
        <v>0</v>
      </c>
      <c r="EI371">
        <v>0</v>
      </c>
      <c r="EJ371">
        <v>0</v>
      </c>
      <c r="EK371">
        <v>0</v>
      </c>
      <c r="EL371">
        <v>0</v>
      </c>
      <c r="EM371">
        <v>3</v>
      </c>
      <c r="EN371">
        <v>24</v>
      </c>
      <c r="EO371">
        <v>12</v>
      </c>
      <c r="EP371">
        <v>1</v>
      </c>
      <c r="EQ371">
        <v>1</v>
      </c>
      <c r="ER371">
        <v>5</v>
      </c>
      <c r="ES371">
        <v>0</v>
      </c>
      <c r="ET371">
        <v>0</v>
      </c>
      <c r="EU371">
        <v>0</v>
      </c>
      <c r="EV371">
        <v>0</v>
      </c>
      <c r="EW371">
        <v>0</v>
      </c>
      <c r="EX371">
        <v>0</v>
      </c>
      <c r="EY371">
        <v>0</v>
      </c>
      <c r="EZ371">
        <v>0</v>
      </c>
      <c r="FA371">
        <v>0</v>
      </c>
      <c r="FB371">
        <v>0</v>
      </c>
      <c r="FC371">
        <v>1</v>
      </c>
      <c r="FD371">
        <v>0</v>
      </c>
      <c r="FE371">
        <v>0</v>
      </c>
      <c r="FF371">
        <v>0</v>
      </c>
      <c r="FG371">
        <v>0</v>
      </c>
      <c r="FH371">
        <v>0</v>
      </c>
      <c r="FI371">
        <v>1</v>
      </c>
      <c r="FJ371">
        <v>0</v>
      </c>
      <c r="FK371">
        <v>3</v>
      </c>
      <c r="FL371">
        <v>12</v>
      </c>
      <c r="FM371">
        <v>27</v>
      </c>
      <c r="FN371">
        <v>10</v>
      </c>
      <c r="FO371">
        <v>2</v>
      </c>
      <c r="FP371">
        <v>2</v>
      </c>
      <c r="FQ371">
        <v>1</v>
      </c>
      <c r="FR371">
        <v>1</v>
      </c>
      <c r="FS371">
        <v>1</v>
      </c>
      <c r="FT371">
        <v>2</v>
      </c>
      <c r="FU371">
        <v>0</v>
      </c>
      <c r="FV371">
        <v>1</v>
      </c>
      <c r="FW371">
        <v>1</v>
      </c>
      <c r="FX371">
        <v>0</v>
      </c>
      <c r="FY371">
        <v>2</v>
      </c>
      <c r="FZ371">
        <v>0</v>
      </c>
      <c r="GA371">
        <v>0</v>
      </c>
      <c r="GB371">
        <v>0</v>
      </c>
      <c r="GC371">
        <v>0</v>
      </c>
      <c r="GD371">
        <v>2</v>
      </c>
      <c r="GE371">
        <v>0</v>
      </c>
      <c r="GF371">
        <v>1</v>
      </c>
      <c r="GG371">
        <v>0</v>
      </c>
      <c r="GH371">
        <v>1</v>
      </c>
      <c r="GI371">
        <v>0</v>
      </c>
      <c r="GJ371">
        <v>0</v>
      </c>
      <c r="GK371">
        <v>0</v>
      </c>
      <c r="GL371">
        <v>27</v>
      </c>
      <c r="GM371">
        <v>18</v>
      </c>
      <c r="GN371">
        <v>8</v>
      </c>
      <c r="GO371">
        <v>2</v>
      </c>
      <c r="GP371">
        <v>2</v>
      </c>
      <c r="GQ371">
        <v>0</v>
      </c>
      <c r="GR371">
        <v>0</v>
      </c>
      <c r="GS371">
        <v>0</v>
      </c>
      <c r="GT371">
        <v>3</v>
      </c>
      <c r="GU371">
        <v>0</v>
      </c>
      <c r="GV371">
        <v>0</v>
      </c>
      <c r="GW371">
        <v>0</v>
      </c>
      <c r="GX371">
        <v>0</v>
      </c>
      <c r="GY371">
        <v>0</v>
      </c>
      <c r="GZ371">
        <v>1</v>
      </c>
      <c r="HA371">
        <v>0</v>
      </c>
      <c r="HB371">
        <v>0</v>
      </c>
      <c r="HC371">
        <v>0</v>
      </c>
      <c r="HD371">
        <v>0</v>
      </c>
      <c r="HE371">
        <v>2</v>
      </c>
      <c r="HF371">
        <v>18</v>
      </c>
      <c r="HG371">
        <v>1</v>
      </c>
      <c r="HH371">
        <v>0</v>
      </c>
      <c r="HI371">
        <v>0</v>
      </c>
      <c r="HJ371">
        <v>1</v>
      </c>
      <c r="HK371">
        <v>0</v>
      </c>
      <c r="HL371">
        <v>0</v>
      </c>
      <c r="HM371">
        <v>0</v>
      </c>
      <c r="HN371">
        <v>0</v>
      </c>
      <c r="HO371">
        <v>0</v>
      </c>
      <c r="HP371">
        <v>0</v>
      </c>
      <c r="HQ371">
        <v>0</v>
      </c>
      <c r="HR371">
        <v>0</v>
      </c>
      <c r="HS371">
        <v>0</v>
      </c>
      <c r="HT371">
        <v>1</v>
      </c>
      <c r="HU371">
        <v>0</v>
      </c>
      <c r="HV371">
        <v>0</v>
      </c>
      <c r="HW371">
        <v>0</v>
      </c>
      <c r="HX371">
        <v>0</v>
      </c>
      <c r="HY371">
        <v>0</v>
      </c>
      <c r="HZ371">
        <v>0</v>
      </c>
      <c r="IA371">
        <v>0</v>
      </c>
      <c r="IB371">
        <v>0</v>
      </c>
      <c r="IC371">
        <v>0</v>
      </c>
      <c r="ID371">
        <v>0</v>
      </c>
      <c r="IE371">
        <v>0</v>
      </c>
      <c r="IF371">
        <v>0</v>
      </c>
      <c r="IG371">
        <v>0</v>
      </c>
      <c r="IH371">
        <v>0</v>
      </c>
      <c r="II371">
        <v>0</v>
      </c>
      <c r="IJ371">
        <v>0</v>
      </c>
      <c r="IK371">
        <v>1</v>
      </c>
      <c r="IL371">
        <v>0</v>
      </c>
      <c r="IM371">
        <v>0</v>
      </c>
      <c r="IN371">
        <v>0</v>
      </c>
      <c r="IO371">
        <v>0</v>
      </c>
      <c r="IP371">
        <v>0</v>
      </c>
      <c r="IQ371">
        <v>0</v>
      </c>
      <c r="IR371">
        <v>0</v>
      </c>
      <c r="IS371">
        <v>0</v>
      </c>
      <c r="IT371">
        <v>0</v>
      </c>
      <c r="IU371">
        <v>0</v>
      </c>
      <c r="IV371">
        <v>0</v>
      </c>
      <c r="IW371">
        <v>0</v>
      </c>
      <c r="IX371">
        <v>0</v>
      </c>
      <c r="IY371">
        <v>0</v>
      </c>
      <c r="IZ371">
        <v>0</v>
      </c>
      <c r="JA371">
        <v>0</v>
      </c>
      <c r="JB371">
        <v>0</v>
      </c>
      <c r="JC371">
        <v>0</v>
      </c>
      <c r="JD371">
        <v>0</v>
      </c>
      <c r="JE371">
        <v>0</v>
      </c>
      <c r="JF371">
        <v>0</v>
      </c>
      <c r="JG371">
        <v>0</v>
      </c>
      <c r="JH371">
        <v>0</v>
      </c>
      <c r="JI371">
        <v>1</v>
      </c>
      <c r="JJ371">
        <v>1</v>
      </c>
      <c r="JK371" s="2">
        <f t="shared" si="25"/>
        <v>0.39211391018619934</v>
      </c>
    </row>
    <row r="372" spans="1:271" outlineLevel="2" x14ac:dyDescent="0.25">
      <c r="A372" t="str">
        <f t="shared" si="29"/>
        <v>160602</v>
      </c>
      <c r="B372" t="s">
        <v>296</v>
      </c>
      <c r="C372">
        <v>21</v>
      </c>
      <c r="D372">
        <v>912</v>
      </c>
      <c r="E372">
        <v>689</v>
      </c>
      <c r="F372">
        <v>326</v>
      </c>
      <c r="G372">
        <v>363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363</v>
      </c>
      <c r="R372">
        <v>0</v>
      </c>
      <c r="S372">
        <v>0</v>
      </c>
      <c r="T372">
        <v>363</v>
      </c>
      <c r="U372">
        <v>12</v>
      </c>
      <c r="V372">
        <v>9</v>
      </c>
      <c r="W372">
        <v>1</v>
      </c>
      <c r="X372">
        <v>0</v>
      </c>
      <c r="Y372">
        <v>351</v>
      </c>
      <c r="Z372">
        <v>170</v>
      </c>
      <c r="AA372">
        <v>16</v>
      </c>
      <c r="AB372">
        <v>14</v>
      </c>
      <c r="AC372">
        <v>28</v>
      </c>
      <c r="AD372">
        <v>23</v>
      </c>
      <c r="AE372">
        <v>2</v>
      </c>
      <c r="AF372">
        <v>3</v>
      </c>
      <c r="AG372">
        <v>1</v>
      </c>
      <c r="AH372">
        <v>70</v>
      </c>
      <c r="AI372">
        <v>0</v>
      </c>
      <c r="AJ372">
        <v>0</v>
      </c>
      <c r="AK372">
        <v>1</v>
      </c>
      <c r="AL372">
        <v>1</v>
      </c>
      <c r="AM372">
        <v>0</v>
      </c>
      <c r="AN372">
        <v>0</v>
      </c>
      <c r="AO372">
        <v>1</v>
      </c>
      <c r="AP372">
        <v>1</v>
      </c>
      <c r="AQ372">
        <v>0</v>
      </c>
      <c r="AR372">
        <v>1</v>
      </c>
      <c r="AS372">
        <v>1</v>
      </c>
      <c r="AT372">
        <v>0</v>
      </c>
      <c r="AU372">
        <v>1</v>
      </c>
      <c r="AV372">
        <v>1</v>
      </c>
      <c r="AW372">
        <v>5</v>
      </c>
      <c r="AX372">
        <v>0</v>
      </c>
      <c r="AY372">
        <v>170</v>
      </c>
      <c r="AZ372">
        <v>72</v>
      </c>
      <c r="BA372">
        <v>10</v>
      </c>
      <c r="BB372">
        <v>0</v>
      </c>
      <c r="BC372">
        <v>2</v>
      </c>
      <c r="BD372">
        <v>6</v>
      </c>
      <c r="BE372">
        <v>3</v>
      </c>
      <c r="BF372">
        <v>46</v>
      </c>
      <c r="BG372">
        <v>0</v>
      </c>
      <c r="BH372">
        <v>0</v>
      </c>
      <c r="BI372">
        <v>0</v>
      </c>
      <c r="BJ372">
        <v>2</v>
      </c>
      <c r="BK372">
        <v>0</v>
      </c>
      <c r="BL372">
        <v>0</v>
      </c>
      <c r="BM372">
        <v>1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2</v>
      </c>
      <c r="BU372">
        <v>0</v>
      </c>
      <c r="BV372">
        <v>0</v>
      </c>
      <c r="BW372">
        <v>0</v>
      </c>
      <c r="BX372">
        <v>72</v>
      </c>
      <c r="BY372">
        <v>7</v>
      </c>
      <c r="BZ372">
        <v>4</v>
      </c>
      <c r="CA372">
        <v>0</v>
      </c>
      <c r="CB372">
        <v>2</v>
      </c>
      <c r="CC372">
        <v>0</v>
      </c>
      <c r="CD372">
        <v>0</v>
      </c>
      <c r="CE372">
        <v>1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7</v>
      </c>
      <c r="CO372">
        <v>12</v>
      </c>
      <c r="CP372">
        <v>6</v>
      </c>
      <c r="CQ372">
        <v>0</v>
      </c>
      <c r="CR372">
        <v>1</v>
      </c>
      <c r="CS372">
        <v>0</v>
      </c>
      <c r="CT372">
        <v>1</v>
      </c>
      <c r="CU372">
        <v>0</v>
      </c>
      <c r="CV372">
        <v>2</v>
      </c>
      <c r="CW372">
        <v>0</v>
      </c>
      <c r="CX372">
        <v>0</v>
      </c>
      <c r="CY372">
        <v>0</v>
      </c>
      <c r="CZ372">
        <v>0</v>
      </c>
      <c r="DA372">
        <v>1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1</v>
      </c>
      <c r="DM372">
        <v>0</v>
      </c>
      <c r="DN372">
        <v>12</v>
      </c>
      <c r="DO372">
        <v>34</v>
      </c>
      <c r="DP372">
        <v>14</v>
      </c>
      <c r="DQ372">
        <v>0</v>
      </c>
      <c r="DR372">
        <v>0</v>
      </c>
      <c r="DS372">
        <v>1</v>
      </c>
      <c r="DT372">
        <v>0</v>
      </c>
      <c r="DU372">
        <v>0</v>
      </c>
      <c r="DV372">
        <v>0</v>
      </c>
      <c r="DW372">
        <v>0</v>
      </c>
      <c r="DX372">
        <v>1</v>
      </c>
      <c r="DY372">
        <v>17</v>
      </c>
      <c r="DZ372">
        <v>0</v>
      </c>
      <c r="EA372">
        <v>0</v>
      </c>
      <c r="EB372">
        <v>0</v>
      </c>
      <c r="EC372">
        <v>0</v>
      </c>
      <c r="ED372">
        <v>0</v>
      </c>
      <c r="EE372">
        <v>0</v>
      </c>
      <c r="EF372">
        <v>0</v>
      </c>
      <c r="EG372">
        <v>0</v>
      </c>
      <c r="EH372">
        <v>0</v>
      </c>
      <c r="EI372">
        <v>0</v>
      </c>
      <c r="EJ372">
        <v>0</v>
      </c>
      <c r="EK372">
        <v>0</v>
      </c>
      <c r="EL372">
        <v>0</v>
      </c>
      <c r="EM372">
        <v>1</v>
      </c>
      <c r="EN372">
        <v>34</v>
      </c>
      <c r="EO372">
        <v>16</v>
      </c>
      <c r="EP372">
        <v>8</v>
      </c>
      <c r="EQ372">
        <v>2</v>
      </c>
      <c r="ER372">
        <v>4</v>
      </c>
      <c r="ES372">
        <v>0</v>
      </c>
      <c r="ET372">
        <v>0</v>
      </c>
      <c r="EU372">
        <v>0</v>
      </c>
      <c r="EV372">
        <v>0</v>
      </c>
      <c r="EW372">
        <v>0</v>
      </c>
      <c r="EX372">
        <v>0</v>
      </c>
      <c r="EY372">
        <v>0</v>
      </c>
      <c r="EZ372">
        <v>0</v>
      </c>
      <c r="FA372">
        <v>0</v>
      </c>
      <c r="FB372">
        <v>0</v>
      </c>
      <c r="FC372">
        <v>0</v>
      </c>
      <c r="FD372">
        <v>0</v>
      </c>
      <c r="FE372">
        <v>0</v>
      </c>
      <c r="FF372">
        <v>0</v>
      </c>
      <c r="FG372">
        <v>0</v>
      </c>
      <c r="FH372">
        <v>0</v>
      </c>
      <c r="FI372">
        <v>0</v>
      </c>
      <c r="FJ372">
        <v>1</v>
      </c>
      <c r="FK372">
        <v>1</v>
      </c>
      <c r="FL372">
        <v>16</v>
      </c>
      <c r="FM372">
        <v>36</v>
      </c>
      <c r="FN372">
        <v>6</v>
      </c>
      <c r="FO372">
        <v>2</v>
      </c>
      <c r="FP372">
        <v>5</v>
      </c>
      <c r="FQ372">
        <v>3</v>
      </c>
      <c r="FR372">
        <v>0</v>
      </c>
      <c r="FS372">
        <v>4</v>
      </c>
      <c r="FT372">
        <v>5</v>
      </c>
      <c r="FU372">
        <v>0</v>
      </c>
      <c r="FV372">
        <v>5</v>
      </c>
      <c r="FW372">
        <v>0</v>
      </c>
      <c r="FX372">
        <v>0</v>
      </c>
      <c r="FY372">
        <v>0</v>
      </c>
      <c r="FZ372">
        <v>1</v>
      </c>
      <c r="GA372">
        <v>0</v>
      </c>
      <c r="GB372">
        <v>3</v>
      </c>
      <c r="GC372">
        <v>0</v>
      </c>
      <c r="GD372">
        <v>0</v>
      </c>
      <c r="GE372">
        <v>0</v>
      </c>
      <c r="GF372">
        <v>0</v>
      </c>
      <c r="GG372">
        <v>0</v>
      </c>
      <c r="GH372">
        <v>0</v>
      </c>
      <c r="GI372">
        <v>0</v>
      </c>
      <c r="GJ372">
        <v>0</v>
      </c>
      <c r="GK372">
        <v>2</v>
      </c>
      <c r="GL372">
        <v>36</v>
      </c>
      <c r="GM372">
        <v>4</v>
      </c>
      <c r="GN372">
        <v>2</v>
      </c>
      <c r="GO372">
        <v>0</v>
      </c>
      <c r="GP372">
        <v>1</v>
      </c>
      <c r="GQ372">
        <v>0</v>
      </c>
      <c r="GR372">
        <v>0</v>
      </c>
      <c r="GS372">
        <v>1</v>
      </c>
      <c r="GT372">
        <v>0</v>
      </c>
      <c r="GU372">
        <v>0</v>
      </c>
      <c r="GV372">
        <v>0</v>
      </c>
      <c r="GW372">
        <v>0</v>
      </c>
      <c r="GX372">
        <v>0</v>
      </c>
      <c r="GY372">
        <v>0</v>
      </c>
      <c r="GZ372">
        <v>0</v>
      </c>
      <c r="HA372">
        <v>0</v>
      </c>
      <c r="HB372">
        <v>0</v>
      </c>
      <c r="HC372">
        <v>0</v>
      </c>
      <c r="HD372">
        <v>0</v>
      </c>
      <c r="HE372">
        <v>0</v>
      </c>
      <c r="HF372">
        <v>4</v>
      </c>
      <c r="HG372">
        <v>0</v>
      </c>
      <c r="HH372">
        <v>0</v>
      </c>
      <c r="HI372">
        <v>0</v>
      </c>
      <c r="HJ372">
        <v>0</v>
      </c>
      <c r="HK372">
        <v>0</v>
      </c>
      <c r="HL372">
        <v>0</v>
      </c>
      <c r="HM372">
        <v>0</v>
      </c>
      <c r="HN372">
        <v>0</v>
      </c>
      <c r="HO372">
        <v>0</v>
      </c>
      <c r="HP372">
        <v>0</v>
      </c>
      <c r="HQ372">
        <v>0</v>
      </c>
      <c r="HR372">
        <v>0</v>
      </c>
      <c r="HS372">
        <v>0</v>
      </c>
      <c r="HT372">
        <v>0</v>
      </c>
      <c r="HU372">
        <v>0</v>
      </c>
      <c r="HV372">
        <v>0</v>
      </c>
      <c r="HW372">
        <v>0</v>
      </c>
      <c r="HX372">
        <v>0</v>
      </c>
      <c r="HY372">
        <v>0</v>
      </c>
      <c r="HZ372">
        <v>0</v>
      </c>
      <c r="IA372">
        <v>0</v>
      </c>
      <c r="IB372">
        <v>0</v>
      </c>
      <c r="IC372">
        <v>0</v>
      </c>
      <c r="ID372">
        <v>0</v>
      </c>
      <c r="IE372">
        <v>0</v>
      </c>
      <c r="IF372">
        <v>0</v>
      </c>
      <c r="IG372">
        <v>0</v>
      </c>
      <c r="IH372">
        <v>0</v>
      </c>
      <c r="II372">
        <v>0</v>
      </c>
      <c r="IJ372">
        <v>0</v>
      </c>
      <c r="IK372">
        <v>0</v>
      </c>
      <c r="IL372">
        <v>0</v>
      </c>
      <c r="IM372">
        <v>0</v>
      </c>
      <c r="IN372">
        <v>0</v>
      </c>
      <c r="IO372">
        <v>0</v>
      </c>
      <c r="IP372">
        <v>0</v>
      </c>
      <c r="IQ372">
        <v>0</v>
      </c>
      <c r="IR372">
        <v>0</v>
      </c>
      <c r="IS372">
        <v>0</v>
      </c>
      <c r="IT372">
        <v>0</v>
      </c>
      <c r="IU372">
        <v>0</v>
      </c>
      <c r="IV372">
        <v>0</v>
      </c>
      <c r="IW372">
        <v>0</v>
      </c>
      <c r="IX372">
        <v>0</v>
      </c>
      <c r="IY372">
        <v>0</v>
      </c>
      <c r="IZ372">
        <v>0</v>
      </c>
      <c r="JA372">
        <v>0</v>
      </c>
      <c r="JB372">
        <v>0</v>
      </c>
      <c r="JC372">
        <v>0</v>
      </c>
      <c r="JD372">
        <v>0</v>
      </c>
      <c r="JE372">
        <v>0</v>
      </c>
      <c r="JF372">
        <v>0</v>
      </c>
      <c r="JG372">
        <v>0</v>
      </c>
      <c r="JH372">
        <v>0</v>
      </c>
      <c r="JI372">
        <v>0</v>
      </c>
      <c r="JJ372">
        <v>0</v>
      </c>
      <c r="JK372" s="2">
        <f t="shared" si="25"/>
        <v>0.39802631578947367</v>
      </c>
    </row>
    <row r="373" spans="1:271" outlineLevel="2" x14ac:dyDescent="0.25">
      <c r="A373" t="str">
        <f t="shared" si="29"/>
        <v>160602</v>
      </c>
      <c r="B373" t="s">
        <v>296</v>
      </c>
      <c r="C373">
        <v>22</v>
      </c>
      <c r="D373">
        <v>365</v>
      </c>
      <c r="E373">
        <v>280</v>
      </c>
      <c r="F373">
        <v>141</v>
      </c>
      <c r="G373">
        <v>139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139</v>
      </c>
      <c r="R373">
        <v>0</v>
      </c>
      <c r="S373">
        <v>0</v>
      </c>
      <c r="T373">
        <v>139</v>
      </c>
      <c r="U373">
        <v>3</v>
      </c>
      <c r="V373">
        <v>2</v>
      </c>
      <c r="W373">
        <v>1</v>
      </c>
      <c r="X373">
        <v>0</v>
      </c>
      <c r="Y373">
        <v>136</v>
      </c>
      <c r="Z373">
        <v>69</v>
      </c>
      <c r="AA373">
        <v>6</v>
      </c>
      <c r="AB373">
        <v>1</v>
      </c>
      <c r="AC373">
        <v>6</v>
      </c>
      <c r="AD373">
        <v>4</v>
      </c>
      <c r="AE373">
        <v>0</v>
      </c>
      <c r="AF373">
        <v>0</v>
      </c>
      <c r="AG373">
        <v>0</v>
      </c>
      <c r="AH373">
        <v>43</v>
      </c>
      <c r="AI373">
        <v>1</v>
      </c>
      <c r="AJ373">
        <v>0</v>
      </c>
      <c r="AK373">
        <v>0</v>
      </c>
      <c r="AL373">
        <v>0</v>
      </c>
      <c r="AM373">
        <v>1</v>
      </c>
      <c r="AN373">
        <v>0</v>
      </c>
      <c r="AO373">
        <v>1</v>
      </c>
      <c r="AP373">
        <v>1</v>
      </c>
      <c r="AQ373">
        <v>0</v>
      </c>
      <c r="AR373">
        <v>0</v>
      </c>
      <c r="AS373">
        <v>2</v>
      </c>
      <c r="AT373">
        <v>2</v>
      </c>
      <c r="AU373">
        <v>0</v>
      </c>
      <c r="AV373">
        <v>0</v>
      </c>
      <c r="AW373">
        <v>1</v>
      </c>
      <c r="AX373">
        <v>0</v>
      </c>
      <c r="AY373">
        <v>69</v>
      </c>
      <c r="AZ373">
        <v>29</v>
      </c>
      <c r="BA373">
        <v>3</v>
      </c>
      <c r="BB373">
        <v>0</v>
      </c>
      <c r="BC373">
        <v>0</v>
      </c>
      <c r="BD373">
        <v>0</v>
      </c>
      <c r="BE373">
        <v>0</v>
      </c>
      <c r="BF373">
        <v>24</v>
      </c>
      <c r="BG373">
        <v>1</v>
      </c>
      <c r="BH373">
        <v>0</v>
      </c>
      <c r="BI373">
        <v>0</v>
      </c>
      <c r="BJ373">
        <v>1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29</v>
      </c>
      <c r="BY373">
        <v>5</v>
      </c>
      <c r="BZ373">
        <v>2</v>
      </c>
      <c r="CA373">
        <v>1</v>
      </c>
      <c r="CB373">
        <v>0</v>
      </c>
      <c r="CC373">
        <v>0</v>
      </c>
      <c r="CD373">
        <v>0</v>
      </c>
      <c r="CE373">
        <v>0</v>
      </c>
      <c r="CF373">
        <v>1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1</v>
      </c>
      <c r="CN373">
        <v>5</v>
      </c>
      <c r="CO373">
        <v>3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3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3</v>
      </c>
      <c r="DO373">
        <v>7</v>
      </c>
      <c r="DP373">
        <v>2</v>
      </c>
      <c r="DQ373">
        <v>0</v>
      </c>
      <c r="DR373">
        <v>0</v>
      </c>
      <c r="DS373">
        <v>0</v>
      </c>
      <c r="DT373">
        <v>0</v>
      </c>
      <c r="DU373">
        <v>2</v>
      </c>
      <c r="DV373">
        <v>2</v>
      </c>
      <c r="DW373">
        <v>0</v>
      </c>
      <c r="DX373">
        <v>0</v>
      </c>
      <c r="DY373">
        <v>0</v>
      </c>
      <c r="DZ373">
        <v>0</v>
      </c>
      <c r="EA373">
        <v>0</v>
      </c>
      <c r="EB373">
        <v>0</v>
      </c>
      <c r="EC373">
        <v>0</v>
      </c>
      <c r="ED373">
        <v>0</v>
      </c>
      <c r="EE373">
        <v>1</v>
      </c>
      <c r="EF373">
        <v>0</v>
      </c>
      <c r="EG373">
        <v>0</v>
      </c>
      <c r="EH373">
        <v>0</v>
      </c>
      <c r="EI373">
        <v>0</v>
      </c>
      <c r="EJ373">
        <v>0</v>
      </c>
      <c r="EK373">
        <v>0</v>
      </c>
      <c r="EL373">
        <v>0</v>
      </c>
      <c r="EM373">
        <v>0</v>
      </c>
      <c r="EN373">
        <v>7</v>
      </c>
      <c r="EO373">
        <v>9</v>
      </c>
      <c r="EP373">
        <v>0</v>
      </c>
      <c r="EQ373">
        <v>2</v>
      </c>
      <c r="ER373">
        <v>4</v>
      </c>
      <c r="ES373">
        <v>0</v>
      </c>
      <c r="ET373">
        <v>0</v>
      </c>
      <c r="EU373">
        <v>0</v>
      </c>
      <c r="EV373">
        <v>0</v>
      </c>
      <c r="EW373">
        <v>0</v>
      </c>
      <c r="EX373">
        <v>0</v>
      </c>
      <c r="EY373">
        <v>0</v>
      </c>
      <c r="EZ373">
        <v>0</v>
      </c>
      <c r="FA373">
        <v>1</v>
      </c>
      <c r="FB373">
        <v>0</v>
      </c>
      <c r="FC373">
        <v>0</v>
      </c>
      <c r="FD373">
        <v>0</v>
      </c>
      <c r="FE373">
        <v>0</v>
      </c>
      <c r="FF373">
        <v>1</v>
      </c>
      <c r="FG373">
        <v>0</v>
      </c>
      <c r="FH373">
        <v>0</v>
      </c>
      <c r="FI373">
        <v>0</v>
      </c>
      <c r="FJ373">
        <v>1</v>
      </c>
      <c r="FK373">
        <v>0</v>
      </c>
      <c r="FL373">
        <v>9</v>
      </c>
      <c r="FM373">
        <v>6</v>
      </c>
      <c r="FN373">
        <v>2</v>
      </c>
      <c r="FO373">
        <v>0</v>
      </c>
      <c r="FP373">
        <v>1</v>
      </c>
      <c r="FQ373">
        <v>0</v>
      </c>
      <c r="FR373">
        <v>0</v>
      </c>
      <c r="FS373">
        <v>0</v>
      </c>
      <c r="FT373">
        <v>0</v>
      </c>
      <c r="FU373">
        <v>0</v>
      </c>
      <c r="FV373">
        <v>0</v>
      </c>
      <c r="FW373">
        <v>0</v>
      </c>
      <c r="FX373">
        <v>0</v>
      </c>
      <c r="FY373">
        <v>0</v>
      </c>
      <c r="FZ373">
        <v>0</v>
      </c>
      <c r="GA373">
        <v>0</v>
      </c>
      <c r="GB373">
        <v>2</v>
      </c>
      <c r="GC373">
        <v>0</v>
      </c>
      <c r="GD373">
        <v>0</v>
      </c>
      <c r="GE373">
        <v>0</v>
      </c>
      <c r="GF373">
        <v>1</v>
      </c>
      <c r="GG373">
        <v>0</v>
      </c>
      <c r="GH373">
        <v>0</v>
      </c>
      <c r="GI373">
        <v>0</v>
      </c>
      <c r="GJ373">
        <v>0</v>
      </c>
      <c r="GK373">
        <v>0</v>
      </c>
      <c r="GL373">
        <v>6</v>
      </c>
      <c r="GM373">
        <v>4</v>
      </c>
      <c r="GN373">
        <v>0</v>
      </c>
      <c r="GO373">
        <v>1</v>
      </c>
      <c r="GP373">
        <v>1</v>
      </c>
      <c r="GQ373">
        <v>0</v>
      </c>
      <c r="GR373">
        <v>0</v>
      </c>
      <c r="GS373">
        <v>0</v>
      </c>
      <c r="GT373">
        <v>0</v>
      </c>
      <c r="GU373">
        <v>0</v>
      </c>
      <c r="GV373">
        <v>1</v>
      </c>
      <c r="GW373">
        <v>0</v>
      </c>
      <c r="GX373">
        <v>0</v>
      </c>
      <c r="GY373">
        <v>0</v>
      </c>
      <c r="GZ373">
        <v>0</v>
      </c>
      <c r="HA373">
        <v>0</v>
      </c>
      <c r="HB373">
        <v>0</v>
      </c>
      <c r="HC373">
        <v>0</v>
      </c>
      <c r="HD373">
        <v>0</v>
      </c>
      <c r="HE373">
        <v>1</v>
      </c>
      <c r="HF373">
        <v>4</v>
      </c>
      <c r="HG373">
        <v>1</v>
      </c>
      <c r="HH373">
        <v>0</v>
      </c>
      <c r="HI373">
        <v>0</v>
      </c>
      <c r="HJ373">
        <v>0</v>
      </c>
      <c r="HK373">
        <v>0</v>
      </c>
      <c r="HL373">
        <v>0</v>
      </c>
      <c r="HM373">
        <v>0</v>
      </c>
      <c r="HN373">
        <v>0</v>
      </c>
      <c r="HO373">
        <v>0</v>
      </c>
      <c r="HP373">
        <v>0</v>
      </c>
      <c r="HQ373">
        <v>0</v>
      </c>
      <c r="HR373">
        <v>0</v>
      </c>
      <c r="HS373">
        <v>1</v>
      </c>
      <c r="HT373">
        <v>1</v>
      </c>
      <c r="HU373">
        <v>2</v>
      </c>
      <c r="HV373">
        <v>0</v>
      </c>
      <c r="HW373">
        <v>0</v>
      </c>
      <c r="HX373">
        <v>0</v>
      </c>
      <c r="HY373">
        <v>0</v>
      </c>
      <c r="HZ373">
        <v>1</v>
      </c>
      <c r="IA373">
        <v>0</v>
      </c>
      <c r="IB373">
        <v>0</v>
      </c>
      <c r="IC373">
        <v>0</v>
      </c>
      <c r="ID373">
        <v>0</v>
      </c>
      <c r="IE373">
        <v>0</v>
      </c>
      <c r="IF373">
        <v>1</v>
      </c>
      <c r="IG373">
        <v>0</v>
      </c>
      <c r="IH373">
        <v>0</v>
      </c>
      <c r="II373">
        <v>0</v>
      </c>
      <c r="IJ373">
        <v>2</v>
      </c>
      <c r="IK373">
        <v>1</v>
      </c>
      <c r="IL373">
        <v>0</v>
      </c>
      <c r="IM373">
        <v>0</v>
      </c>
      <c r="IN373">
        <v>0</v>
      </c>
      <c r="IO373">
        <v>1</v>
      </c>
      <c r="IP373">
        <v>0</v>
      </c>
      <c r="IQ373">
        <v>0</v>
      </c>
      <c r="IR373">
        <v>0</v>
      </c>
      <c r="IS373">
        <v>0</v>
      </c>
      <c r="IT373">
        <v>0</v>
      </c>
      <c r="IU373">
        <v>0</v>
      </c>
      <c r="IV373">
        <v>0</v>
      </c>
      <c r="IW373">
        <v>0</v>
      </c>
      <c r="IX373">
        <v>0</v>
      </c>
      <c r="IY373">
        <v>0</v>
      </c>
      <c r="IZ373">
        <v>0</v>
      </c>
      <c r="JA373">
        <v>0</v>
      </c>
      <c r="JB373">
        <v>0</v>
      </c>
      <c r="JC373">
        <v>0</v>
      </c>
      <c r="JD373">
        <v>0</v>
      </c>
      <c r="JE373">
        <v>0</v>
      </c>
      <c r="JF373">
        <v>0</v>
      </c>
      <c r="JG373">
        <v>0</v>
      </c>
      <c r="JH373">
        <v>0</v>
      </c>
      <c r="JI373">
        <v>0</v>
      </c>
      <c r="JJ373">
        <v>1</v>
      </c>
      <c r="JK373" s="2">
        <f t="shared" si="25"/>
        <v>0.38082191780821917</v>
      </c>
    </row>
    <row r="374" spans="1:271" outlineLevel="2" x14ac:dyDescent="0.25">
      <c r="A374" t="str">
        <f t="shared" si="29"/>
        <v>160602</v>
      </c>
      <c r="B374" t="s">
        <v>296</v>
      </c>
      <c r="C374">
        <v>23</v>
      </c>
      <c r="D374">
        <v>473</v>
      </c>
      <c r="E374">
        <v>360</v>
      </c>
      <c r="F374">
        <v>188</v>
      </c>
      <c r="G374">
        <v>172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172</v>
      </c>
      <c r="R374">
        <v>0</v>
      </c>
      <c r="S374">
        <v>0</v>
      </c>
      <c r="T374">
        <v>172</v>
      </c>
      <c r="U374">
        <v>7</v>
      </c>
      <c r="V374">
        <v>6</v>
      </c>
      <c r="W374">
        <v>1</v>
      </c>
      <c r="X374">
        <v>0</v>
      </c>
      <c r="Y374">
        <v>165</v>
      </c>
      <c r="Z374">
        <v>54</v>
      </c>
      <c r="AA374">
        <v>6</v>
      </c>
      <c r="AB374">
        <v>4</v>
      </c>
      <c r="AC374">
        <v>6</v>
      </c>
      <c r="AD374">
        <v>5</v>
      </c>
      <c r="AE374">
        <v>1</v>
      </c>
      <c r="AF374">
        <v>0</v>
      </c>
      <c r="AG374">
        <v>0</v>
      </c>
      <c r="AH374">
        <v>23</v>
      </c>
      <c r="AI374">
        <v>2</v>
      </c>
      <c r="AJ374">
        <v>0</v>
      </c>
      <c r="AK374">
        <v>1</v>
      </c>
      <c r="AL374">
        <v>2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3</v>
      </c>
      <c r="AT374">
        <v>1</v>
      </c>
      <c r="AU374">
        <v>0</v>
      </c>
      <c r="AV374">
        <v>0</v>
      </c>
      <c r="AW374">
        <v>0</v>
      </c>
      <c r="AX374">
        <v>0</v>
      </c>
      <c r="AY374">
        <v>54</v>
      </c>
      <c r="AZ374">
        <v>46</v>
      </c>
      <c r="BA374">
        <v>9</v>
      </c>
      <c r="BB374">
        <v>3</v>
      </c>
      <c r="BC374">
        <v>0</v>
      </c>
      <c r="BD374">
        <v>0</v>
      </c>
      <c r="BE374">
        <v>0</v>
      </c>
      <c r="BF374">
        <v>15</v>
      </c>
      <c r="BG374">
        <v>0</v>
      </c>
      <c r="BH374">
        <v>0</v>
      </c>
      <c r="BI374">
        <v>0</v>
      </c>
      <c r="BJ374">
        <v>15</v>
      </c>
      <c r="BK374">
        <v>0</v>
      </c>
      <c r="BL374">
        <v>1</v>
      </c>
      <c r="BM374">
        <v>0</v>
      </c>
      <c r="BN374">
        <v>1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1</v>
      </c>
      <c r="BW374">
        <v>1</v>
      </c>
      <c r="BX374">
        <v>46</v>
      </c>
      <c r="BY374">
        <v>2</v>
      </c>
      <c r="BZ374">
        <v>0</v>
      </c>
      <c r="CA374">
        <v>1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1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2</v>
      </c>
      <c r="CO374">
        <v>6</v>
      </c>
      <c r="CP374">
        <v>1</v>
      </c>
      <c r="CQ374">
        <v>0</v>
      </c>
      <c r="CR374">
        <v>0</v>
      </c>
      <c r="CS374">
        <v>0</v>
      </c>
      <c r="CT374">
        <v>1</v>
      </c>
      <c r="CU374">
        <v>1</v>
      </c>
      <c r="CV374">
        <v>0</v>
      </c>
      <c r="CW374">
        <v>0</v>
      </c>
      <c r="CX374">
        <v>0</v>
      </c>
      <c r="CY374">
        <v>0</v>
      </c>
      <c r="CZ374">
        <v>1</v>
      </c>
      <c r="DA374">
        <v>0</v>
      </c>
      <c r="DB374">
        <v>0</v>
      </c>
      <c r="DC374">
        <v>0</v>
      </c>
      <c r="DD374">
        <v>2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6</v>
      </c>
      <c r="DO374">
        <v>25</v>
      </c>
      <c r="DP374">
        <v>0</v>
      </c>
      <c r="DQ374">
        <v>0</v>
      </c>
      <c r="DR374">
        <v>0</v>
      </c>
      <c r="DS374">
        <v>0</v>
      </c>
      <c r="DT374">
        <v>1</v>
      </c>
      <c r="DU374">
        <v>0</v>
      </c>
      <c r="DV374">
        <v>0</v>
      </c>
      <c r="DW374">
        <v>0</v>
      </c>
      <c r="DX374">
        <v>0</v>
      </c>
      <c r="DY374">
        <v>24</v>
      </c>
      <c r="DZ374">
        <v>0</v>
      </c>
      <c r="EA374">
        <v>0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  <c r="EH374">
        <v>0</v>
      </c>
      <c r="EI374">
        <v>0</v>
      </c>
      <c r="EJ374">
        <v>0</v>
      </c>
      <c r="EK374">
        <v>0</v>
      </c>
      <c r="EL374">
        <v>0</v>
      </c>
      <c r="EM374">
        <v>0</v>
      </c>
      <c r="EN374">
        <v>25</v>
      </c>
      <c r="EO374">
        <v>10</v>
      </c>
      <c r="EP374">
        <v>7</v>
      </c>
      <c r="EQ374">
        <v>1</v>
      </c>
      <c r="ER374">
        <v>0</v>
      </c>
      <c r="ES374">
        <v>0</v>
      </c>
      <c r="ET374">
        <v>0</v>
      </c>
      <c r="EU374">
        <v>1</v>
      </c>
      <c r="EV374">
        <v>0</v>
      </c>
      <c r="EW374">
        <v>1</v>
      </c>
      <c r="EX374">
        <v>0</v>
      </c>
      <c r="EY374">
        <v>0</v>
      </c>
      <c r="EZ374">
        <v>0</v>
      </c>
      <c r="FA374">
        <v>0</v>
      </c>
      <c r="FB374">
        <v>0</v>
      </c>
      <c r="FC374">
        <v>0</v>
      </c>
      <c r="FD374">
        <v>0</v>
      </c>
      <c r="FE374">
        <v>0</v>
      </c>
      <c r="FF374">
        <v>0</v>
      </c>
      <c r="FG374">
        <v>0</v>
      </c>
      <c r="FH374">
        <v>0</v>
      </c>
      <c r="FI374">
        <v>0</v>
      </c>
      <c r="FJ374">
        <v>0</v>
      </c>
      <c r="FK374">
        <v>0</v>
      </c>
      <c r="FL374">
        <v>10</v>
      </c>
      <c r="FM374">
        <v>11</v>
      </c>
      <c r="FN374">
        <v>2</v>
      </c>
      <c r="FO374">
        <v>0</v>
      </c>
      <c r="FP374">
        <v>1</v>
      </c>
      <c r="FQ374">
        <v>1</v>
      </c>
      <c r="FR374">
        <v>1</v>
      </c>
      <c r="FS374">
        <v>1</v>
      </c>
      <c r="FT374">
        <v>2</v>
      </c>
      <c r="FU374">
        <v>0</v>
      </c>
      <c r="FV374">
        <v>0</v>
      </c>
      <c r="FW374">
        <v>1</v>
      </c>
      <c r="FX374">
        <v>0</v>
      </c>
      <c r="FY374">
        <v>0</v>
      </c>
      <c r="FZ374">
        <v>0</v>
      </c>
      <c r="GA374">
        <v>0</v>
      </c>
      <c r="GB374">
        <v>0</v>
      </c>
      <c r="GC374">
        <v>0</v>
      </c>
      <c r="GD374">
        <v>0</v>
      </c>
      <c r="GE374">
        <v>0</v>
      </c>
      <c r="GF374">
        <v>0</v>
      </c>
      <c r="GG374">
        <v>0</v>
      </c>
      <c r="GH374">
        <v>0</v>
      </c>
      <c r="GI374">
        <v>0</v>
      </c>
      <c r="GJ374">
        <v>1</v>
      </c>
      <c r="GK374">
        <v>1</v>
      </c>
      <c r="GL374">
        <v>11</v>
      </c>
      <c r="GM374">
        <v>6</v>
      </c>
      <c r="GN374">
        <v>1</v>
      </c>
      <c r="GO374">
        <v>0</v>
      </c>
      <c r="GP374">
        <v>0</v>
      </c>
      <c r="GQ374">
        <v>0</v>
      </c>
      <c r="GR374">
        <v>0</v>
      </c>
      <c r="GS374">
        <v>2</v>
      </c>
      <c r="GT374">
        <v>0</v>
      </c>
      <c r="GU374">
        <v>0</v>
      </c>
      <c r="GV374">
        <v>1</v>
      </c>
      <c r="GW374">
        <v>0</v>
      </c>
      <c r="GX374">
        <v>0</v>
      </c>
      <c r="GY374">
        <v>0</v>
      </c>
      <c r="GZ374">
        <v>0</v>
      </c>
      <c r="HA374">
        <v>0</v>
      </c>
      <c r="HB374">
        <v>0</v>
      </c>
      <c r="HC374">
        <v>0</v>
      </c>
      <c r="HD374">
        <v>2</v>
      </c>
      <c r="HE374">
        <v>0</v>
      </c>
      <c r="HF374">
        <v>6</v>
      </c>
      <c r="HG374">
        <v>3</v>
      </c>
      <c r="HH374">
        <v>0</v>
      </c>
      <c r="HI374">
        <v>0</v>
      </c>
      <c r="HJ374">
        <v>1</v>
      </c>
      <c r="HK374">
        <v>0</v>
      </c>
      <c r="HL374">
        <v>0</v>
      </c>
      <c r="HM374">
        <v>0</v>
      </c>
      <c r="HN374">
        <v>0</v>
      </c>
      <c r="HO374">
        <v>0</v>
      </c>
      <c r="HP374">
        <v>2</v>
      </c>
      <c r="HQ374">
        <v>0</v>
      </c>
      <c r="HR374">
        <v>0</v>
      </c>
      <c r="HS374">
        <v>0</v>
      </c>
      <c r="HT374">
        <v>3</v>
      </c>
      <c r="HU374">
        <v>1</v>
      </c>
      <c r="HV374">
        <v>0</v>
      </c>
      <c r="HW374">
        <v>0</v>
      </c>
      <c r="HX374">
        <v>0</v>
      </c>
      <c r="HY374">
        <v>0</v>
      </c>
      <c r="HZ374">
        <v>0</v>
      </c>
      <c r="IA374">
        <v>0</v>
      </c>
      <c r="IB374">
        <v>0</v>
      </c>
      <c r="IC374">
        <v>1</v>
      </c>
      <c r="ID374">
        <v>0</v>
      </c>
      <c r="IE374">
        <v>0</v>
      </c>
      <c r="IF374">
        <v>0</v>
      </c>
      <c r="IG374">
        <v>0</v>
      </c>
      <c r="IH374">
        <v>0</v>
      </c>
      <c r="II374">
        <v>0</v>
      </c>
      <c r="IJ374">
        <v>1</v>
      </c>
      <c r="IK374">
        <v>1</v>
      </c>
      <c r="IL374">
        <v>0</v>
      </c>
      <c r="IM374">
        <v>1</v>
      </c>
      <c r="IN374">
        <v>0</v>
      </c>
      <c r="IO374">
        <v>0</v>
      </c>
      <c r="IP374">
        <v>0</v>
      </c>
      <c r="IQ374">
        <v>0</v>
      </c>
      <c r="IR374">
        <v>0</v>
      </c>
      <c r="IS374">
        <v>0</v>
      </c>
      <c r="IT374">
        <v>0</v>
      </c>
      <c r="IU374">
        <v>0</v>
      </c>
      <c r="IV374">
        <v>0</v>
      </c>
      <c r="IW374">
        <v>0</v>
      </c>
      <c r="IX374">
        <v>0</v>
      </c>
      <c r="IY374">
        <v>0</v>
      </c>
      <c r="IZ374">
        <v>0</v>
      </c>
      <c r="JA374">
        <v>0</v>
      </c>
      <c r="JB374">
        <v>0</v>
      </c>
      <c r="JC374">
        <v>0</v>
      </c>
      <c r="JD374">
        <v>0</v>
      </c>
      <c r="JE374">
        <v>0</v>
      </c>
      <c r="JF374">
        <v>0</v>
      </c>
      <c r="JG374">
        <v>0</v>
      </c>
      <c r="JH374">
        <v>0</v>
      </c>
      <c r="JI374">
        <v>0</v>
      </c>
      <c r="JJ374">
        <v>1</v>
      </c>
      <c r="JK374" s="2">
        <f t="shared" si="25"/>
        <v>0.36363636363636365</v>
      </c>
    </row>
    <row r="375" spans="1:271" outlineLevel="2" x14ac:dyDescent="0.25">
      <c r="A375" t="str">
        <f t="shared" si="29"/>
        <v>160602</v>
      </c>
      <c r="B375" t="s">
        <v>296</v>
      </c>
      <c r="C375">
        <v>24</v>
      </c>
      <c r="D375">
        <v>482</v>
      </c>
      <c r="E375">
        <v>368</v>
      </c>
      <c r="F375">
        <v>218</v>
      </c>
      <c r="G375">
        <v>150</v>
      </c>
      <c r="H375">
        <v>0</v>
      </c>
      <c r="I375">
        <v>1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150</v>
      </c>
      <c r="R375">
        <v>0</v>
      </c>
      <c r="S375">
        <v>0</v>
      </c>
      <c r="T375">
        <v>150</v>
      </c>
      <c r="U375">
        <v>7</v>
      </c>
      <c r="V375">
        <v>4</v>
      </c>
      <c r="W375">
        <v>3</v>
      </c>
      <c r="X375">
        <v>0</v>
      </c>
      <c r="Y375">
        <v>143</v>
      </c>
      <c r="Z375">
        <v>53</v>
      </c>
      <c r="AA375">
        <v>4</v>
      </c>
      <c r="AB375">
        <v>3</v>
      </c>
      <c r="AC375">
        <v>3</v>
      </c>
      <c r="AD375">
        <v>12</v>
      </c>
      <c r="AE375">
        <v>0</v>
      </c>
      <c r="AF375">
        <v>0</v>
      </c>
      <c r="AG375">
        <v>0</v>
      </c>
      <c r="AH375">
        <v>22</v>
      </c>
      <c r="AI375">
        <v>2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1</v>
      </c>
      <c r="AU375">
        <v>0</v>
      </c>
      <c r="AV375">
        <v>2</v>
      </c>
      <c r="AW375">
        <v>0</v>
      </c>
      <c r="AX375">
        <v>4</v>
      </c>
      <c r="AY375">
        <v>53</v>
      </c>
      <c r="AZ375">
        <v>44</v>
      </c>
      <c r="BA375">
        <v>3</v>
      </c>
      <c r="BB375">
        <v>0</v>
      </c>
      <c r="BC375">
        <v>5</v>
      </c>
      <c r="BD375">
        <v>0</v>
      </c>
      <c r="BE375">
        <v>0</v>
      </c>
      <c r="BF375">
        <v>25</v>
      </c>
      <c r="BG375">
        <v>0</v>
      </c>
      <c r="BH375">
        <v>0</v>
      </c>
      <c r="BI375">
        <v>1</v>
      </c>
      <c r="BJ375">
        <v>5</v>
      </c>
      <c r="BK375">
        <v>0</v>
      </c>
      <c r="BL375">
        <v>0</v>
      </c>
      <c r="BM375">
        <v>1</v>
      </c>
      <c r="BN375">
        <v>1</v>
      </c>
      <c r="BO375">
        <v>0</v>
      </c>
      <c r="BP375">
        <v>0</v>
      </c>
      <c r="BQ375">
        <v>2</v>
      </c>
      <c r="BR375">
        <v>0</v>
      </c>
      <c r="BS375">
        <v>0</v>
      </c>
      <c r="BT375">
        <v>0</v>
      </c>
      <c r="BU375">
        <v>1</v>
      </c>
      <c r="BV375">
        <v>0</v>
      </c>
      <c r="BW375">
        <v>0</v>
      </c>
      <c r="BX375">
        <v>44</v>
      </c>
      <c r="BY375">
        <v>7</v>
      </c>
      <c r="BZ375">
        <v>1</v>
      </c>
      <c r="CA375">
        <v>0</v>
      </c>
      <c r="CB375">
        <v>2</v>
      </c>
      <c r="CC375">
        <v>0</v>
      </c>
      <c r="CD375">
        <v>0</v>
      </c>
      <c r="CE375">
        <v>0</v>
      </c>
      <c r="CF375">
        <v>4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7</v>
      </c>
      <c r="CO375">
        <v>2</v>
      </c>
      <c r="CP375">
        <v>1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1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0</v>
      </c>
      <c r="DN375">
        <v>2</v>
      </c>
      <c r="DO375">
        <v>7</v>
      </c>
      <c r="DP375">
        <v>3</v>
      </c>
      <c r="DQ375">
        <v>0</v>
      </c>
      <c r="DR375">
        <v>0</v>
      </c>
      <c r="DS375">
        <v>0</v>
      </c>
      <c r="DT375">
        <v>0</v>
      </c>
      <c r="DU375">
        <v>0</v>
      </c>
      <c r="DV375">
        <v>0</v>
      </c>
      <c r="DW375">
        <v>0</v>
      </c>
      <c r="DX375">
        <v>0</v>
      </c>
      <c r="DY375">
        <v>4</v>
      </c>
      <c r="DZ375">
        <v>0</v>
      </c>
      <c r="EA375">
        <v>0</v>
      </c>
      <c r="EB375">
        <v>0</v>
      </c>
      <c r="EC375">
        <v>0</v>
      </c>
      <c r="ED375">
        <v>0</v>
      </c>
      <c r="EE375">
        <v>0</v>
      </c>
      <c r="EF375">
        <v>0</v>
      </c>
      <c r="EG375">
        <v>0</v>
      </c>
      <c r="EH375">
        <v>0</v>
      </c>
      <c r="EI375">
        <v>0</v>
      </c>
      <c r="EJ375">
        <v>0</v>
      </c>
      <c r="EK375">
        <v>0</v>
      </c>
      <c r="EL375">
        <v>0</v>
      </c>
      <c r="EM375">
        <v>0</v>
      </c>
      <c r="EN375">
        <v>7</v>
      </c>
      <c r="EO375">
        <v>10</v>
      </c>
      <c r="EP375">
        <v>4</v>
      </c>
      <c r="EQ375">
        <v>1</v>
      </c>
      <c r="ER375">
        <v>4</v>
      </c>
      <c r="ES375">
        <v>0</v>
      </c>
      <c r="ET375">
        <v>1</v>
      </c>
      <c r="EU375">
        <v>0</v>
      </c>
      <c r="EV375">
        <v>0</v>
      </c>
      <c r="EW375">
        <v>0</v>
      </c>
      <c r="EX375">
        <v>0</v>
      </c>
      <c r="EY375">
        <v>0</v>
      </c>
      <c r="EZ375">
        <v>0</v>
      </c>
      <c r="FA375">
        <v>0</v>
      </c>
      <c r="FB375">
        <v>0</v>
      </c>
      <c r="FC375">
        <v>0</v>
      </c>
      <c r="FD375">
        <v>0</v>
      </c>
      <c r="FE375">
        <v>0</v>
      </c>
      <c r="FF375">
        <v>0</v>
      </c>
      <c r="FG375">
        <v>0</v>
      </c>
      <c r="FH375">
        <v>0</v>
      </c>
      <c r="FI375">
        <v>0</v>
      </c>
      <c r="FJ375">
        <v>0</v>
      </c>
      <c r="FK375">
        <v>0</v>
      </c>
      <c r="FL375">
        <v>10</v>
      </c>
      <c r="FM375">
        <v>12</v>
      </c>
      <c r="FN375">
        <v>5</v>
      </c>
      <c r="FO375">
        <v>0</v>
      </c>
      <c r="FP375">
        <v>0</v>
      </c>
      <c r="FQ375">
        <v>2</v>
      </c>
      <c r="FR375">
        <v>1</v>
      </c>
      <c r="FS375">
        <v>2</v>
      </c>
      <c r="FT375">
        <v>1</v>
      </c>
      <c r="FU375">
        <v>0</v>
      </c>
      <c r="FV375">
        <v>0</v>
      </c>
      <c r="FW375">
        <v>0</v>
      </c>
      <c r="FX375">
        <v>0</v>
      </c>
      <c r="FY375">
        <v>0</v>
      </c>
      <c r="FZ375">
        <v>0</v>
      </c>
      <c r="GA375">
        <v>0</v>
      </c>
      <c r="GB375">
        <v>0</v>
      </c>
      <c r="GC375">
        <v>0</v>
      </c>
      <c r="GD375">
        <v>0</v>
      </c>
      <c r="GE375">
        <v>0</v>
      </c>
      <c r="GF375">
        <v>0</v>
      </c>
      <c r="GG375">
        <v>1</v>
      </c>
      <c r="GH375">
        <v>0</v>
      </c>
      <c r="GI375">
        <v>0</v>
      </c>
      <c r="GJ375">
        <v>0</v>
      </c>
      <c r="GK375">
        <v>0</v>
      </c>
      <c r="GL375">
        <v>12</v>
      </c>
      <c r="GM375">
        <v>7</v>
      </c>
      <c r="GN375">
        <v>3</v>
      </c>
      <c r="GO375">
        <v>0</v>
      </c>
      <c r="GP375">
        <v>2</v>
      </c>
      <c r="GQ375">
        <v>0</v>
      </c>
      <c r="GR375">
        <v>0</v>
      </c>
      <c r="GS375">
        <v>0</v>
      </c>
      <c r="GT375">
        <v>0</v>
      </c>
      <c r="GU375">
        <v>0</v>
      </c>
      <c r="GV375">
        <v>0</v>
      </c>
      <c r="GW375">
        <v>0</v>
      </c>
      <c r="GX375">
        <v>0</v>
      </c>
      <c r="GY375">
        <v>0</v>
      </c>
      <c r="GZ375">
        <v>1</v>
      </c>
      <c r="HA375">
        <v>0</v>
      </c>
      <c r="HB375">
        <v>0</v>
      </c>
      <c r="HC375">
        <v>0</v>
      </c>
      <c r="HD375">
        <v>0</v>
      </c>
      <c r="HE375">
        <v>1</v>
      </c>
      <c r="HF375">
        <v>7</v>
      </c>
      <c r="HG375">
        <v>1</v>
      </c>
      <c r="HH375">
        <v>0</v>
      </c>
      <c r="HI375">
        <v>0</v>
      </c>
      <c r="HJ375">
        <v>0</v>
      </c>
      <c r="HK375">
        <v>1</v>
      </c>
      <c r="HL375">
        <v>0</v>
      </c>
      <c r="HM375">
        <v>0</v>
      </c>
      <c r="HN375">
        <v>0</v>
      </c>
      <c r="HO375">
        <v>0</v>
      </c>
      <c r="HP375">
        <v>0</v>
      </c>
      <c r="HQ375">
        <v>0</v>
      </c>
      <c r="HR375">
        <v>0</v>
      </c>
      <c r="HS375">
        <v>0</v>
      </c>
      <c r="HT375">
        <v>1</v>
      </c>
      <c r="HU375">
        <v>0</v>
      </c>
      <c r="HV375">
        <v>0</v>
      </c>
      <c r="HW375">
        <v>0</v>
      </c>
      <c r="HX375">
        <v>0</v>
      </c>
      <c r="HY375">
        <v>0</v>
      </c>
      <c r="HZ375">
        <v>0</v>
      </c>
      <c r="IA375">
        <v>0</v>
      </c>
      <c r="IB375">
        <v>0</v>
      </c>
      <c r="IC375">
        <v>0</v>
      </c>
      <c r="ID375">
        <v>0</v>
      </c>
      <c r="IE375">
        <v>0</v>
      </c>
      <c r="IF375">
        <v>0</v>
      </c>
      <c r="IG375">
        <v>0</v>
      </c>
      <c r="IH375">
        <v>0</v>
      </c>
      <c r="II375">
        <v>0</v>
      </c>
      <c r="IJ375">
        <v>0</v>
      </c>
      <c r="IK375">
        <v>0</v>
      </c>
      <c r="IL375">
        <v>0</v>
      </c>
      <c r="IM375">
        <v>0</v>
      </c>
      <c r="IN375">
        <v>0</v>
      </c>
      <c r="IO375">
        <v>0</v>
      </c>
      <c r="IP375">
        <v>0</v>
      </c>
      <c r="IQ375">
        <v>0</v>
      </c>
      <c r="IR375">
        <v>0</v>
      </c>
      <c r="IS375">
        <v>0</v>
      </c>
      <c r="IT375">
        <v>0</v>
      </c>
      <c r="IU375">
        <v>0</v>
      </c>
      <c r="IV375">
        <v>0</v>
      </c>
      <c r="IW375">
        <v>0</v>
      </c>
      <c r="IX375">
        <v>0</v>
      </c>
      <c r="IY375">
        <v>0</v>
      </c>
      <c r="IZ375">
        <v>0</v>
      </c>
      <c r="JA375">
        <v>0</v>
      </c>
      <c r="JB375">
        <v>0</v>
      </c>
      <c r="JC375">
        <v>0</v>
      </c>
      <c r="JD375">
        <v>0</v>
      </c>
      <c r="JE375">
        <v>0</v>
      </c>
      <c r="JF375">
        <v>0</v>
      </c>
      <c r="JG375">
        <v>0</v>
      </c>
      <c r="JH375">
        <v>0</v>
      </c>
      <c r="JI375">
        <v>0</v>
      </c>
      <c r="JJ375">
        <v>0</v>
      </c>
      <c r="JK375" s="2">
        <f t="shared" si="25"/>
        <v>0.31120331950207469</v>
      </c>
    </row>
    <row r="376" spans="1:271" outlineLevel="2" x14ac:dyDescent="0.25">
      <c r="A376" t="str">
        <f t="shared" si="29"/>
        <v>160602</v>
      </c>
      <c r="B376" t="s">
        <v>296</v>
      </c>
      <c r="C376">
        <v>25</v>
      </c>
      <c r="D376">
        <v>443</v>
      </c>
      <c r="E376">
        <v>341</v>
      </c>
      <c r="F376">
        <v>167</v>
      </c>
      <c r="G376">
        <v>174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174</v>
      </c>
      <c r="R376">
        <v>0</v>
      </c>
      <c r="S376">
        <v>0</v>
      </c>
      <c r="T376">
        <v>174</v>
      </c>
      <c r="U376">
        <v>7</v>
      </c>
      <c r="V376">
        <v>5</v>
      </c>
      <c r="W376">
        <v>2</v>
      </c>
      <c r="X376">
        <v>0</v>
      </c>
      <c r="Y376">
        <v>167</v>
      </c>
      <c r="Z376">
        <v>56</v>
      </c>
      <c r="AA376">
        <v>5</v>
      </c>
      <c r="AB376">
        <v>6</v>
      </c>
      <c r="AC376">
        <v>6</v>
      </c>
      <c r="AD376">
        <v>1</v>
      </c>
      <c r="AE376">
        <v>0</v>
      </c>
      <c r="AF376">
        <v>0</v>
      </c>
      <c r="AG376">
        <v>1</v>
      </c>
      <c r="AH376">
        <v>24</v>
      </c>
      <c r="AI376">
        <v>1</v>
      </c>
      <c r="AJ376">
        <v>0</v>
      </c>
      <c r="AK376">
        <v>0</v>
      </c>
      <c r="AL376">
        <v>2</v>
      </c>
      <c r="AM376">
        <v>0</v>
      </c>
      <c r="AN376">
        <v>0</v>
      </c>
      <c r="AO376">
        <v>1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7</v>
      </c>
      <c r="AW376">
        <v>1</v>
      </c>
      <c r="AX376">
        <v>1</v>
      </c>
      <c r="AY376">
        <v>56</v>
      </c>
      <c r="AZ376">
        <v>39</v>
      </c>
      <c r="BA376">
        <v>1</v>
      </c>
      <c r="BB376">
        <v>0</v>
      </c>
      <c r="BC376">
        <v>0</v>
      </c>
      <c r="BD376">
        <v>0</v>
      </c>
      <c r="BE376">
        <v>0</v>
      </c>
      <c r="BF376">
        <v>24</v>
      </c>
      <c r="BG376">
        <v>0</v>
      </c>
      <c r="BH376">
        <v>0</v>
      </c>
      <c r="BI376">
        <v>0</v>
      </c>
      <c r="BJ376">
        <v>10</v>
      </c>
      <c r="BK376">
        <v>0</v>
      </c>
      <c r="BL376">
        <v>0</v>
      </c>
      <c r="BM376">
        <v>1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1</v>
      </c>
      <c r="BT376">
        <v>0</v>
      </c>
      <c r="BU376">
        <v>0</v>
      </c>
      <c r="BV376">
        <v>1</v>
      </c>
      <c r="BW376">
        <v>1</v>
      </c>
      <c r="BX376">
        <v>39</v>
      </c>
      <c r="BY376">
        <v>2</v>
      </c>
      <c r="BZ376">
        <v>0</v>
      </c>
      <c r="CA376">
        <v>1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1</v>
      </c>
      <c r="CJ376">
        <v>0</v>
      </c>
      <c r="CK376">
        <v>0</v>
      </c>
      <c r="CL376">
        <v>0</v>
      </c>
      <c r="CM376">
        <v>0</v>
      </c>
      <c r="CN376">
        <v>2</v>
      </c>
      <c r="CO376">
        <v>16</v>
      </c>
      <c r="CP376">
        <v>4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11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1</v>
      </c>
      <c r="DN376">
        <v>16</v>
      </c>
      <c r="DO376">
        <v>5</v>
      </c>
      <c r="DP376">
        <v>1</v>
      </c>
      <c r="DQ376">
        <v>0</v>
      </c>
      <c r="DR376">
        <v>0</v>
      </c>
      <c r="DS376">
        <v>0</v>
      </c>
      <c r="DT376">
        <v>0</v>
      </c>
      <c r="DU376">
        <v>0</v>
      </c>
      <c r="DV376">
        <v>0</v>
      </c>
      <c r="DW376">
        <v>0</v>
      </c>
      <c r="DX376">
        <v>0</v>
      </c>
      <c r="DY376">
        <v>3</v>
      </c>
      <c r="DZ376">
        <v>0</v>
      </c>
      <c r="EA376">
        <v>0</v>
      </c>
      <c r="EB376">
        <v>0</v>
      </c>
      <c r="EC376">
        <v>0</v>
      </c>
      <c r="ED376">
        <v>0</v>
      </c>
      <c r="EE376">
        <v>0</v>
      </c>
      <c r="EF376">
        <v>0</v>
      </c>
      <c r="EG376">
        <v>0</v>
      </c>
      <c r="EH376">
        <v>0</v>
      </c>
      <c r="EI376">
        <v>0</v>
      </c>
      <c r="EJ376">
        <v>0</v>
      </c>
      <c r="EK376">
        <v>0</v>
      </c>
      <c r="EL376">
        <v>0</v>
      </c>
      <c r="EM376">
        <v>1</v>
      </c>
      <c r="EN376">
        <v>5</v>
      </c>
      <c r="EO376">
        <v>10</v>
      </c>
      <c r="EP376">
        <v>1</v>
      </c>
      <c r="EQ376">
        <v>4</v>
      </c>
      <c r="ER376">
        <v>4</v>
      </c>
      <c r="ES376">
        <v>0</v>
      </c>
      <c r="ET376">
        <v>0</v>
      </c>
      <c r="EU376">
        <v>0</v>
      </c>
      <c r="EV376">
        <v>0</v>
      </c>
      <c r="EW376">
        <v>0</v>
      </c>
      <c r="EX376">
        <v>0</v>
      </c>
      <c r="EY376">
        <v>0</v>
      </c>
      <c r="EZ376">
        <v>0</v>
      </c>
      <c r="FA376">
        <v>0</v>
      </c>
      <c r="FB376">
        <v>0</v>
      </c>
      <c r="FC376">
        <v>0</v>
      </c>
      <c r="FD376">
        <v>1</v>
      </c>
      <c r="FE376">
        <v>0</v>
      </c>
      <c r="FF376">
        <v>0</v>
      </c>
      <c r="FG376">
        <v>0</v>
      </c>
      <c r="FH376">
        <v>0</v>
      </c>
      <c r="FI376">
        <v>0</v>
      </c>
      <c r="FJ376">
        <v>0</v>
      </c>
      <c r="FK376">
        <v>0</v>
      </c>
      <c r="FL376">
        <v>10</v>
      </c>
      <c r="FM376">
        <v>28</v>
      </c>
      <c r="FN376">
        <v>9</v>
      </c>
      <c r="FO376">
        <v>0</v>
      </c>
      <c r="FP376">
        <v>0</v>
      </c>
      <c r="FQ376">
        <v>3</v>
      </c>
      <c r="FR376">
        <v>1</v>
      </c>
      <c r="FS376">
        <v>2</v>
      </c>
      <c r="FT376">
        <v>3</v>
      </c>
      <c r="FU376">
        <v>0</v>
      </c>
      <c r="FV376">
        <v>2</v>
      </c>
      <c r="FW376">
        <v>0</v>
      </c>
      <c r="FX376">
        <v>0</v>
      </c>
      <c r="FY376">
        <v>0</v>
      </c>
      <c r="FZ376">
        <v>2</v>
      </c>
      <c r="GA376">
        <v>1</v>
      </c>
      <c r="GB376">
        <v>0</v>
      </c>
      <c r="GC376">
        <v>1</v>
      </c>
      <c r="GD376">
        <v>1</v>
      </c>
      <c r="GE376">
        <v>0</v>
      </c>
      <c r="GF376">
        <v>0</v>
      </c>
      <c r="GG376">
        <v>0</v>
      </c>
      <c r="GH376">
        <v>0</v>
      </c>
      <c r="GI376">
        <v>0</v>
      </c>
      <c r="GJ376">
        <v>0</v>
      </c>
      <c r="GK376">
        <v>3</v>
      </c>
      <c r="GL376">
        <v>28</v>
      </c>
      <c r="GM376">
        <v>7</v>
      </c>
      <c r="GN376">
        <v>5</v>
      </c>
      <c r="GO376">
        <v>0</v>
      </c>
      <c r="GP376">
        <v>2</v>
      </c>
      <c r="GQ376">
        <v>0</v>
      </c>
      <c r="GR376">
        <v>0</v>
      </c>
      <c r="GS376">
        <v>0</v>
      </c>
      <c r="GT376">
        <v>0</v>
      </c>
      <c r="GU376">
        <v>0</v>
      </c>
      <c r="GV376">
        <v>0</v>
      </c>
      <c r="GW376">
        <v>0</v>
      </c>
      <c r="GX376">
        <v>0</v>
      </c>
      <c r="GY376">
        <v>0</v>
      </c>
      <c r="GZ376">
        <v>0</v>
      </c>
      <c r="HA376">
        <v>0</v>
      </c>
      <c r="HB376">
        <v>0</v>
      </c>
      <c r="HC376">
        <v>0</v>
      </c>
      <c r="HD376">
        <v>0</v>
      </c>
      <c r="HE376">
        <v>0</v>
      </c>
      <c r="HF376">
        <v>7</v>
      </c>
      <c r="HG376">
        <v>1</v>
      </c>
      <c r="HH376">
        <v>0</v>
      </c>
      <c r="HI376">
        <v>1</v>
      </c>
      <c r="HJ376">
        <v>0</v>
      </c>
      <c r="HK376">
        <v>0</v>
      </c>
      <c r="HL376">
        <v>0</v>
      </c>
      <c r="HM376">
        <v>0</v>
      </c>
      <c r="HN376">
        <v>0</v>
      </c>
      <c r="HO376">
        <v>0</v>
      </c>
      <c r="HP376">
        <v>0</v>
      </c>
      <c r="HQ376">
        <v>0</v>
      </c>
      <c r="HR376">
        <v>0</v>
      </c>
      <c r="HS376">
        <v>0</v>
      </c>
      <c r="HT376">
        <v>1</v>
      </c>
      <c r="HU376">
        <v>0</v>
      </c>
      <c r="HV376">
        <v>0</v>
      </c>
      <c r="HW376">
        <v>0</v>
      </c>
      <c r="HX376">
        <v>0</v>
      </c>
      <c r="HY376">
        <v>0</v>
      </c>
      <c r="HZ376">
        <v>0</v>
      </c>
      <c r="IA376">
        <v>0</v>
      </c>
      <c r="IB376">
        <v>0</v>
      </c>
      <c r="IC376">
        <v>0</v>
      </c>
      <c r="ID376">
        <v>0</v>
      </c>
      <c r="IE376">
        <v>0</v>
      </c>
      <c r="IF376">
        <v>0</v>
      </c>
      <c r="IG376">
        <v>0</v>
      </c>
      <c r="IH376">
        <v>0</v>
      </c>
      <c r="II376">
        <v>0</v>
      </c>
      <c r="IJ376">
        <v>0</v>
      </c>
      <c r="IK376">
        <v>3</v>
      </c>
      <c r="IL376">
        <v>0</v>
      </c>
      <c r="IM376">
        <v>0</v>
      </c>
      <c r="IN376">
        <v>0</v>
      </c>
      <c r="IO376">
        <v>1</v>
      </c>
      <c r="IP376">
        <v>0</v>
      </c>
      <c r="IQ376">
        <v>1</v>
      </c>
      <c r="IR376">
        <v>0</v>
      </c>
      <c r="IS376">
        <v>0</v>
      </c>
      <c r="IT376">
        <v>0</v>
      </c>
      <c r="IU376">
        <v>0</v>
      </c>
      <c r="IV376">
        <v>0</v>
      </c>
      <c r="IW376">
        <v>0</v>
      </c>
      <c r="IX376">
        <v>0</v>
      </c>
      <c r="IY376">
        <v>0</v>
      </c>
      <c r="IZ376">
        <v>0</v>
      </c>
      <c r="JA376">
        <v>0</v>
      </c>
      <c r="JB376">
        <v>0</v>
      </c>
      <c r="JC376">
        <v>0</v>
      </c>
      <c r="JD376">
        <v>0</v>
      </c>
      <c r="JE376">
        <v>0</v>
      </c>
      <c r="JF376">
        <v>0</v>
      </c>
      <c r="JG376">
        <v>0</v>
      </c>
      <c r="JH376">
        <v>1</v>
      </c>
      <c r="JI376">
        <v>0</v>
      </c>
      <c r="JJ376">
        <v>3</v>
      </c>
      <c r="JK376" s="2">
        <f t="shared" si="25"/>
        <v>0.39277652370203159</v>
      </c>
    </row>
    <row r="377" spans="1:271" outlineLevel="2" x14ac:dyDescent="0.25">
      <c r="A377" t="str">
        <f t="shared" si="29"/>
        <v>160602</v>
      </c>
      <c r="B377" t="s">
        <v>296</v>
      </c>
      <c r="C377">
        <v>26</v>
      </c>
      <c r="D377">
        <v>42</v>
      </c>
      <c r="E377">
        <v>151</v>
      </c>
      <c r="F377">
        <v>146</v>
      </c>
      <c r="G377">
        <v>5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5</v>
      </c>
      <c r="R377">
        <v>0</v>
      </c>
      <c r="S377">
        <v>0</v>
      </c>
      <c r="T377">
        <v>5</v>
      </c>
      <c r="U377">
        <v>0</v>
      </c>
      <c r="V377">
        <v>0</v>
      </c>
      <c r="W377">
        <v>0</v>
      </c>
      <c r="X377">
        <v>0</v>
      </c>
      <c r="Y377">
        <v>5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2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2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2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1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1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1</v>
      </c>
      <c r="DO377">
        <v>1</v>
      </c>
      <c r="DP377">
        <v>0</v>
      </c>
      <c r="DQ377">
        <v>0</v>
      </c>
      <c r="DR377">
        <v>0</v>
      </c>
      <c r="DS377">
        <v>1</v>
      </c>
      <c r="DT377">
        <v>0</v>
      </c>
      <c r="DU377">
        <v>0</v>
      </c>
      <c r="DV377">
        <v>0</v>
      </c>
      <c r="DW377">
        <v>0</v>
      </c>
      <c r="DX377">
        <v>0</v>
      </c>
      <c r="DY377">
        <v>0</v>
      </c>
      <c r="DZ377">
        <v>0</v>
      </c>
      <c r="EA377">
        <v>0</v>
      </c>
      <c r="EB377">
        <v>0</v>
      </c>
      <c r="EC377">
        <v>0</v>
      </c>
      <c r="ED377">
        <v>0</v>
      </c>
      <c r="EE377">
        <v>0</v>
      </c>
      <c r="EF377">
        <v>0</v>
      </c>
      <c r="EG377">
        <v>0</v>
      </c>
      <c r="EH377">
        <v>0</v>
      </c>
      <c r="EI377">
        <v>0</v>
      </c>
      <c r="EJ377">
        <v>0</v>
      </c>
      <c r="EK377">
        <v>0</v>
      </c>
      <c r="EL377">
        <v>0</v>
      </c>
      <c r="EM377">
        <v>0</v>
      </c>
      <c r="EN377">
        <v>1</v>
      </c>
      <c r="EO377">
        <v>0</v>
      </c>
      <c r="EP377">
        <v>0</v>
      </c>
      <c r="EQ377">
        <v>0</v>
      </c>
      <c r="ER377">
        <v>0</v>
      </c>
      <c r="ES377">
        <v>0</v>
      </c>
      <c r="ET377">
        <v>0</v>
      </c>
      <c r="EU377">
        <v>0</v>
      </c>
      <c r="EV377">
        <v>0</v>
      </c>
      <c r="EW377">
        <v>0</v>
      </c>
      <c r="EX377">
        <v>0</v>
      </c>
      <c r="EY377">
        <v>0</v>
      </c>
      <c r="EZ377">
        <v>0</v>
      </c>
      <c r="FA377">
        <v>0</v>
      </c>
      <c r="FB377">
        <v>0</v>
      </c>
      <c r="FC377">
        <v>0</v>
      </c>
      <c r="FD377">
        <v>0</v>
      </c>
      <c r="FE377">
        <v>0</v>
      </c>
      <c r="FF377">
        <v>0</v>
      </c>
      <c r="FG377">
        <v>0</v>
      </c>
      <c r="FH377">
        <v>0</v>
      </c>
      <c r="FI377">
        <v>0</v>
      </c>
      <c r="FJ377">
        <v>0</v>
      </c>
      <c r="FK377">
        <v>0</v>
      </c>
      <c r="FL377">
        <v>0</v>
      </c>
      <c r="FM377">
        <v>0</v>
      </c>
      <c r="FN377">
        <v>0</v>
      </c>
      <c r="FO377">
        <v>0</v>
      </c>
      <c r="FP377">
        <v>0</v>
      </c>
      <c r="FQ377">
        <v>0</v>
      </c>
      <c r="FR377">
        <v>0</v>
      </c>
      <c r="FS377">
        <v>0</v>
      </c>
      <c r="FT377">
        <v>0</v>
      </c>
      <c r="FU377">
        <v>0</v>
      </c>
      <c r="FV377">
        <v>0</v>
      </c>
      <c r="FW377">
        <v>0</v>
      </c>
      <c r="FX377">
        <v>0</v>
      </c>
      <c r="FY377">
        <v>0</v>
      </c>
      <c r="FZ377">
        <v>0</v>
      </c>
      <c r="GA377">
        <v>0</v>
      </c>
      <c r="GB377">
        <v>0</v>
      </c>
      <c r="GC377">
        <v>0</v>
      </c>
      <c r="GD377">
        <v>0</v>
      </c>
      <c r="GE377">
        <v>0</v>
      </c>
      <c r="GF377">
        <v>0</v>
      </c>
      <c r="GG377">
        <v>0</v>
      </c>
      <c r="GH377">
        <v>0</v>
      </c>
      <c r="GI377">
        <v>0</v>
      </c>
      <c r="GJ377">
        <v>0</v>
      </c>
      <c r="GK377">
        <v>0</v>
      </c>
      <c r="GL377">
        <v>0</v>
      </c>
      <c r="GM377">
        <v>1</v>
      </c>
      <c r="GN377">
        <v>1</v>
      </c>
      <c r="GO377">
        <v>0</v>
      </c>
      <c r="GP377">
        <v>0</v>
      </c>
      <c r="GQ377">
        <v>0</v>
      </c>
      <c r="GR377">
        <v>0</v>
      </c>
      <c r="GS377">
        <v>0</v>
      </c>
      <c r="GT377">
        <v>0</v>
      </c>
      <c r="GU377">
        <v>0</v>
      </c>
      <c r="GV377">
        <v>0</v>
      </c>
      <c r="GW377">
        <v>0</v>
      </c>
      <c r="GX377">
        <v>0</v>
      </c>
      <c r="GY377">
        <v>0</v>
      </c>
      <c r="GZ377">
        <v>0</v>
      </c>
      <c r="HA377">
        <v>0</v>
      </c>
      <c r="HB377">
        <v>0</v>
      </c>
      <c r="HC377">
        <v>0</v>
      </c>
      <c r="HD377">
        <v>0</v>
      </c>
      <c r="HE377">
        <v>0</v>
      </c>
      <c r="HF377">
        <v>1</v>
      </c>
      <c r="HG377">
        <v>0</v>
      </c>
      <c r="HH377">
        <v>0</v>
      </c>
      <c r="HI377">
        <v>0</v>
      </c>
      <c r="HJ377">
        <v>0</v>
      </c>
      <c r="HK377">
        <v>0</v>
      </c>
      <c r="HL377">
        <v>0</v>
      </c>
      <c r="HM377">
        <v>0</v>
      </c>
      <c r="HN377">
        <v>0</v>
      </c>
      <c r="HO377">
        <v>0</v>
      </c>
      <c r="HP377">
        <v>0</v>
      </c>
      <c r="HQ377">
        <v>0</v>
      </c>
      <c r="HR377">
        <v>0</v>
      </c>
      <c r="HS377">
        <v>0</v>
      </c>
      <c r="HT377">
        <v>0</v>
      </c>
      <c r="HU377">
        <v>0</v>
      </c>
      <c r="HV377">
        <v>0</v>
      </c>
      <c r="HW377">
        <v>0</v>
      </c>
      <c r="HX377">
        <v>0</v>
      </c>
      <c r="HY377">
        <v>0</v>
      </c>
      <c r="HZ377">
        <v>0</v>
      </c>
      <c r="IA377">
        <v>0</v>
      </c>
      <c r="IB377">
        <v>0</v>
      </c>
      <c r="IC377">
        <v>0</v>
      </c>
      <c r="ID377">
        <v>0</v>
      </c>
      <c r="IE377">
        <v>0</v>
      </c>
      <c r="IF377">
        <v>0</v>
      </c>
      <c r="IG377">
        <v>0</v>
      </c>
      <c r="IH377">
        <v>0</v>
      </c>
      <c r="II377">
        <v>0</v>
      </c>
      <c r="IJ377">
        <v>0</v>
      </c>
      <c r="IK377">
        <v>0</v>
      </c>
      <c r="IL377">
        <v>0</v>
      </c>
      <c r="IM377">
        <v>0</v>
      </c>
      <c r="IN377">
        <v>0</v>
      </c>
      <c r="IO377">
        <v>0</v>
      </c>
      <c r="IP377">
        <v>0</v>
      </c>
      <c r="IQ377">
        <v>0</v>
      </c>
      <c r="IR377">
        <v>0</v>
      </c>
      <c r="IS377">
        <v>0</v>
      </c>
      <c r="IT377">
        <v>0</v>
      </c>
      <c r="IU377">
        <v>0</v>
      </c>
      <c r="IV377">
        <v>0</v>
      </c>
      <c r="IW377">
        <v>0</v>
      </c>
      <c r="IX377">
        <v>0</v>
      </c>
      <c r="IY377">
        <v>0</v>
      </c>
      <c r="IZ377">
        <v>0</v>
      </c>
      <c r="JA377">
        <v>0</v>
      </c>
      <c r="JB377">
        <v>0</v>
      </c>
      <c r="JC377">
        <v>0</v>
      </c>
      <c r="JD377">
        <v>0</v>
      </c>
      <c r="JE377">
        <v>0</v>
      </c>
      <c r="JF377">
        <v>0</v>
      </c>
      <c r="JG377">
        <v>0</v>
      </c>
      <c r="JH377">
        <v>0</v>
      </c>
      <c r="JI377">
        <v>0</v>
      </c>
      <c r="JJ377">
        <v>0</v>
      </c>
      <c r="JK377" s="2">
        <f t="shared" si="25"/>
        <v>0.11904761904761904</v>
      </c>
    </row>
    <row r="378" spans="1:271" outlineLevel="2" x14ac:dyDescent="0.25">
      <c r="A378" t="str">
        <f t="shared" si="29"/>
        <v>160602</v>
      </c>
      <c r="B378" t="s">
        <v>296</v>
      </c>
      <c r="C378">
        <v>27</v>
      </c>
      <c r="D378">
        <v>70</v>
      </c>
      <c r="E378">
        <v>85</v>
      </c>
      <c r="F378">
        <v>55</v>
      </c>
      <c r="G378">
        <v>30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30</v>
      </c>
      <c r="R378">
        <v>0</v>
      </c>
      <c r="S378">
        <v>0</v>
      </c>
      <c r="T378">
        <v>30</v>
      </c>
      <c r="U378">
        <v>0</v>
      </c>
      <c r="V378">
        <v>0</v>
      </c>
      <c r="W378">
        <v>0</v>
      </c>
      <c r="X378">
        <v>0</v>
      </c>
      <c r="Y378">
        <v>30</v>
      </c>
      <c r="Z378">
        <v>9</v>
      </c>
      <c r="AA378">
        <v>1</v>
      </c>
      <c r="AB378">
        <v>1</v>
      </c>
      <c r="AC378">
        <v>1</v>
      </c>
      <c r="AD378">
        <v>1</v>
      </c>
      <c r="AE378">
        <v>2</v>
      </c>
      <c r="AF378">
        <v>0</v>
      </c>
      <c r="AG378">
        <v>0</v>
      </c>
      <c r="AH378">
        <v>0</v>
      </c>
      <c r="AI378">
        <v>1</v>
      </c>
      <c r="AJ378">
        <v>0</v>
      </c>
      <c r="AK378">
        <v>0</v>
      </c>
      <c r="AL378">
        <v>0</v>
      </c>
      <c r="AM378">
        <v>1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1</v>
      </c>
      <c r="AX378">
        <v>0</v>
      </c>
      <c r="AY378">
        <v>9</v>
      </c>
      <c r="AZ378">
        <v>10</v>
      </c>
      <c r="BA378">
        <v>2</v>
      </c>
      <c r="BB378">
        <v>0</v>
      </c>
      <c r="BC378">
        <v>0</v>
      </c>
      <c r="BD378">
        <v>2</v>
      </c>
      <c r="BE378">
        <v>1</v>
      </c>
      <c r="BF378">
        <v>0</v>
      </c>
      <c r="BG378">
        <v>0</v>
      </c>
      <c r="BH378">
        <v>0</v>
      </c>
      <c r="BI378">
        <v>0</v>
      </c>
      <c r="BJ378">
        <v>3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1</v>
      </c>
      <c r="BU378">
        <v>0</v>
      </c>
      <c r="BV378">
        <v>0</v>
      </c>
      <c r="BW378">
        <v>1</v>
      </c>
      <c r="BX378">
        <v>10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2</v>
      </c>
      <c r="CP378">
        <v>0</v>
      </c>
      <c r="CQ378">
        <v>1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1</v>
      </c>
      <c r="DM378">
        <v>0</v>
      </c>
      <c r="DN378">
        <v>2</v>
      </c>
      <c r="DO378">
        <v>3</v>
      </c>
      <c r="DP378">
        <v>0</v>
      </c>
      <c r="DQ378">
        <v>0</v>
      </c>
      <c r="DR378">
        <v>0</v>
      </c>
      <c r="DS378">
        <v>0</v>
      </c>
      <c r="DT378">
        <v>0</v>
      </c>
      <c r="DU378">
        <v>0</v>
      </c>
      <c r="DV378">
        <v>0</v>
      </c>
      <c r="DW378">
        <v>1</v>
      </c>
      <c r="DX378">
        <v>0</v>
      </c>
      <c r="DY378">
        <v>1</v>
      </c>
      <c r="DZ378">
        <v>0</v>
      </c>
      <c r="EA378">
        <v>0</v>
      </c>
      <c r="EB378">
        <v>0</v>
      </c>
      <c r="EC378">
        <v>0</v>
      </c>
      <c r="ED378">
        <v>0</v>
      </c>
      <c r="EE378">
        <v>0</v>
      </c>
      <c r="EF378">
        <v>0</v>
      </c>
      <c r="EG378">
        <v>0</v>
      </c>
      <c r="EH378">
        <v>0</v>
      </c>
      <c r="EI378">
        <v>0</v>
      </c>
      <c r="EJ378">
        <v>0</v>
      </c>
      <c r="EK378">
        <v>0</v>
      </c>
      <c r="EL378">
        <v>0</v>
      </c>
      <c r="EM378">
        <v>1</v>
      </c>
      <c r="EN378">
        <v>3</v>
      </c>
      <c r="EO378">
        <v>1</v>
      </c>
      <c r="EP378">
        <v>0</v>
      </c>
      <c r="EQ378">
        <v>0</v>
      </c>
      <c r="ER378">
        <v>0</v>
      </c>
      <c r="ES378">
        <v>0</v>
      </c>
      <c r="ET378">
        <v>0</v>
      </c>
      <c r="EU378">
        <v>0</v>
      </c>
      <c r="EV378">
        <v>0</v>
      </c>
      <c r="EW378">
        <v>0</v>
      </c>
      <c r="EX378">
        <v>0</v>
      </c>
      <c r="EY378">
        <v>0</v>
      </c>
      <c r="EZ378">
        <v>0</v>
      </c>
      <c r="FA378">
        <v>0</v>
      </c>
      <c r="FB378">
        <v>0</v>
      </c>
      <c r="FC378">
        <v>0</v>
      </c>
      <c r="FD378">
        <v>0</v>
      </c>
      <c r="FE378">
        <v>1</v>
      </c>
      <c r="FF378">
        <v>0</v>
      </c>
      <c r="FG378">
        <v>0</v>
      </c>
      <c r="FH378">
        <v>0</v>
      </c>
      <c r="FI378">
        <v>0</v>
      </c>
      <c r="FJ378">
        <v>0</v>
      </c>
      <c r="FK378">
        <v>0</v>
      </c>
      <c r="FL378">
        <v>1</v>
      </c>
      <c r="FM378">
        <v>2</v>
      </c>
      <c r="FN378">
        <v>0</v>
      </c>
      <c r="FO378">
        <v>0</v>
      </c>
      <c r="FP378">
        <v>0</v>
      </c>
      <c r="FQ378">
        <v>1</v>
      </c>
      <c r="FR378">
        <v>0</v>
      </c>
      <c r="FS378">
        <v>0</v>
      </c>
      <c r="FT378">
        <v>1</v>
      </c>
      <c r="FU378">
        <v>0</v>
      </c>
      <c r="FV378">
        <v>0</v>
      </c>
      <c r="FW378">
        <v>0</v>
      </c>
      <c r="FX378">
        <v>0</v>
      </c>
      <c r="FY378">
        <v>0</v>
      </c>
      <c r="FZ378">
        <v>0</v>
      </c>
      <c r="GA378">
        <v>0</v>
      </c>
      <c r="GB378">
        <v>0</v>
      </c>
      <c r="GC378">
        <v>0</v>
      </c>
      <c r="GD378">
        <v>0</v>
      </c>
      <c r="GE378">
        <v>0</v>
      </c>
      <c r="GF378">
        <v>0</v>
      </c>
      <c r="GG378">
        <v>0</v>
      </c>
      <c r="GH378">
        <v>0</v>
      </c>
      <c r="GI378">
        <v>0</v>
      </c>
      <c r="GJ378">
        <v>0</v>
      </c>
      <c r="GK378">
        <v>0</v>
      </c>
      <c r="GL378">
        <v>2</v>
      </c>
      <c r="GM378">
        <v>2</v>
      </c>
      <c r="GN378">
        <v>0</v>
      </c>
      <c r="GO378">
        <v>0</v>
      </c>
      <c r="GP378">
        <v>0</v>
      </c>
      <c r="GQ378">
        <v>0</v>
      </c>
      <c r="GR378">
        <v>0</v>
      </c>
      <c r="GS378">
        <v>0</v>
      </c>
      <c r="GT378">
        <v>1</v>
      </c>
      <c r="GU378">
        <v>0</v>
      </c>
      <c r="GV378">
        <v>0</v>
      </c>
      <c r="GW378">
        <v>1</v>
      </c>
      <c r="GX378">
        <v>0</v>
      </c>
      <c r="GY378">
        <v>0</v>
      </c>
      <c r="GZ378">
        <v>0</v>
      </c>
      <c r="HA378">
        <v>0</v>
      </c>
      <c r="HB378">
        <v>0</v>
      </c>
      <c r="HC378">
        <v>0</v>
      </c>
      <c r="HD378">
        <v>0</v>
      </c>
      <c r="HE378">
        <v>0</v>
      </c>
      <c r="HF378">
        <v>2</v>
      </c>
      <c r="HG378">
        <v>1</v>
      </c>
      <c r="HH378">
        <v>0</v>
      </c>
      <c r="HI378">
        <v>0</v>
      </c>
      <c r="HJ378">
        <v>0</v>
      </c>
      <c r="HK378">
        <v>0</v>
      </c>
      <c r="HL378">
        <v>0</v>
      </c>
      <c r="HM378">
        <v>0</v>
      </c>
      <c r="HN378">
        <v>0</v>
      </c>
      <c r="HO378">
        <v>0</v>
      </c>
      <c r="HP378">
        <v>1</v>
      </c>
      <c r="HQ378">
        <v>0</v>
      </c>
      <c r="HR378">
        <v>0</v>
      </c>
      <c r="HS378">
        <v>0</v>
      </c>
      <c r="HT378">
        <v>1</v>
      </c>
      <c r="HU378">
        <v>0</v>
      </c>
      <c r="HV378">
        <v>0</v>
      </c>
      <c r="HW378">
        <v>0</v>
      </c>
      <c r="HX378">
        <v>0</v>
      </c>
      <c r="HY378">
        <v>0</v>
      </c>
      <c r="HZ378">
        <v>0</v>
      </c>
      <c r="IA378">
        <v>0</v>
      </c>
      <c r="IB378">
        <v>0</v>
      </c>
      <c r="IC378">
        <v>0</v>
      </c>
      <c r="ID378">
        <v>0</v>
      </c>
      <c r="IE378">
        <v>0</v>
      </c>
      <c r="IF378">
        <v>0</v>
      </c>
      <c r="IG378">
        <v>0</v>
      </c>
      <c r="IH378">
        <v>0</v>
      </c>
      <c r="II378">
        <v>0</v>
      </c>
      <c r="IJ378">
        <v>0</v>
      </c>
      <c r="IK378">
        <v>0</v>
      </c>
      <c r="IL378">
        <v>0</v>
      </c>
      <c r="IM378">
        <v>0</v>
      </c>
      <c r="IN378">
        <v>0</v>
      </c>
      <c r="IO378">
        <v>0</v>
      </c>
      <c r="IP378">
        <v>0</v>
      </c>
      <c r="IQ378">
        <v>0</v>
      </c>
      <c r="IR378">
        <v>0</v>
      </c>
      <c r="IS378">
        <v>0</v>
      </c>
      <c r="IT378">
        <v>0</v>
      </c>
      <c r="IU378">
        <v>0</v>
      </c>
      <c r="IV378">
        <v>0</v>
      </c>
      <c r="IW378">
        <v>0</v>
      </c>
      <c r="IX378">
        <v>0</v>
      </c>
      <c r="IY378">
        <v>0</v>
      </c>
      <c r="IZ378">
        <v>0</v>
      </c>
      <c r="JA378">
        <v>0</v>
      </c>
      <c r="JB378">
        <v>0</v>
      </c>
      <c r="JC378">
        <v>0</v>
      </c>
      <c r="JD378">
        <v>0</v>
      </c>
      <c r="JE378">
        <v>0</v>
      </c>
      <c r="JF378">
        <v>0</v>
      </c>
      <c r="JG378">
        <v>0</v>
      </c>
      <c r="JH378">
        <v>0</v>
      </c>
      <c r="JI378">
        <v>0</v>
      </c>
      <c r="JJ378">
        <v>0</v>
      </c>
      <c r="JK378" s="2">
        <f t="shared" si="25"/>
        <v>0.42857142857142855</v>
      </c>
    </row>
    <row r="379" spans="1:271" outlineLevel="2" x14ac:dyDescent="0.25">
      <c r="A379" t="str">
        <f t="shared" si="29"/>
        <v>160602</v>
      </c>
      <c r="B379" t="s">
        <v>296</v>
      </c>
      <c r="C379">
        <v>28</v>
      </c>
      <c r="D379">
        <v>41</v>
      </c>
      <c r="E379">
        <v>42</v>
      </c>
      <c r="F379">
        <v>13</v>
      </c>
      <c r="G379">
        <v>29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29</v>
      </c>
      <c r="R379">
        <v>0</v>
      </c>
      <c r="S379">
        <v>0</v>
      </c>
      <c r="T379">
        <v>29</v>
      </c>
      <c r="U379">
        <v>1</v>
      </c>
      <c r="V379">
        <v>1</v>
      </c>
      <c r="W379">
        <v>0</v>
      </c>
      <c r="X379">
        <v>0</v>
      </c>
      <c r="Y379">
        <v>28</v>
      </c>
      <c r="Z379">
        <v>19</v>
      </c>
      <c r="AA379">
        <v>1</v>
      </c>
      <c r="AB379">
        <v>0</v>
      </c>
      <c r="AC379">
        <v>0</v>
      </c>
      <c r="AD379">
        <v>2</v>
      </c>
      <c r="AE379">
        <v>1</v>
      </c>
      <c r="AF379">
        <v>1</v>
      </c>
      <c r="AG379">
        <v>2</v>
      </c>
      <c r="AH379">
        <v>10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1</v>
      </c>
      <c r="AX379">
        <v>1</v>
      </c>
      <c r="AY379">
        <v>19</v>
      </c>
      <c r="AZ379">
        <v>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1</v>
      </c>
      <c r="BS379">
        <v>0</v>
      </c>
      <c r="BT379">
        <v>0</v>
      </c>
      <c r="BU379">
        <v>0</v>
      </c>
      <c r="BV379">
        <v>1</v>
      </c>
      <c r="BW379">
        <v>0</v>
      </c>
      <c r="BX379">
        <v>2</v>
      </c>
      <c r="BY379">
        <v>1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1</v>
      </c>
      <c r="CK379">
        <v>0</v>
      </c>
      <c r="CL379">
        <v>0</v>
      </c>
      <c r="CM379">
        <v>0</v>
      </c>
      <c r="CN379">
        <v>1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  <c r="DM379">
        <v>0</v>
      </c>
      <c r="DN379">
        <v>0</v>
      </c>
      <c r="DO379">
        <v>2</v>
      </c>
      <c r="DP379">
        <v>1</v>
      </c>
      <c r="DQ379">
        <v>0</v>
      </c>
      <c r="DR379">
        <v>0</v>
      </c>
      <c r="DS379">
        <v>0</v>
      </c>
      <c r="DT379">
        <v>0</v>
      </c>
      <c r="DU379">
        <v>0</v>
      </c>
      <c r="DV379">
        <v>0</v>
      </c>
      <c r="DW379">
        <v>0</v>
      </c>
      <c r="DX379">
        <v>0</v>
      </c>
      <c r="DY379">
        <v>1</v>
      </c>
      <c r="DZ379">
        <v>0</v>
      </c>
      <c r="EA379">
        <v>0</v>
      </c>
      <c r="EB379">
        <v>0</v>
      </c>
      <c r="EC379">
        <v>0</v>
      </c>
      <c r="ED379">
        <v>0</v>
      </c>
      <c r="EE379">
        <v>0</v>
      </c>
      <c r="EF379">
        <v>0</v>
      </c>
      <c r="EG379">
        <v>0</v>
      </c>
      <c r="EH379">
        <v>0</v>
      </c>
      <c r="EI379">
        <v>0</v>
      </c>
      <c r="EJ379">
        <v>0</v>
      </c>
      <c r="EK379">
        <v>0</v>
      </c>
      <c r="EL379">
        <v>0</v>
      </c>
      <c r="EM379">
        <v>0</v>
      </c>
      <c r="EN379">
        <v>2</v>
      </c>
      <c r="EO379">
        <v>2</v>
      </c>
      <c r="EP379">
        <v>0</v>
      </c>
      <c r="EQ379">
        <v>0</v>
      </c>
      <c r="ER379">
        <v>0</v>
      </c>
      <c r="ES379">
        <v>0</v>
      </c>
      <c r="ET379">
        <v>0</v>
      </c>
      <c r="EU379">
        <v>0</v>
      </c>
      <c r="EV379">
        <v>1</v>
      </c>
      <c r="EW379">
        <v>0</v>
      </c>
      <c r="EX379">
        <v>0</v>
      </c>
      <c r="EY379">
        <v>1</v>
      </c>
      <c r="EZ379">
        <v>0</v>
      </c>
      <c r="FA379">
        <v>0</v>
      </c>
      <c r="FB379">
        <v>0</v>
      </c>
      <c r="FC379">
        <v>0</v>
      </c>
      <c r="FD379">
        <v>0</v>
      </c>
      <c r="FE379">
        <v>0</v>
      </c>
      <c r="FF379">
        <v>0</v>
      </c>
      <c r="FG379">
        <v>0</v>
      </c>
      <c r="FH379">
        <v>0</v>
      </c>
      <c r="FI379">
        <v>0</v>
      </c>
      <c r="FJ379">
        <v>0</v>
      </c>
      <c r="FK379">
        <v>0</v>
      </c>
      <c r="FL379">
        <v>2</v>
      </c>
      <c r="FM379">
        <v>1</v>
      </c>
      <c r="FN379">
        <v>0</v>
      </c>
      <c r="FO379">
        <v>0</v>
      </c>
      <c r="FP379">
        <v>0</v>
      </c>
      <c r="FQ379">
        <v>0</v>
      </c>
      <c r="FR379">
        <v>0</v>
      </c>
      <c r="FS379">
        <v>0</v>
      </c>
      <c r="FT379">
        <v>0</v>
      </c>
      <c r="FU379">
        <v>0</v>
      </c>
      <c r="FV379">
        <v>0</v>
      </c>
      <c r="FW379">
        <v>0</v>
      </c>
      <c r="FX379">
        <v>0</v>
      </c>
      <c r="FY379">
        <v>0</v>
      </c>
      <c r="FZ379">
        <v>0</v>
      </c>
      <c r="GA379">
        <v>0</v>
      </c>
      <c r="GB379">
        <v>1</v>
      </c>
      <c r="GC379">
        <v>0</v>
      </c>
      <c r="GD379">
        <v>0</v>
      </c>
      <c r="GE379">
        <v>0</v>
      </c>
      <c r="GF379">
        <v>0</v>
      </c>
      <c r="GG379">
        <v>0</v>
      </c>
      <c r="GH379">
        <v>0</v>
      </c>
      <c r="GI379">
        <v>0</v>
      </c>
      <c r="GJ379">
        <v>0</v>
      </c>
      <c r="GK379">
        <v>0</v>
      </c>
      <c r="GL379">
        <v>1</v>
      </c>
      <c r="GM379">
        <v>0</v>
      </c>
      <c r="GN379">
        <v>0</v>
      </c>
      <c r="GO379">
        <v>0</v>
      </c>
      <c r="GP379">
        <v>0</v>
      </c>
      <c r="GQ379">
        <v>0</v>
      </c>
      <c r="GR379">
        <v>0</v>
      </c>
      <c r="GS379">
        <v>0</v>
      </c>
      <c r="GT379">
        <v>0</v>
      </c>
      <c r="GU379">
        <v>0</v>
      </c>
      <c r="GV379">
        <v>0</v>
      </c>
      <c r="GW379">
        <v>0</v>
      </c>
      <c r="GX379">
        <v>0</v>
      </c>
      <c r="GY379">
        <v>0</v>
      </c>
      <c r="GZ379">
        <v>0</v>
      </c>
      <c r="HA379">
        <v>0</v>
      </c>
      <c r="HB379">
        <v>0</v>
      </c>
      <c r="HC379">
        <v>0</v>
      </c>
      <c r="HD379">
        <v>0</v>
      </c>
      <c r="HE379">
        <v>0</v>
      </c>
      <c r="HF379">
        <v>0</v>
      </c>
      <c r="HG379">
        <v>0</v>
      </c>
      <c r="HH379">
        <v>0</v>
      </c>
      <c r="HI379">
        <v>0</v>
      </c>
      <c r="HJ379">
        <v>0</v>
      </c>
      <c r="HK379">
        <v>0</v>
      </c>
      <c r="HL379">
        <v>0</v>
      </c>
      <c r="HM379">
        <v>0</v>
      </c>
      <c r="HN379">
        <v>0</v>
      </c>
      <c r="HO379">
        <v>0</v>
      </c>
      <c r="HP379">
        <v>0</v>
      </c>
      <c r="HQ379">
        <v>0</v>
      </c>
      <c r="HR379">
        <v>0</v>
      </c>
      <c r="HS379">
        <v>0</v>
      </c>
      <c r="HT379">
        <v>0</v>
      </c>
      <c r="HU379">
        <v>1</v>
      </c>
      <c r="HV379">
        <v>0</v>
      </c>
      <c r="HW379">
        <v>0</v>
      </c>
      <c r="HX379">
        <v>0</v>
      </c>
      <c r="HY379">
        <v>0</v>
      </c>
      <c r="HZ379">
        <v>0</v>
      </c>
      <c r="IA379">
        <v>0</v>
      </c>
      <c r="IB379">
        <v>0</v>
      </c>
      <c r="IC379">
        <v>0</v>
      </c>
      <c r="ID379">
        <v>0</v>
      </c>
      <c r="IE379">
        <v>1</v>
      </c>
      <c r="IF379">
        <v>0</v>
      </c>
      <c r="IG379">
        <v>0</v>
      </c>
      <c r="IH379">
        <v>0</v>
      </c>
      <c r="II379">
        <v>0</v>
      </c>
      <c r="IJ379">
        <v>1</v>
      </c>
      <c r="IK379">
        <v>0</v>
      </c>
      <c r="IL379">
        <v>0</v>
      </c>
      <c r="IM379">
        <v>0</v>
      </c>
      <c r="IN379">
        <v>0</v>
      </c>
      <c r="IO379">
        <v>0</v>
      </c>
      <c r="IP379">
        <v>0</v>
      </c>
      <c r="IQ379">
        <v>0</v>
      </c>
      <c r="IR379">
        <v>0</v>
      </c>
      <c r="IS379">
        <v>0</v>
      </c>
      <c r="IT379">
        <v>0</v>
      </c>
      <c r="IU379">
        <v>0</v>
      </c>
      <c r="IV379">
        <v>0</v>
      </c>
      <c r="IW379">
        <v>0</v>
      </c>
      <c r="IX379">
        <v>0</v>
      </c>
      <c r="IY379">
        <v>0</v>
      </c>
      <c r="IZ379">
        <v>0</v>
      </c>
      <c r="JA379">
        <v>0</v>
      </c>
      <c r="JB379">
        <v>0</v>
      </c>
      <c r="JC379">
        <v>0</v>
      </c>
      <c r="JD379">
        <v>0</v>
      </c>
      <c r="JE379">
        <v>0</v>
      </c>
      <c r="JF379">
        <v>0</v>
      </c>
      <c r="JG379">
        <v>0</v>
      </c>
      <c r="JH379">
        <v>0</v>
      </c>
      <c r="JI379">
        <v>0</v>
      </c>
      <c r="JJ379">
        <v>0</v>
      </c>
      <c r="JK379" s="2">
        <f t="shared" si="25"/>
        <v>0.70731707317073167</v>
      </c>
    </row>
    <row r="380" spans="1:271" s="6" customFormat="1" ht="15.75" outlineLevel="1" x14ac:dyDescent="0.25">
      <c r="B380" s="7" t="s">
        <v>367</v>
      </c>
      <c r="D380" s="6">
        <f>SUBTOTAL(9,D352:D379)</f>
        <v>20762</v>
      </c>
      <c r="E380" s="6">
        <f>SUBTOTAL(9,E352:E379)</f>
        <v>16006</v>
      </c>
      <c r="F380" s="6">
        <f>SUBTOTAL(9,F352:F379)</f>
        <v>6383</v>
      </c>
      <c r="G380" s="6">
        <f>SUBTOTAL(9,G352:G379)</f>
        <v>9623</v>
      </c>
      <c r="H380" s="6">
        <f>SUBTOTAL(9,H352:H379)</f>
        <v>4</v>
      </c>
      <c r="I380" s="6">
        <f>SUBTOTAL(9,I352:I379)</f>
        <v>36</v>
      </c>
      <c r="J380" s="6">
        <f>SUBTOTAL(9,J352:J379)</f>
        <v>4</v>
      </c>
      <c r="K380" s="6">
        <f>SUBTOTAL(9,K352:K379)</f>
        <v>4</v>
      </c>
      <c r="L380" s="6">
        <f>SUBTOTAL(9,L352:L379)</f>
        <v>0</v>
      </c>
      <c r="M380" s="6">
        <f>SUBTOTAL(9,M352:M379)</f>
        <v>0</v>
      </c>
      <c r="N380" s="6">
        <f>SUBTOTAL(9,N352:N379)</f>
        <v>0</v>
      </c>
      <c r="O380" s="6">
        <f>SUBTOTAL(9,O352:O379)</f>
        <v>0</v>
      </c>
      <c r="P380" s="6">
        <f>SUBTOTAL(9,P352:P379)</f>
        <v>4</v>
      </c>
      <c r="Q380" s="6">
        <f>SUBTOTAL(9,Q352:Q379)</f>
        <v>9626</v>
      </c>
      <c r="R380" s="6">
        <f>SUBTOTAL(9,R352:R379)</f>
        <v>4</v>
      </c>
      <c r="S380" s="6">
        <f>SUBTOTAL(9,S352:S379)</f>
        <v>0</v>
      </c>
      <c r="T380" s="6">
        <f>SUBTOTAL(9,T352:T379)</f>
        <v>9626</v>
      </c>
      <c r="U380" s="6">
        <f>SUBTOTAL(9,U352:U379)</f>
        <v>200</v>
      </c>
      <c r="V380" s="6">
        <f>SUBTOTAL(9,V352:V379)</f>
        <v>130</v>
      </c>
      <c r="W380" s="6">
        <f>SUBTOTAL(9,W352:W379)</f>
        <v>65</v>
      </c>
      <c r="X380" s="6">
        <f>SUBTOTAL(9,X352:X379)</f>
        <v>0</v>
      </c>
      <c r="Y380" s="6">
        <f>SUBTOTAL(9,Y352:Y379)</f>
        <v>9426</v>
      </c>
      <c r="Z380" s="6">
        <f>SUBTOTAL(9,Z352:Z379)</f>
        <v>3461</v>
      </c>
      <c r="AA380" s="6">
        <f>SUBTOTAL(9,AA352:AA379)</f>
        <v>234</v>
      </c>
      <c r="AB380" s="6">
        <f>SUBTOTAL(9,AB352:AB379)</f>
        <v>292</v>
      </c>
      <c r="AC380" s="6">
        <f>SUBTOTAL(9,AC352:AC379)</f>
        <v>533</v>
      </c>
      <c r="AD380" s="6">
        <f>SUBTOTAL(9,AD352:AD379)</f>
        <v>227</v>
      </c>
      <c r="AE380" s="6">
        <f>SUBTOTAL(9,AE352:AE379)</f>
        <v>17</v>
      </c>
      <c r="AF380" s="6">
        <f>SUBTOTAL(9,AF352:AF379)</f>
        <v>28</v>
      </c>
      <c r="AG380" s="6">
        <f>SUBTOTAL(9,AG352:AG379)</f>
        <v>17</v>
      </c>
      <c r="AH380" s="6">
        <f>SUBTOTAL(9,AH352:AH379)</f>
        <v>1743</v>
      </c>
      <c r="AI380" s="6">
        <f>SUBTOTAL(9,AI352:AI379)</f>
        <v>39</v>
      </c>
      <c r="AJ380" s="6">
        <f>SUBTOTAL(9,AJ352:AJ379)</f>
        <v>3</v>
      </c>
      <c r="AK380" s="6">
        <f>SUBTOTAL(9,AK352:AK379)</f>
        <v>2</v>
      </c>
      <c r="AL380" s="6">
        <f>SUBTOTAL(9,AL352:AL379)</f>
        <v>14</v>
      </c>
      <c r="AM380" s="6">
        <f>SUBTOTAL(9,AM352:AM379)</f>
        <v>7</v>
      </c>
      <c r="AN380" s="6">
        <f>SUBTOTAL(9,AN352:AN379)</f>
        <v>3</v>
      </c>
      <c r="AO380" s="6">
        <f>SUBTOTAL(9,AO352:AO379)</f>
        <v>59</v>
      </c>
      <c r="AP380" s="6">
        <f>SUBTOTAL(9,AP352:AP379)</f>
        <v>12</v>
      </c>
      <c r="AQ380" s="6">
        <f>SUBTOTAL(9,AQ352:AQ379)</f>
        <v>11</v>
      </c>
      <c r="AR380" s="6">
        <f>SUBTOTAL(9,AR352:AR379)</f>
        <v>2</v>
      </c>
      <c r="AS380" s="6">
        <f>SUBTOTAL(9,AS352:AS379)</f>
        <v>70</v>
      </c>
      <c r="AT380" s="6">
        <f>SUBTOTAL(9,AT352:AT379)</f>
        <v>21</v>
      </c>
      <c r="AU380" s="6">
        <f>SUBTOTAL(9,AU352:AU379)</f>
        <v>13</v>
      </c>
      <c r="AV380" s="6">
        <f>SUBTOTAL(9,AV352:AV379)</f>
        <v>37</v>
      </c>
      <c r="AW380" s="6">
        <f>SUBTOTAL(9,AW352:AW379)</f>
        <v>34</v>
      </c>
      <c r="AX380" s="6">
        <f>SUBTOTAL(9,AX352:AX379)</f>
        <v>43</v>
      </c>
      <c r="AY380" s="6">
        <f>SUBTOTAL(9,AY352:AY379)</f>
        <v>3461</v>
      </c>
      <c r="AZ380" s="6">
        <f>SUBTOTAL(9,AZ352:AZ379)</f>
        <v>2715</v>
      </c>
      <c r="BA380" s="6">
        <f>SUBTOTAL(9,BA352:BA379)</f>
        <v>262</v>
      </c>
      <c r="BB380" s="6">
        <f>SUBTOTAL(9,BB352:BB379)</f>
        <v>23</v>
      </c>
      <c r="BC380" s="6">
        <f>SUBTOTAL(9,BC352:BC379)</f>
        <v>34</v>
      </c>
      <c r="BD380" s="6">
        <f>SUBTOTAL(9,BD352:BD379)</f>
        <v>61</v>
      </c>
      <c r="BE380" s="6">
        <f>SUBTOTAL(9,BE352:BE379)</f>
        <v>20</v>
      </c>
      <c r="BF380" s="6">
        <f>SUBTOTAL(9,BF352:BF379)</f>
        <v>1827</v>
      </c>
      <c r="BG380" s="6">
        <f>SUBTOTAL(9,BG352:BG379)</f>
        <v>13</v>
      </c>
      <c r="BH380" s="6">
        <f>SUBTOTAL(9,BH352:BH379)</f>
        <v>10</v>
      </c>
      <c r="BI380" s="6">
        <f>SUBTOTAL(9,BI352:BI379)</f>
        <v>35</v>
      </c>
      <c r="BJ380" s="6">
        <f>SUBTOTAL(9,BJ352:BJ379)</f>
        <v>289</v>
      </c>
      <c r="BK380" s="6">
        <f>SUBTOTAL(9,BK352:BK379)</f>
        <v>4</v>
      </c>
      <c r="BL380" s="6">
        <f>SUBTOTAL(9,BL352:BL379)</f>
        <v>4</v>
      </c>
      <c r="BM380" s="6">
        <f>SUBTOTAL(9,BM352:BM379)</f>
        <v>28</v>
      </c>
      <c r="BN380" s="6">
        <f>SUBTOTAL(9,BN352:BN379)</f>
        <v>3</v>
      </c>
      <c r="BO380" s="6">
        <f>SUBTOTAL(9,BO352:BO379)</f>
        <v>11</v>
      </c>
      <c r="BP380" s="6">
        <f>SUBTOTAL(9,BP352:BP379)</f>
        <v>4</v>
      </c>
      <c r="BQ380" s="6">
        <f>SUBTOTAL(9,BQ352:BQ379)</f>
        <v>11</v>
      </c>
      <c r="BR380" s="6">
        <f>SUBTOTAL(9,BR352:BR379)</f>
        <v>9</v>
      </c>
      <c r="BS380" s="6">
        <f>SUBTOTAL(9,BS352:BS379)</f>
        <v>17</v>
      </c>
      <c r="BT380" s="6">
        <f>SUBTOTAL(9,BT352:BT379)</f>
        <v>13</v>
      </c>
      <c r="BU380" s="6">
        <f>SUBTOTAL(9,BU352:BU379)</f>
        <v>6</v>
      </c>
      <c r="BV380" s="6">
        <f>SUBTOTAL(9,BV352:BV379)</f>
        <v>8</v>
      </c>
      <c r="BW380" s="6">
        <f>SUBTOTAL(9,BW352:BW379)</f>
        <v>23</v>
      </c>
      <c r="BX380" s="6">
        <f>SUBTOTAL(9,BX352:BX379)</f>
        <v>2715</v>
      </c>
      <c r="BY380" s="6">
        <f>SUBTOTAL(9,BY352:BY379)</f>
        <v>285</v>
      </c>
      <c r="BZ380" s="6">
        <f>SUBTOTAL(9,BZ352:BZ379)</f>
        <v>92</v>
      </c>
      <c r="CA380" s="6">
        <f>SUBTOTAL(9,CA352:CA379)</f>
        <v>44</v>
      </c>
      <c r="CB380" s="6">
        <f>SUBTOTAL(9,CB352:CB379)</f>
        <v>12</v>
      </c>
      <c r="CC380" s="6">
        <f>SUBTOTAL(9,CC352:CC379)</f>
        <v>4</v>
      </c>
      <c r="CD380" s="6">
        <f>SUBTOTAL(9,CD352:CD379)</f>
        <v>7</v>
      </c>
      <c r="CE380" s="6">
        <f>SUBTOTAL(9,CE352:CE379)</f>
        <v>4</v>
      </c>
      <c r="CF380" s="6">
        <f>SUBTOTAL(9,CF352:CF379)</f>
        <v>15</v>
      </c>
      <c r="CG380" s="6">
        <f>SUBTOTAL(9,CG352:CG379)</f>
        <v>12</v>
      </c>
      <c r="CH380" s="6">
        <f>SUBTOTAL(9,CH352:CH379)</f>
        <v>7</v>
      </c>
      <c r="CI380" s="6">
        <f>SUBTOTAL(9,CI352:CI379)</f>
        <v>36</v>
      </c>
      <c r="CJ380" s="6">
        <f>SUBTOTAL(9,CJ352:CJ379)</f>
        <v>7</v>
      </c>
      <c r="CK380" s="6">
        <f>SUBTOTAL(9,CK352:CK379)</f>
        <v>3</v>
      </c>
      <c r="CL380" s="6">
        <f>SUBTOTAL(9,CL352:CL379)</f>
        <v>20</v>
      </c>
      <c r="CM380" s="6">
        <f>SUBTOTAL(9,CM352:CM379)</f>
        <v>22</v>
      </c>
      <c r="CN380" s="6">
        <f>SUBTOTAL(9,CN352:CN379)</f>
        <v>285</v>
      </c>
      <c r="CO380" s="6">
        <f>SUBTOTAL(9,CO352:CO379)</f>
        <v>443</v>
      </c>
      <c r="CP380" s="6">
        <f>SUBTOTAL(9,CP352:CP379)</f>
        <v>163</v>
      </c>
      <c r="CQ380" s="6">
        <f>SUBTOTAL(9,CQ352:CQ379)</f>
        <v>15</v>
      </c>
      <c r="CR380" s="6">
        <f>SUBTOTAL(9,CR352:CR379)</f>
        <v>42</v>
      </c>
      <c r="CS380" s="6">
        <f>SUBTOTAL(9,CS352:CS379)</f>
        <v>7</v>
      </c>
      <c r="CT380" s="6">
        <f>SUBTOTAL(9,CT352:CT379)</f>
        <v>28</v>
      </c>
      <c r="CU380" s="6">
        <f>SUBTOTAL(9,CU352:CU379)</f>
        <v>17</v>
      </c>
      <c r="CV380" s="6">
        <f>SUBTOTAL(9,CV352:CV379)</f>
        <v>11</v>
      </c>
      <c r="CW380" s="6">
        <f>SUBTOTAL(9,CW352:CW379)</f>
        <v>14</v>
      </c>
      <c r="CX380" s="6">
        <f>SUBTOTAL(9,CX352:CX379)</f>
        <v>18</v>
      </c>
      <c r="CY380" s="6">
        <f>SUBTOTAL(9,CY352:CY379)</f>
        <v>8</v>
      </c>
      <c r="CZ380" s="6">
        <f>SUBTOTAL(9,CZ352:CZ379)</f>
        <v>5</v>
      </c>
      <c r="DA380" s="6">
        <f>SUBTOTAL(9,DA352:DA379)</f>
        <v>1</v>
      </c>
      <c r="DB380" s="6">
        <f>SUBTOTAL(9,DB352:DB379)</f>
        <v>10</v>
      </c>
      <c r="DC380" s="6">
        <f>SUBTOTAL(9,DC352:DC379)</f>
        <v>2</v>
      </c>
      <c r="DD380" s="6">
        <f>SUBTOTAL(9,DD352:DD379)</f>
        <v>59</v>
      </c>
      <c r="DE380" s="6">
        <f>SUBTOTAL(9,DE352:DE379)</f>
        <v>0</v>
      </c>
      <c r="DF380" s="6">
        <f>SUBTOTAL(9,DF352:DF379)</f>
        <v>6</v>
      </c>
      <c r="DG380" s="6">
        <f>SUBTOTAL(9,DG352:DG379)</f>
        <v>5</v>
      </c>
      <c r="DH380" s="6">
        <f>SUBTOTAL(9,DH352:DH379)</f>
        <v>3</v>
      </c>
      <c r="DI380" s="6">
        <f>SUBTOTAL(9,DI352:DI379)</f>
        <v>2</v>
      </c>
      <c r="DJ380" s="6">
        <f>SUBTOTAL(9,DJ352:DJ379)</f>
        <v>4</v>
      </c>
      <c r="DK380" s="6">
        <f>SUBTOTAL(9,DK352:DK379)</f>
        <v>4</v>
      </c>
      <c r="DL380" s="6">
        <f>SUBTOTAL(9,DL352:DL379)</f>
        <v>6</v>
      </c>
      <c r="DM380" s="6">
        <f>SUBTOTAL(9,DM352:DM379)</f>
        <v>13</v>
      </c>
      <c r="DN380" s="6">
        <f>SUBTOTAL(9,DN352:DN379)</f>
        <v>443</v>
      </c>
      <c r="DO380" s="6">
        <f>SUBTOTAL(9,DO352:DO379)</f>
        <v>454</v>
      </c>
      <c r="DP380" s="6">
        <f>SUBTOTAL(9,DP352:DP379)</f>
        <v>101</v>
      </c>
      <c r="DQ380" s="6">
        <f>SUBTOTAL(9,DQ352:DQ379)</f>
        <v>14</v>
      </c>
      <c r="DR380" s="6">
        <f>SUBTOTAL(9,DR352:DR379)</f>
        <v>2</v>
      </c>
      <c r="DS380" s="6">
        <f>SUBTOTAL(9,DS352:DS379)</f>
        <v>9</v>
      </c>
      <c r="DT380" s="6">
        <f>SUBTOTAL(9,DT352:DT379)</f>
        <v>5</v>
      </c>
      <c r="DU380" s="6">
        <f>SUBTOTAL(9,DU352:DU379)</f>
        <v>17</v>
      </c>
      <c r="DV380" s="6">
        <f>SUBTOTAL(9,DV352:DV379)</f>
        <v>8</v>
      </c>
      <c r="DW380" s="6">
        <f>SUBTOTAL(9,DW352:DW379)</f>
        <v>1</v>
      </c>
      <c r="DX380" s="6">
        <f>SUBTOTAL(9,DX352:DX379)</f>
        <v>6</v>
      </c>
      <c r="DY380" s="6">
        <f>SUBTOTAL(9,DY352:DY379)</f>
        <v>257</v>
      </c>
      <c r="DZ380" s="6">
        <f>SUBTOTAL(9,DZ352:DZ379)</f>
        <v>1</v>
      </c>
      <c r="EA380" s="6">
        <f>SUBTOTAL(9,EA352:EA379)</f>
        <v>4</v>
      </c>
      <c r="EB380" s="6">
        <f>SUBTOTAL(9,EB352:EB379)</f>
        <v>4</v>
      </c>
      <c r="EC380" s="6">
        <f>SUBTOTAL(9,EC352:EC379)</f>
        <v>2</v>
      </c>
      <c r="ED380" s="6">
        <f>SUBTOTAL(9,ED352:ED379)</f>
        <v>2</v>
      </c>
      <c r="EE380" s="6">
        <f>SUBTOTAL(9,EE352:EE379)</f>
        <v>2</v>
      </c>
      <c r="EF380" s="6">
        <f>SUBTOTAL(9,EF352:EF379)</f>
        <v>0</v>
      </c>
      <c r="EG380" s="6">
        <f>SUBTOTAL(9,EG352:EG379)</f>
        <v>2</v>
      </c>
      <c r="EH380" s="6">
        <f>SUBTOTAL(9,EH352:EH379)</f>
        <v>0</v>
      </c>
      <c r="EI380" s="6">
        <f>SUBTOTAL(9,EI352:EI379)</f>
        <v>2</v>
      </c>
      <c r="EJ380" s="6">
        <f>SUBTOTAL(9,EJ352:EJ379)</f>
        <v>2</v>
      </c>
      <c r="EK380" s="6">
        <f>SUBTOTAL(9,EK352:EK379)</f>
        <v>4</v>
      </c>
      <c r="EL380" s="6">
        <f>SUBTOTAL(9,EL352:EL379)</f>
        <v>2</v>
      </c>
      <c r="EM380" s="6">
        <f>SUBTOTAL(9,EM352:EM379)</f>
        <v>7</v>
      </c>
      <c r="EN380" s="6">
        <f>SUBTOTAL(9,EN352:EN379)</f>
        <v>454</v>
      </c>
      <c r="EO380" s="6">
        <f>SUBTOTAL(9,EO352:EO379)</f>
        <v>597</v>
      </c>
      <c r="EP380" s="6">
        <f>SUBTOTAL(9,EP352:EP379)</f>
        <v>132</v>
      </c>
      <c r="EQ380" s="6">
        <f>SUBTOTAL(9,EQ352:EQ379)</f>
        <v>134</v>
      </c>
      <c r="ER380" s="6">
        <f>SUBTOTAL(9,ER352:ER379)</f>
        <v>213</v>
      </c>
      <c r="ES380" s="6">
        <f>SUBTOTAL(9,ES352:ES379)</f>
        <v>2</v>
      </c>
      <c r="ET380" s="6">
        <f>SUBTOTAL(9,ET352:ET379)</f>
        <v>4</v>
      </c>
      <c r="EU380" s="6">
        <f>SUBTOTAL(9,EU352:EU379)</f>
        <v>9</v>
      </c>
      <c r="EV380" s="6">
        <f>SUBTOTAL(9,EV352:EV379)</f>
        <v>10</v>
      </c>
      <c r="EW380" s="6">
        <f>SUBTOTAL(9,EW352:EW379)</f>
        <v>3</v>
      </c>
      <c r="EX380" s="6">
        <f>SUBTOTAL(9,EX352:EX379)</f>
        <v>2</v>
      </c>
      <c r="EY380" s="6">
        <f>SUBTOTAL(9,EY352:EY379)</f>
        <v>12</v>
      </c>
      <c r="EZ380" s="6">
        <f>SUBTOTAL(9,EZ352:EZ379)</f>
        <v>12</v>
      </c>
      <c r="FA380" s="6">
        <f>SUBTOTAL(9,FA352:FA379)</f>
        <v>3</v>
      </c>
      <c r="FB380" s="6">
        <f>SUBTOTAL(9,FB352:FB379)</f>
        <v>3</v>
      </c>
      <c r="FC380" s="6">
        <f>SUBTOTAL(9,FC352:FC379)</f>
        <v>3</v>
      </c>
      <c r="FD380" s="6">
        <f>SUBTOTAL(9,FD352:FD379)</f>
        <v>4</v>
      </c>
      <c r="FE380" s="6">
        <f>SUBTOTAL(9,FE352:FE379)</f>
        <v>3</v>
      </c>
      <c r="FF380" s="6">
        <f>SUBTOTAL(9,FF352:FF379)</f>
        <v>1</v>
      </c>
      <c r="FG380" s="6">
        <f>SUBTOTAL(9,FG352:FG379)</f>
        <v>1</v>
      </c>
      <c r="FH380" s="6">
        <f>SUBTOTAL(9,FH352:FH379)</f>
        <v>0</v>
      </c>
      <c r="FI380" s="6">
        <f>SUBTOTAL(9,FI352:FI379)</f>
        <v>6</v>
      </c>
      <c r="FJ380" s="6">
        <f>SUBTOTAL(9,FJ352:FJ379)</f>
        <v>5</v>
      </c>
      <c r="FK380" s="6">
        <f>SUBTOTAL(9,FK352:FK379)</f>
        <v>35</v>
      </c>
      <c r="FL380" s="6">
        <f>SUBTOTAL(9,FL352:FL379)</f>
        <v>597</v>
      </c>
      <c r="FM380" s="6">
        <f>SUBTOTAL(9,FM352:FM379)</f>
        <v>810</v>
      </c>
      <c r="FN380" s="6">
        <f>SUBTOTAL(9,FN352:FN379)</f>
        <v>294</v>
      </c>
      <c r="FO380" s="6">
        <f>SUBTOTAL(9,FO352:FO379)</f>
        <v>21</v>
      </c>
      <c r="FP380" s="6">
        <f>SUBTOTAL(9,FP352:FP379)</f>
        <v>32</v>
      </c>
      <c r="FQ380" s="6">
        <f>SUBTOTAL(9,FQ352:FQ379)</f>
        <v>65</v>
      </c>
      <c r="FR380" s="6">
        <f>SUBTOTAL(9,FR352:FR379)</f>
        <v>19</v>
      </c>
      <c r="FS380" s="6">
        <f>SUBTOTAL(9,FS352:FS379)</f>
        <v>72</v>
      </c>
      <c r="FT380" s="6">
        <f>SUBTOTAL(9,FT352:FT379)</f>
        <v>86</v>
      </c>
      <c r="FU380" s="6">
        <f>SUBTOTAL(9,FU352:FU379)</f>
        <v>8</v>
      </c>
      <c r="FV380" s="6">
        <f>SUBTOTAL(9,FV352:FV379)</f>
        <v>38</v>
      </c>
      <c r="FW380" s="6">
        <f>SUBTOTAL(9,FW352:FW379)</f>
        <v>11</v>
      </c>
      <c r="FX380" s="6">
        <f>SUBTOTAL(9,FX352:FX379)</f>
        <v>9</v>
      </c>
      <c r="FY380" s="6">
        <f>SUBTOTAL(9,FY352:FY379)</f>
        <v>9</v>
      </c>
      <c r="FZ380" s="6">
        <f>SUBTOTAL(9,FZ352:FZ379)</f>
        <v>26</v>
      </c>
      <c r="GA380" s="6">
        <f>SUBTOTAL(9,GA352:GA379)</f>
        <v>10</v>
      </c>
      <c r="GB380" s="6">
        <f>SUBTOTAL(9,GB352:GB379)</f>
        <v>17</v>
      </c>
      <c r="GC380" s="6">
        <f>SUBTOTAL(9,GC352:GC379)</f>
        <v>8</v>
      </c>
      <c r="GD380" s="6">
        <f>SUBTOTAL(9,GD352:GD379)</f>
        <v>5</v>
      </c>
      <c r="GE380" s="6">
        <f>SUBTOTAL(9,GE352:GE379)</f>
        <v>5</v>
      </c>
      <c r="GF380" s="6">
        <f>SUBTOTAL(9,GF352:GF379)</f>
        <v>7</v>
      </c>
      <c r="GG380" s="6">
        <f>SUBTOTAL(9,GG352:GG379)</f>
        <v>7</v>
      </c>
      <c r="GH380" s="6">
        <f>SUBTOTAL(9,GH352:GH379)</f>
        <v>15</v>
      </c>
      <c r="GI380" s="6">
        <f>SUBTOTAL(9,GI352:GI379)</f>
        <v>6</v>
      </c>
      <c r="GJ380" s="6">
        <f>SUBTOTAL(9,GJ352:GJ379)</f>
        <v>6</v>
      </c>
      <c r="GK380" s="6">
        <f>SUBTOTAL(9,GK352:GK379)</f>
        <v>34</v>
      </c>
      <c r="GL380" s="6">
        <f>SUBTOTAL(9,GL352:GL379)</f>
        <v>810</v>
      </c>
      <c r="GM380" s="6">
        <f>SUBTOTAL(9,GM352:GM379)</f>
        <v>577</v>
      </c>
      <c r="GN380" s="6">
        <f>SUBTOTAL(9,GN352:GN379)</f>
        <v>316</v>
      </c>
      <c r="GO380" s="6">
        <f>SUBTOTAL(9,GO352:GO379)</f>
        <v>65</v>
      </c>
      <c r="GP380" s="6">
        <f>SUBTOTAL(9,GP352:GP379)</f>
        <v>48</v>
      </c>
      <c r="GQ380" s="6">
        <f>SUBTOTAL(9,GQ352:GQ379)</f>
        <v>11</v>
      </c>
      <c r="GR380" s="6">
        <f>SUBTOTAL(9,GR352:GR379)</f>
        <v>15</v>
      </c>
      <c r="GS380" s="6">
        <f>SUBTOTAL(9,GS352:GS379)</f>
        <v>8</v>
      </c>
      <c r="GT380" s="6">
        <f>SUBTOTAL(9,GT352:GT379)</f>
        <v>18</v>
      </c>
      <c r="GU380" s="6">
        <f>SUBTOTAL(9,GU352:GU379)</f>
        <v>5</v>
      </c>
      <c r="GV380" s="6">
        <f>SUBTOTAL(9,GV352:GV379)</f>
        <v>12</v>
      </c>
      <c r="GW380" s="6">
        <f>SUBTOTAL(9,GW352:GW379)</f>
        <v>7</v>
      </c>
      <c r="GX380" s="6">
        <f>SUBTOTAL(9,GX352:GX379)</f>
        <v>7</v>
      </c>
      <c r="GY380" s="6">
        <f>SUBTOTAL(9,GY352:GY379)</f>
        <v>1</v>
      </c>
      <c r="GZ380" s="6">
        <f>SUBTOTAL(9,GZ352:GZ379)</f>
        <v>14</v>
      </c>
      <c r="HA380" s="6">
        <f>SUBTOTAL(9,HA352:HA379)</f>
        <v>17</v>
      </c>
      <c r="HB380" s="6">
        <f>SUBTOTAL(9,HB352:HB379)</f>
        <v>0</v>
      </c>
      <c r="HC380" s="6">
        <f>SUBTOTAL(9,HC352:HC379)</f>
        <v>1</v>
      </c>
      <c r="HD380" s="6">
        <f>SUBTOTAL(9,HD352:HD379)</f>
        <v>11</v>
      </c>
      <c r="HE380" s="6">
        <f>SUBTOTAL(9,HE352:HE379)</f>
        <v>21</v>
      </c>
      <c r="HF380" s="6">
        <f>SUBTOTAL(9,HF352:HF379)</f>
        <v>577</v>
      </c>
      <c r="HG380" s="6">
        <f>SUBTOTAL(9,HG352:HG379)</f>
        <v>34</v>
      </c>
      <c r="HH380" s="6">
        <f>SUBTOTAL(9,HH352:HH379)</f>
        <v>4</v>
      </c>
      <c r="HI380" s="6">
        <f>SUBTOTAL(9,HI352:HI379)</f>
        <v>3</v>
      </c>
      <c r="HJ380" s="6">
        <f>SUBTOTAL(9,HJ352:HJ379)</f>
        <v>5</v>
      </c>
      <c r="HK380" s="6">
        <f>SUBTOTAL(9,HK352:HK379)</f>
        <v>1</v>
      </c>
      <c r="HL380" s="6">
        <f>SUBTOTAL(9,HL352:HL379)</f>
        <v>4</v>
      </c>
      <c r="HM380" s="6">
        <f>SUBTOTAL(9,HM352:HM379)</f>
        <v>0</v>
      </c>
      <c r="HN380" s="6">
        <f>SUBTOTAL(9,HN352:HN379)</f>
        <v>2</v>
      </c>
      <c r="HO380" s="6">
        <f>SUBTOTAL(9,HO352:HO379)</f>
        <v>2</v>
      </c>
      <c r="HP380" s="6">
        <f>SUBTOTAL(9,HP352:HP379)</f>
        <v>4</v>
      </c>
      <c r="HQ380" s="6">
        <f>SUBTOTAL(9,HQ352:HQ379)</f>
        <v>0</v>
      </c>
      <c r="HR380" s="6">
        <f>SUBTOTAL(9,HR352:HR379)</f>
        <v>2</v>
      </c>
      <c r="HS380" s="6">
        <f>SUBTOTAL(9,HS352:HS379)</f>
        <v>7</v>
      </c>
      <c r="HT380" s="6">
        <f>SUBTOTAL(9,HT352:HT379)</f>
        <v>34</v>
      </c>
      <c r="HU380" s="6">
        <f>SUBTOTAL(9,HU352:HU379)</f>
        <v>17</v>
      </c>
      <c r="HV380" s="6">
        <f>SUBTOTAL(9,HV352:HV379)</f>
        <v>1</v>
      </c>
      <c r="HW380" s="6">
        <f>SUBTOTAL(9,HW352:HW379)</f>
        <v>2</v>
      </c>
      <c r="HX380" s="6">
        <f>SUBTOTAL(9,HX352:HX379)</f>
        <v>3</v>
      </c>
      <c r="HY380" s="6">
        <f>SUBTOTAL(9,HY352:HY379)</f>
        <v>0</v>
      </c>
      <c r="HZ380" s="6">
        <f>SUBTOTAL(9,HZ352:HZ379)</f>
        <v>1</v>
      </c>
      <c r="IA380" s="6">
        <f>SUBTOTAL(9,IA352:IA379)</f>
        <v>2</v>
      </c>
      <c r="IB380" s="6">
        <f>SUBTOTAL(9,IB352:IB379)</f>
        <v>0</v>
      </c>
      <c r="IC380" s="6">
        <f>SUBTOTAL(9,IC352:IC379)</f>
        <v>1</v>
      </c>
      <c r="ID380" s="6">
        <f>SUBTOTAL(9,ID352:ID379)</f>
        <v>0</v>
      </c>
      <c r="IE380" s="6">
        <f>SUBTOTAL(9,IE352:IE379)</f>
        <v>3</v>
      </c>
      <c r="IF380" s="6">
        <f>SUBTOTAL(9,IF352:IF379)</f>
        <v>2</v>
      </c>
      <c r="IG380" s="6">
        <f>SUBTOTAL(9,IG352:IG379)</f>
        <v>0</v>
      </c>
      <c r="IH380" s="6">
        <f>SUBTOTAL(9,IH352:IH379)</f>
        <v>1</v>
      </c>
      <c r="II380" s="6">
        <f>SUBTOTAL(9,II352:II379)</f>
        <v>1</v>
      </c>
      <c r="IJ380" s="6">
        <f>SUBTOTAL(9,IJ352:IJ379)</f>
        <v>17</v>
      </c>
      <c r="IK380" s="6">
        <f>SUBTOTAL(9,IK352:IK379)</f>
        <v>33</v>
      </c>
      <c r="IL380" s="6">
        <f>SUBTOTAL(9,IL352:IL379)</f>
        <v>8</v>
      </c>
      <c r="IM380" s="6">
        <f>SUBTOTAL(9,IM352:IM379)</f>
        <v>6</v>
      </c>
      <c r="IN380" s="6">
        <f>SUBTOTAL(9,IN352:IN379)</f>
        <v>4</v>
      </c>
      <c r="IO380" s="6">
        <f>SUBTOTAL(9,IO352:IO379)</f>
        <v>3</v>
      </c>
      <c r="IP380" s="6">
        <f>SUBTOTAL(9,IP352:IP379)</f>
        <v>0</v>
      </c>
      <c r="IQ380" s="6">
        <f>SUBTOTAL(9,IQ352:IQ379)</f>
        <v>1</v>
      </c>
      <c r="IR380" s="6">
        <f>SUBTOTAL(9,IR352:IR379)</f>
        <v>2</v>
      </c>
      <c r="IS380" s="6">
        <f>SUBTOTAL(9,IS352:IS379)</f>
        <v>0</v>
      </c>
      <c r="IT380" s="6">
        <f>SUBTOTAL(9,IT352:IT379)</f>
        <v>1</v>
      </c>
      <c r="IU380" s="6">
        <f>SUBTOTAL(9,IU352:IU379)</f>
        <v>0</v>
      </c>
      <c r="IV380" s="6">
        <f>SUBTOTAL(9,IV352:IV379)</f>
        <v>1</v>
      </c>
      <c r="IW380" s="6">
        <f>SUBTOTAL(9,IW352:IW379)</f>
        <v>1</v>
      </c>
      <c r="IX380" s="6">
        <f>SUBTOTAL(9,IX352:IX379)</f>
        <v>0</v>
      </c>
      <c r="IY380" s="6">
        <f>SUBTOTAL(9,IY352:IY379)</f>
        <v>1</v>
      </c>
      <c r="IZ380" s="6">
        <f>SUBTOTAL(9,IZ352:IZ379)</f>
        <v>0</v>
      </c>
      <c r="JA380" s="6">
        <f>SUBTOTAL(9,JA352:JA379)</f>
        <v>0</v>
      </c>
      <c r="JB380" s="6">
        <f>SUBTOTAL(9,JB352:JB379)</f>
        <v>0</v>
      </c>
      <c r="JC380" s="6">
        <f>SUBTOTAL(9,JC352:JC379)</f>
        <v>0</v>
      </c>
      <c r="JD380" s="6">
        <f>SUBTOTAL(9,JD352:JD379)</f>
        <v>0</v>
      </c>
      <c r="JE380" s="6">
        <f>SUBTOTAL(9,JE352:JE379)</f>
        <v>0</v>
      </c>
      <c r="JF380" s="6">
        <f>SUBTOTAL(9,JF352:JF379)</f>
        <v>3</v>
      </c>
      <c r="JG380" s="6">
        <f>SUBTOTAL(9,JG352:JG379)</f>
        <v>0</v>
      </c>
      <c r="JH380" s="6">
        <f>SUBTOTAL(9,JH352:JH379)</f>
        <v>1</v>
      </c>
      <c r="JI380" s="6">
        <f>SUBTOTAL(9,JI352:JI379)</f>
        <v>1</v>
      </c>
      <c r="JJ380" s="6">
        <f>SUBTOTAL(9,JJ352:JJ379)</f>
        <v>33</v>
      </c>
      <c r="JK380" s="8">
        <f t="shared" si="25"/>
        <v>0.46363548791060594</v>
      </c>
    </row>
    <row r="381" spans="1:271" outlineLevel="2" x14ac:dyDescent="0.25">
      <c r="A381" t="str">
        <f t="shared" ref="A381:A389" si="30">"160603"</f>
        <v>160603</v>
      </c>
      <c r="B381" t="s">
        <v>297</v>
      </c>
      <c r="C381">
        <v>1</v>
      </c>
      <c r="D381">
        <v>415</v>
      </c>
      <c r="E381">
        <v>312</v>
      </c>
      <c r="F381">
        <v>174</v>
      </c>
      <c r="G381">
        <v>138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138</v>
      </c>
      <c r="R381">
        <v>0</v>
      </c>
      <c r="S381">
        <v>0</v>
      </c>
      <c r="T381">
        <v>138</v>
      </c>
      <c r="U381">
        <v>8</v>
      </c>
      <c r="V381">
        <v>3</v>
      </c>
      <c r="W381">
        <v>5</v>
      </c>
      <c r="X381">
        <v>0</v>
      </c>
      <c r="Y381">
        <v>130</v>
      </c>
      <c r="Z381">
        <v>41</v>
      </c>
      <c r="AA381">
        <v>5</v>
      </c>
      <c r="AB381">
        <v>9</v>
      </c>
      <c r="AC381">
        <v>14</v>
      </c>
      <c r="AD381">
        <v>8</v>
      </c>
      <c r="AE381">
        <v>0</v>
      </c>
      <c r="AF381">
        <v>0</v>
      </c>
      <c r="AG381">
        <v>0</v>
      </c>
      <c r="AH381">
        <v>0</v>
      </c>
      <c r="AI381">
        <v>1</v>
      </c>
      <c r="AJ381">
        <v>0</v>
      </c>
      <c r="AK381">
        <v>0</v>
      </c>
      <c r="AL381">
        <v>0</v>
      </c>
      <c r="AM381">
        <v>2</v>
      </c>
      <c r="AN381">
        <v>0</v>
      </c>
      <c r="AO381">
        <v>0</v>
      </c>
      <c r="AP381">
        <v>1</v>
      </c>
      <c r="AQ381">
        <v>1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41</v>
      </c>
      <c r="AZ381">
        <v>27</v>
      </c>
      <c r="BA381">
        <v>7</v>
      </c>
      <c r="BB381">
        <v>1</v>
      </c>
      <c r="BC381">
        <v>0</v>
      </c>
      <c r="BD381">
        <v>5</v>
      </c>
      <c r="BE381">
        <v>0</v>
      </c>
      <c r="BF381">
        <v>8</v>
      </c>
      <c r="BG381">
        <v>1</v>
      </c>
      <c r="BH381">
        <v>1</v>
      </c>
      <c r="BI381">
        <v>0</v>
      </c>
      <c r="BJ381">
        <v>2</v>
      </c>
      <c r="BK381">
        <v>0</v>
      </c>
      <c r="BL381">
        <v>0</v>
      </c>
      <c r="BM381">
        <v>1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1</v>
      </c>
      <c r="BT381">
        <v>0</v>
      </c>
      <c r="BU381">
        <v>0</v>
      </c>
      <c r="BV381">
        <v>0</v>
      </c>
      <c r="BW381">
        <v>0</v>
      </c>
      <c r="BX381">
        <v>27</v>
      </c>
      <c r="BY381">
        <v>3</v>
      </c>
      <c r="BZ381">
        <v>2</v>
      </c>
      <c r="CA381">
        <v>0</v>
      </c>
      <c r="CB381">
        <v>0</v>
      </c>
      <c r="CC381">
        <v>0</v>
      </c>
      <c r="CD381">
        <v>1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3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0</v>
      </c>
      <c r="DM381">
        <v>0</v>
      </c>
      <c r="DN381">
        <v>0</v>
      </c>
      <c r="DO381">
        <v>8</v>
      </c>
      <c r="DP381">
        <v>1</v>
      </c>
      <c r="DQ381">
        <v>0</v>
      </c>
      <c r="DR381">
        <v>0</v>
      </c>
      <c r="DS381">
        <v>0</v>
      </c>
      <c r="DT381">
        <v>0</v>
      </c>
      <c r="DU381">
        <v>5</v>
      </c>
      <c r="DV381">
        <v>0</v>
      </c>
      <c r="DW381">
        <v>0</v>
      </c>
      <c r="DX381">
        <v>0</v>
      </c>
      <c r="DY381">
        <v>0</v>
      </c>
      <c r="DZ381">
        <v>0</v>
      </c>
      <c r="EA381">
        <v>0</v>
      </c>
      <c r="EB381">
        <v>0</v>
      </c>
      <c r="EC381">
        <v>1</v>
      </c>
      <c r="ED381">
        <v>1</v>
      </c>
      <c r="EE381">
        <v>0</v>
      </c>
      <c r="EF381">
        <v>0</v>
      </c>
      <c r="EG381">
        <v>0</v>
      </c>
      <c r="EH381">
        <v>0</v>
      </c>
      <c r="EI381">
        <v>0</v>
      </c>
      <c r="EJ381">
        <v>0</v>
      </c>
      <c r="EK381">
        <v>0</v>
      </c>
      <c r="EL381">
        <v>0</v>
      </c>
      <c r="EM381">
        <v>0</v>
      </c>
      <c r="EN381">
        <v>8</v>
      </c>
      <c r="EO381">
        <v>6</v>
      </c>
      <c r="EP381">
        <v>2</v>
      </c>
      <c r="EQ381">
        <v>0</v>
      </c>
      <c r="ER381">
        <v>1</v>
      </c>
      <c r="ES381">
        <v>0</v>
      </c>
      <c r="ET381">
        <v>0</v>
      </c>
      <c r="EU381">
        <v>0</v>
      </c>
      <c r="EV381">
        <v>0</v>
      </c>
      <c r="EW381">
        <v>0</v>
      </c>
      <c r="EX381">
        <v>1</v>
      </c>
      <c r="EY381">
        <v>0</v>
      </c>
      <c r="EZ381">
        <v>0</v>
      </c>
      <c r="FA381">
        <v>0</v>
      </c>
      <c r="FB381">
        <v>0</v>
      </c>
      <c r="FC381">
        <v>0</v>
      </c>
      <c r="FD381">
        <v>0</v>
      </c>
      <c r="FE381">
        <v>0</v>
      </c>
      <c r="FF381">
        <v>0</v>
      </c>
      <c r="FG381">
        <v>0</v>
      </c>
      <c r="FH381">
        <v>1</v>
      </c>
      <c r="FI381">
        <v>0</v>
      </c>
      <c r="FJ381">
        <v>1</v>
      </c>
      <c r="FK381">
        <v>0</v>
      </c>
      <c r="FL381">
        <v>6</v>
      </c>
      <c r="FM381">
        <v>14</v>
      </c>
      <c r="FN381">
        <v>4</v>
      </c>
      <c r="FO381">
        <v>0</v>
      </c>
      <c r="FP381">
        <v>0</v>
      </c>
      <c r="FQ381">
        <v>1</v>
      </c>
      <c r="FR381">
        <v>2</v>
      </c>
      <c r="FS381">
        <v>3</v>
      </c>
      <c r="FT381">
        <v>0</v>
      </c>
      <c r="FU381">
        <v>0</v>
      </c>
      <c r="FV381">
        <v>3</v>
      </c>
      <c r="FW381">
        <v>0</v>
      </c>
      <c r="FX381">
        <v>0</v>
      </c>
      <c r="FY381">
        <v>0</v>
      </c>
      <c r="FZ381">
        <v>0</v>
      </c>
      <c r="GA381">
        <v>0</v>
      </c>
      <c r="GB381">
        <v>0</v>
      </c>
      <c r="GC381">
        <v>0</v>
      </c>
      <c r="GD381">
        <v>0</v>
      </c>
      <c r="GE381">
        <v>0</v>
      </c>
      <c r="GF381">
        <v>0</v>
      </c>
      <c r="GG381">
        <v>0</v>
      </c>
      <c r="GH381">
        <v>0</v>
      </c>
      <c r="GI381">
        <v>0</v>
      </c>
      <c r="GJ381">
        <v>0</v>
      </c>
      <c r="GK381">
        <v>1</v>
      </c>
      <c r="GL381">
        <v>14</v>
      </c>
      <c r="GM381">
        <v>6</v>
      </c>
      <c r="GN381">
        <v>3</v>
      </c>
      <c r="GO381">
        <v>2</v>
      </c>
      <c r="GP381">
        <v>0</v>
      </c>
      <c r="GQ381">
        <v>0</v>
      </c>
      <c r="GR381">
        <v>0</v>
      </c>
      <c r="GS381">
        <v>0</v>
      </c>
      <c r="GT381">
        <v>0</v>
      </c>
      <c r="GU381">
        <v>0</v>
      </c>
      <c r="GV381">
        <v>0</v>
      </c>
      <c r="GW381">
        <v>0</v>
      </c>
      <c r="GX381">
        <v>0</v>
      </c>
      <c r="GY381">
        <v>0</v>
      </c>
      <c r="GZ381">
        <v>0</v>
      </c>
      <c r="HA381">
        <v>0</v>
      </c>
      <c r="HB381">
        <v>0</v>
      </c>
      <c r="HC381">
        <v>0</v>
      </c>
      <c r="HD381">
        <v>0</v>
      </c>
      <c r="HE381">
        <v>1</v>
      </c>
      <c r="HF381">
        <v>6</v>
      </c>
      <c r="HG381">
        <v>4</v>
      </c>
      <c r="HH381">
        <v>1</v>
      </c>
      <c r="HI381">
        <v>0</v>
      </c>
      <c r="HJ381">
        <v>0</v>
      </c>
      <c r="HK381">
        <v>0</v>
      </c>
      <c r="HL381">
        <v>0</v>
      </c>
      <c r="HM381">
        <v>0</v>
      </c>
      <c r="HN381">
        <v>2</v>
      </c>
      <c r="HO381">
        <v>0</v>
      </c>
      <c r="HP381">
        <v>0</v>
      </c>
      <c r="HQ381">
        <v>0</v>
      </c>
      <c r="HR381">
        <v>0</v>
      </c>
      <c r="HS381">
        <v>1</v>
      </c>
      <c r="HT381">
        <v>4</v>
      </c>
      <c r="HU381">
        <v>1</v>
      </c>
      <c r="HV381">
        <v>0</v>
      </c>
      <c r="HW381">
        <v>0</v>
      </c>
      <c r="HX381">
        <v>0</v>
      </c>
      <c r="HY381">
        <v>0</v>
      </c>
      <c r="HZ381">
        <v>0</v>
      </c>
      <c r="IA381">
        <v>0</v>
      </c>
      <c r="IB381">
        <v>0</v>
      </c>
      <c r="IC381">
        <v>0</v>
      </c>
      <c r="ID381">
        <v>0</v>
      </c>
      <c r="IE381">
        <v>0</v>
      </c>
      <c r="IF381">
        <v>1</v>
      </c>
      <c r="IG381">
        <v>0</v>
      </c>
      <c r="IH381">
        <v>0</v>
      </c>
      <c r="II381">
        <v>0</v>
      </c>
      <c r="IJ381">
        <v>1</v>
      </c>
      <c r="IK381">
        <v>20</v>
      </c>
      <c r="IL381">
        <v>11</v>
      </c>
      <c r="IM381">
        <v>1</v>
      </c>
      <c r="IN381">
        <v>2</v>
      </c>
      <c r="IO381">
        <v>1</v>
      </c>
      <c r="IP381">
        <v>0</v>
      </c>
      <c r="IQ381">
        <v>1</v>
      </c>
      <c r="IR381">
        <v>0</v>
      </c>
      <c r="IS381">
        <v>0</v>
      </c>
      <c r="IT381">
        <v>0</v>
      </c>
      <c r="IU381">
        <v>3</v>
      </c>
      <c r="IV381">
        <v>0</v>
      </c>
      <c r="IW381">
        <v>0</v>
      </c>
      <c r="IX381">
        <v>1</v>
      </c>
      <c r="IY381">
        <v>0</v>
      </c>
      <c r="IZ381">
        <v>0</v>
      </c>
      <c r="JA381">
        <v>0</v>
      </c>
      <c r="JB381">
        <v>0</v>
      </c>
      <c r="JC381">
        <v>0</v>
      </c>
      <c r="JD381">
        <v>0</v>
      </c>
      <c r="JE381">
        <v>0</v>
      </c>
      <c r="JF381">
        <v>0</v>
      </c>
      <c r="JG381">
        <v>0</v>
      </c>
      <c r="JH381">
        <v>0</v>
      </c>
      <c r="JI381">
        <v>0</v>
      </c>
      <c r="JJ381">
        <v>20</v>
      </c>
      <c r="JK381" s="2">
        <f t="shared" si="25"/>
        <v>0.3325301204819277</v>
      </c>
    </row>
    <row r="382" spans="1:271" outlineLevel="2" x14ac:dyDescent="0.25">
      <c r="A382" t="str">
        <f t="shared" si="30"/>
        <v>160603</v>
      </c>
      <c r="B382" t="s">
        <v>297</v>
      </c>
      <c r="C382">
        <v>2</v>
      </c>
      <c r="D382">
        <v>618</v>
      </c>
      <c r="E382">
        <v>470</v>
      </c>
      <c r="F382">
        <v>183</v>
      </c>
      <c r="G382">
        <v>287</v>
      </c>
      <c r="H382">
        <v>1</v>
      </c>
      <c r="I382">
        <v>2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287</v>
      </c>
      <c r="R382">
        <v>0</v>
      </c>
      <c r="S382">
        <v>0</v>
      </c>
      <c r="T382">
        <v>287</v>
      </c>
      <c r="U382">
        <v>6</v>
      </c>
      <c r="V382">
        <v>4</v>
      </c>
      <c r="W382">
        <v>2</v>
      </c>
      <c r="X382">
        <v>0</v>
      </c>
      <c r="Y382">
        <v>281</v>
      </c>
      <c r="Z382">
        <v>57</v>
      </c>
      <c r="AA382">
        <v>5</v>
      </c>
      <c r="AB382">
        <v>9</v>
      </c>
      <c r="AC382">
        <v>19</v>
      </c>
      <c r="AD382">
        <v>10</v>
      </c>
      <c r="AE382">
        <v>0</v>
      </c>
      <c r="AF382">
        <v>0</v>
      </c>
      <c r="AG382">
        <v>0</v>
      </c>
      <c r="AH382">
        <v>7</v>
      </c>
      <c r="AI382">
        <v>0</v>
      </c>
      <c r="AJ382">
        <v>0</v>
      </c>
      <c r="AK382">
        <v>1</v>
      </c>
      <c r="AL382">
        <v>0</v>
      </c>
      <c r="AM382">
        <v>0</v>
      </c>
      <c r="AN382">
        <v>0</v>
      </c>
      <c r="AO382">
        <v>1</v>
      </c>
      <c r="AP382">
        <v>1</v>
      </c>
      <c r="AQ382">
        <v>0</v>
      </c>
      <c r="AR382">
        <v>0</v>
      </c>
      <c r="AS382">
        <v>0</v>
      </c>
      <c r="AT382">
        <v>0</v>
      </c>
      <c r="AU382">
        <v>2</v>
      </c>
      <c r="AV382">
        <v>0</v>
      </c>
      <c r="AW382">
        <v>0</v>
      </c>
      <c r="AX382">
        <v>2</v>
      </c>
      <c r="AY382">
        <v>57</v>
      </c>
      <c r="AZ382">
        <v>101</v>
      </c>
      <c r="BA382">
        <v>15</v>
      </c>
      <c r="BB382">
        <v>3</v>
      </c>
      <c r="BC382">
        <v>0</v>
      </c>
      <c r="BD382">
        <v>6</v>
      </c>
      <c r="BE382">
        <v>1</v>
      </c>
      <c r="BF382">
        <v>49</v>
      </c>
      <c r="BG382">
        <v>0</v>
      </c>
      <c r="BH382">
        <v>3</v>
      </c>
      <c r="BI382">
        <v>0</v>
      </c>
      <c r="BJ382">
        <v>14</v>
      </c>
      <c r="BK382">
        <v>0</v>
      </c>
      <c r="BL382">
        <v>0</v>
      </c>
      <c r="BM382">
        <v>4</v>
      </c>
      <c r="BN382">
        <v>1</v>
      </c>
      <c r="BO382">
        <v>0</v>
      </c>
      <c r="BP382">
        <v>1</v>
      </c>
      <c r="BQ382">
        <v>0</v>
      </c>
      <c r="BR382">
        <v>0</v>
      </c>
      <c r="BS382">
        <v>1</v>
      </c>
      <c r="BT382">
        <v>0</v>
      </c>
      <c r="BU382">
        <v>0</v>
      </c>
      <c r="BV382">
        <v>1</v>
      </c>
      <c r="BW382">
        <v>2</v>
      </c>
      <c r="BX382">
        <v>101</v>
      </c>
      <c r="BY382">
        <v>12</v>
      </c>
      <c r="BZ382">
        <v>4</v>
      </c>
      <c r="CA382">
        <v>4</v>
      </c>
      <c r="CB382">
        <v>1</v>
      </c>
      <c r="CC382">
        <v>0</v>
      </c>
      <c r="CD382">
        <v>0</v>
      </c>
      <c r="CE382">
        <v>0</v>
      </c>
      <c r="CF382">
        <v>1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2</v>
      </c>
      <c r="CM382">
        <v>0</v>
      </c>
      <c r="CN382">
        <v>12</v>
      </c>
      <c r="CO382">
        <v>5</v>
      </c>
      <c r="CP382">
        <v>4</v>
      </c>
      <c r="CQ382">
        <v>0</v>
      </c>
      <c r="CR382">
        <v>0</v>
      </c>
      <c r="CS382">
        <v>1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0</v>
      </c>
      <c r="DN382">
        <v>5</v>
      </c>
      <c r="DO382">
        <v>41</v>
      </c>
      <c r="DP382">
        <v>4</v>
      </c>
      <c r="DQ382">
        <v>0</v>
      </c>
      <c r="DR382">
        <v>0</v>
      </c>
      <c r="DS382">
        <v>2</v>
      </c>
      <c r="DT382">
        <v>1</v>
      </c>
      <c r="DU382">
        <v>31</v>
      </c>
      <c r="DV382">
        <v>0</v>
      </c>
      <c r="DW382">
        <v>1</v>
      </c>
      <c r="DX382">
        <v>0</v>
      </c>
      <c r="DY382">
        <v>1</v>
      </c>
      <c r="DZ382">
        <v>0</v>
      </c>
      <c r="EA382">
        <v>0</v>
      </c>
      <c r="EB382">
        <v>1</v>
      </c>
      <c r="EC382">
        <v>0</v>
      </c>
      <c r="ED382">
        <v>0</v>
      </c>
      <c r="EE382">
        <v>0</v>
      </c>
      <c r="EF382">
        <v>0</v>
      </c>
      <c r="EG382">
        <v>0</v>
      </c>
      <c r="EH382">
        <v>0</v>
      </c>
      <c r="EI382">
        <v>0</v>
      </c>
      <c r="EJ382">
        <v>0</v>
      </c>
      <c r="EK382">
        <v>0</v>
      </c>
      <c r="EL382">
        <v>0</v>
      </c>
      <c r="EM382">
        <v>0</v>
      </c>
      <c r="EN382">
        <v>41</v>
      </c>
      <c r="EO382">
        <v>17</v>
      </c>
      <c r="EP382">
        <v>9</v>
      </c>
      <c r="EQ382">
        <v>5</v>
      </c>
      <c r="ER382">
        <v>0</v>
      </c>
      <c r="ES382">
        <v>0</v>
      </c>
      <c r="ET382">
        <v>0</v>
      </c>
      <c r="EU382">
        <v>0</v>
      </c>
      <c r="EV382">
        <v>0</v>
      </c>
      <c r="EW382">
        <v>0</v>
      </c>
      <c r="EX382">
        <v>0</v>
      </c>
      <c r="EY382">
        <v>1</v>
      </c>
      <c r="EZ382">
        <v>0</v>
      </c>
      <c r="FA382">
        <v>0</v>
      </c>
      <c r="FB382">
        <v>0</v>
      </c>
      <c r="FC382">
        <v>1</v>
      </c>
      <c r="FD382">
        <v>1</v>
      </c>
      <c r="FE382">
        <v>0</v>
      </c>
      <c r="FF382">
        <v>0</v>
      </c>
      <c r="FG382">
        <v>0</v>
      </c>
      <c r="FH382">
        <v>0</v>
      </c>
      <c r="FI382">
        <v>0</v>
      </c>
      <c r="FJ382">
        <v>0</v>
      </c>
      <c r="FK382">
        <v>0</v>
      </c>
      <c r="FL382">
        <v>17</v>
      </c>
      <c r="FM382">
        <v>25</v>
      </c>
      <c r="FN382">
        <v>10</v>
      </c>
      <c r="FO382">
        <v>1</v>
      </c>
      <c r="FP382">
        <v>0</v>
      </c>
      <c r="FQ382">
        <v>3</v>
      </c>
      <c r="FR382">
        <v>1</v>
      </c>
      <c r="FS382">
        <v>5</v>
      </c>
      <c r="FT382">
        <v>1</v>
      </c>
      <c r="FU382">
        <v>0</v>
      </c>
      <c r="FV382">
        <v>0</v>
      </c>
      <c r="FW382">
        <v>0</v>
      </c>
      <c r="FX382">
        <v>0</v>
      </c>
      <c r="FY382">
        <v>0</v>
      </c>
      <c r="FZ382">
        <v>0</v>
      </c>
      <c r="GA382">
        <v>0</v>
      </c>
      <c r="GB382">
        <v>0</v>
      </c>
      <c r="GC382">
        <v>0</v>
      </c>
      <c r="GD382">
        <v>0</v>
      </c>
      <c r="GE382">
        <v>0</v>
      </c>
      <c r="GF382">
        <v>1</v>
      </c>
      <c r="GG382">
        <v>0</v>
      </c>
      <c r="GH382">
        <v>2</v>
      </c>
      <c r="GI382">
        <v>0</v>
      </c>
      <c r="GJ382">
        <v>0</v>
      </c>
      <c r="GK382">
        <v>1</v>
      </c>
      <c r="GL382">
        <v>25</v>
      </c>
      <c r="GM382">
        <v>14</v>
      </c>
      <c r="GN382">
        <v>4</v>
      </c>
      <c r="GO382">
        <v>2</v>
      </c>
      <c r="GP382">
        <v>0</v>
      </c>
      <c r="GQ382">
        <v>0</v>
      </c>
      <c r="GR382">
        <v>1</v>
      </c>
      <c r="GS382">
        <v>0</v>
      </c>
      <c r="GT382">
        <v>2</v>
      </c>
      <c r="GU382">
        <v>0</v>
      </c>
      <c r="GV382">
        <v>2</v>
      </c>
      <c r="GW382">
        <v>1</v>
      </c>
      <c r="GX382">
        <v>0</v>
      </c>
      <c r="GY382">
        <v>0</v>
      </c>
      <c r="GZ382">
        <v>0</v>
      </c>
      <c r="HA382">
        <v>0</v>
      </c>
      <c r="HB382">
        <v>1</v>
      </c>
      <c r="HC382">
        <v>0</v>
      </c>
      <c r="HD382">
        <v>0</v>
      </c>
      <c r="HE382">
        <v>1</v>
      </c>
      <c r="HF382">
        <v>14</v>
      </c>
      <c r="HG382">
        <v>1</v>
      </c>
      <c r="HH382">
        <v>1</v>
      </c>
      <c r="HI382">
        <v>0</v>
      </c>
      <c r="HJ382">
        <v>0</v>
      </c>
      <c r="HK382">
        <v>0</v>
      </c>
      <c r="HL382">
        <v>0</v>
      </c>
      <c r="HM382">
        <v>0</v>
      </c>
      <c r="HN382">
        <v>0</v>
      </c>
      <c r="HO382">
        <v>0</v>
      </c>
      <c r="HP382">
        <v>0</v>
      </c>
      <c r="HQ382">
        <v>0</v>
      </c>
      <c r="HR382">
        <v>0</v>
      </c>
      <c r="HS382">
        <v>0</v>
      </c>
      <c r="HT382">
        <v>1</v>
      </c>
      <c r="HU382">
        <v>0</v>
      </c>
      <c r="HV382">
        <v>0</v>
      </c>
      <c r="HW382">
        <v>0</v>
      </c>
      <c r="HX382">
        <v>0</v>
      </c>
      <c r="HY382">
        <v>0</v>
      </c>
      <c r="HZ382">
        <v>0</v>
      </c>
      <c r="IA382">
        <v>0</v>
      </c>
      <c r="IB382">
        <v>0</v>
      </c>
      <c r="IC382">
        <v>0</v>
      </c>
      <c r="ID382">
        <v>0</v>
      </c>
      <c r="IE382">
        <v>0</v>
      </c>
      <c r="IF382">
        <v>0</v>
      </c>
      <c r="IG382">
        <v>0</v>
      </c>
      <c r="IH382">
        <v>0</v>
      </c>
      <c r="II382">
        <v>0</v>
      </c>
      <c r="IJ382">
        <v>0</v>
      </c>
      <c r="IK382">
        <v>8</v>
      </c>
      <c r="IL382">
        <v>5</v>
      </c>
      <c r="IM382">
        <v>0</v>
      </c>
      <c r="IN382">
        <v>0</v>
      </c>
      <c r="IO382">
        <v>0</v>
      </c>
      <c r="IP382">
        <v>0</v>
      </c>
      <c r="IQ382">
        <v>0</v>
      </c>
      <c r="IR382">
        <v>0</v>
      </c>
      <c r="IS382">
        <v>0</v>
      </c>
      <c r="IT382">
        <v>0</v>
      </c>
      <c r="IU382">
        <v>0</v>
      </c>
      <c r="IV382">
        <v>3</v>
      </c>
      <c r="IW382">
        <v>0</v>
      </c>
      <c r="IX382">
        <v>0</v>
      </c>
      <c r="IY382">
        <v>0</v>
      </c>
      <c r="IZ382">
        <v>0</v>
      </c>
      <c r="JA382">
        <v>0</v>
      </c>
      <c r="JB382">
        <v>0</v>
      </c>
      <c r="JC382">
        <v>0</v>
      </c>
      <c r="JD382">
        <v>0</v>
      </c>
      <c r="JE382">
        <v>0</v>
      </c>
      <c r="JF382">
        <v>0</v>
      </c>
      <c r="JG382">
        <v>0</v>
      </c>
      <c r="JH382">
        <v>0</v>
      </c>
      <c r="JI382">
        <v>0</v>
      </c>
      <c r="JJ382">
        <v>8</v>
      </c>
      <c r="JK382" s="2">
        <f t="shared" si="25"/>
        <v>0.46440129449838186</v>
      </c>
    </row>
    <row r="383" spans="1:271" outlineLevel="2" x14ac:dyDescent="0.25">
      <c r="A383" t="str">
        <f t="shared" si="30"/>
        <v>160603</v>
      </c>
      <c r="B383" t="s">
        <v>297</v>
      </c>
      <c r="C383">
        <v>3</v>
      </c>
      <c r="D383">
        <v>608</v>
      </c>
      <c r="E383">
        <v>460</v>
      </c>
      <c r="F383">
        <v>188</v>
      </c>
      <c r="G383">
        <v>272</v>
      </c>
      <c r="H383">
        <v>0</v>
      </c>
      <c r="I383">
        <v>2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271</v>
      </c>
      <c r="R383">
        <v>0</v>
      </c>
      <c r="S383">
        <v>0</v>
      </c>
      <c r="T383">
        <v>271</v>
      </c>
      <c r="U383">
        <v>4</v>
      </c>
      <c r="V383">
        <v>2</v>
      </c>
      <c r="W383">
        <v>2</v>
      </c>
      <c r="X383">
        <v>0</v>
      </c>
      <c r="Y383">
        <v>267</v>
      </c>
      <c r="Z383">
        <v>48</v>
      </c>
      <c r="AA383">
        <v>5</v>
      </c>
      <c r="AB383">
        <v>8</v>
      </c>
      <c r="AC383">
        <v>19</v>
      </c>
      <c r="AD383">
        <v>9</v>
      </c>
      <c r="AE383">
        <v>0</v>
      </c>
      <c r="AF383">
        <v>0</v>
      </c>
      <c r="AG383">
        <v>0</v>
      </c>
      <c r="AH383">
        <v>2</v>
      </c>
      <c r="AI383">
        <v>2</v>
      </c>
      <c r="AJ383">
        <v>0</v>
      </c>
      <c r="AK383">
        <v>1</v>
      </c>
      <c r="AL383">
        <v>1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1</v>
      </c>
      <c r="AW383">
        <v>0</v>
      </c>
      <c r="AX383">
        <v>0</v>
      </c>
      <c r="AY383">
        <v>48</v>
      </c>
      <c r="AZ383">
        <v>111</v>
      </c>
      <c r="BA383">
        <v>25</v>
      </c>
      <c r="BB383">
        <v>0</v>
      </c>
      <c r="BC383">
        <v>1</v>
      </c>
      <c r="BD383">
        <v>7</v>
      </c>
      <c r="BE383">
        <v>3</v>
      </c>
      <c r="BF383">
        <v>60</v>
      </c>
      <c r="BG383">
        <v>0</v>
      </c>
      <c r="BH383">
        <v>1</v>
      </c>
      <c r="BI383">
        <v>0</v>
      </c>
      <c r="BJ383">
        <v>4</v>
      </c>
      <c r="BK383">
        <v>0</v>
      </c>
      <c r="BL383">
        <v>0</v>
      </c>
      <c r="BM383">
        <v>0</v>
      </c>
      <c r="BN383">
        <v>0</v>
      </c>
      <c r="BO383">
        <v>1</v>
      </c>
      <c r="BP383">
        <v>0</v>
      </c>
      <c r="BQ383">
        <v>0</v>
      </c>
      <c r="BR383">
        <v>0</v>
      </c>
      <c r="BS383">
        <v>4</v>
      </c>
      <c r="BT383">
        <v>0</v>
      </c>
      <c r="BU383">
        <v>0</v>
      </c>
      <c r="BV383">
        <v>3</v>
      </c>
      <c r="BW383">
        <v>2</v>
      </c>
      <c r="BX383">
        <v>111</v>
      </c>
      <c r="BY383">
        <v>13</v>
      </c>
      <c r="BZ383">
        <v>7</v>
      </c>
      <c r="CA383">
        <v>0</v>
      </c>
      <c r="CB383">
        <v>2</v>
      </c>
      <c r="CC383">
        <v>0</v>
      </c>
      <c r="CD383">
        <v>1</v>
      </c>
      <c r="CE383">
        <v>0</v>
      </c>
      <c r="CF383">
        <v>0</v>
      </c>
      <c r="CG383">
        <v>0</v>
      </c>
      <c r="CH383">
        <v>0</v>
      </c>
      <c r="CI383">
        <v>1</v>
      </c>
      <c r="CJ383">
        <v>0</v>
      </c>
      <c r="CK383">
        <v>0</v>
      </c>
      <c r="CL383">
        <v>1</v>
      </c>
      <c r="CM383">
        <v>1</v>
      </c>
      <c r="CN383">
        <v>13</v>
      </c>
      <c r="CO383">
        <v>8</v>
      </c>
      <c r="CP383">
        <v>5</v>
      </c>
      <c r="CQ383">
        <v>0</v>
      </c>
      <c r="CR383">
        <v>1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1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1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8</v>
      </c>
      <c r="DO383">
        <v>22</v>
      </c>
      <c r="DP383">
        <v>3</v>
      </c>
      <c r="DQ383">
        <v>0</v>
      </c>
      <c r="DR383">
        <v>0</v>
      </c>
      <c r="DS383">
        <v>1</v>
      </c>
      <c r="DT383">
        <v>0</v>
      </c>
      <c r="DU383">
        <v>14</v>
      </c>
      <c r="DV383">
        <v>0</v>
      </c>
      <c r="DW383">
        <v>0</v>
      </c>
      <c r="DX383">
        <v>0</v>
      </c>
      <c r="DY383">
        <v>1</v>
      </c>
      <c r="DZ383">
        <v>0</v>
      </c>
      <c r="EA383">
        <v>1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0</v>
      </c>
      <c r="EH383">
        <v>0</v>
      </c>
      <c r="EI383">
        <v>0</v>
      </c>
      <c r="EJ383">
        <v>0</v>
      </c>
      <c r="EK383">
        <v>1</v>
      </c>
      <c r="EL383">
        <v>0</v>
      </c>
      <c r="EM383">
        <v>1</v>
      </c>
      <c r="EN383">
        <v>22</v>
      </c>
      <c r="EO383">
        <v>13</v>
      </c>
      <c r="EP383">
        <v>4</v>
      </c>
      <c r="EQ383">
        <v>5</v>
      </c>
      <c r="ER383">
        <v>0</v>
      </c>
      <c r="ES383">
        <v>0</v>
      </c>
      <c r="ET383">
        <v>0</v>
      </c>
      <c r="EU383">
        <v>0</v>
      </c>
      <c r="EV383">
        <v>0</v>
      </c>
      <c r="EW383">
        <v>2</v>
      </c>
      <c r="EX383">
        <v>0</v>
      </c>
      <c r="EY383">
        <v>0</v>
      </c>
      <c r="EZ383">
        <v>0</v>
      </c>
      <c r="FA383">
        <v>0</v>
      </c>
      <c r="FB383">
        <v>0</v>
      </c>
      <c r="FC383">
        <v>0</v>
      </c>
      <c r="FD383">
        <v>0</v>
      </c>
      <c r="FE383">
        <v>0</v>
      </c>
      <c r="FF383">
        <v>0</v>
      </c>
      <c r="FG383">
        <v>0</v>
      </c>
      <c r="FH383">
        <v>0</v>
      </c>
      <c r="FI383">
        <v>0</v>
      </c>
      <c r="FJ383">
        <v>0</v>
      </c>
      <c r="FK383">
        <v>2</v>
      </c>
      <c r="FL383">
        <v>13</v>
      </c>
      <c r="FM383">
        <v>26</v>
      </c>
      <c r="FN383">
        <v>9</v>
      </c>
      <c r="FO383">
        <v>6</v>
      </c>
      <c r="FP383">
        <v>3</v>
      </c>
      <c r="FQ383">
        <v>1</v>
      </c>
      <c r="FR383">
        <v>0</v>
      </c>
      <c r="FS383">
        <v>1</v>
      </c>
      <c r="FT383">
        <v>0</v>
      </c>
      <c r="FU383">
        <v>0</v>
      </c>
      <c r="FV383">
        <v>2</v>
      </c>
      <c r="FW383">
        <v>0</v>
      </c>
      <c r="FX383">
        <v>0</v>
      </c>
      <c r="FY383">
        <v>0</v>
      </c>
      <c r="FZ383">
        <v>0</v>
      </c>
      <c r="GA383">
        <v>0</v>
      </c>
      <c r="GB383">
        <v>0</v>
      </c>
      <c r="GC383">
        <v>1</v>
      </c>
      <c r="GD383">
        <v>2</v>
      </c>
      <c r="GE383">
        <v>0</v>
      </c>
      <c r="GF383">
        <v>0</v>
      </c>
      <c r="GG383">
        <v>0</v>
      </c>
      <c r="GH383">
        <v>0</v>
      </c>
      <c r="GI383">
        <v>0</v>
      </c>
      <c r="GJ383">
        <v>0</v>
      </c>
      <c r="GK383">
        <v>1</v>
      </c>
      <c r="GL383">
        <v>26</v>
      </c>
      <c r="GM383">
        <v>18</v>
      </c>
      <c r="GN383">
        <v>11</v>
      </c>
      <c r="GO383">
        <v>3</v>
      </c>
      <c r="GP383">
        <v>0</v>
      </c>
      <c r="GQ383">
        <v>3</v>
      </c>
      <c r="GR383">
        <v>0</v>
      </c>
      <c r="GS383">
        <v>0</v>
      </c>
      <c r="GT383">
        <v>0</v>
      </c>
      <c r="GU383">
        <v>0</v>
      </c>
      <c r="GV383">
        <v>0</v>
      </c>
      <c r="GW383">
        <v>0</v>
      </c>
      <c r="GX383">
        <v>0</v>
      </c>
      <c r="GY383">
        <v>0</v>
      </c>
      <c r="GZ383">
        <v>0</v>
      </c>
      <c r="HA383">
        <v>0</v>
      </c>
      <c r="HB383">
        <v>0</v>
      </c>
      <c r="HC383">
        <v>0</v>
      </c>
      <c r="HD383">
        <v>1</v>
      </c>
      <c r="HE383">
        <v>0</v>
      </c>
      <c r="HF383">
        <v>18</v>
      </c>
      <c r="HG383">
        <v>0</v>
      </c>
      <c r="HH383">
        <v>0</v>
      </c>
      <c r="HI383">
        <v>0</v>
      </c>
      <c r="HJ383">
        <v>0</v>
      </c>
      <c r="HK383">
        <v>0</v>
      </c>
      <c r="HL383">
        <v>0</v>
      </c>
      <c r="HM383">
        <v>0</v>
      </c>
      <c r="HN383">
        <v>0</v>
      </c>
      <c r="HO383">
        <v>0</v>
      </c>
      <c r="HP383">
        <v>0</v>
      </c>
      <c r="HQ383">
        <v>0</v>
      </c>
      <c r="HR383">
        <v>0</v>
      </c>
      <c r="HS383">
        <v>0</v>
      </c>
      <c r="HT383">
        <v>0</v>
      </c>
      <c r="HU383">
        <v>0</v>
      </c>
      <c r="HV383">
        <v>0</v>
      </c>
      <c r="HW383">
        <v>0</v>
      </c>
      <c r="HX383">
        <v>0</v>
      </c>
      <c r="HY383">
        <v>0</v>
      </c>
      <c r="HZ383">
        <v>0</v>
      </c>
      <c r="IA383">
        <v>0</v>
      </c>
      <c r="IB383">
        <v>0</v>
      </c>
      <c r="IC383">
        <v>0</v>
      </c>
      <c r="ID383">
        <v>0</v>
      </c>
      <c r="IE383">
        <v>0</v>
      </c>
      <c r="IF383">
        <v>0</v>
      </c>
      <c r="IG383">
        <v>0</v>
      </c>
      <c r="IH383">
        <v>0</v>
      </c>
      <c r="II383">
        <v>0</v>
      </c>
      <c r="IJ383">
        <v>0</v>
      </c>
      <c r="IK383">
        <v>8</v>
      </c>
      <c r="IL383">
        <v>3</v>
      </c>
      <c r="IM383">
        <v>0</v>
      </c>
      <c r="IN383">
        <v>4</v>
      </c>
      <c r="IO383">
        <v>0</v>
      </c>
      <c r="IP383">
        <v>0</v>
      </c>
      <c r="IQ383">
        <v>0</v>
      </c>
      <c r="IR383">
        <v>0</v>
      </c>
      <c r="IS383">
        <v>0</v>
      </c>
      <c r="IT383">
        <v>0</v>
      </c>
      <c r="IU383">
        <v>0</v>
      </c>
      <c r="IV383">
        <v>0</v>
      </c>
      <c r="IW383">
        <v>0</v>
      </c>
      <c r="IX383">
        <v>0</v>
      </c>
      <c r="IY383">
        <v>0</v>
      </c>
      <c r="IZ383">
        <v>0</v>
      </c>
      <c r="JA383">
        <v>0</v>
      </c>
      <c r="JB383">
        <v>0</v>
      </c>
      <c r="JC383">
        <v>0</v>
      </c>
      <c r="JD383">
        <v>0</v>
      </c>
      <c r="JE383">
        <v>0</v>
      </c>
      <c r="JF383">
        <v>1</v>
      </c>
      <c r="JG383">
        <v>0</v>
      </c>
      <c r="JH383">
        <v>0</v>
      </c>
      <c r="JI383">
        <v>0</v>
      </c>
      <c r="JJ383">
        <v>8</v>
      </c>
      <c r="JK383" s="2">
        <f t="shared" si="25"/>
        <v>0.44572368421052633</v>
      </c>
    </row>
    <row r="384" spans="1:271" outlineLevel="2" x14ac:dyDescent="0.25">
      <c r="A384" t="str">
        <f t="shared" si="30"/>
        <v>160603</v>
      </c>
      <c r="B384" t="s">
        <v>297</v>
      </c>
      <c r="C384">
        <v>4</v>
      </c>
      <c r="D384">
        <v>531</v>
      </c>
      <c r="E384">
        <v>410</v>
      </c>
      <c r="F384">
        <v>266</v>
      </c>
      <c r="G384">
        <v>144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144</v>
      </c>
      <c r="R384">
        <v>0</v>
      </c>
      <c r="S384">
        <v>0</v>
      </c>
      <c r="T384">
        <v>144</v>
      </c>
      <c r="U384">
        <v>15</v>
      </c>
      <c r="V384">
        <v>10</v>
      </c>
      <c r="W384">
        <v>5</v>
      </c>
      <c r="X384">
        <v>0</v>
      </c>
      <c r="Y384">
        <v>129</v>
      </c>
      <c r="Z384">
        <v>41</v>
      </c>
      <c r="AA384">
        <v>5</v>
      </c>
      <c r="AB384">
        <v>9</v>
      </c>
      <c r="AC384">
        <v>15</v>
      </c>
      <c r="AD384">
        <v>3</v>
      </c>
      <c r="AE384">
        <v>1</v>
      </c>
      <c r="AF384">
        <v>0</v>
      </c>
      <c r="AG384">
        <v>0</v>
      </c>
      <c r="AH384">
        <v>3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4</v>
      </c>
      <c r="AT384">
        <v>0</v>
      </c>
      <c r="AU384">
        <v>0</v>
      </c>
      <c r="AV384">
        <v>0</v>
      </c>
      <c r="AW384">
        <v>1</v>
      </c>
      <c r="AX384">
        <v>0</v>
      </c>
      <c r="AY384">
        <v>41</v>
      </c>
      <c r="AZ384">
        <v>35</v>
      </c>
      <c r="BA384">
        <v>7</v>
      </c>
      <c r="BB384">
        <v>0</v>
      </c>
      <c r="BC384">
        <v>1</v>
      </c>
      <c r="BD384">
        <v>6</v>
      </c>
      <c r="BE384">
        <v>1</v>
      </c>
      <c r="BF384">
        <v>9</v>
      </c>
      <c r="BG384">
        <v>1</v>
      </c>
      <c r="BH384">
        <v>0</v>
      </c>
      <c r="BI384">
        <v>1</v>
      </c>
      <c r="BJ384">
        <v>3</v>
      </c>
      <c r="BK384">
        <v>0</v>
      </c>
      <c r="BL384">
        <v>0</v>
      </c>
      <c r="BM384">
        <v>0</v>
      </c>
      <c r="BN384">
        <v>1</v>
      </c>
      <c r="BO384">
        <v>0</v>
      </c>
      <c r="BP384">
        <v>1</v>
      </c>
      <c r="BQ384">
        <v>0</v>
      </c>
      <c r="BR384">
        <v>0</v>
      </c>
      <c r="BS384">
        <v>1</v>
      </c>
      <c r="BT384">
        <v>2</v>
      </c>
      <c r="BU384">
        <v>1</v>
      </c>
      <c r="BV384">
        <v>0</v>
      </c>
      <c r="BW384">
        <v>0</v>
      </c>
      <c r="BX384">
        <v>35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7</v>
      </c>
      <c r="CP384">
        <v>0</v>
      </c>
      <c r="CQ384">
        <v>0</v>
      </c>
      <c r="CR384">
        <v>0</v>
      </c>
      <c r="CS384">
        <v>0</v>
      </c>
      <c r="CT384">
        <v>1</v>
      </c>
      <c r="CU384">
        <v>1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1</v>
      </c>
      <c r="DC384">
        <v>0</v>
      </c>
      <c r="DD384">
        <v>2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1</v>
      </c>
      <c r="DL384">
        <v>0</v>
      </c>
      <c r="DM384">
        <v>1</v>
      </c>
      <c r="DN384">
        <v>7</v>
      </c>
      <c r="DO384">
        <v>20</v>
      </c>
      <c r="DP384">
        <v>8</v>
      </c>
      <c r="DQ384">
        <v>1</v>
      </c>
      <c r="DR384">
        <v>0</v>
      </c>
      <c r="DS384">
        <v>0</v>
      </c>
      <c r="DT384">
        <v>0</v>
      </c>
      <c r="DU384">
        <v>7</v>
      </c>
      <c r="DV384">
        <v>0</v>
      </c>
      <c r="DW384">
        <v>1</v>
      </c>
      <c r="DX384">
        <v>0</v>
      </c>
      <c r="DY384">
        <v>2</v>
      </c>
      <c r="DZ384">
        <v>0</v>
      </c>
      <c r="EA384">
        <v>0</v>
      </c>
      <c r="EB384">
        <v>1</v>
      </c>
      <c r="EC384">
        <v>0</v>
      </c>
      <c r="ED384">
        <v>0</v>
      </c>
      <c r="EE384">
        <v>0</v>
      </c>
      <c r="EF384">
        <v>0</v>
      </c>
      <c r="EG384">
        <v>0</v>
      </c>
      <c r="EH384">
        <v>0</v>
      </c>
      <c r="EI384">
        <v>0</v>
      </c>
      <c r="EJ384">
        <v>0</v>
      </c>
      <c r="EK384">
        <v>0</v>
      </c>
      <c r="EL384">
        <v>0</v>
      </c>
      <c r="EM384">
        <v>0</v>
      </c>
      <c r="EN384">
        <v>20</v>
      </c>
      <c r="EO384">
        <v>7</v>
      </c>
      <c r="EP384">
        <v>0</v>
      </c>
      <c r="EQ384">
        <v>2</v>
      </c>
      <c r="ER384">
        <v>1</v>
      </c>
      <c r="ES384">
        <v>0</v>
      </c>
      <c r="ET384">
        <v>0</v>
      </c>
      <c r="EU384">
        <v>0</v>
      </c>
      <c r="EV384">
        <v>0</v>
      </c>
      <c r="EW384">
        <v>3</v>
      </c>
      <c r="EX384">
        <v>0</v>
      </c>
      <c r="EY384">
        <v>0</v>
      </c>
      <c r="EZ384">
        <v>0</v>
      </c>
      <c r="FA384">
        <v>0</v>
      </c>
      <c r="FB384">
        <v>0</v>
      </c>
      <c r="FC384">
        <v>0</v>
      </c>
      <c r="FD384">
        <v>0</v>
      </c>
      <c r="FE384">
        <v>0</v>
      </c>
      <c r="FF384">
        <v>0</v>
      </c>
      <c r="FG384">
        <v>0</v>
      </c>
      <c r="FH384">
        <v>0</v>
      </c>
      <c r="FI384">
        <v>0</v>
      </c>
      <c r="FJ384">
        <v>1</v>
      </c>
      <c r="FK384">
        <v>0</v>
      </c>
      <c r="FL384">
        <v>7</v>
      </c>
      <c r="FM384">
        <v>12</v>
      </c>
      <c r="FN384">
        <v>1</v>
      </c>
      <c r="FO384">
        <v>0</v>
      </c>
      <c r="FP384">
        <v>1</v>
      </c>
      <c r="FQ384">
        <v>0</v>
      </c>
      <c r="FR384">
        <v>1</v>
      </c>
      <c r="FS384">
        <v>1</v>
      </c>
      <c r="FT384">
        <v>0</v>
      </c>
      <c r="FU384">
        <v>1</v>
      </c>
      <c r="FV384">
        <v>0</v>
      </c>
      <c r="FW384">
        <v>0</v>
      </c>
      <c r="FX384">
        <v>0</v>
      </c>
      <c r="FY384">
        <v>0</v>
      </c>
      <c r="FZ384">
        <v>0</v>
      </c>
      <c r="GA384">
        <v>1</v>
      </c>
      <c r="GB384">
        <v>1</v>
      </c>
      <c r="GC384">
        <v>0</v>
      </c>
      <c r="GD384">
        <v>0</v>
      </c>
      <c r="GE384">
        <v>1</v>
      </c>
      <c r="GF384">
        <v>1</v>
      </c>
      <c r="GG384">
        <v>0</v>
      </c>
      <c r="GH384">
        <v>0</v>
      </c>
      <c r="GI384">
        <v>0</v>
      </c>
      <c r="GJ384">
        <v>0</v>
      </c>
      <c r="GK384">
        <v>3</v>
      </c>
      <c r="GL384">
        <v>12</v>
      </c>
      <c r="GM384">
        <v>3</v>
      </c>
      <c r="GN384">
        <v>1</v>
      </c>
      <c r="GO384">
        <v>0</v>
      </c>
      <c r="GP384">
        <v>2</v>
      </c>
      <c r="GQ384">
        <v>0</v>
      </c>
      <c r="GR384">
        <v>0</v>
      </c>
      <c r="GS384">
        <v>0</v>
      </c>
      <c r="GT384">
        <v>0</v>
      </c>
      <c r="GU384">
        <v>0</v>
      </c>
      <c r="GV384">
        <v>0</v>
      </c>
      <c r="GW384">
        <v>0</v>
      </c>
      <c r="GX384">
        <v>0</v>
      </c>
      <c r="GY384">
        <v>0</v>
      </c>
      <c r="GZ384">
        <v>0</v>
      </c>
      <c r="HA384">
        <v>0</v>
      </c>
      <c r="HB384">
        <v>0</v>
      </c>
      <c r="HC384">
        <v>0</v>
      </c>
      <c r="HD384">
        <v>0</v>
      </c>
      <c r="HE384">
        <v>0</v>
      </c>
      <c r="HF384">
        <v>3</v>
      </c>
      <c r="HG384">
        <v>0</v>
      </c>
      <c r="HH384">
        <v>0</v>
      </c>
      <c r="HI384">
        <v>0</v>
      </c>
      <c r="HJ384">
        <v>0</v>
      </c>
      <c r="HK384">
        <v>0</v>
      </c>
      <c r="HL384">
        <v>0</v>
      </c>
      <c r="HM384">
        <v>0</v>
      </c>
      <c r="HN384">
        <v>0</v>
      </c>
      <c r="HO384">
        <v>0</v>
      </c>
      <c r="HP384">
        <v>0</v>
      </c>
      <c r="HQ384">
        <v>0</v>
      </c>
      <c r="HR384">
        <v>0</v>
      </c>
      <c r="HS384">
        <v>0</v>
      </c>
      <c r="HT384">
        <v>0</v>
      </c>
      <c r="HU384">
        <v>0</v>
      </c>
      <c r="HV384">
        <v>0</v>
      </c>
      <c r="HW384">
        <v>0</v>
      </c>
      <c r="HX384">
        <v>0</v>
      </c>
      <c r="HY384">
        <v>0</v>
      </c>
      <c r="HZ384">
        <v>0</v>
      </c>
      <c r="IA384">
        <v>0</v>
      </c>
      <c r="IB384">
        <v>0</v>
      </c>
      <c r="IC384">
        <v>0</v>
      </c>
      <c r="ID384">
        <v>0</v>
      </c>
      <c r="IE384">
        <v>0</v>
      </c>
      <c r="IF384">
        <v>0</v>
      </c>
      <c r="IG384">
        <v>0</v>
      </c>
      <c r="IH384">
        <v>0</v>
      </c>
      <c r="II384">
        <v>0</v>
      </c>
      <c r="IJ384">
        <v>0</v>
      </c>
      <c r="IK384">
        <v>4</v>
      </c>
      <c r="IL384">
        <v>2</v>
      </c>
      <c r="IM384">
        <v>1</v>
      </c>
      <c r="IN384">
        <v>0</v>
      </c>
      <c r="IO384">
        <v>0</v>
      </c>
      <c r="IP384">
        <v>0</v>
      </c>
      <c r="IQ384">
        <v>0</v>
      </c>
      <c r="IR384">
        <v>0</v>
      </c>
      <c r="IS384">
        <v>0</v>
      </c>
      <c r="IT384">
        <v>0</v>
      </c>
      <c r="IU384">
        <v>0</v>
      </c>
      <c r="IV384">
        <v>0</v>
      </c>
      <c r="IW384">
        <v>0</v>
      </c>
      <c r="IX384">
        <v>1</v>
      </c>
      <c r="IY384">
        <v>0</v>
      </c>
      <c r="IZ384">
        <v>0</v>
      </c>
      <c r="JA384">
        <v>0</v>
      </c>
      <c r="JB384">
        <v>0</v>
      </c>
      <c r="JC384">
        <v>0</v>
      </c>
      <c r="JD384">
        <v>0</v>
      </c>
      <c r="JE384">
        <v>0</v>
      </c>
      <c r="JF384">
        <v>0</v>
      </c>
      <c r="JG384">
        <v>0</v>
      </c>
      <c r="JH384">
        <v>0</v>
      </c>
      <c r="JI384">
        <v>0</v>
      </c>
      <c r="JJ384">
        <v>4</v>
      </c>
      <c r="JK384" s="2">
        <f t="shared" si="25"/>
        <v>0.2711864406779661</v>
      </c>
    </row>
    <row r="385" spans="1:271" outlineLevel="2" x14ac:dyDescent="0.25">
      <c r="A385" t="str">
        <f t="shared" si="30"/>
        <v>160603</v>
      </c>
      <c r="B385" t="s">
        <v>297</v>
      </c>
      <c r="C385">
        <v>5</v>
      </c>
      <c r="D385">
        <v>568</v>
      </c>
      <c r="E385">
        <v>440</v>
      </c>
      <c r="F385">
        <v>292</v>
      </c>
      <c r="G385">
        <v>148</v>
      </c>
      <c r="H385">
        <v>0</v>
      </c>
      <c r="I385">
        <v>2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148</v>
      </c>
      <c r="R385">
        <v>0</v>
      </c>
      <c r="S385">
        <v>0</v>
      </c>
      <c r="T385">
        <v>148</v>
      </c>
      <c r="U385">
        <v>9</v>
      </c>
      <c r="V385">
        <v>8</v>
      </c>
      <c r="W385">
        <v>1</v>
      </c>
      <c r="X385">
        <v>0</v>
      </c>
      <c r="Y385">
        <v>139</v>
      </c>
      <c r="Z385">
        <v>27</v>
      </c>
      <c r="AA385">
        <v>4</v>
      </c>
      <c r="AB385">
        <v>1</v>
      </c>
      <c r="AC385">
        <v>9</v>
      </c>
      <c r="AD385">
        <v>3</v>
      </c>
      <c r="AE385">
        <v>0</v>
      </c>
      <c r="AF385">
        <v>1</v>
      </c>
      <c r="AG385">
        <v>1</v>
      </c>
      <c r="AH385">
        <v>2</v>
      </c>
      <c r="AI385">
        <v>1</v>
      </c>
      <c r="AJ385">
        <v>0</v>
      </c>
      <c r="AK385">
        <v>0</v>
      </c>
      <c r="AL385">
        <v>2</v>
      </c>
      <c r="AM385">
        <v>1</v>
      </c>
      <c r="AN385">
        <v>0</v>
      </c>
      <c r="AO385">
        <v>0</v>
      </c>
      <c r="AP385">
        <v>0</v>
      </c>
      <c r="AQ385">
        <v>0</v>
      </c>
      <c r="AR385">
        <v>1</v>
      </c>
      <c r="AS385">
        <v>0</v>
      </c>
      <c r="AT385">
        <v>1</v>
      </c>
      <c r="AU385">
        <v>0</v>
      </c>
      <c r="AV385">
        <v>0</v>
      </c>
      <c r="AW385">
        <v>0</v>
      </c>
      <c r="AX385">
        <v>0</v>
      </c>
      <c r="AY385">
        <v>27</v>
      </c>
      <c r="AZ385">
        <v>37</v>
      </c>
      <c r="BA385">
        <v>12</v>
      </c>
      <c r="BB385">
        <v>2</v>
      </c>
      <c r="BC385">
        <v>1</v>
      </c>
      <c r="BD385">
        <v>4</v>
      </c>
      <c r="BE385">
        <v>3</v>
      </c>
      <c r="BF385">
        <v>8</v>
      </c>
      <c r="BG385">
        <v>0</v>
      </c>
      <c r="BH385">
        <v>3</v>
      </c>
      <c r="BI385">
        <v>2</v>
      </c>
      <c r="BJ385">
        <v>0</v>
      </c>
      <c r="BK385">
        <v>0</v>
      </c>
      <c r="BL385">
        <v>0</v>
      </c>
      <c r="BM385">
        <v>0</v>
      </c>
      <c r="BN385">
        <v>1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1</v>
      </c>
      <c r="BU385">
        <v>0</v>
      </c>
      <c r="BV385">
        <v>0</v>
      </c>
      <c r="BW385">
        <v>0</v>
      </c>
      <c r="BX385">
        <v>37</v>
      </c>
      <c r="BY385">
        <v>4</v>
      </c>
      <c r="BZ385">
        <v>2</v>
      </c>
      <c r="CA385">
        <v>0</v>
      </c>
      <c r="CB385">
        <v>0</v>
      </c>
      <c r="CC385">
        <v>0</v>
      </c>
      <c r="CD385">
        <v>0</v>
      </c>
      <c r="CE385">
        <v>1</v>
      </c>
      <c r="CF385">
        <v>0</v>
      </c>
      <c r="CG385">
        <v>0</v>
      </c>
      <c r="CH385">
        <v>0</v>
      </c>
      <c r="CI385">
        <v>1</v>
      </c>
      <c r="CJ385">
        <v>0</v>
      </c>
      <c r="CK385">
        <v>0</v>
      </c>
      <c r="CL385">
        <v>0</v>
      </c>
      <c r="CM385">
        <v>0</v>
      </c>
      <c r="CN385">
        <v>4</v>
      </c>
      <c r="CO385">
        <v>7</v>
      </c>
      <c r="CP385">
        <v>4</v>
      </c>
      <c r="CQ385">
        <v>1</v>
      </c>
      <c r="CR385">
        <v>1</v>
      </c>
      <c r="CS385">
        <v>0</v>
      </c>
      <c r="CT385">
        <v>1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7</v>
      </c>
      <c r="DO385">
        <v>22</v>
      </c>
      <c r="DP385">
        <v>5</v>
      </c>
      <c r="DQ385">
        <v>0</v>
      </c>
      <c r="DR385">
        <v>0</v>
      </c>
      <c r="DS385">
        <v>1</v>
      </c>
      <c r="DT385">
        <v>1</v>
      </c>
      <c r="DU385">
        <v>11</v>
      </c>
      <c r="DV385">
        <v>1</v>
      </c>
      <c r="DW385">
        <v>0</v>
      </c>
      <c r="DX385">
        <v>0</v>
      </c>
      <c r="DY385">
        <v>0</v>
      </c>
      <c r="DZ385">
        <v>0</v>
      </c>
      <c r="EA385">
        <v>0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0</v>
      </c>
      <c r="EJ385">
        <v>0</v>
      </c>
      <c r="EK385">
        <v>2</v>
      </c>
      <c r="EL385">
        <v>1</v>
      </c>
      <c r="EM385">
        <v>0</v>
      </c>
      <c r="EN385">
        <v>22</v>
      </c>
      <c r="EO385">
        <v>4</v>
      </c>
      <c r="EP385">
        <v>0</v>
      </c>
      <c r="EQ385">
        <v>1</v>
      </c>
      <c r="ER385">
        <v>1</v>
      </c>
      <c r="ES385">
        <v>0</v>
      </c>
      <c r="ET385">
        <v>0</v>
      </c>
      <c r="EU385">
        <v>0</v>
      </c>
      <c r="EV385">
        <v>0</v>
      </c>
      <c r="EW385">
        <v>0</v>
      </c>
      <c r="EX385">
        <v>0</v>
      </c>
      <c r="EY385">
        <v>0</v>
      </c>
      <c r="EZ385">
        <v>0</v>
      </c>
      <c r="FA385">
        <v>0</v>
      </c>
      <c r="FB385">
        <v>0</v>
      </c>
      <c r="FC385">
        <v>0</v>
      </c>
      <c r="FD385">
        <v>0</v>
      </c>
      <c r="FE385">
        <v>0</v>
      </c>
      <c r="FF385">
        <v>0</v>
      </c>
      <c r="FG385">
        <v>0</v>
      </c>
      <c r="FH385">
        <v>0</v>
      </c>
      <c r="FI385">
        <v>0</v>
      </c>
      <c r="FJ385">
        <v>0</v>
      </c>
      <c r="FK385">
        <v>2</v>
      </c>
      <c r="FL385">
        <v>4</v>
      </c>
      <c r="FM385">
        <v>18</v>
      </c>
      <c r="FN385">
        <v>11</v>
      </c>
      <c r="FO385">
        <v>1</v>
      </c>
      <c r="FP385">
        <v>2</v>
      </c>
      <c r="FQ385">
        <v>1</v>
      </c>
      <c r="FR385">
        <v>0</v>
      </c>
      <c r="FS385">
        <v>2</v>
      </c>
      <c r="FT385">
        <v>1</v>
      </c>
      <c r="FU385">
        <v>0</v>
      </c>
      <c r="FV385">
        <v>0</v>
      </c>
      <c r="FW385">
        <v>0</v>
      </c>
      <c r="FX385">
        <v>0</v>
      </c>
      <c r="FY385">
        <v>0</v>
      </c>
      <c r="FZ385">
        <v>0</v>
      </c>
      <c r="GA385">
        <v>0</v>
      </c>
      <c r="GB385">
        <v>0</v>
      </c>
      <c r="GC385">
        <v>0</v>
      </c>
      <c r="GD385">
        <v>0</v>
      </c>
      <c r="GE385">
        <v>0</v>
      </c>
      <c r="GF385">
        <v>0</v>
      </c>
      <c r="GG385">
        <v>0</v>
      </c>
      <c r="GH385">
        <v>0</v>
      </c>
      <c r="GI385">
        <v>0</v>
      </c>
      <c r="GJ385">
        <v>0</v>
      </c>
      <c r="GK385">
        <v>0</v>
      </c>
      <c r="GL385">
        <v>18</v>
      </c>
      <c r="GM385">
        <v>9</v>
      </c>
      <c r="GN385">
        <v>6</v>
      </c>
      <c r="GO385">
        <v>1</v>
      </c>
      <c r="GP385">
        <v>1</v>
      </c>
      <c r="GQ385">
        <v>1</v>
      </c>
      <c r="GR385">
        <v>0</v>
      </c>
      <c r="GS385">
        <v>0</v>
      </c>
      <c r="GT385">
        <v>0</v>
      </c>
      <c r="GU385">
        <v>0</v>
      </c>
      <c r="GV385">
        <v>0</v>
      </c>
      <c r="GW385">
        <v>0</v>
      </c>
      <c r="GX385">
        <v>0</v>
      </c>
      <c r="GY385">
        <v>0</v>
      </c>
      <c r="GZ385">
        <v>0</v>
      </c>
      <c r="HA385">
        <v>0</v>
      </c>
      <c r="HB385">
        <v>0</v>
      </c>
      <c r="HC385">
        <v>0</v>
      </c>
      <c r="HD385">
        <v>0</v>
      </c>
      <c r="HE385">
        <v>0</v>
      </c>
      <c r="HF385">
        <v>9</v>
      </c>
      <c r="HG385">
        <v>1</v>
      </c>
      <c r="HH385">
        <v>0</v>
      </c>
      <c r="HI385">
        <v>0</v>
      </c>
      <c r="HJ385">
        <v>0</v>
      </c>
      <c r="HK385">
        <v>0</v>
      </c>
      <c r="HL385">
        <v>0</v>
      </c>
      <c r="HM385">
        <v>0</v>
      </c>
      <c r="HN385">
        <v>0</v>
      </c>
      <c r="HO385">
        <v>0</v>
      </c>
      <c r="HP385">
        <v>0</v>
      </c>
      <c r="HQ385">
        <v>0</v>
      </c>
      <c r="HR385">
        <v>1</v>
      </c>
      <c r="HS385">
        <v>0</v>
      </c>
      <c r="HT385">
        <v>1</v>
      </c>
      <c r="HU385">
        <v>1</v>
      </c>
      <c r="HV385">
        <v>0</v>
      </c>
      <c r="HW385">
        <v>1</v>
      </c>
      <c r="HX385">
        <v>0</v>
      </c>
      <c r="HY385">
        <v>0</v>
      </c>
      <c r="HZ385">
        <v>0</v>
      </c>
      <c r="IA385">
        <v>0</v>
      </c>
      <c r="IB385">
        <v>0</v>
      </c>
      <c r="IC385">
        <v>0</v>
      </c>
      <c r="ID385">
        <v>0</v>
      </c>
      <c r="IE385">
        <v>0</v>
      </c>
      <c r="IF385">
        <v>0</v>
      </c>
      <c r="IG385">
        <v>0</v>
      </c>
      <c r="IH385">
        <v>0</v>
      </c>
      <c r="II385">
        <v>0</v>
      </c>
      <c r="IJ385">
        <v>1</v>
      </c>
      <c r="IK385">
        <v>9</v>
      </c>
      <c r="IL385">
        <v>4</v>
      </c>
      <c r="IM385">
        <v>0</v>
      </c>
      <c r="IN385">
        <v>1</v>
      </c>
      <c r="IO385">
        <v>0</v>
      </c>
      <c r="IP385">
        <v>1</v>
      </c>
      <c r="IQ385">
        <v>0</v>
      </c>
      <c r="IR385">
        <v>0</v>
      </c>
      <c r="IS385">
        <v>0</v>
      </c>
      <c r="IT385">
        <v>0</v>
      </c>
      <c r="IU385">
        <v>1</v>
      </c>
      <c r="IV385">
        <v>0</v>
      </c>
      <c r="IW385">
        <v>0</v>
      </c>
      <c r="IX385">
        <v>1</v>
      </c>
      <c r="IY385">
        <v>0</v>
      </c>
      <c r="IZ385">
        <v>0</v>
      </c>
      <c r="JA385">
        <v>0</v>
      </c>
      <c r="JB385">
        <v>0</v>
      </c>
      <c r="JC385">
        <v>0</v>
      </c>
      <c r="JD385">
        <v>0</v>
      </c>
      <c r="JE385">
        <v>0</v>
      </c>
      <c r="JF385">
        <v>1</v>
      </c>
      <c r="JG385">
        <v>0</v>
      </c>
      <c r="JH385">
        <v>0</v>
      </c>
      <c r="JI385">
        <v>0</v>
      </c>
      <c r="JJ385">
        <v>9</v>
      </c>
      <c r="JK385" s="2">
        <f t="shared" si="25"/>
        <v>0.26056338028169013</v>
      </c>
    </row>
    <row r="386" spans="1:271" outlineLevel="2" x14ac:dyDescent="0.25">
      <c r="A386" t="str">
        <f t="shared" si="30"/>
        <v>160603</v>
      </c>
      <c r="B386" t="s">
        <v>297</v>
      </c>
      <c r="C386">
        <v>6</v>
      </c>
      <c r="D386">
        <v>403</v>
      </c>
      <c r="E386">
        <v>310</v>
      </c>
      <c r="F386">
        <v>184</v>
      </c>
      <c r="G386">
        <v>126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126</v>
      </c>
      <c r="R386">
        <v>0</v>
      </c>
      <c r="S386">
        <v>0</v>
      </c>
      <c r="T386">
        <v>126</v>
      </c>
      <c r="U386">
        <v>5</v>
      </c>
      <c r="V386">
        <v>2</v>
      </c>
      <c r="W386">
        <v>3</v>
      </c>
      <c r="X386">
        <v>0</v>
      </c>
      <c r="Y386">
        <v>121</v>
      </c>
      <c r="Z386">
        <v>24</v>
      </c>
      <c r="AA386">
        <v>1</v>
      </c>
      <c r="AB386">
        <v>9</v>
      </c>
      <c r="AC386">
        <v>7</v>
      </c>
      <c r="AD386">
        <v>5</v>
      </c>
      <c r="AE386">
        <v>0</v>
      </c>
      <c r="AF386">
        <v>0</v>
      </c>
      <c r="AG386">
        <v>0</v>
      </c>
      <c r="AH386">
        <v>0</v>
      </c>
      <c r="AI386">
        <v>2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24</v>
      </c>
      <c r="AZ386">
        <v>44</v>
      </c>
      <c r="BA386">
        <v>6</v>
      </c>
      <c r="BB386">
        <v>0</v>
      </c>
      <c r="BC386">
        <v>2</v>
      </c>
      <c r="BD386">
        <v>3</v>
      </c>
      <c r="BE386">
        <v>1</v>
      </c>
      <c r="BF386">
        <v>20</v>
      </c>
      <c r="BG386">
        <v>0</v>
      </c>
      <c r="BH386">
        <v>1</v>
      </c>
      <c r="BI386">
        <v>1</v>
      </c>
      <c r="BJ386">
        <v>6</v>
      </c>
      <c r="BK386">
        <v>0</v>
      </c>
      <c r="BL386">
        <v>1</v>
      </c>
      <c r="BM386">
        <v>1</v>
      </c>
      <c r="BN386">
        <v>0</v>
      </c>
      <c r="BO386">
        <v>0</v>
      </c>
      <c r="BP386">
        <v>0</v>
      </c>
      <c r="BQ386">
        <v>1</v>
      </c>
      <c r="BR386">
        <v>0</v>
      </c>
      <c r="BS386">
        <v>1</v>
      </c>
      <c r="BT386">
        <v>0</v>
      </c>
      <c r="BU386">
        <v>0</v>
      </c>
      <c r="BV386">
        <v>0</v>
      </c>
      <c r="BW386">
        <v>0</v>
      </c>
      <c r="BX386">
        <v>44</v>
      </c>
      <c r="BY386">
        <v>4</v>
      </c>
      <c r="BZ386">
        <v>0</v>
      </c>
      <c r="CA386">
        <v>0</v>
      </c>
      <c r="CB386">
        <v>1</v>
      </c>
      <c r="CC386">
        <v>1</v>
      </c>
      <c r="CD386">
        <v>0</v>
      </c>
      <c r="CE386">
        <v>0</v>
      </c>
      <c r="CF386">
        <v>0</v>
      </c>
      <c r="CG386">
        <v>0</v>
      </c>
      <c r="CH386">
        <v>1</v>
      </c>
      <c r="CI386">
        <v>0</v>
      </c>
      <c r="CJ386">
        <v>1</v>
      </c>
      <c r="CK386">
        <v>0</v>
      </c>
      <c r="CL386">
        <v>0</v>
      </c>
      <c r="CM386">
        <v>0</v>
      </c>
      <c r="CN386">
        <v>4</v>
      </c>
      <c r="CO386">
        <v>6</v>
      </c>
      <c r="CP386">
        <v>2</v>
      </c>
      <c r="CQ386">
        <v>0</v>
      </c>
      <c r="CR386">
        <v>0</v>
      </c>
      <c r="CS386">
        <v>0</v>
      </c>
      <c r="CT386">
        <v>1</v>
      </c>
      <c r="CU386">
        <v>0</v>
      </c>
      <c r="CV386">
        <v>0</v>
      </c>
      <c r="CW386">
        <v>1</v>
      </c>
      <c r="CX386">
        <v>1</v>
      </c>
      <c r="CY386">
        <v>0</v>
      </c>
      <c r="CZ386">
        <v>0</v>
      </c>
      <c r="DA386">
        <v>0</v>
      </c>
      <c r="DB386">
        <v>0</v>
      </c>
      <c r="DC386">
        <v>1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6</v>
      </c>
      <c r="DO386">
        <v>14</v>
      </c>
      <c r="DP386">
        <v>1</v>
      </c>
      <c r="DQ386">
        <v>0</v>
      </c>
      <c r="DR386">
        <v>0</v>
      </c>
      <c r="DS386">
        <v>0</v>
      </c>
      <c r="DT386">
        <v>0</v>
      </c>
      <c r="DU386">
        <v>12</v>
      </c>
      <c r="DV386">
        <v>0</v>
      </c>
      <c r="DW386">
        <v>0</v>
      </c>
      <c r="DX386">
        <v>0</v>
      </c>
      <c r="DY386">
        <v>0</v>
      </c>
      <c r="DZ386">
        <v>0</v>
      </c>
      <c r="EA386">
        <v>0</v>
      </c>
      <c r="EB386">
        <v>0</v>
      </c>
      <c r="EC386">
        <v>1</v>
      </c>
      <c r="ED386">
        <v>0</v>
      </c>
      <c r="EE386">
        <v>0</v>
      </c>
      <c r="EF386">
        <v>0</v>
      </c>
      <c r="EG386">
        <v>0</v>
      </c>
      <c r="EH386">
        <v>0</v>
      </c>
      <c r="EI386">
        <v>0</v>
      </c>
      <c r="EJ386">
        <v>0</v>
      </c>
      <c r="EK386">
        <v>0</v>
      </c>
      <c r="EL386">
        <v>0</v>
      </c>
      <c r="EM386">
        <v>0</v>
      </c>
      <c r="EN386">
        <v>14</v>
      </c>
      <c r="EO386">
        <v>1</v>
      </c>
      <c r="EP386">
        <v>0</v>
      </c>
      <c r="EQ386">
        <v>1</v>
      </c>
      <c r="ER386">
        <v>0</v>
      </c>
      <c r="ES386">
        <v>0</v>
      </c>
      <c r="ET386">
        <v>0</v>
      </c>
      <c r="EU386">
        <v>0</v>
      </c>
      <c r="EV386">
        <v>0</v>
      </c>
      <c r="EW386">
        <v>0</v>
      </c>
      <c r="EX386">
        <v>0</v>
      </c>
      <c r="EY386">
        <v>0</v>
      </c>
      <c r="EZ386">
        <v>0</v>
      </c>
      <c r="FA386">
        <v>0</v>
      </c>
      <c r="FB386">
        <v>0</v>
      </c>
      <c r="FC386">
        <v>0</v>
      </c>
      <c r="FD386">
        <v>0</v>
      </c>
      <c r="FE386">
        <v>0</v>
      </c>
      <c r="FF386">
        <v>0</v>
      </c>
      <c r="FG386">
        <v>0</v>
      </c>
      <c r="FH386">
        <v>0</v>
      </c>
      <c r="FI386">
        <v>0</v>
      </c>
      <c r="FJ386">
        <v>0</v>
      </c>
      <c r="FK386">
        <v>0</v>
      </c>
      <c r="FL386">
        <v>1</v>
      </c>
      <c r="FM386">
        <v>11</v>
      </c>
      <c r="FN386">
        <v>0</v>
      </c>
      <c r="FO386">
        <v>0</v>
      </c>
      <c r="FP386">
        <v>0</v>
      </c>
      <c r="FQ386">
        <v>1</v>
      </c>
      <c r="FR386">
        <v>0</v>
      </c>
      <c r="FS386">
        <v>2</v>
      </c>
      <c r="FT386">
        <v>4</v>
      </c>
      <c r="FU386">
        <v>1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>
        <v>1</v>
      </c>
      <c r="GC386">
        <v>0</v>
      </c>
      <c r="GD386">
        <v>0</v>
      </c>
      <c r="GE386">
        <v>0</v>
      </c>
      <c r="GF386">
        <v>0</v>
      </c>
      <c r="GG386">
        <v>0</v>
      </c>
      <c r="GH386">
        <v>0</v>
      </c>
      <c r="GI386">
        <v>0</v>
      </c>
      <c r="GJ386">
        <v>0</v>
      </c>
      <c r="GK386">
        <v>2</v>
      </c>
      <c r="GL386">
        <v>11</v>
      </c>
      <c r="GM386">
        <v>10</v>
      </c>
      <c r="GN386">
        <v>4</v>
      </c>
      <c r="GO386">
        <v>2</v>
      </c>
      <c r="GP386">
        <v>0</v>
      </c>
      <c r="GQ386">
        <v>0</v>
      </c>
      <c r="GR386">
        <v>0</v>
      </c>
      <c r="GS386">
        <v>0</v>
      </c>
      <c r="GT386">
        <v>0</v>
      </c>
      <c r="GU386">
        <v>0</v>
      </c>
      <c r="GV386">
        <v>0</v>
      </c>
      <c r="GW386">
        <v>0</v>
      </c>
      <c r="GX386">
        <v>0</v>
      </c>
      <c r="GY386">
        <v>0</v>
      </c>
      <c r="GZ386">
        <v>0</v>
      </c>
      <c r="HA386">
        <v>0</v>
      </c>
      <c r="HB386">
        <v>0</v>
      </c>
      <c r="HC386">
        <v>0</v>
      </c>
      <c r="HD386">
        <v>2</v>
      </c>
      <c r="HE386">
        <v>2</v>
      </c>
      <c r="HF386">
        <v>10</v>
      </c>
      <c r="HG386">
        <v>0</v>
      </c>
      <c r="HH386">
        <v>0</v>
      </c>
      <c r="HI386">
        <v>0</v>
      </c>
      <c r="HJ386">
        <v>0</v>
      </c>
      <c r="HK386">
        <v>0</v>
      </c>
      <c r="HL386">
        <v>0</v>
      </c>
      <c r="HM386">
        <v>0</v>
      </c>
      <c r="HN386">
        <v>0</v>
      </c>
      <c r="HO386">
        <v>0</v>
      </c>
      <c r="HP386">
        <v>0</v>
      </c>
      <c r="HQ386">
        <v>0</v>
      </c>
      <c r="HR386">
        <v>0</v>
      </c>
      <c r="HS386">
        <v>0</v>
      </c>
      <c r="HT386">
        <v>0</v>
      </c>
      <c r="HU386">
        <v>0</v>
      </c>
      <c r="HV386">
        <v>0</v>
      </c>
      <c r="HW386">
        <v>0</v>
      </c>
      <c r="HX386">
        <v>0</v>
      </c>
      <c r="HY386">
        <v>0</v>
      </c>
      <c r="HZ386">
        <v>0</v>
      </c>
      <c r="IA386">
        <v>0</v>
      </c>
      <c r="IB386">
        <v>0</v>
      </c>
      <c r="IC386">
        <v>0</v>
      </c>
      <c r="ID386">
        <v>0</v>
      </c>
      <c r="IE386">
        <v>0</v>
      </c>
      <c r="IF386">
        <v>0</v>
      </c>
      <c r="IG386">
        <v>0</v>
      </c>
      <c r="IH386">
        <v>0</v>
      </c>
      <c r="II386">
        <v>0</v>
      </c>
      <c r="IJ386">
        <v>0</v>
      </c>
      <c r="IK386">
        <v>7</v>
      </c>
      <c r="IL386">
        <v>4</v>
      </c>
      <c r="IM386">
        <v>1</v>
      </c>
      <c r="IN386">
        <v>0</v>
      </c>
      <c r="IO386">
        <v>0</v>
      </c>
      <c r="IP386">
        <v>0</v>
      </c>
      <c r="IQ386">
        <v>0</v>
      </c>
      <c r="IR386">
        <v>1</v>
      </c>
      <c r="IS386">
        <v>1</v>
      </c>
      <c r="IT386">
        <v>0</v>
      </c>
      <c r="IU386">
        <v>0</v>
      </c>
      <c r="IV386">
        <v>0</v>
      </c>
      <c r="IW386">
        <v>0</v>
      </c>
      <c r="IX386">
        <v>0</v>
      </c>
      <c r="IY386">
        <v>0</v>
      </c>
      <c r="IZ386">
        <v>0</v>
      </c>
      <c r="JA386">
        <v>0</v>
      </c>
      <c r="JB386">
        <v>0</v>
      </c>
      <c r="JC386">
        <v>0</v>
      </c>
      <c r="JD386">
        <v>0</v>
      </c>
      <c r="JE386">
        <v>0</v>
      </c>
      <c r="JF386">
        <v>0</v>
      </c>
      <c r="JG386">
        <v>0</v>
      </c>
      <c r="JH386">
        <v>0</v>
      </c>
      <c r="JI386">
        <v>0</v>
      </c>
      <c r="JJ386">
        <v>7</v>
      </c>
      <c r="JK386" s="2">
        <f t="shared" si="25"/>
        <v>0.31265508684863524</v>
      </c>
    </row>
    <row r="387" spans="1:271" outlineLevel="2" x14ac:dyDescent="0.25">
      <c r="A387" t="str">
        <f t="shared" si="30"/>
        <v>160603</v>
      </c>
      <c r="B387" t="s">
        <v>297</v>
      </c>
      <c r="C387">
        <v>7</v>
      </c>
      <c r="D387">
        <v>764</v>
      </c>
      <c r="E387">
        <v>581</v>
      </c>
      <c r="F387">
        <v>302</v>
      </c>
      <c r="G387">
        <v>279</v>
      </c>
      <c r="H387">
        <v>0</v>
      </c>
      <c r="I387">
        <v>1</v>
      </c>
      <c r="J387">
        <v>1</v>
      </c>
      <c r="K387">
        <v>1</v>
      </c>
      <c r="L387">
        <v>0</v>
      </c>
      <c r="M387">
        <v>0</v>
      </c>
      <c r="N387">
        <v>0</v>
      </c>
      <c r="O387">
        <v>0</v>
      </c>
      <c r="P387">
        <v>1</v>
      </c>
      <c r="Q387">
        <v>280</v>
      </c>
      <c r="R387">
        <v>1</v>
      </c>
      <c r="S387">
        <v>0</v>
      </c>
      <c r="T387">
        <v>280</v>
      </c>
      <c r="U387">
        <v>9</v>
      </c>
      <c r="V387">
        <v>7</v>
      </c>
      <c r="W387">
        <v>2</v>
      </c>
      <c r="X387">
        <v>0</v>
      </c>
      <c r="Y387">
        <v>271</v>
      </c>
      <c r="Z387">
        <v>65</v>
      </c>
      <c r="AA387">
        <v>5</v>
      </c>
      <c r="AB387">
        <v>6</v>
      </c>
      <c r="AC387">
        <v>21</v>
      </c>
      <c r="AD387">
        <v>4</v>
      </c>
      <c r="AE387">
        <v>0</v>
      </c>
      <c r="AF387">
        <v>2</v>
      </c>
      <c r="AG387">
        <v>1</v>
      </c>
      <c r="AH387">
        <v>15</v>
      </c>
      <c r="AI387">
        <v>2</v>
      </c>
      <c r="AJ387">
        <v>0</v>
      </c>
      <c r="AK387">
        <v>0</v>
      </c>
      <c r="AL387">
        <v>0</v>
      </c>
      <c r="AM387">
        <v>1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1</v>
      </c>
      <c r="AU387">
        <v>1</v>
      </c>
      <c r="AV387">
        <v>2</v>
      </c>
      <c r="AW387">
        <v>1</v>
      </c>
      <c r="AX387">
        <v>3</v>
      </c>
      <c r="AY387">
        <v>65</v>
      </c>
      <c r="AZ387">
        <v>103</v>
      </c>
      <c r="BA387">
        <v>20</v>
      </c>
      <c r="BB387">
        <v>2</v>
      </c>
      <c r="BC387">
        <v>2</v>
      </c>
      <c r="BD387">
        <v>17</v>
      </c>
      <c r="BE387">
        <v>0</v>
      </c>
      <c r="BF387">
        <v>51</v>
      </c>
      <c r="BG387">
        <v>0</v>
      </c>
      <c r="BH387">
        <v>0</v>
      </c>
      <c r="BI387">
        <v>2</v>
      </c>
      <c r="BJ387">
        <v>3</v>
      </c>
      <c r="BK387">
        <v>0</v>
      </c>
      <c r="BL387">
        <v>1</v>
      </c>
      <c r="BM387">
        <v>1</v>
      </c>
      <c r="BN387">
        <v>0</v>
      </c>
      <c r="BO387">
        <v>0</v>
      </c>
      <c r="BP387">
        <v>0</v>
      </c>
      <c r="BQ387">
        <v>0</v>
      </c>
      <c r="BR387">
        <v>1</v>
      </c>
      <c r="BS387">
        <v>1</v>
      </c>
      <c r="BT387">
        <v>0</v>
      </c>
      <c r="BU387">
        <v>0</v>
      </c>
      <c r="BV387">
        <v>1</v>
      </c>
      <c r="BW387">
        <v>1</v>
      </c>
      <c r="BX387">
        <v>103</v>
      </c>
      <c r="BY387">
        <v>8</v>
      </c>
      <c r="BZ387">
        <v>3</v>
      </c>
      <c r="CA387">
        <v>1</v>
      </c>
      <c r="CB387">
        <v>0</v>
      </c>
      <c r="CC387">
        <v>0</v>
      </c>
      <c r="CD387">
        <v>1</v>
      </c>
      <c r="CE387">
        <v>0</v>
      </c>
      <c r="CF387">
        <v>1</v>
      </c>
      <c r="CG387">
        <v>0</v>
      </c>
      <c r="CH387">
        <v>0</v>
      </c>
      <c r="CI387">
        <v>1</v>
      </c>
      <c r="CJ387">
        <v>1</v>
      </c>
      <c r="CK387">
        <v>0</v>
      </c>
      <c r="CL387">
        <v>0</v>
      </c>
      <c r="CM387">
        <v>0</v>
      </c>
      <c r="CN387">
        <v>8</v>
      </c>
      <c r="CO387">
        <v>7</v>
      </c>
      <c r="CP387">
        <v>3</v>
      </c>
      <c r="CQ387">
        <v>0</v>
      </c>
      <c r="CR387">
        <v>0</v>
      </c>
      <c r="CS387">
        <v>0</v>
      </c>
      <c r="CT387">
        <v>2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1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1</v>
      </c>
      <c r="DM387">
        <v>0</v>
      </c>
      <c r="DN387">
        <v>7</v>
      </c>
      <c r="DO387">
        <v>24</v>
      </c>
      <c r="DP387">
        <v>3</v>
      </c>
      <c r="DQ387">
        <v>0</v>
      </c>
      <c r="DR387">
        <v>0</v>
      </c>
      <c r="DS387">
        <v>4</v>
      </c>
      <c r="DT387">
        <v>0</v>
      </c>
      <c r="DU387">
        <v>12</v>
      </c>
      <c r="DV387">
        <v>0</v>
      </c>
      <c r="DW387">
        <v>0</v>
      </c>
      <c r="DX387">
        <v>0</v>
      </c>
      <c r="DY387">
        <v>0</v>
      </c>
      <c r="DZ387">
        <v>0</v>
      </c>
      <c r="EA387">
        <v>0</v>
      </c>
      <c r="EB387">
        <v>5</v>
      </c>
      <c r="EC387">
        <v>0</v>
      </c>
      <c r="ED387">
        <v>0</v>
      </c>
      <c r="EE387">
        <v>0</v>
      </c>
      <c r="EF387">
        <v>0</v>
      </c>
      <c r="EG387">
        <v>0</v>
      </c>
      <c r="EH387">
        <v>0</v>
      </c>
      <c r="EI387">
        <v>0</v>
      </c>
      <c r="EJ387">
        <v>0</v>
      </c>
      <c r="EK387">
        <v>0</v>
      </c>
      <c r="EL387">
        <v>0</v>
      </c>
      <c r="EM387">
        <v>0</v>
      </c>
      <c r="EN387">
        <v>24</v>
      </c>
      <c r="EO387">
        <v>13</v>
      </c>
      <c r="EP387">
        <v>3</v>
      </c>
      <c r="EQ387">
        <v>5</v>
      </c>
      <c r="ER387">
        <v>4</v>
      </c>
      <c r="ES387">
        <v>0</v>
      </c>
      <c r="ET387">
        <v>0</v>
      </c>
      <c r="EU387">
        <v>0</v>
      </c>
      <c r="EV387">
        <v>0</v>
      </c>
      <c r="EW387">
        <v>0</v>
      </c>
      <c r="EX387">
        <v>0</v>
      </c>
      <c r="EY387">
        <v>0</v>
      </c>
      <c r="EZ387">
        <v>0</v>
      </c>
      <c r="FA387">
        <v>1</v>
      </c>
      <c r="FB387">
        <v>0</v>
      </c>
      <c r="FC387">
        <v>0</v>
      </c>
      <c r="FD387">
        <v>0</v>
      </c>
      <c r="FE387">
        <v>0</v>
      </c>
      <c r="FF387">
        <v>0</v>
      </c>
      <c r="FG387">
        <v>0</v>
      </c>
      <c r="FH387">
        <v>0</v>
      </c>
      <c r="FI387">
        <v>0</v>
      </c>
      <c r="FJ387">
        <v>0</v>
      </c>
      <c r="FK387">
        <v>0</v>
      </c>
      <c r="FL387">
        <v>13</v>
      </c>
      <c r="FM387">
        <v>33</v>
      </c>
      <c r="FN387">
        <v>13</v>
      </c>
      <c r="FO387">
        <v>1</v>
      </c>
      <c r="FP387">
        <v>4</v>
      </c>
      <c r="FQ387">
        <v>2</v>
      </c>
      <c r="FR387">
        <v>1</v>
      </c>
      <c r="FS387">
        <v>3</v>
      </c>
      <c r="FT387">
        <v>0</v>
      </c>
      <c r="FU387">
        <v>0</v>
      </c>
      <c r="FV387">
        <v>1</v>
      </c>
      <c r="FW387">
        <v>0</v>
      </c>
      <c r="FX387">
        <v>0</v>
      </c>
      <c r="FY387">
        <v>1</v>
      </c>
      <c r="FZ387">
        <v>0</v>
      </c>
      <c r="GA387">
        <v>0</v>
      </c>
      <c r="GB387">
        <v>0</v>
      </c>
      <c r="GC387">
        <v>1</v>
      </c>
      <c r="GD387">
        <v>0</v>
      </c>
      <c r="GE387">
        <v>0</v>
      </c>
      <c r="GF387">
        <v>1</v>
      </c>
      <c r="GG387">
        <v>1</v>
      </c>
      <c r="GH387">
        <v>1</v>
      </c>
      <c r="GI387">
        <v>0</v>
      </c>
      <c r="GJ387">
        <v>1</v>
      </c>
      <c r="GK387">
        <v>2</v>
      </c>
      <c r="GL387">
        <v>33</v>
      </c>
      <c r="GM387">
        <v>16</v>
      </c>
      <c r="GN387">
        <v>11</v>
      </c>
      <c r="GO387">
        <v>0</v>
      </c>
      <c r="GP387">
        <v>0</v>
      </c>
      <c r="GQ387">
        <v>0</v>
      </c>
      <c r="GR387">
        <v>1</v>
      </c>
      <c r="GS387">
        <v>1</v>
      </c>
      <c r="GT387">
        <v>2</v>
      </c>
      <c r="GU387">
        <v>0</v>
      </c>
      <c r="GV387">
        <v>0</v>
      </c>
      <c r="GW387">
        <v>0</v>
      </c>
      <c r="GX387">
        <v>0</v>
      </c>
      <c r="GY387">
        <v>0</v>
      </c>
      <c r="GZ387">
        <v>0</v>
      </c>
      <c r="HA387">
        <v>0</v>
      </c>
      <c r="HB387">
        <v>0</v>
      </c>
      <c r="HC387">
        <v>1</v>
      </c>
      <c r="HD387">
        <v>0</v>
      </c>
      <c r="HE387">
        <v>0</v>
      </c>
      <c r="HF387">
        <v>16</v>
      </c>
      <c r="HG387">
        <v>1</v>
      </c>
      <c r="HH387">
        <v>0</v>
      </c>
      <c r="HI387">
        <v>0</v>
      </c>
      <c r="HJ387">
        <v>0</v>
      </c>
      <c r="HK387">
        <v>0</v>
      </c>
      <c r="HL387">
        <v>1</v>
      </c>
      <c r="HM387">
        <v>0</v>
      </c>
      <c r="HN387">
        <v>0</v>
      </c>
      <c r="HO387">
        <v>0</v>
      </c>
      <c r="HP387">
        <v>0</v>
      </c>
      <c r="HQ387">
        <v>0</v>
      </c>
      <c r="HR387">
        <v>0</v>
      </c>
      <c r="HS387">
        <v>0</v>
      </c>
      <c r="HT387">
        <v>1</v>
      </c>
      <c r="HU387">
        <v>0</v>
      </c>
      <c r="HV387">
        <v>0</v>
      </c>
      <c r="HW387">
        <v>0</v>
      </c>
      <c r="HX387">
        <v>0</v>
      </c>
      <c r="HY387">
        <v>0</v>
      </c>
      <c r="HZ387">
        <v>0</v>
      </c>
      <c r="IA387">
        <v>0</v>
      </c>
      <c r="IB387">
        <v>0</v>
      </c>
      <c r="IC387">
        <v>0</v>
      </c>
      <c r="ID387">
        <v>0</v>
      </c>
      <c r="IE387">
        <v>0</v>
      </c>
      <c r="IF387">
        <v>0</v>
      </c>
      <c r="IG387">
        <v>0</v>
      </c>
      <c r="IH387">
        <v>0</v>
      </c>
      <c r="II387">
        <v>0</v>
      </c>
      <c r="IJ387">
        <v>0</v>
      </c>
      <c r="IK387">
        <v>1</v>
      </c>
      <c r="IL387">
        <v>0</v>
      </c>
      <c r="IM387">
        <v>0</v>
      </c>
      <c r="IN387">
        <v>0</v>
      </c>
      <c r="IO387">
        <v>0</v>
      </c>
      <c r="IP387">
        <v>0</v>
      </c>
      <c r="IQ387">
        <v>0</v>
      </c>
      <c r="IR387">
        <v>0</v>
      </c>
      <c r="IS387">
        <v>0</v>
      </c>
      <c r="IT387">
        <v>0</v>
      </c>
      <c r="IU387">
        <v>0</v>
      </c>
      <c r="IV387">
        <v>0</v>
      </c>
      <c r="IW387">
        <v>0</v>
      </c>
      <c r="IX387">
        <v>0</v>
      </c>
      <c r="IY387">
        <v>0</v>
      </c>
      <c r="IZ387">
        <v>0</v>
      </c>
      <c r="JA387">
        <v>0</v>
      </c>
      <c r="JB387">
        <v>0</v>
      </c>
      <c r="JC387">
        <v>0</v>
      </c>
      <c r="JD387">
        <v>0</v>
      </c>
      <c r="JE387">
        <v>0</v>
      </c>
      <c r="JF387">
        <v>0</v>
      </c>
      <c r="JG387">
        <v>0</v>
      </c>
      <c r="JH387">
        <v>0</v>
      </c>
      <c r="JI387">
        <v>1</v>
      </c>
      <c r="JJ387">
        <v>1</v>
      </c>
      <c r="JK387" s="2">
        <f t="shared" ref="JK387:JK450" si="31">$T387/$D387</f>
        <v>0.36649214659685864</v>
      </c>
    </row>
    <row r="388" spans="1:271" outlineLevel="2" x14ac:dyDescent="0.25">
      <c r="A388" t="str">
        <f t="shared" si="30"/>
        <v>160603</v>
      </c>
      <c r="B388" t="s">
        <v>297</v>
      </c>
      <c r="C388">
        <v>8</v>
      </c>
      <c r="D388">
        <v>433</v>
      </c>
      <c r="E388">
        <v>330</v>
      </c>
      <c r="F388">
        <v>210</v>
      </c>
      <c r="G388">
        <v>120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120</v>
      </c>
      <c r="R388">
        <v>0</v>
      </c>
      <c r="S388">
        <v>0</v>
      </c>
      <c r="T388">
        <v>120</v>
      </c>
      <c r="U388">
        <v>9</v>
      </c>
      <c r="V388">
        <v>8</v>
      </c>
      <c r="W388">
        <v>1</v>
      </c>
      <c r="X388">
        <v>0</v>
      </c>
      <c r="Y388">
        <v>111</v>
      </c>
      <c r="Z388">
        <v>38</v>
      </c>
      <c r="AA388">
        <v>4</v>
      </c>
      <c r="AB388">
        <v>6</v>
      </c>
      <c r="AC388">
        <v>10</v>
      </c>
      <c r="AD388">
        <v>4</v>
      </c>
      <c r="AE388">
        <v>2</v>
      </c>
      <c r="AF388">
        <v>0</v>
      </c>
      <c r="AG388">
        <v>0</v>
      </c>
      <c r="AH388">
        <v>6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1</v>
      </c>
      <c r="AS388">
        <v>0</v>
      </c>
      <c r="AT388">
        <v>0</v>
      </c>
      <c r="AU388">
        <v>1</v>
      </c>
      <c r="AV388">
        <v>3</v>
      </c>
      <c r="AW388">
        <v>1</v>
      </c>
      <c r="AX388">
        <v>0</v>
      </c>
      <c r="AY388">
        <v>38</v>
      </c>
      <c r="AZ388">
        <v>31</v>
      </c>
      <c r="BA388">
        <v>7</v>
      </c>
      <c r="BB388">
        <v>1</v>
      </c>
      <c r="BC388">
        <v>0</v>
      </c>
      <c r="BD388">
        <v>0</v>
      </c>
      <c r="BE388">
        <v>0</v>
      </c>
      <c r="BF388">
        <v>14</v>
      </c>
      <c r="BG388">
        <v>0</v>
      </c>
      <c r="BH388">
        <v>0</v>
      </c>
      <c r="BI388">
        <v>0</v>
      </c>
      <c r="BJ388">
        <v>6</v>
      </c>
      <c r="BK388">
        <v>0</v>
      </c>
      <c r="BL388">
        <v>0</v>
      </c>
      <c r="BM388">
        <v>1</v>
      </c>
      <c r="BN388">
        <v>0</v>
      </c>
      <c r="BO388">
        <v>0</v>
      </c>
      <c r="BP388">
        <v>0</v>
      </c>
      <c r="BQ388">
        <v>0</v>
      </c>
      <c r="BR388">
        <v>1</v>
      </c>
      <c r="BS388">
        <v>1</v>
      </c>
      <c r="BT388">
        <v>0</v>
      </c>
      <c r="BU388">
        <v>0</v>
      </c>
      <c r="BV388">
        <v>0</v>
      </c>
      <c r="BW388">
        <v>0</v>
      </c>
      <c r="BX388">
        <v>31</v>
      </c>
      <c r="BY388">
        <v>2</v>
      </c>
      <c r="BZ388">
        <v>1</v>
      </c>
      <c r="CA388">
        <v>0</v>
      </c>
      <c r="CB388">
        <v>1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2</v>
      </c>
      <c r="CO388">
        <v>5</v>
      </c>
      <c r="CP388">
        <v>3</v>
      </c>
      <c r="CQ388">
        <v>1</v>
      </c>
      <c r="CR388">
        <v>0</v>
      </c>
      <c r="CS388">
        <v>0</v>
      </c>
      <c r="CT388">
        <v>0</v>
      </c>
      <c r="CU388">
        <v>1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5</v>
      </c>
      <c r="DO388">
        <v>11</v>
      </c>
      <c r="DP388">
        <v>3</v>
      </c>
      <c r="DQ388">
        <v>1</v>
      </c>
      <c r="DR388">
        <v>0</v>
      </c>
      <c r="DS388">
        <v>0</v>
      </c>
      <c r="DT388">
        <v>1</v>
      </c>
      <c r="DU388">
        <v>5</v>
      </c>
      <c r="DV388">
        <v>1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0</v>
      </c>
      <c r="EI388">
        <v>0</v>
      </c>
      <c r="EJ388">
        <v>0</v>
      </c>
      <c r="EK388">
        <v>0</v>
      </c>
      <c r="EL388">
        <v>0</v>
      </c>
      <c r="EM388">
        <v>0</v>
      </c>
      <c r="EN388">
        <v>11</v>
      </c>
      <c r="EO388">
        <v>3</v>
      </c>
      <c r="EP388">
        <v>3</v>
      </c>
      <c r="EQ388">
        <v>0</v>
      </c>
      <c r="ER388">
        <v>0</v>
      </c>
      <c r="ES388">
        <v>0</v>
      </c>
      <c r="ET388">
        <v>0</v>
      </c>
      <c r="EU388">
        <v>0</v>
      </c>
      <c r="EV388">
        <v>0</v>
      </c>
      <c r="EW388">
        <v>0</v>
      </c>
      <c r="EX388">
        <v>0</v>
      </c>
      <c r="EY388">
        <v>0</v>
      </c>
      <c r="EZ388">
        <v>0</v>
      </c>
      <c r="FA388">
        <v>0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0</v>
      </c>
      <c r="FH388">
        <v>0</v>
      </c>
      <c r="FI388">
        <v>0</v>
      </c>
      <c r="FJ388">
        <v>0</v>
      </c>
      <c r="FK388">
        <v>0</v>
      </c>
      <c r="FL388">
        <v>3</v>
      </c>
      <c r="FM388">
        <v>11</v>
      </c>
      <c r="FN388">
        <v>3</v>
      </c>
      <c r="FO388">
        <v>1</v>
      </c>
      <c r="FP388">
        <v>1</v>
      </c>
      <c r="FQ388">
        <v>0</v>
      </c>
      <c r="FR388">
        <v>0</v>
      </c>
      <c r="FS388">
        <v>1</v>
      </c>
      <c r="FT388">
        <v>2</v>
      </c>
      <c r="FU388">
        <v>0</v>
      </c>
      <c r="FV388">
        <v>1</v>
      </c>
      <c r="FW388">
        <v>0</v>
      </c>
      <c r="FX388">
        <v>0</v>
      </c>
      <c r="FY388">
        <v>0</v>
      </c>
      <c r="FZ388">
        <v>0</v>
      </c>
      <c r="GA388">
        <v>1</v>
      </c>
      <c r="GB388">
        <v>0</v>
      </c>
      <c r="GC388">
        <v>1</v>
      </c>
      <c r="GD388">
        <v>0</v>
      </c>
      <c r="GE388">
        <v>0</v>
      </c>
      <c r="GF388">
        <v>0</v>
      </c>
      <c r="GG388">
        <v>0</v>
      </c>
      <c r="GH388">
        <v>0</v>
      </c>
      <c r="GI388">
        <v>0</v>
      </c>
      <c r="GJ388">
        <v>0</v>
      </c>
      <c r="GK388">
        <v>0</v>
      </c>
      <c r="GL388">
        <v>11</v>
      </c>
      <c r="GM388">
        <v>5</v>
      </c>
      <c r="GN388">
        <v>4</v>
      </c>
      <c r="GO388">
        <v>0</v>
      </c>
      <c r="GP388">
        <v>0</v>
      </c>
      <c r="GQ388">
        <v>1</v>
      </c>
      <c r="GR388">
        <v>0</v>
      </c>
      <c r="GS388">
        <v>0</v>
      </c>
      <c r="GT388">
        <v>0</v>
      </c>
      <c r="GU388">
        <v>0</v>
      </c>
      <c r="GV388">
        <v>0</v>
      </c>
      <c r="GW388">
        <v>0</v>
      </c>
      <c r="GX388">
        <v>0</v>
      </c>
      <c r="GY388">
        <v>0</v>
      </c>
      <c r="GZ388">
        <v>0</v>
      </c>
      <c r="HA388">
        <v>0</v>
      </c>
      <c r="HB388">
        <v>0</v>
      </c>
      <c r="HC388">
        <v>0</v>
      </c>
      <c r="HD388">
        <v>0</v>
      </c>
      <c r="HE388">
        <v>0</v>
      </c>
      <c r="HF388">
        <v>5</v>
      </c>
      <c r="HG388">
        <v>0</v>
      </c>
      <c r="HH388">
        <v>0</v>
      </c>
      <c r="HI388">
        <v>0</v>
      </c>
      <c r="HJ388">
        <v>0</v>
      </c>
      <c r="HK388">
        <v>0</v>
      </c>
      <c r="HL388">
        <v>0</v>
      </c>
      <c r="HM388">
        <v>0</v>
      </c>
      <c r="HN388">
        <v>0</v>
      </c>
      <c r="HO388">
        <v>0</v>
      </c>
      <c r="HP388">
        <v>0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0</v>
      </c>
      <c r="IG388">
        <v>0</v>
      </c>
      <c r="IH388">
        <v>0</v>
      </c>
      <c r="II388">
        <v>0</v>
      </c>
      <c r="IJ388">
        <v>0</v>
      </c>
      <c r="IK388">
        <v>5</v>
      </c>
      <c r="IL388">
        <v>1</v>
      </c>
      <c r="IM388">
        <v>2</v>
      </c>
      <c r="IN388">
        <v>1</v>
      </c>
      <c r="IO388">
        <v>0</v>
      </c>
      <c r="IP388">
        <v>0</v>
      </c>
      <c r="IQ388">
        <v>0</v>
      </c>
      <c r="IR388">
        <v>0</v>
      </c>
      <c r="IS388">
        <v>0</v>
      </c>
      <c r="IT388">
        <v>0</v>
      </c>
      <c r="IU388">
        <v>0</v>
      </c>
      <c r="IV388">
        <v>0</v>
      </c>
      <c r="IW388">
        <v>0</v>
      </c>
      <c r="IX388">
        <v>0</v>
      </c>
      <c r="IY388">
        <v>0</v>
      </c>
      <c r="IZ388">
        <v>1</v>
      </c>
      <c r="JA388">
        <v>0</v>
      </c>
      <c r="JB388">
        <v>0</v>
      </c>
      <c r="JC388">
        <v>0</v>
      </c>
      <c r="JD388">
        <v>0</v>
      </c>
      <c r="JE388">
        <v>0</v>
      </c>
      <c r="JF388">
        <v>0</v>
      </c>
      <c r="JG388">
        <v>0</v>
      </c>
      <c r="JH388">
        <v>0</v>
      </c>
      <c r="JI388">
        <v>0</v>
      </c>
      <c r="JJ388">
        <v>5</v>
      </c>
      <c r="JK388" s="2">
        <f t="shared" si="31"/>
        <v>0.27713625866050806</v>
      </c>
    </row>
    <row r="389" spans="1:271" outlineLevel="2" x14ac:dyDescent="0.25">
      <c r="A389" t="str">
        <f t="shared" si="30"/>
        <v>160603</v>
      </c>
      <c r="B389" t="s">
        <v>297</v>
      </c>
      <c r="C389">
        <v>9</v>
      </c>
      <c r="D389">
        <v>70</v>
      </c>
      <c r="E389">
        <v>80</v>
      </c>
      <c r="F389">
        <v>21</v>
      </c>
      <c r="G389">
        <v>59</v>
      </c>
      <c r="H389">
        <v>0</v>
      </c>
      <c r="I389">
        <v>9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59</v>
      </c>
      <c r="R389">
        <v>0</v>
      </c>
      <c r="S389">
        <v>0</v>
      </c>
      <c r="T389">
        <v>59</v>
      </c>
      <c r="U389">
        <v>6</v>
      </c>
      <c r="V389">
        <v>5</v>
      </c>
      <c r="W389">
        <v>1</v>
      </c>
      <c r="X389">
        <v>0</v>
      </c>
      <c r="Y389">
        <v>53</v>
      </c>
      <c r="Z389">
        <v>23</v>
      </c>
      <c r="AA389">
        <v>2</v>
      </c>
      <c r="AB389">
        <v>2</v>
      </c>
      <c r="AC389">
        <v>9</v>
      </c>
      <c r="AD389">
        <v>4</v>
      </c>
      <c r="AE389">
        <v>0</v>
      </c>
      <c r="AF389">
        <v>1</v>
      </c>
      <c r="AG389">
        <v>0</v>
      </c>
      <c r="AH389">
        <v>1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1</v>
      </c>
      <c r="AT389">
        <v>0</v>
      </c>
      <c r="AU389">
        <v>1</v>
      </c>
      <c r="AV389">
        <v>0</v>
      </c>
      <c r="AW389">
        <v>1</v>
      </c>
      <c r="AX389">
        <v>1</v>
      </c>
      <c r="AY389">
        <v>23</v>
      </c>
      <c r="AZ389">
        <v>13</v>
      </c>
      <c r="BA389">
        <v>1</v>
      </c>
      <c r="BB389">
        <v>3</v>
      </c>
      <c r="BC389">
        <v>2</v>
      </c>
      <c r="BD389">
        <v>2</v>
      </c>
      <c r="BE389">
        <v>1</v>
      </c>
      <c r="BF389">
        <v>1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1</v>
      </c>
      <c r="BM389">
        <v>1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1</v>
      </c>
      <c r="BU389">
        <v>0</v>
      </c>
      <c r="BV389">
        <v>0</v>
      </c>
      <c r="BW389">
        <v>0</v>
      </c>
      <c r="BX389">
        <v>13</v>
      </c>
      <c r="BY389">
        <v>2</v>
      </c>
      <c r="BZ389">
        <v>0</v>
      </c>
      <c r="CA389">
        <v>0</v>
      </c>
      <c r="CB389">
        <v>1</v>
      </c>
      <c r="CC389">
        <v>0</v>
      </c>
      <c r="CD389">
        <v>1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2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4</v>
      </c>
      <c r="DP389">
        <v>2</v>
      </c>
      <c r="DQ389">
        <v>0</v>
      </c>
      <c r="DR389">
        <v>0</v>
      </c>
      <c r="DS389">
        <v>0</v>
      </c>
      <c r="DT389">
        <v>0</v>
      </c>
      <c r="DU389">
        <v>1</v>
      </c>
      <c r="DV389">
        <v>0</v>
      </c>
      <c r="DW389">
        <v>1</v>
      </c>
      <c r="DX389">
        <v>0</v>
      </c>
      <c r="DY389">
        <v>0</v>
      </c>
      <c r="DZ389">
        <v>0</v>
      </c>
      <c r="EA389">
        <v>0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0</v>
      </c>
      <c r="EH389">
        <v>0</v>
      </c>
      <c r="EI389">
        <v>0</v>
      </c>
      <c r="EJ389">
        <v>0</v>
      </c>
      <c r="EK389">
        <v>0</v>
      </c>
      <c r="EL389">
        <v>0</v>
      </c>
      <c r="EM389">
        <v>0</v>
      </c>
      <c r="EN389">
        <v>4</v>
      </c>
      <c r="EO389">
        <v>4</v>
      </c>
      <c r="EP389">
        <v>0</v>
      </c>
      <c r="EQ389">
        <v>0</v>
      </c>
      <c r="ER389">
        <v>1</v>
      </c>
      <c r="ES389">
        <v>0</v>
      </c>
      <c r="ET389">
        <v>0</v>
      </c>
      <c r="EU389">
        <v>0</v>
      </c>
      <c r="EV389">
        <v>0</v>
      </c>
      <c r="EW389">
        <v>0</v>
      </c>
      <c r="EX389">
        <v>0</v>
      </c>
      <c r="EY389">
        <v>0</v>
      </c>
      <c r="EZ389">
        <v>0</v>
      </c>
      <c r="FA389">
        <v>0</v>
      </c>
      <c r="FB389">
        <v>0</v>
      </c>
      <c r="FC389">
        <v>1</v>
      </c>
      <c r="FD389">
        <v>1</v>
      </c>
      <c r="FE389">
        <v>0</v>
      </c>
      <c r="FF389">
        <v>0</v>
      </c>
      <c r="FG389">
        <v>0</v>
      </c>
      <c r="FH389">
        <v>0</v>
      </c>
      <c r="FI389">
        <v>0</v>
      </c>
      <c r="FJ389">
        <v>0</v>
      </c>
      <c r="FK389">
        <v>1</v>
      </c>
      <c r="FL389">
        <v>4</v>
      </c>
      <c r="FM389">
        <v>3</v>
      </c>
      <c r="FN389">
        <v>2</v>
      </c>
      <c r="FO389">
        <v>0</v>
      </c>
      <c r="FP389">
        <v>1</v>
      </c>
      <c r="FQ389">
        <v>0</v>
      </c>
      <c r="FR389">
        <v>0</v>
      </c>
      <c r="FS389">
        <v>0</v>
      </c>
      <c r="FT389">
        <v>0</v>
      </c>
      <c r="FU389">
        <v>0</v>
      </c>
      <c r="FV389">
        <v>0</v>
      </c>
      <c r="FW389">
        <v>0</v>
      </c>
      <c r="FX389">
        <v>0</v>
      </c>
      <c r="FY389">
        <v>0</v>
      </c>
      <c r="FZ389">
        <v>0</v>
      </c>
      <c r="GA389">
        <v>0</v>
      </c>
      <c r="GB389">
        <v>0</v>
      </c>
      <c r="GC389">
        <v>0</v>
      </c>
      <c r="GD389">
        <v>0</v>
      </c>
      <c r="GE389">
        <v>0</v>
      </c>
      <c r="GF389">
        <v>0</v>
      </c>
      <c r="GG389">
        <v>0</v>
      </c>
      <c r="GH389">
        <v>0</v>
      </c>
      <c r="GI389">
        <v>0</v>
      </c>
      <c r="GJ389">
        <v>0</v>
      </c>
      <c r="GK389">
        <v>0</v>
      </c>
      <c r="GL389">
        <v>3</v>
      </c>
      <c r="GM389">
        <v>4</v>
      </c>
      <c r="GN389">
        <v>1</v>
      </c>
      <c r="GO389">
        <v>0</v>
      </c>
      <c r="GP389">
        <v>0</v>
      </c>
      <c r="GQ389">
        <v>0</v>
      </c>
      <c r="GR389">
        <v>0</v>
      </c>
      <c r="GS389">
        <v>0</v>
      </c>
      <c r="GT389">
        <v>1</v>
      </c>
      <c r="GU389">
        <v>1</v>
      </c>
      <c r="GV389">
        <v>0</v>
      </c>
      <c r="GW389">
        <v>0</v>
      </c>
      <c r="GX389">
        <v>1</v>
      </c>
      <c r="GY389">
        <v>0</v>
      </c>
      <c r="GZ389">
        <v>0</v>
      </c>
      <c r="HA389">
        <v>0</v>
      </c>
      <c r="HB389">
        <v>0</v>
      </c>
      <c r="HC389">
        <v>0</v>
      </c>
      <c r="HD389">
        <v>0</v>
      </c>
      <c r="HE389">
        <v>0</v>
      </c>
      <c r="HF389">
        <v>4</v>
      </c>
      <c r="HG389">
        <v>0</v>
      </c>
      <c r="HH389">
        <v>0</v>
      </c>
      <c r="HI389">
        <v>0</v>
      </c>
      <c r="HJ389">
        <v>0</v>
      </c>
      <c r="HK389">
        <v>0</v>
      </c>
      <c r="HL389">
        <v>0</v>
      </c>
      <c r="HM389">
        <v>0</v>
      </c>
      <c r="HN389">
        <v>0</v>
      </c>
      <c r="HO389">
        <v>0</v>
      </c>
      <c r="HP389">
        <v>0</v>
      </c>
      <c r="HQ389">
        <v>0</v>
      </c>
      <c r="HR389">
        <v>0</v>
      </c>
      <c r="HS389">
        <v>0</v>
      </c>
      <c r="HT389">
        <v>0</v>
      </c>
      <c r="HU389">
        <v>0</v>
      </c>
      <c r="HV389">
        <v>0</v>
      </c>
      <c r="HW389">
        <v>0</v>
      </c>
      <c r="HX389">
        <v>0</v>
      </c>
      <c r="HY389">
        <v>0</v>
      </c>
      <c r="HZ389">
        <v>0</v>
      </c>
      <c r="IA389">
        <v>0</v>
      </c>
      <c r="IB389">
        <v>0</v>
      </c>
      <c r="IC389">
        <v>0</v>
      </c>
      <c r="ID389">
        <v>0</v>
      </c>
      <c r="IE389">
        <v>0</v>
      </c>
      <c r="IF389">
        <v>0</v>
      </c>
      <c r="IG389">
        <v>0</v>
      </c>
      <c r="IH389">
        <v>0</v>
      </c>
      <c r="II389">
        <v>0</v>
      </c>
      <c r="IJ389">
        <v>0</v>
      </c>
      <c r="IK389">
        <v>0</v>
      </c>
      <c r="IL389">
        <v>0</v>
      </c>
      <c r="IM389">
        <v>0</v>
      </c>
      <c r="IN389">
        <v>0</v>
      </c>
      <c r="IO389">
        <v>0</v>
      </c>
      <c r="IP389">
        <v>0</v>
      </c>
      <c r="IQ389">
        <v>0</v>
      </c>
      <c r="IR389">
        <v>0</v>
      </c>
      <c r="IS389">
        <v>0</v>
      </c>
      <c r="IT389">
        <v>0</v>
      </c>
      <c r="IU389">
        <v>0</v>
      </c>
      <c r="IV389">
        <v>0</v>
      </c>
      <c r="IW389">
        <v>0</v>
      </c>
      <c r="IX389">
        <v>0</v>
      </c>
      <c r="IY389">
        <v>0</v>
      </c>
      <c r="IZ389">
        <v>0</v>
      </c>
      <c r="JA389">
        <v>0</v>
      </c>
      <c r="JB389">
        <v>0</v>
      </c>
      <c r="JC389">
        <v>0</v>
      </c>
      <c r="JD389">
        <v>0</v>
      </c>
      <c r="JE389">
        <v>0</v>
      </c>
      <c r="JF389">
        <v>0</v>
      </c>
      <c r="JG389">
        <v>0</v>
      </c>
      <c r="JH389">
        <v>0</v>
      </c>
      <c r="JI389">
        <v>0</v>
      </c>
      <c r="JJ389">
        <v>0</v>
      </c>
      <c r="JK389" s="2">
        <f t="shared" si="31"/>
        <v>0.84285714285714286</v>
      </c>
    </row>
    <row r="390" spans="1:271" s="6" customFormat="1" ht="15.75" outlineLevel="1" x14ac:dyDescent="0.25">
      <c r="B390" s="7" t="s">
        <v>368</v>
      </c>
      <c r="D390" s="6">
        <f>SUBTOTAL(9,D381:D389)</f>
        <v>4410</v>
      </c>
      <c r="E390" s="6">
        <f>SUBTOTAL(9,E381:E389)</f>
        <v>3393</v>
      </c>
      <c r="F390" s="6">
        <f>SUBTOTAL(9,F381:F389)</f>
        <v>1820</v>
      </c>
      <c r="G390" s="6">
        <f>SUBTOTAL(9,G381:G389)</f>
        <v>1573</v>
      </c>
      <c r="H390" s="6">
        <f>SUBTOTAL(9,H381:H389)</f>
        <v>1</v>
      </c>
      <c r="I390" s="6">
        <f>SUBTOTAL(9,I381:I389)</f>
        <v>16</v>
      </c>
      <c r="J390" s="6">
        <f>SUBTOTAL(9,J381:J389)</f>
        <v>1</v>
      </c>
      <c r="K390" s="6">
        <f>SUBTOTAL(9,K381:K389)</f>
        <v>1</v>
      </c>
      <c r="L390" s="6">
        <f>SUBTOTAL(9,L381:L389)</f>
        <v>0</v>
      </c>
      <c r="M390" s="6">
        <f>SUBTOTAL(9,M381:M389)</f>
        <v>0</v>
      </c>
      <c r="N390" s="6">
        <f>SUBTOTAL(9,N381:N389)</f>
        <v>0</v>
      </c>
      <c r="O390" s="6">
        <f>SUBTOTAL(9,O381:O389)</f>
        <v>0</v>
      </c>
      <c r="P390" s="6">
        <f>SUBTOTAL(9,P381:P389)</f>
        <v>1</v>
      </c>
      <c r="Q390" s="6">
        <f>SUBTOTAL(9,Q381:Q389)</f>
        <v>1573</v>
      </c>
      <c r="R390" s="6">
        <f>SUBTOTAL(9,R381:R389)</f>
        <v>1</v>
      </c>
      <c r="S390" s="6">
        <f>SUBTOTAL(9,S381:S389)</f>
        <v>0</v>
      </c>
      <c r="T390" s="6">
        <f>SUBTOTAL(9,T381:T389)</f>
        <v>1573</v>
      </c>
      <c r="U390" s="6">
        <f>SUBTOTAL(9,U381:U389)</f>
        <v>71</v>
      </c>
      <c r="V390" s="6">
        <f>SUBTOTAL(9,V381:V389)</f>
        <v>49</v>
      </c>
      <c r="W390" s="6">
        <f>SUBTOTAL(9,W381:W389)</f>
        <v>22</v>
      </c>
      <c r="X390" s="6">
        <f>SUBTOTAL(9,X381:X389)</f>
        <v>0</v>
      </c>
      <c r="Y390" s="6">
        <f>SUBTOTAL(9,Y381:Y389)</f>
        <v>1502</v>
      </c>
      <c r="Z390" s="6">
        <f>SUBTOTAL(9,Z381:Z389)</f>
        <v>364</v>
      </c>
      <c r="AA390" s="6">
        <f>SUBTOTAL(9,AA381:AA389)</f>
        <v>36</v>
      </c>
      <c r="AB390" s="6">
        <f>SUBTOTAL(9,AB381:AB389)</f>
        <v>59</v>
      </c>
      <c r="AC390" s="6">
        <f>SUBTOTAL(9,AC381:AC389)</f>
        <v>123</v>
      </c>
      <c r="AD390" s="6">
        <f>SUBTOTAL(9,AD381:AD389)</f>
        <v>50</v>
      </c>
      <c r="AE390" s="6">
        <f>SUBTOTAL(9,AE381:AE389)</f>
        <v>3</v>
      </c>
      <c r="AF390" s="6">
        <f>SUBTOTAL(9,AF381:AF389)</f>
        <v>4</v>
      </c>
      <c r="AG390" s="6">
        <f>SUBTOTAL(9,AG381:AG389)</f>
        <v>2</v>
      </c>
      <c r="AH390" s="6">
        <f>SUBTOTAL(9,AH381:AH389)</f>
        <v>36</v>
      </c>
      <c r="AI390" s="6">
        <f>SUBTOTAL(9,AI381:AI389)</f>
        <v>8</v>
      </c>
      <c r="AJ390" s="6">
        <f>SUBTOTAL(9,AJ381:AJ389)</f>
        <v>0</v>
      </c>
      <c r="AK390" s="6">
        <f>SUBTOTAL(9,AK381:AK389)</f>
        <v>2</v>
      </c>
      <c r="AL390" s="6">
        <f>SUBTOTAL(9,AL381:AL389)</f>
        <v>3</v>
      </c>
      <c r="AM390" s="6">
        <f>SUBTOTAL(9,AM381:AM389)</f>
        <v>4</v>
      </c>
      <c r="AN390" s="6">
        <f>SUBTOTAL(9,AN381:AN389)</f>
        <v>0</v>
      </c>
      <c r="AO390" s="6">
        <f>SUBTOTAL(9,AO381:AO389)</f>
        <v>1</v>
      </c>
      <c r="AP390" s="6">
        <f>SUBTOTAL(9,AP381:AP389)</f>
        <v>2</v>
      </c>
      <c r="AQ390" s="6">
        <f>SUBTOTAL(9,AQ381:AQ389)</f>
        <v>1</v>
      </c>
      <c r="AR390" s="6">
        <f>SUBTOTAL(9,AR381:AR389)</f>
        <v>2</v>
      </c>
      <c r="AS390" s="6">
        <f>SUBTOTAL(9,AS381:AS389)</f>
        <v>5</v>
      </c>
      <c r="AT390" s="6">
        <f>SUBTOTAL(9,AT381:AT389)</f>
        <v>2</v>
      </c>
      <c r="AU390" s="6">
        <f>SUBTOTAL(9,AU381:AU389)</f>
        <v>5</v>
      </c>
      <c r="AV390" s="6">
        <f>SUBTOTAL(9,AV381:AV389)</f>
        <v>6</v>
      </c>
      <c r="AW390" s="6">
        <f>SUBTOTAL(9,AW381:AW389)</f>
        <v>4</v>
      </c>
      <c r="AX390" s="6">
        <f>SUBTOTAL(9,AX381:AX389)</f>
        <v>6</v>
      </c>
      <c r="AY390" s="6">
        <f>SUBTOTAL(9,AY381:AY389)</f>
        <v>364</v>
      </c>
      <c r="AZ390" s="6">
        <f>SUBTOTAL(9,AZ381:AZ389)</f>
        <v>502</v>
      </c>
      <c r="BA390" s="6">
        <f>SUBTOTAL(9,BA381:BA389)</f>
        <v>100</v>
      </c>
      <c r="BB390" s="6">
        <f>SUBTOTAL(9,BB381:BB389)</f>
        <v>12</v>
      </c>
      <c r="BC390" s="6">
        <f>SUBTOTAL(9,BC381:BC389)</f>
        <v>9</v>
      </c>
      <c r="BD390" s="6">
        <f>SUBTOTAL(9,BD381:BD389)</f>
        <v>50</v>
      </c>
      <c r="BE390" s="6">
        <f>SUBTOTAL(9,BE381:BE389)</f>
        <v>10</v>
      </c>
      <c r="BF390" s="6">
        <f>SUBTOTAL(9,BF381:BF389)</f>
        <v>220</v>
      </c>
      <c r="BG390" s="6">
        <f>SUBTOTAL(9,BG381:BG389)</f>
        <v>2</v>
      </c>
      <c r="BH390" s="6">
        <f>SUBTOTAL(9,BH381:BH389)</f>
        <v>9</v>
      </c>
      <c r="BI390" s="6">
        <f>SUBTOTAL(9,BI381:BI389)</f>
        <v>6</v>
      </c>
      <c r="BJ390" s="6">
        <f>SUBTOTAL(9,BJ381:BJ389)</f>
        <v>38</v>
      </c>
      <c r="BK390" s="6">
        <f>SUBTOTAL(9,BK381:BK389)</f>
        <v>0</v>
      </c>
      <c r="BL390" s="6">
        <f>SUBTOTAL(9,BL381:BL389)</f>
        <v>3</v>
      </c>
      <c r="BM390" s="6">
        <f>SUBTOTAL(9,BM381:BM389)</f>
        <v>9</v>
      </c>
      <c r="BN390" s="6">
        <f>SUBTOTAL(9,BN381:BN389)</f>
        <v>3</v>
      </c>
      <c r="BO390" s="6">
        <f>SUBTOTAL(9,BO381:BO389)</f>
        <v>1</v>
      </c>
      <c r="BP390" s="6">
        <f>SUBTOTAL(9,BP381:BP389)</f>
        <v>2</v>
      </c>
      <c r="BQ390" s="6">
        <f>SUBTOTAL(9,BQ381:BQ389)</f>
        <v>1</v>
      </c>
      <c r="BR390" s="6">
        <f>SUBTOTAL(9,BR381:BR389)</f>
        <v>2</v>
      </c>
      <c r="BS390" s="6">
        <f>SUBTOTAL(9,BS381:BS389)</f>
        <v>10</v>
      </c>
      <c r="BT390" s="6">
        <f>SUBTOTAL(9,BT381:BT389)</f>
        <v>4</v>
      </c>
      <c r="BU390" s="6">
        <f>SUBTOTAL(9,BU381:BU389)</f>
        <v>1</v>
      </c>
      <c r="BV390" s="6">
        <f>SUBTOTAL(9,BV381:BV389)</f>
        <v>5</v>
      </c>
      <c r="BW390" s="6">
        <f>SUBTOTAL(9,BW381:BW389)</f>
        <v>5</v>
      </c>
      <c r="BX390" s="6">
        <f>SUBTOTAL(9,BX381:BX389)</f>
        <v>502</v>
      </c>
      <c r="BY390" s="6">
        <f>SUBTOTAL(9,BY381:BY389)</f>
        <v>48</v>
      </c>
      <c r="BZ390" s="6">
        <f>SUBTOTAL(9,BZ381:BZ389)</f>
        <v>19</v>
      </c>
      <c r="CA390" s="6">
        <f>SUBTOTAL(9,CA381:CA389)</f>
        <v>5</v>
      </c>
      <c r="CB390" s="6">
        <f>SUBTOTAL(9,CB381:CB389)</f>
        <v>6</v>
      </c>
      <c r="CC390" s="6">
        <f>SUBTOTAL(9,CC381:CC389)</f>
        <v>1</v>
      </c>
      <c r="CD390" s="6">
        <f>SUBTOTAL(9,CD381:CD389)</f>
        <v>4</v>
      </c>
      <c r="CE390" s="6">
        <f>SUBTOTAL(9,CE381:CE389)</f>
        <v>1</v>
      </c>
      <c r="CF390" s="6">
        <f>SUBTOTAL(9,CF381:CF389)</f>
        <v>2</v>
      </c>
      <c r="CG390" s="6">
        <f>SUBTOTAL(9,CG381:CG389)</f>
        <v>0</v>
      </c>
      <c r="CH390" s="6">
        <f>SUBTOTAL(9,CH381:CH389)</f>
        <v>1</v>
      </c>
      <c r="CI390" s="6">
        <f>SUBTOTAL(9,CI381:CI389)</f>
        <v>3</v>
      </c>
      <c r="CJ390" s="6">
        <f>SUBTOTAL(9,CJ381:CJ389)</f>
        <v>2</v>
      </c>
      <c r="CK390" s="6">
        <f>SUBTOTAL(9,CK381:CK389)</f>
        <v>0</v>
      </c>
      <c r="CL390" s="6">
        <f>SUBTOTAL(9,CL381:CL389)</f>
        <v>3</v>
      </c>
      <c r="CM390" s="6">
        <f>SUBTOTAL(9,CM381:CM389)</f>
        <v>1</v>
      </c>
      <c r="CN390" s="6">
        <f>SUBTOTAL(9,CN381:CN389)</f>
        <v>48</v>
      </c>
      <c r="CO390" s="6">
        <f>SUBTOTAL(9,CO381:CO389)</f>
        <v>45</v>
      </c>
      <c r="CP390" s="6">
        <f>SUBTOTAL(9,CP381:CP389)</f>
        <v>21</v>
      </c>
      <c r="CQ390" s="6">
        <f>SUBTOTAL(9,CQ381:CQ389)</f>
        <v>2</v>
      </c>
      <c r="CR390" s="6">
        <f>SUBTOTAL(9,CR381:CR389)</f>
        <v>2</v>
      </c>
      <c r="CS390" s="6">
        <f>SUBTOTAL(9,CS381:CS389)</f>
        <v>1</v>
      </c>
      <c r="CT390" s="6">
        <f>SUBTOTAL(9,CT381:CT389)</f>
        <v>5</v>
      </c>
      <c r="CU390" s="6">
        <f>SUBTOTAL(9,CU381:CU389)</f>
        <v>2</v>
      </c>
      <c r="CV390" s="6">
        <f>SUBTOTAL(9,CV381:CV389)</f>
        <v>0</v>
      </c>
      <c r="CW390" s="6">
        <f>SUBTOTAL(9,CW381:CW389)</f>
        <v>1</v>
      </c>
      <c r="CX390" s="6">
        <f>SUBTOTAL(9,CX381:CX389)</f>
        <v>2</v>
      </c>
      <c r="CY390" s="6">
        <f>SUBTOTAL(9,CY381:CY389)</f>
        <v>0</v>
      </c>
      <c r="CZ390" s="6">
        <f>SUBTOTAL(9,CZ381:CZ389)</f>
        <v>1</v>
      </c>
      <c r="DA390" s="6">
        <f>SUBTOTAL(9,DA381:DA389)</f>
        <v>0</v>
      </c>
      <c r="DB390" s="6">
        <f>SUBTOTAL(9,DB381:DB389)</f>
        <v>1</v>
      </c>
      <c r="DC390" s="6">
        <f>SUBTOTAL(9,DC381:DC389)</f>
        <v>1</v>
      </c>
      <c r="DD390" s="6">
        <f>SUBTOTAL(9,DD381:DD389)</f>
        <v>2</v>
      </c>
      <c r="DE390" s="6">
        <f>SUBTOTAL(9,DE381:DE389)</f>
        <v>0</v>
      </c>
      <c r="DF390" s="6">
        <f>SUBTOTAL(9,DF381:DF389)</f>
        <v>0</v>
      </c>
      <c r="DG390" s="6">
        <f>SUBTOTAL(9,DG381:DG389)</f>
        <v>0</v>
      </c>
      <c r="DH390" s="6">
        <f>SUBTOTAL(9,DH381:DH389)</f>
        <v>1</v>
      </c>
      <c r="DI390" s="6">
        <f>SUBTOTAL(9,DI381:DI389)</f>
        <v>0</v>
      </c>
      <c r="DJ390" s="6">
        <f>SUBTOTAL(9,DJ381:DJ389)</f>
        <v>0</v>
      </c>
      <c r="DK390" s="6">
        <f>SUBTOTAL(9,DK381:DK389)</f>
        <v>1</v>
      </c>
      <c r="DL390" s="6">
        <f>SUBTOTAL(9,DL381:DL389)</f>
        <v>1</v>
      </c>
      <c r="DM390" s="6">
        <f>SUBTOTAL(9,DM381:DM389)</f>
        <v>1</v>
      </c>
      <c r="DN390" s="6">
        <f>SUBTOTAL(9,DN381:DN389)</f>
        <v>45</v>
      </c>
      <c r="DO390" s="6">
        <f>SUBTOTAL(9,DO381:DO389)</f>
        <v>166</v>
      </c>
      <c r="DP390" s="6">
        <f>SUBTOTAL(9,DP381:DP389)</f>
        <v>30</v>
      </c>
      <c r="DQ390" s="6">
        <f>SUBTOTAL(9,DQ381:DQ389)</f>
        <v>2</v>
      </c>
      <c r="DR390" s="6">
        <f>SUBTOTAL(9,DR381:DR389)</f>
        <v>0</v>
      </c>
      <c r="DS390" s="6">
        <f>SUBTOTAL(9,DS381:DS389)</f>
        <v>8</v>
      </c>
      <c r="DT390" s="6">
        <f>SUBTOTAL(9,DT381:DT389)</f>
        <v>3</v>
      </c>
      <c r="DU390" s="6">
        <f>SUBTOTAL(9,DU381:DU389)</f>
        <v>98</v>
      </c>
      <c r="DV390" s="6">
        <f>SUBTOTAL(9,DV381:DV389)</f>
        <v>2</v>
      </c>
      <c r="DW390" s="6">
        <f>SUBTOTAL(9,DW381:DW389)</f>
        <v>3</v>
      </c>
      <c r="DX390" s="6">
        <f>SUBTOTAL(9,DX381:DX389)</f>
        <v>0</v>
      </c>
      <c r="DY390" s="6">
        <f>SUBTOTAL(9,DY381:DY389)</f>
        <v>4</v>
      </c>
      <c r="DZ390" s="6">
        <f>SUBTOTAL(9,DZ381:DZ389)</f>
        <v>0</v>
      </c>
      <c r="EA390" s="6">
        <f>SUBTOTAL(9,EA381:EA389)</f>
        <v>1</v>
      </c>
      <c r="EB390" s="6">
        <f>SUBTOTAL(9,EB381:EB389)</f>
        <v>7</v>
      </c>
      <c r="EC390" s="6">
        <f>SUBTOTAL(9,EC381:EC389)</f>
        <v>2</v>
      </c>
      <c r="ED390" s="6">
        <f>SUBTOTAL(9,ED381:ED389)</f>
        <v>1</v>
      </c>
      <c r="EE390" s="6">
        <f>SUBTOTAL(9,EE381:EE389)</f>
        <v>0</v>
      </c>
      <c r="EF390" s="6">
        <f>SUBTOTAL(9,EF381:EF389)</f>
        <v>0</v>
      </c>
      <c r="EG390" s="6">
        <f>SUBTOTAL(9,EG381:EG389)</f>
        <v>0</v>
      </c>
      <c r="EH390" s="6">
        <f>SUBTOTAL(9,EH381:EH389)</f>
        <v>0</v>
      </c>
      <c r="EI390" s="6">
        <f>SUBTOTAL(9,EI381:EI389)</f>
        <v>0</v>
      </c>
      <c r="EJ390" s="6">
        <f>SUBTOTAL(9,EJ381:EJ389)</f>
        <v>0</v>
      </c>
      <c r="EK390" s="6">
        <f>SUBTOTAL(9,EK381:EK389)</f>
        <v>3</v>
      </c>
      <c r="EL390" s="6">
        <f>SUBTOTAL(9,EL381:EL389)</f>
        <v>1</v>
      </c>
      <c r="EM390" s="6">
        <f>SUBTOTAL(9,EM381:EM389)</f>
        <v>1</v>
      </c>
      <c r="EN390" s="6">
        <f>SUBTOTAL(9,EN381:EN389)</f>
        <v>166</v>
      </c>
      <c r="EO390" s="6">
        <f>SUBTOTAL(9,EO381:EO389)</f>
        <v>68</v>
      </c>
      <c r="EP390" s="6">
        <f>SUBTOTAL(9,EP381:EP389)</f>
        <v>21</v>
      </c>
      <c r="EQ390" s="6">
        <f>SUBTOTAL(9,EQ381:EQ389)</f>
        <v>19</v>
      </c>
      <c r="ER390" s="6">
        <f>SUBTOTAL(9,ER381:ER389)</f>
        <v>8</v>
      </c>
      <c r="ES390" s="6">
        <f>SUBTOTAL(9,ES381:ES389)</f>
        <v>0</v>
      </c>
      <c r="ET390" s="6">
        <f>SUBTOTAL(9,ET381:ET389)</f>
        <v>0</v>
      </c>
      <c r="EU390" s="6">
        <f>SUBTOTAL(9,EU381:EU389)</f>
        <v>0</v>
      </c>
      <c r="EV390" s="6">
        <f>SUBTOTAL(9,EV381:EV389)</f>
        <v>0</v>
      </c>
      <c r="EW390" s="6">
        <f>SUBTOTAL(9,EW381:EW389)</f>
        <v>5</v>
      </c>
      <c r="EX390" s="6">
        <f>SUBTOTAL(9,EX381:EX389)</f>
        <v>1</v>
      </c>
      <c r="EY390" s="6">
        <f>SUBTOTAL(9,EY381:EY389)</f>
        <v>1</v>
      </c>
      <c r="EZ390" s="6">
        <f>SUBTOTAL(9,EZ381:EZ389)</f>
        <v>0</v>
      </c>
      <c r="FA390" s="6">
        <f>SUBTOTAL(9,FA381:FA389)</f>
        <v>1</v>
      </c>
      <c r="FB390" s="6">
        <f>SUBTOTAL(9,FB381:FB389)</f>
        <v>0</v>
      </c>
      <c r="FC390" s="6">
        <f>SUBTOTAL(9,FC381:FC389)</f>
        <v>2</v>
      </c>
      <c r="FD390" s="6">
        <f>SUBTOTAL(9,FD381:FD389)</f>
        <v>2</v>
      </c>
      <c r="FE390" s="6">
        <f>SUBTOTAL(9,FE381:FE389)</f>
        <v>0</v>
      </c>
      <c r="FF390" s="6">
        <f>SUBTOTAL(9,FF381:FF389)</f>
        <v>0</v>
      </c>
      <c r="FG390" s="6">
        <f>SUBTOTAL(9,FG381:FG389)</f>
        <v>0</v>
      </c>
      <c r="FH390" s="6">
        <f>SUBTOTAL(9,FH381:FH389)</f>
        <v>1</v>
      </c>
      <c r="FI390" s="6">
        <f>SUBTOTAL(9,FI381:FI389)</f>
        <v>0</v>
      </c>
      <c r="FJ390" s="6">
        <f>SUBTOTAL(9,FJ381:FJ389)</f>
        <v>2</v>
      </c>
      <c r="FK390" s="6">
        <f>SUBTOTAL(9,FK381:FK389)</f>
        <v>5</v>
      </c>
      <c r="FL390" s="6">
        <f>SUBTOTAL(9,FL381:FL389)</f>
        <v>68</v>
      </c>
      <c r="FM390" s="6">
        <f>SUBTOTAL(9,FM381:FM389)</f>
        <v>153</v>
      </c>
      <c r="FN390" s="6">
        <f>SUBTOTAL(9,FN381:FN389)</f>
        <v>53</v>
      </c>
      <c r="FO390" s="6">
        <f>SUBTOTAL(9,FO381:FO389)</f>
        <v>10</v>
      </c>
      <c r="FP390" s="6">
        <f>SUBTOTAL(9,FP381:FP389)</f>
        <v>12</v>
      </c>
      <c r="FQ390" s="6">
        <f>SUBTOTAL(9,FQ381:FQ389)</f>
        <v>9</v>
      </c>
      <c r="FR390" s="6">
        <f>SUBTOTAL(9,FR381:FR389)</f>
        <v>5</v>
      </c>
      <c r="FS390" s="6">
        <f>SUBTOTAL(9,FS381:FS389)</f>
        <v>18</v>
      </c>
      <c r="FT390" s="6">
        <f>SUBTOTAL(9,FT381:FT389)</f>
        <v>8</v>
      </c>
      <c r="FU390" s="6">
        <f>SUBTOTAL(9,FU381:FU389)</f>
        <v>2</v>
      </c>
      <c r="FV390" s="6">
        <f>SUBTOTAL(9,FV381:FV389)</f>
        <v>7</v>
      </c>
      <c r="FW390" s="6">
        <f>SUBTOTAL(9,FW381:FW389)</f>
        <v>0</v>
      </c>
      <c r="FX390" s="6">
        <f>SUBTOTAL(9,FX381:FX389)</f>
        <v>0</v>
      </c>
      <c r="FY390" s="6">
        <f>SUBTOTAL(9,FY381:FY389)</f>
        <v>1</v>
      </c>
      <c r="FZ390" s="6">
        <f>SUBTOTAL(9,FZ381:FZ389)</f>
        <v>0</v>
      </c>
      <c r="GA390" s="6">
        <f>SUBTOTAL(9,GA381:GA389)</f>
        <v>2</v>
      </c>
      <c r="GB390" s="6">
        <f>SUBTOTAL(9,GB381:GB389)</f>
        <v>2</v>
      </c>
      <c r="GC390" s="6">
        <f>SUBTOTAL(9,GC381:GC389)</f>
        <v>3</v>
      </c>
      <c r="GD390" s="6">
        <f>SUBTOTAL(9,GD381:GD389)</f>
        <v>2</v>
      </c>
      <c r="GE390" s="6">
        <f>SUBTOTAL(9,GE381:GE389)</f>
        <v>1</v>
      </c>
      <c r="GF390" s="6">
        <f>SUBTOTAL(9,GF381:GF389)</f>
        <v>3</v>
      </c>
      <c r="GG390" s="6">
        <f>SUBTOTAL(9,GG381:GG389)</f>
        <v>1</v>
      </c>
      <c r="GH390" s="6">
        <f>SUBTOTAL(9,GH381:GH389)</f>
        <v>3</v>
      </c>
      <c r="GI390" s="6">
        <f>SUBTOTAL(9,GI381:GI389)</f>
        <v>0</v>
      </c>
      <c r="GJ390" s="6">
        <f>SUBTOTAL(9,GJ381:GJ389)</f>
        <v>1</v>
      </c>
      <c r="GK390" s="6">
        <f>SUBTOTAL(9,GK381:GK389)</f>
        <v>10</v>
      </c>
      <c r="GL390" s="6">
        <f>SUBTOTAL(9,GL381:GL389)</f>
        <v>153</v>
      </c>
      <c r="GM390" s="6">
        <f>SUBTOTAL(9,GM381:GM389)</f>
        <v>85</v>
      </c>
      <c r="GN390" s="6">
        <f>SUBTOTAL(9,GN381:GN389)</f>
        <v>45</v>
      </c>
      <c r="GO390" s="6">
        <f>SUBTOTAL(9,GO381:GO389)</f>
        <v>10</v>
      </c>
      <c r="GP390" s="6">
        <f>SUBTOTAL(9,GP381:GP389)</f>
        <v>3</v>
      </c>
      <c r="GQ390" s="6">
        <f>SUBTOTAL(9,GQ381:GQ389)</f>
        <v>5</v>
      </c>
      <c r="GR390" s="6">
        <f>SUBTOTAL(9,GR381:GR389)</f>
        <v>2</v>
      </c>
      <c r="GS390" s="6">
        <f>SUBTOTAL(9,GS381:GS389)</f>
        <v>1</v>
      </c>
      <c r="GT390" s="6">
        <f>SUBTOTAL(9,GT381:GT389)</f>
        <v>5</v>
      </c>
      <c r="GU390" s="6">
        <f>SUBTOTAL(9,GU381:GU389)</f>
        <v>1</v>
      </c>
      <c r="GV390" s="6">
        <f>SUBTOTAL(9,GV381:GV389)</f>
        <v>2</v>
      </c>
      <c r="GW390" s="6">
        <f>SUBTOTAL(9,GW381:GW389)</f>
        <v>1</v>
      </c>
      <c r="GX390" s="6">
        <f>SUBTOTAL(9,GX381:GX389)</f>
        <v>1</v>
      </c>
      <c r="GY390" s="6">
        <f>SUBTOTAL(9,GY381:GY389)</f>
        <v>0</v>
      </c>
      <c r="GZ390" s="6">
        <f>SUBTOTAL(9,GZ381:GZ389)</f>
        <v>0</v>
      </c>
      <c r="HA390" s="6">
        <f>SUBTOTAL(9,HA381:HA389)</f>
        <v>0</v>
      </c>
      <c r="HB390" s="6">
        <f>SUBTOTAL(9,HB381:HB389)</f>
        <v>1</v>
      </c>
      <c r="HC390" s="6">
        <f>SUBTOTAL(9,HC381:HC389)</f>
        <v>1</v>
      </c>
      <c r="HD390" s="6">
        <f>SUBTOTAL(9,HD381:HD389)</f>
        <v>3</v>
      </c>
      <c r="HE390" s="6">
        <f>SUBTOTAL(9,HE381:HE389)</f>
        <v>4</v>
      </c>
      <c r="HF390" s="6">
        <f>SUBTOTAL(9,HF381:HF389)</f>
        <v>85</v>
      </c>
      <c r="HG390" s="6">
        <f>SUBTOTAL(9,HG381:HG389)</f>
        <v>7</v>
      </c>
      <c r="HH390" s="6">
        <f>SUBTOTAL(9,HH381:HH389)</f>
        <v>2</v>
      </c>
      <c r="HI390" s="6">
        <f>SUBTOTAL(9,HI381:HI389)</f>
        <v>0</v>
      </c>
      <c r="HJ390" s="6">
        <f>SUBTOTAL(9,HJ381:HJ389)</f>
        <v>0</v>
      </c>
      <c r="HK390" s="6">
        <f>SUBTOTAL(9,HK381:HK389)</f>
        <v>0</v>
      </c>
      <c r="HL390" s="6">
        <f>SUBTOTAL(9,HL381:HL389)</f>
        <v>1</v>
      </c>
      <c r="HM390" s="6">
        <f>SUBTOTAL(9,HM381:HM389)</f>
        <v>0</v>
      </c>
      <c r="HN390" s="6">
        <f>SUBTOTAL(9,HN381:HN389)</f>
        <v>2</v>
      </c>
      <c r="HO390" s="6">
        <f>SUBTOTAL(9,HO381:HO389)</f>
        <v>0</v>
      </c>
      <c r="HP390" s="6">
        <f>SUBTOTAL(9,HP381:HP389)</f>
        <v>0</v>
      </c>
      <c r="HQ390" s="6">
        <f>SUBTOTAL(9,HQ381:HQ389)</f>
        <v>0</v>
      </c>
      <c r="HR390" s="6">
        <f>SUBTOTAL(9,HR381:HR389)</f>
        <v>1</v>
      </c>
      <c r="HS390" s="6">
        <f>SUBTOTAL(9,HS381:HS389)</f>
        <v>1</v>
      </c>
      <c r="HT390" s="6">
        <f>SUBTOTAL(9,HT381:HT389)</f>
        <v>7</v>
      </c>
      <c r="HU390" s="6">
        <f>SUBTOTAL(9,HU381:HU389)</f>
        <v>2</v>
      </c>
      <c r="HV390" s="6">
        <f>SUBTOTAL(9,HV381:HV389)</f>
        <v>0</v>
      </c>
      <c r="HW390" s="6">
        <f>SUBTOTAL(9,HW381:HW389)</f>
        <v>1</v>
      </c>
      <c r="HX390" s="6">
        <f>SUBTOTAL(9,HX381:HX389)</f>
        <v>0</v>
      </c>
      <c r="HY390" s="6">
        <f>SUBTOTAL(9,HY381:HY389)</f>
        <v>0</v>
      </c>
      <c r="HZ390" s="6">
        <f>SUBTOTAL(9,HZ381:HZ389)</f>
        <v>0</v>
      </c>
      <c r="IA390" s="6">
        <f>SUBTOTAL(9,IA381:IA389)</f>
        <v>0</v>
      </c>
      <c r="IB390" s="6">
        <f>SUBTOTAL(9,IB381:IB389)</f>
        <v>0</v>
      </c>
      <c r="IC390" s="6">
        <f>SUBTOTAL(9,IC381:IC389)</f>
        <v>0</v>
      </c>
      <c r="ID390" s="6">
        <f>SUBTOTAL(9,ID381:ID389)</f>
        <v>0</v>
      </c>
      <c r="IE390" s="6">
        <f>SUBTOTAL(9,IE381:IE389)</f>
        <v>0</v>
      </c>
      <c r="IF390" s="6">
        <f>SUBTOTAL(9,IF381:IF389)</f>
        <v>1</v>
      </c>
      <c r="IG390" s="6">
        <f>SUBTOTAL(9,IG381:IG389)</f>
        <v>0</v>
      </c>
      <c r="IH390" s="6">
        <f>SUBTOTAL(9,IH381:IH389)</f>
        <v>0</v>
      </c>
      <c r="II390" s="6">
        <f>SUBTOTAL(9,II381:II389)</f>
        <v>0</v>
      </c>
      <c r="IJ390" s="6">
        <f>SUBTOTAL(9,IJ381:IJ389)</f>
        <v>2</v>
      </c>
      <c r="IK390" s="6">
        <f>SUBTOTAL(9,IK381:IK389)</f>
        <v>62</v>
      </c>
      <c r="IL390" s="6">
        <f>SUBTOTAL(9,IL381:IL389)</f>
        <v>30</v>
      </c>
      <c r="IM390" s="6">
        <f>SUBTOTAL(9,IM381:IM389)</f>
        <v>5</v>
      </c>
      <c r="IN390" s="6">
        <f>SUBTOTAL(9,IN381:IN389)</f>
        <v>8</v>
      </c>
      <c r="IO390" s="6">
        <f>SUBTOTAL(9,IO381:IO389)</f>
        <v>1</v>
      </c>
      <c r="IP390" s="6">
        <f>SUBTOTAL(9,IP381:IP389)</f>
        <v>1</v>
      </c>
      <c r="IQ390" s="6">
        <f>SUBTOTAL(9,IQ381:IQ389)</f>
        <v>1</v>
      </c>
      <c r="IR390" s="6">
        <f>SUBTOTAL(9,IR381:IR389)</f>
        <v>1</v>
      </c>
      <c r="IS390" s="6">
        <f>SUBTOTAL(9,IS381:IS389)</f>
        <v>1</v>
      </c>
      <c r="IT390" s="6">
        <f>SUBTOTAL(9,IT381:IT389)</f>
        <v>0</v>
      </c>
      <c r="IU390" s="6">
        <f>SUBTOTAL(9,IU381:IU389)</f>
        <v>4</v>
      </c>
      <c r="IV390" s="6">
        <f>SUBTOTAL(9,IV381:IV389)</f>
        <v>3</v>
      </c>
      <c r="IW390" s="6">
        <f>SUBTOTAL(9,IW381:IW389)</f>
        <v>0</v>
      </c>
      <c r="IX390" s="6">
        <f>SUBTOTAL(9,IX381:IX389)</f>
        <v>3</v>
      </c>
      <c r="IY390" s="6">
        <f>SUBTOTAL(9,IY381:IY389)</f>
        <v>0</v>
      </c>
      <c r="IZ390" s="6">
        <f>SUBTOTAL(9,IZ381:IZ389)</f>
        <v>1</v>
      </c>
      <c r="JA390" s="6">
        <f>SUBTOTAL(9,JA381:JA389)</f>
        <v>0</v>
      </c>
      <c r="JB390" s="6">
        <f>SUBTOTAL(9,JB381:JB389)</f>
        <v>0</v>
      </c>
      <c r="JC390" s="6">
        <f>SUBTOTAL(9,JC381:JC389)</f>
        <v>0</v>
      </c>
      <c r="JD390" s="6">
        <f>SUBTOTAL(9,JD381:JD389)</f>
        <v>0</v>
      </c>
      <c r="JE390" s="6">
        <f>SUBTOTAL(9,JE381:JE389)</f>
        <v>0</v>
      </c>
      <c r="JF390" s="6">
        <f>SUBTOTAL(9,JF381:JF389)</f>
        <v>2</v>
      </c>
      <c r="JG390" s="6">
        <f>SUBTOTAL(9,JG381:JG389)</f>
        <v>0</v>
      </c>
      <c r="JH390" s="6">
        <f>SUBTOTAL(9,JH381:JH389)</f>
        <v>0</v>
      </c>
      <c r="JI390" s="6">
        <f>SUBTOTAL(9,JI381:JI389)</f>
        <v>1</v>
      </c>
      <c r="JJ390" s="6">
        <f>SUBTOTAL(9,JJ381:JJ389)</f>
        <v>62</v>
      </c>
      <c r="JK390" s="8">
        <f t="shared" si="31"/>
        <v>0.3566893424036281</v>
      </c>
    </row>
    <row r="391" spans="1:271" outlineLevel="2" x14ac:dyDescent="0.25">
      <c r="A391" t="str">
        <f>"160604"</f>
        <v>160604</v>
      </c>
      <c r="B391" t="s">
        <v>298</v>
      </c>
      <c r="C391">
        <v>1</v>
      </c>
      <c r="D391">
        <v>686</v>
      </c>
      <c r="E391">
        <v>530</v>
      </c>
      <c r="F391">
        <v>233</v>
      </c>
      <c r="G391">
        <v>297</v>
      </c>
      <c r="H391">
        <v>0</v>
      </c>
      <c r="I391">
        <v>1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297</v>
      </c>
      <c r="R391">
        <v>0</v>
      </c>
      <c r="S391">
        <v>0</v>
      </c>
      <c r="T391">
        <v>297</v>
      </c>
      <c r="U391">
        <v>8</v>
      </c>
      <c r="V391">
        <v>6</v>
      </c>
      <c r="W391">
        <v>2</v>
      </c>
      <c r="X391">
        <v>0</v>
      </c>
      <c r="Y391">
        <v>289</v>
      </c>
      <c r="Z391">
        <v>111</v>
      </c>
      <c r="AA391">
        <v>11</v>
      </c>
      <c r="AB391">
        <v>10</v>
      </c>
      <c r="AC391">
        <v>19</v>
      </c>
      <c r="AD391">
        <v>7</v>
      </c>
      <c r="AE391">
        <v>0</v>
      </c>
      <c r="AF391">
        <v>1</v>
      </c>
      <c r="AG391">
        <v>1</v>
      </c>
      <c r="AH391">
        <v>50</v>
      </c>
      <c r="AI391">
        <v>2</v>
      </c>
      <c r="AJ391">
        <v>0</v>
      </c>
      <c r="AK391">
        <v>1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1</v>
      </c>
      <c r="AT391">
        <v>3</v>
      </c>
      <c r="AU391">
        <v>0</v>
      </c>
      <c r="AV391">
        <v>0</v>
      </c>
      <c r="AW391">
        <v>2</v>
      </c>
      <c r="AX391">
        <v>3</v>
      </c>
      <c r="AY391">
        <v>111</v>
      </c>
      <c r="AZ391">
        <v>75</v>
      </c>
      <c r="BA391">
        <v>8</v>
      </c>
      <c r="BB391">
        <v>3</v>
      </c>
      <c r="BC391">
        <v>5</v>
      </c>
      <c r="BD391">
        <v>6</v>
      </c>
      <c r="BE391">
        <v>2</v>
      </c>
      <c r="BF391">
        <v>32</v>
      </c>
      <c r="BG391">
        <v>0</v>
      </c>
      <c r="BH391">
        <v>0</v>
      </c>
      <c r="BI391">
        <v>2</v>
      </c>
      <c r="BJ391">
        <v>10</v>
      </c>
      <c r="BK391">
        <v>1</v>
      </c>
      <c r="BL391">
        <v>0</v>
      </c>
      <c r="BM391">
        <v>1</v>
      </c>
      <c r="BN391">
        <v>0</v>
      </c>
      <c r="BO391">
        <v>0</v>
      </c>
      <c r="BP391">
        <v>0</v>
      </c>
      <c r="BQ391">
        <v>1</v>
      </c>
      <c r="BR391">
        <v>0</v>
      </c>
      <c r="BS391">
        <v>4</v>
      </c>
      <c r="BT391">
        <v>0</v>
      </c>
      <c r="BU391">
        <v>0</v>
      </c>
      <c r="BV391">
        <v>0</v>
      </c>
      <c r="BW391">
        <v>0</v>
      </c>
      <c r="BX391">
        <v>75</v>
      </c>
      <c r="BY391">
        <v>8</v>
      </c>
      <c r="BZ391">
        <v>2</v>
      </c>
      <c r="CA391">
        <v>1</v>
      </c>
      <c r="CB391">
        <v>0</v>
      </c>
      <c r="CC391">
        <v>0</v>
      </c>
      <c r="CD391">
        <v>1</v>
      </c>
      <c r="CE391">
        <v>0</v>
      </c>
      <c r="CF391">
        <v>0</v>
      </c>
      <c r="CG391">
        <v>1</v>
      </c>
      <c r="CH391">
        <v>0</v>
      </c>
      <c r="CI391">
        <v>1</v>
      </c>
      <c r="CJ391">
        <v>1</v>
      </c>
      <c r="CK391">
        <v>1</v>
      </c>
      <c r="CL391">
        <v>0</v>
      </c>
      <c r="CM391">
        <v>0</v>
      </c>
      <c r="CN391">
        <v>8</v>
      </c>
      <c r="CO391">
        <v>15</v>
      </c>
      <c r="CP391">
        <v>6</v>
      </c>
      <c r="CQ391">
        <v>0</v>
      </c>
      <c r="CR391">
        <v>0</v>
      </c>
      <c r="CS391">
        <v>0</v>
      </c>
      <c r="CT391">
        <v>2</v>
      </c>
      <c r="CU391">
        <v>2</v>
      </c>
      <c r="CV391">
        <v>0</v>
      </c>
      <c r="CW391">
        <v>0</v>
      </c>
      <c r="CX391">
        <v>0</v>
      </c>
      <c r="CY391">
        <v>0</v>
      </c>
      <c r="CZ391">
        <v>1</v>
      </c>
      <c r="DA391">
        <v>0</v>
      </c>
      <c r="DB391">
        <v>2</v>
      </c>
      <c r="DC391">
        <v>1</v>
      </c>
      <c r="DD391">
        <v>1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15</v>
      </c>
      <c r="DO391">
        <v>11</v>
      </c>
      <c r="DP391">
        <v>3</v>
      </c>
      <c r="DQ391">
        <v>0</v>
      </c>
      <c r="DR391">
        <v>0</v>
      </c>
      <c r="DS391">
        <v>1</v>
      </c>
      <c r="DT391">
        <v>0</v>
      </c>
      <c r="DU391">
        <v>2</v>
      </c>
      <c r="DV391">
        <v>1</v>
      </c>
      <c r="DW391">
        <v>0</v>
      </c>
      <c r="DX391">
        <v>0</v>
      </c>
      <c r="DY391">
        <v>3</v>
      </c>
      <c r="DZ391">
        <v>0</v>
      </c>
      <c r="EA391">
        <v>1</v>
      </c>
      <c r="EB391">
        <v>0</v>
      </c>
      <c r="EC391">
        <v>0</v>
      </c>
      <c r="ED391">
        <v>0</v>
      </c>
      <c r="EE391">
        <v>0</v>
      </c>
      <c r="EF391">
        <v>0</v>
      </c>
      <c r="EG391">
        <v>0</v>
      </c>
      <c r="EH391">
        <v>0</v>
      </c>
      <c r="EI391">
        <v>0</v>
      </c>
      <c r="EJ391">
        <v>0</v>
      </c>
      <c r="EK391">
        <v>0</v>
      </c>
      <c r="EL391">
        <v>0</v>
      </c>
      <c r="EM391">
        <v>0</v>
      </c>
      <c r="EN391">
        <v>11</v>
      </c>
      <c r="EO391">
        <v>8</v>
      </c>
      <c r="EP391">
        <v>1</v>
      </c>
      <c r="EQ391">
        <v>3</v>
      </c>
      <c r="ER391">
        <v>0</v>
      </c>
      <c r="ES391">
        <v>0</v>
      </c>
      <c r="ET391">
        <v>0</v>
      </c>
      <c r="EU391">
        <v>0</v>
      </c>
      <c r="EV391">
        <v>0</v>
      </c>
      <c r="EW391">
        <v>0</v>
      </c>
      <c r="EX391">
        <v>1</v>
      </c>
      <c r="EY391">
        <v>0</v>
      </c>
      <c r="EZ391">
        <v>1</v>
      </c>
      <c r="FA391">
        <v>0</v>
      </c>
      <c r="FB391">
        <v>0</v>
      </c>
      <c r="FC391">
        <v>1</v>
      </c>
      <c r="FD391">
        <v>0</v>
      </c>
      <c r="FE391">
        <v>0</v>
      </c>
      <c r="FF391">
        <v>0</v>
      </c>
      <c r="FG391">
        <v>0</v>
      </c>
      <c r="FH391">
        <v>0</v>
      </c>
      <c r="FI391">
        <v>0</v>
      </c>
      <c r="FJ391">
        <v>0</v>
      </c>
      <c r="FK391">
        <v>1</v>
      </c>
      <c r="FL391">
        <v>8</v>
      </c>
      <c r="FM391">
        <v>52</v>
      </c>
      <c r="FN391">
        <v>12</v>
      </c>
      <c r="FO391">
        <v>5</v>
      </c>
      <c r="FP391">
        <v>8</v>
      </c>
      <c r="FQ391">
        <v>2</v>
      </c>
      <c r="FR391">
        <v>0</v>
      </c>
      <c r="FS391">
        <v>10</v>
      </c>
      <c r="FT391">
        <v>3</v>
      </c>
      <c r="FU391">
        <v>1</v>
      </c>
      <c r="FV391">
        <v>5</v>
      </c>
      <c r="FW391">
        <v>0</v>
      </c>
      <c r="FX391">
        <v>0</v>
      </c>
      <c r="FY391">
        <v>0</v>
      </c>
      <c r="FZ391">
        <v>1</v>
      </c>
      <c r="GA391">
        <v>2</v>
      </c>
      <c r="GB391">
        <v>0</v>
      </c>
      <c r="GC391">
        <v>0</v>
      </c>
      <c r="GD391">
        <v>0</v>
      </c>
      <c r="GE391">
        <v>0</v>
      </c>
      <c r="GF391">
        <v>0</v>
      </c>
      <c r="GG391">
        <v>1</v>
      </c>
      <c r="GH391">
        <v>0</v>
      </c>
      <c r="GI391">
        <v>1</v>
      </c>
      <c r="GJ391">
        <v>1</v>
      </c>
      <c r="GK391">
        <v>0</v>
      </c>
      <c r="GL391">
        <v>52</v>
      </c>
      <c r="GM391">
        <v>7</v>
      </c>
      <c r="GN391">
        <v>3</v>
      </c>
      <c r="GO391">
        <v>1</v>
      </c>
      <c r="GP391">
        <v>0</v>
      </c>
      <c r="GQ391">
        <v>0</v>
      </c>
      <c r="GR391">
        <v>1</v>
      </c>
      <c r="GS391">
        <v>1</v>
      </c>
      <c r="GT391">
        <v>0</v>
      </c>
      <c r="GU391">
        <v>0</v>
      </c>
      <c r="GV391">
        <v>0</v>
      </c>
      <c r="GW391">
        <v>0</v>
      </c>
      <c r="GX391">
        <v>0</v>
      </c>
      <c r="GY391">
        <v>0</v>
      </c>
      <c r="GZ391">
        <v>0</v>
      </c>
      <c r="HA391">
        <v>0</v>
      </c>
      <c r="HB391">
        <v>0</v>
      </c>
      <c r="HC391">
        <v>0</v>
      </c>
      <c r="HD391">
        <v>0</v>
      </c>
      <c r="HE391">
        <v>1</v>
      </c>
      <c r="HF391">
        <v>7</v>
      </c>
      <c r="HG391">
        <v>0</v>
      </c>
      <c r="HH391">
        <v>0</v>
      </c>
      <c r="HI391">
        <v>0</v>
      </c>
      <c r="HJ391">
        <v>0</v>
      </c>
      <c r="HK391">
        <v>0</v>
      </c>
      <c r="HL391">
        <v>0</v>
      </c>
      <c r="HM391">
        <v>0</v>
      </c>
      <c r="HN391">
        <v>0</v>
      </c>
      <c r="HO391">
        <v>0</v>
      </c>
      <c r="HP391">
        <v>0</v>
      </c>
      <c r="HQ391">
        <v>0</v>
      </c>
      <c r="HR391">
        <v>0</v>
      </c>
      <c r="HS391">
        <v>0</v>
      </c>
      <c r="HT391">
        <v>0</v>
      </c>
      <c r="HU391">
        <v>0</v>
      </c>
      <c r="HV391">
        <v>0</v>
      </c>
      <c r="HW391">
        <v>0</v>
      </c>
      <c r="HX391">
        <v>0</v>
      </c>
      <c r="HY391">
        <v>0</v>
      </c>
      <c r="HZ391">
        <v>0</v>
      </c>
      <c r="IA391">
        <v>0</v>
      </c>
      <c r="IB391">
        <v>0</v>
      </c>
      <c r="IC391">
        <v>0</v>
      </c>
      <c r="ID391">
        <v>0</v>
      </c>
      <c r="IE391">
        <v>0</v>
      </c>
      <c r="IF391">
        <v>0</v>
      </c>
      <c r="IG391">
        <v>0</v>
      </c>
      <c r="IH391">
        <v>0</v>
      </c>
      <c r="II391">
        <v>0</v>
      </c>
      <c r="IJ391">
        <v>0</v>
      </c>
      <c r="IK391">
        <v>2</v>
      </c>
      <c r="IL391">
        <v>1</v>
      </c>
      <c r="IM391">
        <v>0</v>
      </c>
      <c r="IN391">
        <v>0</v>
      </c>
      <c r="IO391">
        <v>0</v>
      </c>
      <c r="IP391">
        <v>0</v>
      </c>
      <c r="IQ391">
        <v>0</v>
      </c>
      <c r="IR391">
        <v>0</v>
      </c>
      <c r="IS391">
        <v>0</v>
      </c>
      <c r="IT391">
        <v>0</v>
      </c>
      <c r="IU391">
        <v>0</v>
      </c>
      <c r="IV391">
        <v>1</v>
      </c>
      <c r="IW391">
        <v>0</v>
      </c>
      <c r="IX391">
        <v>0</v>
      </c>
      <c r="IY391">
        <v>0</v>
      </c>
      <c r="IZ391">
        <v>0</v>
      </c>
      <c r="JA391">
        <v>0</v>
      </c>
      <c r="JB391">
        <v>0</v>
      </c>
      <c r="JC391">
        <v>0</v>
      </c>
      <c r="JD391">
        <v>0</v>
      </c>
      <c r="JE391">
        <v>0</v>
      </c>
      <c r="JF391">
        <v>0</v>
      </c>
      <c r="JG391">
        <v>0</v>
      </c>
      <c r="JH391">
        <v>0</v>
      </c>
      <c r="JI391">
        <v>0</v>
      </c>
      <c r="JJ391">
        <v>2</v>
      </c>
      <c r="JK391" s="2">
        <f t="shared" si="31"/>
        <v>0.43294460641399418</v>
      </c>
    </row>
    <row r="392" spans="1:271" outlineLevel="2" x14ac:dyDescent="0.25">
      <c r="A392" t="str">
        <f>"160604"</f>
        <v>160604</v>
      </c>
      <c r="B392" t="s">
        <v>298</v>
      </c>
      <c r="C392">
        <v>2</v>
      </c>
      <c r="D392">
        <v>637</v>
      </c>
      <c r="E392">
        <v>491</v>
      </c>
      <c r="F392">
        <v>182</v>
      </c>
      <c r="G392">
        <v>309</v>
      </c>
      <c r="H392">
        <v>0</v>
      </c>
      <c r="I392">
        <v>3</v>
      </c>
      <c r="J392">
        <v>1</v>
      </c>
      <c r="K392">
        <v>1</v>
      </c>
      <c r="L392">
        <v>0</v>
      </c>
      <c r="M392">
        <v>0</v>
      </c>
      <c r="N392">
        <v>0</v>
      </c>
      <c r="O392">
        <v>0</v>
      </c>
      <c r="P392">
        <v>1</v>
      </c>
      <c r="Q392">
        <v>310</v>
      </c>
      <c r="R392">
        <v>1</v>
      </c>
      <c r="S392">
        <v>0</v>
      </c>
      <c r="T392">
        <v>310</v>
      </c>
      <c r="U392">
        <v>10</v>
      </c>
      <c r="V392">
        <v>8</v>
      </c>
      <c r="W392">
        <v>2</v>
      </c>
      <c r="X392">
        <v>0</v>
      </c>
      <c r="Y392">
        <v>300</v>
      </c>
      <c r="Z392">
        <v>107</v>
      </c>
      <c r="AA392">
        <v>9</v>
      </c>
      <c r="AB392">
        <v>16</v>
      </c>
      <c r="AC392">
        <v>33</v>
      </c>
      <c r="AD392">
        <v>7</v>
      </c>
      <c r="AE392">
        <v>1</v>
      </c>
      <c r="AF392">
        <v>0</v>
      </c>
      <c r="AG392">
        <v>0</v>
      </c>
      <c r="AH392">
        <v>35</v>
      </c>
      <c r="AI392">
        <v>1</v>
      </c>
      <c r="AJ392">
        <v>1</v>
      </c>
      <c r="AK392">
        <v>0</v>
      </c>
      <c r="AL392">
        <v>1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1</v>
      </c>
      <c r="AW392">
        <v>2</v>
      </c>
      <c r="AX392">
        <v>0</v>
      </c>
      <c r="AY392">
        <v>107</v>
      </c>
      <c r="AZ392">
        <v>90</v>
      </c>
      <c r="BA392">
        <v>7</v>
      </c>
      <c r="BB392">
        <v>0</v>
      </c>
      <c r="BC392">
        <v>1</v>
      </c>
      <c r="BD392">
        <v>5</v>
      </c>
      <c r="BE392">
        <v>4</v>
      </c>
      <c r="BF392">
        <v>39</v>
      </c>
      <c r="BG392">
        <v>1</v>
      </c>
      <c r="BH392">
        <v>1</v>
      </c>
      <c r="BI392">
        <v>3</v>
      </c>
      <c r="BJ392">
        <v>19</v>
      </c>
      <c r="BK392">
        <v>1</v>
      </c>
      <c r="BL392">
        <v>0</v>
      </c>
      <c r="BM392">
        <v>1</v>
      </c>
      <c r="BN392">
        <v>0</v>
      </c>
      <c r="BO392">
        <v>1</v>
      </c>
      <c r="BP392">
        <v>0</v>
      </c>
      <c r="BQ392">
        <v>1</v>
      </c>
      <c r="BR392">
        <v>0</v>
      </c>
      <c r="BS392">
        <v>4</v>
      </c>
      <c r="BT392">
        <v>0</v>
      </c>
      <c r="BU392">
        <v>0</v>
      </c>
      <c r="BV392">
        <v>0</v>
      </c>
      <c r="BW392">
        <v>2</v>
      </c>
      <c r="BX392">
        <v>90</v>
      </c>
      <c r="BY392">
        <v>10</v>
      </c>
      <c r="BZ392">
        <v>4</v>
      </c>
      <c r="CA392">
        <v>1</v>
      </c>
      <c r="CB392">
        <v>0</v>
      </c>
      <c r="CC392">
        <v>0</v>
      </c>
      <c r="CD392">
        <v>0</v>
      </c>
      <c r="CE392">
        <v>0</v>
      </c>
      <c r="CF392">
        <v>1</v>
      </c>
      <c r="CG392">
        <v>0</v>
      </c>
      <c r="CH392">
        <v>0</v>
      </c>
      <c r="CI392">
        <v>0</v>
      </c>
      <c r="CJ392">
        <v>1</v>
      </c>
      <c r="CK392">
        <v>0</v>
      </c>
      <c r="CL392">
        <v>1</v>
      </c>
      <c r="CM392">
        <v>2</v>
      </c>
      <c r="CN392">
        <v>10</v>
      </c>
      <c r="CO392">
        <v>3</v>
      </c>
      <c r="CP392">
        <v>1</v>
      </c>
      <c r="CQ392">
        <v>0</v>
      </c>
      <c r="CR392">
        <v>0</v>
      </c>
      <c r="CS392">
        <v>0</v>
      </c>
      <c r="CT392">
        <v>1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1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3</v>
      </c>
      <c r="DO392">
        <v>27</v>
      </c>
      <c r="DP392">
        <v>19</v>
      </c>
      <c r="DQ392">
        <v>1</v>
      </c>
      <c r="DR392">
        <v>0</v>
      </c>
      <c r="DS392">
        <v>2</v>
      </c>
      <c r="DT392">
        <v>1</v>
      </c>
      <c r="DU392">
        <v>2</v>
      </c>
      <c r="DV392">
        <v>1</v>
      </c>
      <c r="DW392">
        <v>0</v>
      </c>
      <c r="DX392">
        <v>0</v>
      </c>
      <c r="DY392">
        <v>1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  <c r="EH392">
        <v>0</v>
      </c>
      <c r="EI392">
        <v>0</v>
      </c>
      <c r="EJ392">
        <v>0</v>
      </c>
      <c r="EK392">
        <v>0</v>
      </c>
      <c r="EL392">
        <v>0</v>
      </c>
      <c r="EM392">
        <v>0</v>
      </c>
      <c r="EN392">
        <v>27</v>
      </c>
      <c r="EO392">
        <v>16</v>
      </c>
      <c r="EP392">
        <v>3</v>
      </c>
      <c r="EQ392">
        <v>3</v>
      </c>
      <c r="ER392">
        <v>9</v>
      </c>
      <c r="ES392">
        <v>1</v>
      </c>
      <c r="ET392">
        <v>0</v>
      </c>
      <c r="EU392">
        <v>0</v>
      </c>
      <c r="EV392">
        <v>0</v>
      </c>
      <c r="EW392">
        <v>0</v>
      </c>
      <c r="EX392">
        <v>0</v>
      </c>
      <c r="EY392">
        <v>0</v>
      </c>
      <c r="EZ392">
        <v>0</v>
      </c>
      <c r="FA392">
        <v>0</v>
      </c>
      <c r="FB392">
        <v>0</v>
      </c>
      <c r="FC392">
        <v>0</v>
      </c>
      <c r="FD392">
        <v>0</v>
      </c>
      <c r="FE392">
        <v>0</v>
      </c>
      <c r="FF392">
        <v>0</v>
      </c>
      <c r="FG392">
        <v>0</v>
      </c>
      <c r="FH392">
        <v>0</v>
      </c>
      <c r="FI392">
        <v>0</v>
      </c>
      <c r="FJ392">
        <v>0</v>
      </c>
      <c r="FK392">
        <v>0</v>
      </c>
      <c r="FL392">
        <v>16</v>
      </c>
      <c r="FM392">
        <v>19</v>
      </c>
      <c r="FN392">
        <v>7</v>
      </c>
      <c r="FO392">
        <v>1</v>
      </c>
      <c r="FP392">
        <v>2</v>
      </c>
      <c r="FQ392">
        <v>2</v>
      </c>
      <c r="FR392">
        <v>0</v>
      </c>
      <c r="FS392">
        <v>2</v>
      </c>
      <c r="FT392">
        <v>3</v>
      </c>
      <c r="FU392">
        <v>0</v>
      </c>
      <c r="FV392">
        <v>0</v>
      </c>
      <c r="FW392">
        <v>0</v>
      </c>
      <c r="FX392">
        <v>1</v>
      </c>
      <c r="FY392">
        <v>0</v>
      </c>
      <c r="FZ392">
        <v>0</v>
      </c>
      <c r="GA392">
        <v>0</v>
      </c>
      <c r="GB392">
        <v>0</v>
      </c>
      <c r="GC392">
        <v>0</v>
      </c>
      <c r="GD392">
        <v>0</v>
      </c>
      <c r="GE392">
        <v>0</v>
      </c>
      <c r="GF392">
        <v>0</v>
      </c>
      <c r="GG392">
        <v>0</v>
      </c>
      <c r="GH392">
        <v>0</v>
      </c>
      <c r="GI392">
        <v>0</v>
      </c>
      <c r="GJ392">
        <v>0</v>
      </c>
      <c r="GK392">
        <v>1</v>
      </c>
      <c r="GL392">
        <v>19</v>
      </c>
      <c r="GM392">
        <v>19</v>
      </c>
      <c r="GN392">
        <v>10</v>
      </c>
      <c r="GO392">
        <v>5</v>
      </c>
      <c r="GP392">
        <v>2</v>
      </c>
      <c r="GQ392">
        <v>0</v>
      </c>
      <c r="GR392">
        <v>0</v>
      </c>
      <c r="GS392">
        <v>0</v>
      </c>
      <c r="GT392">
        <v>0</v>
      </c>
      <c r="GU392">
        <v>0</v>
      </c>
      <c r="GV392">
        <v>0</v>
      </c>
      <c r="GW392">
        <v>0</v>
      </c>
      <c r="GX392">
        <v>0</v>
      </c>
      <c r="GY392">
        <v>0</v>
      </c>
      <c r="GZ392">
        <v>0</v>
      </c>
      <c r="HA392">
        <v>0</v>
      </c>
      <c r="HB392">
        <v>0</v>
      </c>
      <c r="HC392">
        <v>0</v>
      </c>
      <c r="HD392">
        <v>1</v>
      </c>
      <c r="HE392">
        <v>1</v>
      </c>
      <c r="HF392">
        <v>19</v>
      </c>
      <c r="HG392">
        <v>1</v>
      </c>
      <c r="HH392">
        <v>0</v>
      </c>
      <c r="HI392">
        <v>0</v>
      </c>
      <c r="HJ392">
        <v>0</v>
      </c>
      <c r="HK392">
        <v>0</v>
      </c>
      <c r="HL392">
        <v>1</v>
      </c>
      <c r="HM392">
        <v>0</v>
      </c>
      <c r="HN392">
        <v>0</v>
      </c>
      <c r="HO392">
        <v>0</v>
      </c>
      <c r="HP392">
        <v>0</v>
      </c>
      <c r="HQ392">
        <v>0</v>
      </c>
      <c r="HR392">
        <v>0</v>
      </c>
      <c r="HS392">
        <v>0</v>
      </c>
      <c r="HT392">
        <v>1</v>
      </c>
      <c r="HU392">
        <v>0</v>
      </c>
      <c r="HV392">
        <v>0</v>
      </c>
      <c r="HW392">
        <v>0</v>
      </c>
      <c r="HX392">
        <v>0</v>
      </c>
      <c r="HY392">
        <v>0</v>
      </c>
      <c r="HZ392">
        <v>0</v>
      </c>
      <c r="IA392">
        <v>0</v>
      </c>
      <c r="IB392">
        <v>0</v>
      </c>
      <c r="IC392">
        <v>0</v>
      </c>
      <c r="ID392">
        <v>0</v>
      </c>
      <c r="IE392">
        <v>0</v>
      </c>
      <c r="IF392">
        <v>0</v>
      </c>
      <c r="IG392">
        <v>0</v>
      </c>
      <c r="IH392">
        <v>0</v>
      </c>
      <c r="II392">
        <v>0</v>
      </c>
      <c r="IJ392">
        <v>0</v>
      </c>
      <c r="IK392">
        <v>8</v>
      </c>
      <c r="IL392">
        <v>0</v>
      </c>
      <c r="IM392">
        <v>0</v>
      </c>
      <c r="IN392">
        <v>4</v>
      </c>
      <c r="IO392">
        <v>0</v>
      </c>
      <c r="IP392">
        <v>0</v>
      </c>
      <c r="IQ392">
        <v>0</v>
      </c>
      <c r="IR392">
        <v>1</v>
      </c>
      <c r="IS392">
        <v>0</v>
      </c>
      <c r="IT392">
        <v>0</v>
      </c>
      <c r="IU392">
        <v>0</v>
      </c>
      <c r="IV392">
        <v>2</v>
      </c>
      <c r="IW392">
        <v>0</v>
      </c>
      <c r="IX392">
        <v>0</v>
      </c>
      <c r="IY392">
        <v>0</v>
      </c>
      <c r="IZ392">
        <v>0</v>
      </c>
      <c r="JA392">
        <v>0</v>
      </c>
      <c r="JB392">
        <v>0</v>
      </c>
      <c r="JC392">
        <v>0</v>
      </c>
      <c r="JD392">
        <v>0</v>
      </c>
      <c r="JE392">
        <v>0</v>
      </c>
      <c r="JF392">
        <v>0</v>
      </c>
      <c r="JG392">
        <v>0</v>
      </c>
      <c r="JH392">
        <v>1</v>
      </c>
      <c r="JI392">
        <v>0</v>
      </c>
      <c r="JJ392">
        <v>8</v>
      </c>
      <c r="JK392" s="2">
        <f t="shared" si="31"/>
        <v>0.48665620094191525</v>
      </c>
    </row>
    <row r="393" spans="1:271" outlineLevel="2" x14ac:dyDescent="0.25">
      <c r="A393" t="str">
        <f>"160604"</f>
        <v>160604</v>
      </c>
      <c r="B393" t="s">
        <v>298</v>
      </c>
      <c r="C393">
        <v>3</v>
      </c>
      <c r="D393">
        <v>535</v>
      </c>
      <c r="E393">
        <v>410</v>
      </c>
      <c r="F393">
        <v>190</v>
      </c>
      <c r="G393">
        <v>220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220</v>
      </c>
      <c r="R393">
        <v>0</v>
      </c>
      <c r="S393">
        <v>0</v>
      </c>
      <c r="T393">
        <v>220</v>
      </c>
      <c r="U393">
        <v>7</v>
      </c>
      <c r="V393">
        <v>6</v>
      </c>
      <c r="W393">
        <v>1</v>
      </c>
      <c r="X393">
        <v>0</v>
      </c>
      <c r="Y393">
        <v>213</v>
      </c>
      <c r="Z393">
        <v>97</v>
      </c>
      <c r="AA393">
        <v>3</v>
      </c>
      <c r="AB393">
        <v>15</v>
      </c>
      <c r="AC393">
        <v>21</v>
      </c>
      <c r="AD393">
        <v>12</v>
      </c>
      <c r="AE393">
        <v>0</v>
      </c>
      <c r="AF393">
        <v>1</v>
      </c>
      <c r="AG393">
        <v>0</v>
      </c>
      <c r="AH393">
        <v>33</v>
      </c>
      <c r="AI393">
        <v>0</v>
      </c>
      <c r="AJ393">
        <v>0</v>
      </c>
      <c r="AK393">
        <v>0</v>
      </c>
      <c r="AL393">
        <v>3</v>
      </c>
      <c r="AM393">
        <v>2</v>
      </c>
      <c r="AN393">
        <v>0</v>
      </c>
      <c r="AO393">
        <v>1</v>
      </c>
      <c r="AP393">
        <v>0</v>
      </c>
      <c r="AQ393">
        <v>1</v>
      </c>
      <c r="AR393">
        <v>0</v>
      </c>
      <c r="AS393">
        <v>1</v>
      </c>
      <c r="AT393">
        <v>2</v>
      </c>
      <c r="AU393">
        <v>0</v>
      </c>
      <c r="AV393">
        <v>1</v>
      </c>
      <c r="AW393">
        <v>0</v>
      </c>
      <c r="AX393">
        <v>1</v>
      </c>
      <c r="AY393">
        <v>97</v>
      </c>
      <c r="AZ393">
        <v>41</v>
      </c>
      <c r="BA393">
        <v>3</v>
      </c>
      <c r="BB393">
        <v>3</v>
      </c>
      <c r="BC393">
        <v>7</v>
      </c>
      <c r="BD393">
        <v>5</v>
      </c>
      <c r="BE393">
        <v>1</v>
      </c>
      <c r="BF393">
        <v>8</v>
      </c>
      <c r="BG393">
        <v>0</v>
      </c>
      <c r="BH393">
        <v>0</v>
      </c>
      <c r="BI393">
        <v>0</v>
      </c>
      <c r="BJ393">
        <v>8</v>
      </c>
      <c r="BK393">
        <v>0</v>
      </c>
      <c r="BL393">
        <v>1</v>
      </c>
      <c r="BM393">
        <v>1</v>
      </c>
      <c r="BN393">
        <v>0</v>
      </c>
      <c r="BO393">
        <v>0</v>
      </c>
      <c r="BP393">
        <v>1</v>
      </c>
      <c r="BQ393">
        <v>0</v>
      </c>
      <c r="BR393">
        <v>0</v>
      </c>
      <c r="BS393">
        <v>0</v>
      </c>
      <c r="BT393">
        <v>2</v>
      </c>
      <c r="BU393">
        <v>1</v>
      </c>
      <c r="BV393">
        <v>0</v>
      </c>
      <c r="BW393">
        <v>0</v>
      </c>
      <c r="BX393">
        <v>41</v>
      </c>
      <c r="BY393">
        <v>2</v>
      </c>
      <c r="BZ393">
        <v>1</v>
      </c>
      <c r="CA393">
        <v>0</v>
      </c>
      <c r="CB393">
        <v>1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2</v>
      </c>
      <c r="CO393">
        <v>8</v>
      </c>
      <c r="CP393">
        <v>1</v>
      </c>
      <c r="CQ393">
        <v>1</v>
      </c>
      <c r="CR393">
        <v>0</v>
      </c>
      <c r="CS393">
        <v>0</v>
      </c>
      <c r="CT393">
        <v>1</v>
      </c>
      <c r="CU393">
        <v>1</v>
      </c>
      <c r="CV393">
        <v>1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1</v>
      </c>
      <c r="DH393">
        <v>0</v>
      </c>
      <c r="DI393">
        <v>0</v>
      </c>
      <c r="DJ393">
        <v>0</v>
      </c>
      <c r="DK393">
        <v>0</v>
      </c>
      <c r="DL393">
        <v>0</v>
      </c>
      <c r="DM393">
        <v>2</v>
      </c>
      <c r="DN393">
        <v>8</v>
      </c>
      <c r="DO393">
        <v>19</v>
      </c>
      <c r="DP393">
        <v>8</v>
      </c>
      <c r="DQ393">
        <v>1</v>
      </c>
      <c r="DR393">
        <v>1</v>
      </c>
      <c r="DS393">
        <v>1</v>
      </c>
      <c r="DT393">
        <v>0</v>
      </c>
      <c r="DU393">
        <v>1</v>
      </c>
      <c r="DV393">
        <v>1</v>
      </c>
      <c r="DW393">
        <v>0</v>
      </c>
      <c r="DX393">
        <v>0</v>
      </c>
      <c r="DY393">
        <v>4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1</v>
      </c>
      <c r="EI393">
        <v>0</v>
      </c>
      <c r="EJ393">
        <v>1</v>
      </c>
      <c r="EK393">
        <v>0</v>
      </c>
      <c r="EL393">
        <v>0</v>
      </c>
      <c r="EM393">
        <v>0</v>
      </c>
      <c r="EN393">
        <v>19</v>
      </c>
      <c r="EO393">
        <v>22</v>
      </c>
      <c r="EP393">
        <v>3</v>
      </c>
      <c r="EQ393">
        <v>8</v>
      </c>
      <c r="ER393">
        <v>4</v>
      </c>
      <c r="ES393">
        <v>1</v>
      </c>
      <c r="ET393">
        <v>3</v>
      </c>
      <c r="EU393">
        <v>0</v>
      </c>
      <c r="EV393">
        <v>0</v>
      </c>
      <c r="EW393">
        <v>0</v>
      </c>
      <c r="EX393">
        <v>0</v>
      </c>
      <c r="EY393">
        <v>0</v>
      </c>
      <c r="EZ393">
        <v>0</v>
      </c>
      <c r="FA393">
        <v>0</v>
      </c>
      <c r="FB393">
        <v>0</v>
      </c>
      <c r="FC393">
        <v>0</v>
      </c>
      <c r="FD393">
        <v>0</v>
      </c>
      <c r="FE393">
        <v>0</v>
      </c>
      <c r="FF393">
        <v>0</v>
      </c>
      <c r="FG393">
        <v>0</v>
      </c>
      <c r="FH393">
        <v>0</v>
      </c>
      <c r="FI393">
        <v>0</v>
      </c>
      <c r="FJ393">
        <v>2</v>
      </c>
      <c r="FK393">
        <v>1</v>
      </c>
      <c r="FL393">
        <v>22</v>
      </c>
      <c r="FM393">
        <v>19</v>
      </c>
      <c r="FN393">
        <v>6</v>
      </c>
      <c r="FO393">
        <v>0</v>
      </c>
      <c r="FP393">
        <v>1</v>
      </c>
      <c r="FQ393">
        <v>0</v>
      </c>
      <c r="FR393">
        <v>0</v>
      </c>
      <c r="FS393">
        <v>2</v>
      </c>
      <c r="FT393">
        <v>0</v>
      </c>
      <c r="FU393">
        <v>0</v>
      </c>
      <c r="FV393">
        <v>1</v>
      </c>
      <c r="FW393">
        <v>0</v>
      </c>
      <c r="FX393">
        <v>0</v>
      </c>
      <c r="FY393">
        <v>0</v>
      </c>
      <c r="FZ393">
        <v>0</v>
      </c>
      <c r="GA393">
        <v>1</v>
      </c>
      <c r="GB393">
        <v>4</v>
      </c>
      <c r="GC393">
        <v>1</v>
      </c>
      <c r="GD393">
        <v>0</v>
      </c>
      <c r="GE393">
        <v>1</v>
      </c>
      <c r="GF393">
        <v>0</v>
      </c>
      <c r="GG393">
        <v>0</v>
      </c>
      <c r="GH393">
        <v>1</v>
      </c>
      <c r="GI393">
        <v>0</v>
      </c>
      <c r="GJ393">
        <v>0</v>
      </c>
      <c r="GK393">
        <v>1</v>
      </c>
      <c r="GL393">
        <v>19</v>
      </c>
      <c r="GM393">
        <v>2</v>
      </c>
      <c r="GN393">
        <v>0</v>
      </c>
      <c r="GO393">
        <v>0</v>
      </c>
      <c r="GP393">
        <v>0</v>
      </c>
      <c r="GQ393">
        <v>0</v>
      </c>
      <c r="GR393">
        <v>1</v>
      </c>
      <c r="GS393">
        <v>0</v>
      </c>
      <c r="GT393">
        <v>0</v>
      </c>
      <c r="GU393">
        <v>0</v>
      </c>
      <c r="GV393">
        <v>1</v>
      </c>
      <c r="GW393">
        <v>0</v>
      </c>
      <c r="GX393">
        <v>0</v>
      </c>
      <c r="GY393">
        <v>0</v>
      </c>
      <c r="GZ393">
        <v>0</v>
      </c>
      <c r="HA393">
        <v>0</v>
      </c>
      <c r="HB393">
        <v>0</v>
      </c>
      <c r="HC393">
        <v>0</v>
      </c>
      <c r="HD393">
        <v>0</v>
      </c>
      <c r="HE393">
        <v>0</v>
      </c>
      <c r="HF393">
        <v>2</v>
      </c>
      <c r="HG393">
        <v>2</v>
      </c>
      <c r="HH393">
        <v>1</v>
      </c>
      <c r="HI393">
        <v>0</v>
      </c>
      <c r="HJ393">
        <v>1</v>
      </c>
      <c r="HK393">
        <v>0</v>
      </c>
      <c r="HL393">
        <v>0</v>
      </c>
      <c r="HM393">
        <v>0</v>
      </c>
      <c r="HN393">
        <v>0</v>
      </c>
      <c r="HO393">
        <v>0</v>
      </c>
      <c r="HP393">
        <v>0</v>
      </c>
      <c r="HQ393">
        <v>0</v>
      </c>
      <c r="HR393">
        <v>0</v>
      </c>
      <c r="HS393">
        <v>0</v>
      </c>
      <c r="HT393">
        <v>2</v>
      </c>
      <c r="HU393">
        <v>1</v>
      </c>
      <c r="HV393">
        <v>1</v>
      </c>
      <c r="HW393">
        <v>0</v>
      </c>
      <c r="HX393">
        <v>0</v>
      </c>
      <c r="HY393">
        <v>0</v>
      </c>
      <c r="HZ393">
        <v>0</v>
      </c>
      <c r="IA393">
        <v>0</v>
      </c>
      <c r="IB393">
        <v>0</v>
      </c>
      <c r="IC393">
        <v>0</v>
      </c>
      <c r="ID393">
        <v>0</v>
      </c>
      <c r="IE393">
        <v>0</v>
      </c>
      <c r="IF393">
        <v>0</v>
      </c>
      <c r="IG393">
        <v>0</v>
      </c>
      <c r="IH393">
        <v>0</v>
      </c>
      <c r="II393">
        <v>0</v>
      </c>
      <c r="IJ393">
        <v>1</v>
      </c>
      <c r="IK393">
        <v>0</v>
      </c>
      <c r="IL393">
        <v>0</v>
      </c>
      <c r="IM393">
        <v>0</v>
      </c>
      <c r="IN393">
        <v>0</v>
      </c>
      <c r="IO393">
        <v>0</v>
      </c>
      <c r="IP393">
        <v>0</v>
      </c>
      <c r="IQ393">
        <v>0</v>
      </c>
      <c r="IR393">
        <v>0</v>
      </c>
      <c r="IS393">
        <v>0</v>
      </c>
      <c r="IT393">
        <v>0</v>
      </c>
      <c r="IU393">
        <v>0</v>
      </c>
      <c r="IV393">
        <v>0</v>
      </c>
      <c r="IW393">
        <v>0</v>
      </c>
      <c r="IX393">
        <v>0</v>
      </c>
      <c r="IY393">
        <v>0</v>
      </c>
      <c r="IZ393">
        <v>0</v>
      </c>
      <c r="JA393">
        <v>0</v>
      </c>
      <c r="JB393">
        <v>0</v>
      </c>
      <c r="JC393">
        <v>0</v>
      </c>
      <c r="JD393">
        <v>0</v>
      </c>
      <c r="JE393">
        <v>0</v>
      </c>
      <c r="JF393">
        <v>0</v>
      </c>
      <c r="JG393">
        <v>0</v>
      </c>
      <c r="JH393">
        <v>0</v>
      </c>
      <c r="JI393">
        <v>0</v>
      </c>
      <c r="JJ393">
        <v>0</v>
      </c>
      <c r="JK393" s="2">
        <f t="shared" si="31"/>
        <v>0.41121495327102803</v>
      </c>
    </row>
    <row r="394" spans="1:271" outlineLevel="2" x14ac:dyDescent="0.25">
      <c r="A394" t="str">
        <f>"160604"</f>
        <v>160604</v>
      </c>
      <c r="B394" t="s">
        <v>298</v>
      </c>
      <c r="C394">
        <v>4</v>
      </c>
      <c r="D394">
        <v>416</v>
      </c>
      <c r="E394">
        <v>320</v>
      </c>
      <c r="F394">
        <v>158</v>
      </c>
      <c r="G394">
        <v>162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162</v>
      </c>
      <c r="R394">
        <v>0</v>
      </c>
      <c r="S394">
        <v>0</v>
      </c>
      <c r="T394">
        <v>162</v>
      </c>
      <c r="U394">
        <v>5</v>
      </c>
      <c r="V394">
        <v>5</v>
      </c>
      <c r="W394">
        <v>0</v>
      </c>
      <c r="X394">
        <v>0</v>
      </c>
      <c r="Y394">
        <v>157</v>
      </c>
      <c r="Z394">
        <v>52</v>
      </c>
      <c r="AA394">
        <v>1</v>
      </c>
      <c r="AB394">
        <v>8</v>
      </c>
      <c r="AC394">
        <v>13</v>
      </c>
      <c r="AD394">
        <v>4</v>
      </c>
      <c r="AE394">
        <v>0</v>
      </c>
      <c r="AF394">
        <v>0</v>
      </c>
      <c r="AG394">
        <v>2</v>
      </c>
      <c r="AH394">
        <v>16</v>
      </c>
      <c r="AI394">
        <v>1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1</v>
      </c>
      <c r="AQ394">
        <v>0</v>
      </c>
      <c r="AR394">
        <v>0</v>
      </c>
      <c r="AS394">
        <v>1</v>
      </c>
      <c r="AT394">
        <v>2</v>
      </c>
      <c r="AU394">
        <v>3</v>
      </c>
      <c r="AV394">
        <v>0</v>
      </c>
      <c r="AW394">
        <v>0</v>
      </c>
      <c r="AX394">
        <v>0</v>
      </c>
      <c r="AY394">
        <v>52</v>
      </c>
      <c r="AZ394">
        <v>35</v>
      </c>
      <c r="BA394">
        <v>3</v>
      </c>
      <c r="BB394">
        <v>0</v>
      </c>
      <c r="BC394">
        <v>1</v>
      </c>
      <c r="BD394">
        <v>1</v>
      </c>
      <c r="BE394">
        <v>0</v>
      </c>
      <c r="BF394">
        <v>20</v>
      </c>
      <c r="BG394">
        <v>0</v>
      </c>
      <c r="BH394">
        <v>1</v>
      </c>
      <c r="BI394">
        <v>0</v>
      </c>
      <c r="BJ394">
        <v>4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1</v>
      </c>
      <c r="BR394">
        <v>2</v>
      </c>
      <c r="BS394">
        <v>0</v>
      </c>
      <c r="BT394">
        <v>0</v>
      </c>
      <c r="BU394">
        <v>1</v>
      </c>
      <c r="BV394">
        <v>1</v>
      </c>
      <c r="BW394">
        <v>0</v>
      </c>
      <c r="BX394">
        <v>35</v>
      </c>
      <c r="BY394">
        <v>2</v>
      </c>
      <c r="BZ394">
        <v>0</v>
      </c>
      <c r="CA394">
        <v>1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1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2</v>
      </c>
      <c r="CO394">
        <v>13</v>
      </c>
      <c r="CP394">
        <v>6</v>
      </c>
      <c r="CQ394">
        <v>0</v>
      </c>
      <c r="CR394">
        <v>3</v>
      </c>
      <c r="CS394">
        <v>1</v>
      </c>
      <c r="CT394">
        <v>1</v>
      </c>
      <c r="CU394">
        <v>0</v>
      </c>
      <c r="CV394">
        <v>0</v>
      </c>
      <c r="CW394">
        <v>0</v>
      </c>
      <c r="CX394">
        <v>0</v>
      </c>
      <c r="CY394">
        <v>1</v>
      </c>
      <c r="CZ394">
        <v>0</v>
      </c>
      <c r="DA394">
        <v>0</v>
      </c>
      <c r="DB394">
        <v>0</v>
      </c>
      <c r="DC394">
        <v>0</v>
      </c>
      <c r="DD394">
        <v>1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0</v>
      </c>
      <c r="DN394">
        <v>13</v>
      </c>
      <c r="DO394">
        <v>13</v>
      </c>
      <c r="DP394">
        <v>10</v>
      </c>
      <c r="DQ394">
        <v>0</v>
      </c>
      <c r="DR394">
        <v>0</v>
      </c>
      <c r="DS394">
        <v>1</v>
      </c>
      <c r="DT394">
        <v>0</v>
      </c>
      <c r="DU394">
        <v>1</v>
      </c>
      <c r="DV394">
        <v>0</v>
      </c>
      <c r="DW394">
        <v>0</v>
      </c>
      <c r="DX394">
        <v>0</v>
      </c>
      <c r="DY394">
        <v>1</v>
      </c>
      <c r="DZ394">
        <v>0</v>
      </c>
      <c r="EA394">
        <v>0</v>
      </c>
      <c r="EB394">
        <v>0</v>
      </c>
      <c r="EC394">
        <v>0</v>
      </c>
      <c r="ED394">
        <v>0</v>
      </c>
      <c r="EE394">
        <v>0</v>
      </c>
      <c r="EF394">
        <v>0</v>
      </c>
      <c r="EG394">
        <v>0</v>
      </c>
      <c r="EH394">
        <v>0</v>
      </c>
      <c r="EI394">
        <v>0</v>
      </c>
      <c r="EJ394">
        <v>0</v>
      </c>
      <c r="EK394">
        <v>0</v>
      </c>
      <c r="EL394">
        <v>0</v>
      </c>
      <c r="EM394">
        <v>0</v>
      </c>
      <c r="EN394">
        <v>13</v>
      </c>
      <c r="EO394">
        <v>8</v>
      </c>
      <c r="EP394">
        <v>0</v>
      </c>
      <c r="EQ394">
        <v>4</v>
      </c>
      <c r="ER394">
        <v>1</v>
      </c>
      <c r="ES394">
        <v>0</v>
      </c>
      <c r="ET394">
        <v>0</v>
      </c>
      <c r="EU394">
        <v>0</v>
      </c>
      <c r="EV394">
        <v>0</v>
      </c>
      <c r="EW394">
        <v>1</v>
      </c>
      <c r="EX394">
        <v>0</v>
      </c>
      <c r="EY394">
        <v>0</v>
      </c>
      <c r="EZ394">
        <v>0</v>
      </c>
      <c r="FA394">
        <v>0</v>
      </c>
      <c r="FB394">
        <v>0</v>
      </c>
      <c r="FC394">
        <v>0</v>
      </c>
      <c r="FD394">
        <v>0</v>
      </c>
      <c r="FE394">
        <v>0</v>
      </c>
      <c r="FF394">
        <v>0</v>
      </c>
      <c r="FG394">
        <v>0</v>
      </c>
      <c r="FH394">
        <v>0</v>
      </c>
      <c r="FI394">
        <v>0</v>
      </c>
      <c r="FJ394">
        <v>0</v>
      </c>
      <c r="FK394">
        <v>2</v>
      </c>
      <c r="FL394">
        <v>8</v>
      </c>
      <c r="FM394">
        <v>22</v>
      </c>
      <c r="FN394">
        <v>11</v>
      </c>
      <c r="FO394">
        <v>0</v>
      </c>
      <c r="FP394">
        <v>0</v>
      </c>
      <c r="FQ394">
        <v>1</v>
      </c>
      <c r="FR394">
        <v>0</v>
      </c>
      <c r="FS394">
        <v>0</v>
      </c>
      <c r="FT394">
        <v>3</v>
      </c>
      <c r="FU394">
        <v>0</v>
      </c>
      <c r="FV394">
        <v>3</v>
      </c>
      <c r="FW394">
        <v>0</v>
      </c>
      <c r="FX394">
        <v>0</v>
      </c>
      <c r="FY394">
        <v>0</v>
      </c>
      <c r="FZ394">
        <v>1</v>
      </c>
      <c r="GA394">
        <v>0</v>
      </c>
      <c r="GB394">
        <v>0</v>
      </c>
      <c r="GC394">
        <v>0</v>
      </c>
      <c r="GD394">
        <v>0</v>
      </c>
      <c r="GE394">
        <v>0</v>
      </c>
      <c r="GF394">
        <v>1</v>
      </c>
      <c r="GG394">
        <v>0</v>
      </c>
      <c r="GH394">
        <v>1</v>
      </c>
      <c r="GI394">
        <v>1</v>
      </c>
      <c r="GJ394">
        <v>0</v>
      </c>
      <c r="GK394">
        <v>0</v>
      </c>
      <c r="GL394">
        <v>22</v>
      </c>
      <c r="GM394">
        <v>6</v>
      </c>
      <c r="GN394">
        <v>2</v>
      </c>
      <c r="GO394">
        <v>0</v>
      </c>
      <c r="GP394">
        <v>1</v>
      </c>
      <c r="GQ394">
        <v>0</v>
      </c>
      <c r="GR394">
        <v>1</v>
      </c>
      <c r="GS394">
        <v>0</v>
      </c>
      <c r="GT394">
        <v>2</v>
      </c>
      <c r="GU394">
        <v>0</v>
      </c>
      <c r="GV394">
        <v>0</v>
      </c>
      <c r="GW394">
        <v>0</v>
      </c>
      <c r="GX394">
        <v>0</v>
      </c>
      <c r="GY394">
        <v>0</v>
      </c>
      <c r="GZ394">
        <v>0</v>
      </c>
      <c r="HA394">
        <v>0</v>
      </c>
      <c r="HB394">
        <v>0</v>
      </c>
      <c r="HC394">
        <v>0</v>
      </c>
      <c r="HD394">
        <v>0</v>
      </c>
      <c r="HE394">
        <v>0</v>
      </c>
      <c r="HF394">
        <v>6</v>
      </c>
      <c r="HG394">
        <v>1</v>
      </c>
      <c r="HH394">
        <v>0</v>
      </c>
      <c r="HI394">
        <v>1</v>
      </c>
      <c r="HJ394">
        <v>0</v>
      </c>
      <c r="HK394">
        <v>0</v>
      </c>
      <c r="HL394">
        <v>0</v>
      </c>
      <c r="HM394">
        <v>0</v>
      </c>
      <c r="HN394">
        <v>0</v>
      </c>
      <c r="HO394">
        <v>0</v>
      </c>
      <c r="HP394">
        <v>0</v>
      </c>
      <c r="HQ394">
        <v>0</v>
      </c>
      <c r="HR394">
        <v>0</v>
      </c>
      <c r="HS394">
        <v>0</v>
      </c>
      <c r="HT394">
        <v>1</v>
      </c>
      <c r="HU394">
        <v>0</v>
      </c>
      <c r="HV394">
        <v>0</v>
      </c>
      <c r="HW394">
        <v>0</v>
      </c>
      <c r="HX394">
        <v>0</v>
      </c>
      <c r="HY394">
        <v>0</v>
      </c>
      <c r="HZ394">
        <v>0</v>
      </c>
      <c r="IA394">
        <v>0</v>
      </c>
      <c r="IB394">
        <v>0</v>
      </c>
      <c r="IC394">
        <v>0</v>
      </c>
      <c r="ID394">
        <v>0</v>
      </c>
      <c r="IE394">
        <v>0</v>
      </c>
      <c r="IF394">
        <v>0</v>
      </c>
      <c r="IG394">
        <v>0</v>
      </c>
      <c r="IH394">
        <v>0</v>
      </c>
      <c r="II394">
        <v>0</v>
      </c>
      <c r="IJ394">
        <v>0</v>
      </c>
      <c r="IK394">
        <v>5</v>
      </c>
      <c r="IL394">
        <v>4</v>
      </c>
      <c r="IM394">
        <v>0</v>
      </c>
      <c r="IN394">
        <v>1</v>
      </c>
      <c r="IO394">
        <v>0</v>
      </c>
      <c r="IP394">
        <v>0</v>
      </c>
      <c r="IQ394">
        <v>0</v>
      </c>
      <c r="IR394">
        <v>0</v>
      </c>
      <c r="IS394">
        <v>0</v>
      </c>
      <c r="IT394">
        <v>0</v>
      </c>
      <c r="IU394">
        <v>0</v>
      </c>
      <c r="IV394">
        <v>0</v>
      </c>
      <c r="IW394">
        <v>0</v>
      </c>
      <c r="IX394">
        <v>0</v>
      </c>
      <c r="IY394">
        <v>0</v>
      </c>
      <c r="IZ394">
        <v>0</v>
      </c>
      <c r="JA394">
        <v>0</v>
      </c>
      <c r="JB394">
        <v>0</v>
      </c>
      <c r="JC394">
        <v>0</v>
      </c>
      <c r="JD394">
        <v>0</v>
      </c>
      <c r="JE394">
        <v>0</v>
      </c>
      <c r="JF394">
        <v>0</v>
      </c>
      <c r="JG394">
        <v>0</v>
      </c>
      <c r="JH394">
        <v>0</v>
      </c>
      <c r="JI394">
        <v>0</v>
      </c>
      <c r="JJ394">
        <v>5</v>
      </c>
      <c r="JK394" s="2">
        <f t="shared" si="31"/>
        <v>0.38942307692307693</v>
      </c>
    </row>
    <row r="395" spans="1:271" outlineLevel="2" x14ac:dyDescent="0.25">
      <c r="A395" t="str">
        <f>"160604"</f>
        <v>160604</v>
      </c>
      <c r="B395" t="s">
        <v>298</v>
      </c>
      <c r="C395">
        <v>5</v>
      </c>
      <c r="D395">
        <v>586</v>
      </c>
      <c r="E395">
        <v>450</v>
      </c>
      <c r="F395">
        <v>201</v>
      </c>
      <c r="G395">
        <v>249</v>
      </c>
      <c r="H395">
        <v>0</v>
      </c>
      <c r="I395">
        <v>2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249</v>
      </c>
      <c r="R395">
        <v>0</v>
      </c>
      <c r="S395">
        <v>0</v>
      </c>
      <c r="T395">
        <v>249</v>
      </c>
      <c r="U395">
        <v>14</v>
      </c>
      <c r="V395">
        <v>1</v>
      </c>
      <c r="W395">
        <v>13</v>
      </c>
      <c r="X395">
        <v>0</v>
      </c>
      <c r="Y395">
        <v>235</v>
      </c>
      <c r="Z395">
        <v>70</v>
      </c>
      <c r="AA395">
        <v>6</v>
      </c>
      <c r="AB395">
        <v>5</v>
      </c>
      <c r="AC395">
        <v>31</v>
      </c>
      <c r="AD395">
        <v>3</v>
      </c>
      <c r="AE395">
        <v>0</v>
      </c>
      <c r="AF395">
        <v>0</v>
      </c>
      <c r="AG395">
        <v>0</v>
      </c>
      <c r="AH395">
        <v>19</v>
      </c>
      <c r="AI395">
        <v>0</v>
      </c>
      <c r="AJ395">
        <v>0</v>
      </c>
      <c r="AK395">
        <v>1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1</v>
      </c>
      <c r="AT395">
        <v>2</v>
      </c>
      <c r="AU395">
        <v>1</v>
      </c>
      <c r="AV395">
        <v>0</v>
      </c>
      <c r="AW395">
        <v>1</v>
      </c>
      <c r="AX395">
        <v>0</v>
      </c>
      <c r="AY395">
        <v>70</v>
      </c>
      <c r="AZ395">
        <v>101</v>
      </c>
      <c r="BA395">
        <v>2</v>
      </c>
      <c r="BB395">
        <v>3</v>
      </c>
      <c r="BC395">
        <v>0</v>
      </c>
      <c r="BD395">
        <v>1</v>
      </c>
      <c r="BE395">
        <v>1</v>
      </c>
      <c r="BF395">
        <v>87</v>
      </c>
      <c r="BG395">
        <v>0</v>
      </c>
      <c r="BH395">
        <v>0</v>
      </c>
      <c r="BI395">
        <v>0</v>
      </c>
      <c r="BJ395">
        <v>3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3</v>
      </c>
      <c r="BS395">
        <v>1</v>
      </c>
      <c r="BT395">
        <v>0</v>
      </c>
      <c r="BU395">
        <v>0</v>
      </c>
      <c r="BV395">
        <v>0</v>
      </c>
      <c r="BW395">
        <v>0</v>
      </c>
      <c r="BX395">
        <v>101</v>
      </c>
      <c r="BY395">
        <v>7</v>
      </c>
      <c r="BZ395">
        <v>0</v>
      </c>
      <c r="CA395">
        <v>1</v>
      </c>
      <c r="CB395">
        <v>1</v>
      </c>
      <c r="CC395">
        <v>0</v>
      </c>
      <c r="CD395">
        <v>0</v>
      </c>
      <c r="CE395">
        <v>0</v>
      </c>
      <c r="CF395">
        <v>0</v>
      </c>
      <c r="CG395">
        <v>2</v>
      </c>
      <c r="CH395">
        <v>0</v>
      </c>
      <c r="CI395">
        <v>2</v>
      </c>
      <c r="CJ395">
        <v>0</v>
      </c>
      <c r="CK395">
        <v>0</v>
      </c>
      <c r="CL395">
        <v>0</v>
      </c>
      <c r="CM395">
        <v>1</v>
      </c>
      <c r="CN395">
        <v>7</v>
      </c>
      <c r="CO395">
        <v>13</v>
      </c>
      <c r="CP395">
        <v>9</v>
      </c>
      <c r="CQ395">
        <v>0</v>
      </c>
      <c r="CR395">
        <v>0</v>
      </c>
      <c r="CS395">
        <v>0</v>
      </c>
      <c r="CT395">
        <v>0</v>
      </c>
      <c r="CU395">
        <v>1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2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  <c r="DM395">
        <v>1</v>
      </c>
      <c r="DN395">
        <v>13</v>
      </c>
      <c r="DO395">
        <v>6</v>
      </c>
      <c r="DP395">
        <v>1</v>
      </c>
      <c r="DQ395">
        <v>0</v>
      </c>
      <c r="DR395">
        <v>0</v>
      </c>
      <c r="DS395">
        <v>0</v>
      </c>
      <c r="DT395">
        <v>0</v>
      </c>
      <c r="DU395">
        <v>2</v>
      </c>
      <c r="DV395">
        <v>1</v>
      </c>
      <c r="DW395">
        <v>1</v>
      </c>
      <c r="DX395">
        <v>0</v>
      </c>
      <c r="DY395">
        <v>1</v>
      </c>
      <c r="DZ395">
        <v>0</v>
      </c>
      <c r="EA395">
        <v>0</v>
      </c>
      <c r="EB395">
        <v>0</v>
      </c>
      <c r="EC395">
        <v>0</v>
      </c>
      <c r="ED395">
        <v>0</v>
      </c>
      <c r="EE395">
        <v>0</v>
      </c>
      <c r="EF395">
        <v>0</v>
      </c>
      <c r="EG395">
        <v>0</v>
      </c>
      <c r="EH395">
        <v>0</v>
      </c>
      <c r="EI395">
        <v>0</v>
      </c>
      <c r="EJ395">
        <v>0</v>
      </c>
      <c r="EK395">
        <v>0</v>
      </c>
      <c r="EL395">
        <v>0</v>
      </c>
      <c r="EM395">
        <v>0</v>
      </c>
      <c r="EN395">
        <v>6</v>
      </c>
      <c r="EO395">
        <v>15</v>
      </c>
      <c r="EP395">
        <v>1</v>
      </c>
      <c r="EQ395">
        <v>2</v>
      </c>
      <c r="ER395">
        <v>12</v>
      </c>
      <c r="ES395">
        <v>0</v>
      </c>
      <c r="ET395">
        <v>0</v>
      </c>
      <c r="EU395">
        <v>0</v>
      </c>
      <c r="EV395">
        <v>0</v>
      </c>
      <c r="EW395">
        <v>0</v>
      </c>
      <c r="EX395">
        <v>0</v>
      </c>
      <c r="EY395">
        <v>0</v>
      </c>
      <c r="EZ395">
        <v>0</v>
      </c>
      <c r="FA395">
        <v>0</v>
      </c>
      <c r="FB395">
        <v>0</v>
      </c>
      <c r="FC395">
        <v>0</v>
      </c>
      <c r="FD395">
        <v>0</v>
      </c>
      <c r="FE395">
        <v>0</v>
      </c>
      <c r="FF395">
        <v>0</v>
      </c>
      <c r="FG395">
        <v>0</v>
      </c>
      <c r="FH395">
        <v>0</v>
      </c>
      <c r="FI395">
        <v>0</v>
      </c>
      <c r="FJ395">
        <v>0</v>
      </c>
      <c r="FK395">
        <v>0</v>
      </c>
      <c r="FL395">
        <v>15</v>
      </c>
      <c r="FM395">
        <v>15</v>
      </c>
      <c r="FN395">
        <v>2</v>
      </c>
      <c r="FO395">
        <v>1</v>
      </c>
      <c r="FP395">
        <v>3</v>
      </c>
      <c r="FQ395">
        <v>6</v>
      </c>
      <c r="FR395">
        <v>0</v>
      </c>
      <c r="FS395">
        <v>1</v>
      </c>
      <c r="FT395">
        <v>0</v>
      </c>
      <c r="FU395">
        <v>0</v>
      </c>
      <c r="FV395">
        <v>0</v>
      </c>
      <c r="FW395">
        <v>0</v>
      </c>
      <c r="FX395">
        <v>0</v>
      </c>
      <c r="FY395">
        <v>0</v>
      </c>
      <c r="FZ395">
        <v>0</v>
      </c>
      <c r="GA395">
        <v>1</v>
      </c>
      <c r="GB395">
        <v>0</v>
      </c>
      <c r="GC395">
        <v>0</v>
      </c>
      <c r="GD395">
        <v>1</v>
      </c>
      <c r="GE395">
        <v>0</v>
      </c>
      <c r="GF395">
        <v>0</v>
      </c>
      <c r="GG395">
        <v>0</v>
      </c>
      <c r="GH395">
        <v>0</v>
      </c>
      <c r="GI395">
        <v>0</v>
      </c>
      <c r="GJ395">
        <v>0</v>
      </c>
      <c r="GK395">
        <v>0</v>
      </c>
      <c r="GL395">
        <v>15</v>
      </c>
      <c r="GM395">
        <v>7</v>
      </c>
      <c r="GN395">
        <v>3</v>
      </c>
      <c r="GO395">
        <v>1</v>
      </c>
      <c r="GP395">
        <v>0</v>
      </c>
      <c r="GQ395">
        <v>0</v>
      </c>
      <c r="GR395">
        <v>1</v>
      </c>
      <c r="GS395">
        <v>0</v>
      </c>
      <c r="GT395">
        <v>0</v>
      </c>
      <c r="GU395">
        <v>1</v>
      </c>
      <c r="GV395">
        <v>0</v>
      </c>
      <c r="GW395">
        <v>1</v>
      </c>
      <c r="GX395">
        <v>0</v>
      </c>
      <c r="GY395">
        <v>0</v>
      </c>
      <c r="GZ395">
        <v>0</v>
      </c>
      <c r="HA395">
        <v>0</v>
      </c>
      <c r="HB395">
        <v>0</v>
      </c>
      <c r="HC395">
        <v>0</v>
      </c>
      <c r="HD395">
        <v>0</v>
      </c>
      <c r="HE395">
        <v>0</v>
      </c>
      <c r="HF395">
        <v>7</v>
      </c>
      <c r="HG395">
        <v>0</v>
      </c>
      <c r="HH395">
        <v>0</v>
      </c>
      <c r="HI395">
        <v>0</v>
      </c>
      <c r="HJ395">
        <v>0</v>
      </c>
      <c r="HK395">
        <v>0</v>
      </c>
      <c r="HL395">
        <v>0</v>
      </c>
      <c r="HM395">
        <v>0</v>
      </c>
      <c r="HN395">
        <v>0</v>
      </c>
      <c r="HO395">
        <v>0</v>
      </c>
      <c r="HP395">
        <v>0</v>
      </c>
      <c r="HQ395">
        <v>0</v>
      </c>
      <c r="HR395">
        <v>0</v>
      </c>
      <c r="HS395">
        <v>0</v>
      </c>
      <c r="HT395">
        <v>0</v>
      </c>
      <c r="HU395">
        <v>1</v>
      </c>
      <c r="HV395">
        <v>1</v>
      </c>
      <c r="HW395">
        <v>0</v>
      </c>
      <c r="HX395">
        <v>0</v>
      </c>
      <c r="HY395">
        <v>0</v>
      </c>
      <c r="HZ395">
        <v>0</v>
      </c>
      <c r="IA395">
        <v>0</v>
      </c>
      <c r="IB395">
        <v>0</v>
      </c>
      <c r="IC395">
        <v>0</v>
      </c>
      <c r="ID395">
        <v>0</v>
      </c>
      <c r="IE395">
        <v>0</v>
      </c>
      <c r="IF395">
        <v>0</v>
      </c>
      <c r="IG395">
        <v>0</v>
      </c>
      <c r="IH395">
        <v>0</v>
      </c>
      <c r="II395">
        <v>0</v>
      </c>
      <c r="IJ395">
        <v>1</v>
      </c>
      <c r="IK395">
        <v>0</v>
      </c>
      <c r="IL395">
        <v>0</v>
      </c>
      <c r="IM395">
        <v>0</v>
      </c>
      <c r="IN395">
        <v>0</v>
      </c>
      <c r="IO395">
        <v>0</v>
      </c>
      <c r="IP395">
        <v>0</v>
      </c>
      <c r="IQ395">
        <v>0</v>
      </c>
      <c r="IR395">
        <v>0</v>
      </c>
      <c r="IS395">
        <v>0</v>
      </c>
      <c r="IT395">
        <v>0</v>
      </c>
      <c r="IU395">
        <v>0</v>
      </c>
      <c r="IV395">
        <v>0</v>
      </c>
      <c r="IW395">
        <v>0</v>
      </c>
      <c r="IX395">
        <v>0</v>
      </c>
      <c r="IY395">
        <v>0</v>
      </c>
      <c r="IZ395">
        <v>0</v>
      </c>
      <c r="JA395">
        <v>0</v>
      </c>
      <c r="JB395">
        <v>0</v>
      </c>
      <c r="JC395">
        <v>0</v>
      </c>
      <c r="JD395">
        <v>0</v>
      </c>
      <c r="JE395">
        <v>0</v>
      </c>
      <c r="JF395">
        <v>0</v>
      </c>
      <c r="JG395">
        <v>0</v>
      </c>
      <c r="JH395">
        <v>0</v>
      </c>
      <c r="JI395">
        <v>0</v>
      </c>
      <c r="JJ395">
        <v>0</v>
      </c>
      <c r="JK395" s="2">
        <f t="shared" si="31"/>
        <v>0.42491467576791808</v>
      </c>
    </row>
    <row r="396" spans="1:271" s="6" customFormat="1" ht="15.75" outlineLevel="1" x14ac:dyDescent="0.25">
      <c r="B396" s="7" t="s">
        <v>369</v>
      </c>
      <c r="D396" s="6">
        <f>SUBTOTAL(9,D391:D395)</f>
        <v>2860</v>
      </c>
      <c r="E396" s="6">
        <f>SUBTOTAL(9,E391:E395)</f>
        <v>2201</v>
      </c>
      <c r="F396" s="6">
        <f>SUBTOTAL(9,F391:F395)</f>
        <v>964</v>
      </c>
      <c r="G396" s="6">
        <f>SUBTOTAL(9,G391:G395)</f>
        <v>1237</v>
      </c>
      <c r="H396" s="6">
        <f>SUBTOTAL(9,H391:H395)</f>
        <v>0</v>
      </c>
      <c r="I396" s="6">
        <f>SUBTOTAL(9,I391:I395)</f>
        <v>6</v>
      </c>
      <c r="J396" s="6">
        <f>SUBTOTAL(9,J391:J395)</f>
        <v>1</v>
      </c>
      <c r="K396" s="6">
        <f>SUBTOTAL(9,K391:K395)</f>
        <v>1</v>
      </c>
      <c r="L396" s="6">
        <f>SUBTOTAL(9,L391:L395)</f>
        <v>0</v>
      </c>
      <c r="M396" s="6">
        <f>SUBTOTAL(9,M391:M395)</f>
        <v>0</v>
      </c>
      <c r="N396" s="6">
        <f>SUBTOTAL(9,N391:N395)</f>
        <v>0</v>
      </c>
      <c r="O396" s="6">
        <f>SUBTOTAL(9,O391:O395)</f>
        <v>0</v>
      </c>
      <c r="P396" s="6">
        <f>SUBTOTAL(9,P391:P395)</f>
        <v>1</v>
      </c>
      <c r="Q396" s="6">
        <f>SUBTOTAL(9,Q391:Q395)</f>
        <v>1238</v>
      </c>
      <c r="R396" s="6">
        <f>SUBTOTAL(9,R391:R395)</f>
        <v>1</v>
      </c>
      <c r="S396" s="6">
        <f>SUBTOTAL(9,S391:S395)</f>
        <v>0</v>
      </c>
      <c r="T396" s="6">
        <f>SUBTOTAL(9,T391:T395)</f>
        <v>1238</v>
      </c>
      <c r="U396" s="6">
        <f>SUBTOTAL(9,U391:U395)</f>
        <v>44</v>
      </c>
      <c r="V396" s="6">
        <f>SUBTOTAL(9,V391:V395)</f>
        <v>26</v>
      </c>
      <c r="W396" s="6">
        <f>SUBTOTAL(9,W391:W395)</f>
        <v>18</v>
      </c>
      <c r="X396" s="6">
        <f>SUBTOTAL(9,X391:X395)</f>
        <v>0</v>
      </c>
      <c r="Y396" s="6">
        <f>SUBTOTAL(9,Y391:Y395)</f>
        <v>1194</v>
      </c>
      <c r="Z396" s="6">
        <f>SUBTOTAL(9,Z391:Z395)</f>
        <v>437</v>
      </c>
      <c r="AA396" s="6">
        <f>SUBTOTAL(9,AA391:AA395)</f>
        <v>30</v>
      </c>
      <c r="AB396" s="6">
        <f>SUBTOTAL(9,AB391:AB395)</f>
        <v>54</v>
      </c>
      <c r="AC396" s="6">
        <f>SUBTOTAL(9,AC391:AC395)</f>
        <v>117</v>
      </c>
      <c r="AD396" s="6">
        <f>SUBTOTAL(9,AD391:AD395)</f>
        <v>33</v>
      </c>
      <c r="AE396" s="6">
        <f>SUBTOTAL(9,AE391:AE395)</f>
        <v>1</v>
      </c>
      <c r="AF396" s="6">
        <f>SUBTOTAL(9,AF391:AF395)</f>
        <v>2</v>
      </c>
      <c r="AG396" s="6">
        <f>SUBTOTAL(9,AG391:AG395)</f>
        <v>3</v>
      </c>
      <c r="AH396" s="6">
        <f>SUBTOTAL(9,AH391:AH395)</f>
        <v>153</v>
      </c>
      <c r="AI396" s="6">
        <f>SUBTOTAL(9,AI391:AI395)</f>
        <v>4</v>
      </c>
      <c r="AJ396" s="6">
        <f>SUBTOTAL(9,AJ391:AJ395)</f>
        <v>1</v>
      </c>
      <c r="AK396" s="6">
        <f>SUBTOTAL(9,AK391:AK395)</f>
        <v>2</v>
      </c>
      <c r="AL396" s="6">
        <f>SUBTOTAL(9,AL391:AL395)</f>
        <v>4</v>
      </c>
      <c r="AM396" s="6">
        <f>SUBTOTAL(9,AM391:AM395)</f>
        <v>2</v>
      </c>
      <c r="AN396" s="6">
        <f>SUBTOTAL(9,AN391:AN395)</f>
        <v>0</v>
      </c>
      <c r="AO396" s="6">
        <f>SUBTOTAL(9,AO391:AO395)</f>
        <v>1</v>
      </c>
      <c r="AP396" s="6">
        <f>SUBTOTAL(9,AP391:AP395)</f>
        <v>1</v>
      </c>
      <c r="AQ396" s="6">
        <f>SUBTOTAL(9,AQ391:AQ395)</f>
        <v>1</v>
      </c>
      <c r="AR396" s="6">
        <f>SUBTOTAL(9,AR391:AR395)</f>
        <v>0</v>
      </c>
      <c r="AS396" s="6">
        <f>SUBTOTAL(9,AS391:AS395)</f>
        <v>4</v>
      </c>
      <c r="AT396" s="6">
        <f>SUBTOTAL(9,AT391:AT395)</f>
        <v>9</v>
      </c>
      <c r="AU396" s="6">
        <f>SUBTOTAL(9,AU391:AU395)</f>
        <v>4</v>
      </c>
      <c r="AV396" s="6">
        <f>SUBTOTAL(9,AV391:AV395)</f>
        <v>2</v>
      </c>
      <c r="AW396" s="6">
        <f>SUBTOTAL(9,AW391:AW395)</f>
        <v>5</v>
      </c>
      <c r="AX396" s="6">
        <f>SUBTOTAL(9,AX391:AX395)</f>
        <v>4</v>
      </c>
      <c r="AY396" s="6">
        <f>SUBTOTAL(9,AY391:AY395)</f>
        <v>437</v>
      </c>
      <c r="AZ396" s="6">
        <f>SUBTOTAL(9,AZ391:AZ395)</f>
        <v>342</v>
      </c>
      <c r="BA396" s="6">
        <f>SUBTOTAL(9,BA391:BA395)</f>
        <v>23</v>
      </c>
      <c r="BB396" s="6">
        <f>SUBTOTAL(9,BB391:BB395)</f>
        <v>9</v>
      </c>
      <c r="BC396" s="6">
        <f>SUBTOTAL(9,BC391:BC395)</f>
        <v>14</v>
      </c>
      <c r="BD396" s="6">
        <f>SUBTOTAL(9,BD391:BD395)</f>
        <v>18</v>
      </c>
      <c r="BE396" s="6">
        <f>SUBTOTAL(9,BE391:BE395)</f>
        <v>8</v>
      </c>
      <c r="BF396" s="6">
        <f>SUBTOTAL(9,BF391:BF395)</f>
        <v>186</v>
      </c>
      <c r="BG396" s="6">
        <f>SUBTOTAL(9,BG391:BG395)</f>
        <v>1</v>
      </c>
      <c r="BH396" s="6">
        <f>SUBTOTAL(9,BH391:BH395)</f>
        <v>2</v>
      </c>
      <c r="BI396" s="6">
        <f>SUBTOTAL(9,BI391:BI395)</f>
        <v>5</v>
      </c>
      <c r="BJ396" s="6">
        <f>SUBTOTAL(9,BJ391:BJ395)</f>
        <v>44</v>
      </c>
      <c r="BK396" s="6">
        <f>SUBTOTAL(9,BK391:BK395)</f>
        <v>2</v>
      </c>
      <c r="BL396" s="6">
        <f>SUBTOTAL(9,BL391:BL395)</f>
        <v>1</v>
      </c>
      <c r="BM396" s="6">
        <f>SUBTOTAL(9,BM391:BM395)</f>
        <v>3</v>
      </c>
      <c r="BN396" s="6">
        <f>SUBTOTAL(9,BN391:BN395)</f>
        <v>0</v>
      </c>
      <c r="BO396" s="6">
        <f>SUBTOTAL(9,BO391:BO395)</f>
        <v>1</v>
      </c>
      <c r="BP396" s="6">
        <f>SUBTOTAL(9,BP391:BP395)</f>
        <v>1</v>
      </c>
      <c r="BQ396" s="6">
        <f>SUBTOTAL(9,BQ391:BQ395)</f>
        <v>3</v>
      </c>
      <c r="BR396" s="6">
        <f>SUBTOTAL(9,BR391:BR395)</f>
        <v>5</v>
      </c>
      <c r="BS396" s="6">
        <f>SUBTOTAL(9,BS391:BS395)</f>
        <v>9</v>
      </c>
      <c r="BT396" s="6">
        <f>SUBTOTAL(9,BT391:BT395)</f>
        <v>2</v>
      </c>
      <c r="BU396" s="6">
        <f>SUBTOTAL(9,BU391:BU395)</f>
        <v>2</v>
      </c>
      <c r="BV396" s="6">
        <f>SUBTOTAL(9,BV391:BV395)</f>
        <v>1</v>
      </c>
      <c r="BW396" s="6">
        <f>SUBTOTAL(9,BW391:BW395)</f>
        <v>2</v>
      </c>
      <c r="BX396" s="6">
        <f>SUBTOTAL(9,BX391:BX395)</f>
        <v>342</v>
      </c>
      <c r="BY396" s="6">
        <f>SUBTOTAL(9,BY391:BY395)</f>
        <v>29</v>
      </c>
      <c r="BZ396" s="6">
        <f>SUBTOTAL(9,BZ391:BZ395)</f>
        <v>7</v>
      </c>
      <c r="CA396" s="6">
        <f>SUBTOTAL(9,CA391:CA395)</f>
        <v>4</v>
      </c>
      <c r="CB396" s="6">
        <f>SUBTOTAL(9,CB391:CB395)</f>
        <v>2</v>
      </c>
      <c r="CC396" s="6">
        <f>SUBTOTAL(9,CC391:CC395)</f>
        <v>0</v>
      </c>
      <c r="CD396" s="6">
        <f>SUBTOTAL(9,CD391:CD395)</f>
        <v>1</v>
      </c>
      <c r="CE396" s="6">
        <f>SUBTOTAL(9,CE391:CE395)</f>
        <v>0</v>
      </c>
      <c r="CF396" s="6">
        <f>SUBTOTAL(9,CF391:CF395)</f>
        <v>1</v>
      </c>
      <c r="CG396" s="6">
        <f>SUBTOTAL(9,CG391:CG395)</f>
        <v>4</v>
      </c>
      <c r="CH396" s="6">
        <f>SUBTOTAL(9,CH391:CH395)</f>
        <v>0</v>
      </c>
      <c r="CI396" s="6">
        <f>SUBTOTAL(9,CI391:CI395)</f>
        <v>3</v>
      </c>
      <c r="CJ396" s="6">
        <f>SUBTOTAL(9,CJ391:CJ395)</f>
        <v>2</v>
      </c>
      <c r="CK396" s="6">
        <f>SUBTOTAL(9,CK391:CK395)</f>
        <v>1</v>
      </c>
      <c r="CL396" s="6">
        <f>SUBTOTAL(9,CL391:CL395)</f>
        <v>1</v>
      </c>
      <c r="CM396" s="6">
        <f>SUBTOTAL(9,CM391:CM395)</f>
        <v>3</v>
      </c>
      <c r="CN396" s="6">
        <f>SUBTOTAL(9,CN391:CN395)</f>
        <v>29</v>
      </c>
      <c r="CO396" s="6">
        <f>SUBTOTAL(9,CO391:CO395)</f>
        <v>52</v>
      </c>
      <c r="CP396" s="6">
        <f>SUBTOTAL(9,CP391:CP395)</f>
        <v>23</v>
      </c>
      <c r="CQ396" s="6">
        <f>SUBTOTAL(9,CQ391:CQ395)</f>
        <v>1</v>
      </c>
      <c r="CR396" s="6">
        <f>SUBTOTAL(9,CR391:CR395)</f>
        <v>3</v>
      </c>
      <c r="CS396" s="6">
        <f>SUBTOTAL(9,CS391:CS395)</f>
        <v>1</v>
      </c>
      <c r="CT396" s="6">
        <f>SUBTOTAL(9,CT391:CT395)</f>
        <v>5</v>
      </c>
      <c r="CU396" s="6">
        <f>SUBTOTAL(9,CU391:CU395)</f>
        <v>4</v>
      </c>
      <c r="CV396" s="6">
        <f>SUBTOTAL(9,CV391:CV395)</f>
        <v>1</v>
      </c>
      <c r="CW396" s="6">
        <f>SUBTOTAL(9,CW391:CW395)</f>
        <v>0</v>
      </c>
      <c r="CX396" s="6">
        <f>SUBTOTAL(9,CX391:CX395)</f>
        <v>0</v>
      </c>
      <c r="CY396" s="6">
        <f>SUBTOTAL(9,CY391:CY395)</f>
        <v>1</v>
      </c>
      <c r="CZ396" s="6">
        <f>SUBTOTAL(9,CZ391:CZ395)</f>
        <v>1</v>
      </c>
      <c r="DA396" s="6">
        <f>SUBTOTAL(9,DA391:DA395)</f>
        <v>0</v>
      </c>
      <c r="DB396" s="6">
        <f>SUBTOTAL(9,DB391:DB395)</f>
        <v>2</v>
      </c>
      <c r="DC396" s="6">
        <f>SUBTOTAL(9,DC391:DC395)</f>
        <v>1</v>
      </c>
      <c r="DD396" s="6">
        <f>SUBTOTAL(9,DD391:DD395)</f>
        <v>5</v>
      </c>
      <c r="DE396" s="6">
        <f>SUBTOTAL(9,DE391:DE395)</f>
        <v>0</v>
      </c>
      <c r="DF396" s="6">
        <f>SUBTOTAL(9,DF391:DF395)</f>
        <v>0</v>
      </c>
      <c r="DG396" s="6">
        <f>SUBTOTAL(9,DG391:DG395)</f>
        <v>1</v>
      </c>
      <c r="DH396" s="6">
        <f>SUBTOTAL(9,DH391:DH395)</f>
        <v>0</v>
      </c>
      <c r="DI396" s="6">
        <f>SUBTOTAL(9,DI391:DI395)</f>
        <v>0</v>
      </c>
      <c r="DJ396" s="6">
        <f>SUBTOTAL(9,DJ391:DJ395)</f>
        <v>0</v>
      </c>
      <c r="DK396" s="6">
        <f>SUBTOTAL(9,DK391:DK395)</f>
        <v>0</v>
      </c>
      <c r="DL396" s="6">
        <f>SUBTOTAL(9,DL391:DL395)</f>
        <v>0</v>
      </c>
      <c r="DM396" s="6">
        <f>SUBTOTAL(9,DM391:DM395)</f>
        <v>3</v>
      </c>
      <c r="DN396" s="6">
        <f>SUBTOTAL(9,DN391:DN395)</f>
        <v>52</v>
      </c>
      <c r="DO396" s="6">
        <f>SUBTOTAL(9,DO391:DO395)</f>
        <v>76</v>
      </c>
      <c r="DP396" s="6">
        <f>SUBTOTAL(9,DP391:DP395)</f>
        <v>41</v>
      </c>
      <c r="DQ396" s="6">
        <f>SUBTOTAL(9,DQ391:DQ395)</f>
        <v>2</v>
      </c>
      <c r="DR396" s="6">
        <f>SUBTOTAL(9,DR391:DR395)</f>
        <v>1</v>
      </c>
      <c r="DS396" s="6">
        <f>SUBTOTAL(9,DS391:DS395)</f>
        <v>5</v>
      </c>
      <c r="DT396" s="6">
        <f>SUBTOTAL(9,DT391:DT395)</f>
        <v>1</v>
      </c>
      <c r="DU396" s="6">
        <f>SUBTOTAL(9,DU391:DU395)</f>
        <v>8</v>
      </c>
      <c r="DV396" s="6">
        <f>SUBTOTAL(9,DV391:DV395)</f>
        <v>4</v>
      </c>
      <c r="DW396" s="6">
        <f>SUBTOTAL(9,DW391:DW395)</f>
        <v>1</v>
      </c>
      <c r="DX396" s="6">
        <f>SUBTOTAL(9,DX391:DX395)</f>
        <v>0</v>
      </c>
      <c r="DY396" s="6">
        <f>SUBTOTAL(9,DY391:DY395)</f>
        <v>10</v>
      </c>
      <c r="DZ396" s="6">
        <f>SUBTOTAL(9,DZ391:DZ395)</f>
        <v>0</v>
      </c>
      <c r="EA396" s="6">
        <f>SUBTOTAL(9,EA391:EA395)</f>
        <v>1</v>
      </c>
      <c r="EB396" s="6">
        <f>SUBTOTAL(9,EB391:EB395)</f>
        <v>0</v>
      </c>
      <c r="EC396" s="6">
        <f>SUBTOTAL(9,EC391:EC395)</f>
        <v>0</v>
      </c>
      <c r="ED396" s="6">
        <f>SUBTOTAL(9,ED391:ED395)</f>
        <v>0</v>
      </c>
      <c r="EE396" s="6">
        <f>SUBTOTAL(9,EE391:EE395)</f>
        <v>0</v>
      </c>
      <c r="EF396" s="6">
        <f>SUBTOTAL(9,EF391:EF395)</f>
        <v>0</v>
      </c>
      <c r="EG396" s="6">
        <f>SUBTOTAL(9,EG391:EG395)</f>
        <v>0</v>
      </c>
      <c r="EH396" s="6">
        <f>SUBTOTAL(9,EH391:EH395)</f>
        <v>1</v>
      </c>
      <c r="EI396" s="6">
        <f>SUBTOTAL(9,EI391:EI395)</f>
        <v>0</v>
      </c>
      <c r="EJ396" s="6">
        <f>SUBTOTAL(9,EJ391:EJ395)</f>
        <v>1</v>
      </c>
      <c r="EK396" s="6">
        <f>SUBTOTAL(9,EK391:EK395)</f>
        <v>0</v>
      </c>
      <c r="EL396" s="6">
        <f>SUBTOTAL(9,EL391:EL395)</f>
        <v>0</v>
      </c>
      <c r="EM396" s="6">
        <f>SUBTOTAL(9,EM391:EM395)</f>
        <v>0</v>
      </c>
      <c r="EN396" s="6">
        <f>SUBTOTAL(9,EN391:EN395)</f>
        <v>76</v>
      </c>
      <c r="EO396" s="6">
        <f>SUBTOTAL(9,EO391:EO395)</f>
        <v>69</v>
      </c>
      <c r="EP396" s="6">
        <f>SUBTOTAL(9,EP391:EP395)</f>
        <v>8</v>
      </c>
      <c r="EQ396" s="6">
        <f>SUBTOTAL(9,EQ391:EQ395)</f>
        <v>20</v>
      </c>
      <c r="ER396" s="6">
        <f>SUBTOTAL(9,ER391:ER395)</f>
        <v>26</v>
      </c>
      <c r="ES396" s="6">
        <f>SUBTOTAL(9,ES391:ES395)</f>
        <v>2</v>
      </c>
      <c r="ET396" s="6">
        <f>SUBTOTAL(9,ET391:ET395)</f>
        <v>3</v>
      </c>
      <c r="EU396" s="6">
        <f>SUBTOTAL(9,EU391:EU395)</f>
        <v>0</v>
      </c>
      <c r="EV396" s="6">
        <f>SUBTOTAL(9,EV391:EV395)</f>
        <v>0</v>
      </c>
      <c r="EW396" s="6">
        <f>SUBTOTAL(9,EW391:EW395)</f>
        <v>1</v>
      </c>
      <c r="EX396" s="6">
        <f>SUBTOTAL(9,EX391:EX395)</f>
        <v>1</v>
      </c>
      <c r="EY396" s="6">
        <f>SUBTOTAL(9,EY391:EY395)</f>
        <v>0</v>
      </c>
      <c r="EZ396" s="6">
        <f>SUBTOTAL(9,EZ391:EZ395)</f>
        <v>1</v>
      </c>
      <c r="FA396" s="6">
        <f>SUBTOTAL(9,FA391:FA395)</f>
        <v>0</v>
      </c>
      <c r="FB396" s="6">
        <f>SUBTOTAL(9,FB391:FB395)</f>
        <v>0</v>
      </c>
      <c r="FC396" s="6">
        <f>SUBTOTAL(9,FC391:FC395)</f>
        <v>1</v>
      </c>
      <c r="FD396" s="6">
        <f>SUBTOTAL(9,FD391:FD395)</f>
        <v>0</v>
      </c>
      <c r="FE396" s="6">
        <f>SUBTOTAL(9,FE391:FE395)</f>
        <v>0</v>
      </c>
      <c r="FF396" s="6">
        <f>SUBTOTAL(9,FF391:FF395)</f>
        <v>0</v>
      </c>
      <c r="FG396" s="6">
        <f>SUBTOTAL(9,FG391:FG395)</f>
        <v>0</v>
      </c>
      <c r="FH396" s="6">
        <f>SUBTOTAL(9,FH391:FH395)</f>
        <v>0</v>
      </c>
      <c r="FI396" s="6">
        <f>SUBTOTAL(9,FI391:FI395)</f>
        <v>0</v>
      </c>
      <c r="FJ396" s="6">
        <f>SUBTOTAL(9,FJ391:FJ395)</f>
        <v>2</v>
      </c>
      <c r="FK396" s="6">
        <f>SUBTOTAL(9,FK391:FK395)</f>
        <v>4</v>
      </c>
      <c r="FL396" s="6">
        <f>SUBTOTAL(9,FL391:FL395)</f>
        <v>69</v>
      </c>
      <c r="FM396" s="6">
        <f>SUBTOTAL(9,FM391:FM395)</f>
        <v>127</v>
      </c>
      <c r="FN396" s="6">
        <f>SUBTOTAL(9,FN391:FN395)</f>
        <v>38</v>
      </c>
      <c r="FO396" s="6">
        <f>SUBTOTAL(9,FO391:FO395)</f>
        <v>7</v>
      </c>
      <c r="FP396" s="6">
        <f>SUBTOTAL(9,FP391:FP395)</f>
        <v>14</v>
      </c>
      <c r="FQ396" s="6">
        <f>SUBTOTAL(9,FQ391:FQ395)</f>
        <v>11</v>
      </c>
      <c r="FR396" s="6">
        <f>SUBTOTAL(9,FR391:FR395)</f>
        <v>0</v>
      </c>
      <c r="FS396" s="6">
        <f>SUBTOTAL(9,FS391:FS395)</f>
        <v>15</v>
      </c>
      <c r="FT396" s="6">
        <f>SUBTOTAL(9,FT391:FT395)</f>
        <v>9</v>
      </c>
      <c r="FU396" s="6">
        <f>SUBTOTAL(9,FU391:FU395)</f>
        <v>1</v>
      </c>
      <c r="FV396" s="6">
        <f>SUBTOTAL(9,FV391:FV395)</f>
        <v>9</v>
      </c>
      <c r="FW396" s="6">
        <f>SUBTOTAL(9,FW391:FW395)</f>
        <v>0</v>
      </c>
      <c r="FX396" s="6">
        <f>SUBTOTAL(9,FX391:FX395)</f>
        <v>1</v>
      </c>
      <c r="FY396" s="6">
        <f>SUBTOTAL(9,FY391:FY395)</f>
        <v>0</v>
      </c>
      <c r="FZ396" s="6">
        <f>SUBTOTAL(9,FZ391:FZ395)</f>
        <v>2</v>
      </c>
      <c r="GA396" s="6">
        <f>SUBTOTAL(9,GA391:GA395)</f>
        <v>4</v>
      </c>
      <c r="GB396" s="6">
        <f>SUBTOTAL(9,GB391:GB395)</f>
        <v>4</v>
      </c>
      <c r="GC396" s="6">
        <f>SUBTOTAL(9,GC391:GC395)</f>
        <v>1</v>
      </c>
      <c r="GD396" s="6">
        <f>SUBTOTAL(9,GD391:GD395)</f>
        <v>1</v>
      </c>
      <c r="GE396" s="6">
        <f>SUBTOTAL(9,GE391:GE395)</f>
        <v>1</v>
      </c>
      <c r="GF396" s="6">
        <f>SUBTOTAL(9,GF391:GF395)</f>
        <v>1</v>
      </c>
      <c r="GG396" s="6">
        <f>SUBTOTAL(9,GG391:GG395)</f>
        <v>1</v>
      </c>
      <c r="GH396" s="6">
        <f>SUBTOTAL(9,GH391:GH395)</f>
        <v>2</v>
      </c>
      <c r="GI396" s="6">
        <f>SUBTOTAL(9,GI391:GI395)</f>
        <v>2</v>
      </c>
      <c r="GJ396" s="6">
        <f>SUBTOTAL(9,GJ391:GJ395)</f>
        <v>1</v>
      </c>
      <c r="GK396" s="6">
        <f>SUBTOTAL(9,GK391:GK395)</f>
        <v>2</v>
      </c>
      <c r="GL396" s="6">
        <f>SUBTOTAL(9,GL391:GL395)</f>
        <v>127</v>
      </c>
      <c r="GM396" s="6">
        <f>SUBTOTAL(9,GM391:GM395)</f>
        <v>41</v>
      </c>
      <c r="GN396" s="6">
        <f>SUBTOTAL(9,GN391:GN395)</f>
        <v>18</v>
      </c>
      <c r="GO396" s="6">
        <f>SUBTOTAL(9,GO391:GO395)</f>
        <v>7</v>
      </c>
      <c r="GP396" s="6">
        <f>SUBTOTAL(9,GP391:GP395)</f>
        <v>3</v>
      </c>
      <c r="GQ396" s="6">
        <f>SUBTOTAL(9,GQ391:GQ395)</f>
        <v>0</v>
      </c>
      <c r="GR396" s="6">
        <f>SUBTOTAL(9,GR391:GR395)</f>
        <v>4</v>
      </c>
      <c r="GS396" s="6">
        <f>SUBTOTAL(9,GS391:GS395)</f>
        <v>1</v>
      </c>
      <c r="GT396" s="6">
        <f>SUBTOTAL(9,GT391:GT395)</f>
        <v>2</v>
      </c>
      <c r="GU396" s="6">
        <f>SUBTOTAL(9,GU391:GU395)</f>
        <v>1</v>
      </c>
      <c r="GV396" s="6">
        <f>SUBTOTAL(9,GV391:GV395)</f>
        <v>1</v>
      </c>
      <c r="GW396" s="6">
        <f>SUBTOTAL(9,GW391:GW395)</f>
        <v>1</v>
      </c>
      <c r="GX396" s="6">
        <f>SUBTOTAL(9,GX391:GX395)</f>
        <v>0</v>
      </c>
      <c r="GY396" s="6">
        <f>SUBTOTAL(9,GY391:GY395)</f>
        <v>0</v>
      </c>
      <c r="GZ396" s="6">
        <f>SUBTOTAL(9,GZ391:GZ395)</f>
        <v>0</v>
      </c>
      <c r="HA396" s="6">
        <f>SUBTOTAL(9,HA391:HA395)</f>
        <v>0</v>
      </c>
      <c r="HB396" s="6">
        <f>SUBTOTAL(9,HB391:HB395)</f>
        <v>0</v>
      </c>
      <c r="HC396" s="6">
        <f>SUBTOTAL(9,HC391:HC395)</f>
        <v>0</v>
      </c>
      <c r="HD396" s="6">
        <f>SUBTOTAL(9,HD391:HD395)</f>
        <v>1</v>
      </c>
      <c r="HE396" s="6">
        <f>SUBTOTAL(9,HE391:HE395)</f>
        <v>2</v>
      </c>
      <c r="HF396" s="6">
        <f>SUBTOTAL(9,HF391:HF395)</f>
        <v>41</v>
      </c>
      <c r="HG396" s="6">
        <f>SUBTOTAL(9,HG391:HG395)</f>
        <v>4</v>
      </c>
      <c r="HH396" s="6">
        <f>SUBTOTAL(9,HH391:HH395)</f>
        <v>1</v>
      </c>
      <c r="HI396" s="6">
        <f>SUBTOTAL(9,HI391:HI395)</f>
        <v>1</v>
      </c>
      <c r="HJ396" s="6">
        <f>SUBTOTAL(9,HJ391:HJ395)</f>
        <v>1</v>
      </c>
      <c r="HK396" s="6">
        <f>SUBTOTAL(9,HK391:HK395)</f>
        <v>0</v>
      </c>
      <c r="HL396" s="6">
        <f>SUBTOTAL(9,HL391:HL395)</f>
        <v>1</v>
      </c>
      <c r="HM396" s="6">
        <f>SUBTOTAL(9,HM391:HM395)</f>
        <v>0</v>
      </c>
      <c r="HN396" s="6">
        <f>SUBTOTAL(9,HN391:HN395)</f>
        <v>0</v>
      </c>
      <c r="HO396" s="6">
        <f>SUBTOTAL(9,HO391:HO395)</f>
        <v>0</v>
      </c>
      <c r="HP396" s="6">
        <f>SUBTOTAL(9,HP391:HP395)</f>
        <v>0</v>
      </c>
      <c r="HQ396" s="6">
        <f>SUBTOTAL(9,HQ391:HQ395)</f>
        <v>0</v>
      </c>
      <c r="HR396" s="6">
        <f>SUBTOTAL(9,HR391:HR395)</f>
        <v>0</v>
      </c>
      <c r="HS396" s="6">
        <f>SUBTOTAL(9,HS391:HS395)</f>
        <v>0</v>
      </c>
      <c r="HT396" s="6">
        <f>SUBTOTAL(9,HT391:HT395)</f>
        <v>4</v>
      </c>
      <c r="HU396" s="6">
        <f>SUBTOTAL(9,HU391:HU395)</f>
        <v>2</v>
      </c>
      <c r="HV396" s="6">
        <f>SUBTOTAL(9,HV391:HV395)</f>
        <v>2</v>
      </c>
      <c r="HW396" s="6">
        <f>SUBTOTAL(9,HW391:HW395)</f>
        <v>0</v>
      </c>
      <c r="HX396" s="6">
        <f>SUBTOTAL(9,HX391:HX395)</f>
        <v>0</v>
      </c>
      <c r="HY396" s="6">
        <f>SUBTOTAL(9,HY391:HY395)</f>
        <v>0</v>
      </c>
      <c r="HZ396" s="6">
        <f>SUBTOTAL(9,HZ391:HZ395)</f>
        <v>0</v>
      </c>
      <c r="IA396" s="6">
        <f>SUBTOTAL(9,IA391:IA395)</f>
        <v>0</v>
      </c>
      <c r="IB396" s="6">
        <f>SUBTOTAL(9,IB391:IB395)</f>
        <v>0</v>
      </c>
      <c r="IC396" s="6">
        <f>SUBTOTAL(9,IC391:IC395)</f>
        <v>0</v>
      </c>
      <c r="ID396" s="6">
        <f>SUBTOTAL(9,ID391:ID395)</f>
        <v>0</v>
      </c>
      <c r="IE396" s="6">
        <f>SUBTOTAL(9,IE391:IE395)</f>
        <v>0</v>
      </c>
      <c r="IF396" s="6">
        <f>SUBTOTAL(9,IF391:IF395)</f>
        <v>0</v>
      </c>
      <c r="IG396" s="6">
        <f>SUBTOTAL(9,IG391:IG395)</f>
        <v>0</v>
      </c>
      <c r="IH396" s="6">
        <f>SUBTOTAL(9,IH391:IH395)</f>
        <v>0</v>
      </c>
      <c r="II396" s="6">
        <f>SUBTOTAL(9,II391:II395)</f>
        <v>0</v>
      </c>
      <c r="IJ396" s="6">
        <f>SUBTOTAL(9,IJ391:IJ395)</f>
        <v>2</v>
      </c>
      <c r="IK396" s="6">
        <f>SUBTOTAL(9,IK391:IK395)</f>
        <v>15</v>
      </c>
      <c r="IL396" s="6">
        <f>SUBTOTAL(9,IL391:IL395)</f>
        <v>5</v>
      </c>
      <c r="IM396" s="6">
        <f>SUBTOTAL(9,IM391:IM395)</f>
        <v>0</v>
      </c>
      <c r="IN396" s="6">
        <f>SUBTOTAL(9,IN391:IN395)</f>
        <v>5</v>
      </c>
      <c r="IO396" s="6">
        <f>SUBTOTAL(9,IO391:IO395)</f>
        <v>0</v>
      </c>
      <c r="IP396" s="6">
        <f>SUBTOTAL(9,IP391:IP395)</f>
        <v>0</v>
      </c>
      <c r="IQ396" s="6">
        <f>SUBTOTAL(9,IQ391:IQ395)</f>
        <v>0</v>
      </c>
      <c r="IR396" s="6">
        <f>SUBTOTAL(9,IR391:IR395)</f>
        <v>1</v>
      </c>
      <c r="IS396" s="6">
        <f>SUBTOTAL(9,IS391:IS395)</f>
        <v>0</v>
      </c>
      <c r="IT396" s="6">
        <f>SUBTOTAL(9,IT391:IT395)</f>
        <v>0</v>
      </c>
      <c r="IU396" s="6">
        <f>SUBTOTAL(9,IU391:IU395)</f>
        <v>0</v>
      </c>
      <c r="IV396" s="6">
        <f>SUBTOTAL(9,IV391:IV395)</f>
        <v>3</v>
      </c>
      <c r="IW396" s="6">
        <f>SUBTOTAL(9,IW391:IW395)</f>
        <v>0</v>
      </c>
      <c r="IX396" s="6">
        <f>SUBTOTAL(9,IX391:IX395)</f>
        <v>0</v>
      </c>
      <c r="IY396" s="6">
        <f>SUBTOTAL(9,IY391:IY395)</f>
        <v>0</v>
      </c>
      <c r="IZ396" s="6">
        <f>SUBTOTAL(9,IZ391:IZ395)</f>
        <v>0</v>
      </c>
      <c r="JA396" s="6">
        <f>SUBTOTAL(9,JA391:JA395)</f>
        <v>0</v>
      </c>
      <c r="JB396" s="6">
        <f>SUBTOTAL(9,JB391:JB395)</f>
        <v>0</v>
      </c>
      <c r="JC396" s="6">
        <f>SUBTOTAL(9,JC391:JC395)</f>
        <v>0</v>
      </c>
      <c r="JD396" s="6">
        <f>SUBTOTAL(9,JD391:JD395)</f>
        <v>0</v>
      </c>
      <c r="JE396" s="6">
        <f>SUBTOTAL(9,JE391:JE395)</f>
        <v>0</v>
      </c>
      <c r="JF396" s="6">
        <f>SUBTOTAL(9,JF391:JF395)</f>
        <v>0</v>
      </c>
      <c r="JG396" s="6">
        <f>SUBTOTAL(9,JG391:JG395)</f>
        <v>0</v>
      </c>
      <c r="JH396" s="6">
        <f>SUBTOTAL(9,JH391:JH395)</f>
        <v>1</v>
      </c>
      <c r="JI396" s="6">
        <f>SUBTOTAL(9,JI391:JI395)</f>
        <v>0</v>
      </c>
      <c r="JJ396" s="6">
        <f>SUBTOTAL(9,JJ391:JJ395)</f>
        <v>15</v>
      </c>
      <c r="JK396" s="8">
        <f t="shared" si="31"/>
        <v>0.43286713286713285</v>
      </c>
    </row>
    <row r="397" spans="1:271" outlineLevel="2" x14ac:dyDescent="0.25">
      <c r="A397" t="str">
        <f t="shared" ref="A397:A403" si="32">"160605"</f>
        <v>160605</v>
      </c>
      <c r="B397" t="s">
        <v>299</v>
      </c>
      <c r="C397">
        <v>1</v>
      </c>
      <c r="D397">
        <v>530</v>
      </c>
      <c r="E397">
        <v>410</v>
      </c>
      <c r="F397">
        <v>231</v>
      </c>
      <c r="G397">
        <v>179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179</v>
      </c>
      <c r="R397">
        <v>0</v>
      </c>
      <c r="S397">
        <v>0</v>
      </c>
      <c r="T397">
        <v>179</v>
      </c>
      <c r="U397">
        <v>1</v>
      </c>
      <c r="V397">
        <v>0</v>
      </c>
      <c r="W397">
        <v>1</v>
      </c>
      <c r="X397">
        <v>0</v>
      </c>
      <c r="Y397">
        <v>178</v>
      </c>
      <c r="Z397">
        <v>84</v>
      </c>
      <c r="AA397">
        <v>13</v>
      </c>
      <c r="AB397">
        <v>4</v>
      </c>
      <c r="AC397">
        <v>9</v>
      </c>
      <c r="AD397">
        <v>9</v>
      </c>
      <c r="AE397">
        <v>0</v>
      </c>
      <c r="AF397">
        <v>1</v>
      </c>
      <c r="AG397">
        <v>0</v>
      </c>
      <c r="AH397">
        <v>36</v>
      </c>
      <c r="AI397">
        <v>0</v>
      </c>
      <c r="AJ397">
        <v>0</v>
      </c>
      <c r="AK397">
        <v>1</v>
      </c>
      <c r="AL397">
        <v>2</v>
      </c>
      <c r="AM397">
        <v>1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4</v>
      </c>
      <c r="AT397">
        <v>0</v>
      </c>
      <c r="AU397">
        <v>0</v>
      </c>
      <c r="AV397">
        <v>0</v>
      </c>
      <c r="AW397">
        <v>1</v>
      </c>
      <c r="AX397">
        <v>3</v>
      </c>
      <c r="AY397">
        <v>84</v>
      </c>
      <c r="AZ397">
        <v>20</v>
      </c>
      <c r="BA397">
        <v>3</v>
      </c>
      <c r="BB397">
        <v>0</v>
      </c>
      <c r="BC397">
        <v>2</v>
      </c>
      <c r="BD397">
        <v>4</v>
      </c>
      <c r="BE397">
        <v>0</v>
      </c>
      <c r="BF397">
        <v>6</v>
      </c>
      <c r="BG397">
        <v>0</v>
      </c>
      <c r="BH397">
        <v>0</v>
      </c>
      <c r="BI397">
        <v>0</v>
      </c>
      <c r="BJ397">
        <v>1</v>
      </c>
      <c r="BK397">
        <v>0</v>
      </c>
      <c r="BL397">
        <v>0</v>
      </c>
      <c r="BM397">
        <v>0</v>
      </c>
      <c r="BN397">
        <v>0</v>
      </c>
      <c r="BO397">
        <v>1</v>
      </c>
      <c r="BP397">
        <v>0</v>
      </c>
      <c r="BQ397">
        <v>0</v>
      </c>
      <c r="BR397">
        <v>0</v>
      </c>
      <c r="BS397">
        <v>1</v>
      </c>
      <c r="BT397">
        <v>0</v>
      </c>
      <c r="BU397">
        <v>0</v>
      </c>
      <c r="BV397">
        <v>0</v>
      </c>
      <c r="BW397">
        <v>2</v>
      </c>
      <c r="BX397">
        <v>20</v>
      </c>
      <c r="BY397">
        <v>3</v>
      </c>
      <c r="BZ397">
        <v>0</v>
      </c>
      <c r="CA397">
        <v>1</v>
      </c>
      <c r="CB397">
        <v>1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1</v>
      </c>
      <c r="CM397">
        <v>0</v>
      </c>
      <c r="CN397">
        <v>3</v>
      </c>
      <c r="CO397">
        <v>5</v>
      </c>
      <c r="CP397">
        <v>1</v>
      </c>
      <c r="CQ397">
        <v>0</v>
      </c>
      <c r="CR397">
        <v>0</v>
      </c>
      <c r="CS397">
        <v>1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1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2</v>
      </c>
      <c r="DN397">
        <v>5</v>
      </c>
      <c r="DO397">
        <v>27</v>
      </c>
      <c r="DP397">
        <v>25</v>
      </c>
      <c r="DQ397">
        <v>0</v>
      </c>
      <c r="DR397">
        <v>0</v>
      </c>
      <c r="DS397">
        <v>0</v>
      </c>
      <c r="DT397">
        <v>0</v>
      </c>
      <c r="DU397">
        <v>1</v>
      </c>
      <c r="DV397">
        <v>0</v>
      </c>
      <c r="DW397">
        <v>0</v>
      </c>
      <c r="DX397">
        <v>0</v>
      </c>
      <c r="DY397">
        <v>0</v>
      </c>
      <c r="DZ397">
        <v>0</v>
      </c>
      <c r="EA397">
        <v>0</v>
      </c>
      <c r="EB397">
        <v>0</v>
      </c>
      <c r="EC397">
        <v>0</v>
      </c>
      <c r="ED397">
        <v>0</v>
      </c>
      <c r="EE397">
        <v>0</v>
      </c>
      <c r="EF397">
        <v>0</v>
      </c>
      <c r="EG397">
        <v>1</v>
      </c>
      <c r="EH397">
        <v>0</v>
      </c>
      <c r="EI397">
        <v>0</v>
      </c>
      <c r="EJ397">
        <v>0</v>
      </c>
      <c r="EK397">
        <v>0</v>
      </c>
      <c r="EL397">
        <v>0</v>
      </c>
      <c r="EM397">
        <v>0</v>
      </c>
      <c r="EN397">
        <v>27</v>
      </c>
      <c r="EO397">
        <v>8</v>
      </c>
      <c r="EP397">
        <v>2</v>
      </c>
      <c r="EQ397">
        <v>0</v>
      </c>
      <c r="ER397">
        <v>3</v>
      </c>
      <c r="ES397">
        <v>0</v>
      </c>
      <c r="ET397">
        <v>0</v>
      </c>
      <c r="EU397">
        <v>0</v>
      </c>
      <c r="EV397">
        <v>0</v>
      </c>
      <c r="EW397">
        <v>0</v>
      </c>
      <c r="EX397">
        <v>0</v>
      </c>
      <c r="EY397">
        <v>1</v>
      </c>
      <c r="EZ397">
        <v>0</v>
      </c>
      <c r="FA397">
        <v>1</v>
      </c>
      <c r="FB397">
        <v>0</v>
      </c>
      <c r="FC397">
        <v>0</v>
      </c>
      <c r="FD397">
        <v>0</v>
      </c>
      <c r="FE397">
        <v>0</v>
      </c>
      <c r="FF397">
        <v>0</v>
      </c>
      <c r="FG397">
        <v>0</v>
      </c>
      <c r="FH397">
        <v>0</v>
      </c>
      <c r="FI397">
        <v>0</v>
      </c>
      <c r="FJ397">
        <v>0</v>
      </c>
      <c r="FK397">
        <v>1</v>
      </c>
      <c r="FL397">
        <v>8</v>
      </c>
      <c r="FM397">
        <v>14</v>
      </c>
      <c r="FN397">
        <v>6</v>
      </c>
      <c r="FO397">
        <v>0</v>
      </c>
      <c r="FP397">
        <v>0</v>
      </c>
      <c r="FQ397">
        <v>0</v>
      </c>
      <c r="FR397">
        <v>0</v>
      </c>
      <c r="FS397">
        <v>1</v>
      </c>
      <c r="FT397">
        <v>1</v>
      </c>
      <c r="FU397">
        <v>0</v>
      </c>
      <c r="FV397">
        <v>0</v>
      </c>
      <c r="FW397">
        <v>1</v>
      </c>
      <c r="FX397">
        <v>0</v>
      </c>
      <c r="FY397">
        <v>0</v>
      </c>
      <c r="FZ397">
        <v>0</v>
      </c>
      <c r="GA397">
        <v>1</v>
      </c>
      <c r="GB397">
        <v>0</v>
      </c>
      <c r="GC397">
        <v>0</v>
      </c>
      <c r="GD397">
        <v>0</v>
      </c>
      <c r="GE397">
        <v>2</v>
      </c>
      <c r="GF397">
        <v>0</v>
      </c>
      <c r="GG397">
        <v>0</v>
      </c>
      <c r="GH397">
        <v>1</v>
      </c>
      <c r="GI397">
        <v>0</v>
      </c>
      <c r="GJ397">
        <v>0</v>
      </c>
      <c r="GK397">
        <v>1</v>
      </c>
      <c r="GL397">
        <v>14</v>
      </c>
      <c r="GM397">
        <v>13</v>
      </c>
      <c r="GN397">
        <v>6</v>
      </c>
      <c r="GO397">
        <v>1</v>
      </c>
      <c r="GP397">
        <v>2</v>
      </c>
      <c r="GQ397">
        <v>0</v>
      </c>
      <c r="GR397">
        <v>1</v>
      </c>
      <c r="GS397">
        <v>0</v>
      </c>
      <c r="GT397">
        <v>0</v>
      </c>
      <c r="GU397">
        <v>0</v>
      </c>
      <c r="GV397">
        <v>0</v>
      </c>
      <c r="GW397">
        <v>0</v>
      </c>
      <c r="GX397">
        <v>0</v>
      </c>
      <c r="GY397">
        <v>0</v>
      </c>
      <c r="GZ397">
        <v>1</v>
      </c>
      <c r="HA397">
        <v>1</v>
      </c>
      <c r="HB397">
        <v>0</v>
      </c>
      <c r="HC397">
        <v>0</v>
      </c>
      <c r="HD397">
        <v>1</v>
      </c>
      <c r="HE397">
        <v>0</v>
      </c>
      <c r="HF397">
        <v>13</v>
      </c>
      <c r="HG397">
        <v>2</v>
      </c>
      <c r="HH397">
        <v>0</v>
      </c>
      <c r="HI397">
        <v>0</v>
      </c>
      <c r="HJ397">
        <v>0</v>
      </c>
      <c r="HK397">
        <v>1</v>
      </c>
      <c r="HL397">
        <v>0</v>
      </c>
      <c r="HM397">
        <v>1</v>
      </c>
      <c r="HN397">
        <v>0</v>
      </c>
      <c r="HO397">
        <v>0</v>
      </c>
      <c r="HP397">
        <v>0</v>
      </c>
      <c r="HQ397">
        <v>0</v>
      </c>
      <c r="HR397">
        <v>0</v>
      </c>
      <c r="HS397">
        <v>0</v>
      </c>
      <c r="HT397">
        <v>2</v>
      </c>
      <c r="HU397">
        <v>0</v>
      </c>
      <c r="HV397">
        <v>0</v>
      </c>
      <c r="HW397">
        <v>0</v>
      </c>
      <c r="HX397">
        <v>0</v>
      </c>
      <c r="HY397">
        <v>0</v>
      </c>
      <c r="HZ397">
        <v>0</v>
      </c>
      <c r="IA397">
        <v>0</v>
      </c>
      <c r="IB397">
        <v>0</v>
      </c>
      <c r="IC397">
        <v>0</v>
      </c>
      <c r="ID397">
        <v>0</v>
      </c>
      <c r="IE397">
        <v>0</v>
      </c>
      <c r="IF397">
        <v>0</v>
      </c>
      <c r="IG397">
        <v>0</v>
      </c>
      <c r="IH397">
        <v>0</v>
      </c>
      <c r="II397">
        <v>0</v>
      </c>
      <c r="IJ397">
        <v>0</v>
      </c>
      <c r="IK397">
        <v>2</v>
      </c>
      <c r="IL397">
        <v>0</v>
      </c>
      <c r="IM397">
        <v>0</v>
      </c>
      <c r="IN397">
        <v>0</v>
      </c>
      <c r="IO397">
        <v>0</v>
      </c>
      <c r="IP397">
        <v>0</v>
      </c>
      <c r="IQ397">
        <v>0</v>
      </c>
      <c r="IR397">
        <v>0</v>
      </c>
      <c r="IS397">
        <v>0</v>
      </c>
      <c r="IT397">
        <v>2</v>
      </c>
      <c r="IU397">
        <v>0</v>
      </c>
      <c r="IV397">
        <v>0</v>
      </c>
      <c r="IW397">
        <v>0</v>
      </c>
      <c r="IX397">
        <v>0</v>
      </c>
      <c r="IY397">
        <v>0</v>
      </c>
      <c r="IZ397">
        <v>0</v>
      </c>
      <c r="JA397">
        <v>0</v>
      </c>
      <c r="JB397">
        <v>0</v>
      </c>
      <c r="JC397">
        <v>0</v>
      </c>
      <c r="JD397">
        <v>0</v>
      </c>
      <c r="JE397">
        <v>0</v>
      </c>
      <c r="JF397">
        <v>0</v>
      </c>
      <c r="JG397">
        <v>0</v>
      </c>
      <c r="JH397">
        <v>0</v>
      </c>
      <c r="JI397">
        <v>0</v>
      </c>
      <c r="JJ397">
        <v>2</v>
      </c>
      <c r="JK397" s="2">
        <f t="shared" si="31"/>
        <v>0.33773584905660375</v>
      </c>
    </row>
    <row r="398" spans="1:271" outlineLevel="2" x14ac:dyDescent="0.25">
      <c r="A398" t="str">
        <f t="shared" si="32"/>
        <v>160605</v>
      </c>
      <c r="B398" t="s">
        <v>299</v>
      </c>
      <c r="C398">
        <v>2</v>
      </c>
      <c r="D398">
        <v>430</v>
      </c>
      <c r="E398">
        <v>300</v>
      </c>
      <c r="F398">
        <v>161</v>
      </c>
      <c r="G398">
        <v>139</v>
      </c>
      <c r="H398">
        <v>0</v>
      </c>
      <c r="I398">
        <v>4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139</v>
      </c>
      <c r="R398">
        <v>0</v>
      </c>
      <c r="S398">
        <v>0</v>
      </c>
      <c r="T398">
        <v>139</v>
      </c>
      <c r="U398">
        <v>10</v>
      </c>
      <c r="V398">
        <v>6</v>
      </c>
      <c r="W398">
        <v>4</v>
      </c>
      <c r="X398">
        <v>0</v>
      </c>
      <c r="Y398">
        <v>129</v>
      </c>
      <c r="Z398">
        <v>50</v>
      </c>
      <c r="AA398">
        <v>7</v>
      </c>
      <c r="AB398">
        <v>10</v>
      </c>
      <c r="AC398">
        <v>3</v>
      </c>
      <c r="AD398">
        <v>1</v>
      </c>
      <c r="AE398">
        <v>0</v>
      </c>
      <c r="AF398">
        <v>2</v>
      </c>
      <c r="AG398">
        <v>0</v>
      </c>
      <c r="AH398">
        <v>17</v>
      </c>
      <c r="AI398">
        <v>1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1</v>
      </c>
      <c r="AP398">
        <v>1</v>
      </c>
      <c r="AQ398">
        <v>0</v>
      </c>
      <c r="AR398">
        <v>0</v>
      </c>
      <c r="AS398">
        <v>1</v>
      </c>
      <c r="AT398">
        <v>2</v>
      </c>
      <c r="AU398">
        <v>0</v>
      </c>
      <c r="AV398">
        <v>0</v>
      </c>
      <c r="AW398">
        <v>4</v>
      </c>
      <c r="AX398">
        <v>0</v>
      </c>
      <c r="AY398">
        <v>50</v>
      </c>
      <c r="AZ398">
        <v>30</v>
      </c>
      <c r="BA398">
        <v>3</v>
      </c>
      <c r="BB398">
        <v>1</v>
      </c>
      <c r="BC398">
        <v>4</v>
      </c>
      <c r="BD398">
        <v>1</v>
      </c>
      <c r="BE398">
        <v>0</v>
      </c>
      <c r="BF398">
        <v>14</v>
      </c>
      <c r="BG398">
        <v>0</v>
      </c>
      <c r="BH398">
        <v>0</v>
      </c>
      <c r="BI398">
        <v>0</v>
      </c>
      <c r="BJ398">
        <v>6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1</v>
      </c>
      <c r="BU398">
        <v>0</v>
      </c>
      <c r="BV398">
        <v>0</v>
      </c>
      <c r="BW398">
        <v>0</v>
      </c>
      <c r="BX398">
        <v>30</v>
      </c>
      <c r="BY398">
        <v>3</v>
      </c>
      <c r="BZ398">
        <v>1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1</v>
      </c>
      <c r="CH398">
        <v>0</v>
      </c>
      <c r="CI398">
        <v>0</v>
      </c>
      <c r="CJ398">
        <v>0</v>
      </c>
      <c r="CK398">
        <v>0</v>
      </c>
      <c r="CL398">
        <v>1</v>
      </c>
      <c r="CM398">
        <v>0</v>
      </c>
      <c r="CN398">
        <v>3</v>
      </c>
      <c r="CO398">
        <v>3</v>
      </c>
      <c r="CP398">
        <v>2</v>
      </c>
      <c r="CQ398">
        <v>0</v>
      </c>
      <c r="CR398">
        <v>1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3</v>
      </c>
      <c r="DO398">
        <v>8</v>
      </c>
      <c r="DP398">
        <v>3</v>
      </c>
      <c r="DQ398">
        <v>0</v>
      </c>
      <c r="DR398">
        <v>0</v>
      </c>
      <c r="DS398">
        <v>0</v>
      </c>
      <c r="DT398">
        <v>0</v>
      </c>
      <c r="DU398">
        <v>3</v>
      </c>
      <c r="DV398">
        <v>0</v>
      </c>
      <c r="DW398">
        <v>0</v>
      </c>
      <c r="DX398">
        <v>1</v>
      </c>
      <c r="DY398">
        <v>1</v>
      </c>
      <c r="DZ398">
        <v>0</v>
      </c>
      <c r="EA398">
        <v>0</v>
      </c>
      <c r="EB398">
        <v>0</v>
      </c>
      <c r="EC398">
        <v>0</v>
      </c>
      <c r="ED398">
        <v>0</v>
      </c>
      <c r="EE398">
        <v>0</v>
      </c>
      <c r="EF398">
        <v>0</v>
      </c>
      <c r="EG398">
        <v>0</v>
      </c>
      <c r="EH398">
        <v>0</v>
      </c>
      <c r="EI398">
        <v>0</v>
      </c>
      <c r="EJ398">
        <v>0</v>
      </c>
      <c r="EK398">
        <v>0</v>
      </c>
      <c r="EL398">
        <v>0</v>
      </c>
      <c r="EM398">
        <v>0</v>
      </c>
      <c r="EN398">
        <v>8</v>
      </c>
      <c r="EO398">
        <v>8</v>
      </c>
      <c r="EP398">
        <v>4</v>
      </c>
      <c r="EQ398">
        <v>3</v>
      </c>
      <c r="ER398">
        <v>0</v>
      </c>
      <c r="ES398">
        <v>0</v>
      </c>
      <c r="ET398">
        <v>0</v>
      </c>
      <c r="EU398">
        <v>0</v>
      </c>
      <c r="EV398">
        <v>0</v>
      </c>
      <c r="EW398">
        <v>0</v>
      </c>
      <c r="EX398">
        <v>0</v>
      </c>
      <c r="EY398">
        <v>0</v>
      </c>
      <c r="EZ398">
        <v>0</v>
      </c>
      <c r="FA398">
        <v>0</v>
      </c>
      <c r="FB398">
        <v>0</v>
      </c>
      <c r="FC398">
        <v>0</v>
      </c>
      <c r="FD398">
        <v>0</v>
      </c>
      <c r="FE398">
        <v>1</v>
      </c>
      <c r="FF398">
        <v>0</v>
      </c>
      <c r="FG398">
        <v>0</v>
      </c>
      <c r="FH398">
        <v>0</v>
      </c>
      <c r="FI398">
        <v>0</v>
      </c>
      <c r="FJ398">
        <v>0</v>
      </c>
      <c r="FK398">
        <v>0</v>
      </c>
      <c r="FL398">
        <v>8</v>
      </c>
      <c r="FM398">
        <v>17</v>
      </c>
      <c r="FN398">
        <v>6</v>
      </c>
      <c r="FO398">
        <v>0</v>
      </c>
      <c r="FP398">
        <v>0</v>
      </c>
      <c r="FQ398">
        <v>0</v>
      </c>
      <c r="FR398">
        <v>0</v>
      </c>
      <c r="FS398">
        <v>1</v>
      </c>
      <c r="FT398">
        <v>1</v>
      </c>
      <c r="FU398">
        <v>0</v>
      </c>
      <c r="FV398">
        <v>1</v>
      </c>
      <c r="FW398">
        <v>0</v>
      </c>
      <c r="FX398">
        <v>0</v>
      </c>
      <c r="FY398">
        <v>0</v>
      </c>
      <c r="FZ398">
        <v>1</v>
      </c>
      <c r="GA398">
        <v>1</v>
      </c>
      <c r="GB398">
        <v>0</v>
      </c>
      <c r="GC398">
        <v>0</v>
      </c>
      <c r="GD398">
        <v>0</v>
      </c>
      <c r="GE398">
        <v>0</v>
      </c>
      <c r="GF398">
        <v>0</v>
      </c>
      <c r="GG398">
        <v>1</v>
      </c>
      <c r="GH398">
        <v>4</v>
      </c>
      <c r="GI398">
        <v>0</v>
      </c>
      <c r="GJ398">
        <v>1</v>
      </c>
      <c r="GK398">
        <v>0</v>
      </c>
      <c r="GL398">
        <v>17</v>
      </c>
      <c r="GM398">
        <v>4</v>
      </c>
      <c r="GN398">
        <v>0</v>
      </c>
      <c r="GO398">
        <v>1</v>
      </c>
      <c r="GP398">
        <v>0</v>
      </c>
      <c r="GQ398">
        <v>1</v>
      </c>
      <c r="GR398">
        <v>0</v>
      </c>
      <c r="GS398">
        <v>0</v>
      </c>
      <c r="GT398">
        <v>0</v>
      </c>
      <c r="GU398">
        <v>1</v>
      </c>
      <c r="GV398">
        <v>0</v>
      </c>
      <c r="GW398">
        <v>0</v>
      </c>
      <c r="GX398">
        <v>1</v>
      </c>
      <c r="GY398">
        <v>0</v>
      </c>
      <c r="GZ398">
        <v>0</v>
      </c>
      <c r="HA398">
        <v>0</v>
      </c>
      <c r="HB398">
        <v>0</v>
      </c>
      <c r="HC398">
        <v>0</v>
      </c>
      <c r="HD398">
        <v>0</v>
      </c>
      <c r="HE398">
        <v>0</v>
      </c>
      <c r="HF398">
        <v>4</v>
      </c>
      <c r="HG398">
        <v>3</v>
      </c>
      <c r="HH398">
        <v>0</v>
      </c>
      <c r="HI398">
        <v>0</v>
      </c>
      <c r="HJ398">
        <v>0</v>
      </c>
      <c r="HK398">
        <v>0</v>
      </c>
      <c r="HL398">
        <v>0</v>
      </c>
      <c r="HM398">
        <v>0</v>
      </c>
      <c r="HN398">
        <v>1</v>
      </c>
      <c r="HO398">
        <v>0</v>
      </c>
      <c r="HP398">
        <v>2</v>
      </c>
      <c r="HQ398">
        <v>0</v>
      </c>
      <c r="HR398">
        <v>0</v>
      </c>
      <c r="HS398">
        <v>0</v>
      </c>
      <c r="HT398">
        <v>3</v>
      </c>
      <c r="HU398">
        <v>2</v>
      </c>
      <c r="HV398">
        <v>0</v>
      </c>
      <c r="HW398">
        <v>1</v>
      </c>
      <c r="HX398">
        <v>0</v>
      </c>
      <c r="HY398">
        <v>0</v>
      </c>
      <c r="HZ398">
        <v>1</v>
      </c>
      <c r="IA398">
        <v>0</v>
      </c>
      <c r="IB398">
        <v>0</v>
      </c>
      <c r="IC398">
        <v>0</v>
      </c>
      <c r="ID398">
        <v>0</v>
      </c>
      <c r="IE398">
        <v>0</v>
      </c>
      <c r="IF398">
        <v>0</v>
      </c>
      <c r="IG398">
        <v>0</v>
      </c>
      <c r="IH398">
        <v>0</v>
      </c>
      <c r="II398">
        <v>0</v>
      </c>
      <c r="IJ398">
        <v>2</v>
      </c>
      <c r="IK398">
        <v>1</v>
      </c>
      <c r="IL398">
        <v>0</v>
      </c>
      <c r="IM398">
        <v>0</v>
      </c>
      <c r="IN398">
        <v>0</v>
      </c>
      <c r="IO398">
        <v>0</v>
      </c>
      <c r="IP398">
        <v>0</v>
      </c>
      <c r="IQ398">
        <v>0</v>
      </c>
      <c r="IR398">
        <v>0</v>
      </c>
      <c r="IS398">
        <v>0</v>
      </c>
      <c r="IT398">
        <v>0</v>
      </c>
      <c r="IU398">
        <v>0</v>
      </c>
      <c r="IV398">
        <v>0</v>
      </c>
      <c r="IW398">
        <v>0</v>
      </c>
      <c r="IX398">
        <v>0</v>
      </c>
      <c r="IY398">
        <v>0</v>
      </c>
      <c r="IZ398">
        <v>0</v>
      </c>
      <c r="JA398">
        <v>0</v>
      </c>
      <c r="JB398">
        <v>1</v>
      </c>
      <c r="JC398">
        <v>0</v>
      </c>
      <c r="JD398">
        <v>0</v>
      </c>
      <c r="JE398">
        <v>0</v>
      </c>
      <c r="JF398">
        <v>0</v>
      </c>
      <c r="JG398">
        <v>0</v>
      </c>
      <c r="JH398">
        <v>0</v>
      </c>
      <c r="JI398">
        <v>0</v>
      </c>
      <c r="JJ398">
        <v>1</v>
      </c>
      <c r="JK398" s="2">
        <f t="shared" si="31"/>
        <v>0.32325581395348835</v>
      </c>
    </row>
    <row r="399" spans="1:271" outlineLevel="2" x14ac:dyDescent="0.25">
      <c r="A399" t="str">
        <f t="shared" si="32"/>
        <v>160605</v>
      </c>
      <c r="B399" t="s">
        <v>299</v>
      </c>
      <c r="C399">
        <v>3</v>
      </c>
      <c r="D399">
        <v>783</v>
      </c>
      <c r="E399">
        <v>600</v>
      </c>
      <c r="F399">
        <v>281</v>
      </c>
      <c r="G399">
        <v>319</v>
      </c>
      <c r="H399">
        <v>0</v>
      </c>
      <c r="I399">
        <v>1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319</v>
      </c>
      <c r="R399">
        <v>0</v>
      </c>
      <c r="S399">
        <v>0</v>
      </c>
      <c r="T399">
        <v>319</v>
      </c>
      <c r="U399">
        <v>12</v>
      </c>
      <c r="V399">
        <v>11</v>
      </c>
      <c r="W399">
        <v>1</v>
      </c>
      <c r="X399">
        <v>0</v>
      </c>
      <c r="Y399">
        <v>307</v>
      </c>
      <c r="Z399">
        <v>96</v>
      </c>
      <c r="AA399">
        <v>9</v>
      </c>
      <c r="AB399">
        <v>8</v>
      </c>
      <c r="AC399">
        <v>13</v>
      </c>
      <c r="AD399">
        <v>9</v>
      </c>
      <c r="AE399">
        <v>1</v>
      </c>
      <c r="AF399">
        <v>0</v>
      </c>
      <c r="AG399">
        <v>1</v>
      </c>
      <c r="AH399">
        <v>47</v>
      </c>
      <c r="AI399">
        <v>1</v>
      </c>
      <c r="AJ399">
        <v>0</v>
      </c>
      <c r="AK399">
        <v>0</v>
      </c>
      <c r="AL399">
        <v>1</v>
      </c>
      <c r="AM399">
        <v>0</v>
      </c>
      <c r="AN399">
        <v>0</v>
      </c>
      <c r="AO399">
        <v>1</v>
      </c>
      <c r="AP399">
        <v>2</v>
      </c>
      <c r="AQ399">
        <v>0</v>
      </c>
      <c r="AR399">
        <v>0</v>
      </c>
      <c r="AS399">
        <v>0</v>
      </c>
      <c r="AT399">
        <v>1</v>
      </c>
      <c r="AU399">
        <v>0</v>
      </c>
      <c r="AV399">
        <v>0</v>
      </c>
      <c r="AW399">
        <v>1</v>
      </c>
      <c r="AX399">
        <v>1</v>
      </c>
      <c r="AY399">
        <v>96</v>
      </c>
      <c r="AZ399">
        <v>93</v>
      </c>
      <c r="BA399">
        <v>10</v>
      </c>
      <c r="BB399">
        <v>2</v>
      </c>
      <c r="BC399">
        <v>0</v>
      </c>
      <c r="BD399">
        <v>2</v>
      </c>
      <c r="BE399">
        <v>0</v>
      </c>
      <c r="BF399">
        <v>59</v>
      </c>
      <c r="BG399">
        <v>1</v>
      </c>
      <c r="BH399">
        <v>0</v>
      </c>
      <c r="BI399">
        <v>3</v>
      </c>
      <c r="BJ399">
        <v>8</v>
      </c>
      <c r="BK399">
        <v>0</v>
      </c>
      <c r="BL399">
        <v>0</v>
      </c>
      <c r="BM399">
        <v>1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2</v>
      </c>
      <c r="BT399">
        <v>0</v>
      </c>
      <c r="BU399">
        <v>1</v>
      </c>
      <c r="BV399">
        <v>1</v>
      </c>
      <c r="BW399">
        <v>3</v>
      </c>
      <c r="BX399">
        <v>93</v>
      </c>
      <c r="BY399">
        <v>7</v>
      </c>
      <c r="BZ399">
        <v>3</v>
      </c>
      <c r="CA399">
        <v>2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1</v>
      </c>
      <c r="CL399">
        <v>0</v>
      </c>
      <c r="CM399">
        <v>1</v>
      </c>
      <c r="CN399">
        <v>7</v>
      </c>
      <c r="CO399">
        <v>5</v>
      </c>
      <c r="CP399">
        <v>3</v>
      </c>
      <c r="CQ399">
        <v>0</v>
      </c>
      <c r="CR399">
        <v>1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1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5</v>
      </c>
      <c r="DO399">
        <v>25</v>
      </c>
      <c r="DP399">
        <v>8</v>
      </c>
      <c r="DQ399">
        <v>0</v>
      </c>
      <c r="DR399">
        <v>0</v>
      </c>
      <c r="DS399">
        <v>2</v>
      </c>
      <c r="DT399">
        <v>0</v>
      </c>
      <c r="DU399">
        <v>2</v>
      </c>
      <c r="DV399">
        <v>1</v>
      </c>
      <c r="DW399">
        <v>3</v>
      </c>
      <c r="DX399">
        <v>0</v>
      </c>
      <c r="DY399">
        <v>7</v>
      </c>
      <c r="DZ399">
        <v>0</v>
      </c>
      <c r="EA399">
        <v>1</v>
      </c>
      <c r="EB399">
        <v>0</v>
      </c>
      <c r="EC399">
        <v>0</v>
      </c>
      <c r="ED399">
        <v>0</v>
      </c>
      <c r="EE399">
        <v>0</v>
      </c>
      <c r="EF399">
        <v>0</v>
      </c>
      <c r="EG399">
        <v>1</v>
      </c>
      <c r="EH399">
        <v>0</v>
      </c>
      <c r="EI399">
        <v>0</v>
      </c>
      <c r="EJ399">
        <v>0</v>
      </c>
      <c r="EK399">
        <v>0</v>
      </c>
      <c r="EL399">
        <v>0</v>
      </c>
      <c r="EM399">
        <v>0</v>
      </c>
      <c r="EN399">
        <v>25</v>
      </c>
      <c r="EO399">
        <v>37</v>
      </c>
      <c r="EP399">
        <v>8</v>
      </c>
      <c r="EQ399">
        <v>13</v>
      </c>
      <c r="ER399">
        <v>10</v>
      </c>
      <c r="ES399">
        <v>1</v>
      </c>
      <c r="ET399">
        <v>0</v>
      </c>
      <c r="EU399">
        <v>1</v>
      </c>
      <c r="EV399">
        <v>1</v>
      </c>
      <c r="EW399">
        <v>0</v>
      </c>
      <c r="EX399">
        <v>0</v>
      </c>
      <c r="EY399">
        <v>1</v>
      </c>
      <c r="EZ399">
        <v>0</v>
      </c>
      <c r="FA399">
        <v>0</v>
      </c>
      <c r="FB399">
        <v>0</v>
      </c>
      <c r="FC399">
        <v>0</v>
      </c>
      <c r="FD399">
        <v>0</v>
      </c>
      <c r="FE399">
        <v>1</v>
      </c>
      <c r="FF399">
        <v>0</v>
      </c>
      <c r="FG399">
        <v>1</v>
      </c>
      <c r="FH399">
        <v>0</v>
      </c>
      <c r="FI399">
        <v>0</v>
      </c>
      <c r="FJ399">
        <v>0</v>
      </c>
      <c r="FK399">
        <v>0</v>
      </c>
      <c r="FL399">
        <v>37</v>
      </c>
      <c r="FM399">
        <v>27</v>
      </c>
      <c r="FN399">
        <v>12</v>
      </c>
      <c r="FO399">
        <v>0</v>
      </c>
      <c r="FP399">
        <v>4</v>
      </c>
      <c r="FQ399">
        <v>1</v>
      </c>
      <c r="FR399">
        <v>1</v>
      </c>
      <c r="FS399">
        <v>2</v>
      </c>
      <c r="FT399">
        <v>2</v>
      </c>
      <c r="FU399">
        <v>0</v>
      </c>
      <c r="FV399">
        <v>1</v>
      </c>
      <c r="FW399">
        <v>0</v>
      </c>
      <c r="FX399">
        <v>0</v>
      </c>
      <c r="FY399">
        <v>0</v>
      </c>
      <c r="FZ399">
        <v>0</v>
      </c>
      <c r="GA399">
        <v>2</v>
      </c>
      <c r="GB399">
        <v>1</v>
      </c>
      <c r="GC399">
        <v>0</v>
      </c>
      <c r="GD399">
        <v>1</v>
      </c>
      <c r="GE399">
        <v>0</v>
      </c>
      <c r="GF399">
        <v>0</v>
      </c>
      <c r="GG399">
        <v>0</v>
      </c>
      <c r="GH399">
        <v>0</v>
      </c>
      <c r="GI399">
        <v>0</v>
      </c>
      <c r="GJ399">
        <v>0</v>
      </c>
      <c r="GK399">
        <v>0</v>
      </c>
      <c r="GL399">
        <v>27</v>
      </c>
      <c r="GM399">
        <v>14</v>
      </c>
      <c r="GN399">
        <v>10</v>
      </c>
      <c r="GO399">
        <v>1</v>
      </c>
      <c r="GP399">
        <v>1</v>
      </c>
      <c r="GQ399">
        <v>0</v>
      </c>
      <c r="GR399">
        <v>0</v>
      </c>
      <c r="GS399">
        <v>0</v>
      </c>
      <c r="GT399">
        <v>0</v>
      </c>
      <c r="GU399">
        <v>0</v>
      </c>
      <c r="GV399">
        <v>1</v>
      </c>
      <c r="GW399">
        <v>0</v>
      </c>
      <c r="GX399">
        <v>0</v>
      </c>
      <c r="GY399">
        <v>0</v>
      </c>
      <c r="GZ399">
        <v>0</v>
      </c>
      <c r="HA399">
        <v>0</v>
      </c>
      <c r="HB399">
        <v>0</v>
      </c>
      <c r="HC399">
        <v>0</v>
      </c>
      <c r="HD399">
        <v>0</v>
      </c>
      <c r="HE399">
        <v>1</v>
      </c>
      <c r="HF399">
        <v>14</v>
      </c>
      <c r="HG399">
        <v>2</v>
      </c>
      <c r="HH399">
        <v>0</v>
      </c>
      <c r="HI399">
        <v>0</v>
      </c>
      <c r="HJ399">
        <v>0</v>
      </c>
      <c r="HK399">
        <v>0</v>
      </c>
      <c r="HL399">
        <v>0</v>
      </c>
      <c r="HM399">
        <v>0</v>
      </c>
      <c r="HN399">
        <v>1</v>
      </c>
      <c r="HO399">
        <v>0</v>
      </c>
      <c r="HP399">
        <v>1</v>
      </c>
      <c r="HQ399">
        <v>0</v>
      </c>
      <c r="HR399">
        <v>0</v>
      </c>
      <c r="HS399">
        <v>0</v>
      </c>
      <c r="HT399">
        <v>2</v>
      </c>
      <c r="HU399">
        <v>1</v>
      </c>
      <c r="HV399">
        <v>0</v>
      </c>
      <c r="HW399">
        <v>0</v>
      </c>
      <c r="HX399">
        <v>0</v>
      </c>
      <c r="HY399">
        <v>0</v>
      </c>
      <c r="HZ399">
        <v>0</v>
      </c>
      <c r="IA399">
        <v>1</v>
      </c>
      <c r="IB399">
        <v>0</v>
      </c>
      <c r="IC399">
        <v>0</v>
      </c>
      <c r="ID399">
        <v>0</v>
      </c>
      <c r="IE399">
        <v>0</v>
      </c>
      <c r="IF399">
        <v>0</v>
      </c>
      <c r="IG399">
        <v>0</v>
      </c>
      <c r="IH399">
        <v>0</v>
      </c>
      <c r="II399">
        <v>0</v>
      </c>
      <c r="IJ399">
        <v>1</v>
      </c>
      <c r="IK399">
        <v>0</v>
      </c>
      <c r="IL399">
        <v>0</v>
      </c>
      <c r="IM399">
        <v>0</v>
      </c>
      <c r="IN399">
        <v>0</v>
      </c>
      <c r="IO399">
        <v>0</v>
      </c>
      <c r="IP399">
        <v>0</v>
      </c>
      <c r="IQ399">
        <v>0</v>
      </c>
      <c r="IR399">
        <v>0</v>
      </c>
      <c r="IS399">
        <v>0</v>
      </c>
      <c r="IT399">
        <v>0</v>
      </c>
      <c r="IU399">
        <v>0</v>
      </c>
      <c r="IV399">
        <v>0</v>
      </c>
      <c r="IW399">
        <v>0</v>
      </c>
      <c r="IX399">
        <v>0</v>
      </c>
      <c r="IY399">
        <v>0</v>
      </c>
      <c r="IZ399">
        <v>0</v>
      </c>
      <c r="JA399">
        <v>0</v>
      </c>
      <c r="JB399">
        <v>0</v>
      </c>
      <c r="JC399">
        <v>0</v>
      </c>
      <c r="JD399">
        <v>0</v>
      </c>
      <c r="JE399">
        <v>0</v>
      </c>
      <c r="JF399">
        <v>0</v>
      </c>
      <c r="JG399">
        <v>0</v>
      </c>
      <c r="JH399">
        <v>0</v>
      </c>
      <c r="JI399">
        <v>0</v>
      </c>
      <c r="JJ399">
        <v>0</v>
      </c>
      <c r="JK399" s="2">
        <f t="shared" si="31"/>
        <v>0.40740740740740738</v>
      </c>
    </row>
    <row r="400" spans="1:271" outlineLevel="2" x14ac:dyDescent="0.25">
      <c r="A400" t="str">
        <f t="shared" si="32"/>
        <v>160605</v>
      </c>
      <c r="B400" t="s">
        <v>299</v>
      </c>
      <c r="C400">
        <v>4</v>
      </c>
      <c r="D400">
        <v>201</v>
      </c>
      <c r="E400">
        <v>151</v>
      </c>
      <c r="F400">
        <v>90</v>
      </c>
      <c r="G400">
        <v>61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61</v>
      </c>
      <c r="R400">
        <v>0</v>
      </c>
      <c r="S400">
        <v>0</v>
      </c>
      <c r="T400">
        <v>61</v>
      </c>
      <c r="U400">
        <v>6</v>
      </c>
      <c r="V400">
        <v>6</v>
      </c>
      <c r="W400">
        <v>0</v>
      </c>
      <c r="X400">
        <v>0</v>
      </c>
      <c r="Y400">
        <v>55</v>
      </c>
      <c r="Z400">
        <v>26</v>
      </c>
      <c r="AA400">
        <v>2</v>
      </c>
      <c r="AB400">
        <v>3</v>
      </c>
      <c r="AC400">
        <v>3</v>
      </c>
      <c r="AD400">
        <v>1</v>
      </c>
      <c r="AE400">
        <v>0</v>
      </c>
      <c r="AF400">
        <v>0</v>
      </c>
      <c r="AG400">
        <v>0</v>
      </c>
      <c r="AH400">
        <v>16</v>
      </c>
      <c r="AI400">
        <v>1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26</v>
      </c>
      <c r="AZ400">
        <v>6</v>
      </c>
      <c r="BA400">
        <v>1</v>
      </c>
      <c r="BB400">
        <v>0</v>
      </c>
      <c r="BC400">
        <v>1</v>
      </c>
      <c r="BD400">
        <v>0</v>
      </c>
      <c r="BE400">
        <v>0</v>
      </c>
      <c r="BF400">
        <v>4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6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1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0</v>
      </c>
      <c r="DM400">
        <v>1</v>
      </c>
      <c r="DN400">
        <v>1</v>
      </c>
      <c r="DO400">
        <v>4</v>
      </c>
      <c r="DP400">
        <v>0</v>
      </c>
      <c r="DQ400">
        <v>0</v>
      </c>
      <c r="DR400">
        <v>0</v>
      </c>
      <c r="DS400">
        <v>0</v>
      </c>
      <c r="DT400">
        <v>0</v>
      </c>
      <c r="DU400">
        <v>1</v>
      </c>
      <c r="DV400">
        <v>0</v>
      </c>
      <c r="DW400">
        <v>0</v>
      </c>
      <c r="DX400">
        <v>0</v>
      </c>
      <c r="DY400">
        <v>2</v>
      </c>
      <c r="DZ400">
        <v>0</v>
      </c>
      <c r="EA400">
        <v>0</v>
      </c>
      <c r="EB400">
        <v>0</v>
      </c>
      <c r="EC400">
        <v>0</v>
      </c>
      <c r="ED400">
        <v>0</v>
      </c>
      <c r="EE400">
        <v>0</v>
      </c>
      <c r="EF400">
        <v>0</v>
      </c>
      <c r="EG400">
        <v>0</v>
      </c>
      <c r="EH400">
        <v>0</v>
      </c>
      <c r="EI400">
        <v>0</v>
      </c>
      <c r="EJ400">
        <v>0</v>
      </c>
      <c r="EK400">
        <v>0</v>
      </c>
      <c r="EL400">
        <v>1</v>
      </c>
      <c r="EM400">
        <v>0</v>
      </c>
      <c r="EN400">
        <v>4</v>
      </c>
      <c r="EO400">
        <v>4</v>
      </c>
      <c r="EP400">
        <v>2</v>
      </c>
      <c r="EQ400">
        <v>0</v>
      </c>
      <c r="ER400">
        <v>2</v>
      </c>
      <c r="ES400">
        <v>0</v>
      </c>
      <c r="ET400">
        <v>0</v>
      </c>
      <c r="EU400">
        <v>0</v>
      </c>
      <c r="EV400">
        <v>0</v>
      </c>
      <c r="EW400">
        <v>0</v>
      </c>
      <c r="EX400">
        <v>0</v>
      </c>
      <c r="EY400">
        <v>0</v>
      </c>
      <c r="EZ400">
        <v>0</v>
      </c>
      <c r="FA400">
        <v>0</v>
      </c>
      <c r="FB400">
        <v>0</v>
      </c>
      <c r="FC400">
        <v>0</v>
      </c>
      <c r="FD400">
        <v>0</v>
      </c>
      <c r="FE400">
        <v>0</v>
      </c>
      <c r="FF400">
        <v>0</v>
      </c>
      <c r="FG400">
        <v>0</v>
      </c>
      <c r="FH400">
        <v>0</v>
      </c>
      <c r="FI400">
        <v>0</v>
      </c>
      <c r="FJ400">
        <v>0</v>
      </c>
      <c r="FK400">
        <v>0</v>
      </c>
      <c r="FL400">
        <v>4</v>
      </c>
      <c r="FM400">
        <v>12</v>
      </c>
      <c r="FN400">
        <v>3</v>
      </c>
      <c r="FO400">
        <v>1</v>
      </c>
      <c r="FP400">
        <v>0</v>
      </c>
      <c r="FQ400">
        <v>1</v>
      </c>
      <c r="FR400">
        <v>0</v>
      </c>
      <c r="FS400">
        <v>3</v>
      </c>
      <c r="FT400">
        <v>0</v>
      </c>
      <c r="FU400">
        <v>0</v>
      </c>
      <c r="FV400">
        <v>1</v>
      </c>
      <c r="FW400">
        <v>0</v>
      </c>
      <c r="FX400">
        <v>0</v>
      </c>
      <c r="FY400">
        <v>0</v>
      </c>
      <c r="FZ400">
        <v>0</v>
      </c>
      <c r="GA400">
        <v>0</v>
      </c>
      <c r="GB400">
        <v>0</v>
      </c>
      <c r="GC400">
        <v>0</v>
      </c>
      <c r="GD400">
        <v>0</v>
      </c>
      <c r="GE400">
        <v>0</v>
      </c>
      <c r="GF400">
        <v>0</v>
      </c>
      <c r="GG400">
        <v>0</v>
      </c>
      <c r="GH400">
        <v>1</v>
      </c>
      <c r="GI400">
        <v>2</v>
      </c>
      <c r="GJ400">
        <v>0</v>
      </c>
      <c r="GK400">
        <v>0</v>
      </c>
      <c r="GL400">
        <v>12</v>
      </c>
      <c r="GM400">
        <v>2</v>
      </c>
      <c r="GN400">
        <v>1</v>
      </c>
      <c r="GO400">
        <v>0</v>
      </c>
      <c r="GP400">
        <v>0</v>
      </c>
      <c r="GQ400">
        <v>0</v>
      </c>
      <c r="GR400">
        <v>0</v>
      </c>
      <c r="GS400">
        <v>0</v>
      </c>
      <c r="GT400">
        <v>0</v>
      </c>
      <c r="GU400">
        <v>0</v>
      </c>
      <c r="GV400">
        <v>0</v>
      </c>
      <c r="GW400">
        <v>0</v>
      </c>
      <c r="GX400">
        <v>0</v>
      </c>
      <c r="GY400">
        <v>1</v>
      </c>
      <c r="GZ400">
        <v>0</v>
      </c>
      <c r="HA400">
        <v>0</v>
      </c>
      <c r="HB400">
        <v>0</v>
      </c>
      <c r="HC400">
        <v>0</v>
      </c>
      <c r="HD400">
        <v>0</v>
      </c>
      <c r="HE400">
        <v>0</v>
      </c>
      <c r="HF400">
        <v>2</v>
      </c>
      <c r="HG400">
        <v>0</v>
      </c>
      <c r="HH400">
        <v>0</v>
      </c>
      <c r="HI400">
        <v>0</v>
      </c>
      <c r="HJ400">
        <v>0</v>
      </c>
      <c r="HK400">
        <v>0</v>
      </c>
      <c r="HL400">
        <v>0</v>
      </c>
      <c r="HM400">
        <v>0</v>
      </c>
      <c r="HN400">
        <v>0</v>
      </c>
      <c r="HO400">
        <v>0</v>
      </c>
      <c r="HP400">
        <v>0</v>
      </c>
      <c r="HQ400">
        <v>0</v>
      </c>
      <c r="HR400">
        <v>0</v>
      </c>
      <c r="HS400">
        <v>0</v>
      </c>
      <c r="HT400">
        <v>0</v>
      </c>
      <c r="HU400">
        <v>0</v>
      </c>
      <c r="HV400">
        <v>0</v>
      </c>
      <c r="HW400">
        <v>0</v>
      </c>
      <c r="HX400">
        <v>0</v>
      </c>
      <c r="HY400">
        <v>0</v>
      </c>
      <c r="HZ400">
        <v>0</v>
      </c>
      <c r="IA400">
        <v>0</v>
      </c>
      <c r="IB400">
        <v>0</v>
      </c>
      <c r="IC400">
        <v>0</v>
      </c>
      <c r="ID400">
        <v>0</v>
      </c>
      <c r="IE400">
        <v>0</v>
      </c>
      <c r="IF400">
        <v>0</v>
      </c>
      <c r="IG400">
        <v>0</v>
      </c>
      <c r="IH400">
        <v>0</v>
      </c>
      <c r="II400">
        <v>0</v>
      </c>
      <c r="IJ400">
        <v>0</v>
      </c>
      <c r="IK400">
        <v>0</v>
      </c>
      <c r="IL400">
        <v>0</v>
      </c>
      <c r="IM400">
        <v>0</v>
      </c>
      <c r="IN400">
        <v>0</v>
      </c>
      <c r="IO400">
        <v>0</v>
      </c>
      <c r="IP400">
        <v>0</v>
      </c>
      <c r="IQ400">
        <v>0</v>
      </c>
      <c r="IR400">
        <v>0</v>
      </c>
      <c r="IS400">
        <v>0</v>
      </c>
      <c r="IT400">
        <v>0</v>
      </c>
      <c r="IU400">
        <v>0</v>
      </c>
      <c r="IV400">
        <v>0</v>
      </c>
      <c r="IW400">
        <v>0</v>
      </c>
      <c r="IX400">
        <v>0</v>
      </c>
      <c r="IY400">
        <v>0</v>
      </c>
      <c r="IZ400">
        <v>0</v>
      </c>
      <c r="JA400">
        <v>0</v>
      </c>
      <c r="JB400">
        <v>0</v>
      </c>
      <c r="JC400">
        <v>0</v>
      </c>
      <c r="JD400">
        <v>0</v>
      </c>
      <c r="JE400">
        <v>0</v>
      </c>
      <c r="JF400">
        <v>0</v>
      </c>
      <c r="JG400">
        <v>0</v>
      </c>
      <c r="JH400">
        <v>0</v>
      </c>
      <c r="JI400">
        <v>0</v>
      </c>
      <c r="JJ400">
        <v>0</v>
      </c>
      <c r="JK400" s="2">
        <f t="shared" si="31"/>
        <v>0.30348258706467662</v>
      </c>
    </row>
    <row r="401" spans="1:271" outlineLevel="2" x14ac:dyDescent="0.25">
      <c r="A401" t="str">
        <f t="shared" si="32"/>
        <v>160605</v>
      </c>
      <c r="B401" t="s">
        <v>299</v>
      </c>
      <c r="C401">
        <v>5</v>
      </c>
      <c r="D401">
        <v>517</v>
      </c>
      <c r="E401">
        <v>390</v>
      </c>
      <c r="F401">
        <v>217</v>
      </c>
      <c r="G401">
        <v>173</v>
      </c>
      <c r="H401">
        <v>0</v>
      </c>
      <c r="I401">
        <v>1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173</v>
      </c>
      <c r="R401">
        <v>0</v>
      </c>
      <c r="S401">
        <v>0</v>
      </c>
      <c r="T401">
        <v>173</v>
      </c>
      <c r="U401">
        <v>8</v>
      </c>
      <c r="V401">
        <v>6</v>
      </c>
      <c r="W401">
        <v>2</v>
      </c>
      <c r="X401">
        <v>0</v>
      </c>
      <c r="Y401">
        <v>165</v>
      </c>
      <c r="Z401">
        <v>47</v>
      </c>
      <c r="AA401">
        <v>2</v>
      </c>
      <c r="AB401">
        <v>4</v>
      </c>
      <c r="AC401">
        <v>4</v>
      </c>
      <c r="AD401">
        <v>6</v>
      </c>
      <c r="AE401">
        <v>0</v>
      </c>
      <c r="AF401">
        <v>1</v>
      </c>
      <c r="AG401">
        <v>0</v>
      </c>
      <c r="AH401">
        <v>21</v>
      </c>
      <c r="AI401">
        <v>3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3</v>
      </c>
      <c r="AU401">
        <v>1</v>
      </c>
      <c r="AV401">
        <v>0</v>
      </c>
      <c r="AW401">
        <v>0</v>
      </c>
      <c r="AX401">
        <v>2</v>
      </c>
      <c r="AY401">
        <v>47</v>
      </c>
      <c r="AZ401">
        <v>49</v>
      </c>
      <c r="BA401">
        <v>8</v>
      </c>
      <c r="BB401">
        <v>1</v>
      </c>
      <c r="BC401">
        <v>2</v>
      </c>
      <c r="BD401">
        <v>0</v>
      </c>
      <c r="BE401">
        <v>2</v>
      </c>
      <c r="BF401">
        <v>19</v>
      </c>
      <c r="BG401">
        <v>0</v>
      </c>
      <c r="BH401">
        <v>0</v>
      </c>
      <c r="BI401">
        <v>2</v>
      </c>
      <c r="BJ401">
        <v>11</v>
      </c>
      <c r="BK401">
        <v>0</v>
      </c>
      <c r="BL401">
        <v>1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2</v>
      </c>
      <c r="BT401">
        <v>0</v>
      </c>
      <c r="BU401">
        <v>0</v>
      </c>
      <c r="BV401">
        <v>0</v>
      </c>
      <c r="BW401">
        <v>1</v>
      </c>
      <c r="BX401">
        <v>49</v>
      </c>
      <c r="BY401">
        <v>8</v>
      </c>
      <c r="BZ401">
        <v>0</v>
      </c>
      <c r="CA401">
        <v>2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1</v>
      </c>
      <c r="CK401">
        <v>2</v>
      </c>
      <c r="CL401">
        <v>0</v>
      </c>
      <c r="CM401">
        <v>3</v>
      </c>
      <c r="CN401">
        <v>8</v>
      </c>
      <c r="CO401">
        <v>4</v>
      </c>
      <c r="CP401">
        <v>1</v>
      </c>
      <c r="CQ401">
        <v>0</v>
      </c>
      <c r="CR401">
        <v>0</v>
      </c>
      <c r="CS401">
        <v>0</v>
      </c>
      <c r="CT401">
        <v>2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  <c r="DM401">
        <v>1</v>
      </c>
      <c r="DN401">
        <v>4</v>
      </c>
      <c r="DO401">
        <v>22</v>
      </c>
      <c r="DP401">
        <v>17</v>
      </c>
      <c r="DQ401">
        <v>0</v>
      </c>
      <c r="DR401">
        <v>0</v>
      </c>
      <c r="DS401">
        <v>2</v>
      </c>
      <c r="DT401">
        <v>0</v>
      </c>
      <c r="DU401">
        <v>0</v>
      </c>
      <c r="DV401">
        <v>0</v>
      </c>
      <c r="DW401">
        <v>0</v>
      </c>
      <c r="DX401">
        <v>0</v>
      </c>
      <c r="DY401">
        <v>1</v>
      </c>
      <c r="DZ401">
        <v>0</v>
      </c>
      <c r="EA401">
        <v>1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0</v>
      </c>
      <c r="EH401">
        <v>0</v>
      </c>
      <c r="EI401">
        <v>0</v>
      </c>
      <c r="EJ401">
        <v>1</v>
      </c>
      <c r="EK401">
        <v>0</v>
      </c>
      <c r="EL401">
        <v>0</v>
      </c>
      <c r="EM401">
        <v>0</v>
      </c>
      <c r="EN401">
        <v>22</v>
      </c>
      <c r="EO401">
        <v>10</v>
      </c>
      <c r="EP401">
        <v>2</v>
      </c>
      <c r="EQ401">
        <v>1</v>
      </c>
      <c r="ER401">
        <v>2</v>
      </c>
      <c r="ES401">
        <v>0</v>
      </c>
      <c r="ET401">
        <v>0</v>
      </c>
      <c r="EU401">
        <v>0</v>
      </c>
      <c r="EV401">
        <v>0</v>
      </c>
      <c r="EW401">
        <v>0</v>
      </c>
      <c r="EX401">
        <v>1</v>
      </c>
      <c r="EY401">
        <v>0</v>
      </c>
      <c r="EZ401">
        <v>1</v>
      </c>
      <c r="FA401">
        <v>0</v>
      </c>
      <c r="FB401">
        <v>1</v>
      </c>
      <c r="FC401">
        <v>0</v>
      </c>
      <c r="FD401">
        <v>0</v>
      </c>
      <c r="FE401">
        <v>0</v>
      </c>
      <c r="FF401">
        <v>0</v>
      </c>
      <c r="FG401">
        <v>0</v>
      </c>
      <c r="FH401">
        <v>0</v>
      </c>
      <c r="FI401">
        <v>0</v>
      </c>
      <c r="FJ401">
        <v>1</v>
      </c>
      <c r="FK401">
        <v>1</v>
      </c>
      <c r="FL401">
        <v>10</v>
      </c>
      <c r="FM401">
        <v>16</v>
      </c>
      <c r="FN401">
        <v>1</v>
      </c>
      <c r="FO401">
        <v>3</v>
      </c>
      <c r="FP401">
        <v>1</v>
      </c>
      <c r="FQ401">
        <v>0</v>
      </c>
      <c r="FR401">
        <v>1</v>
      </c>
      <c r="FS401">
        <v>0</v>
      </c>
      <c r="FT401">
        <v>2</v>
      </c>
      <c r="FU401">
        <v>0</v>
      </c>
      <c r="FV401">
        <v>1</v>
      </c>
      <c r="FW401">
        <v>0</v>
      </c>
      <c r="FX401">
        <v>4</v>
      </c>
      <c r="FY401">
        <v>0</v>
      </c>
      <c r="FZ401">
        <v>0</v>
      </c>
      <c r="GA401">
        <v>0</v>
      </c>
      <c r="GB401">
        <v>0</v>
      </c>
      <c r="GC401">
        <v>1</v>
      </c>
      <c r="GD401">
        <v>0</v>
      </c>
      <c r="GE401">
        <v>0</v>
      </c>
      <c r="GF401">
        <v>0</v>
      </c>
      <c r="GG401">
        <v>1</v>
      </c>
      <c r="GH401">
        <v>1</v>
      </c>
      <c r="GI401">
        <v>0</v>
      </c>
      <c r="GJ401">
        <v>0</v>
      </c>
      <c r="GK401">
        <v>0</v>
      </c>
      <c r="GL401">
        <v>16</v>
      </c>
      <c r="GM401">
        <v>8</v>
      </c>
      <c r="GN401">
        <v>3</v>
      </c>
      <c r="GO401">
        <v>1</v>
      </c>
      <c r="GP401">
        <v>2</v>
      </c>
      <c r="GQ401">
        <v>0</v>
      </c>
      <c r="GR401">
        <v>0</v>
      </c>
      <c r="GS401">
        <v>0</v>
      </c>
      <c r="GT401">
        <v>0</v>
      </c>
      <c r="GU401">
        <v>0</v>
      </c>
      <c r="GV401">
        <v>0</v>
      </c>
      <c r="GW401">
        <v>0</v>
      </c>
      <c r="GX401">
        <v>0</v>
      </c>
      <c r="GY401">
        <v>0</v>
      </c>
      <c r="GZ401">
        <v>0</v>
      </c>
      <c r="HA401">
        <v>1</v>
      </c>
      <c r="HB401">
        <v>0</v>
      </c>
      <c r="HC401">
        <v>0</v>
      </c>
      <c r="HD401">
        <v>0</v>
      </c>
      <c r="HE401">
        <v>1</v>
      </c>
      <c r="HF401">
        <v>8</v>
      </c>
      <c r="HG401">
        <v>0</v>
      </c>
      <c r="HH401">
        <v>0</v>
      </c>
      <c r="HI401">
        <v>0</v>
      </c>
      <c r="HJ401">
        <v>0</v>
      </c>
      <c r="HK401">
        <v>0</v>
      </c>
      <c r="HL401">
        <v>0</v>
      </c>
      <c r="HM401">
        <v>0</v>
      </c>
      <c r="HN401">
        <v>0</v>
      </c>
      <c r="HO401">
        <v>0</v>
      </c>
      <c r="HP401">
        <v>0</v>
      </c>
      <c r="HQ401">
        <v>0</v>
      </c>
      <c r="HR401">
        <v>0</v>
      </c>
      <c r="HS401">
        <v>0</v>
      </c>
      <c r="HT401">
        <v>0</v>
      </c>
      <c r="HU401">
        <v>0</v>
      </c>
      <c r="HV401">
        <v>0</v>
      </c>
      <c r="HW401">
        <v>0</v>
      </c>
      <c r="HX401">
        <v>0</v>
      </c>
      <c r="HY401">
        <v>0</v>
      </c>
      <c r="HZ401">
        <v>0</v>
      </c>
      <c r="IA401">
        <v>0</v>
      </c>
      <c r="IB401">
        <v>0</v>
      </c>
      <c r="IC401">
        <v>0</v>
      </c>
      <c r="ID401">
        <v>0</v>
      </c>
      <c r="IE401">
        <v>0</v>
      </c>
      <c r="IF401">
        <v>0</v>
      </c>
      <c r="IG401">
        <v>0</v>
      </c>
      <c r="IH401">
        <v>0</v>
      </c>
      <c r="II401">
        <v>0</v>
      </c>
      <c r="IJ401">
        <v>0</v>
      </c>
      <c r="IK401">
        <v>1</v>
      </c>
      <c r="IL401">
        <v>0</v>
      </c>
      <c r="IM401">
        <v>0</v>
      </c>
      <c r="IN401">
        <v>0</v>
      </c>
      <c r="IO401">
        <v>0</v>
      </c>
      <c r="IP401">
        <v>0</v>
      </c>
      <c r="IQ401">
        <v>0</v>
      </c>
      <c r="IR401">
        <v>0</v>
      </c>
      <c r="IS401">
        <v>0</v>
      </c>
      <c r="IT401">
        <v>0</v>
      </c>
      <c r="IU401">
        <v>0</v>
      </c>
      <c r="IV401">
        <v>0</v>
      </c>
      <c r="IW401">
        <v>0</v>
      </c>
      <c r="IX401">
        <v>0</v>
      </c>
      <c r="IY401">
        <v>0</v>
      </c>
      <c r="IZ401">
        <v>0</v>
      </c>
      <c r="JA401">
        <v>0</v>
      </c>
      <c r="JB401">
        <v>0</v>
      </c>
      <c r="JC401">
        <v>0</v>
      </c>
      <c r="JD401">
        <v>0</v>
      </c>
      <c r="JE401">
        <v>0</v>
      </c>
      <c r="JF401">
        <v>0</v>
      </c>
      <c r="JG401">
        <v>0</v>
      </c>
      <c r="JH401">
        <v>1</v>
      </c>
      <c r="JI401">
        <v>0</v>
      </c>
      <c r="JJ401">
        <v>1</v>
      </c>
      <c r="JK401" s="2">
        <f t="shared" si="31"/>
        <v>0.33462282398452609</v>
      </c>
    </row>
    <row r="402" spans="1:271" outlineLevel="2" x14ac:dyDescent="0.25">
      <c r="A402" t="str">
        <f t="shared" si="32"/>
        <v>160605</v>
      </c>
      <c r="B402" t="s">
        <v>299</v>
      </c>
      <c r="C402">
        <v>6</v>
      </c>
      <c r="D402">
        <v>891</v>
      </c>
      <c r="E402">
        <v>656</v>
      </c>
      <c r="F402">
        <v>256</v>
      </c>
      <c r="G402">
        <v>400</v>
      </c>
      <c r="H402">
        <v>0</v>
      </c>
      <c r="I402">
        <v>4</v>
      </c>
      <c r="J402">
        <v>2</v>
      </c>
      <c r="K402">
        <v>2</v>
      </c>
      <c r="L402">
        <v>0</v>
      </c>
      <c r="M402">
        <v>0</v>
      </c>
      <c r="N402">
        <v>0</v>
      </c>
      <c r="O402">
        <v>0</v>
      </c>
      <c r="P402">
        <v>2</v>
      </c>
      <c r="Q402">
        <v>402</v>
      </c>
      <c r="R402">
        <v>2</v>
      </c>
      <c r="S402">
        <v>0</v>
      </c>
      <c r="T402">
        <v>402</v>
      </c>
      <c r="U402">
        <v>12</v>
      </c>
      <c r="V402">
        <v>11</v>
      </c>
      <c r="W402">
        <v>1</v>
      </c>
      <c r="X402">
        <v>0</v>
      </c>
      <c r="Y402">
        <v>390</v>
      </c>
      <c r="Z402">
        <v>131</v>
      </c>
      <c r="AA402">
        <v>8</v>
      </c>
      <c r="AB402">
        <v>3</v>
      </c>
      <c r="AC402">
        <v>19</v>
      </c>
      <c r="AD402">
        <v>7</v>
      </c>
      <c r="AE402">
        <v>0</v>
      </c>
      <c r="AF402">
        <v>1</v>
      </c>
      <c r="AG402">
        <v>0</v>
      </c>
      <c r="AH402">
        <v>79</v>
      </c>
      <c r="AI402">
        <v>3</v>
      </c>
      <c r="AJ402">
        <v>0</v>
      </c>
      <c r="AK402">
        <v>1</v>
      </c>
      <c r="AL402">
        <v>1</v>
      </c>
      <c r="AM402">
        <v>0</v>
      </c>
      <c r="AN402">
        <v>0</v>
      </c>
      <c r="AO402">
        <v>1</v>
      </c>
      <c r="AP402">
        <v>0</v>
      </c>
      <c r="AQ402">
        <v>0</v>
      </c>
      <c r="AR402">
        <v>2</v>
      </c>
      <c r="AS402">
        <v>2</v>
      </c>
      <c r="AT402">
        <v>0</v>
      </c>
      <c r="AU402">
        <v>0</v>
      </c>
      <c r="AV402">
        <v>1</v>
      </c>
      <c r="AW402">
        <v>1</v>
      </c>
      <c r="AX402">
        <v>2</v>
      </c>
      <c r="AY402">
        <v>131</v>
      </c>
      <c r="AZ402">
        <v>72</v>
      </c>
      <c r="BA402">
        <v>8</v>
      </c>
      <c r="BB402">
        <v>0</v>
      </c>
      <c r="BC402">
        <v>0</v>
      </c>
      <c r="BD402">
        <v>5</v>
      </c>
      <c r="BE402">
        <v>0</v>
      </c>
      <c r="BF402">
        <v>46</v>
      </c>
      <c r="BG402">
        <v>0</v>
      </c>
      <c r="BH402">
        <v>1</v>
      </c>
      <c r="BI402">
        <v>0</v>
      </c>
      <c r="BJ402">
        <v>2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1</v>
      </c>
      <c r="BR402">
        <v>4</v>
      </c>
      <c r="BS402">
        <v>0</v>
      </c>
      <c r="BT402">
        <v>1</v>
      </c>
      <c r="BU402">
        <v>3</v>
      </c>
      <c r="BV402">
        <v>1</v>
      </c>
      <c r="BW402">
        <v>0</v>
      </c>
      <c r="BX402">
        <v>72</v>
      </c>
      <c r="BY402">
        <v>6</v>
      </c>
      <c r="BZ402">
        <v>1</v>
      </c>
      <c r="CA402">
        <v>2</v>
      </c>
      <c r="CB402">
        <v>0</v>
      </c>
      <c r="CC402">
        <v>0</v>
      </c>
      <c r="CD402">
        <v>0</v>
      </c>
      <c r="CE402">
        <v>0</v>
      </c>
      <c r="CF402">
        <v>1</v>
      </c>
      <c r="CG402">
        <v>0</v>
      </c>
      <c r="CH402">
        <v>0</v>
      </c>
      <c r="CI402">
        <v>0</v>
      </c>
      <c r="CJ402">
        <v>0</v>
      </c>
      <c r="CK402">
        <v>1</v>
      </c>
      <c r="CL402">
        <v>0</v>
      </c>
      <c r="CM402">
        <v>1</v>
      </c>
      <c r="CN402">
        <v>6</v>
      </c>
      <c r="CO402">
        <v>29</v>
      </c>
      <c r="CP402">
        <v>14</v>
      </c>
      <c r="CQ402">
        <v>0</v>
      </c>
      <c r="CR402">
        <v>1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2</v>
      </c>
      <c r="CZ402">
        <v>0</v>
      </c>
      <c r="DA402">
        <v>1</v>
      </c>
      <c r="DB402">
        <v>2</v>
      </c>
      <c r="DC402">
        <v>1</v>
      </c>
      <c r="DD402">
        <v>4</v>
      </c>
      <c r="DE402">
        <v>1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1</v>
      </c>
      <c r="DM402">
        <v>2</v>
      </c>
      <c r="DN402">
        <v>29</v>
      </c>
      <c r="DO402">
        <v>69</v>
      </c>
      <c r="DP402">
        <v>59</v>
      </c>
      <c r="DQ402">
        <v>1</v>
      </c>
      <c r="DR402">
        <v>0</v>
      </c>
      <c r="DS402">
        <v>1</v>
      </c>
      <c r="DT402">
        <v>0</v>
      </c>
      <c r="DU402">
        <v>0</v>
      </c>
      <c r="DV402">
        <v>0</v>
      </c>
      <c r="DW402">
        <v>0</v>
      </c>
      <c r="DX402">
        <v>0</v>
      </c>
      <c r="DY402">
        <v>4</v>
      </c>
      <c r="DZ402">
        <v>0</v>
      </c>
      <c r="EA402">
        <v>0</v>
      </c>
      <c r="EB402">
        <v>0</v>
      </c>
      <c r="EC402">
        <v>0</v>
      </c>
      <c r="ED402">
        <v>1</v>
      </c>
      <c r="EE402">
        <v>1</v>
      </c>
      <c r="EF402">
        <v>0</v>
      </c>
      <c r="EG402">
        <v>0</v>
      </c>
      <c r="EH402">
        <v>0</v>
      </c>
      <c r="EI402">
        <v>0</v>
      </c>
      <c r="EJ402">
        <v>2</v>
      </c>
      <c r="EK402">
        <v>0</v>
      </c>
      <c r="EL402">
        <v>0</v>
      </c>
      <c r="EM402">
        <v>0</v>
      </c>
      <c r="EN402">
        <v>69</v>
      </c>
      <c r="EO402">
        <v>21</v>
      </c>
      <c r="EP402">
        <v>2</v>
      </c>
      <c r="EQ402">
        <v>0</v>
      </c>
      <c r="ER402">
        <v>13</v>
      </c>
      <c r="ES402">
        <v>0</v>
      </c>
      <c r="ET402">
        <v>0</v>
      </c>
      <c r="EU402">
        <v>0</v>
      </c>
      <c r="EV402">
        <v>1</v>
      </c>
      <c r="EW402">
        <v>0</v>
      </c>
      <c r="EX402">
        <v>0</v>
      </c>
      <c r="EY402">
        <v>0</v>
      </c>
      <c r="EZ402">
        <v>4</v>
      </c>
      <c r="FA402">
        <v>0</v>
      </c>
      <c r="FB402">
        <v>0</v>
      </c>
      <c r="FC402">
        <v>0</v>
      </c>
      <c r="FD402">
        <v>0</v>
      </c>
      <c r="FE402">
        <v>0</v>
      </c>
      <c r="FF402">
        <v>0</v>
      </c>
      <c r="FG402">
        <v>0</v>
      </c>
      <c r="FH402">
        <v>0</v>
      </c>
      <c r="FI402">
        <v>1</v>
      </c>
      <c r="FJ402">
        <v>0</v>
      </c>
      <c r="FK402">
        <v>0</v>
      </c>
      <c r="FL402">
        <v>21</v>
      </c>
      <c r="FM402">
        <v>44</v>
      </c>
      <c r="FN402">
        <v>21</v>
      </c>
      <c r="FO402">
        <v>0</v>
      </c>
      <c r="FP402">
        <v>1</v>
      </c>
      <c r="FQ402">
        <v>2</v>
      </c>
      <c r="FR402">
        <v>1</v>
      </c>
      <c r="FS402">
        <v>6</v>
      </c>
      <c r="FT402">
        <v>0</v>
      </c>
      <c r="FU402">
        <v>0</v>
      </c>
      <c r="FV402">
        <v>3</v>
      </c>
      <c r="FW402">
        <v>2</v>
      </c>
      <c r="FX402">
        <v>0</v>
      </c>
      <c r="FY402">
        <v>0</v>
      </c>
      <c r="FZ402">
        <v>0</v>
      </c>
      <c r="GA402">
        <v>2</v>
      </c>
      <c r="GB402">
        <v>0</v>
      </c>
      <c r="GC402">
        <v>0</v>
      </c>
      <c r="GD402">
        <v>0</v>
      </c>
      <c r="GE402">
        <v>1</v>
      </c>
      <c r="GF402">
        <v>1</v>
      </c>
      <c r="GG402">
        <v>0</v>
      </c>
      <c r="GH402">
        <v>3</v>
      </c>
      <c r="GI402">
        <v>1</v>
      </c>
      <c r="GJ402">
        <v>0</v>
      </c>
      <c r="GK402">
        <v>0</v>
      </c>
      <c r="GL402">
        <v>44</v>
      </c>
      <c r="GM402">
        <v>15</v>
      </c>
      <c r="GN402">
        <v>7</v>
      </c>
      <c r="GO402">
        <v>0</v>
      </c>
      <c r="GP402">
        <v>1</v>
      </c>
      <c r="GQ402">
        <v>0</v>
      </c>
      <c r="GR402">
        <v>0</v>
      </c>
      <c r="GS402">
        <v>0</v>
      </c>
      <c r="GT402">
        <v>0</v>
      </c>
      <c r="GU402">
        <v>1</v>
      </c>
      <c r="GV402">
        <v>2</v>
      </c>
      <c r="GW402">
        <v>2</v>
      </c>
      <c r="GX402">
        <v>0</v>
      </c>
      <c r="GY402">
        <v>0</v>
      </c>
      <c r="GZ402">
        <v>0</v>
      </c>
      <c r="HA402">
        <v>1</v>
      </c>
      <c r="HB402">
        <v>0</v>
      </c>
      <c r="HC402">
        <v>0</v>
      </c>
      <c r="HD402">
        <v>0</v>
      </c>
      <c r="HE402">
        <v>1</v>
      </c>
      <c r="HF402">
        <v>15</v>
      </c>
      <c r="HG402">
        <v>2</v>
      </c>
      <c r="HH402">
        <v>1</v>
      </c>
      <c r="HI402">
        <v>1</v>
      </c>
      <c r="HJ402">
        <v>0</v>
      </c>
      <c r="HK402">
        <v>0</v>
      </c>
      <c r="HL402">
        <v>0</v>
      </c>
      <c r="HM402">
        <v>0</v>
      </c>
      <c r="HN402">
        <v>0</v>
      </c>
      <c r="HO402">
        <v>0</v>
      </c>
      <c r="HP402">
        <v>0</v>
      </c>
      <c r="HQ402">
        <v>0</v>
      </c>
      <c r="HR402">
        <v>0</v>
      </c>
      <c r="HS402">
        <v>0</v>
      </c>
      <c r="HT402">
        <v>2</v>
      </c>
      <c r="HU402">
        <v>0</v>
      </c>
      <c r="HV402">
        <v>0</v>
      </c>
      <c r="HW402">
        <v>0</v>
      </c>
      <c r="HX402">
        <v>0</v>
      </c>
      <c r="HY402">
        <v>0</v>
      </c>
      <c r="HZ402">
        <v>0</v>
      </c>
      <c r="IA402">
        <v>0</v>
      </c>
      <c r="IB402">
        <v>0</v>
      </c>
      <c r="IC402">
        <v>0</v>
      </c>
      <c r="ID402">
        <v>0</v>
      </c>
      <c r="IE402">
        <v>0</v>
      </c>
      <c r="IF402">
        <v>0</v>
      </c>
      <c r="IG402">
        <v>0</v>
      </c>
      <c r="IH402">
        <v>0</v>
      </c>
      <c r="II402">
        <v>0</v>
      </c>
      <c r="IJ402">
        <v>0</v>
      </c>
      <c r="IK402">
        <v>1</v>
      </c>
      <c r="IL402">
        <v>0</v>
      </c>
      <c r="IM402">
        <v>0</v>
      </c>
      <c r="IN402">
        <v>0</v>
      </c>
      <c r="IO402">
        <v>0</v>
      </c>
      <c r="IP402">
        <v>0</v>
      </c>
      <c r="IQ402">
        <v>0</v>
      </c>
      <c r="IR402">
        <v>0</v>
      </c>
      <c r="IS402">
        <v>0</v>
      </c>
      <c r="IT402">
        <v>0</v>
      </c>
      <c r="IU402">
        <v>0</v>
      </c>
      <c r="IV402">
        <v>0</v>
      </c>
      <c r="IW402">
        <v>0</v>
      </c>
      <c r="IX402">
        <v>0</v>
      </c>
      <c r="IY402">
        <v>1</v>
      </c>
      <c r="IZ402">
        <v>0</v>
      </c>
      <c r="JA402">
        <v>0</v>
      </c>
      <c r="JB402">
        <v>0</v>
      </c>
      <c r="JC402">
        <v>0</v>
      </c>
      <c r="JD402">
        <v>0</v>
      </c>
      <c r="JE402">
        <v>0</v>
      </c>
      <c r="JF402">
        <v>0</v>
      </c>
      <c r="JG402">
        <v>0</v>
      </c>
      <c r="JH402">
        <v>0</v>
      </c>
      <c r="JI402">
        <v>0</v>
      </c>
      <c r="JJ402">
        <v>1</v>
      </c>
      <c r="JK402" s="2">
        <f t="shared" si="31"/>
        <v>0.45117845117845118</v>
      </c>
    </row>
    <row r="403" spans="1:271" outlineLevel="2" x14ac:dyDescent="0.25">
      <c r="A403" t="str">
        <f t="shared" si="32"/>
        <v>160605</v>
      </c>
      <c r="B403" t="s">
        <v>299</v>
      </c>
      <c r="C403">
        <v>7</v>
      </c>
      <c r="D403">
        <v>245</v>
      </c>
      <c r="E403">
        <v>190</v>
      </c>
      <c r="F403">
        <v>107</v>
      </c>
      <c r="G403">
        <v>83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83</v>
      </c>
      <c r="R403">
        <v>0</v>
      </c>
      <c r="S403">
        <v>0</v>
      </c>
      <c r="T403">
        <v>83</v>
      </c>
      <c r="U403">
        <v>8</v>
      </c>
      <c r="V403">
        <v>6</v>
      </c>
      <c r="W403">
        <v>1</v>
      </c>
      <c r="X403">
        <v>0</v>
      </c>
      <c r="Y403">
        <v>75</v>
      </c>
      <c r="Z403">
        <v>22</v>
      </c>
      <c r="AA403">
        <v>1</v>
      </c>
      <c r="AB403">
        <v>3</v>
      </c>
      <c r="AC403">
        <v>4</v>
      </c>
      <c r="AD403">
        <v>1</v>
      </c>
      <c r="AE403">
        <v>0</v>
      </c>
      <c r="AF403">
        <v>0</v>
      </c>
      <c r="AG403">
        <v>0</v>
      </c>
      <c r="AH403">
        <v>10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1</v>
      </c>
      <c r="AU403">
        <v>2</v>
      </c>
      <c r="AV403">
        <v>0</v>
      </c>
      <c r="AW403">
        <v>0</v>
      </c>
      <c r="AX403">
        <v>0</v>
      </c>
      <c r="AY403">
        <v>22</v>
      </c>
      <c r="AZ403">
        <v>14</v>
      </c>
      <c r="BA403">
        <v>1</v>
      </c>
      <c r="BB403">
        <v>0</v>
      </c>
      <c r="BC403">
        <v>0</v>
      </c>
      <c r="BD403">
        <v>0</v>
      </c>
      <c r="BE403">
        <v>1</v>
      </c>
      <c r="BF403">
        <v>3</v>
      </c>
      <c r="BG403">
        <v>0</v>
      </c>
      <c r="BH403">
        <v>1</v>
      </c>
      <c r="BI403">
        <v>0</v>
      </c>
      <c r="BJ403">
        <v>5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1</v>
      </c>
      <c r="BU403">
        <v>0</v>
      </c>
      <c r="BV403">
        <v>1</v>
      </c>
      <c r="BW403">
        <v>1</v>
      </c>
      <c r="BX403">
        <v>14</v>
      </c>
      <c r="BY403">
        <v>3</v>
      </c>
      <c r="BZ403">
        <v>2</v>
      </c>
      <c r="CA403">
        <v>0</v>
      </c>
      <c r="CB403">
        <v>0</v>
      </c>
      <c r="CC403">
        <v>0</v>
      </c>
      <c r="CD403">
        <v>0</v>
      </c>
      <c r="CE403">
        <v>1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3</v>
      </c>
      <c r="CO403">
        <v>2</v>
      </c>
      <c r="CP403">
        <v>1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1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  <c r="DM403">
        <v>0</v>
      </c>
      <c r="DN403">
        <v>2</v>
      </c>
      <c r="DO403">
        <v>16</v>
      </c>
      <c r="DP403">
        <v>12</v>
      </c>
      <c r="DQ403">
        <v>0</v>
      </c>
      <c r="DR403">
        <v>0</v>
      </c>
      <c r="DS403">
        <v>1</v>
      </c>
      <c r="DT403">
        <v>0</v>
      </c>
      <c r="DU403">
        <v>0</v>
      </c>
      <c r="DV403">
        <v>0</v>
      </c>
      <c r="DW403">
        <v>0</v>
      </c>
      <c r="DX403">
        <v>0</v>
      </c>
      <c r="DY403">
        <v>1</v>
      </c>
      <c r="DZ403">
        <v>0</v>
      </c>
      <c r="EA403">
        <v>1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1</v>
      </c>
      <c r="EH403">
        <v>0</v>
      </c>
      <c r="EI403">
        <v>0</v>
      </c>
      <c r="EJ403">
        <v>0</v>
      </c>
      <c r="EK403">
        <v>0</v>
      </c>
      <c r="EL403">
        <v>0</v>
      </c>
      <c r="EM403">
        <v>0</v>
      </c>
      <c r="EN403">
        <v>16</v>
      </c>
      <c r="EO403">
        <v>4</v>
      </c>
      <c r="EP403">
        <v>0</v>
      </c>
      <c r="EQ403">
        <v>1</v>
      </c>
      <c r="ER403">
        <v>1</v>
      </c>
      <c r="ES403">
        <v>0</v>
      </c>
      <c r="ET403">
        <v>0</v>
      </c>
      <c r="EU403">
        <v>0</v>
      </c>
      <c r="EV403">
        <v>1</v>
      </c>
      <c r="EW403">
        <v>0</v>
      </c>
      <c r="EX403">
        <v>0</v>
      </c>
      <c r="EY403">
        <v>0</v>
      </c>
      <c r="EZ403">
        <v>0</v>
      </c>
      <c r="FA403">
        <v>0</v>
      </c>
      <c r="FB403">
        <v>1</v>
      </c>
      <c r="FC403">
        <v>0</v>
      </c>
      <c r="FD403">
        <v>0</v>
      </c>
      <c r="FE403">
        <v>0</v>
      </c>
      <c r="FF403">
        <v>0</v>
      </c>
      <c r="FG403">
        <v>0</v>
      </c>
      <c r="FH403">
        <v>0</v>
      </c>
      <c r="FI403">
        <v>0</v>
      </c>
      <c r="FJ403">
        <v>0</v>
      </c>
      <c r="FK403">
        <v>0</v>
      </c>
      <c r="FL403">
        <v>4</v>
      </c>
      <c r="FM403">
        <v>9</v>
      </c>
      <c r="FN403">
        <v>2</v>
      </c>
      <c r="FO403">
        <v>0</v>
      </c>
      <c r="FP403">
        <v>0</v>
      </c>
      <c r="FQ403">
        <v>1</v>
      </c>
      <c r="FR403">
        <v>1</v>
      </c>
      <c r="FS403">
        <v>0</v>
      </c>
      <c r="FT403">
        <v>2</v>
      </c>
      <c r="FU403">
        <v>0</v>
      </c>
      <c r="FV403">
        <v>0</v>
      </c>
      <c r="FW403">
        <v>0</v>
      </c>
      <c r="FX403">
        <v>0</v>
      </c>
      <c r="FY403">
        <v>0</v>
      </c>
      <c r="FZ403">
        <v>0</v>
      </c>
      <c r="GA403">
        <v>0</v>
      </c>
      <c r="GB403">
        <v>0</v>
      </c>
      <c r="GC403">
        <v>0</v>
      </c>
      <c r="GD403">
        <v>0</v>
      </c>
      <c r="GE403">
        <v>0</v>
      </c>
      <c r="GF403">
        <v>0</v>
      </c>
      <c r="GG403">
        <v>0</v>
      </c>
      <c r="GH403">
        <v>1</v>
      </c>
      <c r="GI403">
        <v>2</v>
      </c>
      <c r="GJ403">
        <v>0</v>
      </c>
      <c r="GK403">
        <v>0</v>
      </c>
      <c r="GL403">
        <v>9</v>
      </c>
      <c r="GM403">
        <v>4</v>
      </c>
      <c r="GN403">
        <v>1</v>
      </c>
      <c r="GO403">
        <v>2</v>
      </c>
      <c r="GP403">
        <v>0</v>
      </c>
      <c r="GQ403">
        <v>0</v>
      </c>
      <c r="GR403">
        <v>0</v>
      </c>
      <c r="GS403">
        <v>0</v>
      </c>
      <c r="GT403">
        <v>0</v>
      </c>
      <c r="GU403">
        <v>0</v>
      </c>
      <c r="GV403">
        <v>0</v>
      </c>
      <c r="GW403">
        <v>0</v>
      </c>
      <c r="GX403">
        <v>0</v>
      </c>
      <c r="GY403">
        <v>0</v>
      </c>
      <c r="GZ403">
        <v>0</v>
      </c>
      <c r="HA403">
        <v>1</v>
      </c>
      <c r="HB403">
        <v>0</v>
      </c>
      <c r="HC403">
        <v>0</v>
      </c>
      <c r="HD403">
        <v>0</v>
      </c>
      <c r="HE403">
        <v>0</v>
      </c>
      <c r="HF403">
        <v>4</v>
      </c>
      <c r="HG403">
        <v>1</v>
      </c>
      <c r="HH403">
        <v>0</v>
      </c>
      <c r="HI403">
        <v>0</v>
      </c>
      <c r="HJ403">
        <v>0</v>
      </c>
      <c r="HK403">
        <v>0</v>
      </c>
      <c r="HL403">
        <v>0</v>
      </c>
      <c r="HM403">
        <v>0</v>
      </c>
      <c r="HN403">
        <v>1</v>
      </c>
      <c r="HO403">
        <v>0</v>
      </c>
      <c r="HP403">
        <v>0</v>
      </c>
      <c r="HQ403">
        <v>0</v>
      </c>
      <c r="HR403">
        <v>0</v>
      </c>
      <c r="HS403">
        <v>0</v>
      </c>
      <c r="HT403">
        <v>1</v>
      </c>
      <c r="HU403">
        <v>0</v>
      </c>
      <c r="HV403">
        <v>0</v>
      </c>
      <c r="HW403">
        <v>0</v>
      </c>
      <c r="HX403">
        <v>0</v>
      </c>
      <c r="HY403">
        <v>0</v>
      </c>
      <c r="HZ403">
        <v>0</v>
      </c>
      <c r="IA403">
        <v>0</v>
      </c>
      <c r="IB403">
        <v>0</v>
      </c>
      <c r="IC403">
        <v>0</v>
      </c>
      <c r="ID403">
        <v>0</v>
      </c>
      <c r="IE403">
        <v>0</v>
      </c>
      <c r="IF403">
        <v>0</v>
      </c>
      <c r="IG403">
        <v>0</v>
      </c>
      <c r="IH403">
        <v>0</v>
      </c>
      <c r="II403">
        <v>0</v>
      </c>
      <c r="IJ403">
        <v>0</v>
      </c>
      <c r="IK403">
        <v>0</v>
      </c>
      <c r="IL403">
        <v>0</v>
      </c>
      <c r="IM403">
        <v>0</v>
      </c>
      <c r="IN403">
        <v>0</v>
      </c>
      <c r="IO403">
        <v>0</v>
      </c>
      <c r="IP403">
        <v>0</v>
      </c>
      <c r="IQ403">
        <v>0</v>
      </c>
      <c r="IR403">
        <v>0</v>
      </c>
      <c r="IS403">
        <v>0</v>
      </c>
      <c r="IT403">
        <v>0</v>
      </c>
      <c r="IU403">
        <v>0</v>
      </c>
      <c r="IV403">
        <v>0</v>
      </c>
      <c r="IW403">
        <v>0</v>
      </c>
      <c r="IX403">
        <v>0</v>
      </c>
      <c r="IY403">
        <v>0</v>
      </c>
      <c r="IZ403">
        <v>0</v>
      </c>
      <c r="JA403">
        <v>0</v>
      </c>
      <c r="JB403">
        <v>0</v>
      </c>
      <c r="JC403">
        <v>0</v>
      </c>
      <c r="JD403">
        <v>0</v>
      </c>
      <c r="JE403">
        <v>0</v>
      </c>
      <c r="JF403">
        <v>0</v>
      </c>
      <c r="JG403">
        <v>0</v>
      </c>
      <c r="JH403">
        <v>0</v>
      </c>
      <c r="JI403">
        <v>0</v>
      </c>
      <c r="JJ403">
        <v>0</v>
      </c>
      <c r="JK403" s="2">
        <f t="shared" si="31"/>
        <v>0.33877551020408164</v>
      </c>
    </row>
    <row r="404" spans="1:271" s="6" customFormat="1" ht="15.75" outlineLevel="1" x14ac:dyDescent="0.25">
      <c r="B404" s="7" t="s">
        <v>370</v>
      </c>
      <c r="D404" s="6">
        <f>SUBTOTAL(9,D397:D403)</f>
        <v>3597</v>
      </c>
      <c r="E404" s="6">
        <f>SUBTOTAL(9,E397:E403)</f>
        <v>2697</v>
      </c>
      <c r="F404" s="6">
        <f>SUBTOTAL(9,F397:F403)</f>
        <v>1343</v>
      </c>
      <c r="G404" s="6">
        <f>SUBTOTAL(9,G397:G403)</f>
        <v>1354</v>
      </c>
      <c r="H404" s="6">
        <f>SUBTOTAL(9,H397:H403)</f>
        <v>0</v>
      </c>
      <c r="I404" s="6">
        <f>SUBTOTAL(9,I397:I403)</f>
        <v>10</v>
      </c>
      <c r="J404" s="6">
        <f>SUBTOTAL(9,J397:J403)</f>
        <v>2</v>
      </c>
      <c r="K404" s="6">
        <f>SUBTOTAL(9,K397:K403)</f>
        <v>2</v>
      </c>
      <c r="L404" s="6">
        <f>SUBTOTAL(9,L397:L403)</f>
        <v>0</v>
      </c>
      <c r="M404" s="6">
        <f>SUBTOTAL(9,M397:M403)</f>
        <v>0</v>
      </c>
      <c r="N404" s="6">
        <f>SUBTOTAL(9,N397:N403)</f>
        <v>0</v>
      </c>
      <c r="O404" s="6">
        <f>SUBTOTAL(9,O397:O403)</f>
        <v>0</v>
      </c>
      <c r="P404" s="6">
        <f>SUBTOTAL(9,P397:P403)</f>
        <v>2</v>
      </c>
      <c r="Q404" s="6">
        <f>SUBTOTAL(9,Q397:Q403)</f>
        <v>1356</v>
      </c>
      <c r="R404" s="6">
        <f>SUBTOTAL(9,R397:R403)</f>
        <v>2</v>
      </c>
      <c r="S404" s="6">
        <f>SUBTOTAL(9,S397:S403)</f>
        <v>0</v>
      </c>
      <c r="T404" s="6">
        <f>SUBTOTAL(9,T397:T403)</f>
        <v>1356</v>
      </c>
      <c r="U404" s="6">
        <f>SUBTOTAL(9,U397:U403)</f>
        <v>57</v>
      </c>
      <c r="V404" s="6">
        <f>SUBTOTAL(9,V397:V403)</f>
        <v>46</v>
      </c>
      <c r="W404" s="6">
        <f>SUBTOTAL(9,W397:W403)</f>
        <v>10</v>
      </c>
      <c r="X404" s="6">
        <f>SUBTOTAL(9,X397:X403)</f>
        <v>0</v>
      </c>
      <c r="Y404" s="6">
        <f>SUBTOTAL(9,Y397:Y403)</f>
        <v>1299</v>
      </c>
      <c r="Z404" s="6">
        <f>SUBTOTAL(9,Z397:Z403)</f>
        <v>456</v>
      </c>
      <c r="AA404" s="6">
        <f>SUBTOTAL(9,AA397:AA403)</f>
        <v>42</v>
      </c>
      <c r="AB404" s="6">
        <f>SUBTOTAL(9,AB397:AB403)</f>
        <v>35</v>
      </c>
      <c r="AC404" s="6">
        <f>SUBTOTAL(9,AC397:AC403)</f>
        <v>55</v>
      </c>
      <c r="AD404" s="6">
        <f>SUBTOTAL(9,AD397:AD403)</f>
        <v>34</v>
      </c>
      <c r="AE404" s="6">
        <f>SUBTOTAL(9,AE397:AE403)</f>
        <v>1</v>
      </c>
      <c r="AF404" s="6">
        <f>SUBTOTAL(9,AF397:AF403)</f>
        <v>5</v>
      </c>
      <c r="AG404" s="6">
        <f>SUBTOTAL(9,AG397:AG403)</f>
        <v>1</v>
      </c>
      <c r="AH404" s="6">
        <f>SUBTOTAL(9,AH397:AH403)</f>
        <v>226</v>
      </c>
      <c r="AI404" s="6">
        <f>SUBTOTAL(9,AI397:AI403)</f>
        <v>9</v>
      </c>
      <c r="AJ404" s="6">
        <f>SUBTOTAL(9,AJ397:AJ403)</f>
        <v>0</v>
      </c>
      <c r="AK404" s="6">
        <f>SUBTOTAL(9,AK397:AK403)</f>
        <v>2</v>
      </c>
      <c r="AL404" s="6">
        <f>SUBTOTAL(9,AL397:AL403)</f>
        <v>4</v>
      </c>
      <c r="AM404" s="6">
        <f>SUBTOTAL(9,AM397:AM403)</f>
        <v>1</v>
      </c>
      <c r="AN404" s="6">
        <f>SUBTOTAL(9,AN397:AN403)</f>
        <v>0</v>
      </c>
      <c r="AO404" s="6">
        <f>SUBTOTAL(9,AO397:AO403)</f>
        <v>3</v>
      </c>
      <c r="AP404" s="6">
        <f>SUBTOTAL(9,AP397:AP403)</f>
        <v>3</v>
      </c>
      <c r="AQ404" s="6">
        <f>SUBTOTAL(9,AQ397:AQ403)</f>
        <v>0</v>
      </c>
      <c r="AR404" s="6">
        <f>SUBTOTAL(9,AR397:AR403)</f>
        <v>2</v>
      </c>
      <c r="AS404" s="6">
        <f>SUBTOTAL(9,AS397:AS403)</f>
        <v>7</v>
      </c>
      <c r="AT404" s="6">
        <f>SUBTOTAL(9,AT397:AT403)</f>
        <v>7</v>
      </c>
      <c r="AU404" s="6">
        <f>SUBTOTAL(9,AU397:AU403)</f>
        <v>3</v>
      </c>
      <c r="AV404" s="6">
        <f>SUBTOTAL(9,AV397:AV403)</f>
        <v>1</v>
      </c>
      <c r="AW404" s="6">
        <f>SUBTOTAL(9,AW397:AW403)</f>
        <v>7</v>
      </c>
      <c r="AX404" s="6">
        <f>SUBTOTAL(9,AX397:AX403)</f>
        <v>8</v>
      </c>
      <c r="AY404" s="6">
        <f>SUBTOTAL(9,AY397:AY403)</f>
        <v>456</v>
      </c>
      <c r="AZ404" s="6">
        <f>SUBTOTAL(9,AZ397:AZ403)</f>
        <v>284</v>
      </c>
      <c r="BA404" s="6">
        <f>SUBTOTAL(9,BA397:BA403)</f>
        <v>34</v>
      </c>
      <c r="BB404" s="6">
        <f>SUBTOTAL(9,BB397:BB403)</f>
        <v>4</v>
      </c>
      <c r="BC404" s="6">
        <f>SUBTOTAL(9,BC397:BC403)</f>
        <v>9</v>
      </c>
      <c r="BD404" s="6">
        <f>SUBTOTAL(9,BD397:BD403)</f>
        <v>12</v>
      </c>
      <c r="BE404" s="6">
        <f>SUBTOTAL(9,BE397:BE403)</f>
        <v>3</v>
      </c>
      <c r="BF404" s="6">
        <f>SUBTOTAL(9,BF397:BF403)</f>
        <v>151</v>
      </c>
      <c r="BG404" s="6">
        <f>SUBTOTAL(9,BG397:BG403)</f>
        <v>1</v>
      </c>
      <c r="BH404" s="6">
        <f>SUBTOTAL(9,BH397:BH403)</f>
        <v>2</v>
      </c>
      <c r="BI404" s="6">
        <f>SUBTOTAL(9,BI397:BI403)</f>
        <v>5</v>
      </c>
      <c r="BJ404" s="6">
        <f>SUBTOTAL(9,BJ397:BJ403)</f>
        <v>33</v>
      </c>
      <c r="BK404" s="6">
        <f>SUBTOTAL(9,BK397:BK403)</f>
        <v>0</v>
      </c>
      <c r="BL404" s="6">
        <f>SUBTOTAL(9,BL397:BL403)</f>
        <v>1</v>
      </c>
      <c r="BM404" s="6">
        <f>SUBTOTAL(9,BM397:BM403)</f>
        <v>1</v>
      </c>
      <c r="BN404" s="6">
        <f>SUBTOTAL(9,BN397:BN403)</f>
        <v>0</v>
      </c>
      <c r="BO404" s="6">
        <f>SUBTOTAL(9,BO397:BO403)</f>
        <v>1</v>
      </c>
      <c r="BP404" s="6">
        <f>SUBTOTAL(9,BP397:BP403)</f>
        <v>0</v>
      </c>
      <c r="BQ404" s="6">
        <f>SUBTOTAL(9,BQ397:BQ403)</f>
        <v>1</v>
      </c>
      <c r="BR404" s="6">
        <f>SUBTOTAL(9,BR397:BR403)</f>
        <v>4</v>
      </c>
      <c r="BS404" s="6">
        <f>SUBTOTAL(9,BS397:BS403)</f>
        <v>5</v>
      </c>
      <c r="BT404" s="6">
        <f>SUBTOTAL(9,BT397:BT403)</f>
        <v>3</v>
      </c>
      <c r="BU404" s="6">
        <f>SUBTOTAL(9,BU397:BU403)</f>
        <v>4</v>
      </c>
      <c r="BV404" s="6">
        <f>SUBTOTAL(9,BV397:BV403)</f>
        <v>3</v>
      </c>
      <c r="BW404" s="6">
        <f>SUBTOTAL(9,BW397:BW403)</f>
        <v>7</v>
      </c>
      <c r="BX404" s="6">
        <f>SUBTOTAL(9,BX397:BX403)</f>
        <v>284</v>
      </c>
      <c r="BY404" s="6">
        <f>SUBTOTAL(9,BY397:BY403)</f>
        <v>30</v>
      </c>
      <c r="BZ404" s="6">
        <f>SUBTOTAL(9,BZ397:BZ403)</f>
        <v>7</v>
      </c>
      <c r="CA404" s="6">
        <f>SUBTOTAL(9,CA397:CA403)</f>
        <v>7</v>
      </c>
      <c r="CB404" s="6">
        <f>SUBTOTAL(9,CB397:CB403)</f>
        <v>1</v>
      </c>
      <c r="CC404" s="6">
        <f>SUBTOTAL(9,CC397:CC403)</f>
        <v>0</v>
      </c>
      <c r="CD404" s="6">
        <f>SUBTOTAL(9,CD397:CD403)</f>
        <v>0</v>
      </c>
      <c r="CE404" s="6">
        <f>SUBTOTAL(9,CE397:CE403)</f>
        <v>1</v>
      </c>
      <c r="CF404" s="6">
        <f>SUBTOTAL(9,CF397:CF403)</f>
        <v>1</v>
      </c>
      <c r="CG404" s="6">
        <f>SUBTOTAL(9,CG397:CG403)</f>
        <v>1</v>
      </c>
      <c r="CH404" s="6">
        <f>SUBTOTAL(9,CH397:CH403)</f>
        <v>0</v>
      </c>
      <c r="CI404" s="6">
        <f>SUBTOTAL(9,CI397:CI403)</f>
        <v>0</v>
      </c>
      <c r="CJ404" s="6">
        <f>SUBTOTAL(9,CJ397:CJ403)</f>
        <v>1</v>
      </c>
      <c r="CK404" s="6">
        <f>SUBTOTAL(9,CK397:CK403)</f>
        <v>4</v>
      </c>
      <c r="CL404" s="6">
        <f>SUBTOTAL(9,CL397:CL403)</f>
        <v>2</v>
      </c>
      <c r="CM404" s="6">
        <f>SUBTOTAL(9,CM397:CM403)</f>
        <v>5</v>
      </c>
      <c r="CN404" s="6">
        <f>SUBTOTAL(9,CN397:CN403)</f>
        <v>30</v>
      </c>
      <c r="CO404" s="6">
        <f>SUBTOTAL(9,CO397:CO403)</f>
        <v>49</v>
      </c>
      <c r="CP404" s="6">
        <f>SUBTOTAL(9,CP397:CP403)</f>
        <v>22</v>
      </c>
      <c r="CQ404" s="6">
        <f>SUBTOTAL(9,CQ397:CQ403)</f>
        <v>0</v>
      </c>
      <c r="CR404" s="6">
        <f>SUBTOTAL(9,CR397:CR403)</f>
        <v>3</v>
      </c>
      <c r="CS404" s="6">
        <f>SUBTOTAL(9,CS397:CS403)</f>
        <v>1</v>
      </c>
      <c r="CT404" s="6">
        <f>SUBTOTAL(9,CT397:CT403)</f>
        <v>2</v>
      </c>
      <c r="CU404" s="6">
        <f>SUBTOTAL(9,CU397:CU403)</f>
        <v>0</v>
      </c>
      <c r="CV404" s="6">
        <f>SUBTOTAL(9,CV397:CV403)</f>
        <v>0</v>
      </c>
      <c r="CW404" s="6">
        <f>SUBTOTAL(9,CW397:CW403)</f>
        <v>0</v>
      </c>
      <c r="CX404" s="6">
        <f>SUBTOTAL(9,CX397:CX403)</f>
        <v>0</v>
      </c>
      <c r="CY404" s="6">
        <f>SUBTOTAL(9,CY397:CY403)</f>
        <v>2</v>
      </c>
      <c r="CZ404" s="6">
        <f>SUBTOTAL(9,CZ397:CZ403)</f>
        <v>1</v>
      </c>
      <c r="DA404" s="6">
        <f>SUBTOTAL(9,DA397:DA403)</f>
        <v>1</v>
      </c>
      <c r="DB404" s="6">
        <f>SUBTOTAL(9,DB397:DB403)</f>
        <v>2</v>
      </c>
      <c r="DC404" s="6">
        <f>SUBTOTAL(9,DC397:DC403)</f>
        <v>1</v>
      </c>
      <c r="DD404" s="6">
        <f>SUBTOTAL(9,DD397:DD403)</f>
        <v>6</v>
      </c>
      <c r="DE404" s="6">
        <f>SUBTOTAL(9,DE397:DE403)</f>
        <v>1</v>
      </c>
      <c r="DF404" s="6">
        <f>SUBTOTAL(9,DF397:DF403)</f>
        <v>0</v>
      </c>
      <c r="DG404" s="6">
        <f>SUBTOTAL(9,DG397:DG403)</f>
        <v>0</v>
      </c>
      <c r="DH404" s="6">
        <f>SUBTOTAL(9,DH397:DH403)</f>
        <v>0</v>
      </c>
      <c r="DI404" s="6">
        <f>SUBTOTAL(9,DI397:DI403)</f>
        <v>0</v>
      </c>
      <c r="DJ404" s="6">
        <f>SUBTOTAL(9,DJ397:DJ403)</f>
        <v>0</v>
      </c>
      <c r="DK404" s="6">
        <f>SUBTOTAL(9,DK397:DK403)</f>
        <v>0</v>
      </c>
      <c r="DL404" s="6">
        <f>SUBTOTAL(9,DL397:DL403)</f>
        <v>1</v>
      </c>
      <c r="DM404" s="6">
        <f>SUBTOTAL(9,DM397:DM403)</f>
        <v>6</v>
      </c>
      <c r="DN404" s="6">
        <f>SUBTOTAL(9,DN397:DN403)</f>
        <v>49</v>
      </c>
      <c r="DO404" s="6">
        <f>SUBTOTAL(9,DO397:DO403)</f>
        <v>171</v>
      </c>
      <c r="DP404" s="6">
        <f>SUBTOTAL(9,DP397:DP403)</f>
        <v>124</v>
      </c>
      <c r="DQ404" s="6">
        <f>SUBTOTAL(9,DQ397:DQ403)</f>
        <v>1</v>
      </c>
      <c r="DR404" s="6">
        <f>SUBTOTAL(9,DR397:DR403)</f>
        <v>0</v>
      </c>
      <c r="DS404" s="6">
        <f>SUBTOTAL(9,DS397:DS403)</f>
        <v>6</v>
      </c>
      <c r="DT404" s="6">
        <f>SUBTOTAL(9,DT397:DT403)</f>
        <v>0</v>
      </c>
      <c r="DU404" s="6">
        <f>SUBTOTAL(9,DU397:DU403)</f>
        <v>7</v>
      </c>
      <c r="DV404" s="6">
        <f>SUBTOTAL(9,DV397:DV403)</f>
        <v>1</v>
      </c>
      <c r="DW404" s="6">
        <f>SUBTOTAL(9,DW397:DW403)</f>
        <v>3</v>
      </c>
      <c r="DX404" s="6">
        <f>SUBTOTAL(9,DX397:DX403)</f>
        <v>1</v>
      </c>
      <c r="DY404" s="6">
        <f>SUBTOTAL(9,DY397:DY403)</f>
        <v>16</v>
      </c>
      <c r="DZ404" s="6">
        <f>SUBTOTAL(9,DZ397:DZ403)</f>
        <v>0</v>
      </c>
      <c r="EA404" s="6">
        <f>SUBTOTAL(9,EA397:EA403)</f>
        <v>3</v>
      </c>
      <c r="EB404" s="6">
        <f>SUBTOTAL(9,EB397:EB403)</f>
        <v>0</v>
      </c>
      <c r="EC404" s="6">
        <f>SUBTOTAL(9,EC397:EC403)</f>
        <v>0</v>
      </c>
      <c r="ED404" s="6">
        <f>SUBTOTAL(9,ED397:ED403)</f>
        <v>1</v>
      </c>
      <c r="EE404" s="6">
        <f>SUBTOTAL(9,EE397:EE403)</f>
        <v>1</v>
      </c>
      <c r="EF404" s="6">
        <f>SUBTOTAL(9,EF397:EF403)</f>
        <v>0</v>
      </c>
      <c r="EG404" s="6">
        <f>SUBTOTAL(9,EG397:EG403)</f>
        <v>3</v>
      </c>
      <c r="EH404" s="6">
        <f>SUBTOTAL(9,EH397:EH403)</f>
        <v>0</v>
      </c>
      <c r="EI404" s="6">
        <f>SUBTOTAL(9,EI397:EI403)</f>
        <v>0</v>
      </c>
      <c r="EJ404" s="6">
        <f>SUBTOTAL(9,EJ397:EJ403)</f>
        <v>3</v>
      </c>
      <c r="EK404" s="6">
        <f>SUBTOTAL(9,EK397:EK403)</f>
        <v>0</v>
      </c>
      <c r="EL404" s="6">
        <f>SUBTOTAL(9,EL397:EL403)</f>
        <v>1</v>
      </c>
      <c r="EM404" s="6">
        <f>SUBTOTAL(9,EM397:EM403)</f>
        <v>0</v>
      </c>
      <c r="EN404" s="6">
        <f>SUBTOTAL(9,EN397:EN403)</f>
        <v>171</v>
      </c>
      <c r="EO404" s="6">
        <f>SUBTOTAL(9,EO397:EO403)</f>
        <v>92</v>
      </c>
      <c r="EP404" s="6">
        <f>SUBTOTAL(9,EP397:EP403)</f>
        <v>20</v>
      </c>
      <c r="EQ404" s="6">
        <f>SUBTOTAL(9,EQ397:EQ403)</f>
        <v>18</v>
      </c>
      <c r="ER404" s="6">
        <f>SUBTOTAL(9,ER397:ER403)</f>
        <v>31</v>
      </c>
      <c r="ES404" s="6">
        <f>SUBTOTAL(9,ES397:ES403)</f>
        <v>1</v>
      </c>
      <c r="ET404" s="6">
        <f>SUBTOTAL(9,ET397:ET403)</f>
        <v>0</v>
      </c>
      <c r="EU404" s="6">
        <f>SUBTOTAL(9,EU397:EU403)</f>
        <v>1</v>
      </c>
      <c r="EV404" s="6">
        <f>SUBTOTAL(9,EV397:EV403)</f>
        <v>3</v>
      </c>
      <c r="EW404" s="6">
        <f>SUBTOTAL(9,EW397:EW403)</f>
        <v>0</v>
      </c>
      <c r="EX404" s="6">
        <f>SUBTOTAL(9,EX397:EX403)</f>
        <v>1</v>
      </c>
      <c r="EY404" s="6">
        <f>SUBTOTAL(9,EY397:EY403)</f>
        <v>2</v>
      </c>
      <c r="EZ404" s="6">
        <f>SUBTOTAL(9,EZ397:EZ403)</f>
        <v>5</v>
      </c>
      <c r="FA404" s="6">
        <f>SUBTOTAL(9,FA397:FA403)</f>
        <v>1</v>
      </c>
      <c r="FB404" s="6">
        <f>SUBTOTAL(9,FB397:FB403)</f>
        <v>2</v>
      </c>
      <c r="FC404" s="6">
        <f>SUBTOTAL(9,FC397:FC403)</f>
        <v>0</v>
      </c>
      <c r="FD404" s="6">
        <f>SUBTOTAL(9,FD397:FD403)</f>
        <v>0</v>
      </c>
      <c r="FE404" s="6">
        <f>SUBTOTAL(9,FE397:FE403)</f>
        <v>2</v>
      </c>
      <c r="FF404" s="6">
        <f>SUBTOTAL(9,FF397:FF403)</f>
        <v>0</v>
      </c>
      <c r="FG404" s="6">
        <f>SUBTOTAL(9,FG397:FG403)</f>
        <v>1</v>
      </c>
      <c r="FH404" s="6">
        <f>SUBTOTAL(9,FH397:FH403)</f>
        <v>0</v>
      </c>
      <c r="FI404" s="6">
        <f>SUBTOTAL(9,FI397:FI403)</f>
        <v>1</v>
      </c>
      <c r="FJ404" s="6">
        <f>SUBTOTAL(9,FJ397:FJ403)</f>
        <v>1</v>
      </c>
      <c r="FK404" s="6">
        <f>SUBTOTAL(9,FK397:FK403)</f>
        <v>2</v>
      </c>
      <c r="FL404" s="6">
        <f>SUBTOTAL(9,FL397:FL403)</f>
        <v>92</v>
      </c>
      <c r="FM404" s="6">
        <f>SUBTOTAL(9,FM397:FM403)</f>
        <v>139</v>
      </c>
      <c r="FN404" s="6">
        <f>SUBTOTAL(9,FN397:FN403)</f>
        <v>51</v>
      </c>
      <c r="FO404" s="6">
        <f>SUBTOTAL(9,FO397:FO403)</f>
        <v>4</v>
      </c>
      <c r="FP404" s="6">
        <f>SUBTOTAL(9,FP397:FP403)</f>
        <v>6</v>
      </c>
      <c r="FQ404" s="6">
        <f>SUBTOTAL(9,FQ397:FQ403)</f>
        <v>5</v>
      </c>
      <c r="FR404" s="6">
        <f>SUBTOTAL(9,FR397:FR403)</f>
        <v>4</v>
      </c>
      <c r="FS404" s="6">
        <f>SUBTOTAL(9,FS397:FS403)</f>
        <v>13</v>
      </c>
      <c r="FT404" s="6">
        <f>SUBTOTAL(9,FT397:FT403)</f>
        <v>8</v>
      </c>
      <c r="FU404" s="6">
        <f>SUBTOTAL(9,FU397:FU403)</f>
        <v>0</v>
      </c>
      <c r="FV404" s="6">
        <f>SUBTOTAL(9,FV397:FV403)</f>
        <v>7</v>
      </c>
      <c r="FW404" s="6">
        <f>SUBTOTAL(9,FW397:FW403)</f>
        <v>3</v>
      </c>
      <c r="FX404" s="6">
        <f>SUBTOTAL(9,FX397:FX403)</f>
        <v>4</v>
      </c>
      <c r="FY404" s="6">
        <f>SUBTOTAL(9,FY397:FY403)</f>
        <v>0</v>
      </c>
      <c r="FZ404" s="6">
        <f>SUBTOTAL(9,FZ397:FZ403)</f>
        <v>1</v>
      </c>
      <c r="GA404" s="6">
        <f>SUBTOTAL(9,GA397:GA403)</f>
        <v>6</v>
      </c>
      <c r="GB404" s="6">
        <f>SUBTOTAL(9,GB397:GB403)</f>
        <v>1</v>
      </c>
      <c r="GC404" s="6">
        <f>SUBTOTAL(9,GC397:GC403)</f>
        <v>1</v>
      </c>
      <c r="GD404" s="6">
        <f>SUBTOTAL(9,GD397:GD403)</f>
        <v>1</v>
      </c>
      <c r="GE404" s="6">
        <f>SUBTOTAL(9,GE397:GE403)</f>
        <v>3</v>
      </c>
      <c r="GF404" s="6">
        <f>SUBTOTAL(9,GF397:GF403)</f>
        <v>1</v>
      </c>
      <c r="GG404" s="6">
        <f>SUBTOTAL(9,GG397:GG403)</f>
        <v>2</v>
      </c>
      <c r="GH404" s="6">
        <f>SUBTOTAL(9,GH397:GH403)</f>
        <v>11</v>
      </c>
      <c r="GI404" s="6">
        <f>SUBTOTAL(9,GI397:GI403)</f>
        <v>5</v>
      </c>
      <c r="GJ404" s="6">
        <f>SUBTOTAL(9,GJ397:GJ403)</f>
        <v>1</v>
      </c>
      <c r="GK404" s="6">
        <f>SUBTOTAL(9,GK397:GK403)</f>
        <v>1</v>
      </c>
      <c r="GL404" s="6">
        <f>SUBTOTAL(9,GL397:GL403)</f>
        <v>139</v>
      </c>
      <c r="GM404" s="6">
        <f>SUBTOTAL(9,GM397:GM403)</f>
        <v>60</v>
      </c>
      <c r="GN404" s="6">
        <f>SUBTOTAL(9,GN397:GN403)</f>
        <v>28</v>
      </c>
      <c r="GO404" s="6">
        <f>SUBTOTAL(9,GO397:GO403)</f>
        <v>6</v>
      </c>
      <c r="GP404" s="6">
        <f>SUBTOTAL(9,GP397:GP403)</f>
        <v>6</v>
      </c>
      <c r="GQ404" s="6">
        <f>SUBTOTAL(9,GQ397:GQ403)</f>
        <v>1</v>
      </c>
      <c r="GR404" s="6">
        <f>SUBTOTAL(9,GR397:GR403)</f>
        <v>1</v>
      </c>
      <c r="GS404" s="6">
        <f>SUBTOTAL(9,GS397:GS403)</f>
        <v>0</v>
      </c>
      <c r="GT404" s="6">
        <f>SUBTOTAL(9,GT397:GT403)</f>
        <v>0</v>
      </c>
      <c r="GU404" s="6">
        <f>SUBTOTAL(9,GU397:GU403)</f>
        <v>2</v>
      </c>
      <c r="GV404" s="6">
        <f>SUBTOTAL(9,GV397:GV403)</f>
        <v>3</v>
      </c>
      <c r="GW404" s="6">
        <f>SUBTOTAL(9,GW397:GW403)</f>
        <v>2</v>
      </c>
      <c r="GX404" s="6">
        <f>SUBTOTAL(9,GX397:GX403)</f>
        <v>1</v>
      </c>
      <c r="GY404" s="6">
        <f>SUBTOTAL(9,GY397:GY403)</f>
        <v>1</v>
      </c>
      <c r="GZ404" s="6">
        <f>SUBTOTAL(9,GZ397:GZ403)</f>
        <v>1</v>
      </c>
      <c r="HA404" s="6">
        <f>SUBTOTAL(9,HA397:HA403)</f>
        <v>4</v>
      </c>
      <c r="HB404" s="6">
        <f>SUBTOTAL(9,HB397:HB403)</f>
        <v>0</v>
      </c>
      <c r="HC404" s="6">
        <f>SUBTOTAL(9,HC397:HC403)</f>
        <v>0</v>
      </c>
      <c r="HD404" s="6">
        <f>SUBTOTAL(9,HD397:HD403)</f>
        <v>1</v>
      </c>
      <c r="HE404" s="6">
        <f>SUBTOTAL(9,HE397:HE403)</f>
        <v>3</v>
      </c>
      <c r="HF404" s="6">
        <f>SUBTOTAL(9,HF397:HF403)</f>
        <v>60</v>
      </c>
      <c r="HG404" s="6">
        <f>SUBTOTAL(9,HG397:HG403)</f>
        <v>10</v>
      </c>
      <c r="HH404" s="6">
        <f>SUBTOTAL(9,HH397:HH403)</f>
        <v>1</v>
      </c>
      <c r="HI404" s="6">
        <f>SUBTOTAL(9,HI397:HI403)</f>
        <v>1</v>
      </c>
      <c r="HJ404" s="6">
        <f>SUBTOTAL(9,HJ397:HJ403)</f>
        <v>0</v>
      </c>
      <c r="HK404" s="6">
        <f>SUBTOTAL(9,HK397:HK403)</f>
        <v>1</v>
      </c>
      <c r="HL404" s="6">
        <f>SUBTOTAL(9,HL397:HL403)</f>
        <v>0</v>
      </c>
      <c r="HM404" s="6">
        <f>SUBTOTAL(9,HM397:HM403)</f>
        <v>1</v>
      </c>
      <c r="HN404" s="6">
        <f>SUBTOTAL(9,HN397:HN403)</f>
        <v>3</v>
      </c>
      <c r="HO404" s="6">
        <f>SUBTOTAL(9,HO397:HO403)</f>
        <v>0</v>
      </c>
      <c r="HP404" s="6">
        <f>SUBTOTAL(9,HP397:HP403)</f>
        <v>3</v>
      </c>
      <c r="HQ404" s="6">
        <f>SUBTOTAL(9,HQ397:HQ403)</f>
        <v>0</v>
      </c>
      <c r="HR404" s="6">
        <f>SUBTOTAL(9,HR397:HR403)</f>
        <v>0</v>
      </c>
      <c r="HS404" s="6">
        <f>SUBTOTAL(9,HS397:HS403)</f>
        <v>0</v>
      </c>
      <c r="HT404" s="6">
        <f>SUBTOTAL(9,HT397:HT403)</f>
        <v>10</v>
      </c>
      <c r="HU404" s="6">
        <f>SUBTOTAL(9,HU397:HU403)</f>
        <v>3</v>
      </c>
      <c r="HV404" s="6">
        <f>SUBTOTAL(9,HV397:HV403)</f>
        <v>0</v>
      </c>
      <c r="HW404" s="6">
        <f>SUBTOTAL(9,HW397:HW403)</f>
        <v>1</v>
      </c>
      <c r="HX404" s="6">
        <f>SUBTOTAL(9,HX397:HX403)</f>
        <v>0</v>
      </c>
      <c r="HY404" s="6">
        <f>SUBTOTAL(9,HY397:HY403)</f>
        <v>0</v>
      </c>
      <c r="HZ404" s="6">
        <f>SUBTOTAL(9,HZ397:HZ403)</f>
        <v>1</v>
      </c>
      <c r="IA404" s="6">
        <f>SUBTOTAL(9,IA397:IA403)</f>
        <v>1</v>
      </c>
      <c r="IB404" s="6">
        <f>SUBTOTAL(9,IB397:IB403)</f>
        <v>0</v>
      </c>
      <c r="IC404" s="6">
        <f>SUBTOTAL(9,IC397:IC403)</f>
        <v>0</v>
      </c>
      <c r="ID404" s="6">
        <f>SUBTOTAL(9,ID397:ID403)</f>
        <v>0</v>
      </c>
      <c r="IE404" s="6">
        <f>SUBTOTAL(9,IE397:IE403)</f>
        <v>0</v>
      </c>
      <c r="IF404" s="6">
        <f>SUBTOTAL(9,IF397:IF403)</f>
        <v>0</v>
      </c>
      <c r="IG404" s="6">
        <f>SUBTOTAL(9,IG397:IG403)</f>
        <v>0</v>
      </c>
      <c r="IH404" s="6">
        <f>SUBTOTAL(9,IH397:IH403)</f>
        <v>0</v>
      </c>
      <c r="II404" s="6">
        <f>SUBTOTAL(9,II397:II403)</f>
        <v>0</v>
      </c>
      <c r="IJ404" s="6">
        <f>SUBTOTAL(9,IJ397:IJ403)</f>
        <v>3</v>
      </c>
      <c r="IK404" s="6">
        <f>SUBTOTAL(9,IK397:IK403)</f>
        <v>5</v>
      </c>
      <c r="IL404" s="6">
        <f>SUBTOTAL(9,IL397:IL403)</f>
        <v>0</v>
      </c>
      <c r="IM404" s="6">
        <f>SUBTOTAL(9,IM397:IM403)</f>
        <v>0</v>
      </c>
      <c r="IN404" s="6">
        <f>SUBTOTAL(9,IN397:IN403)</f>
        <v>0</v>
      </c>
      <c r="IO404" s="6">
        <f>SUBTOTAL(9,IO397:IO403)</f>
        <v>0</v>
      </c>
      <c r="IP404" s="6">
        <f>SUBTOTAL(9,IP397:IP403)</f>
        <v>0</v>
      </c>
      <c r="IQ404" s="6">
        <f>SUBTOTAL(9,IQ397:IQ403)</f>
        <v>0</v>
      </c>
      <c r="IR404" s="6">
        <f>SUBTOTAL(9,IR397:IR403)</f>
        <v>0</v>
      </c>
      <c r="IS404" s="6">
        <f>SUBTOTAL(9,IS397:IS403)</f>
        <v>0</v>
      </c>
      <c r="IT404" s="6">
        <f>SUBTOTAL(9,IT397:IT403)</f>
        <v>2</v>
      </c>
      <c r="IU404" s="6">
        <f>SUBTOTAL(9,IU397:IU403)</f>
        <v>0</v>
      </c>
      <c r="IV404" s="6">
        <f>SUBTOTAL(9,IV397:IV403)</f>
        <v>0</v>
      </c>
      <c r="IW404" s="6">
        <f>SUBTOTAL(9,IW397:IW403)</f>
        <v>0</v>
      </c>
      <c r="IX404" s="6">
        <f>SUBTOTAL(9,IX397:IX403)</f>
        <v>0</v>
      </c>
      <c r="IY404" s="6">
        <f>SUBTOTAL(9,IY397:IY403)</f>
        <v>1</v>
      </c>
      <c r="IZ404" s="6">
        <f>SUBTOTAL(9,IZ397:IZ403)</f>
        <v>0</v>
      </c>
      <c r="JA404" s="6">
        <f>SUBTOTAL(9,JA397:JA403)</f>
        <v>0</v>
      </c>
      <c r="JB404" s="6">
        <f>SUBTOTAL(9,JB397:JB403)</f>
        <v>1</v>
      </c>
      <c r="JC404" s="6">
        <f>SUBTOTAL(9,JC397:JC403)</f>
        <v>0</v>
      </c>
      <c r="JD404" s="6">
        <f>SUBTOTAL(9,JD397:JD403)</f>
        <v>0</v>
      </c>
      <c r="JE404" s="6">
        <f>SUBTOTAL(9,JE397:JE403)</f>
        <v>0</v>
      </c>
      <c r="JF404" s="6">
        <f>SUBTOTAL(9,JF397:JF403)</f>
        <v>0</v>
      </c>
      <c r="JG404" s="6">
        <f>SUBTOTAL(9,JG397:JG403)</f>
        <v>0</v>
      </c>
      <c r="JH404" s="6">
        <f>SUBTOTAL(9,JH397:JH403)</f>
        <v>1</v>
      </c>
      <c r="JI404" s="6">
        <f>SUBTOTAL(9,JI397:JI403)</f>
        <v>0</v>
      </c>
      <c r="JJ404" s="6">
        <f>SUBTOTAL(9,JJ397:JJ403)</f>
        <v>5</v>
      </c>
      <c r="JK404" s="8">
        <f t="shared" si="31"/>
        <v>0.37698081734778982</v>
      </c>
    </row>
    <row r="405" spans="1:271" outlineLevel="2" x14ac:dyDescent="0.25">
      <c r="A405" t="str">
        <f t="shared" ref="A405:A431" si="33">"160701"</f>
        <v>160701</v>
      </c>
      <c r="B405" t="s">
        <v>300</v>
      </c>
      <c r="C405">
        <v>1</v>
      </c>
      <c r="D405">
        <v>917</v>
      </c>
      <c r="E405">
        <v>710</v>
      </c>
      <c r="F405">
        <v>278</v>
      </c>
      <c r="G405">
        <v>432</v>
      </c>
      <c r="H405">
        <v>0</v>
      </c>
      <c r="I405">
        <v>1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432</v>
      </c>
      <c r="R405">
        <v>0</v>
      </c>
      <c r="S405">
        <v>0</v>
      </c>
      <c r="T405">
        <v>432</v>
      </c>
      <c r="U405">
        <v>9</v>
      </c>
      <c r="V405">
        <v>7</v>
      </c>
      <c r="W405">
        <v>2</v>
      </c>
      <c r="X405">
        <v>0</v>
      </c>
      <c r="Y405">
        <v>423</v>
      </c>
      <c r="Z405">
        <v>174</v>
      </c>
      <c r="AA405">
        <v>11</v>
      </c>
      <c r="AB405">
        <v>5</v>
      </c>
      <c r="AC405">
        <v>26</v>
      </c>
      <c r="AD405">
        <v>2</v>
      </c>
      <c r="AE405">
        <v>1</v>
      </c>
      <c r="AF405">
        <v>2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1</v>
      </c>
      <c r="AO405">
        <v>91</v>
      </c>
      <c r="AP405">
        <v>1</v>
      </c>
      <c r="AQ405">
        <v>1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1</v>
      </c>
      <c r="AX405">
        <v>32</v>
      </c>
      <c r="AY405">
        <v>174</v>
      </c>
      <c r="AZ405">
        <v>109</v>
      </c>
      <c r="BA405">
        <v>32</v>
      </c>
      <c r="BB405">
        <v>37</v>
      </c>
      <c r="BC405">
        <v>5</v>
      </c>
      <c r="BD405">
        <v>4</v>
      </c>
      <c r="BE405">
        <v>3</v>
      </c>
      <c r="BF405">
        <v>5</v>
      </c>
      <c r="BG405">
        <v>1</v>
      </c>
      <c r="BH405">
        <v>1</v>
      </c>
      <c r="BI405">
        <v>2</v>
      </c>
      <c r="BJ405">
        <v>3</v>
      </c>
      <c r="BK405">
        <v>0</v>
      </c>
      <c r="BL405">
        <v>0</v>
      </c>
      <c r="BM405">
        <v>4</v>
      </c>
      <c r="BN405">
        <v>2</v>
      </c>
      <c r="BO405">
        <v>0</v>
      </c>
      <c r="BP405">
        <v>0</v>
      </c>
      <c r="BQ405">
        <v>2</v>
      </c>
      <c r="BR405">
        <v>0</v>
      </c>
      <c r="BS405">
        <v>0</v>
      </c>
      <c r="BT405">
        <v>2</v>
      </c>
      <c r="BU405">
        <v>0</v>
      </c>
      <c r="BV405">
        <v>3</v>
      </c>
      <c r="BW405">
        <v>3</v>
      </c>
      <c r="BX405">
        <v>109</v>
      </c>
      <c r="BY405">
        <v>19</v>
      </c>
      <c r="BZ405">
        <v>9</v>
      </c>
      <c r="CA405">
        <v>5</v>
      </c>
      <c r="CB405">
        <v>2</v>
      </c>
      <c r="CC405">
        <v>1</v>
      </c>
      <c r="CD405">
        <v>0</v>
      </c>
      <c r="CE405">
        <v>0</v>
      </c>
      <c r="CF405">
        <v>0</v>
      </c>
      <c r="CG405">
        <v>1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1</v>
      </c>
      <c r="CN405">
        <v>19</v>
      </c>
      <c r="CO405">
        <v>11</v>
      </c>
      <c r="CP405">
        <v>6</v>
      </c>
      <c r="CQ405">
        <v>0</v>
      </c>
      <c r="CR405">
        <v>2</v>
      </c>
      <c r="CS405">
        <v>0</v>
      </c>
      <c r="CT405">
        <v>0</v>
      </c>
      <c r="CU405">
        <v>2</v>
      </c>
      <c r="CV405">
        <v>0</v>
      </c>
      <c r="CW405">
        <v>0</v>
      </c>
      <c r="CX405">
        <v>0</v>
      </c>
      <c r="CY405">
        <v>1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0</v>
      </c>
      <c r="DN405">
        <v>11</v>
      </c>
      <c r="DO405">
        <v>17</v>
      </c>
      <c r="DP405">
        <v>1</v>
      </c>
      <c r="DQ405">
        <v>7</v>
      </c>
      <c r="DR405">
        <v>1</v>
      </c>
      <c r="DS405">
        <v>3</v>
      </c>
      <c r="DT405">
        <v>0</v>
      </c>
      <c r="DU405">
        <v>0</v>
      </c>
      <c r="DV405">
        <v>0</v>
      </c>
      <c r="DW405">
        <v>1</v>
      </c>
      <c r="DX405">
        <v>0</v>
      </c>
      <c r="DY405">
        <v>0</v>
      </c>
      <c r="DZ405">
        <v>0</v>
      </c>
      <c r="EA405">
        <v>0</v>
      </c>
      <c r="EB405">
        <v>0</v>
      </c>
      <c r="EC405">
        <v>0</v>
      </c>
      <c r="ED405">
        <v>0</v>
      </c>
      <c r="EE405">
        <v>0</v>
      </c>
      <c r="EF405">
        <v>0</v>
      </c>
      <c r="EG405">
        <v>4</v>
      </c>
      <c r="EH405">
        <v>0</v>
      </c>
      <c r="EI405">
        <v>0</v>
      </c>
      <c r="EJ405">
        <v>0</v>
      </c>
      <c r="EK405">
        <v>0</v>
      </c>
      <c r="EL405">
        <v>0</v>
      </c>
      <c r="EM405">
        <v>0</v>
      </c>
      <c r="EN405">
        <v>17</v>
      </c>
      <c r="EO405">
        <v>28</v>
      </c>
      <c r="EP405">
        <v>6</v>
      </c>
      <c r="EQ405">
        <v>3</v>
      </c>
      <c r="ER405">
        <v>6</v>
      </c>
      <c r="ES405">
        <v>0</v>
      </c>
      <c r="ET405">
        <v>0</v>
      </c>
      <c r="EU405">
        <v>3</v>
      </c>
      <c r="EV405">
        <v>2</v>
      </c>
      <c r="EW405">
        <v>0</v>
      </c>
      <c r="EX405">
        <v>0</v>
      </c>
      <c r="EY405">
        <v>2</v>
      </c>
      <c r="EZ405">
        <v>0</v>
      </c>
      <c r="FA405">
        <v>1</v>
      </c>
      <c r="FB405">
        <v>0</v>
      </c>
      <c r="FC405">
        <v>2</v>
      </c>
      <c r="FD405">
        <v>0</v>
      </c>
      <c r="FE405">
        <v>0</v>
      </c>
      <c r="FF405">
        <v>1</v>
      </c>
      <c r="FG405">
        <v>1</v>
      </c>
      <c r="FH405">
        <v>0</v>
      </c>
      <c r="FI405">
        <v>1</v>
      </c>
      <c r="FJ405">
        <v>0</v>
      </c>
      <c r="FK405">
        <v>0</v>
      </c>
      <c r="FL405">
        <v>28</v>
      </c>
      <c r="FM405">
        <v>31</v>
      </c>
      <c r="FN405">
        <v>13</v>
      </c>
      <c r="FO405">
        <v>1</v>
      </c>
      <c r="FP405">
        <v>2</v>
      </c>
      <c r="FQ405">
        <v>1</v>
      </c>
      <c r="FR405">
        <v>0</v>
      </c>
      <c r="FS405">
        <v>3</v>
      </c>
      <c r="FT405">
        <v>5</v>
      </c>
      <c r="FU405">
        <v>0</v>
      </c>
      <c r="FV405">
        <v>0</v>
      </c>
      <c r="FW405">
        <v>0</v>
      </c>
      <c r="FX405">
        <v>1</v>
      </c>
      <c r="FY405">
        <v>1</v>
      </c>
      <c r="FZ405">
        <v>0</v>
      </c>
      <c r="GA405">
        <v>3</v>
      </c>
      <c r="GB405">
        <v>0</v>
      </c>
      <c r="GC405">
        <v>0</v>
      </c>
      <c r="GD405">
        <v>0</v>
      </c>
      <c r="GE405">
        <v>0</v>
      </c>
      <c r="GF405">
        <v>0</v>
      </c>
      <c r="GG405">
        <v>0</v>
      </c>
      <c r="GH405">
        <v>1</v>
      </c>
      <c r="GI405">
        <v>0</v>
      </c>
      <c r="GJ405">
        <v>0</v>
      </c>
      <c r="GK405">
        <v>0</v>
      </c>
      <c r="GL405">
        <v>31</v>
      </c>
      <c r="GM405">
        <v>33</v>
      </c>
      <c r="GN405">
        <v>12</v>
      </c>
      <c r="GO405">
        <v>1</v>
      </c>
      <c r="GP405">
        <v>3</v>
      </c>
      <c r="GQ405">
        <v>0</v>
      </c>
      <c r="GR405">
        <v>0</v>
      </c>
      <c r="GS405">
        <v>0</v>
      </c>
      <c r="GT405">
        <v>12</v>
      </c>
      <c r="GU405">
        <v>0</v>
      </c>
      <c r="GV405">
        <v>1</v>
      </c>
      <c r="GW405">
        <v>1</v>
      </c>
      <c r="GX405">
        <v>0</v>
      </c>
      <c r="GY405">
        <v>0</v>
      </c>
      <c r="GZ405">
        <v>0</v>
      </c>
      <c r="HA405">
        <v>2</v>
      </c>
      <c r="HB405">
        <v>0</v>
      </c>
      <c r="HC405">
        <v>0</v>
      </c>
      <c r="HD405">
        <v>0</v>
      </c>
      <c r="HE405">
        <v>1</v>
      </c>
      <c r="HF405">
        <v>33</v>
      </c>
      <c r="HG405">
        <v>0</v>
      </c>
      <c r="HH405">
        <v>0</v>
      </c>
      <c r="HI405">
        <v>0</v>
      </c>
      <c r="HJ405">
        <v>0</v>
      </c>
      <c r="HK405">
        <v>0</v>
      </c>
      <c r="HL405">
        <v>0</v>
      </c>
      <c r="HM405">
        <v>0</v>
      </c>
      <c r="HN405">
        <v>0</v>
      </c>
      <c r="HO405">
        <v>0</v>
      </c>
      <c r="HP405">
        <v>0</v>
      </c>
      <c r="HQ405">
        <v>0</v>
      </c>
      <c r="HR405">
        <v>0</v>
      </c>
      <c r="HS405">
        <v>0</v>
      </c>
      <c r="HT405">
        <v>0</v>
      </c>
      <c r="HU405">
        <v>1</v>
      </c>
      <c r="HV405">
        <v>0</v>
      </c>
      <c r="HW405">
        <v>1</v>
      </c>
      <c r="HX405">
        <v>0</v>
      </c>
      <c r="HY405">
        <v>0</v>
      </c>
      <c r="HZ405">
        <v>0</v>
      </c>
      <c r="IA405">
        <v>0</v>
      </c>
      <c r="IB405">
        <v>0</v>
      </c>
      <c r="IC405">
        <v>0</v>
      </c>
      <c r="ID405">
        <v>0</v>
      </c>
      <c r="IE405">
        <v>0</v>
      </c>
      <c r="IF405">
        <v>0</v>
      </c>
      <c r="IG405">
        <v>0</v>
      </c>
      <c r="IH405">
        <v>0</v>
      </c>
      <c r="II405">
        <v>0</v>
      </c>
      <c r="IJ405">
        <v>1</v>
      </c>
      <c r="IK405">
        <v>0</v>
      </c>
      <c r="IL405">
        <v>0</v>
      </c>
      <c r="IM405">
        <v>0</v>
      </c>
      <c r="IN405">
        <v>0</v>
      </c>
      <c r="IO405">
        <v>0</v>
      </c>
      <c r="IP405">
        <v>0</v>
      </c>
      <c r="IQ405">
        <v>0</v>
      </c>
      <c r="IR405">
        <v>0</v>
      </c>
      <c r="IS405">
        <v>0</v>
      </c>
      <c r="IT405">
        <v>0</v>
      </c>
      <c r="IU405">
        <v>0</v>
      </c>
      <c r="IV405">
        <v>0</v>
      </c>
      <c r="IW405">
        <v>0</v>
      </c>
      <c r="IX405">
        <v>0</v>
      </c>
      <c r="IY405">
        <v>0</v>
      </c>
      <c r="IZ405">
        <v>0</v>
      </c>
      <c r="JA405">
        <v>0</v>
      </c>
      <c r="JB405">
        <v>0</v>
      </c>
      <c r="JC405">
        <v>0</v>
      </c>
      <c r="JD405">
        <v>0</v>
      </c>
      <c r="JE405">
        <v>0</v>
      </c>
      <c r="JF405">
        <v>0</v>
      </c>
      <c r="JG405">
        <v>0</v>
      </c>
      <c r="JH405">
        <v>0</v>
      </c>
      <c r="JI405">
        <v>0</v>
      </c>
      <c r="JJ405">
        <v>0</v>
      </c>
      <c r="JK405" s="2">
        <f t="shared" si="31"/>
        <v>0.47110141766630315</v>
      </c>
    </row>
    <row r="406" spans="1:271" outlineLevel="2" x14ac:dyDescent="0.25">
      <c r="A406" t="str">
        <f t="shared" si="33"/>
        <v>160701</v>
      </c>
      <c r="B406" t="s">
        <v>300</v>
      </c>
      <c r="C406">
        <v>2</v>
      </c>
      <c r="D406">
        <v>1083</v>
      </c>
      <c r="E406">
        <v>840</v>
      </c>
      <c r="F406">
        <v>448</v>
      </c>
      <c r="G406">
        <v>392</v>
      </c>
      <c r="H406">
        <v>0</v>
      </c>
      <c r="I406">
        <v>2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392</v>
      </c>
      <c r="R406">
        <v>0</v>
      </c>
      <c r="S406">
        <v>0</v>
      </c>
      <c r="T406">
        <v>392</v>
      </c>
      <c r="U406">
        <v>23</v>
      </c>
      <c r="V406">
        <v>16</v>
      </c>
      <c r="W406">
        <v>7</v>
      </c>
      <c r="X406">
        <v>0</v>
      </c>
      <c r="Y406">
        <v>369</v>
      </c>
      <c r="Z406">
        <v>160</v>
      </c>
      <c r="AA406">
        <v>6</v>
      </c>
      <c r="AB406">
        <v>8</v>
      </c>
      <c r="AC406">
        <v>5</v>
      </c>
      <c r="AD406">
        <v>6</v>
      </c>
      <c r="AE406">
        <v>4</v>
      </c>
      <c r="AF406">
        <v>4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1</v>
      </c>
      <c r="AM406">
        <v>0</v>
      </c>
      <c r="AN406">
        <v>0</v>
      </c>
      <c r="AO406">
        <v>103</v>
      </c>
      <c r="AP406">
        <v>1</v>
      </c>
      <c r="AQ406">
        <v>1</v>
      </c>
      <c r="AR406">
        <v>0</v>
      </c>
      <c r="AS406">
        <v>0</v>
      </c>
      <c r="AT406">
        <v>1</v>
      </c>
      <c r="AU406">
        <v>0</v>
      </c>
      <c r="AV406">
        <v>0</v>
      </c>
      <c r="AW406">
        <v>0</v>
      </c>
      <c r="AX406">
        <v>20</v>
      </c>
      <c r="AY406">
        <v>160</v>
      </c>
      <c r="AZ406">
        <v>82</v>
      </c>
      <c r="BA406">
        <v>23</v>
      </c>
      <c r="BB406">
        <v>24</v>
      </c>
      <c r="BC406">
        <v>9</v>
      </c>
      <c r="BD406">
        <v>1</v>
      </c>
      <c r="BE406">
        <v>2</v>
      </c>
      <c r="BF406">
        <v>1</v>
      </c>
      <c r="BG406">
        <v>2</v>
      </c>
      <c r="BH406">
        <v>1</v>
      </c>
      <c r="BI406">
        <v>1</v>
      </c>
      <c r="BJ406">
        <v>4</v>
      </c>
      <c r="BK406">
        <v>2</v>
      </c>
      <c r="BL406">
        <v>0</v>
      </c>
      <c r="BM406">
        <v>3</v>
      </c>
      <c r="BN406">
        <v>0</v>
      </c>
      <c r="BO406">
        <v>0</v>
      </c>
      <c r="BP406">
        <v>1</v>
      </c>
      <c r="BQ406">
        <v>0</v>
      </c>
      <c r="BR406">
        <v>0</v>
      </c>
      <c r="BS406">
        <v>3</v>
      </c>
      <c r="BT406">
        <v>1</v>
      </c>
      <c r="BU406">
        <v>0</v>
      </c>
      <c r="BV406">
        <v>4</v>
      </c>
      <c r="BW406">
        <v>0</v>
      </c>
      <c r="BX406">
        <v>82</v>
      </c>
      <c r="BY406">
        <v>9</v>
      </c>
      <c r="BZ406">
        <v>3</v>
      </c>
      <c r="CA406">
        <v>2</v>
      </c>
      <c r="CB406">
        <v>1</v>
      </c>
      <c r="CC406">
        <v>0</v>
      </c>
      <c r="CD406">
        <v>0</v>
      </c>
      <c r="CE406">
        <v>0</v>
      </c>
      <c r="CF406">
        <v>1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2</v>
      </c>
      <c r="CM406">
        <v>0</v>
      </c>
      <c r="CN406">
        <v>9</v>
      </c>
      <c r="CO406">
        <v>14</v>
      </c>
      <c r="CP406">
        <v>9</v>
      </c>
      <c r="CQ406">
        <v>0</v>
      </c>
      <c r="CR406">
        <v>0</v>
      </c>
      <c r="CS406">
        <v>0</v>
      </c>
      <c r="CT406">
        <v>0</v>
      </c>
      <c r="CU406">
        <v>2</v>
      </c>
      <c r="CV406">
        <v>1</v>
      </c>
      <c r="CW406">
        <v>1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1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</v>
      </c>
      <c r="DM406">
        <v>0</v>
      </c>
      <c r="DN406">
        <v>14</v>
      </c>
      <c r="DO406">
        <v>15</v>
      </c>
      <c r="DP406">
        <v>2</v>
      </c>
      <c r="DQ406">
        <v>6</v>
      </c>
      <c r="DR406">
        <v>0</v>
      </c>
      <c r="DS406">
        <v>0</v>
      </c>
      <c r="DT406">
        <v>0</v>
      </c>
      <c r="DU406">
        <v>0</v>
      </c>
      <c r="DV406">
        <v>0</v>
      </c>
      <c r="DW406">
        <v>2</v>
      </c>
      <c r="DX406">
        <v>0</v>
      </c>
      <c r="DY406">
        <v>0</v>
      </c>
      <c r="DZ406">
        <v>0</v>
      </c>
      <c r="EA406">
        <v>0</v>
      </c>
      <c r="EB406">
        <v>0</v>
      </c>
      <c r="EC406">
        <v>1</v>
      </c>
      <c r="ED406">
        <v>0</v>
      </c>
      <c r="EE406">
        <v>0</v>
      </c>
      <c r="EF406">
        <v>0</v>
      </c>
      <c r="EG406">
        <v>3</v>
      </c>
      <c r="EH406">
        <v>0</v>
      </c>
      <c r="EI406">
        <v>0</v>
      </c>
      <c r="EJ406">
        <v>0</v>
      </c>
      <c r="EK406">
        <v>0</v>
      </c>
      <c r="EL406">
        <v>0</v>
      </c>
      <c r="EM406">
        <v>1</v>
      </c>
      <c r="EN406">
        <v>15</v>
      </c>
      <c r="EO406">
        <v>18</v>
      </c>
      <c r="EP406">
        <v>6</v>
      </c>
      <c r="EQ406">
        <v>2</v>
      </c>
      <c r="ER406">
        <v>6</v>
      </c>
      <c r="ES406">
        <v>0</v>
      </c>
      <c r="ET406">
        <v>1</v>
      </c>
      <c r="EU406">
        <v>1</v>
      </c>
      <c r="EV406">
        <v>1</v>
      </c>
      <c r="EW406">
        <v>0</v>
      </c>
      <c r="EX406">
        <v>1</v>
      </c>
      <c r="EY406">
        <v>0</v>
      </c>
      <c r="EZ406">
        <v>0</v>
      </c>
      <c r="FA406">
        <v>0</v>
      </c>
      <c r="FB406">
        <v>0</v>
      </c>
      <c r="FC406">
        <v>0</v>
      </c>
      <c r="FD406">
        <v>0</v>
      </c>
      <c r="FE406">
        <v>0</v>
      </c>
      <c r="FF406">
        <v>0</v>
      </c>
      <c r="FG406">
        <v>0</v>
      </c>
      <c r="FH406">
        <v>0</v>
      </c>
      <c r="FI406">
        <v>0</v>
      </c>
      <c r="FJ406">
        <v>0</v>
      </c>
      <c r="FK406">
        <v>0</v>
      </c>
      <c r="FL406">
        <v>18</v>
      </c>
      <c r="FM406">
        <v>44</v>
      </c>
      <c r="FN406">
        <v>12</v>
      </c>
      <c r="FO406">
        <v>4</v>
      </c>
      <c r="FP406">
        <v>2</v>
      </c>
      <c r="FQ406">
        <v>4</v>
      </c>
      <c r="FR406">
        <v>3</v>
      </c>
      <c r="FS406">
        <v>3</v>
      </c>
      <c r="FT406">
        <v>2</v>
      </c>
      <c r="FU406">
        <v>1</v>
      </c>
      <c r="FV406">
        <v>2</v>
      </c>
      <c r="FW406">
        <v>6</v>
      </c>
      <c r="FX406">
        <v>0</v>
      </c>
      <c r="FY406">
        <v>0</v>
      </c>
      <c r="FZ406">
        <v>0</v>
      </c>
      <c r="GA406">
        <v>1</v>
      </c>
      <c r="GB406">
        <v>1</v>
      </c>
      <c r="GC406">
        <v>0</v>
      </c>
      <c r="GD406">
        <v>0</v>
      </c>
      <c r="GE406">
        <v>0</v>
      </c>
      <c r="GF406">
        <v>0</v>
      </c>
      <c r="GG406">
        <v>0</v>
      </c>
      <c r="GH406">
        <v>1</v>
      </c>
      <c r="GI406">
        <v>1</v>
      </c>
      <c r="GJ406">
        <v>0</v>
      </c>
      <c r="GK406">
        <v>1</v>
      </c>
      <c r="GL406">
        <v>44</v>
      </c>
      <c r="GM406">
        <v>23</v>
      </c>
      <c r="GN406">
        <v>13</v>
      </c>
      <c r="GO406">
        <v>1</v>
      </c>
      <c r="GP406">
        <v>3</v>
      </c>
      <c r="GQ406">
        <v>0</v>
      </c>
      <c r="GR406">
        <v>1</v>
      </c>
      <c r="GS406">
        <v>0</v>
      </c>
      <c r="GT406">
        <v>4</v>
      </c>
      <c r="GU406">
        <v>0</v>
      </c>
      <c r="GV406">
        <v>1</v>
      </c>
      <c r="GW406">
        <v>0</v>
      </c>
      <c r="GX406">
        <v>0</v>
      </c>
      <c r="GY406">
        <v>0</v>
      </c>
      <c r="GZ406">
        <v>0</v>
      </c>
      <c r="HA406">
        <v>0</v>
      </c>
      <c r="HB406">
        <v>0</v>
      </c>
      <c r="HC406">
        <v>0</v>
      </c>
      <c r="HD406">
        <v>0</v>
      </c>
      <c r="HE406">
        <v>0</v>
      </c>
      <c r="HF406">
        <v>23</v>
      </c>
      <c r="HG406">
        <v>3</v>
      </c>
      <c r="HH406">
        <v>0</v>
      </c>
      <c r="HI406">
        <v>0</v>
      </c>
      <c r="HJ406">
        <v>0</v>
      </c>
      <c r="HK406">
        <v>0</v>
      </c>
      <c r="HL406">
        <v>0</v>
      </c>
      <c r="HM406">
        <v>0</v>
      </c>
      <c r="HN406">
        <v>0</v>
      </c>
      <c r="HO406">
        <v>0</v>
      </c>
      <c r="HP406">
        <v>1</v>
      </c>
      <c r="HQ406">
        <v>0</v>
      </c>
      <c r="HR406">
        <v>0</v>
      </c>
      <c r="HS406">
        <v>2</v>
      </c>
      <c r="HT406">
        <v>3</v>
      </c>
      <c r="HU406">
        <v>0</v>
      </c>
      <c r="HV406">
        <v>0</v>
      </c>
      <c r="HW406">
        <v>0</v>
      </c>
      <c r="HX406">
        <v>0</v>
      </c>
      <c r="HY406">
        <v>0</v>
      </c>
      <c r="HZ406">
        <v>0</v>
      </c>
      <c r="IA406">
        <v>0</v>
      </c>
      <c r="IB406">
        <v>0</v>
      </c>
      <c r="IC406">
        <v>0</v>
      </c>
      <c r="ID406">
        <v>0</v>
      </c>
      <c r="IE406">
        <v>0</v>
      </c>
      <c r="IF406">
        <v>0</v>
      </c>
      <c r="IG406">
        <v>0</v>
      </c>
      <c r="IH406">
        <v>0</v>
      </c>
      <c r="II406">
        <v>0</v>
      </c>
      <c r="IJ406">
        <v>0</v>
      </c>
      <c r="IK406">
        <v>1</v>
      </c>
      <c r="IL406">
        <v>0</v>
      </c>
      <c r="IM406">
        <v>0</v>
      </c>
      <c r="IN406">
        <v>0</v>
      </c>
      <c r="IO406">
        <v>0</v>
      </c>
      <c r="IP406">
        <v>0</v>
      </c>
      <c r="IQ406">
        <v>0</v>
      </c>
      <c r="IR406">
        <v>0</v>
      </c>
      <c r="IS406">
        <v>0</v>
      </c>
      <c r="IT406">
        <v>0</v>
      </c>
      <c r="IU406">
        <v>0</v>
      </c>
      <c r="IV406">
        <v>0</v>
      </c>
      <c r="IW406">
        <v>0</v>
      </c>
      <c r="IX406">
        <v>0</v>
      </c>
      <c r="IY406">
        <v>0</v>
      </c>
      <c r="IZ406">
        <v>0</v>
      </c>
      <c r="JA406">
        <v>0</v>
      </c>
      <c r="JB406">
        <v>0</v>
      </c>
      <c r="JC406">
        <v>0</v>
      </c>
      <c r="JD406">
        <v>0</v>
      </c>
      <c r="JE406">
        <v>0</v>
      </c>
      <c r="JF406">
        <v>0</v>
      </c>
      <c r="JG406">
        <v>1</v>
      </c>
      <c r="JH406">
        <v>0</v>
      </c>
      <c r="JI406">
        <v>0</v>
      </c>
      <c r="JJ406">
        <v>1</v>
      </c>
      <c r="JK406" s="2">
        <f t="shared" si="31"/>
        <v>0.36195752539242843</v>
      </c>
    </row>
    <row r="407" spans="1:271" outlineLevel="2" x14ac:dyDescent="0.25">
      <c r="A407" t="str">
        <f t="shared" si="33"/>
        <v>160701</v>
      </c>
      <c r="B407" t="s">
        <v>300</v>
      </c>
      <c r="C407">
        <v>3</v>
      </c>
      <c r="D407">
        <v>999</v>
      </c>
      <c r="E407">
        <v>770</v>
      </c>
      <c r="F407">
        <v>437</v>
      </c>
      <c r="G407">
        <v>333</v>
      </c>
      <c r="H407">
        <v>0</v>
      </c>
      <c r="I407">
        <v>4</v>
      </c>
      <c r="J407">
        <v>3</v>
      </c>
      <c r="K407">
        <v>3</v>
      </c>
      <c r="L407">
        <v>0</v>
      </c>
      <c r="M407">
        <v>0</v>
      </c>
      <c r="N407">
        <v>0</v>
      </c>
      <c r="O407">
        <v>0</v>
      </c>
      <c r="P407">
        <v>3</v>
      </c>
      <c r="Q407">
        <v>336</v>
      </c>
      <c r="R407">
        <v>3</v>
      </c>
      <c r="S407">
        <v>0</v>
      </c>
      <c r="T407">
        <v>336</v>
      </c>
      <c r="U407">
        <v>9</v>
      </c>
      <c r="V407">
        <v>6</v>
      </c>
      <c r="W407">
        <v>3</v>
      </c>
      <c r="X407">
        <v>0</v>
      </c>
      <c r="Y407">
        <v>327</v>
      </c>
      <c r="Z407">
        <v>133</v>
      </c>
      <c r="AA407">
        <v>3</v>
      </c>
      <c r="AB407">
        <v>1</v>
      </c>
      <c r="AC407">
        <v>11</v>
      </c>
      <c r="AD407">
        <v>6</v>
      </c>
      <c r="AE407">
        <v>0</v>
      </c>
      <c r="AF407">
        <v>3</v>
      </c>
      <c r="AG407">
        <v>0</v>
      </c>
      <c r="AH407">
        <v>0</v>
      </c>
      <c r="AI407">
        <v>1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81</v>
      </c>
      <c r="AP407">
        <v>2</v>
      </c>
      <c r="AQ407">
        <v>0</v>
      </c>
      <c r="AR407">
        <v>0</v>
      </c>
      <c r="AS407">
        <v>0</v>
      </c>
      <c r="AT407">
        <v>1</v>
      </c>
      <c r="AU407">
        <v>1</v>
      </c>
      <c r="AV407">
        <v>1</v>
      </c>
      <c r="AW407">
        <v>0</v>
      </c>
      <c r="AX407">
        <v>22</v>
      </c>
      <c r="AY407">
        <v>133</v>
      </c>
      <c r="AZ407">
        <v>67</v>
      </c>
      <c r="BA407">
        <v>13</v>
      </c>
      <c r="BB407">
        <v>24</v>
      </c>
      <c r="BC407">
        <v>5</v>
      </c>
      <c r="BD407">
        <v>6</v>
      </c>
      <c r="BE407">
        <v>4</v>
      </c>
      <c r="BF407">
        <v>2</v>
      </c>
      <c r="BG407">
        <v>0</v>
      </c>
      <c r="BH407">
        <v>0</v>
      </c>
      <c r="BI407">
        <v>1</v>
      </c>
      <c r="BJ407">
        <v>2</v>
      </c>
      <c r="BK407">
        <v>1</v>
      </c>
      <c r="BL407">
        <v>0</v>
      </c>
      <c r="BM407">
        <v>1</v>
      </c>
      <c r="BN407">
        <v>2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4</v>
      </c>
      <c r="BU407">
        <v>0</v>
      </c>
      <c r="BV407">
        <v>1</v>
      </c>
      <c r="BW407">
        <v>1</v>
      </c>
      <c r="BX407">
        <v>67</v>
      </c>
      <c r="BY407">
        <v>9</v>
      </c>
      <c r="BZ407">
        <v>4</v>
      </c>
      <c r="CA407">
        <v>1</v>
      </c>
      <c r="CB407">
        <v>1</v>
      </c>
      <c r="CC407">
        <v>0</v>
      </c>
      <c r="CD407">
        <v>0</v>
      </c>
      <c r="CE407">
        <v>0</v>
      </c>
      <c r="CF407">
        <v>0</v>
      </c>
      <c r="CG407">
        <v>2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1</v>
      </c>
      <c r="CN407">
        <v>9</v>
      </c>
      <c r="CO407">
        <v>13</v>
      </c>
      <c r="CP407">
        <v>7</v>
      </c>
      <c r="CQ407">
        <v>0</v>
      </c>
      <c r="CR407">
        <v>3</v>
      </c>
      <c r="CS407">
        <v>0</v>
      </c>
      <c r="CT407">
        <v>1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1</v>
      </c>
      <c r="DI407">
        <v>0</v>
      </c>
      <c r="DJ407">
        <v>0</v>
      </c>
      <c r="DK407">
        <v>1</v>
      </c>
      <c r="DL407">
        <v>0</v>
      </c>
      <c r="DM407">
        <v>0</v>
      </c>
      <c r="DN407">
        <v>13</v>
      </c>
      <c r="DO407">
        <v>5</v>
      </c>
      <c r="DP407">
        <v>3</v>
      </c>
      <c r="DQ407">
        <v>0</v>
      </c>
      <c r="DR407">
        <v>1</v>
      </c>
      <c r="DS407">
        <v>0</v>
      </c>
      <c r="DT407">
        <v>0</v>
      </c>
      <c r="DU407">
        <v>0</v>
      </c>
      <c r="DV407">
        <v>0</v>
      </c>
      <c r="DW407">
        <v>1</v>
      </c>
      <c r="DX407">
        <v>0</v>
      </c>
      <c r="DY407">
        <v>0</v>
      </c>
      <c r="DZ407">
        <v>0</v>
      </c>
      <c r="EA407">
        <v>0</v>
      </c>
      <c r="EB407">
        <v>0</v>
      </c>
      <c r="EC407">
        <v>0</v>
      </c>
      <c r="ED407">
        <v>0</v>
      </c>
      <c r="EE407">
        <v>0</v>
      </c>
      <c r="EF407">
        <v>0</v>
      </c>
      <c r="EG407">
        <v>0</v>
      </c>
      <c r="EH407">
        <v>0</v>
      </c>
      <c r="EI407">
        <v>0</v>
      </c>
      <c r="EJ407">
        <v>0</v>
      </c>
      <c r="EK407">
        <v>0</v>
      </c>
      <c r="EL407">
        <v>0</v>
      </c>
      <c r="EM407">
        <v>0</v>
      </c>
      <c r="EN407">
        <v>5</v>
      </c>
      <c r="EO407">
        <v>33</v>
      </c>
      <c r="EP407">
        <v>12</v>
      </c>
      <c r="EQ407">
        <v>0</v>
      </c>
      <c r="ER407">
        <v>14</v>
      </c>
      <c r="ES407">
        <v>0</v>
      </c>
      <c r="ET407">
        <v>0</v>
      </c>
      <c r="EU407">
        <v>2</v>
      </c>
      <c r="EV407">
        <v>0</v>
      </c>
      <c r="EW407">
        <v>0</v>
      </c>
      <c r="EX407">
        <v>1</v>
      </c>
      <c r="EY407">
        <v>0</v>
      </c>
      <c r="EZ407">
        <v>2</v>
      </c>
      <c r="FA407">
        <v>0</v>
      </c>
      <c r="FB407">
        <v>1</v>
      </c>
      <c r="FC407">
        <v>0</v>
      </c>
      <c r="FD407">
        <v>0</v>
      </c>
      <c r="FE407">
        <v>0</v>
      </c>
      <c r="FF407">
        <v>0</v>
      </c>
      <c r="FG407">
        <v>0</v>
      </c>
      <c r="FH407">
        <v>0</v>
      </c>
      <c r="FI407">
        <v>0</v>
      </c>
      <c r="FJ407">
        <v>1</v>
      </c>
      <c r="FK407">
        <v>0</v>
      </c>
      <c r="FL407">
        <v>33</v>
      </c>
      <c r="FM407">
        <v>46</v>
      </c>
      <c r="FN407">
        <v>27</v>
      </c>
      <c r="FO407">
        <v>3</v>
      </c>
      <c r="FP407">
        <v>1</v>
      </c>
      <c r="FQ407">
        <v>0</v>
      </c>
      <c r="FR407">
        <v>1</v>
      </c>
      <c r="FS407">
        <v>5</v>
      </c>
      <c r="FT407">
        <v>0</v>
      </c>
      <c r="FU407">
        <v>0</v>
      </c>
      <c r="FV407">
        <v>2</v>
      </c>
      <c r="FW407">
        <v>0</v>
      </c>
      <c r="FX407">
        <v>0</v>
      </c>
      <c r="FY407">
        <v>1</v>
      </c>
      <c r="FZ407">
        <v>0</v>
      </c>
      <c r="GA407">
        <v>1</v>
      </c>
      <c r="GB407">
        <v>1</v>
      </c>
      <c r="GC407">
        <v>1</v>
      </c>
      <c r="GD407">
        <v>0</v>
      </c>
      <c r="GE407">
        <v>0</v>
      </c>
      <c r="GF407">
        <v>0</v>
      </c>
      <c r="GG407">
        <v>0</v>
      </c>
      <c r="GH407">
        <v>0</v>
      </c>
      <c r="GI407">
        <v>0</v>
      </c>
      <c r="GJ407">
        <v>2</v>
      </c>
      <c r="GK407">
        <v>1</v>
      </c>
      <c r="GL407">
        <v>46</v>
      </c>
      <c r="GM407">
        <v>17</v>
      </c>
      <c r="GN407">
        <v>12</v>
      </c>
      <c r="GO407">
        <v>1</v>
      </c>
      <c r="GP407">
        <v>1</v>
      </c>
      <c r="GQ407">
        <v>1</v>
      </c>
      <c r="GR407">
        <v>0</v>
      </c>
      <c r="GS407">
        <v>0</v>
      </c>
      <c r="GT407">
        <v>0</v>
      </c>
      <c r="GU407">
        <v>0</v>
      </c>
      <c r="GV407">
        <v>0</v>
      </c>
      <c r="GW407">
        <v>0</v>
      </c>
      <c r="GX407">
        <v>1</v>
      </c>
      <c r="GY407">
        <v>0</v>
      </c>
      <c r="GZ407">
        <v>0</v>
      </c>
      <c r="HA407">
        <v>1</v>
      </c>
      <c r="HB407">
        <v>0</v>
      </c>
      <c r="HC407">
        <v>0</v>
      </c>
      <c r="HD407">
        <v>0</v>
      </c>
      <c r="HE407">
        <v>0</v>
      </c>
      <c r="HF407">
        <v>17</v>
      </c>
      <c r="HG407">
        <v>2</v>
      </c>
      <c r="HH407">
        <v>0</v>
      </c>
      <c r="HI407">
        <v>0</v>
      </c>
      <c r="HJ407">
        <v>0</v>
      </c>
      <c r="HK407">
        <v>0</v>
      </c>
      <c r="HL407">
        <v>0</v>
      </c>
      <c r="HM407">
        <v>0</v>
      </c>
      <c r="HN407">
        <v>0</v>
      </c>
      <c r="HO407">
        <v>0</v>
      </c>
      <c r="HP407">
        <v>1</v>
      </c>
      <c r="HQ407">
        <v>0</v>
      </c>
      <c r="HR407">
        <v>0</v>
      </c>
      <c r="HS407">
        <v>1</v>
      </c>
      <c r="HT407">
        <v>2</v>
      </c>
      <c r="HU407">
        <v>1</v>
      </c>
      <c r="HV407">
        <v>0</v>
      </c>
      <c r="HW407">
        <v>0</v>
      </c>
      <c r="HX407">
        <v>1</v>
      </c>
      <c r="HY407">
        <v>0</v>
      </c>
      <c r="HZ407">
        <v>0</v>
      </c>
      <c r="IA407">
        <v>0</v>
      </c>
      <c r="IB407">
        <v>0</v>
      </c>
      <c r="IC407">
        <v>0</v>
      </c>
      <c r="ID407">
        <v>0</v>
      </c>
      <c r="IE407">
        <v>0</v>
      </c>
      <c r="IF407">
        <v>0</v>
      </c>
      <c r="IG407">
        <v>0</v>
      </c>
      <c r="IH407">
        <v>0</v>
      </c>
      <c r="II407">
        <v>0</v>
      </c>
      <c r="IJ407">
        <v>1</v>
      </c>
      <c r="IK407">
        <v>1</v>
      </c>
      <c r="IL407">
        <v>0</v>
      </c>
      <c r="IM407">
        <v>0</v>
      </c>
      <c r="IN407">
        <v>0</v>
      </c>
      <c r="IO407">
        <v>0</v>
      </c>
      <c r="IP407">
        <v>0</v>
      </c>
      <c r="IQ407">
        <v>0</v>
      </c>
      <c r="IR407">
        <v>0</v>
      </c>
      <c r="IS407">
        <v>0</v>
      </c>
      <c r="IT407">
        <v>0</v>
      </c>
      <c r="IU407">
        <v>0</v>
      </c>
      <c r="IV407">
        <v>0</v>
      </c>
      <c r="IW407">
        <v>0</v>
      </c>
      <c r="IX407">
        <v>0</v>
      </c>
      <c r="IY407">
        <v>0</v>
      </c>
      <c r="IZ407">
        <v>0</v>
      </c>
      <c r="JA407">
        <v>0</v>
      </c>
      <c r="JB407">
        <v>0</v>
      </c>
      <c r="JC407">
        <v>0</v>
      </c>
      <c r="JD407">
        <v>0</v>
      </c>
      <c r="JE407">
        <v>1</v>
      </c>
      <c r="JF407">
        <v>0</v>
      </c>
      <c r="JG407">
        <v>0</v>
      </c>
      <c r="JH407">
        <v>0</v>
      </c>
      <c r="JI407">
        <v>0</v>
      </c>
      <c r="JJ407">
        <v>1</v>
      </c>
      <c r="JK407" s="2">
        <f t="shared" si="31"/>
        <v>0.33633633633633636</v>
      </c>
    </row>
    <row r="408" spans="1:271" outlineLevel="2" x14ac:dyDescent="0.25">
      <c r="A408" t="str">
        <f t="shared" si="33"/>
        <v>160701</v>
      </c>
      <c r="B408" t="s">
        <v>300</v>
      </c>
      <c r="C408">
        <v>4</v>
      </c>
      <c r="D408">
        <v>1003</v>
      </c>
      <c r="E408">
        <v>760</v>
      </c>
      <c r="F408">
        <v>424</v>
      </c>
      <c r="G408">
        <v>336</v>
      </c>
      <c r="H408">
        <v>0</v>
      </c>
      <c r="I408">
        <v>3</v>
      </c>
      <c r="J408">
        <v>3</v>
      </c>
      <c r="K408">
        <v>3</v>
      </c>
      <c r="L408">
        <v>1</v>
      </c>
      <c r="M408">
        <v>0</v>
      </c>
      <c r="N408">
        <v>0</v>
      </c>
      <c r="O408">
        <v>0</v>
      </c>
      <c r="P408">
        <v>2</v>
      </c>
      <c r="Q408">
        <v>338</v>
      </c>
      <c r="R408">
        <v>2</v>
      </c>
      <c r="S408">
        <v>0</v>
      </c>
      <c r="T408">
        <v>338</v>
      </c>
      <c r="U408">
        <v>12</v>
      </c>
      <c r="V408">
        <v>6</v>
      </c>
      <c r="W408">
        <v>1</v>
      </c>
      <c r="X408">
        <v>0</v>
      </c>
      <c r="Y408">
        <v>326</v>
      </c>
      <c r="Z408">
        <v>149</v>
      </c>
      <c r="AA408">
        <v>6</v>
      </c>
      <c r="AB408">
        <v>8</v>
      </c>
      <c r="AC408">
        <v>9</v>
      </c>
      <c r="AD408">
        <v>9</v>
      </c>
      <c r="AE408">
        <v>1</v>
      </c>
      <c r="AF408">
        <v>6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84</v>
      </c>
      <c r="AP408">
        <v>1</v>
      </c>
      <c r="AQ408">
        <v>0</v>
      </c>
      <c r="AR408">
        <v>0</v>
      </c>
      <c r="AS408">
        <v>0</v>
      </c>
      <c r="AT408">
        <v>1</v>
      </c>
      <c r="AU408">
        <v>0</v>
      </c>
      <c r="AV408">
        <v>0</v>
      </c>
      <c r="AW408">
        <v>1</v>
      </c>
      <c r="AX408">
        <v>23</v>
      </c>
      <c r="AY408">
        <v>149</v>
      </c>
      <c r="AZ408">
        <v>74</v>
      </c>
      <c r="BA408">
        <v>18</v>
      </c>
      <c r="BB408">
        <v>36</v>
      </c>
      <c r="BC408">
        <v>6</v>
      </c>
      <c r="BD408">
        <v>1</v>
      </c>
      <c r="BE408">
        <v>2</v>
      </c>
      <c r="BF408">
        <v>4</v>
      </c>
      <c r="BG408">
        <v>0</v>
      </c>
      <c r="BH408">
        <v>0</v>
      </c>
      <c r="BI408">
        <v>1</v>
      </c>
      <c r="BJ408">
        <v>3</v>
      </c>
      <c r="BK408">
        <v>0</v>
      </c>
      <c r="BL408">
        <v>0</v>
      </c>
      <c r="BM408">
        <v>0</v>
      </c>
      <c r="BN408">
        <v>2</v>
      </c>
      <c r="BO408">
        <v>0</v>
      </c>
      <c r="BP408">
        <v>0</v>
      </c>
      <c r="BQ408">
        <v>1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74</v>
      </c>
      <c r="BY408">
        <v>6</v>
      </c>
      <c r="BZ408">
        <v>2</v>
      </c>
      <c r="CA408">
        <v>2</v>
      </c>
      <c r="CB408">
        <v>1</v>
      </c>
      <c r="CC408">
        <v>0</v>
      </c>
      <c r="CD408">
        <v>0</v>
      </c>
      <c r="CE408">
        <v>0</v>
      </c>
      <c r="CF408">
        <v>0</v>
      </c>
      <c r="CG408">
        <v>1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6</v>
      </c>
      <c r="CO408">
        <v>9</v>
      </c>
      <c r="CP408">
        <v>4</v>
      </c>
      <c r="CQ408">
        <v>1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1</v>
      </c>
      <c r="DB408">
        <v>1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1</v>
      </c>
      <c r="DI408">
        <v>0</v>
      </c>
      <c r="DJ408">
        <v>1</v>
      </c>
      <c r="DK408">
        <v>0</v>
      </c>
      <c r="DL408">
        <v>0</v>
      </c>
      <c r="DM408">
        <v>0</v>
      </c>
      <c r="DN408">
        <v>9</v>
      </c>
      <c r="DO408">
        <v>11</v>
      </c>
      <c r="DP408">
        <v>1</v>
      </c>
      <c r="DQ408">
        <v>4</v>
      </c>
      <c r="DR408">
        <v>0</v>
      </c>
      <c r="DS408">
        <v>0</v>
      </c>
      <c r="DT408">
        <v>1</v>
      </c>
      <c r="DU408">
        <v>1</v>
      </c>
      <c r="DV408">
        <v>0</v>
      </c>
      <c r="DW408">
        <v>1</v>
      </c>
      <c r="DX408">
        <v>0</v>
      </c>
      <c r="DY408">
        <v>0</v>
      </c>
      <c r="DZ408">
        <v>0</v>
      </c>
      <c r="EA408">
        <v>0</v>
      </c>
      <c r="EB408">
        <v>0</v>
      </c>
      <c r="EC408">
        <v>0</v>
      </c>
      <c r="ED408">
        <v>0</v>
      </c>
      <c r="EE408">
        <v>0</v>
      </c>
      <c r="EF408">
        <v>0</v>
      </c>
      <c r="EG408">
        <v>2</v>
      </c>
      <c r="EH408">
        <v>0</v>
      </c>
      <c r="EI408">
        <v>0</v>
      </c>
      <c r="EJ408">
        <v>0</v>
      </c>
      <c r="EK408">
        <v>0</v>
      </c>
      <c r="EL408">
        <v>1</v>
      </c>
      <c r="EM408">
        <v>0</v>
      </c>
      <c r="EN408">
        <v>11</v>
      </c>
      <c r="EO408">
        <v>31</v>
      </c>
      <c r="EP408">
        <v>4</v>
      </c>
      <c r="EQ408">
        <v>3</v>
      </c>
      <c r="ER408">
        <v>11</v>
      </c>
      <c r="ES408">
        <v>1</v>
      </c>
      <c r="ET408">
        <v>3</v>
      </c>
      <c r="EU408">
        <v>1</v>
      </c>
      <c r="EV408">
        <v>1</v>
      </c>
      <c r="EW408">
        <v>0</v>
      </c>
      <c r="EX408">
        <v>0</v>
      </c>
      <c r="EY408">
        <v>3</v>
      </c>
      <c r="EZ408">
        <v>1</v>
      </c>
      <c r="FA408">
        <v>0</v>
      </c>
      <c r="FB408">
        <v>0</v>
      </c>
      <c r="FC408">
        <v>0</v>
      </c>
      <c r="FD408">
        <v>1</v>
      </c>
      <c r="FE408">
        <v>0</v>
      </c>
      <c r="FF408">
        <v>0</v>
      </c>
      <c r="FG408">
        <v>1</v>
      </c>
      <c r="FH408">
        <v>0</v>
      </c>
      <c r="FI408">
        <v>1</v>
      </c>
      <c r="FJ408">
        <v>0</v>
      </c>
      <c r="FK408">
        <v>0</v>
      </c>
      <c r="FL408">
        <v>31</v>
      </c>
      <c r="FM408">
        <v>33</v>
      </c>
      <c r="FN408">
        <v>16</v>
      </c>
      <c r="FO408">
        <v>2</v>
      </c>
      <c r="FP408">
        <v>0</v>
      </c>
      <c r="FQ408">
        <v>1</v>
      </c>
      <c r="FR408">
        <v>0</v>
      </c>
      <c r="FS408">
        <v>2</v>
      </c>
      <c r="FT408">
        <v>3</v>
      </c>
      <c r="FU408">
        <v>2</v>
      </c>
      <c r="FV408">
        <v>2</v>
      </c>
      <c r="FW408">
        <v>0</v>
      </c>
      <c r="FX408">
        <v>0</v>
      </c>
      <c r="FY408">
        <v>0</v>
      </c>
      <c r="FZ408">
        <v>1</v>
      </c>
      <c r="GA408">
        <v>0</v>
      </c>
      <c r="GB408">
        <v>0</v>
      </c>
      <c r="GC408">
        <v>2</v>
      </c>
      <c r="GD408">
        <v>0</v>
      </c>
      <c r="GE408">
        <v>0</v>
      </c>
      <c r="GF408">
        <v>0</v>
      </c>
      <c r="GG408">
        <v>0</v>
      </c>
      <c r="GH408">
        <v>0</v>
      </c>
      <c r="GI408">
        <v>1</v>
      </c>
      <c r="GJ408">
        <v>0</v>
      </c>
      <c r="GK408">
        <v>1</v>
      </c>
      <c r="GL408">
        <v>33</v>
      </c>
      <c r="GM408">
        <v>11</v>
      </c>
      <c r="GN408">
        <v>11</v>
      </c>
      <c r="GO408">
        <v>0</v>
      </c>
      <c r="GP408">
        <v>0</v>
      </c>
      <c r="GQ408">
        <v>0</v>
      </c>
      <c r="GR408">
        <v>0</v>
      </c>
      <c r="GS408">
        <v>0</v>
      </c>
      <c r="GT408">
        <v>0</v>
      </c>
      <c r="GU408">
        <v>0</v>
      </c>
      <c r="GV408">
        <v>0</v>
      </c>
      <c r="GW408">
        <v>0</v>
      </c>
      <c r="GX408">
        <v>0</v>
      </c>
      <c r="GY408">
        <v>0</v>
      </c>
      <c r="GZ408">
        <v>0</v>
      </c>
      <c r="HA408">
        <v>0</v>
      </c>
      <c r="HB408">
        <v>0</v>
      </c>
      <c r="HC408">
        <v>0</v>
      </c>
      <c r="HD408">
        <v>0</v>
      </c>
      <c r="HE408">
        <v>0</v>
      </c>
      <c r="HF408">
        <v>11</v>
      </c>
      <c r="HG408">
        <v>1</v>
      </c>
      <c r="HH408">
        <v>0</v>
      </c>
      <c r="HI408">
        <v>0</v>
      </c>
      <c r="HJ408">
        <v>0</v>
      </c>
      <c r="HK408">
        <v>0</v>
      </c>
      <c r="HL408">
        <v>0</v>
      </c>
      <c r="HM408">
        <v>0</v>
      </c>
      <c r="HN408">
        <v>0</v>
      </c>
      <c r="HO408">
        <v>0</v>
      </c>
      <c r="HP408">
        <v>1</v>
      </c>
      <c r="HQ408">
        <v>0</v>
      </c>
      <c r="HR408">
        <v>0</v>
      </c>
      <c r="HS408">
        <v>0</v>
      </c>
      <c r="HT408">
        <v>1</v>
      </c>
      <c r="HU408">
        <v>0</v>
      </c>
      <c r="HV408">
        <v>0</v>
      </c>
      <c r="HW408">
        <v>0</v>
      </c>
      <c r="HX408">
        <v>0</v>
      </c>
      <c r="HY408">
        <v>0</v>
      </c>
      <c r="HZ408">
        <v>0</v>
      </c>
      <c r="IA408">
        <v>0</v>
      </c>
      <c r="IB408">
        <v>0</v>
      </c>
      <c r="IC408">
        <v>0</v>
      </c>
      <c r="ID408">
        <v>0</v>
      </c>
      <c r="IE408">
        <v>0</v>
      </c>
      <c r="IF408">
        <v>0</v>
      </c>
      <c r="IG408">
        <v>0</v>
      </c>
      <c r="IH408">
        <v>0</v>
      </c>
      <c r="II408">
        <v>0</v>
      </c>
      <c r="IJ408">
        <v>0</v>
      </c>
      <c r="IK408">
        <v>1</v>
      </c>
      <c r="IL408">
        <v>1</v>
      </c>
      <c r="IM408">
        <v>0</v>
      </c>
      <c r="IN408">
        <v>0</v>
      </c>
      <c r="IO408">
        <v>0</v>
      </c>
      <c r="IP408">
        <v>0</v>
      </c>
      <c r="IQ408">
        <v>0</v>
      </c>
      <c r="IR408">
        <v>0</v>
      </c>
      <c r="IS408">
        <v>0</v>
      </c>
      <c r="IT408">
        <v>0</v>
      </c>
      <c r="IU408">
        <v>0</v>
      </c>
      <c r="IV408">
        <v>0</v>
      </c>
      <c r="IW408">
        <v>0</v>
      </c>
      <c r="IX408">
        <v>0</v>
      </c>
      <c r="IY408">
        <v>0</v>
      </c>
      <c r="IZ408">
        <v>0</v>
      </c>
      <c r="JA408">
        <v>0</v>
      </c>
      <c r="JB408">
        <v>0</v>
      </c>
      <c r="JC408">
        <v>0</v>
      </c>
      <c r="JD408">
        <v>0</v>
      </c>
      <c r="JE408">
        <v>0</v>
      </c>
      <c r="JF408">
        <v>0</v>
      </c>
      <c r="JG408">
        <v>0</v>
      </c>
      <c r="JH408">
        <v>0</v>
      </c>
      <c r="JI408">
        <v>0</v>
      </c>
      <c r="JJ408">
        <v>1</v>
      </c>
      <c r="JK408" s="2">
        <f t="shared" si="31"/>
        <v>0.33698903290129611</v>
      </c>
    </row>
    <row r="409" spans="1:271" outlineLevel="2" x14ac:dyDescent="0.25">
      <c r="A409" t="str">
        <f t="shared" si="33"/>
        <v>160701</v>
      </c>
      <c r="B409" t="s">
        <v>300</v>
      </c>
      <c r="C409">
        <v>5</v>
      </c>
      <c r="D409">
        <v>1138</v>
      </c>
      <c r="E409">
        <v>860</v>
      </c>
      <c r="F409">
        <v>383</v>
      </c>
      <c r="G409">
        <v>477</v>
      </c>
      <c r="H409">
        <v>0</v>
      </c>
      <c r="I409">
        <v>3</v>
      </c>
      <c r="J409">
        <v>1</v>
      </c>
      <c r="K409">
        <v>1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478</v>
      </c>
      <c r="R409">
        <v>1</v>
      </c>
      <c r="S409">
        <v>0</v>
      </c>
      <c r="T409">
        <v>478</v>
      </c>
      <c r="U409">
        <v>17</v>
      </c>
      <c r="V409">
        <v>13</v>
      </c>
      <c r="W409">
        <v>4</v>
      </c>
      <c r="X409">
        <v>0</v>
      </c>
      <c r="Y409">
        <v>461</v>
      </c>
      <c r="Z409">
        <v>197</v>
      </c>
      <c r="AA409">
        <v>9</v>
      </c>
      <c r="AB409">
        <v>14</v>
      </c>
      <c r="AC409">
        <v>20</v>
      </c>
      <c r="AD409">
        <v>15</v>
      </c>
      <c r="AE409">
        <v>0</v>
      </c>
      <c r="AF409">
        <v>3</v>
      </c>
      <c r="AG409">
        <v>0</v>
      </c>
      <c r="AH409">
        <v>0</v>
      </c>
      <c r="AI409">
        <v>1</v>
      </c>
      <c r="AJ409">
        <v>0</v>
      </c>
      <c r="AK409">
        <v>1</v>
      </c>
      <c r="AL409">
        <v>0</v>
      </c>
      <c r="AM409">
        <v>0</v>
      </c>
      <c r="AN409">
        <v>0</v>
      </c>
      <c r="AO409">
        <v>115</v>
      </c>
      <c r="AP409">
        <v>0</v>
      </c>
      <c r="AQ409">
        <v>0</v>
      </c>
      <c r="AR409">
        <v>1</v>
      </c>
      <c r="AS409">
        <v>0</v>
      </c>
      <c r="AT409">
        <v>3</v>
      </c>
      <c r="AU409">
        <v>0</v>
      </c>
      <c r="AV409">
        <v>0</v>
      </c>
      <c r="AW409">
        <v>0</v>
      </c>
      <c r="AX409">
        <v>15</v>
      </c>
      <c r="AY409">
        <v>197</v>
      </c>
      <c r="AZ409">
        <v>119</v>
      </c>
      <c r="BA409">
        <v>25</v>
      </c>
      <c r="BB409">
        <v>58</v>
      </c>
      <c r="BC409">
        <v>14</v>
      </c>
      <c r="BD409">
        <v>1</v>
      </c>
      <c r="BE409">
        <v>0</v>
      </c>
      <c r="BF409">
        <v>6</v>
      </c>
      <c r="BG409">
        <v>3</v>
      </c>
      <c r="BH409">
        <v>0</v>
      </c>
      <c r="BI409">
        <v>1</v>
      </c>
      <c r="BJ409">
        <v>2</v>
      </c>
      <c r="BK409">
        <v>0</v>
      </c>
      <c r="BL409">
        <v>0</v>
      </c>
      <c r="BM409">
        <v>1</v>
      </c>
      <c r="BN409">
        <v>0</v>
      </c>
      <c r="BO409">
        <v>0</v>
      </c>
      <c r="BP409">
        <v>0</v>
      </c>
      <c r="BQ409">
        <v>1</v>
      </c>
      <c r="BR409">
        <v>0</v>
      </c>
      <c r="BS409">
        <v>0</v>
      </c>
      <c r="BT409">
        <v>1</v>
      </c>
      <c r="BU409">
        <v>2</v>
      </c>
      <c r="BV409">
        <v>2</v>
      </c>
      <c r="BW409">
        <v>2</v>
      </c>
      <c r="BX409">
        <v>119</v>
      </c>
      <c r="BY409">
        <v>18</v>
      </c>
      <c r="BZ409">
        <v>11</v>
      </c>
      <c r="CA409">
        <v>3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1</v>
      </c>
      <c r="CH409">
        <v>0</v>
      </c>
      <c r="CI409">
        <v>2</v>
      </c>
      <c r="CJ409">
        <v>0</v>
      </c>
      <c r="CK409">
        <v>0</v>
      </c>
      <c r="CL409">
        <v>1</v>
      </c>
      <c r="CM409">
        <v>0</v>
      </c>
      <c r="CN409">
        <v>18</v>
      </c>
      <c r="CO409">
        <v>11</v>
      </c>
      <c r="CP409">
        <v>3</v>
      </c>
      <c r="CQ409">
        <v>0</v>
      </c>
      <c r="CR409">
        <v>0</v>
      </c>
      <c r="CS409">
        <v>2</v>
      </c>
      <c r="CT409">
        <v>0</v>
      </c>
      <c r="CU409">
        <v>1</v>
      </c>
      <c r="CV409">
        <v>0</v>
      </c>
      <c r="CW409">
        <v>0</v>
      </c>
      <c r="CX409">
        <v>3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2</v>
      </c>
      <c r="DL409">
        <v>0</v>
      </c>
      <c r="DM409">
        <v>0</v>
      </c>
      <c r="DN409">
        <v>11</v>
      </c>
      <c r="DO409">
        <v>17</v>
      </c>
      <c r="DP409">
        <v>6</v>
      </c>
      <c r="DQ409">
        <v>8</v>
      </c>
      <c r="DR409">
        <v>0</v>
      </c>
      <c r="DS409">
        <v>0</v>
      </c>
      <c r="DT409">
        <v>1</v>
      </c>
      <c r="DU409">
        <v>0</v>
      </c>
      <c r="DV409">
        <v>1</v>
      </c>
      <c r="DW409">
        <v>0</v>
      </c>
      <c r="DX409">
        <v>0</v>
      </c>
      <c r="DY409">
        <v>0</v>
      </c>
      <c r="DZ409">
        <v>0</v>
      </c>
      <c r="EA409">
        <v>0</v>
      </c>
      <c r="EB409">
        <v>0</v>
      </c>
      <c r="EC409">
        <v>0</v>
      </c>
      <c r="ED409">
        <v>0</v>
      </c>
      <c r="EE409">
        <v>0</v>
      </c>
      <c r="EF409">
        <v>0</v>
      </c>
      <c r="EG409">
        <v>0</v>
      </c>
      <c r="EH409">
        <v>0</v>
      </c>
      <c r="EI409">
        <v>0</v>
      </c>
      <c r="EJ409">
        <v>0</v>
      </c>
      <c r="EK409">
        <v>0</v>
      </c>
      <c r="EL409">
        <v>0</v>
      </c>
      <c r="EM409">
        <v>1</v>
      </c>
      <c r="EN409">
        <v>17</v>
      </c>
      <c r="EO409">
        <v>31</v>
      </c>
      <c r="EP409">
        <v>9</v>
      </c>
      <c r="EQ409">
        <v>3</v>
      </c>
      <c r="ER409">
        <v>13</v>
      </c>
      <c r="ES409">
        <v>0</v>
      </c>
      <c r="ET409">
        <v>0</v>
      </c>
      <c r="EU409">
        <v>0</v>
      </c>
      <c r="EV409">
        <v>0</v>
      </c>
      <c r="EW409">
        <v>0</v>
      </c>
      <c r="EX409">
        <v>1</v>
      </c>
      <c r="EY409">
        <v>0</v>
      </c>
      <c r="EZ409">
        <v>1</v>
      </c>
      <c r="FA409">
        <v>0</v>
      </c>
      <c r="FB409">
        <v>1</v>
      </c>
      <c r="FC409">
        <v>0</v>
      </c>
      <c r="FD409">
        <v>0</v>
      </c>
      <c r="FE409">
        <v>0</v>
      </c>
      <c r="FF409">
        <v>0</v>
      </c>
      <c r="FG409">
        <v>0</v>
      </c>
      <c r="FH409">
        <v>0</v>
      </c>
      <c r="FI409">
        <v>1</v>
      </c>
      <c r="FJ409">
        <v>1</v>
      </c>
      <c r="FK409">
        <v>1</v>
      </c>
      <c r="FL409">
        <v>31</v>
      </c>
      <c r="FM409">
        <v>45</v>
      </c>
      <c r="FN409">
        <v>20</v>
      </c>
      <c r="FO409">
        <v>4</v>
      </c>
      <c r="FP409">
        <v>3</v>
      </c>
      <c r="FQ409">
        <v>2</v>
      </c>
      <c r="FR409">
        <v>2</v>
      </c>
      <c r="FS409">
        <v>2</v>
      </c>
      <c r="FT409">
        <v>1</v>
      </c>
      <c r="FU409">
        <v>2</v>
      </c>
      <c r="FV409">
        <v>2</v>
      </c>
      <c r="FW409">
        <v>0</v>
      </c>
      <c r="FX409">
        <v>0</v>
      </c>
      <c r="FY409">
        <v>1</v>
      </c>
      <c r="FZ409">
        <v>0</v>
      </c>
      <c r="GA409">
        <v>0</v>
      </c>
      <c r="GB409">
        <v>1</v>
      </c>
      <c r="GC409">
        <v>0</v>
      </c>
      <c r="GD409">
        <v>0</v>
      </c>
      <c r="GE409">
        <v>1</v>
      </c>
      <c r="GF409">
        <v>0</v>
      </c>
      <c r="GG409">
        <v>2</v>
      </c>
      <c r="GH409">
        <v>1</v>
      </c>
      <c r="GI409">
        <v>0</v>
      </c>
      <c r="GJ409">
        <v>0</v>
      </c>
      <c r="GK409">
        <v>1</v>
      </c>
      <c r="GL409">
        <v>45</v>
      </c>
      <c r="GM409">
        <v>22</v>
      </c>
      <c r="GN409">
        <v>11</v>
      </c>
      <c r="GO409">
        <v>2</v>
      </c>
      <c r="GP409">
        <v>1</v>
      </c>
      <c r="GQ409">
        <v>0</v>
      </c>
      <c r="GR409">
        <v>1</v>
      </c>
      <c r="GS409">
        <v>0</v>
      </c>
      <c r="GT409">
        <v>4</v>
      </c>
      <c r="GU409">
        <v>0</v>
      </c>
      <c r="GV409">
        <v>1</v>
      </c>
      <c r="GW409">
        <v>0</v>
      </c>
      <c r="GX409">
        <v>0</v>
      </c>
      <c r="GY409">
        <v>0</v>
      </c>
      <c r="GZ409">
        <v>1</v>
      </c>
      <c r="HA409">
        <v>1</v>
      </c>
      <c r="HB409">
        <v>0</v>
      </c>
      <c r="HC409">
        <v>0</v>
      </c>
      <c r="HD409">
        <v>0</v>
      </c>
      <c r="HE409">
        <v>0</v>
      </c>
      <c r="HF409">
        <v>22</v>
      </c>
      <c r="HG409">
        <v>0</v>
      </c>
      <c r="HH409">
        <v>0</v>
      </c>
      <c r="HI409">
        <v>0</v>
      </c>
      <c r="HJ409">
        <v>0</v>
      </c>
      <c r="HK409">
        <v>0</v>
      </c>
      <c r="HL409">
        <v>0</v>
      </c>
      <c r="HM409">
        <v>0</v>
      </c>
      <c r="HN409">
        <v>0</v>
      </c>
      <c r="HO409">
        <v>0</v>
      </c>
      <c r="HP409">
        <v>0</v>
      </c>
      <c r="HQ409">
        <v>0</v>
      </c>
      <c r="HR409">
        <v>0</v>
      </c>
      <c r="HS409">
        <v>0</v>
      </c>
      <c r="HT409">
        <v>0</v>
      </c>
      <c r="HU409">
        <v>0</v>
      </c>
      <c r="HV409">
        <v>0</v>
      </c>
      <c r="HW409">
        <v>0</v>
      </c>
      <c r="HX409">
        <v>0</v>
      </c>
      <c r="HY409">
        <v>0</v>
      </c>
      <c r="HZ409">
        <v>0</v>
      </c>
      <c r="IA409">
        <v>0</v>
      </c>
      <c r="IB409">
        <v>0</v>
      </c>
      <c r="IC409">
        <v>0</v>
      </c>
      <c r="ID409">
        <v>0</v>
      </c>
      <c r="IE409">
        <v>0</v>
      </c>
      <c r="IF409">
        <v>0</v>
      </c>
      <c r="IG409">
        <v>0</v>
      </c>
      <c r="IH409">
        <v>0</v>
      </c>
      <c r="II409">
        <v>0</v>
      </c>
      <c r="IJ409">
        <v>0</v>
      </c>
      <c r="IK409">
        <v>1</v>
      </c>
      <c r="IL409">
        <v>1</v>
      </c>
      <c r="IM409">
        <v>0</v>
      </c>
      <c r="IN409">
        <v>0</v>
      </c>
      <c r="IO409">
        <v>0</v>
      </c>
      <c r="IP409">
        <v>0</v>
      </c>
      <c r="IQ409">
        <v>0</v>
      </c>
      <c r="IR409">
        <v>0</v>
      </c>
      <c r="IS409">
        <v>0</v>
      </c>
      <c r="IT409">
        <v>0</v>
      </c>
      <c r="IU409">
        <v>0</v>
      </c>
      <c r="IV409">
        <v>0</v>
      </c>
      <c r="IW409">
        <v>0</v>
      </c>
      <c r="IX409">
        <v>0</v>
      </c>
      <c r="IY409">
        <v>0</v>
      </c>
      <c r="IZ409">
        <v>0</v>
      </c>
      <c r="JA409">
        <v>0</v>
      </c>
      <c r="JB409">
        <v>0</v>
      </c>
      <c r="JC409">
        <v>0</v>
      </c>
      <c r="JD409">
        <v>0</v>
      </c>
      <c r="JE409">
        <v>0</v>
      </c>
      <c r="JF409">
        <v>0</v>
      </c>
      <c r="JG409">
        <v>0</v>
      </c>
      <c r="JH409">
        <v>0</v>
      </c>
      <c r="JI409">
        <v>0</v>
      </c>
      <c r="JJ409">
        <v>1</v>
      </c>
      <c r="JK409" s="2">
        <f t="shared" si="31"/>
        <v>0.42003514938488579</v>
      </c>
    </row>
    <row r="410" spans="1:271" outlineLevel="2" x14ac:dyDescent="0.25">
      <c r="A410" t="str">
        <f t="shared" si="33"/>
        <v>160701</v>
      </c>
      <c r="B410" t="s">
        <v>300</v>
      </c>
      <c r="C410">
        <v>6</v>
      </c>
      <c r="D410">
        <v>1101</v>
      </c>
      <c r="E410">
        <v>840</v>
      </c>
      <c r="F410">
        <v>232</v>
      </c>
      <c r="G410">
        <v>608</v>
      </c>
      <c r="H410">
        <v>1</v>
      </c>
      <c r="I410">
        <v>7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608</v>
      </c>
      <c r="R410">
        <v>0</v>
      </c>
      <c r="S410">
        <v>0</v>
      </c>
      <c r="T410">
        <v>608</v>
      </c>
      <c r="U410">
        <v>4</v>
      </c>
      <c r="V410">
        <v>4</v>
      </c>
      <c r="W410">
        <v>0</v>
      </c>
      <c r="X410">
        <v>0</v>
      </c>
      <c r="Y410">
        <v>604</v>
      </c>
      <c r="Z410">
        <v>186</v>
      </c>
      <c r="AA410">
        <v>5</v>
      </c>
      <c r="AB410">
        <v>11</v>
      </c>
      <c r="AC410">
        <v>40</v>
      </c>
      <c r="AD410">
        <v>7</v>
      </c>
      <c r="AE410">
        <v>2</v>
      </c>
      <c r="AF410">
        <v>3</v>
      </c>
      <c r="AG410">
        <v>0</v>
      </c>
      <c r="AH410">
        <v>1</v>
      </c>
      <c r="AI410">
        <v>0</v>
      </c>
      <c r="AJ410">
        <v>0</v>
      </c>
      <c r="AK410">
        <v>0</v>
      </c>
      <c r="AL410">
        <v>1</v>
      </c>
      <c r="AM410">
        <v>0</v>
      </c>
      <c r="AN410">
        <v>0</v>
      </c>
      <c r="AO410">
        <v>89</v>
      </c>
      <c r="AP410">
        <v>1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2</v>
      </c>
      <c r="AX410">
        <v>24</v>
      </c>
      <c r="AY410">
        <v>186</v>
      </c>
      <c r="AZ410">
        <v>218</v>
      </c>
      <c r="BA410">
        <v>56</v>
      </c>
      <c r="BB410">
        <v>106</v>
      </c>
      <c r="BC410">
        <v>15</v>
      </c>
      <c r="BD410">
        <v>4</v>
      </c>
      <c r="BE410">
        <v>4</v>
      </c>
      <c r="BF410">
        <v>12</v>
      </c>
      <c r="BG410">
        <v>0</v>
      </c>
      <c r="BH410">
        <v>1</v>
      </c>
      <c r="BI410">
        <v>5</v>
      </c>
      <c r="BJ410">
        <v>3</v>
      </c>
      <c r="BK410">
        <v>1</v>
      </c>
      <c r="BL410">
        <v>0</v>
      </c>
      <c r="BM410">
        <v>2</v>
      </c>
      <c r="BN410">
        <v>0</v>
      </c>
      <c r="BO410">
        <v>2</v>
      </c>
      <c r="BP410">
        <v>0</v>
      </c>
      <c r="BQ410">
        <v>0</v>
      </c>
      <c r="BR410">
        <v>1</v>
      </c>
      <c r="BS410">
        <v>2</v>
      </c>
      <c r="BT410">
        <v>3</v>
      </c>
      <c r="BU410">
        <v>0</v>
      </c>
      <c r="BV410">
        <v>0</v>
      </c>
      <c r="BW410">
        <v>1</v>
      </c>
      <c r="BX410">
        <v>218</v>
      </c>
      <c r="BY410">
        <v>19</v>
      </c>
      <c r="BZ410">
        <v>11</v>
      </c>
      <c r="CA410">
        <v>4</v>
      </c>
      <c r="CB410">
        <v>0</v>
      </c>
      <c r="CC410">
        <v>0</v>
      </c>
      <c r="CD410">
        <v>1</v>
      </c>
      <c r="CE410">
        <v>0</v>
      </c>
      <c r="CF410">
        <v>1</v>
      </c>
      <c r="CG410">
        <v>0</v>
      </c>
      <c r="CH410">
        <v>0</v>
      </c>
      <c r="CI410">
        <v>1</v>
      </c>
      <c r="CJ410">
        <v>0</v>
      </c>
      <c r="CK410">
        <v>1</v>
      </c>
      <c r="CL410">
        <v>0</v>
      </c>
      <c r="CM410">
        <v>0</v>
      </c>
      <c r="CN410">
        <v>19</v>
      </c>
      <c r="CO410">
        <v>11</v>
      </c>
      <c r="CP410">
        <v>5</v>
      </c>
      <c r="CQ410">
        <v>0</v>
      </c>
      <c r="CR410">
        <v>0</v>
      </c>
      <c r="CS410">
        <v>2</v>
      </c>
      <c r="CT410">
        <v>0</v>
      </c>
      <c r="CU410">
        <v>0</v>
      </c>
      <c r="CV410">
        <v>1</v>
      </c>
      <c r="CW410">
        <v>0</v>
      </c>
      <c r="CX410">
        <v>0</v>
      </c>
      <c r="CY410">
        <v>0</v>
      </c>
      <c r="CZ410">
        <v>0</v>
      </c>
      <c r="DA410">
        <v>1</v>
      </c>
      <c r="DB410">
        <v>0</v>
      </c>
      <c r="DC410">
        <v>1</v>
      </c>
      <c r="DD410">
        <v>0</v>
      </c>
      <c r="DE410">
        <v>0</v>
      </c>
      <c r="DF410">
        <v>0</v>
      </c>
      <c r="DG410">
        <v>0</v>
      </c>
      <c r="DH410">
        <v>1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11</v>
      </c>
      <c r="DO410">
        <v>16</v>
      </c>
      <c r="DP410">
        <v>3</v>
      </c>
      <c r="DQ410">
        <v>9</v>
      </c>
      <c r="DR410">
        <v>0</v>
      </c>
      <c r="DS410">
        <v>0</v>
      </c>
      <c r="DT410">
        <v>0</v>
      </c>
      <c r="DU410">
        <v>0</v>
      </c>
      <c r="DV410">
        <v>2</v>
      </c>
      <c r="DW410">
        <v>0</v>
      </c>
      <c r="DX410">
        <v>0</v>
      </c>
      <c r="DY410">
        <v>0</v>
      </c>
      <c r="DZ410">
        <v>0</v>
      </c>
      <c r="EA410">
        <v>2</v>
      </c>
      <c r="EB410">
        <v>0</v>
      </c>
      <c r="EC410">
        <v>0</v>
      </c>
      <c r="ED410">
        <v>0</v>
      </c>
      <c r="EE410">
        <v>0</v>
      </c>
      <c r="EF410">
        <v>0</v>
      </c>
      <c r="EG410">
        <v>0</v>
      </c>
      <c r="EH410">
        <v>0</v>
      </c>
      <c r="EI410">
        <v>0</v>
      </c>
      <c r="EJ410">
        <v>0</v>
      </c>
      <c r="EK410">
        <v>0</v>
      </c>
      <c r="EL410">
        <v>0</v>
      </c>
      <c r="EM410">
        <v>0</v>
      </c>
      <c r="EN410">
        <v>16</v>
      </c>
      <c r="EO410">
        <v>54</v>
      </c>
      <c r="EP410">
        <v>23</v>
      </c>
      <c r="EQ410">
        <v>2</v>
      </c>
      <c r="ER410">
        <v>22</v>
      </c>
      <c r="ES410">
        <v>0</v>
      </c>
      <c r="ET410">
        <v>2</v>
      </c>
      <c r="EU410">
        <v>1</v>
      </c>
      <c r="EV410">
        <v>0</v>
      </c>
      <c r="EW410">
        <v>0</v>
      </c>
      <c r="EX410">
        <v>1</v>
      </c>
      <c r="EY410">
        <v>0</v>
      </c>
      <c r="EZ410">
        <v>2</v>
      </c>
      <c r="FA410">
        <v>0</v>
      </c>
      <c r="FB410">
        <v>0</v>
      </c>
      <c r="FC410">
        <v>0</v>
      </c>
      <c r="FD410">
        <v>0</v>
      </c>
      <c r="FE410">
        <v>0</v>
      </c>
      <c r="FF410">
        <v>0</v>
      </c>
      <c r="FG410">
        <v>0</v>
      </c>
      <c r="FH410">
        <v>0</v>
      </c>
      <c r="FI410">
        <v>0</v>
      </c>
      <c r="FJ410">
        <v>0</v>
      </c>
      <c r="FK410">
        <v>1</v>
      </c>
      <c r="FL410">
        <v>54</v>
      </c>
      <c r="FM410">
        <v>40</v>
      </c>
      <c r="FN410">
        <v>21</v>
      </c>
      <c r="FO410">
        <v>5</v>
      </c>
      <c r="FP410">
        <v>0</v>
      </c>
      <c r="FQ410">
        <v>1</v>
      </c>
      <c r="FR410">
        <v>0</v>
      </c>
      <c r="FS410">
        <v>2</v>
      </c>
      <c r="FT410">
        <v>5</v>
      </c>
      <c r="FU410">
        <v>0</v>
      </c>
      <c r="FV410">
        <v>1</v>
      </c>
      <c r="FW410">
        <v>1</v>
      </c>
      <c r="FX410">
        <v>0</v>
      </c>
      <c r="FY410">
        <v>0</v>
      </c>
      <c r="FZ410">
        <v>1</v>
      </c>
      <c r="GA410">
        <v>0</v>
      </c>
      <c r="GB410">
        <v>0</v>
      </c>
      <c r="GC410">
        <v>0</v>
      </c>
      <c r="GD410">
        <v>0</v>
      </c>
      <c r="GE410">
        <v>0</v>
      </c>
      <c r="GF410">
        <v>0</v>
      </c>
      <c r="GG410">
        <v>0</v>
      </c>
      <c r="GH410">
        <v>0</v>
      </c>
      <c r="GI410">
        <v>1</v>
      </c>
      <c r="GJ410">
        <v>1</v>
      </c>
      <c r="GK410">
        <v>1</v>
      </c>
      <c r="GL410">
        <v>40</v>
      </c>
      <c r="GM410">
        <v>54</v>
      </c>
      <c r="GN410">
        <v>34</v>
      </c>
      <c r="GO410">
        <v>2</v>
      </c>
      <c r="GP410">
        <v>0</v>
      </c>
      <c r="GQ410">
        <v>0</v>
      </c>
      <c r="GR410">
        <v>0</v>
      </c>
      <c r="GS410">
        <v>0</v>
      </c>
      <c r="GT410">
        <v>13</v>
      </c>
      <c r="GU410">
        <v>1</v>
      </c>
      <c r="GV410">
        <v>1</v>
      </c>
      <c r="GW410">
        <v>0</v>
      </c>
      <c r="GX410">
        <v>1</v>
      </c>
      <c r="GY410">
        <v>0</v>
      </c>
      <c r="GZ410">
        <v>0</v>
      </c>
      <c r="HA410">
        <v>1</v>
      </c>
      <c r="HB410">
        <v>0</v>
      </c>
      <c r="HC410">
        <v>1</v>
      </c>
      <c r="HD410">
        <v>0</v>
      </c>
      <c r="HE410">
        <v>0</v>
      </c>
      <c r="HF410">
        <v>54</v>
      </c>
      <c r="HG410">
        <v>1</v>
      </c>
      <c r="HH410">
        <v>0</v>
      </c>
      <c r="HI410">
        <v>1</v>
      </c>
      <c r="HJ410">
        <v>0</v>
      </c>
      <c r="HK410">
        <v>0</v>
      </c>
      <c r="HL410">
        <v>0</v>
      </c>
      <c r="HM410">
        <v>0</v>
      </c>
      <c r="HN410">
        <v>0</v>
      </c>
      <c r="HO410">
        <v>0</v>
      </c>
      <c r="HP410">
        <v>0</v>
      </c>
      <c r="HQ410">
        <v>0</v>
      </c>
      <c r="HR410">
        <v>0</v>
      </c>
      <c r="HS410">
        <v>0</v>
      </c>
      <c r="HT410">
        <v>1</v>
      </c>
      <c r="HU410">
        <v>1</v>
      </c>
      <c r="HV410">
        <v>1</v>
      </c>
      <c r="HW410">
        <v>0</v>
      </c>
      <c r="HX410">
        <v>0</v>
      </c>
      <c r="HY410">
        <v>0</v>
      </c>
      <c r="HZ410">
        <v>0</v>
      </c>
      <c r="IA410">
        <v>0</v>
      </c>
      <c r="IB410">
        <v>0</v>
      </c>
      <c r="IC410">
        <v>0</v>
      </c>
      <c r="ID410">
        <v>0</v>
      </c>
      <c r="IE410">
        <v>0</v>
      </c>
      <c r="IF410">
        <v>0</v>
      </c>
      <c r="IG410">
        <v>0</v>
      </c>
      <c r="IH410">
        <v>0</v>
      </c>
      <c r="II410">
        <v>0</v>
      </c>
      <c r="IJ410">
        <v>1</v>
      </c>
      <c r="IK410">
        <v>4</v>
      </c>
      <c r="IL410">
        <v>0</v>
      </c>
      <c r="IM410">
        <v>2</v>
      </c>
      <c r="IN410">
        <v>0</v>
      </c>
      <c r="IO410">
        <v>0</v>
      </c>
      <c r="IP410">
        <v>0</v>
      </c>
      <c r="IQ410">
        <v>1</v>
      </c>
      <c r="IR410">
        <v>0</v>
      </c>
      <c r="IS410">
        <v>0</v>
      </c>
      <c r="IT410">
        <v>0</v>
      </c>
      <c r="IU410">
        <v>0</v>
      </c>
      <c r="IV410">
        <v>0</v>
      </c>
      <c r="IW410">
        <v>0</v>
      </c>
      <c r="IX410">
        <v>0</v>
      </c>
      <c r="IY410">
        <v>0</v>
      </c>
      <c r="IZ410">
        <v>0</v>
      </c>
      <c r="JA410">
        <v>0</v>
      </c>
      <c r="JB410">
        <v>0</v>
      </c>
      <c r="JC410">
        <v>0</v>
      </c>
      <c r="JD410">
        <v>0</v>
      </c>
      <c r="JE410">
        <v>0</v>
      </c>
      <c r="JF410">
        <v>0</v>
      </c>
      <c r="JG410">
        <v>0</v>
      </c>
      <c r="JH410">
        <v>0</v>
      </c>
      <c r="JI410">
        <v>1</v>
      </c>
      <c r="JJ410">
        <v>4</v>
      </c>
      <c r="JK410" s="2">
        <f t="shared" si="31"/>
        <v>0.55222524977293375</v>
      </c>
    </row>
    <row r="411" spans="1:271" outlineLevel="2" x14ac:dyDescent="0.25">
      <c r="A411" t="str">
        <f t="shared" si="33"/>
        <v>160701</v>
      </c>
      <c r="B411" t="s">
        <v>300</v>
      </c>
      <c r="C411">
        <v>7</v>
      </c>
      <c r="D411">
        <v>911</v>
      </c>
      <c r="E411">
        <v>700</v>
      </c>
      <c r="F411">
        <v>320</v>
      </c>
      <c r="G411">
        <v>380</v>
      </c>
      <c r="H411">
        <v>2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380</v>
      </c>
      <c r="R411">
        <v>0</v>
      </c>
      <c r="S411">
        <v>0</v>
      </c>
      <c r="T411">
        <v>380</v>
      </c>
      <c r="U411">
        <v>2</v>
      </c>
      <c r="V411">
        <v>1</v>
      </c>
      <c r="W411">
        <v>1</v>
      </c>
      <c r="X411">
        <v>0</v>
      </c>
      <c r="Y411">
        <v>378</v>
      </c>
      <c r="Z411">
        <v>159</v>
      </c>
      <c r="AA411">
        <v>10</v>
      </c>
      <c r="AB411">
        <v>6</v>
      </c>
      <c r="AC411">
        <v>21</v>
      </c>
      <c r="AD411">
        <v>12</v>
      </c>
      <c r="AE411">
        <v>0</v>
      </c>
      <c r="AF411">
        <v>3</v>
      </c>
      <c r="AG411">
        <v>0</v>
      </c>
      <c r="AH411">
        <v>2</v>
      </c>
      <c r="AI411">
        <v>1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81</v>
      </c>
      <c r="AP411">
        <v>1</v>
      </c>
      <c r="AQ411">
        <v>0</v>
      </c>
      <c r="AR411">
        <v>0</v>
      </c>
      <c r="AS411">
        <v>0</v>
      </c>
      <c r="AT411">
        <v>1</v>
      </c>
      <c r="AU411">
        <v>1</v>
      </c>
      <c r="AV411">
        <v>0</v>
      </c>
      <c r="AW411">
        <v>1</v>
      </c>
      <c r="AX411">
        <v>19</v>
      </c>
      <c r="AY411">
        <v>159</v>
      </c>
      <c r="AZ411">
        <v>78</v>
      </c>
      <c r="BA411">
        <v>15</v>
      </c>
      <c r="BB411">
        <v>31</v>
      </c>
      <c r="BC411">
        <v>11</v>
      </c>
      <c r="BD411">
        <v>1</v>
      </c>
      <c r="BE411">
        <v>3</v>
      </c>
      <c r="BF411">
        <v>5</v>
      </c>
      <c r="BG411">
        <v>0</v>
      </c>
      <c r="BH411">
        <v>1</v>
      </c>
      <c r="BI411">
        <v>0</v>
      </c>
      <c r="BJ411">
        <v>1</v>
      </c>
      <c r="BK411">
        <v>0</v>
      </c>
      <c r="BL411">
        <v>2</v>
      </c>
      <c r="BM411">
        <v>0</v>
      </c>
      <c r="BN411">
        <v>0</v>
      </c>
      <c r="BO411">
        <v>1</v>
      </c>
      <c r="BP411">
        <v>1</v>
      </c>
      <c r="BQ411">
        <v>1</v>
      </c>
      <c r="BR411">
        <v>0</v>
      </c>
      <c r="BS411">
        <v>1</v>
      </c>
      <c r="BT411">
        <v>0</v>
      </c>
      <c r="BU411">
        <v>1</v>
      </c>
      <c r="BV411">
        <v>1</v>
      </c>
      <c r="BW411">
        <v>2</v>
      </c>
      <c r="BX411">
        <v>78</v>
      </c>
      <c r="BY411">
        <v>12</v>
      </c>
      <c r="BZ411">
        <v>6</v>
      </c>
      <c r="CA411">
        <v>1</v>
      </c>
      <c r="CB411">
        <v>1</v>
      </c>
      <c r="CC411">
        <v>0</v>
      </c>
      <c r="CD411">
        <v>1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2</v>
      </c>
      <c r="CM411">
        <v>1</v>
      </c>
      <c r="CN411">
        <v>12</v>
      </c>
      <c r="CO411">
        <v>13</v>
      </c>
      <c r="CP411">
        <v>7</v>
      </c>
      <c r="CQ411">
        <v>0</v>
      </c>
      <c r="CR411">
        <v>0</v>
      </c>
      <c r="CS411">
        <v>1</v>
      </c>
      <c r="CT411">
        <v>0</v>
      </c>
      <c r="CU411">
        <v>1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1</v>
      </c>
      <c r="DG411">
        <v>0</v>
      </c>
      <c r="DH411">
        <v>2</v>
      </c>
      <c r="DI411">
        <v>1</v>
      </c>
      <c r="DJ411">
        <v>0</v>
      </c>
      <c r="DK411">
        <v>0</v>
      </c>
      <c r="DL411">
        <v>0</v>
      </c>
      <c r="DM411">
        <v>0</v>
      </c>
      <c r="DN411">
        <v>13</v>
      </c>
      <c r="DO411">
        <v>7</v>
      </c>
      <c r="DP411">
        <v>2</v>
      </c>
      <c r="DQ411">
        <v>3</v>
      </c>
      <c r="DR411">
        <v>0</v>
      </c>
      <c r="DS411">
        <v>0</v>
      </c>
      <c r="DT411">
        <v>0</v>
      </c>
      <c r="DU411">
        <v>1</v>
      </c>
      <c r="DV411">
        <v>0</v>
      </c>
      <c r="DW411">
        <v>0</v>
      </c>
      <c r="DX411">
        <v>0</v>
      </c>
      <c r="DY411">
        <v>0</v>
      </c>
      <c r="DZ411">
        <v>0</v>
      </c>
      <c r="EA411">
        <v>0</v>
      </c>
      <c r="EB411">
        <v>0</v>
      </c>
      <c r="EC411">
        <v>0</v>
      </c>
      <c r="ED411">
        <v>0</v>
      </c>
      <c r="EE411">
        <v>0</v>
      </c>
      <c r="EF411">
        <v>0</v>
      </c>
      <c r="EG411">
        <v>1</v>
      </c>
      <c r="EH411">
        <v>0</v>
      </c>
      <c r="EI411">
        <v>0</v>
      </c>
      <c r="EJ411">
        <v>0</v>
      </c>
      <c r="EK411">
        <v>0</v>
      </c>
      <c r="EL411">
        <v>0</v>
      </c>
      <c r="EM411">
        <v>0</v>
      </c>
      <c r="EN411">
        <v>7</v>
      </c>
      <c r="EO411">
        <v>34</v>
      </c>
      <c r="EP411">
        <v>13</v>
      </c>
      <c r="EQ411">
        <v>4</v>
      </c>
      <c r="ER411">
        <v>7</v>
      </c>
      <c r="ES411">
        <v>1</v>
      </c>
      <c r="ET411">
        <v>0</v>
      </c>
      <c r="EU411">
        <v>3</v>
      </c>
      <c r="EV411">
        <v>0</v>
      </c>
      <c r="EW411">
        <v>0</v>
      </c>
      <c r="EX411">
        <v>1</v>
      </c>
      <c r="EY411">
        <v>1</v>
      </c>
      <c r="EZ411">
        <v>2</v>
      </c>
      <c r="FA411">
        <v>0</v>
      </c>
      <c r="FB411">
        <v>0</v>
      </c>
      <c r="FC411">
        <v>0</v>
      </c>
      <c r="FD411">
        <v>0</v>
      </c>
      <c r="FE411">
        <v>0</v>
      </c>
      <c r="FF411">
        <v>1</v>
      </c>
      <c r="FG411">
        <v>0</v>
      </c>
      <c r="FH411">
        <v>0</v>
      </c>
      <c r="FI411">
        <v>0</v>
      </c>
      <c r="FJ411">
        <v>0</v>
      </c>
      <c r="FK411">
        <v>1</v>
      </c>
      <c r="FL411">
        <v>34</v>
      </c>
      <c r="FM411">
        <v>41</v>
      </c>
      <c r="FN411">
        <v>17</v>
      </c>
      <c r="FO411">
        <v>3</v>
      </c>
      <c r="FP411">
        <v>1</v>
      </c>
      <c r="FQ411">
        <v>1</v>
      </c>
      <c r="FR411">
        <v>0</v>
      </c>
      <c r="FS411">
        <v>3</v>
      </c>
      <c r="FT411">
        <v>4</v>
      </c>
      <c r="FU411">
        <v>1</v>
      </c>
      <c r="FV411">
        <v>2</v>
      </c>
      <c r="FW411">
        <v>1</v>
      </c>
      <c r="FX411">
        <v>0</v>
      </c>
      <c r="FY411">
        <v>0</v>
      </c>
      <c r="FZ411">
        <v>0</v>
      </c>
      <c r="GA411">
        <v>1</v>
      </c>
      <c r="GB411">
        <v>2</v>
      </c>
      <c r="GC411">
        <v>0</v>
      </c>
      <c r="GD411">
        <v>0</v>
      </c>
      <c r="GE411">
        <v>0</v>
      </c>
      <c r="GF411">
        <v>0</v>
      </c>
      <c r="GG411">
        <v>2</v>
      </c>
      <c r="GH411">
        <v>2</v>
      </c>
      <c r="GI411">
        <v>1</v>
      </c>
      <c r="GJ411">
        <v>0</v>
      </c>
      <c r="GK411">
        <v>0</v>
      </c>
      <c r="GL411">
        <v>41</v>
      </c>
      <c r="GM411">
        <v>26</v>
      </c>
      <c r="GN411">
        <v>12</v>
      </c>
      <c r="GO411">
        <v>0</v>
      </c>
      <c r="GP411">
        <v>0</v>
      </c>
      <c r="GQ411">
        <v>2</v>
      </c>
      <c r="GR411">
        <v>1</v>
      </c>
      <c r="GS411">
        <v>1</v>
      </c>
      <c r="GT411">
        <v>6</v>
      </c>
      <c r="GU411">
        <v>0</v>
      </c>
      <c r="GV411">
        <v>1</v>
      </c>
      <c r="GW411">
        <v>0</v>
      </c>
      <c r="GX411">
        <v>1</v>
      </c>
      <c r="GY411">
        <v>0</v>
      </c>
      <c r="GZ411">
        <v>0</v>
      </c>
      <c r="HA411">
        <v>1</v>
      </c>
      <c r="HB411">
        <v>1</v>
      </c>
      <c r="HC411">
        <v>0</v>
      </c>
      <c r="HD411">
        <v>0</v>
      </c>
      <c r="HE411">
        <v>0</v>
      </c>
      <c r="HF411">
        <v>26</v>
      </c>
      <c r="HG411">
        <v>2</v>
      </c>
      <c r="HH411">
        <v>2</v>
      </c>
      <c r="HI411">
        <v>0</v>
      </c>
      <c r="HJ411">
        <v>0</v>
      </c>
      <c r="HK411">
        <v>0</v>
      </c>
      <c r="HL411">
        <v>0</v>
      </c>
      <c r="HM411">
        <v>0</v>
      </c>
      <c r="HN411">
        <v>0</v>
      </c>
      <c r="HO411">
        <v>0</v>
      </c>
      <c r="HP411">
        <v>0</v>
      </c>
      <c r="HQ411">
        <v>0</v>
      </c>
      <c r="HR411">
        <v>0</v>
      </c>
      <c r="HS411">
        <v>0</v>
      </c>
      <c r="HT411">
        <v>2</v>
      </c>
      <c r="HU411">
        <v>1</v>
      </c>
      <c r="HV411">
        <v>0</v>
      </c>
      <c r="HW411">
        <v>0</v>
      </c>
      <c r="HX411">
        <v>1</v>
      </c>
      <c r="HY411">
        <v>0</v>
      </c>
      <c r="HZ411">
        <v>0</v>
      </c>
      <c r="IA411">
        <v>0</v>
      </c>
      <c r="IB411">
        <v>0</v>
      </c>
      <c r="IC411">
        <v>0</v>
      </c>
      <c r="ID411">
        <v>0</v>
      </c>
      <c r="IE411">
        <v>0</v>
      </c>
      <c r="IF411">
        <v>0</v>
      </c>
      <c r="IG411">
        <v>0</v>
      </c>
      <c r="IH411">
        <v>0</v>
      </c>
      <c r="II411">
        <v>0</v>
      </c>
      <c r="IJ411">
        <v>1</v>
      </c>
      <c r="IK411">
        <v>5</v>
      </c>
      <c r="IL411">
        <v>1</v>
      </c>
      <c r="IM411">
        <v>0</v>
      </c>
      <c r="IN411">
        <v>1</v>
      </c>
      <c r="IO411">
        <v>0</v>
      </c>
      <c r="IP411">
        <v>0</v>
      </c>
      <c r="IQ411">
        <v>0</v>
      </c>
      <c r="IR411">
        <v>0</v>
      </c>
      <c r="IS411">
        <v>0</v>
      </c>
      <c r="IT411">
        <v>0</v>
      </c>
      <c r="IU411">
        <v>0</v>
      </c>
      <c r="IV411">
        <v>0</v>
      </c>
      <c r="IW411">
        <v>0</v>
      </c>
      <c r="IX411">
        <v>0</v>
      </c>
      <c r="IY411">
        <v>0</v>
      </c>
      <c r="IZ411">
        <v>0</v>
      </c>
      <c r="JA411">
        <v>0</v>
      </c>
      <c r="JB411">
        <v>0</v>
      </c>
      <c r="JC411">
        <v>0</v>
      </c>
      <c r="JD411">
        <v>0</v>
      </c>
      <c r="JE411">
        <v>0</v>
      </c>
      <c r="JF411">
        <v>0</v>
      </c>
      <c r="JG411">
        <v>0</v>
      </c>
      <c r="JH411">
        <v>0</v>
      </c>
      <c r="JI411">
        <v>3</v>
      </c>
      <c r="JJ411">
        <v>5</v>
      </c>
      <c r="JK411" s="2">
        <f t="shared" si="31"/>
        <v>0.41712403951701427</v>
      </c>
    </row>
    <row r="412" spans="1:271" outlineLevel="2" x14ac:dyDescent="0.25">
      <c r="A412" t="str">
        <f t="shared" si="33"/>
        <v>160701</v>
      </c>
      <c r="B412" t="s">
        <v>300</v>
      </c>
      <c r="C412">
        <v>8</v>
      </c>
      <c r="D412">
        <v>794</v>
      </c>
      <c r="E412">
        <v>600</v>
      </c>
      <c r="F412">
        <v>202</v>
      </c>
      <c r="G412">
        <v>398</v>
      </c>
      <c r="H412">
        <v>0</v>
      </c>
      <c r="I412">
        <v>6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398</v>
      </c>
      <c r="R412">
        <v>0</v>
      </c>
      <c r="S412">
        <v>0</v>
      </c>
      <c r="T412">
        <v>398</v>
      </c>
      <c r="U412">
        <v>13</v>
      </c>
      <c r="V412">
        <v>11</v>
      </c>
      <c r="W412">
        <v>1</v>
      </c>
      <c r="X412">
        <v>0</v>
      </c>
      <c r="Y412">
        <v>385</v>
      </c>
      <c r="Z412">
        <v>132</v>
      </c>
      <c r="AA412">
        <v>9</v>
      </c>
      <c r="AB412">
        <v>15</v>
      </c>
      <c r="AC412">
        <v>18</v>
      </c>
      <c r="AD412">
        <v>0</v>
      </c>
      <c r="AE412">
        <v>1</v>
      </c>
      <c r="AF412">
        <v>1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67</v>
      </c>
      <c r="AP412">
        <v>0</v>
      </c>
      <c r="AQ412">
        <v>0</v>
      </c>
      <c r="AR412">
        <v>0</v>
      </c>
      <c r="AS412">
        <v>1</v>
      </c>
      <c r="AT412">
        <v>1</v>
      </c>
      <c r="AU412">
        <v>1</v>
      </c>
      <c r="AV412">
        <v>0</v>
      </c>
      <c r="AW412">
        <v>0</v>
      </c>
      <c r="AX412">
        <v>18</v>
      </c>
      <c r="AY412">
        <v>132</v>
      </c>
      <c r="AZ412">
        <v>118</v>
      </c>
      <c r="BA412">
        <v>31</v>
      </c>
      <c r="BB412">
        <v>58</v>
      </c>
      <c r="BC412">
        <v>13</v>
      </c>
      <c r="BD412">
        <v>0</v>
      </c>
      <c r="BE412">
        <v>2</v>
      </c>
      <c r="BF412">
        <v>5</v>
      </c>
      <c r="BG412">
        <v>1</v>
      </c>
      <c r="BH412">
        <v>0</v>
      </c>
      <c r="BI412">
        <v>3</v>
      </c>
      <c r="BJ412">
        <v>0</v>
      </c>
      <c r="BK412">
        <v>0</v>
      </c>
      <c r="BL412">
        <v>0</v>
      </c>
      <c r="BM412">
        <v>0</v>
      </c>
      <c r="BN412">
        <v>1</v>
      </c>
      <c r="BO412">
        <v>0</v>
      </c>
      <c r="BP412">
        <v>0</v>
      </c>
      <c r="BQ412">
        <v>1</v>
      </c>
      <c r="BR412">
        <v>0</v>
      </c>
      <c r="BS412">
        <v>0</v>
      </c>
      <c r="BT412">
        <v>0</v>
      </c>
      <c r="BU412">
        <v>3</v>
      </c>
      <c r="BV412">
        <v>0</v>
      </c>
      <c r="BW412">
        <v>0</v>
      </c>
      <c r="BX412">
        <v>118</v>
      </c>
      <c r="BY412">
        <v>16</v>
      </c>
      <c r="BZ412">
        <v>10</v>
      </c>
      <c r="CA412">
        <v>1</v>
      </c>
      <c r="CB412">
        <v>1</v>
      </c>
      <c r="CC412">
        <v>0</v>
      </c>
      <c r="CD412">
        <v>0</v>
      </c>
      <c r="CE412">
        <v>0</v>
      </c>
      <c r="CF412">
        <v>1</v>
      </c>
      <c r="CG412">
        <v>1</v>
      </c>
      <c r="CH412">
        <v>0</v>
      </c>
      <c r="CI412">
        <v>0</v>
      </c>
      <c r="CJ412">
        <v>1</v>
      </c>
      <c r="CK412">
        <v>0</v>
      </c>
      <c r="CL412">
        <v>1</v>
      </c>
      <c r="CM412">
        <v>0</v>
      </c>
      <c r="CN412">
        <v>16</v>
      </c>
      <c r="CO412">
        <v>23</v>
      </c>
      <c r="CP412">
        <v>11</v>
      </c>
      <c r="CQ412">
        <v>1</v>
      </c>
      <c r="CR412">
        <v>0</v>
      </c>
      <c r="CS412">
        <v>1</v>
      </c>
      <c r="CT412">
        <v>2</v>
      </c>
      <c r="CU412">
        <v>0</v>
      </c>
      <c r="CV412">
        <v>0</v>
      </c>
      <c r="CW412">
        <v>0</v>
      </c>
      <c r="CX412">
        <v>3</v>
      </c>
      <c r="CY412">
        <v>0</v>
      </c>
      <c r="CZ412">
        <v>0</v>
      </c>
      <c r="DA412">
        <v>0</v>
      </c>
      <c r="DB412">
        <v>0</v>
      </c>
      <c r="DC412">
        <v>1</v>
      </c>
      <c r="DD412">
        <v>0</v>
      </c>
      <c r="DE412">
        <v>0</v>
      </c>
      <c r="DF412">
        <v>0</v>
      </c>
      <c r="DG412">
        <v>0</v>
      </c>
      <c r="DH412">
        <v>1</v>
      </c>
      <c r="DI412">
        <v>1</v>
      </c>
      <c r="DJ412">
        <v>0</v>
      </c>
      <c r="DK412">
        <v>1</v>
      </c>
      <c r="DL412">
        <v>1</v>
      </c>
      <c r="DM412">
        <v>0</v>
      </c>
      <c r="DN412">
        <v>23</v>
      </c>
      <c r="DO412">
        <v>10</v>
      </c>
      <c r="DP412">
        <v>1</v>
      </c>
      <c r="DQ412">
        <v>6</v>
      </c>
      <c r="DR412">
        <v>2</v>
      </c>
      <c r="DS412">
        <v>1</v>
      </c>
      <c r="DT412">
        <v>0</v>
      </c>
      <c r="DU412">
        <v>0</v>
      </c>
      <c r="DV412">
        <v>0</v>
      </c>
      <c r="DW412">
        <v>0</v>
      </c>
      <c r="DX412">
        <v>0</v>
      </c>
      <c r="DY412">
        <v>0</v>
      </c>
      <c r="DZ412">
        <v>0</v>
      </c>
      <c r="EA412">
        <v>0</v>
      </c>
      <c r="EB412">
        <v>0</v>
      </c>
      <c r="EC412">
        <v>0</v>
      </c>
      <c r="ED412">
        <v>0</v>
      </c>
      <c r="EE412">
        <v>0</v>
      </c>
      <c r="EF412">
        <v>0</v>
      </c>
      <c r="EG412">
        <v>0</v>
      </c>
      <c r="EH412">
        <v>0</v>
      </c>
      <c r="EI412">
        <v>0</v>
      </c>
      <c r="EJ412">
        <v>0</v>
      </c>
      <c r="EK412">
        <v>0</v>
      </c>
      <c r="EL412">
        <v>0</v>
      </c>
      <c r="EM412">
        <v>0</v>
      </c>
      <c r="EN412">
        <v>10</v>
      </c>
      <c r="EO412">
        <v>21</v>
      </c>
      <c r="EP412">
        <v>6</v>
      </c>
      <c r="EQ412">
        <v>5</v>
      </c>
      <c r="ER412">
        <v>6</v>
      </c>
      <c r="ES412">
        <v>0</v>
      </c>
      <c r="ET412">
        <v>0</v>
      </c>
      <c r="EU412">
        <v>1</v>
      </c>
      <c r="EV412">
        <v>0</v>
      </c>
      <c r="EW412">
        <v>0</v>
      </c>
      <c r="EX412">
        <v>0</v>
      </c>
      <c r="EY412">
        <v>0</v>
      </c>
      <c r="EZ412">
        <v>0</v>
      </c>
      <c r="FA412">
        <v>0</v>
      </c>
      <c r="FB412">
        <v>0</v>
      </c>
      <c r="FC412">
        <v>1</v>
      </c>
      <c r="FD412">
        <v>0</v>
      </c>
      <c r="FE412">
        <v>0</v>
      </c>
      <c r="FF412">
        <v>0</v>
      </c>
      <c r="FG412">
        <v>0</v>
      </c>
      <c r="FH412">
        <v>0</v>
      </c>
      <c r="FI412">
        <v>0</v>
      </c>
      <c r="FJ412">
        <v>0</v>
      </c>
      <c r="FK412">
        <v>2</v>
      </c>
      <c r="FL412">
        <v>21</v>
      </c>
      <c r="FM412">
        <v>28</v>
      </c>
      <c r="FN412">
        <v>17</v>
      </c>
      <c r="FO412">
        <v>3</v>
      </c>
      <c r="FP412">
        <v>1</v>
      </c>
      <c r="FQ412">
        <v>1</v>
      </c>
      <c r="FR412">
        <v>0</v>
      </c>
      <c r="FS412">
        <v>3</v>
      </c>
      <c r="FT412">
        <v>1</v>
      </c>
      <c r="FU412">
        <v>0</v>
      </c>
      <c r="FV412">
        <v>0</v>
      </c>
      <c r="FW412">
        <v>1</v>
      </c>
      <c r="FX412">
        <v>0</v>
      </c>
      <c r="FY412">
        <v>0</v>
      </c>
      <c r="FZ412">
        <v>0</v>
      </c>
      <c r="GA412">
        <v>0</v>
      </c>
      <c r="GB412">
        <v>0</v>
      </c>
      <c r="GC412">
        <v>0</v>
      </c>
      <c r="GD412">
        <v>0</v>
      </c>
      <c r="GE412">
        <v>0</v>
      </c>
      <c r="GF412">
        <v>0</v>
      </c>
      <c r="GG412">
        <v>0</v>
      </c>
      <c r="GH412">
        <v>0</v>
      </c>
      <c r="GI412">
        <v>0</v>
      </c>
      <c r="GJ412">
        <v>0</v>
      </c>
      <c r="GK412">
        <v>1</v>
      </c>
      <c r="GL412">
        <v>28</v>
      </c>
      <c r="GM412">
        <v>35</v>
      </c>
      <c r="GN412">
        <v>19</v>
      </c>
      <c r="GO412">
        <v>4</v>
      </c>
      <c r="GP412">
        <v>0</v>
      </c>
      <c r="GQ412">
        <v>0</v>
      </c>
      <c r="GR412">
        <v>0</v>
      </c>
      <c r="GS412">
        <v>0</v>
      </c>
      <c r="GT412">
        <v>11</v>
      </c>
      <c r="GU412">
        <v>0</v>
      </c>
      <c r="GV412">
        <v>1</v>
      </c>
      <c r="GW412">
        <v>0</v>
      </c>
      <c r="GX412">
        <v>0</v>
      </c>
      <c r="GY412">
        <v>0</v>
      </c>
      <c r="GZ412">
        <v>0</v>
      </c>
      <c r="HA412">
        <v>0</v>
      </c>
      <c r="HB412">
        <v>0</v>
      </c>
      <c r="HC412">
        <v>0</v>
      </c>
      <c r="HD412">
        <v>0</v>
      </c>
      <c r="HE412">
        <v>0</v>
      </c>
      <c r="HF412">
        <v>35</v>
      </c>
      <c r="HG412">
        <v>1</v>
      </c>
      <c r="HH412">
        <v>0</v>
      </c>
      <c r="HI412">
        <v>0</v>
      </c>
      <c r="HJ412">
        <v>0</v>
      </c>
      <c r="HK412">
        <v>0</v>
      </c>
      <c r="HL412">
        <v>1</v>
      </c>
      <c r="HM412">
        <v>0</v>
      </c>
      <c r="HN412">
        <v>0</v>
      </c>
      <c r="HO412">
        <v>0</v>
      </c>
      <c r="HP412">
        <v>0</v>
      </c>
      <c r="HQ412">
        <v>0</v>
      </c>
      <c r="HR412">
        <v>0</v>
      </c>
      <c r="HS412">
        <v>0</v>
      </c>
      <c r="HT412">
        <v>1</v>
      </c>
      <c r="HU412">
        <v>0</v>
      </c>
      <c r="HV412">
        <v>0</v>
      </c>
      <c r="HW412">
        <v>0</v>
      </c>
      <c r="HX412">
        <v>0</v>
      </c>
      <c r="HY412">
        <v>0</v>
      </c>
      <c r="HZ412">
        <v>0</v>
      </c>
      <c r="IA412">
        <v>0</v>
      </c>
      <c r="IB412">
        <v>0</v>
      </c>
      <c r="IC412">
        <v>0</v>
      </c>
      <c r="ID412">
        <v>0</v>
      </c>
      <c r="IE412">
        <v>0</v>
      </c>
      <c r="IF412">
        <v>0</v>
      </c>
      <c r="IG412">
        <v>0</v>
      </c>
      <c r="IH412">
        <v>0</v>
      </c>
      <c r="II412">
        <v>0</v>
      </c>
      <c r="IJ412">
        <v>0</v>
      </c>
      <c r="IK412">
        <v>1</v>
      </c>
      <c r="IL412">
        <v>0</v>
      </c>
      <c r="IM412">
        <v>0</v>
      </c>
      <c r="IN412">
        <v>0</v>
      </c>
      <c r="IO412">
        <v>0</v>
      </c>
      <c r="IP412">
        <v>0</v>
      </c>
      <c r="IQ412">
        <v>0</v>
      </c>
      <c r="IR412">
        <v>0</v>
      </c>
      <c r="IS412">
        <v>0</v>
      </c>
      <c r="IT412">
        <v>0</v>
      </c>
      <c r="IU412">
        <v>0</v>
      </c>
      <c r="IV412">
        <v>0</v>
      </c>
      <c r="IW412">
        <v>0</v>
      </c>
      <c r="IX412">
        <v>0</v>
      </c>
      <c r="IY412">
        <v>0</v>
      </c>
      <c r="IZ412">
        <v>0</v>
      </c>
      <c r="JA412">
        <v>0</v>
      </c>
      <c r="JB412">
        <v>0</v>
      </c>
      <c r="JC412">
        <v>0</v>
      </c>
      <c r="JD412">
        <v>0</v>
      </c>
      <c r="JE412">
        <v>0</v>
      </c>
      <c r="JF412">
        <v>0</v>
      </c>
      <c r="JG412">
        <v>0</v>
      </c>
      <c r="JH412">
        <v>0</v>
      </c>
      <c r="JI412">
        <v>1</v>
      </c>
      <c r="JJ412">
        <v>1</v>
      </c>
      <c r="JK412" s="2">
        <f t="shared" si="31"/>
        <v>0.50125944584382875</v>
      </c>
    </row>
    <row r="413" spans="1:271" outlineLevel="2" x14ac:dyDescent="0.25">
      <c r="A413" t="str">
        <f t="shared" si="33"/>
        <v>160701</v>
      </c>
      <c r="B413" t="s">
        <v>300</v>
      </c>
      <c r="C413">
        <v>9</v>
      </c>
      <c r="D413">
        <v>946</v>
      </c>
      <c r="E413">
        <v>730</v>
      </c>
      <c r="F413">
        <v>366</v>
      </c>
      <c r="G413">
        <v>364</v>
      </c>
      <c r="H413">
        <v>0</v>
      </c>
      <c r="I413">
        <v>1</v>
      </c>
      <c r="J413">
        <v>4</v>
      </c>
      <c r="K413">
        <v>4</v>
      </c>
      <c r="L413">
        <v>1</v>
      </c>
      <c r="M413">
        <v>0</v>
      </c>
      <c r="N413">
        <v>0</v>
      </c>
      <c r="O413">
        <v>0</v>
      </c>
      <c r="P413">
        <v>3</v>
      </c>
      <c r="Q413">
        <v>367</v>
      </c>
      <c r="R413">
        <v>3</v>
      </c>
      <c r="S413">
        <v>0</v>
      </c>
      <c r="T413">
        <v>367</v>
      </c>
      <c r="U413">
        <v>9</v>
      </c>
      <c r="V413">
        <v>6</v>
      </c>
      <c r="W413">
        <v>2</v>
      </c>
      <c r="X413">
        <v>0</v>
      </c>
      <c r="Y413">
        <v>358</v>
      </c>
      <c r="Z413">
        <v>150</v>
      </c>
      <c r="AA413">
        <v>6</v>
      </c>
      <c r="AB413">
        <v>9</v>
      </c>
      <c r="AC413">
        <v>12</v>
      </c>
      <c r="AD413">
        <v>6</v>
      </c>
      <c r="AE413">
        <v>2</v>
      </c>
      <c r="AF413">
        <v>1</v>
      </c>
      <c r="AG413">
        <v>0</v>
      </c>
      <c r="AH413">
        <v>0</v>
      </c>
      <c r="AI413">
        <v>1</v>
      </c>
      <c r="AJ413">
        <v>1</v>
      </c>
      <c r="AK413">
        <v>0</v>
      </c>
      <c r="AL413">
        <v>0</v>
      </c>
      <c r="AM413">
        <v>1</v>
      </c>
      <c r="AN413">
        <v>0</v>
      </c>
      <c r="AO413">
        <v>91</v>
      </c>
      <c r="AP413">
        <v>0</v>
      </c>
      <c r="AQ413">
        <v>0</v>
      </c>
      <c r="AR413">
        <v>0</v>
      </c>
      <c r="AS413">
        <v>0</v>
      </c>
      <c r="AT413">
        <v>2</v>
      </c>
      <c r="AU413">
        <v>0</v>
      </c>
      <c r="AV413">
        <v>0</v>
      </c>
      <c r="AW413">
        <v>2</v>
      </c>
      <c r="AX413">
        <v>16</v>
      </c>
      <c r="AY413">
        <v>150</v>
      </c>
      <c r="AZ413">
        <v>98</v>
      </c>
      <c r="BA413">
        <v>19</v>
      </c>
      <c r="BB413">
        <v>51</v>
      </c>
      <c r="BC413">
        <v>3</v>
      </c>
      <c r="BD413">
        <v>0</v>
      </c>
      <c r="BE413">
        <v>0</v>
      </c>
      <c r="BF413">
        <v>4</v>
      </c>
      <c r="BG413">
        <v>2</v>
      </c>
      <c r="BH413">
        <v>2</v>
      </c>
      <c r="BI413">
        <v>0</v>
      </c>
      <c r="BJ413">
        <v>3</v>
      </c>
      <c r="BK413">
        <v>0</v>
      </c>
      <c r="BL413">
        <v>1</v>
      </c>
      <c r="BM413">
        <v>1</v>
      </c>
      <c r="BN413">
        <v>0</v>
      </c>
      <c r="BO413">
        <v>3</v>
      </c>
      <c r="BP413">
        <v>3</v>
      </c>
      <c r="BQ413">
        <v>0</v>
      </c>
      <c r="BR413">
        <v>0</v>
      </c>
      <c r="BS413">
        <v>3</v>
      </c>
      <c r="BT413">
        <v>0</v>
      </c>
      <c r="BU413">
        <v>1</v>
      </c>
      <c r="BV413">
        <v>0</v>
      </c>
      <c r="BW413">
        <v>2</v>
      </c>
      <c r="BX413">
        <v>98</v>
      </c>
      <c r="BY413">
        <v>14</v>
      </c>
      <c r="BZ413">
        <v>4</v>
      </c>
      <c r="CA413">
        <v>2</v>
      </c>
      <c r="CB413">
        <v>0</v>
      </c>
      <c r="CC413">
        <v>1</v>
      </c>
      <c r="CD413">
        <v>3</v>
      </c>
      <c r="CE413">
        <v>0</v>
      </c>
      <c r="CF413">
        <v>1</v>
      </c>
      <c r="CG413">
        <v>1</v>
      </c>
      <c r="CH413">
        <v>0</v>
      </c>
      <c r="CI413">
        <v>0</v>
      </c>
      <c r="CJ413">
        <v>0</v>
      </c>
      <c r="CK413">
        <v>1</v>
      </c>
      <c r="CL413">
        <v>0</v>
      </c>
      <c r="CM413">
        <v>1</v>
      </c>
      <c r="CN413">
        <v>14</v>
      </c>
      <c r="CO413">
        <v>7</v>
      </c>
      <c r="CP413">
        <v>5</v>
      </c>
      <c r="CQ413">
        <v>1</v>
      </c>
      <c r="CR413">
        <v>0</v>
      </c>
      <c r="CS413">
        <v>0</v>
      </c>
      <c r="CT413">
        <v>1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7</v>
      </c>
      <c r="DO413">
        <v>4</v>
      </c>
      <c r="DP413">
        <v>0</v>
      </c>
      <c r="DQ413">
        <v>1</v>
      </c>
      <c r="DR413">
        <v>0</v>
      </c>
      <c r="DS413">
        <v>0</v>
      </c>
      <c r="DT413">
        <v>0</v>
      </c>
      <c r="DU413">
        <v>2</v>
      </c>
      <c r="DV413">
        <v>0</v>
      </c>
      <c r="DW413">
        <v>1</v>
      </c>
      <c r="DX413">
        <v>0</v>
      </c>
      <c r="DY413">
        <v>0</v>
      </c>
      <c r="DZ413">
        <v>0</v>
      </c>
      <c r="EA413">
        <v>0</v>
      </c>
      <c r="EB413">
        <v>0</v>
      </c>
      <c r="EC413">
        <v>0</v>
      </c>
      <c r="ED413">
        <v>0</v>
      </c>
      <c r="EE413">
        <v>0</v>
      </c>
      <c r="EF413">
        <v>0</v>
      </c>
      <c r="EG413">
        <v>0</v>
      </c>
      <c r="EH413">
        <v>0</v>
      </c>
      <c r="EI413">
        <v>0</v>
      </c>
      <c r="EJ413">
        <v>0</v>
      </c>
      <c r="EK413">
        <v>0</v>
      </c>
      <c r="EL413">
        <v>0</v>
      </c>
      <c r="EM413">
        <v>0</v>
      </c>
      <c r="EN413">
        <v>4</v>
      </c>
      <c r="EO413">
        <v>22</v>
      </c>
      <c r="EP413">
        <v>8</v>
      </c>
      <c r="EQ413">
        <v>2</v>
      </c>
      <c r="ER413">
        <v>4</v>
      </c>
      <c r="ES413">
        <v>0</v>
      </c>
      <c r="ET413">
        <v>1</v>
      </c>
      <c r="EU413">
        <v>1</v>
      </c>
      <c r="EV413">
        <v>1</v>
      </c>
      <c r="EW413">
        <v>0</v>
      </c>
      <c r="EX413">
        <v>0</v>
      </c>
      <c r="EY413">
        <v>1</v>
      </c>
      <c r="EZ413">
        <v>0</v>
      </c>
      <c r="FA413">
        <v>0</v>
      </c>
      <c r="FB413">
        <v>0</v>
      </c>
      <c r="FC413">
        <v>3</v>
      </c>
      <c r="FD413">
        <v>0</v>
      </c>
      <c r="FE413">
        <v>0</v>
      </c>
      <c r="FF413">
        <v>0</v>
      </c>
      <c r="FG413">
        <v>0</v>
      </c>
      <c r="FH413">
        <v>0</v>
      </c>
      <c r="FI413">
        <v>0</v>
      </c>
      <c r="FJ413">
        <v>0</v>
      </c>
      <c r="FK413">
        <v>1</v>
      </c>
      <c r="FL413">
        <v>22</v>
      </c>
      <c r="FM413">
        <v>43</v>
      </c>
      <c r="FN413">
        <v>31</v>
      </c>
      <c r="FO413">
        <v>0</v>
      </c>
      <c r="FP413">
        <v>1</v>
      </c>
      <c r="FQ413">
        <v>1</v>
      </c>
      <c r="FR413">
        <v>1</v>
      </c>
      <c r="FS413">
        <v>1</v>
      </c>
      <c r="FT413">
        <v>1</v>
      </c>
      <c r="FU413">
        <v>0</v>
      </c>
      <c r="FV413">
        <v>1</v>
      </c>
      <c r="FW413">
        <v>0</v>
      </c>
      <c r="FX413">
        <v>0</v>
      </c>
      <c r="FY413">
        <v>1</v>
      </c>
      <c r="FZ413">
        <v>0</v>
      </c>
      <c r="GA413">
        <v>0</v>
      </c>
      <c r="GB413">
        <v>2</v>
      </c>
      <c r="GC413">
        <v>0</v>
      </c>
      <c r="GD413">
        <v>1</v>
      </c>
      <c r="GE413">
        <v>0</v>
      </c>
      <c r="GF413">
        <v>0</v>
      </c>
      <c r="GG413">
        <v>0</v>
      </c>
      <c r="GH413">
        <v>1</v>
      </c>
      <c r="GI413">
        <v>0</v>
      </c>
      <c r="GJ413">
        <v>0</v>
      </c>
      <c r="GK413">
        <v>1</v>
      </c>
      <c r="GL413">
        <v>43</v>
      </c>
      <c r="GM413">
        <v>17</v>
      </c>
      <c r="GN413">
        <v>9</v>
      </c>
      <c r="GO413">
        <v>0</v>
      </c>
      <c r="GP413">
        <v>1</v>
      </c>
      <c r="GQ413">
        <v>0</v>
      </c>
      <c r="GR413">
        <v>0</v>
      </c>
      <c r="GS413">
        <v>0</v>
      </c>
      <c r="GT413">
        <v>5</v>
      </c>
      <c r="GU413">
        <v>0</v>
      </c>
      <c r="GV413">
        <v>0</v>
      </c>
      <c r="GW413">
        <v>0</v>
      </c>
      <c r="GX413">
        <v>0</v>
      </c>
      <c r="GY413">
        <v>0</v>
      </c>
      <c r="GZ413">
        <v>0</v>
      </c>
      <c r="HA413">
        <v>0</v>
      </c>
      <c r="HB413">
        <v>0</v>
      </c>
      <c r="HC413">
        <v>0</v>
      </c>
      <c r="HD413">
        <v>1</v>
      </c>
      <c r="HE413">
        <v>1</v>
      </c>
      <c r="HF413">
        <v>17</v>
      </c>
      <c r="HG413">
        <v>2</v>
      </c>
      <c r="HH413">
        <v>0</v>
      </c>
      <c r="HI413">
        <v>0</v>
      </c>
      <c r="HJ413">
        <v>0</v>
      </c>
      <c r="HK413">
        <v>0</v>
      </c>
      <c r="HL413">
        <v>0</v>
      </c>
      <c r="HM413">
        <v>0</v>
      </c>
      <c r="HN413">
        <v>2</v>
      </c>
      <c r="HO413">
        <v>0</v>
      </c>
      <c r="HP413">
        <v>0</v>
      </c>
      <c r="HQ413">
        <v>0</v>
      </c>
      <c r="HR413">
        <v>0</v>
      </c>
      <c r="HS413">
        <v>0</v>
      </c>
      <c r="HT413">
        <v>2</v>
      </c>
      <c r="HU413">
        <v>0</v>
      </c>
      <c r="HV413">
        <v>0</v>
      </c>
      <c r="HW413">
        <v>0</v>
      </c>
      <c r="HX413">
        <v>0</v>
      </c>
      <c r="HY413">
        <v>0</v>
      </c>
      <c r="HZ413">
        <v>0</v>
      </c>
      <c r="IA413">
        <v>0</v>
      </c>
      <c r="IB413">
        <v>0</v>
      </c>
      <c r="IC413">
        <v>0</v>
      </c>
      <c r="ID413">
        <v>0</v>
      </c>
      <c r="IE413">
        <v>0</v>
      </c>
      <c r="IF413">
        <v>0</v>
      </c>
      <c r="IG413">
        <v>0</v>
      </c>
      <c r="IH413">
        <v>0</v>
      </c>
      <c r="II413">
        <v>0</v>
      </c>
      <c r="IJ413">
        <v>0</v>
      </c>
      <c r="IK413">
        <v>1</v>
      </c>
      <c r="IL413">
        <v>0</v>
      </c>
      <c r="IM413">
        <v>0</v>
      </c>
      <c r="IN413">
        <v>0</v>
      </c>
      <c r="IO413">
        <v>1</v>
      </c>
      <c r="IP413">
        <v>0</v>
      </c>
      <c r="IQ413">
        <v>0</v>
      </c>
      <c r="IR413">
        <v>0</v>
      </c>
      <c r="IS413">
        <v>0</v>
      </c>
      <c r="IT413">
        <v>0</v>
      </c>
      <c r="IU413">
        <v>0</v>
      </c>
      <c r="IV413">
        <v>0</v>
      </c>
      <c r="IW413">
        <v>0</v>
      </c>
      <c r="IX413">
        <v>0</v>
      </c>
      <c r="IY413">
        <v>0</v>
      </c>
      <c r="IZ413">
        <v>0</v>
      </c>
      <c r="JA413">
        <v>0</v>
      </c>
      <c r="JB413">
        <v>0</v>
      </c>
      <c r="JC413">
        <v>0</v>
      </c>
      <c r="JD413">
        <v>0</v>
      </c>
      <c r="JE413">
        <v>0</v>
      </c>
      <c r="JF413">
        <v>0</v>
      </c>
      <c r="JG413">
        <v>0</v>
      </c>
      <c r="JH413">
        <v>0</v>
      </c>
      <c r="JI413">
        <v>0</v>
      </c>
      <c r="JJ413">
        <v>1</v>
      </c>
      <c r="JK413" s="2">
        <f t="shared" si="31"/>
        <v>0.38794926004228331</v>
      </c>
    </row>
    <row r="414" spans="1:271" outlineLevel="2" x14ac:dyDescent="0.25">
      <c r="A414" t="str">
        <f t="shared" si="33"/>
        <v>160701</v>
      </c>
      <c r="B414" t="s">
        <v>300</v>
      </c>
      <c r="C414">
        <v>10</v>
      </c>
      <c r="D414">
        <v>964</v>
      </c>
      <c r="E414">
        <v>750</v>
      </c>
      <c r="F414">
        <v>379</v>
      </c>
      <c r="G414">
        <v>371</v>
      </c>
      <c r="H414">
        <v>0</v>
      </c>
      <c r="I414">
        <v>1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371</v>
      </c>
      <c r="R414">
        <v>0</v>
      </c>
      <c r="S414">
        <v>0</v>
      </c>
      <c r="T414">
        <v>371</v>
      </c>
      <c r="U414">
        <v>14</v>
      </c>
      <c r="V414">
        <v>8</v>
      </c>
      <c r="W414">
        <v>6</v>
      </c>
      <c r="X414">
        <v>0</v>
      </c>
      <c r="Y414">
        <v>357</v>
      </c>
      <c r="Z414">
        <v>126</v>
      </c>
      <c r="AA414">
        <v>3</v>
      </c>
      <c r="AB414">
        <v>6</v>
      </c>
      <c r="AC414">
        <v>16</v>
      </c>
      <c r="AD414">
        <v>3</v>
      </c>
      <c r="AE414">
        <v>0</v>
      </c>
      <c r="AF414">
        <v>1</v>
      </c>
      <c r="AG414">
        <v>0</v>
      </c>
      <c r="AH414">
        <v>1</v>
      </c>
      <c r="AI414">
        <v>0</v>
      </c>
      <c r="AJ414">
        <v>0</v>
      </c>
      <c r="AK414">
        <v>1</v>
      </c>
      <c r="AL414">
        <v>0</v>
      </c>
      <c r="AM414">
        <v>1</v>
      </c>
      <c r="AN414">
        <v>0</v>
      </c>
      <c r="AO414">
        <v>67</v>
      </c>
      <c r="AP414">
        <v>2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25</v>
      </c>
      <c r="AY414">
        <v>126</v>
      </c>
      <c r="AZ414">
        <v>103</v>
      </c>
      <c r="BA414">
        <v>31</v>
      </c>
      <c r="BB414">
        <v>37</v>
      </c>
      <c r="BC414">
        <v>7</v>
      </c>
      <c r="BD414">
        <v>3</v>
      </c>
      <c r="BE414">
        <v>4</v>
      </c>
      <c r="BF414">
        <v>10</v>
      </c>
      <c r="BG414">
        <v>0</v>
      </c>
      <c r="BH414">
        <v>1</v>
      </c>
      <c r="BI414">
        <v>0</v>
      </c>
      <c r="BJ414">
        <v>3</v>
      </c>
      <c r="BK414">
        <v>0</v>
      </c>
      <c r="BL414">
        <v>0</v>
      </c>
      <c r="BM414">
        <v>1</v>
      </c>
      <c r="BN414">
        <v>0</v>
      </c>
      <c r="BO414">
        <v>1</v>
      </c>
      <c r="BP414">
        <v>0</v>
      </c>
      <c r="BQ414">
        <v>1</v>
      </c>
      <c r="BR414">
        <v>1</v>
      </c>
      <c r="BS414">
        <v>0</v>
      </c>
      <c r="BT414">
        <v>1</v>
      </c>
      <c r="BU414">
        <v>0</v>
      </c>
      <c r="BV414">
        <v>0</v>
      </c>
      <c r="BW414">
        <v>2</v>
      </c>
      <c r="BX414">
        <v>103</v>
      </c>
      <c r="BY414">
        <v>14</v>
      </c>
      <c r="BZ414">
        <v>9</v>
      </c>
      <c r="CA414">
        <v>2</v>
      </c>
      <c r="CB414">
        <v>0</v>
      </c>
      <c r="CC414">
        <v>1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1</v>
      </c>
      <c r="CJ414">
        <v>0</v>
      </c>
      <c r="CK414">
        <v>0</v>
      </c>
      <c r="CL414">
        <v>0</v>
      </c>
      <c r="CM414">
        <v>1</v>
      </c>
      <c r="CN414">
        <v>14</v>
      </c>
      <c r="CO414">
        <v>10</v>
      </c>
      <c r="CP414">
        <v>9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1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10</v>
      </c>
      <c r="DO414">
        <v>9</v>
      </c>
      <c r="DP414">
        <v>0</v>
      </c>
      <c r="DQ414">
        <v>5</v>
      </c>
      <c r="DR414">
        <v>0</v>
      </c>
      <c r="DS414">
        <v>1</v>
      </c>
      <c r="DT414">
        <v>0</v>
      </c>
      <c r="DU414">
        <v>0</v>
      </c>
      <c r="DV414">
        <v>0</v>
      </c>
      <c r="DW414">
        <v>0</v>
      </c>
      <c r="DX414">
        <v>0</v>
      </c>
      <c r="DY414">
        <v>0</v>
      </c>
      <c r="DZ414">
        <v>0</v>
      </c>
      <c r="EA414">
        <v>1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1</v>
      </c>
      <c r="EH414">
        <v>0</v>
      </c>
      <c r="EI414">
        <v>0</v>
      </c>
      <c r="EJ414">
        <v>0</v>
      </c>
      <c r="EK414">
        <v>0</v>
      </c>
      <c r="EL414">
        <v>1</v>
      </c>
      <c r="EM414">
        <v>0</v>
      </c>
      <c r="EN414">
        <v>9</v>
      </c>
      <c r="EO414">
        <v>20</v>
      </c>
      <c r="EP414">
        <v>7</v>
      </c>
      <c r="EQ414">
        <v>0</v>
      </c>
      <c r="ER414">
        <v>6</v>
      </c>
      <c r="ES414">
        <v>0</v>
      </c>
      <c r="ET414">
        <v>0</v>
      </c>
      <c r="EU414">
        <v>0</v>
      </c>
      <c r="EV414">
        <v>1</v>
      </c>
      <c r="EW414">
        <v>0</v>
      </c>
      <c r="EX414">
        <v>0</v>
      </c>
      <c r="EY414">
        <v>1</v>
      </c>
      <c r="EZ414">
        <v>2</v>
      </c>
      <c r="FA414">
        <v>1</v>
      </c>
      <c r="FB414">
        <v>0</v>
      </c>
      <c r="FC414">
        <v>0</v>
      </c>
      <c r="FD414">
        <v>0</v>
      </c>
      <c r="FE414">
        <v>0</v>
      </c>
      <c r="FF414">
        <v>0</v>
      </c>
      <c r="FG414">
        <v>0</v>
      </c>
      <c r="FH414">
        <v>0</v>
      </c>
      <c r="FI414">
        <v>0</v>
      </c>
      <c r="FJ414">
        <v>2</v>
      </c>
      <c r="FK414">
        <v>0</v>
      </c>
      <c r="FL414">
        <v>20</v>
      </c>
      <c r="FM414">
        <v>42</v>
      </c>
      <c r="FN414">
        <v>24</v>
      </c>
      <c r="FO414">
        <v>3</v>
      </c>
      <c r="FP414">
        <v>1</v>
      </c>
      <c r="FQ414">
        <v>2</v>
      </c>
      <c r="FR414">
        <v>0</v>
      </c>
      <c r="FS414">
        <v>5</v>
      </c>
      <c r="FT414">
        <v>3</v>
      </c>
      <c r="FU414">
        <v>0</v>
      </c>
      <c r="FV414">
        <v>0</v>
      </c>
      <c r="FW414">
        <v>1</v>
      </c>
      <c r="FX414">
        <v>0</v>
      </c>
      <c r="FY414">
        <v>0</v>
      </c>
      <c r="FZ414">
        <v>0</v>
      </c>
      <c r="GA414">
        <v>0</v>
      </c>
      <c r="GB414">
        <v>1</v>
      </c>
      <c r="GC414">
        <v>1</v>
      </c>
      <c r="GD414">
        <v>0</v>
      </c>
      <c r="GE414">
        <v>0</v>
      </c>
      <c r="GF414">
        <v>0</v>
      </c>
      <c r="GG414">
        <v>0</v>
      </c>
      <c r="GH414">
        <v>0</v>
      </c>
      <c r="GI414">
        <v>0</v>
      </c>
      <c r="GJ414">
        <v>0</v>
      </c>
      <c r="GK414">
        <v>1</v>
      </c>
      <c r="GL414">
        <v>42</v>
      </c>
      <c r="GM414">
        <v>28</v>
      </c>
      <c r="GN414">
        <v>10</v>
      </c>
      <c r="GO414">
        <v>2</v>
      </c>
      <c r="GP414">
        <v>1</v>
      </c>
      <c r="GQ414">
        <v>0</v>
      </c>
      <c r="GR414">
        <v>1</v>
      </c>
      <c r="GS414">
        <v>0</v>
      </c>
      <c r="GT414">
        <v>10</v>
      </c>
      <c r="GU414">
        <v>0</v>
      </c>
      <c r="GV414">
        <v>0</v>
      </c>
      <c r="GW414">
        <v>0</v>
      </c>
      <c r="GX414">
        <v>0</v>
      </c>
      <c r="GY414">
        <v>1</v>
      </c>
      <c r="GZ414">
        <v>1</v>
      </c>
      <c r="HA414">
        <v>0</v>
      </c>
      <c r="HB414">
        <v>0</v>
      </c>
      <c r="HC414">
        <v>0</v>
      </c>
      <c r="HD414">
        <v>2</v>
      </c>
      <c r="HE414">
        <v>0</v>
      </c>
      <c r="HF414">
        <v>28</v>
      </c>
      <c r="HG414">
        <v>4</v>
      </c>
      <c r="HH414">
        <v>1</v>
      </c>
      <c r="HI414">
        <v>0</v>
      </c>
      <c r="HJ414">
        <v>1</v>
      </c>
      <c r="HK414">
        <v>0</v>
      </c>
      <c r="HL414">
        <v>0</v>
      </c>
      <c r="HM414">
        <v>0</v>
      </c>
      <c r="HN414">
        <v>2</v>
      </c>
      <c r="HO414">
        <v>0</v>
      </c>
      <c r="HP414">
        <v>0</v>
      </c>
      <c r="HQ414">
        <v>0</v>
      </c>
      <c r="HR414">
        <v>0</v>
      </c>
      <c r="HS414">
        <v>0</v>
      </c>
      <c r="HT414">
        <v>4</v>
      </c>
      <c r="HU414">
        <v>0</v>
      </c>
      <c r="HV414">
        <v>0</v>
      </c>
      <c r="HW414">
        <v>0</v>
      </c>
      <c r="HX414">
        <v>0</v>
      </c>
      <c r="HY414">
        <v>0</v>
      </c>
      <c r="HZ414">
        <v>0</v>
      </c>
      <c r="IA414">
        <v>0</v>
      </c>
      <c r="IB414">
        <v>0</v>
      </c>
      <c r="IC414">
        <v>0</v>
      </c>
      <c r="ID414">
        <v>0</v>
      </c>
      <c r="IE414">
        <v>0</v>
      </c>
      <c r="IF414">
        <v>0</v>
      </c>
      <c r="IG414">
        <v>0</v>
      </c>
      <c r="IH414">
        <v>0</v>
      </c>
      <c r="II414">
        <v>0</v>
      </c>
      <c r="IJ414">
        <v>0</v>
      </c>
      <c r="IK414">
        <v>1</v>
      </c>
      <c r="IL414">
        <v>0</v>
      </c>
      <c r="IM414">
        <v>0</v>
      </c>
      <c r="IN414">
        <v>0</v>
      </c>
      <c r="IO414">
        <v>0</v>
      </c>
      <c r="IP414">
        <v>0</v>
      </c>
      <c r="IQ414">
        <v>0</v>
      </c>
      <c r="IR414">
        <v>0</v>
      </c>
      <c r="IS414">
        <v>0</v>
      </c>
      <c r="IT414">
        <v>0</v>
      </c>
      <c r="IU414">
        <v>0</v>
      </c>
      <c r="IV414">
        <v>0</v>
      </c>
      <c r="IW414">
        <v>1</v>
      </c>
      <c r="IX414">
        <v>0</v>
      </c>
      <c r="IY414">
        <v>0</v>
      </c>
      <c r="IZ414">
        <v>0</v>
      </c>
      <c r="JA414">
        <v>0</v>
      </c>
      <c r="JB414">
        <v>0</v>
      </c>
      <c r="JC414">
        <v>0</v>
      </c>
      <c r="JD414">
        <v>0</v>
      </c>
      <c r="JE414">
        <v>0</v>
      </c>
      <c r="JF414">
        <v>0</v>
      </c>
      <c r="JG414">
        <v>0</v>
      </c>
      <c r="JH414">
        <v>0</v>
      </c>
      <c r="JI414">
        <v>0</v>
      </c>
      <c r="JJ414">
        <v>1</v>
      </c>
      <c r="JK414" s="2">
        <f t="shared" si="31"/>
        <v>0.38485477178423239</v>
      </c>
    </row>
    <row r="415" spans="1:271" outlineLevel="2" x14ac:dyDescent="0.25">
      <c r="A415" t="str">
        <f t="shared" si="33"/>
        <v>160701</v>
      </c>
      <c r="B415" t="s">
        <v>300</v>
      </c>
      <c r="C415">
        <v>11</v>
      </c>
      <c r="D415">
        <v>900</v>
      </c>
      <c r="E415">
        <v>700</v>
      </c>
      <c r="F415">
        <v>281</v>
      </c>
      <c r="G415">
        <v>419</v>
      </c>
      <c r="H415">
        <v>1</v>
      </c>
      <c r="I415">
        <v>2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419</v>
      </c>
      <c r="R415">
        <v>0</v>
      </c>
      <c r="S415">
        <v>0</v>
      </c>
      <c r="T415">
        <v>419</v>
      </c>
      <c r="U415">
        <v>6</v>
      </c>
      <c r="V415">
        <v>3</v>
      </c>
      <c r="W415">
        <v>3</v>
      </c>
      <c r="X415">
        <v>0</v>
      </c>
      <c r="Y415">
        <v>413</v>
      </c>
      <c r="Z415">
        <v>176</v>
      </c>
      <c r="AA415">
        <v>2</v>
      </c>
      <c r="AB415">
        <v>9</v>
      </c>
      <c r="AC415">
        <v>15</v>
      </c>
      <c r="AD415">
        <v>2</v>
      </c>
      <c r="AE415">
        <v>0</v>
      </c>
      <c r="AF415">
        <v>4</v>
      </c>
      <c r="AG415">
        <v>0</v>
      </c>
      <c r="AH415">
        <v>0</v>
      </c>
      <c r="AI415">
        <v>0</v>
      </c>
      <c r="AJ415">
        <v>1</v>
      </c>
      <c r="AK415">
        <v>0</v>
      </c>
      <c r="AL415">
        <v>0</v>
      </c>
      <c r="AM415">
        <v>0</v>
      </c>
      <c r="AN415">
        <v>0</v>
      </c>
      <c r="AO415">
        <v>120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1</v>
      </c>
      <c r="AW415">
        <v>0</v>
      </c>
      <c r="AX415">
        <v>22</v>
      </c>
      <c r="AY415">
        <v>176</v>
      </c>
      <c r="AZ415">
        <v>107</v>
      </c>
      <c r="BA415">
        <v>25</v>
      </c>
      <c r="BB415">
        <v>47</v>
      </c>
      <c r="BC415">
        <v>9</v>
      </c>
      <c r="BD415">
        <v>1</v>
      </c>
      <c r="BE415">
        <v>3</v>
      </c>
      <c r="BF415">
        <v>1</v>
      </c>
      <c r="BG415">
        <v>1</v>
      </c>
      <c r="BH415">
        <v>2</v>
      </c>
      <c r="BI415">
        <v>3</v>
      </c>
      <c r="BJ415">
        <v>3</v>
      </c>
      <c r="BK415">
        <v>0</v>
      </c>
      <c r="BL415">
        <v>0</v>
      </c>
      <c r="BM415">
        <v>2</v>
      </c>
      <c r="BN415">
        <v>0</v>
      </c>
      <c r="BO415">
        <v>0</v>
      </c>
      <c r="BP415">
        <v>0</v>
      </c>
      <c r="BQ415">
        <v>1</v>
      </c>
      <c r="BR415">
        <v>0</v>
      </c>
      <c r="BS415">
        <v>4</v>
      </c>
      <c r="BT415">
        <v>0</v>
      </c>
      <c r="BU415">
        <v>3</v>
      </c>
      <c r="BV415">
        <v>1</v>
      </c>
      <c r="BW415">
        <v>1</v>
      </c>
      <c r="BX415">
        <v>107</v>
      </c>
      <c r="BY415">
        <v>12</v>
      </c>
      <c r="BZ415">
        <v>3</v>
      </c>
      <c r="CA415">
        <v>2</v>
      </c>
      <c r="CB415">
        <v>1</v>
      </c>
      <c r="CC415">
        <v>0</v>
      </c>
      <c r="CD415">
        <v>1</v>
      </c>
      <c r="CE415">
        <v>0</v>
      </c>
      <c r="CF415">
        <v>2</v>
      </c>
      <c r="CG415">
        <v>0</v>
      </c>
      <c r="CH415">
        <v>1</v>
      </c>
      <c r="CI415">
        <v>0</v>
      </c>
      <c r="CJ415">
        <v>0</v>
      </c>
      <c r="CK415">
        <v>0</v>
      </c>
      <c r="CL415">
        <v>0</v>
      </c>
      <c r="CM415">
        <v>2</v>
      </c>
      <c r="CN415">
        <v>12</v>
      </c>
      <c r="CO415">
        <v>11</v>
      </c>
      <c r="CP415">
        <v>5</v>
      </c>
      <c r="CQ415">
        <v>0</v>
      </c>
      <c r="CR415">
        <v>1</v>
      </c>
      <c r="CS415">
        <v>0</v>
      </c>
      <c r="CT415">
        <v>1</v>
      </c>
      <c r="CU415">
        <v>1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1</v>
      </c>
      <c r="DI415">
        <v>1</v>
      </c>
      <c r="DJ415">
        <v>0</v>
      </c>
      <c r="DK415">
        <v>1</v>
      </c>
      <c r="DL415">
        <v>0</v>
      </c>
      <c r="DM415">
        <v>0</v>
      </c>
      <c r="DN415">
        <v>11</v>
      </c>
      <c r="DO415">
        <v>7</v>
      </c>
      <c r="DP415">
        <v>3</v>
      </c>
      <c r="DQ415">
        <v>3</v>
      </c>
      <c r="DR415">
        <v>0</v>
      </c>
      <c r="DS415">
        <v>0</v>
      </c>
      <c r="DT415">
        <v>0</v>
      </c>
      <c r="DU415">
        <v>0</v>
      </c>
      <c r="DV415">
        <v>1</v>
      </c>
      <c r="DW415">
        <v>0</v>
      </c>
      <c r="DX415">
        <v>0</v>
      </c>
      <c r="DY415">
        <v>0</v>
      </c>
      <c r="DZ415">
        <v>0</v>
      </c>
      <c r="EA415">
        <v>0</v>
      </c>
      <c r="EB415">
        <v>0</v>
      </c>
      <c r="EC415">
        <v>0</v>
      </c>
      <c r="ED415">
        <v>0</v>
      </c>
      <c r="EE415">
        <v>0</v>
      </c>
      <c r="EF415">
        <v>0</v>
      </c>
      <c r="EG415">
        <v>0</v>
      </c>
      <c r="EH415">
        <v>0</v>
      </c>
      <c r="EI415">
        <v>0</v>
      </c>
      <c r="EJ415">
        <v>0</v>
      </c>
      <c r="EK415">
        <v>0</v>
      </c>
      <c r="EL415">
        <v>0</v>
      </c>
      <c r="EM415">
        <v>0</v>
      </c>
      <c r="EN415">
        <v>7</v>
      </c>
      <c r="EO415">
        <v>47</v>
      </c>
      <c r="EP415">
        <v>12</v>
      </c>
      <c r="EQ415">
        <v>8</v>
      </c>
      <c r="ER415">
        <v>15</v>
      </c>
      <c r="ES415">
        <v>0</v>
      </c>
      <c r="ET415">
        <v>1</v>
      </c>
      <c r="EU415">
        <v>2</v>
      </c>
      <c r="EV415">
        <v>0</v>
      </c>
      <c r="EW415">
        <v>0</v>
      </c>
      <c r="EX415">
        <v>0</v>
      </c>
      <c r="EY415">
        <v>1</v>
      </c>
      <c r="EZ415">
        <v>0</v>
      </c>
      <c r="FA415">
        <v>0</v>
      </c>
      <c r="FB415">
        <v>1</v>
      </c>
      <c r="FC415">
        <v>1</v>
      </c>
      <c r="FD415">
        <v>0</v>
      </c>
      <c r="FE415">
        <v>0</v>
      </c>
      <c r="FF415">
        <v>0</v>
      </c>
      <c r="FG415">
        <v>1</v>
      </c>
      <c r="FH415">
        <v>0</v>
      </c>
      <c r="FI415">
        <v>2</v>
      </c>
      <c r="FJ415">
        <v>2</v>
      </c>
      <c r="FK415">
        <v>1</v>
      </c>
      <c r="FL415">
        <v>47</v>
      </c>
      <c r="FM415">
        <v>26</v>
      </c>
      <c r="FN415">
        <v>9</v>
      </c>
      <c r="FO415">
        <v>3</v>
      </c>
      <c r="FP415">
        <v>0</v>
      </c>
      <c r="FQ415">
        <v>3</v>
      </c>
      <c r="FR415">
        <v>0</v>
      </c>
      <c r="FS415">
        <v>0</v>
      </c>
      <c r="FT415">
        <v>3</v>
      </c>
      <c r="FU415">
        <v>0</v>
      </c>
      <c r="FV415">
        <v>0</v>
      </c>
      <c r="FW415">
        <v>1</v>
      </c>
      <c r="FX415">
        <v>0</v>
      </c>
      <c r="FY415">
        <v>0</v>
      </c>
      <c r="FZ415">
        <v>1</v>
      </c>
      <c r="GA415">
        <v>1</v>
      </c>
      <c r="GB415">
        <v>1</v>
      </c>
      <c r="GC415">
        <v>0</v>
      </c>
      <c r="GD415">
        <v>0</v>
      </c>
      <c r="GE415">
        <v>0</v>
      </c>
      <c r="GF415">
        <v>0</v>
      </c>
      <c r="GG415">
        <v>1</v>
      </c>
      <c r="GH415">
        <v>0</v>
      </c>
      <c r="GI415">
        <v>0</v>
      </c>
      <c r="GJ415">
        <v>1</v>
      </c>
      <c r="GK415">
        <v>2</v>
      </c>
      <c r="GL415">
        <v>26</v>
      </c>
      <c r="GM415">
        <v>24</v>
      </c>
      <c r="GN415">
        <v>10</v>
      </c>
      <c r="GO415">
        <v>1</v>
      </c>
      <c r="GP415">
        <v>4</v>
      </c>
      <c r="GQ415">
        <v>0</v>
      </c>
      <c r="GR415">
        <v>1</v>
      </c>
      <c r="GS415">
        <v>0</v>
      </c>
      <c r="GT415">
        <v>7</v>
      </c>
      <c r="GU415">
        <v>0</v>
      </c>
      <c r="GV415">
        <v>1</v>
      </c>
      <c r="GW415">
        <v>0</v>
      </c>
      <c r="GX415">
        <v>0</v>
      </c>
      <c r="GY415">
        <v>0</v>
      </c>
      <c r="GZ415">
        <v>0</v>
      </c>
      <c r="HA415">
        <v>0</v>
      </c>
      <c r="HB415">
        <v>0</v>
      </c>
      <c r="HC415">
        <v>0</v>
      </c>
      <c r="HD415">
        <v>0</v>
      </c>
      <c r="HE415">
        <v>0</v>
      </c>
      <c r="HF415">
        <v>24</v>
      </c>
      <c r="HG415">
        <v>1</v>
      </c>
      <c r="HH415">
        <v>0</v>
      </c>
      <c r="HI415">
        <v>1</v>
      </c>
      <c r="HJ415">
        <v>0</v>
      </c>
      <c r="HK415">
        <v>0</v>
      </c>
      <c r="HL415">
        <v>0</v>
      </c>
      <c r="HM415">
        <v>0</v>
      </c>
      <c r="HN415">
        <v>0</v>
      </c>
      <c r="HO415">
        <v>0</v>
      </c>
      <c r="HP415">
        <v>0</v>
      </c>
      <c r="HQ415">
        <v>0</v>
      </c>
      <c r="HR415">
        <v>0</v>
      </c>
      <c r="HS415">
        <v>0</v>
      </c>
      <c r="HT415">
        <v>1</v>
      </c>
      <c r="HU415">
        <v>0</v>
      </c>
      <c r="HV415">
        <v>0</v>
      </c>
      <c r="HW415">
        <v>0</v>
      </c>
      <c r="HX415">
        <v>0</v>
      </c>
      <c r="HY415">
        <v>0</v>
      </c>
      <c r="HZ415">
        <v>0</v>
      </c>
      <c r="IA415">
        <v>0</v>
      </c>
      <c r="IB415">
        <v>0</v>
      </c>
      <c r="IC415">
        <v>0</v>
      </c>
      <c r="ID415">
        <v>0</v>
      </c>
      <c r="IE415">
        <v>0</v>
      </c>
      <c r="IF415">
        <v>0</v>
      </c>
      <c r="IG415">
        <v>0</v>
      </c>
      <c r="IH415">
        <v>0</v>
      </c>
      <c r="II415">
        <v>0</v>
      </c>
      <c r="IJ415">
        <v>0</v>
      </c>
      <c r="IK415">
        <v>2</v>
      </c>
      <c r="IL415">
        <v>1</v>
      </c>
      <c r="IM415">
        <v>0</v>
      </c>
      <c r="IN415">
        <v>0</v>
      </c>
      <c r="IO415">
        <v>0</v>
      </c>
      <c r="IP415">
        <v>0</v>
      </c>
      <c r="IQ415">
        <v>0</v>
      </c>
      <c r="IR415">
        <v>1</v>
      </c>
      <c r="IS415">
        <v>0</v>
      </c>
      <c r="IT415">
        <v>0</v>
      </c>
      <c r="IU415">
        <v>0</v>
      </c>
      <c r="IV415">
        <v>0</v>
      </c>
      <c r="IW415">
        <v>0</v>
      </c>
      <c r="IX415">
        <v>0</v>
      </c>
      <c r="IY415">
        <v>0</v>
      </c>
      <c r="IZ415">
        <v>0</v>
      </c>
      <c r="JA415">
        <v>0</v>
      </c>
      <c r="JB415">
        <v>0</v>
      </c>
      <c r="JC415">
        <v>0</v>
      </c>
      <c r="JD415">
        <v>0</v>
      </c>
      <c r="JE415">
        <v>0</v>
      </c>
      <c r="JF415">
        <v>0</v>
      </c>
      <c r="JG415">
        <v>0</v>
      </c>
      <c r="JH415">
        <v>0</v>
      </c>
      <c r="JI415">
        <v>0</v>
      </c>
      <c r="JJ415">
        <v>2</v>
      </c>
      <c r="JK415" s="2">
        <f t="shared" si="31"/>
        <v>0.46555555555555556</v>
      </c>
    </row>
    <row r="416" spans="1:271" outlineLevel="2" x14ac:dyDescent="0.25">
      <c r="A416" t="str">
        <f t="shared" si="33"/>
        <v>160701</v>
      </c>
      <c r="B416" t="s">
        <v>300</v>
      </c>
      <c r="C416">
        <v>12</v>
      </c>
      <c r="D416">
        <v>752</v>
      </c>
      <c r="E416">
        <v>580</v>
      </c>
      <c r="F416">
        <v>253</v>
      </c>
      <c r="G416">
        <v>327</v>
      </c>
      <c r="H416">
        <v>0</v>
      </c>
      <c r="I416">
        <v>3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327</v>
      </c>
      <c r="R416">
        <v>0</v>
      </c>
      <c r="S416">
        <v>0</v>
      </c>
      <c r="T416">
        <v>327</v>
      </c>
      <c r="U416">
        <v>8</v>
      </c>
      <c r="V416">
        <v>5</v>
      </c>
      <c r="W416">
        <v>3</v>
      </c>
      <c r="X416">
        <v>0</v>
      </c>
      <c r="Y416">
        <v>319</v>
      </c>
      <c r="Z416">
        <v>124</v>
      </c>
      <c r="AA416">
        <v>6</v>
      </c>
      <c r="AB416">
        <v>8</v>
      </c>
      <c r="AC416">
        <v>17</v>
      </c>
      <c r="AD416">
        <v>2</v>
      </c>
      <c r="AE416">
        <v>1</v>
      </c>
      <c r="AF416">
        <v>3</v>
      </c>
      <c r="AG416">
        <v>0</v>
      </c>
      <c r="AH416">
        <v>0</v>
      </c>
      <c r="AI416">
        <v>1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69</v>
      </c>
      <c r="AP416">
        <v>1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16</v>
      </c>
      <c r="AY416">
        <v>124</v>
      </c>
      <c r="AZ416">
        <v>91</v>
      </c>
      <c r="BA416">
        <v>25</v>
      </c>
      <c r="BB416">
        <v>35</v>
      </c>
      <c r="BC416">
        <v>5</v>
      </c>
      <c r="BD416">
        <v>3</v>
      </c>
      <c r="BE416">
        <v>2</v>
      </c>
      <c r="BF416">
        <v>7</v>
      </c>
      <c r="BG416">
        <v>0</v>
      </c>
      <c r="BH416">
        <v>2</v>
      </c>
      <c r="BI416">
        <v>1</v>
      </c>
      <c r="BJ416">
        <v>2</v>
      </c>
      <c r="BK416">
        <v>1</v>
      </c>
      <c r="BL416">
        <v>0</v>
      </c>
      <c r="BM416">
        <v>1</v>
      </c>
      <c r="BN416">
        <v>1</v>
      </c>
      <c r="BO416">
        <v>1</v>
      </c>
      <c r="BP416">
        <v>1</v>
      </c>
      <c r="BQ416">
        <v>1</v>
      </c>
      <c r="BR416">
        <v>0</v>
      </c>
      <c r="BS416">
        <v>2</v>
      </c>
      <c r="BT416">
        <v>1</v>
      </c>
      <c r="BU416">
        <v>0</v>
      </c>
      <c r="BV416">
        <v>0</v>
      </c>
      <c r="BW416">
        <v>0</v>
      </c>
      <c r="BX416">
        <v>91</v>
      </c>
      <c r="BY416">
        <v>12</v>
      </c>
      <c r="BZ416">
        <v>7</v>
      </c>
      <c r="CA416">
        <v>1</v>
      </c>
      <c r="CB416">
        <v>0</v>
      </c>
      <c r="CC416">
        <v>0</v>
      </c>
      <c r="CD416">
        <v>2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2</v>
      </c>
      <c r="CN416">
        <v>12</v>
      </c>
      <c r="CO416">
        <v>8</v>
      </c>
      <c r="CP416">
        <v>3</v>
      </c>
      <c r="CQ416">
        <v>0</v>
      </c>
      <c r="CR416">
        <v>0</v>
      </c>
      <c r="CS416">
        <v>0</v>
      </c>
      <c r="CT416">
        <v>3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1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1</v>
      </c>
      <c r="DJ416">
        <v>0</v>
      </c>
      <c r="DK416">
        <v>0</v>
      </c>
      <c r="DL416">
        <v>0</v>
      </c>
      <c r="DM416">
        <v>0</v>
      </c>
      <c r="DN416">
        <v>8</v>
      </c>
      <c r="DO416">
        <v>9</v>
      </c>
      <c r="DP416">
        <v>0</v>
      </c>
      <c r="DQ416">
        <v>8</v>
      </c>
      <c r="DR416">
        <v>0</v>
      </c>
      <c r="DS416">
        <v>0</v>
      </c>
      <c r="DT416">
        <v>1</v>
      </c>
      <c r="DU416">
        <v>0</v>
      </c>
      <c r="DV416">
        <v>0</v>
      </c>
      <c r="DW416">
        <v>0</v>
      </c>
      <c r="DX416">
        <v>0</v>
      </c>
      <c r="DY416">
        <v>0</v>
      </c>
      <c r="DZ416">
        <v>0</v>
      </c>
      <c r="EA416">
        <v>0</v>
      </c>
      <c r="EB416">
        <v>0</v>
      </c>
      <c r="EC416">
        <v>0</v>
      </c>
      <c r="ED416">
        <v>0</v>
      </c>
      <c r="EE416">
        <v>0</v>
      </c>
      <c r="EF416">
        <v>0</v>
      </c>
      <c r="EG416">
        <v>0</v>
      </c>
      <c r="EH416">
        <v>0</v>
      </c>
      <c r="EI416">
        <v>0</v>
      </c>
      <c r="EJ416">
        <v>0</v>
      </c>
      <c r="EK416">
        <v>0</v>
      </c>
      <c r="EL416">
        <v>0</v>
      </c>
      <c r="EM416">
        <v>0</v>
      </c>
      <c r="EN416">
        <v>9</v>
      </c>
      <c r="EO416">
        <v>18</v>
      </c>
      <c r="EP416">
        <v>5</v>
      </c>
      <c r="EQ416">
        <v>1</v>
      </c>
      <c r="ER416">
        <v>6</v>
      </c>
      <c r="ES416">
        <v>1</v>
      </c>
      <c r="ET416">
        <v>0</v>
      </c>
      <c r="EU416">
        <v>1</v>
      </c>
      <c r="EV416">
        <v>0</v>
      </c>
      <c r="EW416">
        <v>0</v>
      </c>
      <c r="EX416">
        <v>3</v>
      </c>
      <c r="EY416">
        <v>1</v>
      </c>
      <c r="EZ416">
        <v>0</v>
      </c>
      <c r="FA416">
        <v>0</v>
      </c>
      <c r="FB416">
        <v>0</v>
      </c>
      <c r="FC416">
        <v>0</v>
      </c>
      <c r="FD416">
        <v>0</v>
      </c>
      <c r="FE416">
        <v>0</v>
      </c>
      <c r="FF416">
        <v>0</v>
      </c>
      <c r="FG416">
        <v>0</v>
      </c>
      <c r="FH416">
        <v>0</v>
      </c>
      <c r="FI416">
        <v>0</v>
      </c>
      <c r="FJ416">
        <v>0</v>
      </c>
      <c r="FK416">
        <v>0</v>
      </c>
      <c r="FL416">
        <v>18</v>
      </c>
      <c r="FM416">
        <v>29</v>
      </c>
      <c r="FN416">
        <v>12</v>
      </c>
      <c r="FO416">
        <v>4</v>
      </c>
      <c r="FP416">
        <v>2</v>
      </c>
      <c r="FQ416">
        <v>2</v>
      </c>
      <c r="FR416">
        <v>0</v>
      </c>
      <c r="FS416">
        <v>3</v>
      </c>
      <c r="FT416">
        <v>1</v>
      </c>
      <c r="FU416">
        <v>0</v>
      </c>
      <c r="FV416">
        <v>0</v>
      </c>
      <c r="FW416">
        <v>0</v>
      </c>
      <c r="FX416">
        <v>0</v>
      </c>
      <c r="FY416">
        <v>0</v>
      </c>
      <c r="FZ416">
        <v>0</v>
      </c>
      <c r="GA416">
        <v>3</v>
      </c>
      <c r="GB416">
        <v>0</v>
      </c>
      <c r="GC416">
        <v>1</v>
      </c>
      <c r="GD416">
        <v>0</v>
      </c>
      <c r="GE416">
        <v>0</v>
      </c>
      <c r="GF416">
        <v>0</v>
      </c>
      <c r="GG416">
        <v>0</v>
      </c>
      <c r="GH416">
        <v>0</v>
      </c>
      <c r="GI416">
        <v>0</v>
      </c>
      <c r="GJ416">
        <v>0</v>
      </c>
      <c r="GK416">
        <v>1</v>
      </c>
      <c r="GL416">
        <v>29</v>
      </c>
      <c r="GM416">
        <v>23</v>
      </c>
      <c r="GN416">
        <v>10</v>
      </c>
      <c r="GO416">
        <v>1</v>
      </c>
      <c r="GP416">
        <v>1</v>
      </c>
      <c r="GQ416">
        <v>0</v>
      </c>
      <c r="GR416">
        <v>0</v>
      </c>
      <c r="GS416">
        <v>0</v>
      </c>
      <c r="GT416">
        <v>7</v>
      </c>
      <c r="GU416">
        <v>1</v>
      </c>
      <c r="GV416">
        <v>0</v>
      </c>
      <c r="GW416">
        <v>0</v>
      </c>
      <c r="GX416">
        <v>0</v>
      </c>
      <c r="GY416">
        <v>0</v>
      </c>
      <c r="GZ416">
        <v>1</v>
      </c>
      <c r="HA416">
        <v>1</v>
      </c>
      <c r="HB416">
        <v>0</v>
      </c>
      <c r="HC416">
        <v>0</v>
      </c>
      <c r="HD416">
        <v>0</v>
      </c>
      <c r="HE416">
        <v>1</v>
      </c>
      <c r="HF416">
        <v>23</v>
      </c>
      <c r="HG416">
        <v>4</v>
      </c>
      <c r="HH416">
        <v>2</v>
      </c>
      <c r="HI416">
        <v>0</v>
      </c>
      <c r="HJ416">
        <v>0</v>
      </c>
      <c r="HK416">
        <v>0</v>
      </c>
      <c r="HL416">
        <v>0</v>
      </c>
      <c r="HM416">
        <v>0</v>
      </c>
      <c r="HN416">
        <v>0</v>
      </c>
      <c r="HO416">
        <v>0</v>
      </c>
      <c r="HP416">
        <v>1</v>
      </c>
      <c r="HQ416">
        <v>0</v>
      </c>
      <c r="HR416">
        <v>0</v>
      </c>
      <c r="HS416">
        <v>1</v>
      </c>
      <c r="HT416">
        <v>4</v>
      </c>
      <c r="HU416">
        <v>0</v>
      </c>
      <c r="HV416">
        <v>0</v>
      </c>
      <c r="HW416">
        <v>0</v>
      </c>
      <c r="HX416">
        <v>0</v>
      </c>
      <c r="HY416">
        <v>0</v>
      </c>
      <c r="HZ416">
        <v>0</v>
      </c>
      <c r="IA416">
        <v>0</v>
      </c>
      <c r="IB416">
        <v>0</v>
      </c>
      <c r="IC416">
        <v>0</v>
      </c>
      <c r="ID416">
        <v>0</v>
      </c>
      <c r="IE416">
        <v>0</v>
      </c>
      <c r="IF416">
        <v>0</v>
      </c>
      <c r="IG416">
        <v>0</v>
      </c>
      <c r="IH416">
        <v>0</v>
      </c>
      <c r="II416">
        <v>0</v>
      </c>
      <c r="IJ416">
        <v>0</v>
      </c>
      <c r="IK416">
        <v>1</v>
      </c>
      <c r="IL416">
        <v>0</v>
      </c>
      <c r="IM416">
        <v>0</v>
      </c>
      <c r="IN416">
        <v>0</v>
      </c>
      <c r="IO416">
        <v>0</v>
      </c>
      <c r="IP416">
        <v>0</v>
      </c>
      <c r="IQ416">
        <v>0</v>
      </c>
      <c r="IR416">
        <v>0</v>
      </c>
      <c r="IS416">
        <v>0</v>
      </c>
      <c r="IT416">
        <v>0</v>
      </c>
      <c r="IU416">
        <v>0</v>
      </c>
      <c r="IV416">
        <v>0</v>
      </c>
      <c r="IW416">
        <v>0</v>
      </c>
      <c r="IX416">
        <v>0</v>
      </c>
      <c r="IY416">
        <v>0</v>
      </c>
      <c r="IZ416">
        <v>0</v>
      </c>
      <c r="JA416">
        <v>0</v>
      </c>
      <c r="JB416">
        <v>0</v>
      </c>
      <c r="JC416">
        <v>0</v>
      </c>
      <c r="JD416">
        <v>0</v>
      </c>
      <c r="JE416">
        <v>0</v>
      </c>
      <c r="JF416">
        <v>0</v>
      </c>
      <c r="JG416">
        <v>0</v>
      </c>
      <c r="JH416">
        <v>0</v>
      </c>
      <c r="JI416">
        <v>1</v>
      </c>
      <c r="JJ416">
        <v>1</v>
      </c>
      <c r="JK416" s="2">
        <f t="shared" si="31"/>
        <v>0.43484042553191488</v>
      </c>
    </row>
    <row r="417" spans="1:271" outlineLevel="2" x14ac:dyDescent="0.25">
      <c r="A417" t="str">
        <f t="shared" si="33"/>
        <v>160701</v>
      </c>
      <c r="B417" t="s">
        <v>300</v>
      </c>
      <c r="C417">
        <v>13</v>
      </c>
      <c r="D417">
        <v>999</v>
      </c>
      <c r="E417">
        <v>770</v>
      </c>
      <c r="F417">
        <v>365</v>
      </c>
      <c r="G417">
        <v>405</v>
      </c>
      <c r="H417">
        <v>1</v>
      </c>
      <c r="I417">
        <v>3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405</v>
      </c>
      <c r="R417">
        <v>0</v>
      </c>
      <c r="S417">
        <v>0</v>
      </c>
      <c r="T417">
        <v>405</v>
      </c>
      <c r="U417">
        <v>7</v>
      </c>
      <c r="V417">
        <v>3</v>
      </c>
      <c r="W417">
        <v>4</v>
      </c>
      <c r="X417">
        <v>0</v>
      </c>
      <c r="Y417">
        <v>398</v>
      </c>
      <c r="Z417">
        <v>129</v>
      </c>
      <c r="AA417">
        <v>1</v>
      </c>
      <c r="AB417">
        <v>9</v>
      </c>
      <c r="AC417">
        <v>10</v>
      </c>
      <c r="AD417">
        <v>2</v>
      </c>
      <c r="AE417">
        <v>3</v>
      </c>
      <c r="AF417">
        <v>4</v>
      </c>
      <c r="AG417">
        <v>0</v>
      </c>
      <c r="AH417">
        <v>1</v>
      </c>
      <c r="AI417">
        <v>0</v>
      </c>
      <c r="AJ417">
        <v>0</v>
      </c>
      <c r="AK417">
        <v>2</v>
      </c>
      <c r="AL417">
        <v>1</v>
      </c>
      <c r="AM417">
        <v>0</v>
      </c>
      <c r="AN417">
        <v>1</v>
      </c>
      <c r="AO417">
        <v>75</v>
      </c>
      <c r="AP417">
        <v>1</v>
      </c>
      <c r="AQ417">
        <v>1</v>
      </c>
      <c r="AR417">
        <v>0</v>
      </c>
      <c r="AS417">
        <v>0</v>
      </c>
      <c r="AT417">
        <v>3</v>
      </c>
      <c r="AU417">
        <v>0</v>
      </c>
      <c r="AV417">
        <v>0</v>
      </c>
      <c r="AW417">
        <v>3</v>
      </c>
      <c r="AX417">
        <v>12</v>
      </c>
      <c r="AY417">
        <v>129</v>
      </c>
      <c r="AZ417">
        <v>122</v>
      </c>
      <c r="BA417">
        <v>28</v>
      </c>
      <c r="BB417">
        <v>21</v>
      </c>
      <c r="BC417">
        <v>22</v>
      </c>
      <c r="BD417">
        <v>3</v>
      </c>
      <c r="BE417">
        <v>4</v>
      </c>
      <c r="BF417">
        <v>6</v>
      </c>
      <c r="BG417">
        <v>1</v>
      </c>
      <c r="BH417">
        <v>3</v>
      </c>
      <c r="BI417">
        <v>3</v>
      </c>
      <c r="BJ417">
        <v>10</v>
      </c>
      <c r="BK417">
        <v>1</v>
      </c>
      <c r="BL417">
        <v>2</v>
      </c>
      <c r="BM417">
        <v>1</v>
      </c>
      <c r="BN417">
        <v>1</v>
      </c>
      <c r="BO417">
        <v>3</v>
      </c>
      <c r="BP417">
        <v>0</v>
      </c>
      <c r="BQ417">
        <v>4</v>
      </c>
      <c r="BR417">
        <v>1</v>
      </c>
      <c r="BS417">
        <v>2</v>
      </c>
      <c r="BT417">
        <v>3</v>
      </c>
      <c r="BU417">
        <v>1</v>
      </c>
      <c r="BV417">
        <v>0</v>
      </c>
      <c r="BW417">
        <v>2</v>
      </c>
      <c r="BX417">
        <v>122</v>
      </c>
      <c r="BY417">
        <v>18</v>
      </c>
      <c r="BZ417">
        <v>5</v>
      </c>
      <c r="CA417">
        <v>6</v>
      </c>
      <c r="CB417">
        <v>3</v>
      </c>
      <c r="CC417">
        <v>0</v>
      </c>
      <c r="CD417">
        <v>1</v>
      </c>
      <c r="CE417">
        <v>1</v>
      </c>
      <c r="CF417">
        <v>0</v>
      </c>
      <c r="CG417">
        <v>0</v>
      </c>
      <c r="CH417">
        <v>0</v>
      </c>
      <c r="CI417">
        <v>0</v>
      </c>
      <c r="CJ417">
        <v>1</v>
      </c>
      <c r="CK417">
        <v>0</v>
      </c>
      <c r="CL417">
        <v>1</v>
      </c>
      <c r="CM417">
        <v>0</v>
      </c>
      <c r="CN417">
        <v>18</v>
      </c>
      <c r="CO417">
        <v>11</v>
      </c>
      <c r="CP417">
        <v>5</v>
      </c>
      <c r="CQ417">
        <v>0</v>
      </c>
      <c r="CR417">
        <v>0</v>
      </c>
      <c r="CS417">
        <v>0</v>
      </c>
      <c r="CT417">
        <v>1</v>
      </c>
      <c r="CU417">
        <v>0</v>
      </c>
      <c r="CV417">
        <v>1</v>
      </c>
      <c r="CW417">
        <v>1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0</v>
      </c>
      <c r="DJ417">
        <v>0</v>
      </c>
      <c r="DK417">
        <v>2</v>
      </c>
      <c r="DL417">
        <v>0</v>
      </c>
      <c r="DM417">
        <v>1</v>
      </c>
      <c r="DN417">
        <v>11</v>
      </c>
      <c r="DO417">
        <v>25</v>
      </c>
      <c r="DP417">
        <v>10</v>
      </c>
      <c r="DQ417">
        <v>9</v>
      </c>
      <c r="DR417">
        <v>2</v>
      </c>
      <c r="DS417">
        <v>0</v>
      </c>
      <c r="DT417">
        <v>0</v>
      </c>
      <c r="DU417">
        <v>0</v>
      </c>
      <c r="DV417">
        <v>2</v>
      </c>
      <c r="DW417">
        <v>0</v>
      </c>
      <c r="DX417">
        <v>0</v>
      </c>
      <c r="DY417">
        <v>0</v>
      </c>
      <c r="DZ417">
        <v>0</v>
      </c>
      <c r="EA417">
        <v>0</v>
      </c>
      <c r="EB417">
        <v>0</v>
      </c>
      <c r="EC417">
        <v>0</v>
      </c>
      <c r="ED417">
        <v>0</v>
      </c>
      <c r="EE417">
        <v>0</v>
      </c>
      <c r="EF417">
        <v>0</v>
      </c>
      <c r="EG417">
        <v>2</v>
      </c>
      <c r="EH417">
        <v>0</v>
      </c>
      <c r="EI417">
        <v>0</v>
      </c>
      <c r="EJ417">
        <v>0</v>
      </c>
      <c r="EK417">
        <v>0</v>
      </c>
      <c r="EL417">
        <v>0</v>
      </c>
      <c r="EM417">
        <v>0</v>
      </c>
      <c r="EN417">
        <v>25</v>
      </c>
      <c r="EO417">
        <v>20</v>
      </c>
      <c r="EP417">
        <v>10</v>
      </c>
      <c r="EQ417">
        <v>1</v>
      </c>
      <c r="ER417">
        <v>5</v>
      </c>
      <c r="ES417">
        <v>0</v>
      </c>
      <c r="ET417">
        <v>0</v>
      </c>
      <c r="EU417">
        <v>1</v>
      </c>
      <c r="EV417">
        <v>1</v>
      </c>
      <c r="EW417">
        <v>0</v>
      </c>
      <c r="EX417">
        <v>0</v>
      </c>
      <c r="EY417">
        <v>1</v>
      </c>
      <c r="EZ417">
        <v>0</v>
      </c>
      <c r="FA417">
        <v>0</v>
      </c>
      <c r="FB417">
        <v>0</v>
      </c>
      <c r="FC417">
        <v>0</v>
      </c>
      <c r="FD417">
        <v>0</v>
      </c>
      <c r="FE417">
        <v>0</v>
      </c>
      <c r="FF417">
        <v>0</v>
      </c>
      <c r="FG417">
        <v>0</v>
      </c>
      <c r="FH417">
        <v>1</v>
      </c>
      <c r="FI417">
        <v>0</v>
      </c>
      <c r="FJ417">
        <v>0</v>
      </c>
      <c r="FK417">
        <v>0</v>
      </c>
      <c r="FL417">
        <v>20</v>
      </c>
      <c r="FM417">
        <v>38</v>
      </c>
      <c r="FN417">
        <v>21</v>
      </c>
      <c r="FO417">
        <v>5</v>
      </c>
      <c r="FP417">
        <v>0</v>
      </c>
      <c r="FQ417">
        <v>1</v>
      </c>
      <c r="FR417">
        <v>0</v>
      </c>
      <c r="FS417">
        <v>1</v>
      </c>
      <c r="FT417">
        <v>1</v>
      </c>
      <c r="FU417">
        <v>0</v>
      </c>
      <c r="FV417">
        <v>2</v>
      </c>
      <c r="FW417">
        <v>2</v>
      </c>
      <c r="FX417">
        <v>0</v>
      </c>
      <c r="FY417">
        <v>1</v>
      </c>
      <c r="FZ417">
        <v>0</v>
      </c>
      <c r="GA417">
        <v>1</v>
      </c>
      <c r="GB417">
        <v>0</v>
      </c>
      <c r="GC417">
        <v>0</v>
      </c>
      <c r="GD417">
        <v>0</v>
      </c>
      <c r="GE417">
        <v>1</v>
      </c>
      <c r="GF417">
        <v>0</v>
      </c>
      <c r="GG417">
        <v>0</v>
      </c>
      <c r="GH417">
        <v>1</v>
      </c>
      <c r="GI417">
        <v>0</v>
      </c>
      <c r="GJ417">
        <v>0</v>
      </c>
      <c r="GK417">
        <v>1</v>
      </c>
      <c r="GL417">
        <v>38</v>
      </c>
      <c r="GM417">
        <v>27</v>
      </c>
      <c r="GN417">
        <v>12</v>
      </c>
      <c r="GO417">
        <v>0</v>
      </c>
      <c r="GP417">
        <v>2</v>
      </c>
      <c r="GQ417">
        <v>1</v>
      </c>
      <c r="GR417">
        <v>1</v>
      </c>
      <c r="GS417">
        <v>0</v>
      </c>
      <c r="GT417">
        <v>8</v>
      </c>
      <c r="GU417">
        <v>0</v>
      </c>
      <c r="GV417">
        <v>1</v>
      </c>
      <c r="GW417">
        <v>0</v>
      </c>
      <c r="GX417">
        <v>0</v>
      </c>
      <c r="GY417">
        <v>0</v>
      </c>
      <c r="GZ417">
        <v>0</v>
      </c>
      <c r="HA417">
        <v>1</v>
      </c>
      <c r="HB417">
        <v>0</v>
      </c>
      <c r="HC417">
        <v>0</v>
      </c>
      <c r="HD417">
        <v>1</v>
      </c>
      <c r="HE417">
        <v>0</v>
      </c>
      <c r="HF417">
        <v>27</v>
      </c>
      <c r="HG417">
        <v>3</v>
      </c>
      <c r="HH417">
        <v>0</v>
      </c>
      <c r="HI417">
        <v>0</v>
      </c>
      <c r="HJ417">
        <v>0</v>
      </c>
      <c r="HK417">
        <v>0</v>
      </c>
      <c r="HL417">
        <v>0</v>
      </c>
      <c r="HM417">
        <v>1</v>
      </c>
      <c r="HN417">
        <v>1</v>
      </c>
      <c r="HO417">
        <v>0</v>
      </c>
      <c r="HP417">
        <v>0</v>
      </c>
      <c r="HQ417">
        <v>0</v>
      </c>
      <c r="HR417">
        <v>0</v>
      </c>
      <c r="HS417">
        <v>1</v>
      </c>
      <c r="HT417">
        <v>3</v>
      </c>
      <c r="HU417">
        <v>0</v>
      </c>
      <c r="HV417">
        <v>0</v>
      </c>
      <c r="HW417">
        <v>0</v>
      </c>
      <c r="HX417">
        <v>0</v>
      </c>
      <c r="HY417">
        <v>0</v>
      </c>
      <c r="HZ417">
        <v>0</v>
      </c>
      <c r="IA417">
        <v>0</v>
      </c>
      <c r="IB417">
        <v>0</v>
      </c>
      <c r="IC417">
        <v>0</v>
      </c>
      <c r="ID417">
        <v>0</v>
      </c>
      <c r="IE417">
        <v>0</v>
      </c>
      <c r="IF417">
        <v>0</v>
      </c>
      <c r="IG417">
        <v>0</v>
      </c>
      <c r="IH417">
        <v>0</v>
      </c>
      <c r="II417">
        <v>0</v>
      </c>
      <c r="IJ417">
        <v>0</v>
      </c>
      <c r="IK417">
        <v>5</v>
      </c>
      <c r="IL417">
        <v>4</v>
      </c>
      <c r="IM417">
        <v>0</v>
      </c>
      <c r="IN417">
        <v>0</v>
      </c>
      <c r="IO417">
        <v>1</v>
      </c>
      <c r="IP417">
        <v>0</v>
      </c>
      <c r="IQ417">
        <v>0</v>
      </c>
      <c r="IR417">
        <v>0</v>
      </c>
      <c r="IS417">
        <v>0</v>
      </c>
      <c r="IT417">
        <v>0</v>
      </c>
      <c r="IU417">
        <v>0</v>
      </c>
      <c r="IV417">
        <v>0</v>
      </c>
      <c r="IW417">
        <v>0</v>
      </c>
      <c r="IX417">
        <v>0</v>
      </c>
      <c r="IY417">
        <v>0</v>
      </c>
      <c r="IZ417">
        <v>0</v>
      </c>
      <c r="JA417">
        <v>0</v>
      </c>
      <c r="JB417">
        <v>0</v>
      </c>
      <c r="JC417">
        <v>0</v>
      </c>
      <c r="JD417">
        <v>0</v>
      </c>
      <c r="JE417">
        <v>0</v>
      </c>
      <c r="JF417">
        <v>0</v>
      </c>
      <c r="JG417">
        <v>0</v>
      </c>
      <c r="JH417">
        <v>0</v>
      </c>
      <c r="JI417">
        <v>0</v>
      </c>
      <c r="JJ417">
        <v>5</v>
      </c>
      <c r="JK417" s="2">
        <f t="shared" si="31"/>
        <v>0.40540540540540543</v>
      </c>
    </row>
    <row r="418" spans="1:271" outlineLevel="2" x14ac:dyDescent="0.25">
      <c r="A418" t="str">
        <f t="shared" si="33"/>
        <v>160701</v>
      </c>
      <c r="B418" t="s">
        <v>300</v>
      </c>
      <c r="C418">
        <v>14</v>
      </c>
      <c r="D418">
        <v>701</v>
      </c>
      <c r="E418">
        <v>540</v>
      </c>
      <c r="F418">
        <v>232</v>
      </c>
      <c r="G418">
        <v>308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308</v>
      </c>
      <c r="R418">
        <v>0</v>
      </c>
      <c r="S418">
        <v>0</v>
      </c>
      <c r="T418">
        <v>308</v>
      </c>
      <c r="U418">
        <v>4</v>
      </c>
      <c r="V418">
        <v>0</v>
      </c>
      <c r="W418">
        <v>0</v>
      </c>
      <c r="X418">
        <v>0</v>
      </c>
      <c r="Y418">
        <v>304</v>
      </c>
      <c r="Z418">
        <v>85</v>
      </c>
      <c r="AA418">
        <v>11</v>
      </c>
      <c r="AB418">
        <v>3</v>
      </c>
      <c r="AC418">
        <v>10</v>
      </c>
      <c r="AD418">
        <v>3</v>
      </c>
      <c r="AE418">
        <v>0</v>
      </c>
      <c r="AF418">
        <v>1</v>
      </c>
      <c r="AG418">
        <v>1</v>
      </c>
      <c r="AH418">
        <v>0</v>
      </c>
      <c r="AI418">
        <v>0</v>
      </c>
      <c r="AJ418">
        <v>0</v>
      </c>
      <c r="AK418">
        <v>0</v>
      </c>
      <c r="AL418">
        <v>1</v>
      </c>
      <c r="AM418">
        <v>0</v>
      </c>
      <c r="AN418">
        <v>1</v>
      </c>
      <c r="AO418">
        <v>45</v>
      </c>
      <c r="AP418">
        <v>0</v>
      </c>
      <c r="AQ418">
        <v>0</v>
      </c>
      <c r="AR418">
        <v>0</v>
      </c>
      <c r="AS418">
        <v>0</v>
      </c>
      <c r="AT418">
        <v>1</v>
      </c>
      <c r="AU418">
        <v>2</v>
      </c>
      <c r="AV418">
        <v>0</v>
      </c>
      <c r="AW418">
        <v>0</v>
      </c>
      <c r="AX418">
        <v>6</v>
      </c>
      <c r="AY418">
        <v>85</v>
      </c>
      <c r="AZ418">
        <v>64</v>
      </c>
      <c r="BA418">
        <v>10</v>
      </c>
      <c r="BB418">
        <v>26</v>
      </c>
      <c r="BC418">
        <v>7</v>
      </c>
      <c r="BD418">
        <v>4</v>
      </c>
      <c r="BE418">
        <v>3</v>
      </c>
      <c r="BF418">
        <v>0</v>
      </c>
      <c r="BG418">
        <v>0</v>
      </c>
      <c r="BH418">
        <v>0</v>
      </c>
      <c r="BI418">
        <v>0</v>
      </c>
      <c r="BJ418">
        <v>4</v>
      </c>
      <c r="BK418">
        <v>0</v>
      </c>
      <c r="BL418">
        <v>0</v>
      </c>
      <c r="BM418">
        <v>4</v>
      </c>
      <c r="BN418">
        <v>0</v>
      </c>
      <c r="BO418">
        <v>0</v>
      </c>
      <c r="BP418">
        <v>1</v>
      </c>
      <c r="BQ418">
        <v>0</v>
      </c>
      <c r="BR418">
        <v>0</v>
      </c>
      <c r="BS418">
        <v>4</v>
      </c>
      <c r="BT418">
        <v>0</v>
      </c>
      <c r="BU418">
        <v>1</v>
      </c>
      <c r="BV418">
        <v>0</v>
      </c>
      <c r="BW418">
        <v>0</v>
      </c>
      <c r="BX418">
        <v>64</v>
      </c>
      <c r="BY418">
        <v>8</v>
      </c>
      <c r="BZ418">
        <v>1</v>
      </c>
      <c r="CA418">
        <v>6</v>
      </c>
      <c r="CB418">
        <v>0</v>
      </c>
      <c r="CC418">
        <v>0</v>
      </c>
      <c r="CD418">
        <v>0</v>
      </c>
      <c r="CE418">
        <v>0</v>
      </c>
      <c r="CF418">
        <v>1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8</v>
      </c>
      <c r="CO418">
        <v>10</v>
      </c>
      <c r="CP418">
        <v>3</v>
      </c>
      <c r="CQ418">
        <v>0</v>
      </c>
      <c r="CR418">
        <v>0</v>
      </c>
      <c r="CS418">
        <v>1</v>
      </c>
      <c r="CT418">
        <v>2</v>
      </c>
      <c r="CU418">
        <v>1</v>
      </c>
      <c r="CV418">
        <v>0</v>
      </c>
      <c r="CW418">
        <v>1</v>
      </c>
      <c r="CX418">
        <v>1</v>
      </c>
      <c r="CY418">
        <v>0</v>
      </c>
      <c r="CZ418">
        <v>0</v>
      </c>
      <c r="DA418">
        <v>0</v>
      </c>
      <c r="DB418">
        <v>0</v>
      </c>
      <c r="DC418">
        <v>1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  <c r="DM418">
        <v>0</v>
      </c>
      <c r="DN418">
        <v>10</v>
      </c>
      <c r="DO418">
        <v>30</v>
      </c>
      <c r="DP418">
        <v>7</v>
      </c>
      <c r="DQ418">
        <v>14</v>
      </c>
      <c r="DR418">
        <v>0</v>
      </c>
      <c r="DS418">
        <v>0</v>
      </c>
      <c r="DT418">
        <v>0</v>
      </c>
      <c r="DU418">
        <v>1</v>
      </c>
      <c r="DV418">
        <v>2</v>
      </c>
      <c r="DW418">
        <v>0</v>
      </c>
      <c r="DX418">
        <v>1</v>
      </c>
      <c r="DY418">
        <v>1</v>
      </c>
      <c r="DZ418">
        <v>0</v>
      </c>
      <c r="EA418">
        <v>0</v>
      </c>
      <c r="EB418">
        <v>0</v>
      </c>
      <c r="EC418">
        <v>0</v>
      </c>
      <c r="ED418">
        <v>0</v>
      </c>
      <c r="EE418">
        <v>0</v>
      </c>
      <c r="EF418">
        <v>0</v>
      </c>
      <c r="EG418">
        <v>4</v>
      </c>
      <c r="EH418">
        <v>0</v>
      </c>
      <c r="EI418">
        <v>0</v>
      </c>
      <c r="EJ418">
        <v>0</v>
      </c>
      <c r="EK418">
        <v>0</v>
      </c>
      <c r="EL418">
        <v>0</v>
      </c>
      <c r="EM418">
        <v>0</v>
      </c>
      <c r="EN418">
        <v>30</v>
      </c>
      <c r="EO418">
        <v>21</v>
      </c>
      <c r="EP418">
        <v>6</v>
      </c>
      <c r="EQ418">
        <v>11</v>
      </c>
      <c r="ER418">
        <v>0</v>
      </c>
      <c r="ES418">
        <v>0</v>
      </c>
      <c r="ET418">
        <v>0</v>
      </c>
      <c r="EU418">
        <v>0</v>
      </c>
      <c r="EV418">
        <v>0</v>
      </c>
      <c r="EW418">
        <v>0</v>
      </c>
      <c r="EX418">
        <v>0</v>
      </c>
      <c r="EY418">
        <v>0</v>
      </c>
      <c r="EZ418">
        <v>0</v>
      </c>
      <c r="FA418">
        <v>1</v>
      </c>
      <c r="FB418">
        <v>0</v>
      </c>
      <c r="FC418">
        <v>0</v>
      </c>
      <c r="FD418">
        <v>0</v>
      </c>
      <c r="FE418">
        <v>2</v>
      </c>
      <c r="FF418">
        <v>0</v>
      </c>
      <c r="FG418">
        <v>0</v>
      </c>
      <c r="FH418">
        <v>0</v>
      </c>
      <c r="FI418">
        <v>0</v>
      </c>
      <c r="FJ418">
        <v>0</v>
      </c>
      <c r="FK418">
        <v>1</v>
      </c>
      <c r="FL418">
        <v>21</v>
      </c>
      <c r="FM418">
        <v>60</v>
      </c>
      <c r="FN418">
        <v>36</v>
      </c>
      <c r="FO418">
        <v>3</v>
      </c>
      <c r="FP418">
        <v>5</v>
      </c>
      <c r="FQ418">
        <v>0</v>
      </c>
      <c r="FR418">
        <v>0</v>
      </c>
      <c r="FS418">
        <v>1</v>
      </c>
      <c r="FT418">
        <v>6</v>
      </c>
      <c r="FU418">
        <v>0</v>
      </c>
      <c r="FV418">
        <v>1</v>
      </c>
      <c r="FW418">
        <v>3</v>
      </c>
      <c r="FX418">
        <v>0</v>
      </c>
      <c r="FY418">
        <v>0</v>
      </c>
      <c r="FZ418">
        <v>0</v>
      </c>
      <c r="GA418">
        <v>0</v>
      </c>
      <c r="GB418">
        <v>0</v>
      </c>
      <c r="GC418">
        <v>2</v>
      </c>
      <c r="GD418">
        <v>0</v>
      </c>
      <c r="GE418">
        <v>0</v>
      </c>
      <c r="GF418">
        <v>0</v>
      </c>
      <c r="GG418">
        <v>0</v>
      </c>
      <c r="GH418">
        <v>0</v>
      </c>
      <c r="GI418">
        <v>1</v>
      </c>
      <c r="GJ418">
        <v>0</v>
      </c>
      <c r="GK418">
        <v>2</v>
      </c>
      <c r="GL418">
        <v>60</v>
      </c>
      <c r="GM418">
        <v>23</v>
      </c>
      <c r="GN418">
        <v>13</v>
      </c>
      <c r="GO418">
        <v>0</v>
      </c>
      <c r="GP418">
        <v>3</v>
      </c>
      <c r="GQ418">
        <v>0</v>
      </c>
      <c r="GR418">
        <v>2</v>
      </c>
      <c r="GS418">
        <v>0</v>
      </c>
      <c r="GT418">
        <v>3</v>
      </c>
      <c r="GU418">
        <v>1</v>
      </c>
      <c r="GV418">
        <v>0</v>
      </c>
      <c r="GW418">
        <v>0</v>
      </c>
      <c r="GX418">
        <v>0</v>
      </c>
      <c r="GY418">
        <v>0</v>
      </c>
      <c r="GZ418">
        <v>1</v>
      </c>
      <c r="HA418">
        <v>0</v>
      </c>
      <c r="HB418">
        <v>0</v>
      </c>
      <c r="HC418">
        <v>0</v>
      </c>
      <c r="HD418">
        <v>0</v>
      </c>
      <c r="HE418">
        <v>0</v>
      </c>
      <c r="HF418">
        <v>23</v>
      </c>
      <c r="HG418">
        <v>2</v>
      </c>
      <c r="HH418">
        <v>0</v>
      </c>
      <c r="HI418">
        <v>0</v>
      </c>
      <c r="HJ418">
        <v>0</v>
      </c>
      <c r="HK418">
        <v>0</v>
      </c>
      <c r="HL418">
        <v>1</v>
      </c>
      <c r="HM418">
        <v>0</v>
      </c>
      <c r="HN418">
        <v>1</v>
      </c>
      <c r="HO418">
        <v>0</v>
      </c>
      <c r="HP418">
        <v>0</v>
      </c>
      <c r="HQ418">
        <v>0</v>
      </c>
      <c r="HR418">
        <v>0</v>
      </c>
      <c r="HS418">
        <v>0</v>
      </c>
      <c r="HT418">
        <v>2</v>
      </c>
      <c r="HU418">
        <v>0</v>
      </c>
      <c r="HV418">
        <v>0</v>
      </c>
      <c r="HW418">
        <v>0</v>
      </c>
      <c r="HX418">
        <v>0</v>
      </c>
      <c r="HY418">
        <v>0</v>
      </c>
      <c r="HZ418">
        <v>0</v>
      </c>
      <c r="IA418">
        <v>0</v>
      </c>
      <c r="IB418">
        <v>0</v>
      </c>
      <c r="IC418">
        <v>0</v>
      </c>
      <c r="ID418">
        <v>0</v>
      </c>
      <c r="IE418">
        <v>0</v>
      </c>
      <c r="IF418">
        <v>0</v>
      </c>
      <c r="IG418">
        <v>0</v>
      </c>
      <c r="IH418">
        <v>0</v>
      </c>
      <c r="II418">
        <v>0</v>
      </c>
      <c r="IJ418">
        <v>0</v>
      </c>
      <c r="IK418">
        <v>1</v>
      </c>
      <c r="IL418">
        <v>0</v>
      </c>
      <c r="IM418">
        <v>1</v>
      </c>
      <c r="IN418">
        <v>0</v>
      </c>
      <c r="IO418">
        <v>0</v>
      </c>
      <c r="IP418">
        <v>0</v>
      </c>
      <c r="IQ418">
        <v>0</v>
      </c>
      <c r="IR418">
        <v>0</v>
      </c>
      <c r="IS418">
        <v>0</v>
      </c>
      <c r="IT418">
        <v>0</v>
      </c>
      <c r="IU418">
        <v>0</v>
      </c>
      <c r="IV418">
        <v>0</v>
      </c>
      <c r="IW418">
        <v>0</v>
      </c>
      <c r="IX418">
        <v>0</v>
      </c>
      <c r="IY418">
        <v>0</v>
      </c>
      <c r="IZ418">
        <v>0</v>
      </c>
      <c r="JA418">
        <v>0</v>
      </c>
      <c r="JB418">
        <v>0</v>
      </c>
      <c r="JC418">
        <v>0</v>
      </c>
      <c r="JD418">
        <v>0</v>
      </c>
      <c r="JE418">
        <v>0</v>
      </c>
      <c r="JF418">
        <v>0</v>
      </c>
      <c r="JG418">
        <v>0</v>
      </c>
      <c r="JH418">
        <v>0</v>
      </c>
      <c r="JI418">
        <v>0</v>
      </c>
      <c r="JJ418">
        <v>1</v>
      </c>
      <c r="JK418" s="2">
        <f t="shared" si="31"/>
        <v>0.43937232524964337</v>
      </c>
    </row>
    <row r="419" spans="1:271" outlineLevel="2" x14ac:dyDescent="0.25">
      <c r="A419" t="str">
        <f t="shared" si="33"/>
        <v>160701</v>
      </c>
      <c r="B419" t="s">
        <v>300</v>
      </c>
      <c r="C419">
        <v>15</v>
      </c>
      <c r="D419">
        <v>562</v>
      </c>
      <c r="E419">
        <v>430</v>
      </c>
      <c r="F419">
        <v>222</v>
      </c>
      <c r="G419">
        <v>208</v>
      </c>
      <c r="H419">
        <v>0</v>
      </c>
      <c r="I419">
        <v>2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208</v>
      </c>
      <c r="R419">
        <v>0</v>
      </c>
      <c r="S419">
        <v>0</v>
      </c>
      <c r="T419">
        <v>208</v>
      </c>
      <c r="U419">
        <v>16</v>
      </c>
      <c r="V419">
        <v>13</v>
      </c>
      <c r="W419">
        <v>3</v>
      </c>
      <c r="X419">
        <v>0</v>
      </c>
      <c r="Y419">
        <v>192</v>
      </c>
      <c r="Z419">
        <v>54</v>
      </c>
      <c r="AA419">
        <v>4</v>
      </c>
      <c r="AB419">
        <v>5</v>
      </c>
      <c r="AC419">
        <v>9</v>
      </c>
      <c r="AD419">
        <v>3</v>
      </c>
      <c r="AE419">
        <v>10</v>
      </c>
      <c r="AF419">
        <v>0</v>
      </c>
      <c r="AG419">
        <v>0</v>
      </c>
      <c r="AH419">
        <v>0</v>
      </c>
      <c r="AI419">
        <v>0</v>
      </c>
      <c r="AJ419">
        <v>1</v>
      </c>
      <c r="AK419">
        <v>0</v>
      </c>
      <c r="AL419">
        <v>1</v>
      </c>
      <c r="AM419">
        <v>0</v>
      </c>
      <c r="AN419">
        <v>0</v>
      </c>
      <c r="AO419">
        <v>16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1</v>
      </c>
      <c r="AX419">
        <v>4</v>
      </c>
      <c r="AY419">
        <v>54</v>
      </c>
      <c r="AZ419">
        <v>58</v>
      </c>
      <c r="BA419">
        <v>18</v>
      </c>
      <c r="BB419">
        <v>25</v>
      </c>
      <c r="BC419">
        <v>4</v>
      </c>
      <c r="BD419">
        <v>2</v>
      </c>
      <c r="BE419">
        <v>0</v>
      </c>
      <c r="BF419">
        <v>0</v>
      </c>
      <c r="BG419">
        <v>4</v>
      </c>
      <c r="BH419">
        <v>1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2</v>
      </c>
      <c r="BT419">
        <v>1</v>
      </c>
      <c r="BU419">
        <v>0</v>
      </c>
      <c r="BV419">
        <v>0</v>
      </c>
      <c r="BW419">
        <v>1</v>
      </c>
      <c r="BX419">
        <v>58</v>
      </c>
      <c r="BY419">
        <v>5</v>
      </c>
      <c r="BZ419">
        <v>2</v>
      </c>
      <c r="CA419">
        <v>1</v>
      </c>
      <c r="CB419">
        <v>0</v>
      </c>
      <c r="CC419">
        <v>0</v>
      </c>
      <c r="CD419">
        <v>1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1</v>
      </c>
      <c r="CL419">
        <v>0</v>
      </c>
      <c r="CM419">
        <v>0</v>
      </c>
      <c r="CN419">
        <v>5</v>
      </c>
      <c r="CO419">
        <v>7</v>
      </c>
      <c r="CP419">
        <v>5</v>
      </c>
      <c r="CQ419">
        <v>0</v>
      </c>
      <c r="CR419">
        <v>0</v>
      </c>
      <c r="CS419">
        <v>0</v>
      </c>
      <c r="CT419">
        <v>1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1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  <c r="DM419">
        <v>0</v>
      </c>
      <c r="DN419">
        <v>7</v>
      </c>
      <c r="DO419">
        <v>22</v>
      </c>
      <c r="DP419">
        <v>2</v>
      </c>
      <c r="DQ419">
        <v>15</v>
      </c>
      <c r="DR419">
        <v>0</v>
      </c>
      <c r="DS419">
        <v>0</v>
      </c>
      <c r="DT419">
        <v>0</v>
      </c>
      <c r="DU419">
        <v>0</v>
      </c>
      <c r="DV419">
        <v>3</v>
      </c>
      <c r="DW419">
        <v>1</v>
      </c>
      <c r="DX419">
        <v>0</v>
      </c>
      <c r="DY419">
        <v>0</v>
      </c>
      <c r="DZ419">
        <v>0</v>
      </c>
      <c r="EA419">
        <v>0</v>
      </c>
      <c r="EB419">
        <v>0</v>
      </c>
      <c r="EC419">
        <v>0</v>
      </c>
      <c r="ED419">
        <v>0</v>
      </c>
      <c r="EE419">
        <v>0</v>
      </c>
      <c r="EF419">
        <v>0</v>
      </c>
      <c r="EG419">
        <v>1</v>
      </c>
      <c r="EH419">
        <v>0</v>
      </c>
      <c r="EI419">
        <v>0</v>
      </c>
      <c r="EJ419">
        <v>0</v>
      </c>
      <c r="EK419">
        <v>0</v>
      </c>
      <c r="EL419">
        <v>0</v>
      </c>
      <c r="EM419">
        <v>0</v>
      </c>
      <c r="EN419">
        <v>22</v>
      </c>
      <c r="EO419">
        <v>8</v>
      </c>
      <c r="EP419">
        <v>2</v>
      </c>
      <c r="EQ419">
        <v>1</v>
      </c>
      <c r="ER419">
        <v>4</v>
      </c>
      <c r="ES419">
        <v>0</v>
      </c>
      <c r="ET419">
        <v>0</v>
      </c>
      <c r="EU419">
        <v>0</v>
      </c>
      <c r="EV419">
        <v>0</v>
      </c>
      <c r="EW419">
        <v>0</v>
      </c>
      <c r="EX419">
        <v>0</v>
      </c>
      <c r="EY419">
        <v>1</v>
      </c>
      <c r="EZ419">
        <v>0</v>
      </c>
      <c r="FA419">
        <v>0</v>
      </c>
      <c r="FB419">
        <v>0</v>
      </c>
      <c r="FC419">
        <v>0</v>
      </c>
      <c r="FD419">
        <v>0</v>
      </c>
      <c r="FE419">
        <v>0</v>
      </c>
      <c r="FF419">
        <v>0</v>
      </c>
      <c r="FG419">
        <v>0</v>
      </c>
      <c r="FH419">
        <v>0</v>
      </c>
      <c r="FI419">
        <v>0</v>
      </c>
      <c r="FJ419">
        <v>0</v>
      </c>
      <c r="FK419">
        <v>0</v>
      </c>
      <c r="FL419">
        <v>8</v>
      </c>
      <c r="FM419">
        <v>27</v>
      </c>
      <c r="FN419">
        <v>13</v>
      </c>
      <c r="FO419">
        <v>2</v>
      </c>
      <c r="FP419">
        <v>0</v>
      </c>
      <c r="FQ419">
        <v>2</v>
      </c>
      <c r="FR419">
        <v>0</v>
      </c>
      <c r="FS419">
        <v>2</v>
      </c>
      <c r="FT419">
        <v>1</v>
      </c>
      <c r="FU419">
        <v>0</v>
      </c>
      <c r="FV419">
        <v>2</v>
      </c>
      <c r="FW419">
        <v>2</v>
      </c>
      <c r="FX419">
        <v>0</v>
      </c>
      <c r="FY419">
        <v>1</v>
      </c>
      <c r="FZ419">
        <v>1</v>
      </c>
      <c r="GA419">
        <v>0</v>
      </c>
      <c r="GB419">
        <v>0</v>
      </c>
      <c r="GC419">
        <v>0</v>
      </c>
      <c r="GD419">
        <v>0</v>
      </c>
      <c r="GE419">
        <v>1</v>
      </c>
      <c r="GF419">
        <v>0</v>
      </c>
      <c r="GG419">
        <v>0</v>
      </c>
      <c r="GH419">
        <v>0</v>
      </c>
      <c r="GI419">
        <v>0</v>
      </c>
      <c r="GJ419">
        <v>0</v>
      </c>
      <c r="GK419">
        <v>0</v>
      </c>
      <c r="GL419">
        <v>27</v>
      </c>
      <c r="GM419">
        <v>9</v>
      </c>
      <c r="GN419">
        <v>4</v>
      </c>
      <c r="GO419">
        <v>0</v>
      </c>
      <c r="GP419">
        <v>0</v>
      </c>
      <c r="GQ419">
        <v>0</v>
      </c>
      <c r="GR419">
        <v>1</v>
      </c>
      <c r="GS419">
        <v>0</v>
      </c>
      <c r="GT419">
        <v>4</v>
      </c>
      <c r="GU419">
        <v>0</v>
      </c>
      <c r="GV419">
        <v>0</v>
      </c>
      <c r="GW419">
        <v>0</v>
      </c>
      <c r="GX419">
        <v>0</v>
      </c>
      <c r="GY419">
        <v>0</v>
      </c>
      <c r="GZ419">
        <v>0</v>
      </c>
      <c r="HA419">
        <v>0</v>
      </c>
      <c r="HB419">
        <v>0</v>
      </c>
      <c r="HC419">
        <v>0</v>
      </c>
      <c r="HD419">
        <v>0</v>
      </c>
      <c r="HE419">
        <v>0</v>
      </c>
      <c r="HF419">
        <v>9</v>
      </c>
      <c r="HG419">
        <v>1</v>
      </c>
      <c r="HH419">
        <v>0</v>
      </c>
      <c r="HI419">
        <v>0</v>
      </c>
      <c r="HJ419">
        <v>0</v>
      </c>
      <c r="HK419">
        <v>0</v>
      </c>
      <c r="HL419">
        <v>0</v>
      </c>
      <c r="HM419">
        <v>1</v>
      </c>
      <c r="HN419">
        <v>0</v>
      </c>
      <c r="HO419">
        <v>0</v>
      </c>
      <c r="HP419">
        <v>0</v>
      </c>
      <c r="HQ419">
        <v>0</v>
      </c>
      <c r="HR419">
        <v>0</v>
      </c>
      <c r="HS419">
        <v>0</v>
      </c>
      <c r="HT419">
        <v>1</v>
      </c>
      <c r="HU419">
        <v>0</v>
      </c>
      <c r="HV419">
        <v>0</v>
      </c>
      <c r="HW419">
        <v>0</v>
      </c>
      <c r="HX419">
        <v>0</v>
      </c>
      <c r="HY419">
        <v>0</v>
      </c>
      <c r="HZ419">
        <v>0</v>
      </c>
      <c r="IA419">
        <v>0</v>
      </c>
      <c r="IB419">
        <v>0</v>
      </c>
      <c r="IC419">
        <v>0</v>
      </c>
      <c r="ID419">
        <v>0</v>
      </c>
      <c r="IE419">
        <v>0</v>
      </c>
      <c r="IF419">
        <v>0</v>
      </c>
      <c r="IG419">
        <v>0</v>
      </c>
      <c r="IH419">
        <v>0</v>
      </c>
      <c r="II419">
        <v>0</v>
      </c>
      <c r="IJ419">
        <v>0</v>
      </c>
      <c r="IK419">
        <v>1</v>
      </c>
      <c r="IL419">
        <v>0</v>
      </c>
      <c r="IM419">
        <v>0</v>
      </c>
      <c r="IN419">
        <v>0</v>
      </c>
      <c r="IO419">
        <v>0</v>
      </c>
      <c r="IP419">
        <v>0</v>
      </c>
      <c r="IQ419">
        <v>0</v>
      </c>
      <c r="IR419">
        <v>0</v>
      </c>
      <c r="IS419">
        <v>0</v>
      </c>
      <c r="IT419">
        <v>0</v>
      </c>
      <c r="IU419">
        <v>0</v>
      </c>
      <c r="IV419">
        <v>1</v>
      </c>
      <c r="IW419">
        <v>0</v>
      </c>
      <c r="IX419">
        <v>0</v>
      </c>
      <c r="IY419">
        <v>0</v>
      </c>
      <c r="IZ419">
        <v>0</v>
      </c>
      <c r="JA419">
        <v>0</v>
      </c>
      <c r="JB419">
        <v>0</v>
      </c>
      <c r="JC419">
        <v>0</v>
      </c>
      <c r="JD419">
        <v>0</v>
      </c>
      <c r="JE419">
        <v>0</v>
      </c>
      <c r="JF419">
        <v>0</v>
      </c>
      <c r="JG419">
        <v>0</v>
      </c>
      <c r="JH419">
        <v>0</v>
      </c>
      <c r="JI419">
        <v>0</v>
      </c>
      <c r="JJ419">
        <v>1</v>
      </c>
      <c r="JK419" s="2">
        <f t="shared" si="31"/>
        <v>0.37010676156583627</v>
      </c>
    </row>
    <row r="420" spans="1:271" outlineLevel="2" x14ac:dyDescent="0.25">
      <c r="A420" t="str">
        <f t="shared" si="33"/>
        <v>160701</v>
      </c>
      <c r="B420" t="s">
        <v>300</v>
      </c>
      <c r="C420">
        <v>16</v>
      </c>
      <c r="D420">
        <v>420</v>
      </c>
      <c r="E420">
        <v>330</v>
      </c>
      <c r="F420">
        <v>187</v>
      </c>
      <c r="G420">
        <v>143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143</v>
      </c>
      <c r="R420">
        <v>0</v>
      </c>
      <c r="S420">
        <v>0</v>
      </c>
      <c r="T420">
        <v>143</v>
      </c>
      <c r="U420">
        <v>7</v>
      </c>
      <c r="V420">
        <v>4</v>
      </c>
      <c r="W420">
        <v>3</v>
      </c>
      <c r="X420">
        <v>0</v>
      </c>
      <c r="Y420">
        <v>136</v>
      </c>
      <c r="Z420">
        <v>42</v>
      </c>
      <c r="AA420">
        <v>4</v>
      </c>
      <c r="AB420">
        <v>3</v>
      </c>
      <c r="AC420">
        <v>6</v>
      </c>
      <c r="AD420">
        <v>3</v>
      </c>
      <c r="AE420">
        <v>0</v>
      </c>
      <c r="AF420">
        <v>0</v>
      </c>
      <c r="AG420">
        <v>0</v>
      </c>
      <c r="AH420">
        <v>0</v>
      </c>
      <c r="AI420">
        <v>2</v>
      </c>
      <c r="AJ420">
        <v>0</v>
      </c>
      <c r="AK420">
        <v>0</v>
      </c>
      <c r="AL420">
        <v>0</v>
      </c>
      <c r="AM420">
        <v>0</v>
      </c>
      <c r="AN420">
        <v>1</v>
      </c>
      <c r="AO420">
        <v>20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3</v>
      </c>
      <c r="AY420">
        <v>42</v>
      </c>
      <c r="AZ420">
        <v>21</v>
      </c>
      <c r="BA420">
        <v>4</v>
      </c>
      <c r="BB420">
        <v>10</v>
      </c>
      <c r="BC420">
        <v>3</v>
      </c>
      <c r="BD420">
        <v>2</v>
      </c>
      <c r="BE420">
        <v>0</v>
      </c>
      <c r="BF420">
        <v>0</v>
      </c>
      <c r="BG420">
        <v>0</v>
      </c>
      <c r="BH420">
        <v>1</v>
      </c>
      <c r="BI420">
        <v>1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21</v>
      </c>
      <c r="BY420">
        <v>2</v>
      </c>
      <c r="BZ420">
        <v>2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2</v>
      </c>
      <c r="CO420">
        <v>11</v>
      </c>
      <c r="CP420">
        <v>4</v>
      </c>
      <c r="CQ420">
        <v>0</v>
      </c>
      <c r="CR420">
        <v>1</v>
      </c>
      <c r="CS420">
        <v>0</v>
      </c>
      <c r="CT420">
        <v>1</v>
      </c>
      <c r="CU420">
        <v>1</v>
      </c>
      <c r="CV420">
        <v>0</v>
      </c>
      <c r="CW420">
        <v>3</v>
      </c>
      <c r="CX420">
        <v>0</v>
      </c>
      <c r="CY420">
        <v>1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0</v>
      </c>
      <c r="DL420">
        <v>0</v>
      </c>
      <c r="DM420">
        <v>0</v>
      </c>
      <c r="DN420">
        <v>11</v>
      </c>
      <c r="DO420">
        <v>9</v>
      </c>
      <c r="DP420">
        <v>0</v>
      </c>
      <c r="DQ420">
        <v>8</v>
      </c>
      <c r="DR420">
        <v>0</v>
      </c>
      <c r="DS420">
        <v>0</v>
      </c>
      <c r="DT420">
        <v>0</v>
      </c>
      <c r="DU420">
        <v>0</v>
      </c>
      <c r="DV420">
        <v>0</v>
      </c>
      <c r="DW420">
        <v>0</v>
      </c>
      <c r="DX420">
        <v>0</v>
      </c>
      <c r="DY420">
        <v>0</v>
      </c>
      <c r="DZ420">
        <v>0</v>
      </c>
      <c r="EA420">
        <v>0</v>
      </c>
      <c r="EB420">
        <v>0</v>
      </c>
      <c r="EC420">
        <v>0</v>
      </c>
      <c r="ED420">
        <v>0</v>
      </c>
      <c r="EE420">
        <v>0</v>
      </c>
      <c r="EF420">
        <v>0</v>
      </c>
      <c r="EG420">
        <v>1</v>
      </c>
      <c r="EH420">
        <v>0</v>
      </c>
      <c r="EI420">
        <v>0</v>
      </c>
      <c r="EJ420">
        <v>0</v>
      </c>
      <c r="EK420">
        <v>0</v>
      </c>
      <c r="EL420">
        <v>0</v>
      </c>
      <c r="EM420">
        <v>0</v>
      </c>
      <c r="EN420">
        <v>9</v>
      </c>
      <c r="EO420">
        <v>10</v>
      </c>
      <c r="EP420">
        <v>3</v>
      </c>
      <c r="EQ420">
        <v>0</v>
      </c>
      <c r="ER420">
        <v>4</v>
      </c>
      <c r="ES420">
        <v>0</v>
      </c>
      <c r="ET420">
        <v>0</v>
      </c>
      <c r="EU420">
        <v>0</v>
      </c>
      <c r="EV420">
        <v>1</v>
      </c>
      <c r="EW420">
        <v>0</v>
      </c>
      <c r="EX420">
        <v>0</v>
      </c>
      <c r="EY420">
        <v>0</v>
      </c>
      <c r="EZ420">
        <v>0</v>
      </c>
      <c r="FA420">
        <v>0</v>
      </c>
      <c r="FB420">
        <v>0</v>
      </c>
      <c r="FC420">
        <v>0</v>
      </c>
      <c r="FD420">
        <v>0</v>
      </c>
      <c r="FE420">
        <v>0</v>
      </c>
      <c r="FF420">
        <v>0</v>
      </c>
      <c r="FG420">
        <v>1</v>
      </c>
      <c r="FH420">
        <v>0</v>
      </c>
      <c r="FI420">
        <v>0</v>
      </c>
      <c r="FJ420">
        <v>1</v>
      </c>
      <c r="FK420">
        <v>0</v>
      </c>
      <c r="FL420">
        <v>10</v>
      </c>
      <c r="FM420">
        <v>28</v>
      </c>
      <c r="FN420">
        <v>21</v>
      </c>
      <c r="FO420">
        <v>1</v>
      </c>
      <c r="FP420">
        <v>0</v>
      </c>
      <c r="FQ420">
        <v>0</v>
      </c>
      <c r="FR420">
        <v>0</v>
      </c>
      <c r="FS420">
        <v>0</v>
      </c>
      <c r="FT420">
        <v>2</v>
      </c>
      <c r="FU420">
        <v>0</v>
      </c>
      <c r="FV420">
        <v>1</v>
      </c>
      <c r="FW420">
        <v>0</v>
      </c>
      <c r="FX420">
        <v>0</v>
      </c>
      <c r="FY420">
        <v>0</v>
      </c>
      <c r="FZ420">
        <v>0</v>
      </c>
      <c r="GA420">
        <v>0</v>
      </c>
      <c r="GB420">
        <v>2</v>
      </c>
      <c r="GC420">
        <v>0</v>
      </c>
      <c r="GD420">
        <v>0</v>
      </c>
      <c r="GE420">
        <v>0</v>
      </c>
      <c r="GF420">
        <v>0</v>
      </c>
      <c r="GG420">
        <v>0</v>
      </c>
      <c r="GH420">
        <v>0</v>
      </c>
      <c r="GI420">
        <v>0</v>
      </c>
      <c r="GJ420">
        <v>0</v>
      </c>
      <c r="GK420">
        <v>1</v>
      </c>
      <c r="GL420">
        <v>28</v>
      </c>
      <c r="GM420">
        <v>9</v>
      </c>
      <c r="GN420">
        <v>3</v>
      </c>
      <c r="GO420">
        <v>0</v>
      </c>
      <c r="GP420">
        <v>0</v>
      </c>
      <c r="GQ420">
        <v>0</v>
      </c>
      <c r="GR420">
        <v>0</v>
      </c>
      <c r="GS420">
        <v>0</v>
      </c>
      <c r="GT420">
        <v>4</v>
      </c>
      <c r="GU420">
        <v>0</v>
      </c>
      <c r="GV420">
        <v>0</v>
      </c>
      <c r="GW420">
        <v>0</v>
      </c>
      <c r="GX420">
        <v>0</v>
      </c>
      <c r="GY420">
        <v>0</v>
      </c>
      <c r="GZ420">
        <v>0</v>
      </c>
      <c r="HA420">
        <v>0</v>
      </c>
      <c r="HB420">
        <v>0</v>
      </c>
      <c r="HC420">
        <v>0</v>
      </c>
      <c r="HD420">
        <v>1</v>
      </c>
      <c r="HE420">
        <v>1</v>
      </c>
      <c r="HF420">
        <v>9</v>
      </c>
      <c r="HG420">
        <v>3</v>
      </c>
      <c r="HH420">
        <v>0</v>
      </c>
      <c r="HI420">
        <v>0</v>
      </c>
      <c r="HJ420">
        <v>0</v>
      </c>
      <c r="HK420">
        <v>0</v>
      </c>
      <c r="HL420">
        <v>0</v>
      </c>
      <c r="HM420">
        <v>1</v>
      </c>
      <c r="HN420">
        <v>1</v>
      </c>
      <c r="HO420">
        <v>0</v>
      </c>
      <c r="HP420">
        <v>0</v>
      </c>
      <c r="HQ420">
        <v>0</v>
      </c>
      <c r="HR420">
        <v>1</v>
      </c>
      <c r="HS420">
        <v>0</v>
      </c>
      <c r="HT420">
        <v>3</v>
      </c>
      <c r="HU420">
        <v>0</v>
      </c>
      <c r="HV420">
        <v>0</v>
      </c>
      <c r="HW420">
        <v>0</v>
      </c>
      <c r="HX420">
        <v>0</v>
      </c>
      <c r="HY420">
        <v>0</v>
      </c>
      <c r="HZ420">
        <v>0</v>
      </c>
      <c r="IA420">
        <v>0</v>
      </c>
      <c r="IB420">
        <v>0</v>
      </c>
      <c r="IC420">
        <v>0</v>
      </c>
      <c r="ID420">
        <v>0</v>
      </c>
      <c r="IE420">
        <v>0</v>
      </c>
      <c r="IF420">
        <v>0</v>
      </c>
      <c r="IG420">
        <v>0</v>
      </c>
      <c r="IH420">
        <v>0</v>
      </c>
      <c r="II420">
        <v>0</v>
      </c>
      <c r="IJ420">
        <v>0</v>
      </c>
      <c r="IK420">
        <v>1</v>
      </c>
      <c r="IL420">
        <v>0</v>
      </c>
      <c r="IM420">
        <v>0</v>
      </c>
      <c r="IN420">
        <v>0</v>
      </c>
      <c r="IO420">
        <v>0</v>
      </c>
      <c r="IP420">
        <v>0</v>
      </c>
      <c r="IQ420">
        <v>0</v>
      </c>
      <c r="IR420">
        <v>0</v>
      </c>
      <c r="IS420">
        <v>0</v>
      </c>
      <c r="IT420">
        <v>0</v>
      </c>
      <c r="IU420">
        <v>0</v>
      </c>
      <c r="IV420">
        <v>0</v>
      </c>
      <c r="IW420">
        <v>0</v>
      </c>
      <c r="IX420">
        <v>0</v>
      </c>
      <c r="IY420">
        <v>0</v>
      </c>
      <c r="IZ420">
        <v>0</v>
      </c>
      <c r="JA420">
        <v>0</v>
      </c>
      <c r="JB420">
        <v>0</v>
      </c>
      <c r="JC420">
        <v>0</v>
      </c>
      <c r="JD420">
        <v>0</v>
      </c>
      <c r="JE420">
        <v>0</v>
      </c>
      <c r="JF420">
        <v>0</v>
      </c>
      <c r="JG420">
        <v>1</v>
      </c>
      <c r="JH420">
        <v>0</v>
      </c>
      <c r="JI420">
        <v>0</v>
      </c>
      <c r="JJ420">
        <v>1</v>
      </c>
      <c r="JK420" s="2">
        <f t="shared" si="31"/>
        <v>0.34047619047619049</v>
      </c>
    </row>
    <row r="421" spans="1:271" outlineLevel="2" x14ac:dyDescent="0.25">
      <c r="A421" t="str">
        <f t="shared" si="33"/>
        <v>160701</v>
      </c>
      <c r="B421" t="s">
        <v>300</v>
      </c>
      <c r="C421">
        <v>17</v>
      </c>
      <c r="D421">
        <v>822</v>
      </c>
      <c r="E421">
        <v>630</v>
      </c>
      <c r="F421">
        <v>356</v>
      </c>
      <c r="G421">
        <v>274</v>
      </c>
      <c r="H421">
        <v>0</v>
      </c>
      <c r="I421">
        <v>1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274</v>
      </c>
      <c r="R421">
        <v>0</v>
      </c>
      <c r="S421">
        <v>0</v>
      </c>
      <c r="T421">
        <v>274</v>
      </c>
      <c r="U421">
        <v>13</v>
      </c>
      <c r="V421">
        <v>10</v>
      </c>
      <c r="W421">
        <v>3</v>
      </c>
      <c r="X421">
        <v>0</v>
      </c>
      <c r="Y421">
        <v>261</v>
      </c>
      <c r="Z421">
        <v>114</v>
      </c>
      <c r="AA421">
        <v>18</v>
      </c>
      <c r="AB421">
        <v>7</v>
      </c>
      <c r="AC421">
        <v>6</v>
      </c>
      <c r="AD421">
        <v>8</v>
      </c>
      <c r="AE421">
        <v>0</v>
      </c>
      <c r="AF421">
        <v>4</v>
      </c>
      <c r="AG421">
        <v>0</v>
      </c>
      <c r="AH421">
        <v>0</v>
      </c>
      <c r="AI421">
        <v>1</v>
      </c>
      <c r="AJ421">
        <v>1</v>
      </c>
      <c r="AK421">
        <v>0</v>
      </c>
      <c r="AL421">
        <v>1</v>
      </c>
      <c r="AM421">
        <v>0</v>
      </c>
      <c r="AN421">
        <v>0</v>
      </c>
      <c r="AO421">
        <v>48</v>
      </c>
      <c r="AP421">
        <v>0</v>
      </c>
      <c r="AQ421">
        <v>0</v>
      </c>
      <c r="AR421">
        <v>0</v>
      </c>
      <c r="AS421">
        <v>1</v>
      </c>
      <c r="AT421">
        <v>0</v>
      </c>
      <c r="AU421">
        <v>0</v>
      </c>
      <c r="AV421">
        <v>0</v>
      </c>
      <c r="AW421">
        <v>1</v>
      </c>
      <c r="AX421">
        <v>18</v>
      </c>
      <c r="AY421">
        <v>114</v>
      </c>
      <c r="AZ421">
        <v>44</v>
      </c>
      <c r="BA421">
        <v>11</v>
      </c>
      <c r="BB421">
        <v>17</v>
      </c>
      <c r="BC421">
        <v>1</v>
      </c>
      <c r="BD421">
        <v>3</v>
      </c>
      <c r="BE421">
        <v>1</v>
      </c>
      <c r="BF421">
        <v>1</v>
      </c>
      <c r="BG421">
        <v>1</v>
      </c>
      <c r="BH421">
        <v>2</v>
      </c>
      <c r="BI421">
        <v>2</v>
      </c>
      <c r="BJ421">
        <v>2</v>
      </c>
      <c r="BK421">
        <v>0</v>
      </c>
      <c r="BL421">
        <v>0</v>
      </c>
      <c r="BM421">
        <v>1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1</v>
      </c>
      <c r="BT421">
        <v>1</v>
      </c>
      <c r="BU421">
        <v>0</v>
      </c>
      <c r="BV421">
        <v>0</v>
      </c>
      <c r="BW421">
        <v>0</v>
      </c>
      <c r="BX421">
        <v>44</v>
      </c>
      <c r="BY421">
        <v>10</v>
      </c>
      <c r="BZ421">
        <v>3</v>
      </c>
      <c r="CA421">
        <v>1</v>
      </c>
      <c r="CB421">
        <v>0</v>
      </c>
      <c r="CC421">
        <v>0</v>
      </c>
      <c r="CD421">
        <v>4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1</v>
      </c>
      <c r="CK421">
        <v>0</v>
      </c>
      <c r="CL421">
        <v>0</v>
      </c>
      <c r="CM421">
        <v>1</v>
      </c>
      <c r="CN421">
        <v>10</v>
      </c>
      <c r="CO421">
        <v>4</v>
      </c>
      <c r="CP421">
        <v>1</v>
      </c>
      <c r="CQ421">
        <v>0</v>
      </c>
      <c r="CR421">
        <v>0</v>
      </c>
      <c r="CS421">
        <v>1</v>
      </c>
      <c r="CT421">
        <v>0</v>
      </c>
      <c r="CU421">
        <v>1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1</v>
      </c>
      <c r="DL421">
        <v>0</v>
      </c>
      <c r="DM421">
        <v>0</v>
      </c>
      <c r="DN421">
        <v>4</v>
      </c>
      <c r="DO421">
        <v>33</v>
      </c>
      <c r="DP421">
        <v>6</v>
      </c>
      <c r="DQ421">
        <v>9</v>
      </c>
      <c r="DR421">
        <v>0</v>
      </c>
      <c r="DS421">
        <v>0</v>
      </c>
      <c r="DT421">
        <v>0</v>
      </c>
      <c r="DU421">
        <v>1</v>
      </c>
      <c r="DV421">
        <v>8</v>
      </c>
      <c r="DW421">
        <v>0</v>
      </c>
      <c r="DX421">
        <v>0</v>
      </c>
      <c r="DY421">
        <v>0</v>
      </c>
      <c r="DZ421">
        <v>0</v>
      </c>
      <c r="EA421">
        <v>0</v>
      </c>
      <c r="EB421">
        <v>0</v>
      </c>
      <c r="EC421">
        <v>2</v>
      </c>
      <c r="ED421">
        <v>0</v>
      </c>
      <c r="EE421">
        <v>0</v>
      </c>
      <c r="EF421">
        <v>0</v>
      </c>
      <c r="EG421">
        <v>6</v>
      </c>
      <c r="EH421">
        <v>0</v>
      </c>
      <c r="EI421">
        <v>0</v>
      </c>
      <c r="EJ421">
        <v>0</v>
      </c>
      <c r="EK421">
        <v>0</v>
      </c>
      <c r="EL421">
        <v>0</v>
      </c>
      <c r="EM421">
        <v>1</v>
      </c>
      <c r="EN421">
        <v>33</v>
      </c>
      <c r="EO421">
        <v>10</v>
      </c>
      <c r="EP421">
        <v>5</v>
      </c>
      <c r="EQ421">
        <v>0</v>
      </c>
      <c r="ER421">
        <v>1</v>
      </c>
      <c r="ES421">
        <v>0</v>
      </c>
      <c r="ET421">
        <v>0</v>
      </c>
      <c r="EU421">
        <v>0</v>
      </c>
      <c r="EV421">
        <v>0</v>
      </c>
      <c r="EW421">
        <v>0</v>
      </c>
      <c r="EX421">
        <v>0</v>
      </c>
      <c r="EY421">
        <v>0</v>
      </c>
      <c r="EZ421">
        <v>1</v>
      </c>
      <c r="FA421">
        <v>0</v>
      </c>
      <c r="FB421">
        <v>1</v>
      </c>
      <c r="FC421">
        <v>0</v>
      </c>
      <c r="FD421">
        <v>0</v>
      </c>
      <c r="FE421">
        <v>0</v>
      </c>
      <c r="FF421">
        <v>2</v>
      </c>
      <c r="FG421">
        <v>0</v>
      </c>
      <c r="FH421">
        <v>0</v>
      </c>
      <c r="FI421">
        <v>0</v>
      </c>
      <c r="FJ421">
        <v>0</v>
      </c>
      <c r="FK421">
        <v>0</v>
      </c>
      <c r="FL421">
        <v>10</v>
      </c>
      <c r="FM421">
        <v>36</v>
      </c>
      <c r="FN421">
        <v>29</v>
      </c>
      <c r="FO421">
        <v>3</v>
      </c>
      <c r="FP421">
        <v>1</v>
      </c>
      <c r="FQ421">
        <v>0</v>
      </c>
      <c r="FR421">
        <v>0</v>
      </c>
      <c r="FS421">
        <v>0</v>
      </c>
      <c r="FT421">
        <v>0</v>
      </c>
      <c r="FU421">
        <v>0</v>
      </c>
      <c r="FV421">
        <v>1</v>
      </c>
      <c r="FW421">
        <v>0</v>
      </c>
      <c r="FX421">
        <v>0</v>
      </c>
      <c r="FY421">
        <v>0</v>
      </c>
      <c r="FZ421">
        <v>1</v>
      </c>
      <c r="GA421">
        <v>1</v>
      </c>
      <c r="GB421">
        <v>0</v>
      </c>
      <c r="GC421">
        <v>0</v>
      </c>
      <c r="GD421">
        <v>0</v>
      </c>
      <c r="GE421">
        <v>0</v>
      </c>
      <c r="GF421">
        <v>0</v>
      </c>
      <c r="GG421">
        <v>0</v>
      </c>
      <c r="GH421">
        <v>0</v>
      </c>
      <c r="GI421">
        <v>0</v>
      </c>
      <c r="GJ421">
        <v>0</v>
      </c>
      <c r="GK421">
        <v>0</v>
      </c>
      <c r="GL421">
        <v>36</v>
      </c>
      <c r="GM421">
        <v>6</v>
      </c>
      <c r="GN421">
        <v>0</v>
      </c>
      <c r="GO421">
        <v>0</v>
      </c>
      <c r="GP421">
        <v>1</v>
      </c>
      <c r="GQ421">
        <v>0</v>
      </c>
      <c r="GR421">
        <v>0</v>
      </c>
      <c r="GS421">
        <v>0</v>
      </c>
      <c r="GT421">
        <v>2</v>
      </c>
      <c r="GU421">
        <v>1</v>
      </c>
      <c r="GV421">
        <v>2</v>
      </c>
      <c r="GW421">
        <v>0</v>
      </c>
      <c r="GX421">
        <v>0</v>
      </c>
      <c r="GY421">
        <v>0</v>
      </c>
      <c r="GZ421">
        <v>0</v>
      </c>
      <c r="HA421">
        <v>0</v>
      </c>
      <c r="HB421">
        <v>0</v>
      </c>
      <c r="HC421">
        <v>0</v>
      </c>
      <c r="HD421">
        <v>0</v>
      </c>
      <c r="HE421">
        <v>0</v>
      </c>
      <c r="HF421">
        <v>6</v>
      </c>
      <c r="HG421">
        <v>2</v>
      </c>
      <c r="HH421">
        <v>1</v>
      </c>
      <c r="HI421">
        <v>0</v>
      </c>
      <c r="HJ421">
        <v>0</v>
      </c>
      <c r="HK421">
        <v>0</v>
      </c>
      <c r="HL421">
        <v>0</v>
      </c>
      <c r="HM421">
        <v>0</v>
      </c>
      <c r="HN421">
        <v>0</v>
      </c>
      <c r="HO421">
        <v>1</v>
      </c>
      <c r="HP421">
        <v>0</v>
      </c>
      <c r="HQ421">
        <v>0</v>
      </c>
      <c r="HR421">
        <v>0</v>
      </c>
      <c r="HS421">
        <v>0</v>
      </c>
      <c r="HT421">
        <v>2</v>
      </c>
      <c r="HU421">
        <v>0</v>
      </c>
      <c r="HV421">
        <v>0</v>
      </c>
      <c r="HW421">
        <v>0</v>
      </c>
      <c r="HX421">
        <v>0</v>
      </c>
      <c r="HY421">
        <v>0</v>
      </c>
      <c r="HZ421">
        <v>0</v>
      </c>
      <c r="IA421">
        <v>0</v>
      </c>
      <c r="IB421">
        <v>0</v>
      </c>
      <c r="IC421">
        <v>0</v>
      </c>
      <c r="ID421">
        <v>0</v>
      </c>
      <c r="IE421">
        <v>0</v>
      </c>
      <c r="IF421">
        <v>0</v>
      </c>
      <c r="IG421">
        <v>0</v>
      </c>
      <c r="IH421">
        <v>0</v>
      </c>
      <c r="II421">
        <v>0</v>
      </c>
      <c r="IJ421">
        <v>0</v>
      </c>
      <c r="IK421">
        <v>2</v>
      </c>
      <c r="IL421">
        <v>1</v>
      </c>
      <c r="IM421">
        <v>0</v>
      </c>
      <c r="IN421">
        <v>0</v>
      </c>
      <c r="IO421">
        <v>0</v>
      </c>
      <c r="IP421">
        <v>0</v>
      </c>
      <c r="IQ421">
        <v>0</v>
      </c>
      <c r="IR421">
        <v>0</v>
      </c>
      <c r="IS421">
        <v>0</v>
      </c>
      <c r="IT421">
        <v>0</v>
      </c>
      <c r="IU421">
        <v>0</v>
      </c>
      <c r="IV421">
        <v>0</v>
      </c>
      <c r="IW421">
        <v>0</v>
      </c>
      <c r="IX421">
        <v>0</v>
      </c>
      <c r="IY421">
        <v>0</v>
      </c>
      <c r="IZ421">
        <v>0</v>
      </c>
      <c r="JA421">
        <v>0</v>
      </c>
      <c r="JB421">
        <v>0</v>
      </c>
      <c r="JC421">
        <v>0</v>
      </c>
      <c r="JD421">
        <v>0</v>
      </c>
      <c r="JE421">
        <v>0</v>
      </c>
      <c r="JF421">
        <v>0</v>
      </c>
      <c r="JG421">
        <v>0</v>
      </c>
      <c r="JH421">
        <v>1</v>
      </c>
      <c r="JI421">
        <v>0</v>
      </c>
      <c r="JJ421">
        <v>2</v>
      </c>
      <c r="JK421" s="2">
        <f t="shared" si="31"/>
        <v>0.33333333333333331</v>
      </c>
    </row>
    <row r="422" spans="1:271" outlineLevel="2" x14ac:dyDescent="0.25">
      <c r="A422" t="str">
        <f t="shared" si="33"/>
        <v>160701</v>
      </c>
      <c r="B422" t="s">
        <v>300</v>
      </c>
      <c r="C422">
        <v>18</v>
      </c>
      <c r="D422">
        <v>518</v>
      </c>
      <c r="E422">
        <v>390</v>
      </c>
      <c r="F422">
        <v>190</v>
      </c>
      <c r="G422">
        <v>200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200</v>
      </c>
      <c r="R422">
        <v>0</v>
      </c>
      <c r="S422">
        <v>0</v>
      </c>
      <c r="T422">
        <v>200</v>
      </c>
      <c r="U422">
        <v>5</v>
      </c>
      <c r="V422">
        <v>3</v>
      </c>
      <c r="W422">
        <v>2</v>
      </c>
      <c r="X422">
        <v>0</v>
      </c>
      <c r="Y422">
        <v>195</v>
      </c>
      <c r="Z422">
        <v>72</v>
      </c>
      <c r="AA422">
        <v>3</v>
      </c>
      <c r="AB422">
        <v>2</v>
      </c>
      <c r="AC422">
        <v>9</v>
      </c>
      <c r="AD422">
        <v>4</v>
      </c>
      <c r="AE422">
        <v>11</v>
      </c>
      <c r="AF422">
        <v>2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20</v>
      </c>
      <c r="AP422">
        <v>0</v>
      </c>
      <c r="AQ422">
        <v>0</v>
      </c>
      <c r="AR422">
        <v>0</v>
      </c>
      <c r="AS422">
        <v>0</v>
      </c>
      <c r="AT422">
        <v>2</v>
      </c>
      <c r="AU422">
        <v>0</v>
      </c>
      <c r="AV422">
        <v>0</v>
      </c>
      <c r="AW422">
        <v>0</v>
      </c>
      <c r="AX422">
        <v>19</v>
      </c>
      <c r="AY422">
        <v>72</v>
      </c>
      <c r="AZ422">
        <v>38</v>
      </c>
      <c r="BA422">
        <v>5</v>
      </c>
      <c r="BB422">
        <v>19</v>
      </c>
      <c r="BC422">
        <v>5</v>
      </c>
      <c r="BD422">
        <v>1</v>
      </c>
      <c r="BE422">
        <v>1</v>
      </c>
      <c r="BF422">
        <v>2</v>
      </c>
      <c r="BG422">
        <v>0</v>
      </c>
      <c r="BH422">
        <v>0</v>
      </c>
      <c r="BI422">
        <v>0</v>
      </c>
      <c r="BJ422">
        <v>2</v>
      </c>
      <c r="BK422">
        <v>1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2</v>
      </c>
      <c r="BX422">
        <v>38</v>
      </c>
      <c r="BY422">
        <v>7</v>
      </c>
      <c r="BZ422">
        <v>1</v>
      </c>
      <c r="CA422">
        <v>1</v>
      </c>
      <c r="CB422">
        <v>0</v>
      </c>
      <c r="CC422">
        <v>0</v>
      </c>
      <c r="CD422">
        <v>2</v>
      </c>
      <c r="CE422">
        <v>0</v>
      </c>
      <c r="CF422">
        <v>0</v>
      </c>
      <c r="CG422">
        <v>1</v>
      </c>
      <c r="CH422">
        <v>1</v>
      </c>
      <c r="CI422">
        <v>0</v>
      </c>
      <c r="CJ422">
        <v>0</v>
      </c>
      <c r="CK422">
        <v>0</v>
      </c>
      <c r="CL422">
        <v>1</v>
      </c>
      <c r="CM422">
        <v>0</v>
      </c>
      <c r="CN422">
        <v>7</v>
      </c>
      <c r="CO422">
        <v>3</v>
      </c>
      <c r="CP422">
        <v>3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0</v>
      </c>
      <c r="DM422">
        <v>0</v>
      </c>
      <c r="DN422">
        <v>3</v>
      </c>
      <c r="DO422">
        <v>13</v>
      </c>
      <c r="DP422">
        <v>3</v>
      </c>
      <c r="DQ422">
        <v>7</v>
      </c>
      <c r="DR422">
        <v>0</v>
      </c>
      <c r="DS422">
        <v>0</v>
      </c>
      <c r="DT422">
        <v>0</v>
      </c>
      <c r="DU422">
        <v>0</v>
      </c>
      <c r="DV422">
        <v>0</v>
      </c>
      <c r="DW422">
        <v>3</v>
      </c>
      <c r="DX422">
        <v>0</v>
      </c>
      <c r="DY422">
        <v>0</v>
      </c>
      <c r="DZ422">
        <v>0</v>
      </c>
      <c r="EA422">
        <v>0</v>
      </c>
      <c r="EB422">
        <v>0</v>
      </c>
      <c r="EC422">
        <v>0</v>
      </c>
      <c r="ED422">
        <v>0</v>
      </c>
      <c r="EE422">
        <v>0</v>
      </c>
      <c r="EF422">
        <v>0</v>
      </c>
      <c r="EG422">
        <v>0</v>
      </c>
      <c r="EH422">
        <v>0</v>
      </c>
      <c r="EI422">
        <v>0</v>
      </c>
      <c r="EJ422">
        <v>0</v>
      </c>
      <c r="EK422">
        <v>0</v>
      </c>
      <c r="EL422">
        <v>0</v>
      </c>
      <c r="EM422">
        <v>0</v>
      </c>
      <c r="EN422">
        <v>13</v>
      </c>
      <c r="EO422">
        <v>7</v>
      </c>
      <c r="EP422">
        <v>0</v>
      </c>
      <c r="EQ422">
        <v>0</v>
      </c>
      <c r="ER422">
        <v>6</v>
      </c>
      <c r="ES422">
        <v>0</v>
      </c>
      <c r="ET422">
        <v>0</v>
      </c>
      <c r="EU422">
        <v>0</v>
      </c>
      <c r="EV422">
        <v>0</v>
      </c>
      <c r="EW422">
        <v>0</v>
      </c>
      <c r="EX422">
        <v>0</v>
      </c>
      <c r="EY422">
        <v>0</v>
      </c>
      <c r="EZ422">
        <v>0</v>
      </c>
      <c r="FA422">
        <v>0</v>
      </c>
      <c r="FB422">
        <v>0</v>
      </c>
      <c r="FC422">
        <v>1</v>
      </c>
      <c r="FD422">
        <v>0</v>
      </c>
      <c r="FE422">
        <v>0</v>
      </c>
      <c r="FF422">
        <v>0</v>
      </c>
      <c r="FG422">
        <v>0</v>
      </c>
      <c r="FH422">
        <v>0</v>
      </c>
      <c r="FI422">
        <v>0</v>
      </c>
      <c r="FJ422">
        <v>0</v>
      </c>
      <c r="FK422">
        <v>0</v>
      </c>
      <c r="FL422">
        <v>7</v>
      </c>
      <c r="FM422">
        <v>43</v>
      </c>
      <c r="FN422">
        <v>26</v>
      </c>
      <c r="FO422">
        <v>4</v>
      </c>
      <c r="FP422">
        <v>0</v>
      </c>
      <c r="FQ422">
        <v>0</v>
      </c>
      <c r="FR422">
        <v>0</v>
      </c>
      <c r="FS422">
        <v>2</v>
      </c>
      <c r="FT422">
        <v>0</v>
      </c>
      <c r="FU422">
        <v>0</v>
      </c>
      <c r="FV422">
        <v>2</v>
      </c>
      <c r="FW422">
        <v>0</v>
      </c>
      <c r="FX422">
        <v>0</v>
      </c>
      <c r="FY422">
        <v>0</v>
      </c>
      <c r="FZ422">
        <v>0</v>
      </c>
      <c r="GA422">
        <v>7</v>
      </c>
      <c r="GB422">
        <v>0</v>
      </c>
      <c r="GC422">
        <v>0</v>
      </c>
      <c r="GD422">
        <v>0</v>
      </c>
      <c r="GE422">
        <v>0</v>
      </c>
      <c r="GF422">
        <v>0</v>
      </c>
      <c r="GG422">
        <v>0</v>
      </c>
      <c r="GH422">
        <v>0</v>
      </c>
      <c r="GI422">
        <v>1</v>
      </c>
      <c r="GJ422">
        <v>0</v>
      </c>
      <c r="GK422">
        <v>1</v>
      </c>
      <c r="GL422">
        <v>43</v>
      </c>
      <c r="GM422">
        <v>9</v>
      </c>
      <c r="GN422">
        <v>2</v>
      </c>
      <c r="GO422">
        <v>0</v>
      </c>
      <c r="GP422">
        <v>0</v>
      </c>
      <c r="GQ422">
        <v>0</v>
      </c>
      <c r="GR422">
        <v>1</v>
      </c>
      <c r="GS422">
        <v>0</v>
      </c>
      <c r="GT422">
        <v>5</v>
      </c>
      <c r="GU422">
        <v>0</v>
      </c>
      <c r="GV422">
        <v>0</v>
      </c>
      <c r="GW422">
        <v>0</v>
      </c>
      <c r="GX422">
        <v>0</v>
      </c>
      <c r="GY422">
        <v>0</v>
      </c>
      <c r="GZ422">
        <v>0</v>
      </c>
      <c r="HA422">
        <v>1</v>
      </c>
      <c r="HB422">
        <v>0</v>
      </c>
      <c r="HC422">
        <v>0</v>
      </c>
      <c r="HD422">
        <v>0</v>
      </c>
      <c r="HE422">
        <v>0</v>
      </c>
      <c r="HF422">
        <v>9</v>
      </c>
      <c r="HG422">
        <v>1</v>
      </c>
      <c r="HH422">
        <v>0</v>
      </c>
      <c r="HI422">
        <v>1</v>
      </c>
      <c r="HJ422">
        <v>0</v>
      </c>
      <c r="HK422">
        <v>0</v>
      </c>
      <c r="HL422">
        <v>0</v>
      </c>
      <c r="HM422">
        <v>0</v>
      </c>
      <c r="HN422">
        <v>0</v>
      </c>
      <c r="HO422">
        <v>0</v>
      </c>
      <c r="HP422">
        <v>0</v>
      </c>
      <c r="HQ422">
        <v>0</v>
      </c>
      <c r="HR422">
        <v>0</v>
      </c>
      <c r="HS422">
        <v>0</v>
      </c>
      <c r="HT422">
        <v>1</v>
      </c>
      <c r="HU422">
        <v>2</v>
      </c>
      <c r="HV422">
        <v>0</v>
      </c>
      <c r="HW422">
        <v>0</v>
      </c>
      <c r="HX422">
        <v>0</v>
      </c>
      <c r="HY422">
        <v>0</v>
      </c>
      <c r="HZ422">
        <v>1</v>
      </c>
      <c r="IA422">
        <v>0</v>
      </c>
      <c r="IB422">
        <v>1</v>
      </c>
      <c r="IC422">
        <v>0</v>
      </c>
      <c r="ID422">
        <v>0</v>
      </c>
      <c r="IE422">
        <v>0</v>
      </c>
      <c r="IF422">
        <v>0</v>
      </c>
      <c r="IG422">
        <v>0</v>
      </c>
      <c r="IH422">
        <v>0</v>
      </c>
      <c r="II422">
        <v>0</v>
      </c>
      <c r="IJ422">
        <v>2</v>
      </c>
      <c r="IK422">
        <v>0</v>
      </c>
      <c r="IL422">
        <v>0</v>
      </c>
      <c r="IM422">
        <v>0</v>
      </c>
      <c r="IN422">
        <v>0</v>
      </c>
      <c r="IO422">
        <v>0</v>
      </c>
      <c r="IP422">
        <v>0</v>
      </c>
      <c r="IQ422">
        <v>0</v>
      </c>
      <c r="IR422">
        <v>0</v>
      </c>
      <c r="IS422">
        <v>0</v>
      </c>
      <c r="IT422">
        <v>0</v>
      </c>
      <c r="IU422">
        <v>0</v>
      </c>
      <c r="IV422">
        <v>0</v>
      </c>
      <c r="IW422">
        <v>0</v>
      </c>
      <c r="IX422">
        <v>0</v>
      </c>
      <c r="IY422">
        <v>0</v>
      </c>
      <c r="IZ422">
        <v>0</v>
      </c>
      <c r="JA422">
        <v>0</v>
      </c>
      <c r="JB422">
        <v>0</v>
      </c>
      <c r="JC422">
        <v>0</v>
      </c>
      <c r="JD422">
        <v>0</v>
      </c>
      <c r="JE422">
        <v>0</v>
      </c>
      <c r="JF422">
        <v>0</v>
      </c>
      <c r="JG422">
        <v>0</v>
      </c>
      <c r="JH422">
        <v>0</v>
      </c>
      <c r="JI422">
        <v>0</v>
      </c>
      <c r="JJ422">
        <v>0</v>
      </c>
      <c r="JK422" s="2">
        <f t="shared" si="31"/>
        <v>0.38610038610038611</v>
      </c>
    </row>
    <row r="423" spans="1:271" outlineLevel="2" x14ac:dyDescent="0.25">
      <c r="A423" t="str">
        <f t="shared" si="33"/>
        <v>160701</v>
      </c>
      <c r="B423" t="s">
        <v>300</v>
      </c>
      <c r="C423">
        <v>19</v>
      </c>
      <c r="D423">
        <v>958</v>
      </c>
      <c r="E423">
        <v>730</v>
      </c>
      <c r="F423">
        <v>315</v>
      </c>
      <c r="G423">
        <v>415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415</v>
      </c>
      <c r="R423">
        <v>0</v>
      </c>
      <c r="S423">
        <v>0</v>
      </c>
      <c r="T423">
        <v>415</v>
      </c>
      <c r="U423">
        <v>10</v>
      </c>
      <c r="V423">
        <v>8</v>
      </c>
      <c r="W423">
        <v>2</v>
      </c>
      <c r="X423">
        <v>0</v>
      </c>
      <c r="Y423">
        <v>405</v>
      </c>
      <c r="Z423">
        <v>216</v>
      </c>
      <c r="AA423">
        <v>4</v>
      </c>
      <c r="AB423">
        <v>10</v>
      </c>
      <c r="AC423">
        <v>18</v>
      </c>
      <c r="AD423">
        <v>6</v>
      </c>
      <c r="AE423">
        <v>6</v>
      </c>
      <c r="AF423">
        <v>3</v>
      </c>
      <c r="AG423">
        <v>2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34</v>
      </c>
      <c r="AP423">
        <v>0</v>
      </c>
      <c r="AQ423">
        <v>1</v>
      </c>
      <c r="AR423">
        <v>0</v>
      </c>
      <c r="AS423">
        <v>0</v>
      </c>
      <c r="AT423">
        <v>3</v>
      </c>
      <c r="AU423">
        <v>0</v>
      </c>
      <c r="AV423">
        <v>1</v>
      </c>
      <c r="AW423">
        <v>0</v>
      </c>
      <c r="AX423">
        <v>128</v>
      </c>
      <c r="AY423">
        <v>216</v>
      </c>
      <c r="AZ423">
        <v>64</v>
      </c>
      <c r="BA423">
        <v>8</v>
      </c>
      <c r="BB423">
        <v>28</v>
      </c>
      <c r="BC423">
        <v>7</v>
      </c>
      <c r="BD423">
        <v>1</v>
      </c>
      <c r="BE423">
        <v>0</v>
      </c>
      <c r="BF423">
        <v>3</v>
      </c>
      <c r="BG423">
        <v>4</v>
      </c>
      <c r="BH423">
        <v>0</v>
      </c>
      <c r="BI423">
        <v>2</v>
      </c>
      <c r="BJ423">
        <v>1</v>
      </c>
      <c r="BK423">
        <v>1</v>
      </c>
      <c r="BL423">
        <v>1</v>
      </c>
      <c r="BM423">
        <v>2</v>
      </c>
      <c r="BN423">
        <v>0</v>
      </c>
      <c r="BO423">
        <v>0</v>
      </c>
      <c r="BP423">
        <v>0</v>
      </c>
      <c r="BQ423">
        <v>2</v>
      </c>
      <c r="BR423">
        <v>2</v>
      </c>
      <c r="BS423">
        <v>2</v>
      </c>
      <c r="BT423">
        <v>0</v>
      </c>
      <c r="BU423">
        <v>0</v>
      </c>
      <c r="BV423">
        <v>0</v>
      </c>
      <c r="BW423">
        <v>0</v>
      </c>
      <c r="BX423">
        <v>64</v>
      </c>
      <c r="BY423">
        <v>5</v>
      </c>
      <c r="BZ423">
        <v>2</v>
      </c>
      <c r="CA423">
        <v>1</v>
      </c>
      <c r="CB423">
        <v>0</v>
      </c>
      <c r="CC423">
        <v>0</v>
      </c>
      <c r="CD423">
        <v>2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5</v>
      </c>
      <c r="CO423">
        <v>3</v>
      </c>
      <c r="CP423">
        <v>1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1</v>
      </c>
      <c r="DC423">
        <v>0</v>
      </c>
      <c r="DD423">
        <v>0</v>
      </c>
      <c r="DE423">
        <v>0</v>
      </c>
      <c r="DF423">
        <v>0</v>
      </c>
      <c r="DG423">
        <v>1</v>
      </c>
      <c r="DH423">
        <v>0</v>
      </c>
      <c r="DI423">
        <v>0</v>
      </c>
      <c r="DJ423">
        <v>0</v>
      </c>
      <c r="DK423">
        <v>0</v>
      </c>
      <c r="DL423">
        <v>0</v>
      </c>
      <c r="DM423">
        <v>0</v>
      </c>
      <c r="DN423">
        <v>3</v>
      </c>
      <c r="DO423">
        <v>20</v>
      </c>
      <c r="DP423">
        <v>4</v>
      </c>
      <c r="DQ423">
        <v>11</v>
      </c>
      <c r="DR423">
        <v>0</v>
      </c>
      <c r="DS423">
        <v>0</v>
      </c>
      <c r="DT423">
        <v>0</v>
      </c>
      <c r="DU423">
        <v>0</v>
      </c>
      <c r="DV423">
        <v>1</v>
      </c>
      <c r="DW423">
        <v>2</v>
      </c>
      <c r="DX423">
        <v>0</v>
      </c>
      <c r="DY423">
        <v>0</v>
      </c>
      <c r="DZ423">
        <v>0</v>
      </c>
      <c r="EA423">
        <v>1</v>
      </c>
      <c r="EB423">
        <v>1</v>
      </c>
      <c r="EC423">
        <v>0</v>
      </c>
      <c r="ED423">
        <v>0</v>
      </c>
      <c r="EE423">
        <v>0</v>
      </c>
      <c r="EF423">
        <v>0</v>
      </c>
      <c r="EG423">
        <v>0</v>
      </c>
      <c r="EH423">
        <v>0</v>
      </c>
      <c r="EI423">
        <v>0</v>
      </c>
      <c r="EJ423">
        <v>0</v>
      </c>
      <c r="EK423">
        <v>0</v>
      </c>
      <c r="EL423">
        <v>0</v>
      </c>
      <c r="EM423">
        <v>0</v>
      </c>
      <c r="EN423">
        <v>20</v>
      </c>
      <c r="EO423">
        <v>22</v>
      </c>
      <c r="EP423">
        <v>7</v>
      </c>
      <c r="EQ423">
        <v>2</v>
      </c>
      <c r="ER423">
        <v>5</v>
      </c>
      <c r="ES423">
        <v>0</v>
      </c>
      <c r="ET423">
        <v>0</v>
      </c>
      <c r="EU423">
        <v>0</v>
      </c>
      <c r="EV423">
        <v>0</v>
      </c>
      <c r="EW423">
        <v>0</v>
      </c>
      <c r="EX423">
        <v>1</v>
      </c>
      <c r="EY423">
        <v>1</v>
      </c>
      <c r="EZ423">
        <v>2</v>
      </c>
      <c r="FA423">
        <v>0</v>
      </c>
      <c r="FB423">
        <v>1</v>
      </c>
      <c r="FC423">
        <v>0</v>
      </c>
      <c r="FD423">
        <v>0</v>
      </c>
      <c r="FE423">
        <v>0</v>
      </c>
      <c r="FF423">
        <v>0</v>
      </c>
      <c r="FG423">
        <v>0</v>
      </c>
      <c r="FH423">
        <v>0</v>
      </c>
      <c r="FI423">
        <v>0</v>
      </c>
      <c r="FJ423">
        <v>0</v>
      </c>
      <c r="FK423">
        <v>3</v>
      </c>
      <c r="FL423">
        <v>22</v>
      </c>
      <c r="FM423">
        <v>50</v>
      </c>
      <c r="FN423">
        <v>24</v>
      </c>
      <c r="FO423">
        <v>9</v>
      </c>
      <c r="FP423">
        <v>2</v>
      </c>
      <c r="FQ423">
        <v>2</v>
      </c>
      <c r="FR423">
        <v>3</v>
      </c>
      <c r="FS423">
        <v>0</v>
      </c>
      <c r="FT423">
        <v>2</v>
      </c>
      <c r="FU423">
        <v>0</v>
      </c>
      <c r="FV423">
        <v>3</v>
      </c>
      <c r="FW423">
        <v>0</v>
      </c>
      <c r="FX423">
        <v>0</v>
      </c>
      <c r="FY423">
        <v>1</v>
      </c>
      <c r="FZ423">
        <v>0</v>
      </c>
      <c r="GA423">
        <v>0</v>
      </c>
      <c r="GB423">
        <v>1</v>
      </c>
      <c r="GC423">
        <v>0</v>
      </c>
      <c r="GD423">
        <v>0</v>
      </c>
      <c r="GE423">
        <v>0</v>
      </c>
      <c r="GF423">
        <v>0</v>
      </c>
      <c r="GG423">
        <v>0</v>
      </c>
      <c r="GH423">
        <v>0</v>
      </c>
      <c r="GI423">
        <v>0</v>
      </c>
      <c r="GJ423">
        <v>0</v>
      </c>
      <c r="GK423">
        <v>3</v>
      </c>
      <c r="GL423">
        <v>50</v>
      </c>
      <c r="GM423">
        <v>23</v>
      </c>
      <c r="GN423">
        <v>10</v>
      </c>
      <c r="GO423">
        <v>3</v>
      </c>
      <c r="GP423">
        <v>1</v>
      </c>
      <c r="GQ423">
        <v>0</v>
      </c>
      <c r="GR423">
        <v>2</v>
      </c>
      <c r="GS423">
        <v>0</v>
      </c>
      <c r="GT423">
        <v>5</v>
      </c>
      <c r="GU423">
        <v>0</v>
      </c>
      <c r="GV423">
        <v>1</v>
      </c>
      <c r="GW423">
        <v>0</v>
      </c>
      <c r="GX423">
        <v>0</v>
      </c>
      <c r="GY423">
        <v>0</v>
      </c>
      <c r="GZ423">
        <v>0</v>
      </c>
      <c r="HA423">
        <v>0</v>
      </c>
      <c r="HB423">
        <v>0</v>
      </c>
      <c r="HC423">
        <v>0</v>
      </c>
      <c r="HD423">
        <v>0</v>
      </c>
      <c r="HE423">
        <v>1</v>
      </c>
      <c r="HF423">
        <v>23</v>
      </c>
      <c r="HG423">
        <v>2</v>
      </c>
      <c r="HH423">
        <v>1</v>
      </c>
      <c r="HI423">
        <v>0</v>
      </c>
      <c r="HJ423">
        <v>0</v>
      </c>
      <c r="HK423">
        <v>0</v>
      </c>
      <c r="HL423">
        <v>0</v>
      </c>
      <c r="HM423">
        <v>0</v>
      </c>
      <c r="HN423">
        <v>0</v>
      </c>
      <c r="HO423">
        <v>1</v>
      </c>
      <c r="HP423">
        <v>0</v>
      </c>
      <c r="HQ423">
        <v>0</v>
      </c>
      <c r="HR423">
        <v>0</v>
      </c>
      <c r="HS423">
        <v>0</v>
      </c>
      <c r="HT423">
        <v>2</v>
      </c>
      <c r="HU423">
        <v>0</v>
      </c>
      <c r="HV423">
        <v>0</v>
      </c>
      <c r="HW423">
        <v>0</v>
      </c>
      <c r="HX423">
        <v>0</v>
      </c>
      <c r="HY423">
        <v>0</v>
      </c>
      <c r="HZ423">
        <v>0</v>
      </c>
      <c r="IA423">
        <v>0</v>
      </c>
      <c r="IB423">
        <v>0</v>
      </c>
      <c r="IC423">
        <v>0</v>
      </c>
      <c r="ID423">
        <v>0</v>
      </c>
      <c r="IE423">
        <v>0</v>
      </c>
      <c r="IF423">
        <v>0</v>
      </c>
      <c r="IG423">
        <v>0</v>
      </c>
      <c r="IH423">
        <v>0</v>
      </c>
      <c r="II423">
        <v>0</v>
      </c>
      <c r="IJ423">
        <v>0</v>
      </c>
      <c r="IK423">
        <v>0</v>
      </c>
      <c r="IL423">
        <v>0</v>
      </c>
      <c r="IM423">
        <v>0</v>
      </c>
      <c r="IN423">
        <v>0</v>
      </c>
      <c r="IO423">
        <v>0</v>
      </c>
      <c r="IP423">
        <v>0</v>
      </c>
      <c r="IQ423">
        <v>0</v>
      </c>
      <c r="IR423">
        <v>0</v>
      </c>
      <c r="IS423">
        <v>0</v>
      </c>
      <c r="IT423">
        <v>0</v>
      </c>
      <c r="IU423">
        <v>0</v>
      </c>
      <c r="IV423">
        <v>0</v>
      </c>
      <c r="IW423">
        <v>0</v>
      </c>
      <c r="IX423">
        <v>0</v>
      </c>
      <c r="IY423">
        <v>0</v>
      </c>
      <c r="IZ423">
        <v>0</v>
      </c>
      <c r="JA423">
        <v>0</v>
      </c>
      <c r="JB423">
        <v>0</v>
      </c>
      <c r="JC423">
        <v>0</v>
      </c>
      <c r="JD423">
        <v>0</v>
      </c>
      <c r="JE423">
        <v>0</v>
      </c>
      <c r="JF423">
        <v>0</v>
      </c>
      <c r="JG423">
        <v>0</v>
      </c>
      <c r="JH423">
        <v>0</v>
      </c>
      <c r="JI423">
        <v>0</v>
      </c>
      <c r="JJ423">
        <v>0</v>
      </c>
      <c r="JK423" s="2">
        <f t="shared" si="31"/>
        <v>0.43319415448851772</v>
      </c>
    </row>
    <row r="424" spans="1:271" outlineLevel="2" x14ac:dyDescent="0.25">
      <c r="A424" t="str">
        <f t="shared" si="33"/>
        <v>160701</v>
      </c>
      <c r="B424" t="s">
        <v>300</v>
      </c>
      <c r="C424">
        <v>20</v>
      </c>
      <c r="D424">
        <v>521</v>
      </c>
      <c r="E424">
        <v>410</v>
      </c>
      <c r="F424">
        <v>219</v>
      </c>
      <c r="G424">
        <v>191</v>
      </c>
      <c r="H424">
        <v>0</v>
      </c>
      <c r="I424">
        <v>1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191</v>
      </c>
      <c r="R424">
        <v>0</v>
      </c>
      <c r="S424">
        <v>0</v>
      </c>
      <c r="T424">
        <v>191</v>
      </c>
      <c r="U424">
        <v>6</v>
      </c>
      <c r="V424">
        <v>5</v>
      </c>
      <c r="W424">
        <v>1</v>
      </c>
      <c r="X424">
        <v>0</v>
      </c>
      <c r="Y424">
        <v>185</v>
      </c>
      <c r="Z424">
        <v>83</v>
      </c>
      <c r="AA424">
        <v>3</v>
      </c>
      <c r="AB424">
        <v>1</v>
      </c>
      <c r="AC424">
        <v>7</v>
      </c>
      <c r="AD424">
        <v>4</v>
      </c>
      <c r="AE424">
        <v>2</v>
      </c>
      <c r="AF424">
        <v>1</v>
      </c>
      <c r="AG424">
        <v>0</v>
      </c>
      <c r="AH424">
        <v>0</v>
      </c>
      <c r="AI424">
        <v>0</v>
      </c>
      <c r="AJ424">
        <v>0</v>
      </c>
      <c r="AK424">
        <v>1</v>
      </c>
      <c r="AL424">
        <v>0</v>
      </c>
      <c r="AM424">
        <v>0</v>
      </c>
      <c r="AN424">
        <v>0</v>
      </c>
      <c r="AO424">
        <v>53</v>
      </c>
      <c r="AP424">
        <v>0</v>
      </c>
      <c r="AQ424">
        <v>0</v>
      </c>
      <c r="AR424">
        <v>0</v>
      </c>
      <c r="AS424">
        <v>1</v>
      </c>
      <c r="AT424">
        <v>0</v>
      </c>
      <c r="AU424">
        <v>1</v>
      </c>
      <c r="AV424">
        <v>0</v>
      </c>
      <c r="AW424">
        <v>0</v>
      </c>
      <c r="AX424">
        <v>9</v>
      </c>
      <c r="AY424">
        <v>83</v>
      </c>
      <c r="AZ424">
        <v>32</v>
      </c>
      <c r="BA424">
        <v>11</v>
      </c>
      <c r="BB424">
        <v>8</v>
      </c>
      <c r="BC424">
        <v>3</v>
      </c>
      <c r="BD424">
        <v>1</v>
      </c>
      <c r="BE424">
        <v>0</v>
      </c>
      <c r="BF424">
        <v>2</v>
      </c>
      <c r="BG424">
        <v>2</v>
      </c>
      <c r="BH424">
        <v>0</v>
      </c>
      <c r="BI424">
        <v>1</v>
      </c>
      <c r="BJ424">
        <v>0</v>
      </c>
      <c r="BK424">
        <v>0</v>
      </c>
      <c r="BL424">
        <v>1</v>
      </c>
      <c r="BM424">
        <v>0</v>
      </c>
      <c r="BN424">
        <v>1</v>
      </c>
      <c r="BO424">
        <v>0</v>
      </c>
      <c r="BP424">
        <v>0</v>
      </c>
      <c r="BQ424">
        <v>2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32</v>
      </c>
      <c r="BY424">
        <v>7</v>
      </c>
      <c r="BZ424">
        <v>6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1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7</v>
      </c>
      <c r="CO424">
        <v>3</v>
      </c>
      <c r="CP424">
        <v>2</v>
      </c>
      <c r="CQ424">
        <v>0</v>
      </c>
      <c r="CR424">
        <v>0</v>
      </c>
      <c r="CS424">
        <v>0</v>
      </c>
      <c r="CT424">
        <v>0</v>
      </c>
      <c r="CU424">
        <v>1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3</v>
      </c>
      <c r="DO424">
        <v>16</v>
      </c>
      <c r="DP424">
        <v>2</v>
      </c>
      <c r="DQ424">
        <v>10</v>
      </c>
      <c r="DR424">
        <v>0</v>
      </c>
      <c r="DS424">
        <v>0</v>
      </c>
      <c r="DT424">
        <v>0</v>
      </c>
      <c r="DU424">
        <v>0</v>
      </c>
      <c r="DV424">
        <v>2</v>
      </c>
      <c r="DW424">
        <v>1</v>
      </c>
      <c r="DX424">
        <v>0</v>
      </c>
      <c r="DY424">
        <v>0</v>
      </c>
      <c r="DZ424">
        <v>0</v>
      </c>
      <c r="EA424">
        <v>0</v>
      </c>
      <c r="EB424">
        <v>0</v>
      </c>
      <c r="EC424">
        <v>0</v>
      </c>
      <c r="ED424">
        <v>1</v>
      </c>
      <c r="EE424">
        <v>0</v>
      </c>
      <c r="EF424">
        <v>0</v>
      </c>
      <c r="EG424">
        <v>0</v>
      </c>
      <c r="EH424">
        <v>0</v>
      </c>
      <c r="EI424">
        <v>0</v>
      </c>
      <c r="EJ424">
        <v>0</v>
      </c>
      <c r="EK424">
        <v>0</v>
      </c>
      <c r="EL424">
        <v>0</v>
      </c>
      <c r="EM424">
        <v>0</v>
      </c>
      <c r="EN424">
        <v>16</v>
      </c>
      <c r="EO424">
        <v>9</v>
      </c>
      <c r="EP424">
        <v>2</v>
      </c>
      <c r="EQ424">
        <v>1</v>
      </c>
      <c r="ER424">
        <v>4</v>
      </c>
      <c r="ES424">
        <v>0</v>
      </c>
      <c r="ET424">
        <v>0</v>
      </c>
      <c r="EU424">
        <v>0</v>
      </c>
      <c r="EV424">
        <v>1</v>
      </c>
      <c r="EW424">
        <v>0</v>
      </c>
      <c r="EX424">
        <v>0</v>
      </c>
      <c r="EY424">
        <v>0</v>
      </c>
      <c r="EZ424">
        <v>0</v>
      </c>
      <c r="FA424">
        <v>0</v>
      </c>
      <c r="FB424">
        <v>0</v>
      </c>
      <c r="FC424">
        <v>0</v>
      </c>
      <c r="FD424">
        <v>0</v>
      </c>
      <c r="FE424">
        <v>0</v>
      </c>
      <c r="FF424">
        <v>0</v>
      </c>
      <c r="FG424">
        <v>0</v>
      </c>
      <c r="FH424">
        <v>0</v>
      </c>
      <c r="FI424">
        <v>0</v>
      </c>
      <c r="FJ424">
        <v>0</v>
      </c>
      <c r="FK424">
        <v>1</v>
      </c>
      <c r="FL424">
        <v>9</v>
      </c>
      <c r="FM424">
        <v>24</v>
      </c>
      <c r="FN424">
        <v>14</v>
      </c>
      <c r="FO424">
        <v>3</v>
      </c>
      <c r="FP424">
        <v>0</v>
      </c>
      <c r="FQ424">
        <v>1</v>
      </c>
      <c r="FR424">
        <v>0</v>
      </c>
      <c r="FS424">
        <v>1</v>
      </c>
      <c r="FT424">
        <v>2</v>
      </c>
      <c r="FU424">
        <v>0</v>
      </c>
      <c r="FV424">
        <v>0</v>
      </c>
      <c r="FW424">
        <v>0</v>
      </c>
      <c r="FX424">
        <v>0</v>
      </c>
      <c r="FY424">
        <v>0</v>
      </c>
      <c r="FZ424">
        <v>2</v>
      </c>
      <c r="GA424">
        <v>0</v>
      </c>
      <c r="GB424">
        <v>0</v>
      </c>
      <c r="GC424">
        <v>0</v>
      </c>
      <c r="GD424">
        <v>0</v>
      </c>
      <c r="GE424">
        <v>0</v>
      </c>
      <c r="GF424">
        <v>0</v>
      </c>
      <c r="GG424">
        <v>0</v>
      </c>
      <c r="GH424">
        <v>0</v>
      </c>
      <c r="GI424">
        <v>0</v>
      </c>
      <c r="GJ424">
        <v>0</v>
      </c>
      <c r="GK424">
        <v>1</v>
      </c>
      <c r="GL424">
        <v>24</v>
      </c>
      <c r="GM424">
        <v>10</v>
      </c>
      <c r="GN424">
        <v>3</v>
      </c>
      <c r="GO424">
        <v>3</v>
      </c>
      <c r="GP424">
        <v>0</v>
      </c>
      <c r="GQ424">
        <v>0</v>
      </c>
      <c r="GR424">
        <v>0</v>
      </c>
      <c r="GS424">
        <v>0</v>
      </c>
      <c r="GT424">
        <v>3</v>
      </c>
      <c r="GU424">
        <v>0</v>
      </c>
      <c r="GV424">
        <v>0</v>
      </c>
      <c r="GW424">
        <v>0</v>
      </c>
      <c r="GX424">
        <v>0</v>
      </c>
      <c r="GY424">
        <v>1</v>
      </c>
      <c r="GZ424">
        <v>0</v>
      </c>
      <c r="HA424">
        <v>0</v>
      </c>
      <c r="HB424">
        <v>0</v>
      </c>
      <c r="HC424">
        <v>0</v>
      </c>
      <c r="HD424">
        <v>0</v>
      </c>
      <c r="HE424">
        <v>0</v>
      </c>
      <c r="HF424">
        <v>10</v>
      </c>
      <c r="HG424">
        <v>0</v>
      </c>
      <c r="HH424">
        <v>0</v>
      </c>
      <c r="HI424">
        <v>0</v>
      </c>
      <c r="HJ424">
        <v>0</v>
      </c>
      <c r="HK424">
        <v>0</v>
      </c>
      <c r="HL424">
        <v>0</v>
      </c>
      <c r="HM424">
        <v>0</v>
      </c>
      <c r="HN424">
        <v>0</v>
      </c>
      <c r="HO424">
        <v>0</v>
      </c>
      <c r="HP424">
        <v>0</v>
      </c>
      <c r="HQ424">
        <v>0</v>
      </c>
      <c r="HR424">
        <v>0</v>
      </c>
      <c r="HS424">
        <v>0</v>
      </c>
      <c r="HT424">
        <v>0</v>
      </c>
      <c r="HU424">
        <v>0</v>
      </c>
      <c r="HV424">
        <v>0</v>
      </c>
      <c r="HW424">
        <v>0</v>
      </c>
      <c r="HX424">
        <v>0</v>
      </c>
      <c r="HY424">
        <v>0</v>
      </c>
      <c r="HZ424">
        <v>0</v>
      </c>
      <c r="IA424">
        <v>0</v>
      </c>
      <c r="IB424">
        <v>0</v>
      </c>
      <c r="IC424">
        <v>0</v>
      </c>
      <c r="ID424">
        <v>0</v>
      </c>
      <c r="IE424">
        <v>0</v>
      </c>
      <c r="IF424">
        <v>0</v>
      </c>
      <c r="IG424">
        <v>0</v>
      </c>
      <c r="IH424">
        <v>0</v>
      </c>
      <c r="II424">
        <v>0</v>
      </c>
      <c r="IJ424">
        <v>0</v>
      </c>
      <c r="IK424">
        <v>1</v>
      </c>
      <c r="IL424">
        <v>0</v>
      </c>
      <c r="IM424">
        <v>0</v>
      </c>
      <c r="IN424">
        <v>0</v>
      </c>
      <c r="IO424">
        <v>0</v>
      </c>
      <c r="IP424">
        <v>0</v>
      </c>
      <c r="IQ424">
        <v>0</v>
      </c>
      <c r="IR424">
        <v>0</v>
      </c>
      <c r="IS424">
        <v>0</v>
      </c>
      <c r="IT424">
        <v>0</v>
      </c>
      <c r="IU424">
        <v>0</v>
      </c>
      <c r="IV424">
        <v>1</v>
      </c>
      <c r="IW424">
        <v>0</v>
      </c>
      <c r="IX424">
        <v>0</v>
      </c>
      <c r="IY424">
        <v>0</v>
      </c>
      <c r="IZ424">
        <v>0</v>
      </c>
      <c r="JA424">
        <v>0</v>
      </c>
      <c r="JB424">
        <v>0</v>
      </c>
      <c r="JC424">
        <v>0</v>
      </c>
      <c r="JD424">
        <v>0</v>
      </c>
      <c r="JE424">
        <v>0</v>
      </c>
      <c r="JF424">
        <v>0</v>
      </c>
      <c r="JG424">
        <v>0</v>
      </c>
      <c r="JH424">
        <v>0</v>
      </c>
      <c r="JI424">
        <v>0</v>
      </c>
      <c r="JJ424">
        <v>1</v>
      </c>
      <c r="JK424" s="2">
        <f t="shared" si="31"/>
        <v>0.36660268714011518</v>
      </c>
    </row>
    <row r="425" spans="1:271" outlineLevel="2" x14ac:dyDescent="0.25">
      <c r="A425" t="str">
        <f t="shared" si="33"/>
        <v>160701</v>
      </c>
      <c r="B425" t="s">
        <v>300</v>
      </c>
      <c r="C425">
        <v>21</v>
      </c>
      <c r="D425">
        <v>1030</v>
      </c>
      <c r="E425">
        <v>780</v>
      </c>
      <c r="F425">
        <v>409</v>
      </c>
      <c r="G425">
        <v>371</v>
      </c>
      <c r="H425">
        <v>0</v>
      </c>
      <c r="I425">
        <v>4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371</v>
      </c>
      <c r="R425">
        <v>0</v>
      </c>
      <c r="S425">
        <v>0</v>
      </c>
      <c r="T425">
        <v>371</v>
      </c>
      <c r="U425">
        <v>6</v>
      </c>
      <c r="V425">
        <v>6</v>
      </c>
      <c r="W425">
        <v>0</v>
      </c>
      <c r="X425">
        <v>0</v>
      </c>
      <c r="Y425">
        <v>365</v>
      </c>
      <c r="Z425">
        <v>200</v>
      </c>
      <c r="AA425">
        <v>15</v>
      </c>
      <c r="AB425">
        <v>27</v>
      </c>
      <c r="AC425">
        <v>12</v>
      </c>
      <c r="AD425">
        <v>10</v>
      </c>
      <c r="AE425">
        <v>0</v>
      </c>
      <c r="AF425">
        <v>1</v>
      </c>
      <c r="AG425">
        <v>0</v>
      </c>
      <c r="AH425">
        <v>0</v>
      </c>
      <c r="AI425">
        <v>1</v>
      </c>
      <c r="AJ425">
        <v>1</v>
      </c>
      <c r="AK425">
        <v>0</v>
      </c>
      <c r="AL425">
        <v>0</v>
      </c>
      <c r="AM425">
        <v>4</v>
      </c>
      <c r="AN425">
        <v>1</v>
      </c>
      <c r="AO425">
        <v>89</v>
      </c>
      <c r="AP425">
        <v>1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3</v>
      </c>
      <c r="AW425">
        <v>0</v>
      </c>
      <c r="AX425">
        <v>35</v>
      </c>
      <c r="AY425">
        <v>200</v>
      </c>
      <c r="AZ425">
        <v>63</v>
      </c>
      <c r="BA425">
        <v>26</v>
      </c>
      <c r="BB425">
        <v>20</v>
      </c>
      <c r="BC425">
        <v>8</v>
      </c>
      <c r="BD425">
        <v>1</v>
      </c>
      <c r="BE425">
        <v>2</v>
      </c>
      <c r="BF425">
        <v>1</v>
      </c>
      <c r="BG425">
        <v>0</v>
      </c>
      <c r="BH425">
        <v>0</v>
      </c>
      <c r="BI425">
        <v>1</v>
      </c>
      <c r="BJ425">
        <v>1</v>
      </c>
      <c r="BK425">
        <v>0</v>
      </c>
      <c r="BL425">
        <v>0</v>
      </c>
      <c r="BM425">
        <v>1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1</v>
      </c>
      <c r="BT425">
        <v>1</v>
      </c>
      <c r="BU425">
        <v>0</v>
      </c>
      <c r="BV425">
        <v>0</v>
      </c>
      <c r="BW425">
        <v>0</v>
      </c>
      <c r="BX425">
        <v>63</v>
      </c>
      <c r="BY425">
        <v>10</v>
      </c>
      <c r="BZ425">
        <v>3</v>
      </c>
      <c r="CA425">
        <v>0</v>
      </c>
      <c r="CB425">
        <v>1</v>
      </c>
      <c r="CC425">
        <v>0</v>
      </c>
      <c r="CD425">
        <v>1</v>
      </c>
      <c r="CE425">
        <v>0</v>
      </c>
      <c r="CF425">
        <v>2</v>
      </c>
      <c r="CG425">
        <v>1</v>
      </c>
      <c r="CH425">
        <v>0</v>
      </c>
      <c r="CI425">
        <v>0</v>
      </c>
      <c r="CJ425">
        <v>0</v>
      </c>
      <c r="CK425">
        <v>0</v>
      </c>
      <c r="CL425">
        <v>1</v>
      </c>
      <c r="CM425">
        <v>1</v>
      </c>
      <c r="CN425">
        <v>10</v>
      </c>
      <c r="CO425">
        <v>7</v>
      </c>
      <c r="CP425">
        <v>2</v>
      </c>
      <c r="CQ425">
        <v>0</v>
      </c>
      <c r="CR425">
        <v>0</v>
      </c>
      <c r="CS425">
        <v>1</v>
      </c>
      <c r="CT425">
        <v>1</v>
      </c>
      <c r="CU425">
        <v>0</v>
      </c>
      <c r="CV425">
        <v>0</v>
      </c>
      <c r="CW425">
        <v>0</v>
      </c>
      <c r="CX425">
        <v>1</v>
      </c>
      <c r="CY425">
        <v>0</v>
      </c>
      <c r="CZ425">
        <v>1</v>
      </c>
      <c r="DA425">
        <v>1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  <c r="DM425">
        <v>0</v>
      </c>
      <c r="DN425">
        <v>7</v>
      </c>
      <c r="DO425">
        <v>21</v>
      </c>
      <c r="DP425">
        <v>3</v>
      </c>
      <c r="DQ425">
        <v>7</v>
      </c>
      <c r="DR425">
        <v>0</v>
      </c>
      <c r="DS425">
        <v>0</v>
      </c>
      <c r="DT425">
        <v>1</v>
      </c>
      <c r="DU425">
        <v>1</v>
      </c>
      <c r="DV425">
        <v>2</v>
      </c>
      <c r="DW425">
        <v>3</v>
      </c>
      <c r="DX425">
        <v>1</v>
      </c>
      <c r="DY425">
        <v>1</v>
      </c>
      <c r="DZ425">
        <v>0</v>
      </c>
      <c r="EA425">
        <v>0</v>
      </c>
      <c r="EB425">
        <v>0</v>
      </c>
      <c r="EC425">
        <v>2</v>
      </c>
      <c r="ED425">
        <v>0</v>
      </c>
      <c r="EE425">
        <v>0</v>
      </c>
      <c r="EF425">
        <v>0</v>
      </c>
      <c r="EG425">
        <v>0</v>
      </c>
      <c r="EH425">
        <v>0</v>
      </c>
      <c r="EI425">
        <v>0</v>
      </c>
      <c r="EJ425">
        <v>0</v>
      </c>
      <c r="EK425">
        <v>0</v>
      </c>
      <c r="EL425">
        <v>0</v>
      </c>
      <c r="EM425">
        <v>0</v>
      </c>
      <c r="EN425">
        <v>21</v>
      </c>
      <c r="EO425">
        <v>15</v>
      </c>
      <c r="EP425">
        <v>3</v>
      </c>
      <c r="EQ425">
        <v>1</v>
      </c>
      <c r="ER425">
        <v>8</v>
      </c>
      <c r="ES425">
        <v>0</v>
      </c>
      <c r="ET425">
        <v>0</v>
      </c>
      <c r="EU425">
        <v>0</v>
      </c>
      <c r="EV425">
        <v>1</v>
      </c>
      <c r="EW425">
        <v>0</v>
      </c>
      <c r="EX425">
        <v>1</v>
      </c>
      <c r="EY425">
        <v>0</v>
      </c>
      <c r="EZ425">
        <v>1</v>
      </c>
      <c r="FA425">
        <v>0</v>
      </c>
      <c r="FB425">
        <v>0</v>
      </c>
      <c r="FC425">
        <v>0</v>
      </c>
      <c r="FD425">
        <v>0</v>
      </c>
      <c r="FE425">
        <v>0</v>
      </c>
      <c r="FF425">
        <v>0</v>
      </c>
      <c r="FG425">
        <v>0</v>
      </c>
      <c r="FH425">
        <v>0</v>
      </c>
      <c r="FI425">
        <v>0</v>
      </c>
      <c r="FJ425">
        <v>0</v>
      </c>
      <c r="FK425">
        <v>0</v>
      </c>
      <c r="FL425">
        <v>15</v>
      </c>
      <c r="FM425">
        <v>30</v>
      </c>
      <c r="FN425">
        <v>14</v>
      </c>
      <c r="FO425">
        <v>5</v>
      </c>
      <c r="FP425">
        <v>1</v>
      </c>
      <c r="FQ425">
        <v>0</v>
      </c>
      <c r="FR425">
        <v>0</v>
      </c>
      <c r="FS425">
        <v>4</v>
      </c>
      <c r="FT425">
        <v>2</v>
      </c>
      <c r="FU425">
        <v>0</v>
      </c>
      <c r="FV425">
        <v>1</v>
      </c>
      <c r="FW425">
        <v>1</v>
      </c>
      <c r="FX425">
        <v>0</v>
      </c>
      <c r="FY425">
        <v>0</v>
      </c>
      <c r="FZ425">
        <v>0</v>
      </c>
      <c r="GA425">
        <v>1</v>
      </c>
      <c r="GB425">
        <v>0</v>
      </c>
      <c r="GC425">
        <v>0</v>
      </c>
      <c r="GD425">
        <v>0</v>
      </c>
      <c r="GE425">
        <v>0</v>
      </c>
      <c r="GF425">
        <v>0</v>
      </c>
      <c r="GG425">
        <v>0</v>
      </c>
      <c r="GH425">
        <v>0</v>
      </c>
      <c r="GI425">
        <v>0</v>
      </c>
      <c r="GJ425">
        <v>1</v>
      </c>
      <c r="GK425">
        <v>0</v>
      </c>
      <c r="GL425">
        <v>30</v>
      </c>
      <c r="GM425">
        <v>15</v>
      </c>
      <c r="GN425">
        <v>7</v>
      </c>
      <c r="GO425">
        <v>0</v>
      </c>
      <c r="GP425">
        <v>1</v>
      </c>
      <c r="GQ425">
        <v>0</v>
      </c>
      <c r="GR425">
        <v>1</v>
      </c>
      <c r="GS425">
        <v>0</v>
      </c>
      <c r="GT425">
        <v>6</v>
      </c>
      <c r="GU425">
        <v>0</v>
      </c>
      <c r="GV425">
        <v>0</v>
      </c>
      <c r="GW425">
        <v>0</v>
      </c>
      <c r="GX425">
        <v>0</v>
      </c>
      <c r="GY425">
        <v>0</v>
      </c>
      <c r="GZ425">
        <v>0</v>
      </c>
      <c r="HA425">
        <v>0</v>
      </c>
      <c r="HB425">
        <v>0</v>
      </c>
      <c r="HC425">
        <v>0</v>
      </c>
      <c r="HD425">
        <v>0</v>
      </c>
      <c r="HE425">
        <v>0</v>
      </c>
      <c r="HF425">
        <v>15</v>
      </c>
      <c r="HG425">
        <v>3</v>
      </c>
      <c r="HH425">
        <v>0</v>
      </c>
      <c r="HI425">
        <v>0</v>
      </c>
      <c r="HJ425">
        <v>0</v>
      </c>
      <c r="HK425">
        <v>1</v>
      </c>
      <c r="HL425">
        <v>1</v>
      </c>
      <c r="HM425">
        <v>0</v>
      </c>
      <c r="HN425">
        <v>1</v>
      </c>
      <c r="HO425">
        <v>0</v>
      </c>
      <c r="HP425">
        <v>0</v>
      </c>
      <c r="HQ425">
        <v>0</v>
      </c>
      <c r="HR425">
        <v>0</v>
      </c>
      <c r="HS425">
        <v>0</v>
      </c>
      <c r="HT425">
        <v>3</v>
      </c>
      <c r="HU425">
        <v>0</v>
      </c>
      <c r="HV425">
        <v>0</v>
      </c>
      <c r="HW425">
        <v>0</v>
      </c>
      <c r="HX425">
        <v>0</v>
      </c>
      <c r="HY425">
        <v>0</v>
      </c>
      <c r="HZ425">
        <v>0</v>
      </c>
      <c r="IA425">
        <v>0</v>
      </c>
      <c r="IB425">
        <v>0</v>
      </c>
      <c r="IC425">
        <v>0</v>
      </c>
      <c r="ID425">
        <v>0</v>
      </c>
      <c r="IE425">
        <v>0</v>
      </c>
      <c r="IF425">
        <v>0</v>
      </c>
      <c r="IG425">
        <v>0</v>
      </c>
      <c r="IH425">
        <v>0</v>
      </c>
      <c r="II425">
        <v>0</v>
      </c>
      <c r="IJ425">
        <v>0</v>
      </c>
      <c r="IK425">
        <v>1</v>
      </c>
      <c r="IL425">
        <v>0</v>
      </c>
      <c r="IM425">
        <v>0</v>
      </c>
      <c r="IN425">
        <v>0</v>
      </c>
      <c r="IO425">
        <v>0</v>
      </c>
      <c r="IP425">
        <v>0</v>
      </c>
      <c r="IQ425">
        <v>0</v>
      </c>
      <c r="IR425">
        <v>0</v>
      </c>
      <c r="IS425">
        <v>0</v>
      </c>
      <c r="IT425">
        <v>0</v>
      </c>
      <c r="IU425">
        <v>0</v>
      </c>
      <c r="IV425">
        <v>0</v>
      </c>
      <c r="IW425">
        <v>0</v>
      </c>
      <c r="IX425">
        <v>0</v>
      </c>
      <c r="IY425">
        <v>0</v>
      </c>
      <c r="IZ425">
        <v>0</v>
      </c>
      <c r="JA425">
        <v>0</v>
      </c>
      <c r="JB425">
        <v>0</v>
      </c>
      <c r="JC425">
        <v>0</v>
      </c>
      <c r="JD425">
        <v>0</v>
      </c>
      <c r="JE425">
        <v>1</v>
      </c>
      <c r="JF425">
        <v>0</v>
      </c>
      <c r="JG425">
        <v>0</v>
      </c>
      <c r="JH425">
        <v>0</v>
      </c>
      <c r="JI425">
        <v>0</v>
      </c>
      <c r="JJ425">
        <v>1</v>
      </c>
      <c r="JK425" s="2">
        <f t="shared" si="31"/>
        <v>0.36019417475728155</v>
      </c>
    </row>
    <row r="426" spans="1:271" outlineLevel="2" x14ac:dyDescent="0.25">
      <c r="A426" t="str">
        <f t="shared" si="33"/>
        <v>160701</v>
      </c>
      <c r="B426" t="s">
        <v>300</v>
      </c>
      <c r="C426">
        <v>22</v>
      </c>
      <c r="D426">
        <v>1193</v>
      </c>
      <c r="E426">
        <v>910</v>
      </c>
      <c r="F426">
        <v>430</v>
      </c>
      <c r="G426">
        <v>480</v>
      </c>
      <c r="H426">
        <v>1</v>
      </c>
      <c r="I426">
        <v>3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480</v>
      </c>
      <c r="R426">
        <v>0</v>
      </c>
      <c r="S426">
        <v>0</v>
      </c>
      <c r="T426">
        <v>480</v>
      </c>
      <c r="U426">
        <v>18</v>
      </c>
      <c r="V426">
        <v>12</v>
      </c>
      <c r="W426">
        <v>3</v>
      </c>
      <c r="X426">
        <v>0</v>
      </c>
      <c r="Y426">
        <v>462</v>
      </c>
      <c r="Z426">
        <v>215</v>
      </c>
      <c r="AA426">
        <v>14</v>
      </c>
      <c r="AB426">
        <v>7</v>
      </c>
      <c r="AC426">
        <v>17</v>
      </c>
      <c r="AD426">
        <v>12</v>
      </c>
      <c r="AE426">
        <v>2</v>
      </c>
      <c r="AF426">
        <v>2</v>
      </c>
      <c r="AG426">
        <v>3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78</v>
      </c>
      <c r="AP426">
        <v>0</v>
      </c>
      <c r="AQ426">
        <v>0</v>
      </c>
      <c r="AR426">
        <v>0</v>
      </c>
      <c r="AS426">
        <v>0</v>
      </c>
      <c r="AT426">
        <v>4</v>
      </c>
      <c r="AU426">
        <v>1</v>
      </c>
      <c r="AV426">
        <v>3</v>
      </c>
      <c r="AW426">
        <v>3</v>
      </c>
      <c r="AX426">
        <v>69</v>
      </c>
      <c r="AY426">
        <v>215</v>
      </c>
      <c r="AZ426">
        <v>89</v>
      </c>
      <c r="BA426">
        <v>14</v>
      </c>
      <c r="BB426">
        <v>44</v>
      </c>
      <c r="BC426">
        <v>2</v>
      </c>
      <c r="BD426">
        <v>2</v>
      </c>
      <c r="BE426">
        <v>3</v>
      </c>
      <c r="BF426">
        <v>11</v>
      </c>
      <c r="BG426">
        <v>0</v>
      </c>
      <c r="BH426">
        <v>2</v>
      </c>
      <c r="BI426">
        <v>1</v>
      </c>
      <c r="BJ426">
        <v>1</v>
      </c>
      <c r="BK426">
        <v>0</v>
      </c>
      <c r="BL426">
        <v>0</v>
      </c>
      <c r="BM426">
        <v>0</v>
      </c>
      <c r="BN426">
        <v>0</v>
      </c>
      <c r="BO426">
        <v>1</v>
      </c>
      <c r="BP426">
        <v>0</v>
      </c>
      <c r="BQ426">
        <v>1</v>
      </c>
      <c r="BR426">
        <v>0</v>
      </c>
      <c r="BS426">
        <v>3</v>
      </c>
      <c r="BT426">
        <v>0</v>
      </c>
      <c r="BU426">
        <v>1</v>
      </c>
      <c r="BV426">
        <v>0</v>
      </c>
      <c r="BW426">
        <v>3</v>
      </c>
      <c r="BX426">
        <v>89</v>
      </c>
      <c r="BY426">
        <v>13</v>
      </c>
      <c r="BZ426">
        <v>7</v>
      </c>
      <c r="CA426">
        <v>2</v>
      </c>
      <c r="CB426">
        <v>2</v>
      </c>
      <c r="CC426">
        <v>1</v>
      </c>
      <c r="CD426">
        <v>0</v>
      </c>
      <c r="CE426">
        <v>0</v>
      </c>
      <c r="CF426">
        <v>1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13</v>
      </c>
      <c r="CO426">
        <v>14</v>
      </c>
      <c r="CP426">
        <v>8</v>
      </c>
      <c r="CQ426">
        <v>0</v>
      </c>
      <c r="CR426">
        <v>0</v>
      </c>
      <c r="CS426">
        <v>0</v>
      </c>
      <c r="CT426">
        <v>1</v>
      </c>
      <c r="CU426">
        <v>0</v>
      </c>
      <c r="CV426">
        <v>0</v>
      </c>
      <c r="CW426">
        <v>0</v>
      </c>
      <c r="CX426">
        <v>1</v>
      </c>
      <c r="CY426">
        <v>0</v>
      </c>
      <c r="CZ426">
        <v>0</v>
      </c>
      <c r="DA426">
        <v>1</v>
      </c>
      <c r="DB426">
        <v>1</v>
      </c>
      <c r="DC426">
        <v>1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1</v>
      </c>
      <c r="DJ426">
        <v>0</v>
      </c>
      <c r="DK426">
        <v>0</v>
      </c>
      <c r="DL426">
        <v>0</v>
      </c>
      <c r="DM426">
        <v>0</v>
      </c>
      <c r="DN426">
        <v>14</v>
      </c>
      <c r="DO426">
        <v>20</v>
      </c>
      <c r="DP426">
        <v>2</v>
      </c>
      <c r="DQ426">
        <v>15</v>
      </c>
      <c r="DR426">
        <v>0</v>
      </c>
      <c r="DS426">
        <v>0</v>
      </c>
      <c r="DT426">
        <v>0</v>
      </c>
      <c r="DU426">
        <v>0</v>
      </c>
      <c r="DV426">
        <v>2</v>
      </c>
      <c r="DW426">
        <v>1</v>
      </c>
      <c r="DX426">
        <v>0</v>
      </c>
      <c r="DY426">
        <v>0</v>
      </c>
      <c r="DZ426">
        <v>0</v>
      </c>
      <c r="EA426">
        <v>0</v>
      </c>
      <c r="EB426">
        <v>0</v>
      </c>
      <c r="EC426">
        <v>0</v>
      </c>
      <c r="ED426">
        <v>0</v>
      </c>
      <c r="EE426">
        <v>0</v>
      </c>
      <c r="EF426">
        <v>0</v>
      </c>
      <c r="EG426">
        <v>0</v>
      </c>
      <c r="EH426">
        <v>0</v>
      </c>
      <c r="EI426">
        <v>0</v>
      </c>
      <c r="EJ426">
        <v>0</v>
      </c>
      <c r="EK426">
        <v>0</v>
      </c>
      <c r="EL426">
        <v>0</v>
      </c>
      <c r="EM426">
        <v>0</v>
      </c>
      <c r="EN426">
        <v>20</v>
      </c>
      <c r="EO426">
        <v>16</v>
      </c>
      <c r="EP426">
        <v>6</v>
      </c>
      <c r="EQ426">
        <v>1</v>
      </c>
      <c r="ER426">
        <v>2</v>
      </c>
      <c r="ES426">
        <v>1</v>
      </c>
      <c r="ET426">
        <v>0</v>
      </c>
      <c r="EU426">
        <v>1</v>
      </c>
      <c r="EV426">
        <v>1</v>
      </c>
      <c r="EW426">
        <v>0</v>
      </c>
      <c r="EX426">
        <v>1</v>
      </c>
      <c r="EY426">
        <v>0</v>
      </c>
      <c r="EZ426">
        <v>0</v>
      </c>
      <c r="FA426">
        <v>0</v>
      </c>
      <c r="FB426">
        <v>0</v>
      </c>
      <c r="FC426">
        <v>0</v>
      </c>
      <c r="FD426">
        <v>0</v>
      </c>
      <c r="FE426">
        <v>1</v>
      </c>
      <c r="FF426">
        <v>1</v>
      </c>
      <c r="FG426">
        <v>0</v>
      </c>
      <c r="FH426">
        <v>0</v>
      </c>
      <c r="FI426">
        <v>0</v>
      </c>
      <c r="FJ426">
        <v>0</v>
      </c>
      <c r="FK426">
        <v>1</v>
      </c>
      <c r="FL426">
        <v>16</v>
      </c>
      <c r="FM426">
        <v>70</v>
      </c>
      <c r="FN426">
        <v>35</v>
      </c>
      <c r="FO426">
        <v>13</v>
      </c>
      <c r="FP426">
        <v>0</v>
      </c>
      <c r="FQ426">
        <v>3</v>
      </c>
      <c r="FR426">
        <v>0</v>
      </c>
      <c r="FS426">
        <v>3</v>
      </c>
      <c r="FT426">
        <v>6</v>
      </c>
      <c r="FU426">
        <v>0</v>
      </c>
      <c r="FV426">
        <v>2</v>
      </c>
      <c r="FW426">
        <v>1</v>
      </c>
      <c r="FX426">
        <v>0</v>
      </c>
      <c r="FY426">
        <v>0</v>
      </c>
      <c r="FZ426">
        <v>1</v>
      </c>
      <c r="GA426">
        <v>0</v>
      </c>
      <c r="GB426">
        <v>0</v>
      </c>
      <c r="GC426">
        <v>0</v>
      </c>
      <c r="GD426">
        <v>0</v>
      </c>
      <c r="GE426">
        <v>2</v>
      </c>
      <c r="GF426">
        <v>1</v>
      </c>
      <c r="GG426">
        <v>0</v>
      </c>
      <c r="GH426">
        <v>1</v>
      </c>
      <c r="GI426">
        <v>1</v>
      </c>
      <c r="GJ426">
        <v>1</v>
      </c>
      <c r="GK426">
        <v>0</v>
      </c>
      <c r="GL426">
        <v>70</v>
      </c>
      <c r="GM426">
        <v>21</v>
      </c>
      <c r="GN426">
        <v>15</v>
      </c>
      <c r="GO426">
        <v>1</v>
      </c>
      <c r="GP426">
        <v>0</v>
      </c>
      <c r="GQ426">
        <v>1</v>
      </c>
      <c r="GR426">
        <v>0</v>
      </c>
      <c r="GS426">
        <v>0</v>
      </c>
      <c r="GT426">
        <v>2</v>
      </c>
      <c r="GU426">
        <v>0</v>
      </c>
      <c r="GV426">
        <v>0</v>
      </c>
      <c r="GW426">
        <v>1</v>
      </c>
      <c r="GX426">
        <v>0</v>
      </c>
      <c r="GY426">
        <v>1</v>
      </c>
      <c r="GZ426">
        <v>0</v>
      </c>
      <c r="HA426">
        <v>0</v>
      </c>
      <c r="HB426">
        <v>0</v>
      </c>
      <c r="HC426">
        <v>0</v>
      </c>
      <c r="HD426">
        <v>0</v>
      </c>
      <c r="HE426">
        <v>0</v>
      </c>
      <c r="HF426">
        <v>21</v>
      </c>
      <c r="HG426">
        <v>2</v>
      </c>
      <c r="HH426">
        <v>0</v>
      </c>
      <c r="HI426">
        <v>0</v>
      </c>
      <c r="HJ426">
        <v>0</v>
      </c>
      <c r="HK426">
        <v>0</v>
      </c>
      <c r="HL426">
        <v>0</v>
      </c>
      <c r="HM426">
        <v>0</v>
      </c>
      <c r="HN426">
        <v>0</v>
      </c>
      <c r="HO426">
        <v>0</v>
      </c>
      <c r="HP426">
        <v>1</v>
      </c>
      <c r="HQ426">
        <v>0</v>
      </c>
      <c r="HR426">
        <v>0</v>
      </c>
      <c r="HS426">
        <v>1</v>
      </c>
      <c r="HT426">
        <v>2</v>
      </c>
      <c r="HU426">
        <v>1</v>
      </c>
      <c r="HV426">
        <v>0</v>
      </c>
      <c r="HW426">
        <v>0</v>
      </c>
      <c r="HX426">
        <v>0</v>
      </c>
      <c r="HY426">
        <v>0</v>
      </c>
      <c r="HZ426">
        <v>0</v>
      </c>
      <c r="IA426">
        <v>0</v>
      </c>
      <c r="IB426">
        <v>1</v>
      </c>
      <c r="IC426">
        <v>0</v>
      </c>
      <c r="ID426">
        <v>0</v>
      </c>
      <c r="IE426">
        <v>0</v>
      </c>
      <c r="IF426">
        <v>0</v>
      </c>
      <c r="IG426">
        <v>0</v>
      </c>
      <c r="IH426">
        <v>0</v>
      </c>
      <c r="II426">
        <v>0</v>
      </c>
      <c r="IJ426">
        <v>1</v>
      </c>
      <c r="IK426">
        <v>1</v>
      </c>
      <c r="IL426">
        <v>0</v>
      </c>
      <c r="IM426">
        <v>0</v>
      </c>
      <c r="IN426">
        <v>1</v>
      </c>
      <c r="IO426">
        <v>0</v>
      </c>
      <c r="IP426">
        <v>0</v>
      </c>
      <c r="IQ426">
        <v>0</v>
      </c>
      <c r="IR426">
        <v>0</v>
      </c>
      <c r="IS426">
        <v>0</v>
      </c>
      <c r="IT426">
        <v>0</v>
      </c>
      <c r="IU426">
        <v>0</v>
      </c>
      <c r="IV426">
        <v>0</v>
      </c>
      <c r="IW426">
        <v>0</v>
      </c>
      <c r="IX426">
        <v>0</v>
      </c>
      <c r="IY426">
        <v>0</v>
      </c>
      <c r="IZ426">
        <v>0</v>
      </c>
      <c r="JA426">
        <v>0</v>
      </c>
      <c r="JB426">
        <v>0</v>
      </c>
      <c r="JC426">
        <v>0</v>
      </c>
      <c r="JD426">
        <v>0</v>
      </c>
      <c r="JE426">
        <v>0</v>
      </c>
      <c r="JF426">
        <v>0</v>
      </c>
      <c r="JG426">
        <v>0</v>
      </c>
      <c r="JH426">
        <v>0</v>
      </c>
      <c r="JI426">
        <v>0</v>
      </c>
      <c r="JJ426">
        <v>1</v>
      </c>
      <c r="JK426" s="2">
        <f t="shared" si="31"/>
        <v>0.40234702430846603</v>
      </c>
    </row>
    <row r="427" spans="1:271" outlineLevel="2" x14ac:dyDescent="0.25">
      <c r="A427" t="str">
        <f t="shared" si="33"/>
        <v>160701</v>
      </c>
      <c r="B427" t="s">
        <v>300</v>
      </c>
      <c r="C427">
        <v>23</v>
      </c>
      <c r="D427">
        <v>858</v>
      </c>
      <c r="E427">
        <v>640</v>
      </c>
      <c r="F427">
        <v>301</v>
      </c>
      <c r="G427">
        <v>339</v>
      </c>
      <c r="H427">
        <v>0</v>
      </c>
      <c r="I427">
        <v>19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339</v>
      </c>
      <c r="R427">
        <v>0</v>
      </c>
      <c r="S427">
        <v>0</v>
      </c>
      <c r="T427">
        <v>339</v>
      </c>
      <c r="U427">
        <v>3</v>
      </c>
      <c r="V427">
        <v>2</v>
      </c>
      <c r="W427">
        <v>1</v>
      </c>
      <c r="X427">
        <v>0</v>
      </c>
      <c r="Y427">
        <v>336</v>
      </c>
      <c r="Z427">
        <v>109</v>
      </c>
      <c r="AA427">
        <v>10</v>
      </c>
      <c r="AB427">
        <v>9</v>
      </c>
      <c r="AC427">
        <v>11</v>
      </c>
      <c r="AD427">
        <v>2</v>
      </c>
      <c r="AE427">
        <v>3</v>
      </c>
      <c r="AF427">
        <v>18</v>
      </c>
      <c r="AG427">
        <v>0</v>
      </c>
      <c r="AH427">
        <v>1</v>
      </c>
      <c r="AI427">
        <v>0</v>
      </c>
      <c r="AJ427">
        <v>0</v>
      </c>
      <c r="AK427">
        <v>1</v>
      </c>
      <c r="AL427">
        <v>0</v>
      </c>
      <c r="AM427">
        <v>0</v>
      </c>
      <c r="AN427">
        <v>0</v>
      </c>
      <c r="AO427">
        <v>48</v>
      </c>
      <c r="AP427">
        <v>0</v>
      </c>
      <c r="AQ427">
        <v>1</v>
      </c>
      <c r="AR427">
        <v>0</v>
      </c>
      <c r="AS427">
        <v>0</v>
      </c>
      <c r="AT427">
        <v>1</v>
      </c>
      <c r="AU427">
        <v>0</v>
      </c>
      <c r="AV427">
        <v>0</v>
      </c>
      <c r="AW427">
        <v>0</v>
      </c>
      <c r="AX427">
        <v>4</v>
      </c>
      <c r="AY427">
        <v>109</v>
      </c>
      <c r="AZ427">
        <v>110</v>
      </c>
      <c r="BA427">
        <v>27</v>
      </c>
      <c r="BB427">
        <v>12</v>
      </c>
      <c r="BC427">
        <v>52</v>
      </c>
      <c r="BD427">
        <v>1</v>
      </c>
      <c r="BE427">
        <v>1</v>
      </c>
      <c r="BF427">
        <v>3</v>
      </c>
      <c r="BG427">
        <v>3</v>
      </c>
      <c r="BH427">
        <v>0</v>
      </c>
      <c r="BI427">
        <v>1</v>
      </c>
      <c r="BJ427">
        <v>1</v>
      </c>
      <c r="BK427">
        <v>1</v>
      </c>
      <c r="BL427">
        <v>1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2</v>
      </c>
      <c r="BT427">
        <v>2</v>
      </c>
      <c r="BU427">
        <v>0</v>
      </c>
      <c r="BV427">
        <v>0</v>
      </c>
      <c r="BW427">
        <v>3</v>
      </c>
      <c r="BX427">
        <v>110</v>
      </c>
      <c r="BY427">
        <v>6</v>
      </c>
      <c r="BZ427">
        <v>1</v>
      </c>
      <c r="CA427">
        <v>0</v>
      </c>
      <c r="CB427">
        <v>3</v>
      </c>
      <c r="CC427">
        <v>0</v>
      </c>
      <c r="CD427">
        <v>0</v>
      </c>
      <c r="CE427">
        <v>0</v>
      </c>
      <c r="CF427">
        <v>1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1</v>
      </c>
      <c r="CM427">
        <v>0</v>
      </c>
      <c r="CN427">
        <v>6</v>
      </c>
      <c r="CO427">
        <v>5</v>
      </c>
      <c r="CP427">
        <v>1</v>
      </c>
      <c r="CQ427">
        <v>0</v>
      </c>
      <c r="CR427">
        <v>1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1</v>
      </c>
      <c r="CY427">
        <v>0</v>
      </c>
      <c r="CZ427">
        <v>0</v>
      </c>
      <c r="DA427">
        <v>0</v>
      </c>
      <c r="DB427">
        <v>1</v>
      </c>
      <c r="DC427">
        <v>1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0</v>
      </c>
      <c r="DM427">
        <v>0</v>
      </c>
      <c r="DN427">
        <v>5</v>
      </c>
      <c r="DO427">
        <v>20</v>
      </c>
      <c r="DP427">
        <v>12</v>
      </c>
      <c r="DQ427">
        <v>1</v>
      </c>
      <c r="DR427">
        <v>0</v>
      </c>
      <c r="DS427">
        <v>0</v>
      </c>
      <c r="DT427">
        <v>0</v>
      </c>
      <c r="DU427">
        <v>1</v>
      </c>
      <c r="DV427">
        <v>1</v>
      </c>
      <c r="DW427">
        <v>2</v>
      </c>
      <c r="DX427">
        <v>0</v>
      </c>
      <c r="DY427">
        <v>0</v>
      </c>
      <c r="DZ427">
        <v>0</v>
      </c>
      <c r="EA427">
        <v>0</v>
      </c>
      <c r="EB427">
        <v>1</v>
      </c>
      <c r="EC427">
        <v>0</v>
      </c>
      <c r="ED427">
        <v>0</v>
      </c>
      <c r="EE427">
        <v>2</v>
      </c>
      <c r="EF427">
        <v>0</v>
      </c>
      <c r="EG427">
        <v>0</v>
      </c>
      <c r="EH427">
        <v>0</v>
      </c>
      <c r="EI427">
        <v>0</v>
      </c>
      <c r="EJ427">
        <v>0</v>
      </c>
      <c r="EK427">
        <v>0</v>
      </c>
      <c r="EL427">
        <v>0</v>
      </c>
      <c r="EM427">
        <v>0</v>
      </c>
      <c r="EN427">
        <v>20</v>
      </c>
      <c r="EO427">
        <v>15</v>
      </c>
      <c r="EP427">
        <v>5</v>
      </c>
      <c r="EQ427">
        <v>3</v>
      </c>
      <c r="ER427">
        <v>1</v>
      </c>
      <c r="ES427">
        <v>0</v>
      </c>
      <c r="ET427">
        <v>0</v>
      </c>
      <c r="EU427">
        <v>0</v>
      </c>
      <c r="EV427">
        <v>0</v>
      </c>
      <c r="EW427">
        <v>0</v>
      </c>
      <c r="EX427">
        <v>1</v>
      </c>
      <c r="EY427">
        <v>2</v>
      </c>
      <c r="EZ427">
        <v>1</v>
      </c>
      <c r="FA427">
        <v>0</v>
      </c>
      <c r="FB427">
        <v>1</v>
      </c>
      <c r="FC427">
        <v>0</v>
      </c>
      <c r="FD427">
        <v>0</v>
      </c>
      <c r="FE427">
        <v>0</v>
      </c>
      <c r="FF427">
        <v>0</v>
      </c>
      <c r="FG427">
        <v>0</v>
      </c>
      <c r="FH427">
        <v>0</v>
      </c>
      <c r="FI427">
        <v>0</v>
      </c>
      <c r="FJ427">
        <v>0</v>
      </c>
      <c r="FK427">
        <v>1</v>
      </c>
      <c r="FL427">
        <v>15</v>
      </c>
      <c r="FM427">
        <v>37</v>
      </c>
      <c r="FN427">
        <v>22</v>
      </c>
      <c r="FO427">
        <v>4</v>
      </c>
      <c r="FP427">
        <v>1</v>
      </c>
      <c r="FQ427">
        <v>0</v>
      </c>
      <c r="FR427">
        <v>1</v>
      </c>
      <c r="FS427">
        <v>3</v>
      </c>
      <c r="FT427">
        <v>2</v>
      </c>
      <c r="FU427">
        <v>0</v>
      </c>
      <c r="FV427">
        <v>1</v>
      </c>
      <c r="FW427">
        <v>0</v>
      </c>
      <c r="FX427">
        <v>0</v>
      </c>
      <c r="FY427">
        <v>0</v>
      </c>
      <c r="FZ427">
        <v>0</v>
      </c>
      <c r="GA427">
        <v>1</v>
      </c>
      <c r="GB427">
        <v>1</v>
      </c>
      <c r="GC427">
        <v>0</v>
      </c>
      <c r="GD427">
        <v>0</v>
      </c>
      <c r="GE427">
        <v>0</v>
      </c>
      <c r="GF427">
        <v>1</v>
      </c>
      <c r="GG427">
        <v>0</v>
      </c>
      <c r="GH427">
        <v>0</v>
      </c>
      <c r="GI427">
        <v>0</v>
      </c>
      <c r="GJ427">
        <v>0</v>
      </c>
      <c r="GK427">
        <v>0</v>
      </c>
      <c r="GL427">
        <v>37</v>
      </c>
      <c r="GM427">
        <v>29</v>
      </c>
      <c r="GN427">
        <v>13</v>
      </c>
      <c r="GO427">
        <v>1</v>
      </c>
      <c r="GP427">
        <v>1</v>
      </c>
      <c r="GQ427">
        <v>1</v>
      </c>
      <c r="GR427">
        <v>0</v>
      </c>
      <c r="GS427">
        <v>1</v>
      </c>
      <c r="GT427">
        <v>9</v>
      </c>
      <c r="GU427">
        <v>0</v>
      </c>
      <c r="GV427">
        <v>1</v>
      </c>
      <c r="GW427">
        <v>0</v>
      </c>
      <c r="GX427">
        <v>0</v>
      </c>
      <c r="GY427">
        <v>0</v>
      </c>
      <c r="GZ427">
        <v>1</v>
      </c>
      <c r="HA427">
        <v>1</v>
      </c>
      <c r="HB427">
        <v>0</v>
      </c>
      <c r="HC427">
        <v>0</v>
      </c>
      <c r="HD427">
        <v>0</v>
      </c>
      <c r="HE427">
        <v>0</v>
      </c>
      <c r="HF427">
        <v>29</v>
      </c>
      <c r="HG427">
        <v>2</v>
      </c>
      <c r="HH427">
        <v>1</v>
      </c>
      <c r="HI427">
        <v>0</v>
      </c>
      <c r="HJ427">
        <v>0</v>
      </c>
      <c r="HK427">
        <v>0</v>
      </c>
      <c r="HL427">
        <v>0</v>
      </c>
      <c r="HM427">
        <v>0</v>
      </c>
      <c r="HN427">
        <v>0</v>
      </c>
      <c r="HO427">
        <v>0</v>
      </c>
      <c r="HP427">
        <v>0</v>
      </c>
      <c r="HQ427">
        <v>0</v>
      </c>
      <c r="HR427">
        <v>0</v>
      </c>
      <c r="HS427">
        <v>1</v>
      </c>
      <c r="HT427">
        <v>2</v>
      </c>
      <c r="HU427">
        <v>1</v>
      </c>
      <c r="HV427">
        <v>1</v>
      </c>
      <c r="HW427">
        <v>0</v>
      </c>
      <c r="HX427">
        <v>0</v>
      </c>
      <c r="HY427">
        <v>0</v>
      </c>
      <c r="HZ427">
        <v>0</v>
      </c>
      <c r="IA427">
        <v>0</v>
      </c>
      <c r="IB427">
        <v>0</v>
      </c>
      <c r="IC427">
        <v>0</v>
      </c>
      <c r="ID427">
        <v>0</v>
      </c>
      <c r="IE427">
        <v>0</v>
      </c>
      <c r="IF427">
        <v>0</v>
      </c>
      <c r="IG427">
        <v>0</v>
      </c>
      <c r="IH427">
        <v>0</v>
      </c>
      <c r="II427">
        <v>0</v>
      </c>
      <c r="IJ427">
        <v>1</v>
      </c>
      <c r="IK427">
        <v>2</v>
      </c>
      <c r="IL427">
        <v>1</v>
      </c>
      <c r="IM427">
        <v>0</v>
      </c>
      <c r="IN427">
        <v>0</v>
      </c>
      <c r="IO427">
        <v>0</v>
      </c>
      <c r="IP427">
        <v>0</v>
      </c>
      <c r="IQ427">
        <v>0</v>
      </c>
      <c r="IR427">
        <v>0</v>
      </c>
      <c r="IS427">
        <v>0</v>
      </c>
      <c r="IT427">
        <v>0</v>
      </c>
      <c r="IU427">
        <v>0</v>
      </c>
      <c r="IV427">
        <v>0</v>
      </c>
      <c r="IW427">
        <v>0</v>
      </c>
      <c r="IX427">
        <v>0</v>
      </c>
      <c r="IY427">
        <v>0</v>
      </c>
      <c r="IZ427">
        <v>0</v>
      </c>
      <c r="JA427">
        <v>0</v>
      </c>
      <c r="JB427">
        <v>0</v>
      </c>
      <c r="JC427">
        <v>0</v>
      </c>
      <c r="JD427">
        <v>0</v>
      </c>
      <c r="JE427">
        <v>0</v>
      </c>
      <c r="JF427">
        <v>0</v>
      </c>
      <c r="JG427">
        <v>0</v>
      </c>
      <c r="JH427">
        <v>0</v>
      </c>
      <c r="JI427">
        <v>1</v>
      </c>
      <c r="JJ427">
        <v>2</v>
      </c>
      <c r="JK427" s="2">
        <f t="shared" si="31"/>
        <v>0.3951048951048951</v>
      </c>
    </row>
    <row r="428" spans="1:271" outlineLevel="2" x14ac:dyDescent="0.25">
      <c r="A428" t="str">
        <f t="shared" si="33"/>
        <v>160701</v>
      </c>
      <c r="B428" t="s">
        <v>300</v>
      </c>
      <c r="C428">
        <v>24</v>
      </c>
      <c r="D428">
        <v>61</v>
      </c>
      <c r="E428">
        <v>90</v>
      </c>
      <c r="F428">
        <v>79</v>
      </c>
      <c r="G428">
        <v>11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11</v>
      </c>
      <c r="R428">
        <v>0</v>
      </c>
      <c r="S428">
        <v>0</v>
      </c>
      <c r="T428">
        <v>11</v>
      </c>
      <c r="U428">
        <v>1</v>
      </c>
      <c r="V428">
        <v>0</v>
      </c>
      <c r="W428">
        <v>0</v>
      </c>
      <c r="X428">
        <v>0</v>
      </c>
      <c r="Y428">
        <v>10</v>
      </c>
      <c r="Z428">
        <v>3</v>
      </c>
      <c r="AA428">
        <v>1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1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1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3</v>
      </c>
      <c r="AZ428">
        <v>4</v>
      </c>
      <c r="BA428">
        <v>1</v>
      </c>
      <c r="BB428">
        <v>1</v>
      </c>
      <c r="BC428">
        <v>1</v>
      </c>
      <c r="BD428">
        <v>0</v>
      </c>
      <c r="BE428">
        <v>1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4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1</v>
      </c>
      <c r="DP428">
        <v>0</v>
      </c>
      <c r="DQ428">
        <v>0</v>
      </c>
      <c r="DR428">
        <v>0</v>
      </c>
      <c r="DS428">
        <v>1</v>
      </c>
      <c r="DT428">
        <v>0</v>
      </c>
      <c r="DU428">
        <v>0</v>
      </c>
      <c r="DV428">
        <v>0</v>
      </c>
      <c r="DW428">
        <v>0</v>
      </c>
      <c r="DX428">
        <v>0</v>
      </c>
      <c r="DY428">
        <v>0</v>
      </c>
      <c r="DZ428">
        <v>0</v>
      </c>
      <c r="EA428">
        <v>0</v>
      </c>
      <c r="EB428">
        <v>0</v>
      </c>
      <c r="EC428">
        <v>0</v>
      </c>
      <c r="ED428">
        <v>0</v>
      </c>
      <c r="EE428">
        <v>0</v>
      </c>
      <c r="EF428">
        <v>0</v>
      </c>
      <c r="EG428">
        <v>0</v>
      </c>
      <c r="EH428">
        <v>0</v>
      </c>
      <c r="EI428">
        <v>0</v>
      </c>
      <c r="EJ428">
        <v>0</v>
      </c>
      <c r="EK428">
        <v>0</v>
      </c>
      <c r="EL428">
        <v>0</v>
      </c>
      <c r="EM428">
        <v>0</v>
      </c>
      <c r="EN428">
        <v>1</v>
      </c>
      <c r="EO428">
        <v>0</v>
      </c>
      <c r="EP428">
        <v>0</v>
      </c>
      <c r="EQ428">
        <v>0</v>
      </c>
      <c r="ER428">
        <v>0</v>
      </c>
      <c r="ES428">
        <v>0</v>
      </c>
      <c r="ET428">
        <v>0</v>
      </c>
      <c r="EU428">
        <v>0</v>
      </c>
      <c r="EV428">
        <v>0</v>
      </c>
      <c r="EW428">
        <v>0</v>
      </c>
      <c r="EX428">
        <v>0</v>
      </c>
      <c r="EY428">
        <v>0</v>
      </c>
      <c r="EZ428">
        <v>0</v>
      </c>
      <c r="FA428">
        <v>0</v>
      </c>
      <c r="FB428">
        <v>0</v>
      </c>
      <c r="FC428">
        <v>0</v>
      </c>
      <c r="FD428">
        <v>0</v>
      </c>
      <c r="FE428">
        <v>0</v>
      </c>
      <c r="FF428">
        <v>0</v>
      </c>
      <c r="FG428">
        <v>0</v>
      </c>
      <c r="FH428">
        <v>0</v>
      </c>
      <c r="FI428">
        <v>0</v>
      </c>
      <c r="FJ428">
        <v>0</v>
      </c>
      <c r="FK428">
        <v>0</v>
      </c>
      <c r="FL428">
        <v>0</v>
      </c>
      <c r="FM428">
        <v>2</v>
      </c>
      <c r="FN428">
        <v>1</v>
      </c>
      <c r="FO428">
        <v>1</v>
      </c>
      <c r="FP428">
        <v>0</v>
      </c>
      <c r="FQ428">
        <v>0</v>
      </c>
      <c r="FR428">
        <v>0</v>
      </c>
      <c r="FS428">
        <v>0</v>
      </c>
      <c r="FT428">
        <v>0</v>
      </c>
      <c r="FU428">
        <v>0</v>
      </c>
      <c r="FV428">
        <v>0</v>
      </c>
      <c r="FW428">
        <v>0</v>
      </c>
      <c r="FX428">
        <v>0</v>
      </c>
      <c r="FY428">
        <v>0</v>
      </c>
      <c r="FZ428">
        <v>0</v>
      </c>
      <c r="GA428">
        <v>0</v>
      </c>
      <c r="GB428">
        <v>0</v>
      </c>
      <c r="GC428">
        <v>0</v>
      </c>
      <c r="GD428">
        <v>0</v>
      </c>
      <c r="GE428">
        <v>0</v>
      </c>
      <c r="GF428">
        <v>0</v>
      </c>
      <c r="GG428">
        <v>0</v>
      </c>
      <c r="GH428">
        <v>0</v>
      </c>
      <c r="GI428">
        <v>0</v>
      </c>
      <c r="GJ428">
        <v>0</v>
      </c>
      <c r="GK428">
        <v>0</v>
      </c>
      <c r="GL428">
        <v>2</v>
      </c>
      <c r="GM428">
        <v>0</v>
      </c>
      <c r="GN428">
        <v>0</v>
      </c>
      <c r="GO428">
        <v>0</v>
      </c>
      <c r="GP428">
        <v>0</v>
      </c>
      <c r="GQ428">
        <v>0</v>
      </c>
      <c r="GR428">
        <v>0</v>
      </c>
      <c r="GS428">
        <v>0</v>
      </c>
      <c r="GT428">
        <v>0</v>
      </c>
      <c r="GU428">
        <v>0</v>
      </c>
      <c r="GV428">
        <v>0</v>
      </c>
      <c r="GW428">
        <v>0</v>
      </c>
      <c r="GX428">
        <v>0</v>
      </c>
      <c r="GY428">
        <v>0</v>
      </c>
      <c r="GZ428">
        <v>0</v>
      </c>
      <c r="HA428">
        <v>0</v>
      </c>
      <c r="HB428">
        <v>0</v>
      </c>
      <c r="HC428">
        <v>0</v>
      </c>
      <c r="HD428">
        <v>0</v>
      </c>
      <c r="HE428">
        <v>0</v>
      </c>
      <c r="HF428">
        <v>0</v>
      </c>
      <c r="HG428">
        <v>0</v>
      </c>
      <c r="HH428">
        <v>0</v>
      </c>
      <c r="HI428">
        <v>0</v>
      </c>
      <c r="HJ428">
        <v>0</v>
      </c>
      <c r="HK428">
        <v>0</v>
      </c>
      <c r="HL428">
        <v>0</v>
      </c>
      <c r="HM428">
        <v>0</v>
      </c>
      <c r="HN428">
        <v>0</v>
      </c>
      <c r="HO428">
        <v>0</v>
      </c>
      <c r="HP428">
        <v>0</v>
      </c>
      <c r="HQ428">
        <v>0</v>
      </c>
      <c r="HR428">
        <v>0</v>
      </c>
      <c r="HS428">
        <v>0</v>
      </c>
      <c r="HT428">
        <v>0</v>
      </c>
      <c r="HU428">
        <v>0</v>
      </c>
      <c r="HV428">
        <v>0</v>
      </c>
      <c r="HW428">
        <v>0</v>
      </c>
      <c r="HX428">
        <v>0</v>
      </c>
      <c r="HY428">
        <v>0</v>
      </c>
      <c r="HZ428">
        <v>0</v>
      </c>
      <c r="IA428">
        <v>0</v>
      </c>
      <c r="IB428">
        <v>0</v>
      </c>
      <c r="IC428">
        <v>0</v>
      </c>
      <c r="ID428">
        <v>0</v>
      </c>
      <c r="IE428">
        <v>0</v>
      </c>
      <c r="IF428">
        <v>0</v>
      </c>
      <c r="IG428">
        <v>0</v>
      </c>
      <c r="IH428">
        <v>0</v>
      </c>
      <c r="II428">
        <v>0</v>
      </c>
      <c r="IJ428">
        <v>0</v>
      </c>
      <c r="IK428">
        <v>0</v>
      </c>
      <c r="IL428">
        <v>0</v>
      </c>
      <c r="IM428">
        <v>0</v>
      </c>
      <c r="IN428">
        <v>0</v>
      </c>
      <c r="IO428">
        <v>0</v>
      </c>
      <c r="IP428">
        <v>0</v>
      </c>
      <c r="IQ428">
        <v>0</v>
      </c>
      <c r="IR428">
        <v>0</v>
      </c>
      <c r="IS428">
        <v>0</v>
      </c>
      <c r="IT428">
        <v>0</v>
      </c>
      <c r="IU428">
        <v>0</v>
      </c>
      <c r="IV428">
        <v>0</v>
      </c>
      <c r="IW428">
        <v>0</v>
      </c>
      <c r="IX428">
        <v>0</v>
      </c>
      <c r="IY428">
        <v>0</v>
      </c>
      <c r="IZ428">
        <v>0</v>
      </c>
      <c r="JA428">
        <v>0</v>
      </c>
      <c r="JB428">
        <v>0</v>
      </c>
      <c r="JC428">
        <v>0</v>
      </c>
      <c r="JD428">
        <v>0</v>
      </c>
      <c r="JE428">
        <v>0</v>
      </c>
      <c r="JF428">
        <v>0</v>
      </c>
      <c r="JG428">
        <v>0</v>
      </c>
      <c r="JH428">
        <v>0</v>
      </c>
      <c r="JI428">
        <v>0</v>
      </c>
      <c r="JJ428">
        <v>0</v>
      </c>
      <c r="JK428" s="2">
        <f t="shared" si="31"/>
        <v>0.18032786885245902</v>
      </c>
    </row>
    <row r="429" spans="1:271" outlineLevel="2" x14ac:dyDescent="0.25">
      <c r="A429" t="str">
        <f t="shared" si="33"/>
        <v>160701</v>
      </c>
      <c r="B429" t="s">
        <v>300</v>
      </c>
      <c r="C429">
        <v>25</v>
      </c>
      <c r="D429">
        <v>125</v>
      </c>
      <c r="E429">
        <v>173</v>
      </c>
      <c r="F429">
        <v>103</v>
      </c>
      <c r="G429">
        <v>70</v>
      </c>
      <c r="H429">
        <v>0</v>
      </c>
      <c r="I429">
        <v>5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70</v>
      </c>
      <c r="R429">
        <v>0</v>
      </c>
      <c r="S429">
        <v>0</v>
      </c>
      <c r="T429">
        <v>70</v>
      </c>
      <c r="U429">
        <v>5</v>
      </c>
      <c r="V429">
        <v>3</v>
      </c>
      <c r="W429">
        <v>2</v>
      </c>
      <c r="X429">
        <v>0</v>
      </c>
      <c r="Y429">
        <v>65</v>
      </c>
      <c r="Z429">
        <v>30</v>
      </c>
      <c r="AA429">
        <v>4</v>
      </c>
      <c r="AB429">
        <v>2</v>
      </c>
      <c r="AC429">
        <v>5</v>
      </c>
      <c r="AD429">
        <v>4</v>
      </c>
      <c r="AE429">
        <v>3</v>
      </c>
      <c r="AF429">
        <v>1</v>
      </c>
      <c r="AG429">
        <v>0</v>
      </c>
      <c r="AH429">
        <v>0</v>
      </c>
      <c r="AI429">
        <v>1</v>
      </c>
      <c r="AJ429">
        <v>0</v>
      </c>
      <c r="AK429">
        <v>0</v>
      </c>
      <c r="AL429">
        <v>1</v>
      </c>
      <c r="AM429">
        <v>0</v>
      </c>
      <c r="AN429">
        <v>0</v>
      </c>
      <c r="AO429">
        <v>5</v>
      </c>
      <c r="AP429">
        <v>0</v>
      </c>
      <c r="AQ429">
        <v>0</v>
      </c>
      <c r="AR429">
        <v>0</v>
      </c>
      <c r="AS429">
        <v>0</v>
      </c>
      <c r="AT429">
        <v>1</v>
      </c>
      <c r="AU429">
        <v>0</v>
      </c>
      <c r="AV429">
        <v>0</v>
      </c>
      <c r="AW429">
        <v>0</v>
      </c>
      <c r="AX429">
        <v>3</v>
      </c>
      <c r="AY429">
        <v>30</v>
      </c>
      <c r="AZ429">
        <v>16</v>
      </c>
      <c r="BA429">
        <v>2</v>
      </c>
      <c r="BB429">
        <v>3</v>
      </c>
      <c r="BC429">
        <v>1</v>
      </c>
      <c r="BD429">
        <v>1</v>
      </c>
      <c r="BE429">
        <v>2</v>
      </c>
      <c r="BF429">
        <v>0</v>
      </c>
      <c r="BG429">
        <v>0</v>
      </c>
      <c r="BH429">
        <v>1</v>
      </c>
      <c r="BI429">
        <v>1</v>
      </c>
      <c r="BJ429">
        <v>1</v>
      </c>
      <c r="BK429">
        <v>0</v>
      </c>
      <c r="BL429">
        <v>0</v>
      </c>
      <c r="BM429">
        <v>1</v>
      </c>
      <c r="BN429">
        <v>1</v>
      </c>
      <c r="BO429">
        <v>1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1</v>
      </c>
      <c r="BX429">
        <v>16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1</v>
      </c>
      <c r="CP429">
        <v>0</v>
      </c>
      <c r="CQ429">
        <v>0</v>
      </c>
      <c r="CR429">
        <v>1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1</v>
      </c>
      <c r="DO429">
        <v>2</v>
      </c>
      <c r="DP429">
        <v>0</v>
      </c>
      <c r="DQ429">
        <v>0</v>
      </c>
      <c r="DR429">
        <v>1</v>
      </c>
      <c r="DS429">
        <v>0</v>
      </c>
      <c r="DT429">
        <v>0</v>
      </c>
      <c r="DU429">
        <v>1</v>
      </c>
      <c r="DV429">
        <v>0</v>
      </c>
      <c r="DW429">
        <v>0</v>
      </c>
      <c r="DX429">
        <v>0</v>
      </c>
      <c r="DY429">
        <v>0</v>
      </c>
      <c r="DZ429">
        <v>0</v>
      </c>
      <c r="EA429">
        <v>0</v>
      </c>
      <c r="EB429">
        <v>0</v>
      </c>
      <c r="EC429">
        <v>0</v>
      </c>
      <c r="ED429">
        <v>0</v>
      </c>
      <c r="EE429">
        <v>0</v>
      </c>
      <c r="EF429">
        <v>0</v>
      </c>
      <c r="EG429">
        <v>0</v>
      </c>
      <c r="EH429">
        <v>0</v>
      </c>
      <c r="EI429">
        <v>0</v>
      </c>
      <c r="EJ429">
        <v>0</v>
      </c>
      <c r="EK429">
        <v>0</v>
      </c>
      <c r="EL429">
        <v>0</v>
      </c>
      <c r="EM429">
        <v>0</v>
      </c>
      <c r="EN429">
        <v>2</v>
      </c>
      <c r="EO429">
        <v>4</v>
      </c>
      <c r="EP429">
        <v>2</v>
      </c>
      <c r="EQ429">
        <v>0</v>
      </c>
      <c r="ER429">
        <v>0</v>
      </c>
      <c r="ES429">
        <v>0</v>
      </c>
      <c r="ET429">
        <v>0</v>
      </c>
      <c r="EU429">
        <v>0</v>
      </c>
      <c r="EV429">
        <v>1</v>
      </c>
      <c r="EW429">
        <v>0</v>
      </c>
      <c r="EX429">
        <v>0</v>
      </c>
      <c r="EY429">
        <v>1</v>
      </c>
      <c r="EZ429">
        <v>0</v>
      </c>
      <c r="FA429">
        <v>0</v>
      </c>
      <c r="FB429">
        <v>0</v>
      </c>
      <c r="FC429">
        <v>0</v>
      </c>
      <c r="FD429">
        <v>0</v>
      </c>
      <c r="FE429">
        <v>0</v>
      </c>
      <c r="FF429">
        <v>0</v>
      </c>
      <c r="FG429">
        <v>0</v>
      </c>
      <c r="FH429">
        <v>0</v>
      </c>
      <c r="FI429">
        <v>0</v>
      </c>
      <c r="FJ429">
        <v>0</v>
      </c>
      <c r="FK429">
        <v>0</v>
      </c>
      <c r="FL429">
        <v>4</v>
      </c>
      <c r="FM429">
        <v>8</v>
      </c>
      <c r="FN429">
        <v>2</v>
      </c>
      <c r="FO429">
        <v>0</v>
      </c>
      <c r="FP429">
        <v>0</v>
      </c>
      <c r="FQ429">
        <v>0</v>
      </c>
      <c r="FR429">
        <v>1</v>
      </c>
      <c r="FS429">
        <v>0</v>
      </c>
      <c r="FT429">
        <v>0</v>
      </c>
      <c r="FU429">
        <v>0</v>
      </c>
      <c r="FV429">
        <v>0</v>
      </c>
      <c r="FW429">
        <v>1</v>
      </c>
      <c r="FX429">
        <v>0</v>
      </c>
      <c r="FY429">
        <v>0</v>
      </c>
      <c r="FZ429">
        <v>0</v>
      </c>
      <c r="GA429">
        <v>1</v>
      </c>
      <c r="GB429">
        <v>0</v>
      </c>
      <c r="GC429">
        <v>0</v>
      </c>
      <c r="GD429">
        <v>0</v>
      </c>
      <c r="GE429">
        <v>0</v>
      </c>
      <c r="GF429">
        <v>0</v>
      </c>
      <c r="GG429">
        <v>0</v>
      </c>
      <c r="GH429">
        <v>1</v>
      </c>
      <c r="GI429">
        <v>0</v>
      </c>
      <c r="GJ429">
        <v>0</v>
      </c>
      <c r="GK429">
        <v>2</v>
      </c>
      <c r="GL429">
        <v>8</v>
      </c>
      <c r="GM429">
        <v>2</v>
      </c>
      <c r="GN429">
        <v>2</v>
      </c>
      <c r="GO429">
        <v>0</v>
      </c>
      <c r="GP429">
        <v>0</v>
      </c>
      <c r="GQ429">
        <v>0</v>
      </c>
      <c r="GR429">
        <v>0</v>
      </c>
      <c r="GS429">
        <v>0</v>
      </c>
      <c r="GT429">
        <v>0</v>
      </c>
      <c r="GU429">
        <v>0</v>
      </c>
      <c r="GV429">
        <v>0</v>
      </c>
      <c r="GW429">
        <v>0</v>
      </c>
      <c r="GX429">
        <v>0</v>
      </c>
      <c r="GY429">
        <v>0</v>
      </c>
      <c r="GZ429">
        <v>0</v>
      </c>
      <c r="HA429">
        <v>0</v>
      </c>
      <c r="HB429">
        <v>0</v>
      </c>
      <c r="HC429">
        <v>0</v>
      </c>
      <c r="HD429">
        <v>0</v>
      </c>
      <c r="HE429">
        <v>0</v>
      </c>
      <c r="HF429">
        <v>2</v>
      </c>
      <c r="HG429">
        <v>1</v>
      </c>
      <c r="HH429">
        <v>0</v>
      </c>
      <c r="HI429">
        <v>0</v>
      </c>
      <c r="HJ429">
        <v>1</v>
      </c>
      <c r="HK429">
        <v>0</v>
      </c>
      <c r="HL429">
        <v>0</v>
      </c>
      <c r="HM429">
        <v>0</v>
      </c>
      <c r="HN429">
        <v>0</v>
      </c>
      <c r="HO429">
        <v>0</v>
      </c>
      <c r="HP429">
        <v>0</v>
      </c>
      <c r="HQ429">
        <v>0</v>
      </c>
      <c r="HR429">
        <v>0</v>
      </c>
      <c r="HS429">
        <v>0</v>
      </c>
      <c r="HT429">
        <v>1</v>
      </c>
      <c r="HU429">
        <v>0</v>
      </c>
      <c r="HV429">
        <v>0</v>
      </c>
      <c r="HW429">
        <v>0</v>
      </c>
      <c r="HX429">
        <v>0</v>
      </c>
      <c r="HY429">
        <v>0</v>
      </c>
      <c r="HZ429">
        <v>0</v>
      </c>
      <c r="IA429">
        <v>0</v>
      </c>
      <c r="IB429">
        <v>0</v>
      </c>
      <c r="IC429">
        <v>0</v>
      </c>
      <c r="ID429">
        <v>0</v>
      </c>
      <c r="IE429">
        <v>0</v>
      </c>
      <c r="IF429">
        <v>0</v>
      </c>
      <c r="IG429">
        <v>0</v>
      </c>
      <c r="IH429">
        <v>0</v>
      </c>
      <c r="II429">
        <v>0</v>
      </c>
      <c r="IJ429">
        <v>0</v>
      </c>
      <c r="IK429">
        <v>1</v>
      </c>
      <c r="IL429">
        <v>0</v>
      </c>
      <c r="IM429">
        <v>0</v>
      </c>
      <c r="IN429">
        <v>1</v>
      </c>
      <c r="IO429">
        <v>0</v>
      </c>
      <c r="IP429">
        <v>0</v>
      </c>
      <c r="IQ429">
        <v>0</v>
      </c>
      <c r="IR429">
        <v>0</v>
      </c>
      <c r="IS429">
        <v>0</v>
      </c>
      <c r="IT429">
        <v>0</v>
      </c>
      <c r="IU429">
        <v>0</v>
      </c>
      <c r="IV429">
        <v>0</v>
      </c>
      <c r="IW429">
        <v>0</v>
      </c>
      <c r="IX429">
        <v>0</v>
      </c>
      <c r="IY429">
        <v>0</v>
      </c>
      <c r="IZ429">
        <v>0</v>
      </c>
      <c r="JA429">
        <v>0</v>
      </c>
      <c r="JB429">
        <v>0</v>
      </c>
      <c r="JC429">
        <v>0</v>
      </c>
      <c r="JD429">
        <v>0</v>
      </c>
      <c r="JE429">
        <v>0</v>
      </c>
      <c r="JF429">
        <v>0</v>
      </c>
      <c r="JG429">
        <v>0</v>
      </c>
      <c r="JH429">
        <v>0</v>
      </c>
      <c r="JI429">
        <v>0</v>
      </c>
      <c r="JJ429">
        <v>1</v>
      </c>
      <c r="JK429" s="2">
        <f t="shared" si="31"/>
        <v>0.56000000000000005</v>
      </c>
    </row>
    <row r="430" spans="1:271" outlineLevel="2" x14ac:dyDescent="0.25">
      <c r="A430" t="str">
        <f t="shared" si="33"/>
        <v>160701</v>
      </c>
      <c r="B430" t="s">
        <v>300</v>
      </c>
      <c r="C430">
        <v>26</v>
      </c>
      <c r="D430">
        <v>68</v>
      </c>
      <c r="E430">
        <v>79</v>
      </c>
      <c r="F430">
        <v>71</v>
      </c>
      <c r="G430">
        <v>8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8</v>
      </c>
      <c r="R430">
        <v>0</v>
      </c>
      <c r="S430">
        <v>0</v>
      </c>
      <c r="T430">
        <v>8</v>
      </c>
      <c r="U430">
        <v>1</v>
      </c>
      <c r="V430">
        <v>1</v>
      </c>
      <c r="W430">
        <v>0</v>
      </c>
      <c r="X430">
        <v>0</v>
      </c>
      <c r="Y430">
        <v>7</v>
      </c>
      <c r="Z430">
        <v>4</v>
      </c>
      <c r="AA430">
        <v>3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1</v>
      </c>
      <c r="AY430">
        <v>4</v>
      </c>
      <c r="AZ430">
        <v>1</v>
      </c>
      <c r="BA430">
        <v>1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1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0</v>
      </c>
      <c r="DL430">
        <v>0</v>
      </c>
      <c r="DM430">
        <v>0</v>
      </c>
      <c r="DN430">
        <v>0</v>
      </c>
      <c r="DO430">
        <v>1</v>
      </c>
      <c r="DP430">
        <v>0</v>
      </c>
      <c r="DQ430">
        <v>0</v>
      </c>
      <c r="DR430">
        <v>0</v>
      </c>
      <c r="DS430">
        <v>0</v>
      </c>
      <c r="DT430">
        <v>0</v>
      </c>
      <c r="DU430">
        <v>0</v>
      </c>
      <c r="DV430">
        <v>1</v>
      </c>
      <c r="DW430">
        <v>0</v>
      </c>
      <c r="DX430">
        <v>0</v>
      </c>
      <c r="DY430">
        <v>0</v>
      </c>
      <c r="DZ430">
        <v>0</v>
      </c>
      <c r="EA430">
        <v>0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  <c r="EH430">
        <v>0</v>
      </c>
      <c r="EI430">
        <v>0</v>
      </c>
      <c r="EJ430">
        <v>0</v>
      </c>
      <c r="EK430">
        <v>0</v>
      </c>
      <c r="EL430">
        <v>0</v>
      </c>
      <c r="EM430">
        <v>0</v>
      </c>
      <c r="EN430">
        <v>1</v>
      </c>
      <c r="EO430">
        <v>0</v>
      </c>
      <c r="EP430">
        <v>0</v>
      </c>
      <c r="EQ430">
        <v>0</v>
      </c>
      <c r="ER430">
        <v>0</v>
      </c>
      <c r="ES430">
        <v>0</v>
      </c>
      <c r="ET430">
        <v>0</v>
      </c>
      <c r="EU430">
        <v>0</v>
      </c>
      <c r="EV430">
        <v>0</v>
      </c>
      <c r="EW430">
        <v>0</v>
      </c>
      <c r="EX430">
        <v>0</v>
      </c>
      <c r="EY430">
        <v>0</v>
      </c>
      <c r="EZ430">
        <v>0</v>
      </c>
      <c r="FA430">
        <v>0</v>
      </c>
      <c r="FB430">
        <v>0</v>
      </c>
      <c r="FC430">
        <v>0</v>
      </c>
      <c r="FD430">
        <v>0</v>
      </c>
      <c r="FE430">
        <v>0</v>
      </c>
      <c r="FF430">
        <v>0</v>
      </c>
      <c r="FG430">
        <v>0</v>
      </c>
      <c r="FH430">
        <v>0</v>
      </c>
      <c r="FI430">
        <v>0</v>
      </c>
      <c r="FJ430">
        <v>0</v>
      </c>
      <c r="FK430">
        <v>0</v>
      </c>
      <c r="FL430">
        <v>0</v>
      </c>
      <c r="FM430">
        <v>0</v>
      </c>
      <c r="FN430">
        <v>0</v>
      </c>
      <c r="FO430">
        <v>0</v>
      </c>
      <c r="FP430">
        <v>0</v>
      </c>
      <c r="FQ430">
        <v>0</v>
      </c>
      <c r="FR430">
        <v>0</v>
      </c>
      <c r="FS430">
        <v>0</v>
      </c>
      <c r="FT430">
        <v>0</v>
      </c>
      <c r="FU430">
        <v>0</v>
      </c>
      <c r="FV430">
        <v>0</v>
      </c>
      <c r="FW430">
        <v>0</v>
      </c>
      <c r="FX430">
        <v>0</v>
      </c>
      <c r="FY430">
        <v>0</v>
      </c>
      <c r="FZ430">
        <v>0</v>
      </c>
      <c r="GA430">
        <v>0</v>
      </c>
      <c r="GB430">
        <v>0</v>
      </c>
      <c r="GC430">
        <v>0</v>
      </c>
      <c r="GD430">
        <v>0</v>
      </c>
      <c r="GE430">
        <v>0</v>
      </c>
      <c r="GF430">
        <v>0</v>
      </c>
      <c r="GG430">
        <v>0</v>
      </c>
      <c r="GH430">
        <v>0</v>
      </c>
      <c r="GI430">
        <v>0</v>
      </c>
      <c r="GJ430">
        <v>0</v>
      </c>
      <c r="GK430">
        <v>0</v>
      </c>
      <c r="GL430">
        <v>0</v>
      </c>
      <c r="GM430">
        <v>0</v>
      </c>
      <c r="GN430">
        <v>0</v>
      </c>
      <c r="GO430">
        <v>0</v>
      </c>
      <c r="GP430">
        <v>0</v>
      </c>
      <c r="GQ430">
        <v>0</v>
      </c>
      <c r="GR430">
        <v>0</v>
      </c>
      <c r="GS430">
        <v>0</v>
      </c>
      <c r="GT430">
        <v>0</v>
      </c>
      <c r="GU430">
        <v>0</v>
      </c>
      <c r="GV430">
        <v>0</v>
      </c>
      <c r="GW430">
        <v>0</v>
      </c>
      <c r="GX430">
        <v>0</v>
      </c>
      <c r="GY430">
        <v>0</v>
      </c>
      <c r="GZ430">
        <v>0</v>
      </c>
      <c r="HA430">
        <v>0</v>
      </c>
      <c r="HB430">
        <v>0</v>
      </c>
      <c r="HC430">
        <v>0</v>
      </c>
      <c r="HD430">
        <v>0</v>
      </c>
      <c r="HE430">
        <v>0</v>
      </c>
      <c r="HF430">
        <v>0</v>
      </c>
      <c r="HG430">
        <v>1</v>
      </c>
      <c r="HH430">
        <v>0</v>
      </c>
      <c r="HI430">
        <v>0</v>
      </c>
      <c r="HJ430">
        <v>0</v>
      </c>
      <c r="HK430">
        <v>0</v>
      </c>
      <c r="HL430">
        <v>0</v>
      </c>
      <c r="HM430">
        <v>0</v>
      </c>
      <c r="HN430">
        <v>0</v>
      </c>
      <c r="HO430">
        <v>0</v>
      </c>
      <c r="HP430">
        <v>0</v>
      </c>
      <c r="HQ430">
        <v>1</v>
      </c>
      <c r="HR430">
        <v>0</v>
      </c>
      <c r="HS430">
        <v>0</v>
      </c>
      <c r="HT430">
        <v>1</v>
      </c>
      <c r="HU430">
        <v>0</v>
      </c>
      <c r="HV430">
        <v>0</v>
      </c>
      <c r="HW430">
        <v>0</v>
      </c>
      <c r="HX430">
        <v>0</v>
      </c>
      <c r="HY430">
        <v>0</v>
      </c>
      <c r="HZ430">
        <v>0</v>
      </c>
      <c r="IA430">
        <v>0</v>
      </c>
      <c r="IB430">
        <v>0</v>
      </c>
      <c r="IC430">
        <v>0</v>
      </c>
      <c r="ID430">
        <v>0</v>
      </c>
      <c r="IE430">
        <v>0</v>
      </c>
      <c r="IF430">
        <v>0</v>
      </c>
      <c r="IG430">
        <v>0</v>
      </c>
      <c r="IH430">
        <v>0</v>
      </c>
      <c r="II430">
        <v>0</v>
      </c>
      <c r="IJ430">
        <v>0</v>
      </c>
      <c r="IK430">
        <v>0</v>
      </c>
      <c r="IL430">
        <v>0</v>
      </c>
      <c r="IM430">
        <v>0</v>
      </c>
      <c r="IN430">
        <v>0</v>
      </c>
      <c r="IO430">
        <v>0</v>
      </c>
      <c r="IP430">
        <v>0</v>
      </c>
      <c r="IQ430">
        <v>0</v>
      </c>
      <c r="IR430">
        <v>0</v>
      </c>
      <c r="IS430">
        <v>0</v>
      </c>
      <c r="IT430">
        <v>0</v>
      </c>
      <c r="IU430">
        <v>0</v>
      </c>
      <c r="IV430">
        <v>0</v>
      </c>
      <c r="IW430">
        <v>0</v>
      </c>
      <c r="IX430">
        <v>0</v>
      </c>
      <c r="IY430">
        <v>0</v>
      </c>
      <c r="IZ430">
        <v>0</v>
      </c>
      <c r="JA430">
        <v>0</v>
      </c>
      <c r="JB430">
        <v>0</v>
      </c>
      <c r="JC430">
        <v>0</v>
      </c>
      <c r="JD430">
        <v>0</v>
      </c>
      <c r="JE430">
        <v>0</v>
      </c>
      <c r="JF430">
        <v>0</v>
      </c>
      <c r="JG430">
        <v>0</v>
      </c>
      <c r="JH430">
        <v>0</v>
      </c>
      <c r="JI430">
        <v>0</v>
      </c>
      <c r="JJ430">
        <v>0</v>
      </c>
      <c r="JK430" s="2">
        <f t="shared" si="31"/>
        <v>0.11764705882352941</v>
      </c>
    </row>
    <row r="431" spans="1:271" outlineLevel="2" x14ac:dyDescent="0.25">
      <c r="A431" t="str">
        <f t="shared" si="33"/>
        <v>160701</v>
      </c>
      <c r="B431" t="s">
        <v>300</v>
      </c>
      <c r="C431">
        <v>27</v>
      </c>
      <c r="D431">
        <v>155</v>
      </c>
      <c r="E431">
        <v>252</v>
      </c>
      <c r="F431">
        <v>130</v>
      </c>
      <c r="G431">
        <v>122</v>
      </c>
      <c r="H431">
        <v>0</v>
      </c>
      <c r="I431">
        <v>28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122</v>
      </c>
      <c r="R431">
        <v>0</v>
      </c>
      <c r="S431">
        <v>0</v>
      </c>
      <c r="T431">
        <v>122</v>
      </c>
      <c r="U431">
        <v>8</v>
      </c>
      <c r="V431">
        <v>3</v>
      </c>
      <c r="W431">
        <v>5</v>
      </c>
      <c r="X431">
        <v>0</v>
      </c>
      <c r="Y431">
        <v>114</v>
      </c>
      <c r="Z431">
        <v>43</v>
      </c>
      <c r="AA431">
        <v>8</v>
      </c>
      <c r="AB431">
        <v>2</v>
      </c>
      <c r="AC431">
        <v>10</v>
      </c>
      <c r="AD431">
        <v>7</v>
      </c>
      <c r="AE431">
        <v>0</v>
      </c>
      <c r="AF431">
        <v>3</v>
      </c>
      <c r="AG431">
        <v>0</v>
      </c>
      <c r="AH431">
        <v>0</v>
      </c>
      <c r="AI431">
        <v>0</v>
      </c>
      <c r="AJ431">
        <v>0</v>
      </c>
      <c r="AK431">
        <v>1</v>
      </c>
      <c r="AL431">
        <v>1</v>
      </c>
      <c r="AM431">
        <v>0</v>
      </c>
      <c r="AN431">
        <v>0</v>
      </c>
      <c r="AO431">
        <v>3</v>
      </c>
      <c r="AP431">
        <v>1</v>
      </c>
      <c r="AQ431">
        <v>0</v>
      </c>
      <c r="AR431">
        <v>0</v>
      </c>
      <c r="AS431">
        <v>1</v>
      </c>
      <c r="AT431">
        <v>0</v>
      </c>
      <c r="AU431">
        <v>0</v>
      </c>
      <c r="AV431">
        <v>1</v>
      </c>
      <c r="AW431">
        <v>1</v>
      </c>
      <c r="AX431">
        <v>4</v>
      </c>
      <c r="AY431">
        <v>43</v>
      </c>
      <c r="AZ431">
        <v>35</v>
      </c>
      <c r="BA431">
        <v>11</v>
      </c>
      <c r="BB431">
        <v>12</v>
      </c>
      <c r="BC431">
        <v>2</v>
      </c>
      <c r="BD431">
        <v>0</v>
      </c>
      <c r="BE431">
        <v>1</v>
      </c>
      <c r="BF431">
        <v>2</v>
      </c>
      <c r="BG431">
        <v>0</v>
      </c>
      <c r="BH431">
        <v>2</v>
      </c>
      <c r="BI431">
        <v>2</v>
      </c>
      <c r="BJ431">
        <v>1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2</v>
      </c>
      <c r="BX431">
        <v>35</v>
      </c>
      <c r="BY431">
        <v>4</v>
      </c>
      <c r="BZ431">
        <v>1</v>
      </c>
      <c r="CA431">
        <v>0</v>
      </c>
      <c r="CB431">
        <v>0</v>
      </c>
      <c r="CC431">
        <v>0</v>
      </c>
      <c r="CD431">
        <v>2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1</v>
      </c>
      <c r="CM431">
        <v>0</v>
      </c>
      <c r="CN431">
        <v>4</v>
      </c>
      <c r="CO431">
        <v>2</v>
      </c>
      <c r="CP431">
        <v>1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1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2</v>
      </c>
      <c r="DO431">
        <v>2</v>
      </c>
      <c r="DP431">
        <v>1</v>
      </c>
      <c r="DQ431">
        <v>0</v>
      </c>
      <c r="DR431">
        <v>1</v>
      </c>
      <c r="DS431">
        <v>0</v>
      </c>
      <c r="DT431">
        <v>0</v>
      </c>
      <c r="DU431">
        <v>0</v>
      </c>
      <c r="DV431">
        <v>0</v>
      </c>
      <c r="DW431">
        <v>0</v>
      </c>
      <c r="DX431">
        <v>0</v>
      </c>
      <c r="DY431">
        <v>0</v>
      </c>
      <c r="DZ431">
        <v>0</v>
      </c>
      <c r="EA431">
        <v>0</v>
      </c>
      <c r="EB431">
        <v>0</v>
      </c>
      <c r="EC431">
        <v>0</v>
      </c>
      <c r="ED431">
        <v>0</v>
      </c>
      <c r="EE431">
        <v>0</v>
      </c>
      <c r="EF431">
        <v>0</v>
      </c>
      <c r="EG431">
        <v>0</v>
      </c>
      <c r="EH431">
        <v>0</v>
      </c>
      <c r="EI431">
        <v>0</v>
      </c>
      <c r="EJ431">
        <v>0</v>
      </c>
      <c r="EK431">
        <v>0</v>
      </c>
      <c r="EL431">
        <v>0</v>
      </c>
      <c r="EM431">
        <v>0</v>
      </c>
      <c r="EN431">
        <v>2</v>
      </c>
      <c r="EO431">
        <v>16</v>
      </c>
      <c r="EP431">
        <v>6</v>
      </c>
      <c r="EQ431">
        <v>2</v>
      </c>
      <c r="ER431">
        <v>4</v>
      </c>
      <c r="ES431">
        <v>0</v>
      </c>
      <c r="ET431">
        <v>0</v>
      </c>
      <c r="EU431">
        <v>0</v>
      </c>
      <c r="EV431">
        <v>0</v>
      </c>
      <c r="EW431">
        <v>1</v>
      </c>
      <c r="EX431">
        <v>0</v>
      </c>
      <c r="EY431">
        <v>1</v>
      </c>
      <c r="EZ431">
        <v>0</v>
      </c>
      <c r="FA431">
        <v>0</v>
      </c>
      <c r="FB431">
        <v>0</v>
      </c>
      <c r="FC431">
        <v>0</v>
      </c>
      <c r="FD431">
        <v>0</v>
      </c>
      <c r="FE431">
        <v>0</v>
      </c>
      <c r="FF431">
        <v>0</v>
      </c>
      <c r="FG431">
        <v>0</v>
      </c>
      <c r="FH431">
        <v>0</v>
      </c>
      <c r="FI431">
        <v>0</v>
      </c>
      <c r="FJ431">
        <v>1</v>
      </c>
      <c r="FK431">
        <v>1</v>
      </c>
      <c r="FL431">
        <v>16</v>
      </c>
      <c r="FM431">
        <v>8</v>
      </c>
      <c r="FN431">
        <v>3</v>
      </c>
      <c r="FO431">
        <v>0</v>
      </c>
      <c r="FP431">
        <v>1</v>
      </c>
      <c r="FQ431">
        <v>0</v>
      </c>
      <c r="FR431">
        <v>0</v>
      </c>
      <c r="FS431">
        <v>0</v>
      </c>
      <c r="FT431">
        <v>2</v>
      </c>
      <c r="FU431">
        <v>0</v>
      </c>
      <c r="FV431">
        <v>0</v>
      </c>
      <c r="FW431">
        <v>0</v>
      </c>
      <c r="FX431">
        <v>0</v>
      </c>
      <c r="FY431">
        <v>0</v>
      </c>
      <c r="FZ431">
        <v>0</v>
      </c>
      <c r="GA431">
        <v>0</v>
      </c>
      <c r="GB431">
        <v>1</v>
      </c>
      <c r="GC431">
        <v>1</v>
      </c>
      <c r="GD431">
        <v>0</v>
      </c>
      <c r="GE431">
        <v>0</v>
      </c>
      <c r="GF431">
        <v>0</v>
      </c>
      <c r="GG431">
        <v>0</v>
      </c>
      <c r="GH431">
        <v>0</v>
      </c>
      <c r="GI431">
        <v>0</v>
      </c>
      <c r="GJ431">
        <v>0</v>
      </c>
      <c r="GK431">
        <v>0</v>
      </c>
      <c r="GL431">
        <v>8</v>
      </c>
      <c r="GM431">
        <v>1</v>
      </c>
      <c r="GN431">
        <v>1</v>
      </c>
      <c r="GO431">
        <v>0</v>
      </c>
      <c r="GP431">
        <v>0</v>
      </c>
      <c r="GQ431">
        <v>0</v>
      </c>
      <c r="GR431">
        <v>0</v>
      </c>
      <c r="GS431">
        <v>0</v>
      </c>
      <c r="GT431">
        <v>0</v>
      </c>
      <c r="GU431">
        <v>0</v>
      </c>
      <c r="GV431">
        <v>0</v>
      </c>
      <c r="GW431">
        <v>0</v>
      </c>
      <c r="GX431">
        <v>0</v>
      </c>
      <c r="GY431">
        <v>0</v>
      </c>
      <c r="GZ431">
        <v>0</v>
      </c>
      <c r="HA431">
        <v>0</v>
      </c>
      <c r="HB431">
        <v>0</v>
      </c>
      <c r="HC431">
        <v>0</v>
      </c>
      <c r="HD431">
        <v>0</v>
      </c>
      <c r="HE431">
        <v>0</v>
      </c>
      <c r="HF431">
        <v>1</v>
      </c>
      <c r="HG431">
        <v>1</v>
      </c>
      <c r="HH431">
        <v>0</v>
      </c>
      <c r="HI431">
        <v>0</v>
      </c>
      <c r="HJ431">
        <v>0</v>
      </c>
      <c r="HK431">
        <v>0</v>
      </c>
      <c r="HL431">
        <v>1</v>
      </c>
      <c r="HM431">
        <v>0</v>
      </c>
      <c r="HN431">
        <v>0</v>
      </c>
      <c r="HO431">
        <v>0</v>
      </c>
      <c r="HP431">
        <v>0</v>
      </c>
      <c r="HQ431">
        <v>0</v>
      </c>
      <c r="HR431">
        <v>0</v>
      </c>
      <c r="HS431">
        <v>0</v>
      </c>
      <c r="HT431">
        <v>1</v>
      </c>
      <c r="HU431">
        <v>1</v>
      </c>
      <c r="HV431">
        <v>0</v>
      </c>
      <c r="HW431">
        <v>0</v>
      </c>
      <c r="HX431">
        <v>1</v>
      </c>
      <c r="HY431">
        <v>0</v>
      </c>
      <c r="HZ431">
        <v>0</v>
      </c>
      <c r="IA431">
        <v>0</v>
      </c>
      <c r="IB431">
        <v>0</v>
      </c>
      <c r="IC431">
        <v>0</v>
      </c>
      <c r="ID431">
        <v>0</v>
      </c>
      <c r="IE431">
        <v>0</v>
      </c>
      <c r="IF431">
        <v>0</v>
      </c>
      <c r="IG431">
        <v>0</v>
      </c>
      <c r="IH431">
        <v>0</v>
      </c>
      <c r="II431">
        <v>0</v>
      </c>
      <c r="IJ431">
        <v>1</v>
      </c>
      <c r="IK431">
        <v>1</v>
      </c>
      <c r="IL431">
        <v>0</v>
      </c>
      <c r="IM431">
        <v>0</v>
      </c>
      <c r="IN431">
        <v>0</v>
      </c>
      <c r="IO431">
        <v>1</v>
      </c>
      <c r="IP431">
        <v>0</v>
      </c>
      <c r="IQ431">
        <v>0</v>
      </c>
      <c r="IR431">
        <v>0</v>
      </c>
      <c r="IS431">
        <v>0</v>
      </c>
      <c r="IT431">
        <v>0</v>
      </c>
      <c r="IU431">
        <v>0</v>
      </c>
      <c r="IV431">
        <v>0</v>
      </c>
      <c r="IW431">
        <v>0</v>
      </c>
      <c r="IX431">
        <v>0</v>
      </c>
      <c r="IY431">
        <v>0</v>
      </c>
      <c r="IZ431">
        <v>0</v>
      </c>
      <c r="JA431">
        <v>0</v>
      </c>
      <c r="JB431">
        <v>0</v>
      </c>
      <c r="JC431">
        <v>0</v>
      </c>
      <c r="JD431">
        <v>0</v>
      </c>
      <c r="JE431">
        <v>0</v>
      </c>
      <c r="JF431">
        <v>0</v>
      </c>
      <c r="JG431">
        <v>0</v>
      </c>
      <c r="JH431">
        <v>0</v>
      </c>
      <c r="JI431">
        <v>0</v>
      </c>
      <c r="JJ431">
        <v>1</v>
      </c>
      <c r="JK431" s="2">
        <f t="shared" si="31"/>
        <v>0.7870967741935484</v>
      </c>
    </row>
    <row r="432" spans="1:271" s="6" customFormat="1" ht="15.75" outlineLevel="1" x14ac:dyDescent="0.25">
      <c r="B432" s="7" t="s">
        <v>371</v>
      </c>
      <c r="D432" s="6">
        <f>SUBTOTAL(9,D405:D431)</f>
        <v>20499</v>
      </c>
      <c r="E432" s="6">
        <f>SUBTOTAL(9,E405:E431)</f>
        <v>15994</v>
      </c>
      <c r="F432" s="6">
        <f>SUBTOTAL(9,F405:F431)</f>
        <v>7612</v>
      </c>
      <c r="G432" s="6">
        <f>SUBTOTAL(9,G405:G431)</f>
        <v>8382</v>
      </c>
      <c r="H432" s="6">
        <f>SUBTOTAL(9,H405:H431)</f>
        <v>6</v>
      </c>
      <c r="I432" s="6">
        <f>SUBTOTAL(9,I405:I431)</f>
        <v>99</v>
      </c>
      <c r="J432" s="6">
        <f>SUBTOTAL(9,J405:J431)</f>
        <v>11</v>
      </c>
      <c r="K432" s="6">
        <f>SUBTOTAL(9,K405:K431)</f>
        <v>11</v>
      </c>
      <c r="L432" s="6">
        <f>SUBTOTAL(9,L405:L431)</f>
        <v>2</v>
      </c>
      <c r="M432" s="6">
        <f>SUBTOTAL(9,M405:M431)</f>
        <v>0</v>
      </c>
      <c r="N432" s="6">
        <f>SUBTOTAL(9,N405:N431)</f>
        <v>0</v>
      </c>
      <c r="O432" s="6">
        <f>SUBTOTAL(9,O405:O431)</f>
        <v>0</v>
      </c>
      <c r="P432" s="6">
        <f>SUBTOTAL(9,P405:P431)</f>
        <v>9</v>
      </c>
      <c r="Q432" s="6">
        <f>SUBTOTAL(9,Q405:Q431)</f>
        <v>8391</v>
      </c>
      <c r="R432" s="6">
        <f>SUBTOTAL(9,R405:R431)</f>
        <v>9</v>
      </c>
      <c r="S432" s="6">
        <f>SUBTOTAL(9,S405:S431)</f>
        <v>0</v>
      </c>
      <c r="T432" s="6">
        <f>SUBTOTAL(9,T405:T431)</f>
        <v>8391</v>
      </c>
      <c r="U432" s="6">
        <f>SUBTOTAL(9,U405:U431)</f>
        <v>236</v>
      </c>
      <c r="V432" s="6">
        <f>SUBTOTAL(9,V405:V431)</f>
        <v>159</v>
      </c>
      <c r="W432" s="6">
        <f>SUBTOTAL(9,W405:W431)</f>
        <v>62</v>
      </c>
      <c r="X432" s="6">
        <f>SUBTOTAL(9,X405:X431)</f>
        <v>0</v>
      </c>
      <c r="Y432" s="6">
        <f>SUBTOTAL(9,Y405:Y431)</f>
        <v>8155</v>
      </c>
      <c r="Z432" s="6">
        <f>SUBTOTAL(9,Z405:Z431)</f>
        <v>3265</v>
      </c>
      <c r="AA432" s="6">
        <f>SUBTOTAL(9,AA405:AA431)</f>
        <v>179</v>
      </c>
      <c r="AB432" s="6">
        <f>SUBTOTAL(9,AB405:AB431)</f>
        <v>187</v>
      </c>
      <c r="AC432" s="6">
        <f>SUBTOTAL(9,AC405:AC431)</f>
        <v>340</v>
      </c>
      <c r="AD432" s="6">
        <f>SUBTOTAL(9,AD405:AD431)</f>
        <v>138</v>
      </c>
      <c r="AE432" s="6">
        <f>SUBTOTAL(9,AE405:AE431)</f>
        <v>52</v>
      </c>
      <c r="AF432" s="6">
        <f>SUBTOTAL(9,AF405:AF431)</f>
        <v>74</v>
      </c>
      <c r="AG432" s="6">
        <f>SUBTOTAL(9,AG405:AG431)</f>
        <v>6</v>
      </c>
      <c r="AH432" s="6">
        <f>SUBTOTAL(9,AH405:AH431)</f>
        <v>6</v>
      </c>
      <c r="AI432" s="6">
        <f>SUBTOTAL(9,AI405:AI431)</f>
        <v>11</v>
      </c>
      <c r="AJ432" s="6">
        <f>SUBTOTAL(9,AJ405:AJ431)</f>
        <v>5</v>
      </c>
      <c r="AK432" s="6">
        <f>SUBTOTAL(9,AK405:AK431)</f>
        <v>7</v>
      </c>
      <c r="AL432" s="6">
        <f>SUBTOTAL(9,AL405:AL431)</f>
        <v>8</v>
      </c>
      <c r="AM432" s="6">
        <f>SUBTOTAL(9,AM405:AM431)</f>
        <v>6</v>
      </c>
      <c r="AN432" s="6">
        <f>SUBTOTAL(9,AN405:AN431)</f>
        <v>5</v>
      </c>
      <c r="AO432" s="6">
        <f>SUBTOTAL(9,AO405:AO431)</f>
        <v>1593</v>
      </c>
      <c r="AP432" s="6">
        <f>SUBTOTAL(9,AP405:AP431)</f>
        <v>13</v>
      </c>
      <c r="AQ432" s="6">
        <f>SUBTOTAL(9,AQ405:AQ431)</f>
        <v>5</v>
      </c>
      <c r="AR432" s="6">
        <f>SUBTOTAL(9,AR405:AR431)</f>
        <v>1</v>
      </c>
      <c r="AS432" s="6">
        <f>SUBTOTAL(9,AS405:AS431)</f>
        <v>4</v>
      </c>
      <c r="AT432" s="6">
        <f>SUBTOTAL(9,AT405:AT431)</f>
        <v>25</v>
      </c>
      <c r="AU432" s="6">
        <f>SUBTOTAL(9,AU405:AU431)</f>
        <v>7</v>
      </c>
      <c r="AV432" s="6">
        <f>SUBTOTAL(9,AV405:AV431)</f>
        <v>10</v>
      </c>
      <c r="AW432" s="6">
        <f>SUBTOTAL(9,AW405:AW431)</f>
        <v>16</v>
      </c>
      <c r="AX432" s="6">
        <f>SUBTOTAL(9,AX405:AX431)</f>
        <v>567</v>
      </c>
      <c r="AY432" s="6">
        <f>SUBTOTAL(9,AY405:AY431)</f>
        <v>3265</v>
      </c>
      <c r="AZ432" s="6">
        <f>SUBTOTAL(9,AZ405:AZ431)</f>
        <v>2025</v>
      </c>
      <c r="BA432" s="6">
        <f>SUBTOTAL(9,BA405:BA431)</f>
        <v>490</v>
      </c>
      <c r="BB432" s="6">
        <f>SUBTOTAL(9,BB405:BB431)</f>
        <v>790</v>
      </c>
      <c r="BC432" s="6">
        <f>SUBTOTAL(9,BC405:BC431)</f>
        <v>220</v>
      </c>
      <c r="BD432" s="6">
        <f>SUBTOTAL(9,BD405:BD431)</f>
        <v>47</v>
      </c>
      <c r="BE432" s="6">
        <f>SUBTOTAL(9,BE405:BE431)</f>
        <v>48</v>
      </c>
      <c r="BF432" s="6">
        <f>SUBTOTAL(9,BF405:BF431)</f>
        <v>93</v>
      </c>
      <c r="BG432" s="6">
        <f>SUBTOTAL(9,BG405:BG431)</f>
        <v>25</v>
      </c>
      <c r="BH432" s="6">
        <f>SUBTOTAL(9,BH405:BH431)</f>
        <v>23</v>
      </c>
      <c r="BI432" s="6">
        <f>SUBTOTAL(9,BI405:BI431)</f>
        <v>33</v>
      </c>
      <c r="BJ432" s="6">
        <f>SUBTOTAL(9,BJ405:BJ431)</f>
        <v>53</v>
      </c>
      <c r="BK432" s="6">
        <f>SUBTOTAL(9,BK405:BK431)</f>
        <v>9</v>
      </c>
      <c r="BL432" s="6">
        <f>SUBTOTAL(9,BL405:BL431)</f>
        <v>8</v>
      </c>
      <c r="BM432" s="6">
        <f>SUBTOTAL(9,BM405:BM431)</f>
        <v>26</v>
      </c>
      <c r="BN432" s="6">
        <f>SUBTOTAL(9,BN405:BN431)</f>
        <v>11</v>
      </c>
      <c r="BO432" s="6">
        <f>SUBTOTAL(9,BO405:BO431)</f>
        <v>13</v>
      </c>
      <c r="BP432" s="6">
        <f>SUBTOTAL(9,BP405:BP431)</f>
        <v>7</v>
      </c>
      <c r="BQ432" s="6">
        <f>SUBTOTAL(9,BQ405:BQ431)</f>
        <v>18</v>
      </c>
      <c r="BR432" s="6">
        <f>SUBTOTAL(9,BR405:BR431)</f>
        <v>5</v>
      </c>
      <c r="BS432" s="6">
        <f>SUBTOTAL(9,BS405:BS431)</f>
        <v>32</v>
      </c>
      <c r="BT432" s="6">
        <f>SUBTOTAL(9,BT405:BT431)</f>
        <v>21</v>
      </c>
      <c r="BU432" s="6">
        <f>SUBTOTAL(9,BU405:BU431)</f>
        <v>13</v>
      </c>
      <c r="BV432" s="6">
        <f>SUBTOTAL(9,BV405:BV431)</f>
        <v>12</v>
      </c>
      <c r="BW432" s="6">
        <f>SUBTOTAL(9,BW405:BW431)</f>
        <v>28</v>
      </c>
      <c r="BX432" s="6">
        <f>SUBTOTAL(9,BX405:BX431)</f>
        <v>2025</v>
      </c>
      <c r="BY432" s="6">
        <f>SUBTOTAL(9,BY405:BY431)</f>
        <v>255</v>
      </c>
      <c r="BZ432" s="6">
        <f>SUBTOTAL(9,BZ405:BZ431)</f>
        <v>113</v>
      </c>
      <c r="CA432" s="6">
        <f>SUBTOTAL(9,CA405:CA431)</f>
        <v>44</v>
      </c>
      <c r="CB432" s="6">
        <f>SUBTOTAL(9,CB405:CB431)</f>
        <v>17</v>
      </c>
      <c r="CC432" s="6">
        <f>SUBTOTAL(9,CC405:CC431)</f>
        <v>4</v>
      </c>
      <c r="CD432" s="6">
        <f>SUBTOTAL(9,CD405:CD431)</f>
        <v>21</v>
      </c>
      <c r="CE432" s="6">
        <f>SUBTOTAL(9,CE405:CE431)</f>
        <v>1</v>
      </c>
      <c r="CF432" s="6">
        <f>SUBTOTAL(9,CF405:CF431)</f>
        <v>11</v>
      </c>
      <c r="CG432" s="6">
        <f>SUBTOTAL(9,CG405:CG431)</f>
        <v>10</v>
      </c>
      <c r="CH432" s="6">
        <f>SUBTOTAL(9,CH405:CH431)</f>
        <v>2</v>
      </c>
      <c r="CI432" s="6">
        <f>SUBTOTAL(9,CI405:CI431)</f>
        <v>4</v>
      </c>
      <c r="CJ432" s="6">
        <f>SUBTOTAL(9,CJ405:CJ431)</f>
        <v>3</v>
      </c>
      <c r="CK432" s="6">
        <f>SUBTOTAL(9,CK405:CK431)</f>
        <v>3</v>
      </c>
      <c r="CL432" s="6">
        <f>SUBTOTAL(9,CL405:CL431)</f>
        <v>11</v>
      </c>
      <c r="CM432" s="6">
        <f>SUBTOTAL(9,CM405:CM431)</f>
        <v>11</v>
      </c>
      <c r="CN432" s="6">
        <f>SUBTOTAL(9,CN405:CN431)</f>
        <v>255</v>
      </c>
      <c r="CO432" s="6">
        <f>SUBTOTAL(9,CO405:CO431)</f>
        <v>222</v>
      </c>
      <c r="CP432" s="6">
        <f>SUBTOTAL(9,CP405:CP431)</f>
        <v>110</v>
      </c>
      <c r="CQ432" s="6">
        <f>SUBTOTAL(9,CQ405:CQ431)</f>
        <v>3</v>
      </c>
      <c r="CR432" s="6">
        <f>SUBTOTAL(9,CR405:CR431)</f>
        <v>9</v>
      </c>
      <c r="CS432" s="6">
        <f>SUBTOTAL(9,CS405:CS431)</f>
        <v>9</v>
      </c>
      <c r="CT432" s="6">
        <f>SUBTOTAL(9,CT405:CT431)</f>
        <v>15</v>
      </c>
      <c r="CU432" s="6">
        <f>SUBTOTAL(9,CU405:CU431)</f>
        <v>11</v>
      </c>
      <c r="CV432" s="6">
        <f>SUBTOTAL(9,CV405:CV431)</f>
        <v>4</v>
      </c>
      <c r="CW432" s="6">
        <f>SUBTOTAL(9,CW405:CW431)</f>
        <v>7</v>
      </c>
      <c r="CX432" s="6">
        <f>SUBTOTAL(9,CX405:CX431)</f>
        <v>10</v>
      </c>
      <c r="CY432" s="6">
        <f>SUBTOTAL(9,CY405:CY431)</f>
        <v>2</v>
      </c>
      <c r="CZ432" s="6">
        <f>SUBTOTAL(9,CZ405:CZ431)</f>
        <v>2</v>
      </c>
      <c r="DA432" s="6">
        <f>SUBTOTAL(9,DA405:DA431)</f>
        <v>4</v>
      </c>
      <c r="DB432" s="6">
        <f>SUBTOTAL(9,DB405:DB431)</f>
        <v>4</v>
      </c>
      <c r="DC432" s="6">
        <f>SUBTOTAL(9,DC405:DC431)</f>
        <v>5</v>
      </c>
      <c r="DD432" s="6">
        <f>SUBTOTAL(9,DD405:DD431)</f>
        <v>0</v>
      </c>
      <c r="DE432" s="6">
        <f>SUBTOTAL(9,DE405:DE431)</f>
        <v>2</v>
      </c>
      <c r="DF432" s="6">
        <f>SUBTOTAL(9,DF405:DF431)</f>
        <v>1</v>
      </c>
      <c r="DG432" s="6">
        <f>SUBTOTAL(9,DG405:DG431)</f>
        <v>1</v>
      </c>
      <c r="DH432" s="6">
        <f>SUBTOTAL(9,DH405:DH431)</f>
        <v>7</v>
      </c>
      <c r="DI432" s="6">
        <f>SUBTOTAL(9,DI405:DI431)</f>
        <v>5</v>
      </c>
      <c r="DJ432" s="6">
        <f>SUBTOTAL(9,DJ405:DJ431)</f>
        <v>1</v>
      </c>
      <c r="DK432" s="6">
        <f>SUBTOTAL(9,DK405:DK431)</f>
        <v>8</v>
      </c>
      <c r="DL432" s="6">
        <f>SUBTOTAL(9,DL405:DL431)</f>
        <v>1</v>
      </c>
      <c r="DM432" s="6">
        <f>SUBTOTAL(9,DM405:DM431)</f>
        <v>1</v>
      </c>
      <c r="DN432" s="6">
        <f>SUBTOTAL(9,DN405:DN431)</f>
        <v>222</v>
      </c>
      <c r="DO432" s="6">
        <f>SUBTOTAL(9,DO405:DO431)</f>
        <v>362</v>
      </c>
      <c r="DP432" s="6">
        <f>SUBTOTAL(9,DP405:DP431)</f>
        <v>74</v>
      </c>
      <c r="DQ432" s="6">
        <f>SUBTOTAL(9,DQ405:DQ431)</f>
        <v>166</v>
      </c>
      <c r="DR432" s="6">
        <f>SUBTOTAL(9,DR405:DR431)</f>
        <v>8</v>
      </c>
      <c r="DS432" s="6">
        <f>SUBTOTAL(9,DS405:DS431)</f>
        <v>6</v>
      </c>
      <c r="DT432" s="6">
        <f>SUBTOTAL(9,DT405:DT431)</f>
        <v>4</v>
      </c>
      <c r="DU432" s="6">
        <f>SUBTOTAL(9,DU405:DU431)</f>
        <v>9</v>
      </c>
      <c r="DV432" s="6">
        <f>SUBTOTAL(9,DV405:DV431)</f>
        <v>28</v>
      </c>
      <c r="DW432" s="6">
        <f>SUBTOTAL(9,DW405:DW431)</f>
        <v>19</v>
      </c>
      <c r="DX432" s="6">
        <f>SUBTOTAL(9,DX405:DX431)</f>
        <v>2</v>
      </c>
      <c r="DY432" s="6">
        <f>SUBTOTAL(9,DY405:DY431)</f>
        <v>2</v>
      </c>
      <c r="DZ432" s="6">
        <f>SUBTOTAL(9,DZ405:DZ431)</f>
        <v>0</v>
      </c>
      <c r="EA432" s="6">
        <f>SUBTOTAL(9,EA405:EA431)</f>
        <v>4</v>
      </c>
      <c r="EB432" s="6">
        <f>SUBTOTAL(9,EB405:EB431)</f>
        <v>2</v>
      </c>
      <c r="EC432" s="6">
        <f>SUBTOTAL(9,EC405:EC431)</f>
        <v>5</v>
      </c>
      <c r="ED432" s="6">
        <f>SUBTOTAL(9,ED405:ED431)</f>
        <v>1</v>
      </c>
      <c r="EE432" s="6">
        <f>SUBTOTAL(9,EE405:EE431)</f>
        <v>2</v>
      </c>
      <c r="EF432" s="6">
        <f>SUBTOTAL(9,EF405:EF431)</f>
        <v>0</v>
      </c>
      <c r="EG432" s="6">
        <f>SUBTOTAL(9,EG405:EG431)</f>
        <v>25</v>
      </c>
      <c r="EH432" s="6">
        <f>SUBTOTAL(9,EH405:EH431)</f>
        <v>0</v>
      </c>
      <c r="EI432" s="6">
        <f>SUBTOTAL(9,EI405:EI431)</f>
        <v>0</v>
      </c>
      <c r="EJ432" s="6">
        <f>SUBTOTAL(9,EJ405:EJ431)</f>
        <v>0</v>
      </c>
      <c r="EK432" s="6">
        <f>SUBTOTAL(9,EK405:EK431)</f>
        <v>0</v>
      </c>
      <c r="EL432" s="6">
        <f>SUBTOTAL(9,EL405:EL431)</f>
        <v>2</v>
      </c>
      <c r="EM432" s="6">
        <f>SUBTOTAL(9,EM405:EM431)</f>
        <v>3</v>
      </c>
      <c r="EN432" s="6">
        <f>SUBTOTAL(9,EN405:EN431)</f>
        <v>362</v>
      </c>
      <c r="EO432" s="6">
        <f>SUBTOTAL(9,EO405:EO431)</f>
        <v>530</v>
      </c>
      <c r="EP432" s="6">
        <f>SUBTOTAL(9,EP405:EP431)</f>
        <v>168</v>
      </c>
      <c r="EQ432" s="6">
        <f>SUBTOTAL(9,EQ405:EQ431)</f>
        <v>56</v>
      </c>
      <c r="ER432" s="6">
        <f>SUBTOTAL(9,ER405:ER431)</f>
        <v>160</v>
      </c>
      <c r="ES432" s="6">
        <f>SUBTOTAL(9,ES405:ES431)</f>
        <v>4</v>
      </c>
      <c r="ET432" s="6">
        <f>SUBTOTAL(9,ET405:ET431)</f>
        <v>8</v>
      </c>
      <c r="EU432" s="6">
        <f>SUBTOTAL(9,EU405:EU431)</f>
        <v>18</v>
      </c>
      <c r="EV432" s="6">
        <f>SUBTOTAL(9,EV405:EV431)</f>
        <v>12</v>
      </c>
      <c r="EW432" s="6">
        <f>SUBTOTAL(9,EW405:EW431)</f>
        <v>1</v>
      </c>
      <c r="EX432" s="6">
        <f>SUBTOTAL(9,EX405:EX431)</f>
        <v>12</v>
      </c>
      <c r="EY432" s="6">
        <f>SUBTOTAL(9,EY405:EY431)</f>
        <v>17</v>
      </c>
      <c r="EZ432" s="6">
        <f>SUBTOTAL(9,EZ405:EZ431)</f>
        <v>15</v>
      </c>
      <c r="FA432" s="6">
        <f>SUBTOTAL(9,FA405:FA431)</f>
        <v>3</v>
      </c>
      <c r="FB432" s="6">
        <f>SUBTOTAL(9,FB405:FB431)</f>
        <v>6</v>
      </c>
      <c r="FC432" s="6">
        <f>SUBTOTAL(9,FC405:FC431)</f>
        <v>8</v>
      </c>
      <c r="FD432" s="6">
        <f>SUBTOTAL(9,FD405:FD431)</f>
        <v>1</v>
      </c>
      <c r="FE432" s="6">
        <f>SUBTOTAL(9,FE405:FE431)</f>
        <v>3</v>
      </c>
      <c r="FF432" s="6">
        <f>SUBTOTAL(9,FF405:FF431)</f>
        <v>5</v>
      </c>
      <c r="FG432" s="6">
        <f>SUBTOTAL(9,FG405:FG431)</f>
        <v>4</v>
      </c>
      <c r="FH432" s="6">
        <f>SUBTOTAL(9,FH405:FH431)</f>
        <v>1</v>
      </c>
      <c r="FI432" s="6">
        <f>SUBTOTAL(9,FI405:FI431)</f>
        <v>5</v>
      </c>
      <c r="FJ432" s="6">
        <f>SUBTOTAL(9,FJ405:FJ431)</f>
        <v>8</v>
      </c>
      <c r="FK432" s="6">
        <f>SUBTOTAL(9,FK405:FK431)</f>
        <v>15</v>
      </c>
      <c r="FL432" s="6">
        <f>SUBTOTAL(9,FL405:FL431)</f>
        <v>530</v>
      </c>
      <c r="FM432" s="6">
        <f>SUBTOTAL(9,FM405:FM431)</f>
        <v>909</v>
      </c>
      <c r="FN432" s="6">
        <f>SUBTOTAL(9,FN405:FN431)</f>
        <v>480</v>
      </c>
      <c r="FO432" s="6">
        <f>SUBTOTAL(9,FO405:FO431)</f>
        <v>88</v>
      </c>
      <c r="FP432" s="6">
        <f>SUBTOTAL(9,FP405:FP431)</f>
        <v>25</v>
      </c>
      <c r="FQ432" s="6">
        <f>SUBTOTAL(9,FQ405:FQ431)</f>
        <v>28</v>
      </c>
      <c r="FR432" s="6">
        <f>SUBTOTAL(9,FR405:FR431)</f>
        <v>12</v>
      </c>
      <c r="FS432" s="6">
        <f>SUBTOTAL(9,FS405:FS431)</f>
        <v>49</v>
      </c>
      <c r="FT432" s="6">
        <f>SUBTOTAL(9,FT405:FT431)</f>
        <v>55</v>
      </c>
      <c r="FU432" s="6">
        <f>SUBTOTAL(9,FU405:FU431)</f>
        <v>6</v>
      </c>
      <c r="FV432" s="6">
        <f>SUBTOTAL(9,FV405:FV431)</f>
        <v>28</v>
      </c>
      <c r="FW432" s="6">
        <f>SUBTOTAL(9,FW405:FW431)</f>
        <v>21</v>
      </c>
      <c r="FX432" s="6">
        <f>SUBTOTAL(9,FX405:FX431)</f>
        <v>1</v>
      </c>
      <c r="FY432" s="6">
        <f>SUBTOTAL(9,FY405:FY431)</f>
        <v>7</v>
      </c>
      <c r="FZ432" s="6">
        <f>SUBTOTAL(9,FZ405:FZ431)</f>
        <v>8</v>
      </c>
      <c r="GA432" s="6">
        <f>SUBTOTAL(9,GA405:GA431)</f>
        <v>22</v>
      </c>
      <c r="GB432" s="6">
        <f>SUBTOTAL(9,GB405:GB431)</f>
        <v>14</v>
      </c>
      <c r="GC432" s="6">
        <f>SUBTOTAL(9,GC405:GC431)</f>
        <v>8</v>
      </c>
      <c r="GD432" s="6">
        <f>SUBTOTAL(9,GD405:GD431)</f>
        <v>1</v>
      </c>
      <c r="GE432" s="6">
        <f>SUBTOTAL(9,GE405:GE431)</f>
        <v>5</v>
      </c>
      <c r="GF432" s="6">
        <f>SUBTOTAL(9,GF405:GF431)</f>
        <v>2</v>
      </c>
      <c r="GG432" s="6">
        <f>SUBTOTAL(9,GG405:GG431)</f>
        <v>5</v>
      </c>
      <c r="GH432" s="6">
        <f>SUBTOTAL(9,GH405:GH431)</f>
        <v>9</v>
      </c>
      <c r="GI432" s="6">
        <f>SUBTOTAL(9,GI405:GI431)</f>
        <v>7</v>
      </c>
      <c r="GJ432" s="6">
        <f>SUBTOTAL(9,GJ405:GJ431)</f>
        <v>6</v>
      </c>
      <c r="GK432" s="6">
        <f>SUBTOTAL(9,GK405:GK431)</f>
        <v>22</v>
      </c>
      <c r="GL432" s="6">
        <f>SUBTOTAL(9,GL405:GL431)</f>
        <v>909</v>
      </c>
      <c r="GM432" s="6">
        <f>SUBTOTAL(9,GM405:GM431)</f>
        <v>497</v>
      </c>
      <c r="GN432" s="6">
        <f>SUBTOTAL(9,GN405:GN431)</f>
        <v>248</v>
      </c>
      <c r="GO432" s="6">
        <f>SUBTOTAL(9,GO405:GO431)</f>
        <v>23</v>
      </c>
      <c r="GP432" s="6">
        <f>SUBTOTAL(9,GP405:GP431)</f>
        <v>24</v>
      </c>
      <c r="GQ432" s="6">
        <f>SUBTOTAL(9,GQ405:GQ431)</f>
        <v>6</v>
      </c>
      <c r="GR432" s="6">
        <f>SUBTOTAL(9,GR405:GR431)</f>
        <v>13</v>
      </c>
      <c r="GS432" s="6">
        <f>SUBTOTAL(9,GS405:GS431)</f>
        <v>2</v>
      </c>
      <c r="GT432" s="6">
        <f>SUBTOTAL(9,GT405:GT431)</f>
        <v>130</v>
      </c>
      <c r="GU432" s="6">
        <f>SUBTOTAL(9,GU405:GU431)</f>
        <v>4</v>
      </c>
      <c r="GV432" s="6">
        <f>SUBTOTAL(9,GV405:GV431)</f>
        <v>12</v>
      </c>
      <c r="GW432" s="6">
        <f>SUBTOTAL(9,GW405:GW431)</f>
        <v>2</v>
      </c>
      <c r="GX432" s="6">
        <f>SUBTOTAL(9,GX405:GX431)</f>
        <v>3</v>
      </c>
      <c r="GY432" s="6">
        <f>SUBTOTAL(9,GY405:GY431)</f>
        <v>3</v>
      </c>
      <c r="GZ432" s="6">
        <f>SUBTOTAL(9,GZ405:GZ431)</f>
        <v>5</v>
      </c>
      <c r="HA432" s="6">
        <f>SUBTOTAL(9,HA405:HA431)</f>
        <v>10</v>
      </c>
      <c r="HB432" s="6">
        <f>SUBTOTAL(9,HB405:HB431)</f>
        <v>1</v>
      </c>
      <c r="HC432" s="6">
        <f>SUBTOTAL(9,HC405:HC431)</f>
        <v>1</v>
      </c>
      <c r="HD432" s="6">
        <f>SUBTOTAL(9,HD405:HD431)</f>
        <v>5</v>
      </c>
      <c r="HE432" s="6">
        <f>SUBTOTAL(9,HE405:HE431)</f>
        <v>5</v>
      </c>
      <c r="HF432" s="6">
        <f>SUBTOTAL(9,HF405:HF431)</f>
        <v>497</v>
      </c>
      <c r="HG432" s="6">
        <f>SUBTOTAL(9,HG405:HG431)</f>
        <v>45</v>
      </c>
      <c r="HH432" s="6">
        <f>SUBTOTAL(9,HH405:HH431)</f>
        <v>8</v>
      </c>
      <c r="HI432" s="6">
        <f>SUBTOTAL(9,HI405:HI431)</f>
        <v>3</v>
      </c>
      <c r="HJ432" s="6">
        <f>SUBTOTAL(9,HJ405:HJ431)</f>
        <v>2</v>
      </c>
      <c r="HK432" s="6">
        <f>SUBTOTAL(9,HK405:HK431)</f>
        <v>1</v>
      </c>
      <c r="HL432" s="6">
        <f>SUBTOTAL(9,HL405:HL431)</f>
        <v>4</v>
      </c>
      <c r="HM432" s="6">
        <f>SUBTOTAL(9,HM405:HM431)</f>
        <v>3</v>
      </c>
      <c r="HN432" s="6">
        <f>SUBTOTAL(9,HN405:HN431)</f>
        <v>8</v>
      </c>
      <c r="HO432" s="6">
        <f>SUBTOTAL(9,HO405:HO431)</f>
        <v>2</v>
      </c>
      <c r="HP432" s="6">
        <f>SUBTOTAL(9,HP405:HP431)</f>
        <v>5</v>
      </c>
      <c r="HQ432" s="6">
        <f>SUBTOTAL(9,HQ405:HQ431)</f>
        <v>1</v>
      </c>
      <c r="HR432" s="6">
        <f>SUBTOTAL(9,HR405:HR431)</f>
        <v>1</v>
      </c>
      <c r="HS432" s="6">
        <f>SUBTOTAL(9,HS405:HS431)</f>
        <v>7</v>
      </c>
      <c r="HT432" s="6">
        <f>SUBTOTAL(9,HT405:HT431)</f>
        <v>45</v>
      </c>
      <c r="HU432" s="6">
        <f>SUBTOTAL(9,HU405:HU431)</f>
        <v>9</v>
      </c>
      <c r="HV432" s="6">
        <f>SUBTOTAL(9,HV405:HV431)</f>
        <v>2</v>
      </c>
      <c r="HW432" s="6">
        <f>SUBTOTAL(9,HW405:HW431)</f>
        <v>1</v>
      </c>
      <c r="HX432" s="6">
        <f>SUBTOTAL(9,HX405:HX431)</f>
        <v>3</v>
      </c>
      <c r="HY432" s="6">
        <f>SUBTOTAL(9,HY405:HY431)</f>
        <v>0</v>
      </c>
      <c r="HZ432" s="6">
        <f>SUBTOTAL(9,HZ405:HZ431)</f>
        <v>1</v>
      </c>
      <c r="IA432" s="6">
        <f>SUBTOTAL(9,IA405:IA431)</f>
        <v>0</v>
      </c>
      <c r="IB432" s="6">
        <f>SUBTOTAL(9,IB405:IB431)</f>
        <v>2</v>
      </c>
      <c r="IC432" s="6">
        <f>SUBTOTAL(9,IC405:IC431)</f>
        <v>0</v>
      </c>
      <c r="ID432" s="6">
        <f>SUBTOTAL(9,ID405:ID431)</f>
        <v>0</v>
      </c>
      <c r="IE432" s="6">
        <f>SUBTOTAL(9,IE405:IE431)</f>
        <v>0</v>
      </c>
      <c r="IF432" s="6">
        <f>SUBTOTAL(9,IF405:IF431)</f>
        <v>0</v>
      </c>
      <c r="IG432" s="6">
        <f>SUBTOTAL(9,IG405:IG431)</f>
        <v>0</v>
      </c>
      <c r="IH432" s="6">
        <f>SUBTOTAL(9,IH405:IH431)</f>
        <v>0</v>
      </c>
      <c r="II432" s="6">
        <f>SUBTOTAL(9,II405:II431)</f>
        <v>0</v>
      </c>
      <c r="IJ432" s="6">
        <f>SUBTOTAL(9,IJ405:IJ431)</f>
        <v>9</v>
      </c>
      <c r="IK432" s="6">
        <f>SUBTOTAL(9,IK405:IK431)</f>
        <v>36</v>
      </c>
      <c r="IL432" s="6">
        <f>SUBTOTAL(9,IL405:IL431)</f>
        <v>10</v>
      </c>
      <c r="IM432" s="6">
        <f>SUBTOTAL(9,IM405:IM431)</f>
        <v>3</v>
      </c>
      <c r="IN432" s="6">
        <f>SUBTOTAL(9,IN405:IN431)</f>
        <v>3</v>
      </c>
      <c r="IO432" s="6">
        <f>SUBTOTAL(9,IO405:IO431)</f>
        <v>3</v>
      </c>
      <c r="IP432" s="6">
        <f>SUBTOTAL(9,IP405:IP431)</f>
        <v>0</v>
      </c>
      <c r="IQ432" s="6">
        <f>SUBTOTAL(9,IQ405:IQ431)</f>
        <v>1</v>
      </c>
      <c r="IR432" s="6">
        <f>SUBTOTAL(9,IR405:IR431)</f>
        <v>1</v>
      </c>
      <c r="IS432" s="6">
        <f>SUBTOTAL(9,IS405:IS431)</f>
        <v>0</v>
      </c>
      <c r="IT432" s="6">
        <f>SUBTOTAL(9,IT405:IT431)</f>
        <v>0</v>
      </c>
      <c r="IU432" s="6">
        <f>SUBTOTAL(9,IU405:IU431)</f>
        <v>0</v>
      </c>
      <c r="IV432" s="6">
        <f>SUBTOTAL(9,IV405:IV431)</f>
        <v>2</v>
      </c>
      <c r="IW432" s="6">
        <f>SUBTOTAL(9,IW405:IW431)</f>
        <v>1</v>
      </c>
      <c r="IX432" s="6">
        <f>SUBTOTAL(9,IX405:IX431)</f>
        <v>0</v>
      </c>
      <c r="IY432" s="6">
        <f>SUBTOTAL(9,IY405:IY431)</f>
        <v>0</v>
      </c>
      <c r="IZ432" s="6">
        <f>SUBTOTAL(9,IZ405:IZ431)</f>
        <v>0</v>
      </c>
      <c r="JA432" s="6">
        <f>SUBTOTAL(9,JA405:JA431)</f>
        <v>0</v>
      </c>
      <c r="JB432" s="6">
        <f>SUBTOTAL(9,JB405:JB431)</f>
        <v>0</v>
      </c>
      <c r="JC432" s="6">
        <f>SUBTOTAL(9,JC405:JC431)</f>
        <v>0</v>
      </c>
      <c r="JD432" s="6">
        <f>SUBTOTAL(9,JD405:JD431)</f>
        <v>0</v>
      </c>
      <c r="JE432" s="6">
        <f>SUBTOTAL(9,JE405:JE431)</f>
        <v>2</v>
      </c>
      <c r="JF432" s="6">
        <f>SUBTOTAL(9,JF405:JF431)</f>
        <v>0</v>
      </c>
      <c r="JG432" s="6">
        <f>SUBTOTAL(9,JG405:JG431)</f>
        <v>2</v>
      </c>
      <c r="JH432" s="6">
        <f>SUBTOTAL(9,JH405:JH431)</f>
        <v>1</v>
      </c>
      <c r="JI432" s="6">
        <f>SUBTOTAL(9,JI405:JI431)</f>
        <v>7</v>
      </c>
      <c r="JJ432" s="6">
        <f>SUBTOTAL(9,JJ405:JJ431)</f>
        <v>36</v>
      </c>
      <c r="JK432" s="8">
        <f t="shared" si="31"/>
        <v>0.40933704083126005</v>
      </c>
    </row>
    <row r="433" spans="1:271" outlineLevel="2" x14ac:dyDescent="0.25">
      <c r="A433" t="str">
        <f t="shared" ref="A433:A438" si="34">"160702"</f>
        <v>160702</v>
      </c>
      <c r="B433" t="s">
        <v>301</v>
      </c>
      <c r="C433">
        <v>1</v>
      </c>
      <c r="D433">
        <v>755</v>
      </c>
      <c r="E433">
        <v>580</v>
      </c>
      <c r="F433">
        <v>288</v>
      </c>
      <c r="G433">
        <v>292</v>
      </c>
      <c r="H433">
        <v>0</v>
      </c>
      <c r="I433">
        <v>3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292</v>
      </c>
      <c r="R433">
        <v>0</v>
      </c>
      <c r="S433">
        <v>0</v>
      </c>
      <c r="T433">
        <v>292</v>
      </c>
      <c r="U433">
        <v>20</v>
      </c>
      <c r="V433">
        <v>15</v>
      </c>
      <c r="W433">
        <v>4</v>
      </c>
      <c r="X433">
        <v>0</v>
      </c>
      <c r="Y433">
        <v>272</v>
      </c>
      <c r="Z433">
        <v>98</v>
      </c>
      <c r="AA433">
        <v>9</v>
      </c>
      <c r="AB433">
        <v>9</v>
      </c>
      <c r="AC433">
        <v>12</v>
      </c>
      <c r="AD433">
        <v>20</v>
      </c>
      <c r="AE433">
        <v>11</v>
      </c>
      <c r="AF433">
        <v>1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2</v>
      </c>
      <c r="AM433">
        <v>0</v>
      </c>
      <c r="AN433">
        <v>0</v>
      </c>
      <c r="AO433">
        <v>0</v>
      </c>
      <c r="AP433">
        <v>2</v>
      </c>
      <c r="AQ433">
        <v>1</v>
      </c>
      <c r="AR433">
        <v>0</v>
      </c>
      <c r="AS433">
        <v>0</v>
      </c>
      <c r="AT433">
        <v>0</v>
      </c>
      <c r="AU433">
        <v>1</v>
      </c>
      <c r="AV433">
        <v>30</v>
      </c>
      <c r="AW433">
        <v>0</v>
      </c>
      <c r="AX433">
        <v>0</v>
      </c>
      <c r="AY433">
        <v>98</v>
      </c>
      <c r="AZ433">
        <v>55</v>
      </c>
      <c r="BA433">
        <v>17</v>
      </c>
      <c r="BB433">
        <v>17</v>
      </c>
      <c r="BC433">
        <v>2</v>
      </c>
      <c r="BD433">
        <v>2</v>
      </c>
      <c r="BE433">
        <v>1</v>
      </c>
      <c r="BF433">
        <v>4</v>
      </c>
      <c r="BG433">
        <v>0</v>
      </c>
      <c r="BH433">
        <v>0</v>
      </c>
      <c r="BI433">
        <v>3</v>
      </c>
      <c r="BJ433">
        <v>2</v>
      </c>
      <c r="BK433">
        <v>0</v>
      </c>
      <c r="BL433">
        <v>0</v>
      </c>
      <c r="BM433">
        <v>1</v>
      </c>
      <c r="BN433">
        <v>0</v>
      </c>
      <c r="BO433">
        <v>2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1</v>
      </c>
      <c r="BV433">
        <v>0</v>
      </c>
      <c r="BW433">
        <v>3</v>
      </c>
      <c r="BX433">
        <v>55</v>
      </c>
      <c r="BY433">
        <v>6</v>
      </c>
      <c r="BZ433">
        <v>4</v>
      </c>
      <c r="CA433">
        <v>0</v>
      </c>
      <c r="CB433">
        <v>0</v>
      </c>
      <c r="CC433">
        <v>0</v>
      </c>
      <c r="CD433">
        <v>1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1</v>
      </c>
      <c r="CN433">
        <v>6</v>
      </c>
      <c r="CO433">
        <v>14</v>
      </c>
      <c r="CP433">
        <v>7</v>
      </c>
      <c r="CQ433">
        <v>0</v>
      </c>
      <c r="CR433">
        <v>0</v>
      </c>
      <c r="CS433">
        <v>0</v>
      </c>
      <c r="CT433">
        <v>0</v>
      </c>
      <c r="CU433">
        <v>1</v>
      </c>
      <c r="CV433">
        <v>0</v>
      </c>
      <c r="CW433">
        <v>2</v>
      </c>
      <c r="CX433">
        <v>0</v>
      </c>
      <c r="CY433">
        <v>1</v>
      </c>
      <c r="CZ433">
        <v>0</v>
      </c>
      <c r="DA433">
        <v>0</v>
      </c>
      <c r="DB433">
        <v>1</v>
      </c>
      <c r="DC433">
        <v>1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1</v>
      </c>
      <c r="DL433">
        <v>0</v>
      </c>
      <c r="DM433">
        <v>0</v>
      </c>
      <c r="DN433">
        <v>14</v>
      </c>
      <c r="DO433">
        <v>18</v>
      </c>
      <c r="DP433">
        <v>4</v>
      </c>
      <c r="DQ433">
        <v>4</v>
      </c>
      <c r="DR433">
        <v>0</v>
      </c>
      <c r="DS433">
        <v>2</v>
      </c>
      <c r="DT433">
        <v>1</v>
      </c>
      <c r="DU433">
        <v>0</v>
      </c>
      <c r="DV433">
        <v>6</v>
      </c>
      <c r="DW433">
        <v>0</v>
      </c>
      <c r="DX433">
        <v>0</v>
      </c>
      <c r="DY433">
        <v>0</v>
      </c>
      <c r="DZ433">
        <v>0</v>
      </c>
      <c r="EA433">
        <v>0</v>
      </c>
      <c r="EB433">
        <v>0</v>
      </c>
      <c r="EC433">
        <v>0</v>
      </c>
      <c r="ED433">
        <v>0</v>
      </c>
      <c r="EE433">
        <v>0</v>
      </c>
      <c r="EF433">
        <v>0</v>
      </c>
      <c r="EG433">
        <v>0</v>
      </c>
      <c r="EH433">
        <v>0</v>
      </c>
      <c r="EI433">
        <v>0</v>
      </c>
      <c r="EJ433">
        <v>0</v>
      </c>
      <c r="EK433">
        <v>1</v>
      </c>
      <c r="EL433">
        <v>0</v>
      </c>
      <c r="EM433">
        <v>0</v>
      </c>
      <c r="EN433">
        <v>18</v>
      </c>
      <c r="EO433">
        <v>11</v>
      </c>
      <c r="EP433">
        <v>1</v>
      </c>
      <c r="EQ433">
        <v>0</v>
      </c>
      <c r="ER433">
        <v>1</v>
      </c>
      <c r="ES433">
        <v>0</v>
      </c>
      <c r="ET433">
        <v>4</v>
      </c>
      <c r="EU433">
        <v>0</v>
      </c>
      <c r="EV433">
        <v>0</v>
      </c>
      <c r="EW433">
        <v>1</v>
      </c>
      <c r="EX433">
        <v>1</v>
      </c>
      <c r="EY433">
        <v>0</v>
      </c>
      <c r="EZ433">
        <v>1</v>
      </c>
      <c r="FA433">
        <v>0</v>
      </c>
      <c r="FB433">
        <v>0</v>
      </c>
      <c r="FC433">
        <v>0</v>
      </c>
      <c r="FD433">
        <v>0</v>
      </c>
      <c r="FE433">
        <v>0</v>
      </c>
      <c r="FF433">
        <v>0</v>
      </c>
      <c r="FG433">
        <v>2</v>
      </c>
      <c r="FH433">
        <v>0</v>
      </c>
      <c r="FI433">
        <v>0</v>
      </c>
      <c r="FJ433">
        <v>0</v>
      </c>
      <c r="FK433">
        <v>0</v>
      </c>
      <c r="FL433">
        <v>11</v>
      </c>
      <c r="FM433">
        <v>55</v>
      </c>
      <c r="FN433">
        <v>35</v>
      </c>
      <c r="FO433">
        <v>2</v>
      </c>
      <c r="FP433">
        <v>1</v>
      </c>
      <c r="FQ433">
        <v>3</v>
      </c>
      <c r="FR433">
        <v>1</v>
      </c>
      <c r="FS433">
        <v>2</v>
      </c>
      <c r="FT433">
        <v>1</v>
      </c>
      <c r="FU433">
        <v>0</v>
      </c>
      <c r="FV433">
        <v>2</v>
      </c>
      <c r="FW433">
        <v>0</v>
      </c>
      <c r="FX433">
        <v>2</v>
      </c>
      <c r="FY433">
        <v>0</v>
      </c>
      <c r="FZ433">
        <v>0</v>
      </c>
      <c r="GA433">
        <v>1</v>
      </c>
      <c r="GB433">
        <v>0</v>
      </c>
      <c r="GC433">
        <v>0</v>
      </c>
      <c r="GD433">
        <v>1</v>
      </c>
      <c r="GE433">
        <v>0</v>
      </c>
      <c r="GF433">
        <v>2</v>
      </c>
      <c r="GG433">
        <v>0</v>
      </c>
      <c r="GH433">
        <v>1</v>
      </c>
      <c r="GI433">
        <v>1</v>
      </c>
      <c r="GJ433">
        <v>0</v>
      </c>
      <c r="GK433">
        <v>0</v>
      </c>
      <c r="GL433">
        <v>55</v>
      </c>
      <c r="GM433">
        <v>14</v>
      </c>
      <c r="GN433">
        <v>4</v>
      </c>
      <c r="GO433">
        <v>3</v>
      </c>
      <c r="GP433">
        <v>0</v>
      </c>
      <c r="GQ433">
        <v>1</v>
      </c>
      <c r="GR433">
        <v>2</v>
      </c>
      <c r="GS433">
        <v>0</v>
      </c>
      <c r="GT433">
        <v>4</v>
      </c>
      <c r="GU433">
        <v>0</v>
      </c>
      <c r="GV433">
        <v>0</v>
      </c>
      <c r="GW433">
        <v>0</v>
      </c>
      <c r="GX433">
        <v>0</v>
      </c>
      <c r="GY433">
        <v>0</v>
      </c>
      <c r="GZ433">
        <v>0</v>
      </c>
      <c r="HA433">
        <v>0</v>
      </c>
      <c r="HB433">
        <v>0</v>
      </c>
      <c r="HC433">
        <v>0</v>
      </c>
      <c r="HD433">
        <v>0</v>
      </c>
      <c r="HE433">
        <v>0</v>
      </c>
      <c r="HF433">
        <v>14</v>
      </c>
      <c r="HG433">
        <v>0</v>
      </c>
      <c r="HH433">
        <v>0</v>
      </c>
      <c r="HI433">
        <v>0</v>
      </c>
      <c r="HJ433">
        <v>0</v>
      </c>
      <c r="HK433">
        <v>0</v>
      </c>
      <c r="HL433">
        <v>0</v>
      </c>
      <c r="HM433">
        <v>0</v>
      </c>
      <c r="HN433">
        <v>0</v>
      </c>
      <c r="HO433">
        <v>0</v>
      </c>
      <c r="HP433">
        <v>0</v>
      </c>
      <c r="HQ433">
        <v>0</v>
      </c>
      <c r="HR433">
        <v>0</v>
      </c>
      <c r="HS433">
        <v>0</v>
      </c>
      <c r="HT433">
        <v>0</v>
      </c>
      <c r="HU433">
        <v>1</v>
      </c>
      <c r="HV433">
        <v>1</v>
      </c>
      <c r="HW433">
        <v>0</v>
      </c>
      <c r="HX433">
        <v>0</v>
      </c>
      <c r="HY433">
        <v>0</v>
      </c>
      <c r="HZ433">
        <v>0</v>
      </c>
      <c r="IA433">
        <v>0</v>
      </c>
      <c r="IB433">
        <v>0</v>
      </c>
      <c r="IC433">
        <v>0</v>
      </c>
      <c r="ID433">
        <v>0</v>
      </c>
      <c r="IE433">
        <v>0</v>
      </c>
      <c r="IF433">
        <v>0</v>
      </c>
      <c r="IG433">
        <v>0</v>
      </c>
      <c r="IH433">
        <v>0</v>
      </c>
      <c r="II433">
        <v>0</v>
      </c>
      <c r="IJ433">
        <v>1</v>
      </c>
      <c r="IK433">
        <v>0</v>
      </c>
      <c r="IL433">
        <v>0</v>
      </c>
      <c r="IM433">
        <v>0</v>
      </c>
      <c r="IN433">
        <v>0</v>
      </c>
      <c r="IO433">
        <v>0</v>
      </c>
      <c r="IP433">
        <v>0</v>
      </c>
      <c r="IQ433">
        <v>0</v>
      </c>
      <c r="IR433">
        <v>0</v>
      </c>
      <c r="IS433">
        <v>0</v>
      </c>
      <c r="IT433">
        <v>0</v>
      </c>
      <c r="IU433">
        <v>0</v>
      </c>
      <c r="IV433">
        <v>0</v>
      </c>
      <c r="IW433">
        <v>0</v>
      </c>
      <c r="IX433">
        <v>0</v>
      </c>
      <c r="IY433">
        <v>0</v>
      </c>
      <c r="IZ433">
        <v>0</v>
      </c>
      <c r="JA433">
        <v>0</v>
      </c>
      <c r="JB433">
        <v>0</v>
      </c>
      <c r="JC433">
        <v>0</v>
      </c>
      <c r="JD433">
        <v>0</v>
      </c>
      <c r="JE433">
        <v>0</v>
      </c>
      <c r="JF433">
        <v>0</v>
      </c>
      <c r="JG433">
        <v>0</v>
      </c>
      <c r="JH433">
        <v>0</v>
      </c>
      <c r="JI433">
        <v>0</v>
      </c>
      <c r="JJ433">
        <v>0</v>
      </c>
      <c r="JK433" s="2">
        <f t="shared" si="31"/>
        <v>0.38675496688741723</v>
      </c>
    </row>
    <row r="434" spans="1:271" outlineLevel="2" x14ac:dyDescent="0.25">
      <c r="A434" t="str">
        <f t="shared" si="34"/>
        <v>160702</v>
      </c>
      <c r="B434" t="s">
        <v>301</v>
      </c>
      <c r="C434">
        <v>2</v>
      </c>
      <c r="D434">
        <v>510</v>
      </c>
      <c r="E434">
        <v>389</v>
      </c>
      <c r="F434">
        <v>192</v>
      </c>
      <c r="G434">
        <v>197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197</v>
      </c>
      <c r="R434">
        <v>0</v>
      </c>
      <c r="S434">
        <v>0</v>
      </c>
      <c r="T434">
        <v>197</v>
      </c>
      <c r="U434">
        <v>5</v>
      </c>
      <c r="V434">
        <v>3</v>
      </c>
      <c r="W434">
        <v>2</v>
      </c>
      <c r="X434">
        <v>0</v>
      </c>
      <c r="Y434">
        <v>192</v>
      </c>
      <c r="Z434">
        <v>111</v>
      </c>
      <c r="AA434">
        <v>6</v>
      </c>
      <c r="AB434">
        <v>17</v>
      </c>
      <c r="AC434">
        <v>42</v>
      </c>
      <c r="AD434">
        <v>13</v>
      </c>
      <c r="AE434">
        <v>5</v>
      </c>
      <c r="AF434">
        <v>0</v>
      </c>
      <c r="AG434">
        <v>0</v>
      </c>
      <c r="AH434">
        <v>0</v>
      </c>
      <c r="AI434">
        <v>3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1</v>
      </c>
      <c r="AQ434">
        <v>1</v>
      </c>
      <c r="AR434">
        <v>0</v>
      </c>
      <c r="AS434">
        <v>0</v>
      </c>
      <c r="AT434">
        <v>3</v>
      </c>
      <c r="AU434">
        <v>0</v>
      </c>
      <c r="AV434">
        <v>17</v>
      </c>
      <c r="AW434">
        <v>1</v>
      </c>
      <c r="AX434">
        <v>2</v>
      </c>
      <c r="AY434">
        <v>111</v>
      </c>
      <c r="AZ434">
        <v>19</v>
      </c>
      <c r="BA434">
        <v>4</v>
      </c>
      <c r="BB434">
        <v>4</v>
      </c>
      <c r="BC434">
        <v>0</v>
      </c>
      <c r="BD434">
        <v>1</v>
      </c>
      <c r="BE434">
        <v>0</v>
      </c>
      <c r="BF434">
        <v>0</v>
      </c>
      <c r="BG434">
        <v>0</v>
      </c>
      <c r="BH434">
        <v>2</v>
      </c>
      <c r="BI434">
        <v>2</v>
      </c>
      <c r="BJ434">
        <v>1</v>
      </c>
      <c r="BK434">
        <v>0</v>
      </c>
      <c r="BL434">
        <v>0</v>
      </c>
      <c r="BM434">
        <v>1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2</v>
      </c>
      <c r="BW434">
        <v>2</v>
      </c>
      <c r="BX434">
        <v>19</v>
      </c>
      <c r="BY434">
        <v>3</v>
      </c>
      <c r="BZ434">
        <v>0</v>
      </c>
      <c r="CA434">
        <v>0</v>
      </c>
      <c r="CB434">
        <v>2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1</v>
      </c>
      <c r="CM434">
        <v>0</v>
      </c>
      <c r="CN434">
        <v>3</v>
      </c>
      <c r="CO434">
        <v>11</v>
      </c>
      <c r="CP434">
        <v>8</v>
      </c>
      <c r="CQ434">
        <v>0</v>
      </c>
      <c r="CR434">
        <v>2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1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0</v>
      </c>
      <c r="DJ434">
        <v>0</v>
      </c>
      <c r="DK434">
        <v>0</v>
      </c>
      <c r="DL434">
        <v>0</v>
      </c>
      <c r="DM434">
        <v>0</v>
      </c>
      <c r="DN434">
        <v>11</v>
      </c>
      <c r="DO434">
        <v>12</v>
      </c>
      <c r="DP434">
        <v>1</v>
      </c>
      <c r="DQ434">
        <v>6</v>
      </c>
      <c r="DR434">
        <v>0</v>
      </c>
      <c r="DS434">
        <v>0</v>
      </c>
      <c r="DT434">
        <v>0</v>
      </c>
      <c r="DU434">
        <v>0</v>
      </c>
      <c r="DV434">
        <v>5</v>
      </c>
      <c r="DW434">
        <v>0</v>
      </c>
      <c r="DX434">
        <v>0</v>
      </c>
      <c r="DY434">
        <v>0</v>
      </c>
      <c r="DZ434">
        <v>0</v>
      </c>
      <c r="EA434">
        <v>0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  <c r="EH434">
        <v>0</v>
      </c>
      <c r="EI434">
        <v>0</v>
      </c>
      <c r="EJ434">
        <v>0</v>
      </c>
      <c r="EK434">
        <v>0</v>
      </c>
      <c r="EL434">
        <v>0</v>
      </c>
      <c r="EM434">
        <v>0</v>
      </c>
      <c r="EN434">
        <v>12</v>
      </c>
      <c r="EO434">
        <v>10</v>
      </c>
      <c r="EP434">
        <v>1</v>
      </c>
      <c r="EQ434">
        <v>1</v>
      </c>
      <c r="ER434">
        <v>8</v>
      </c>
      <c r="ES434">
        <v>0</v>
      </c>
      <c r="ET434">
        <v>0</v>
      </c>
      <c r="EU434">
        <v>0</v>
      </c>
      <c r="EV434">
        <v>0</v>
      </c>
      <c r="EW434">
        <v>0</v>
      </c>
      <c r="EX434">
        <v>0</v>
      </c>
      <c r="EY434">
        <v>0</v>
      </c>
      <c r="EZ434">
        <v>0</v>
      </c>
      <c r="FA434">
        <v>0</v>
      </c>
      <c r="FB434">
        <v>0</v>
      </c>
      <c r="FC434">
        <v>0</v>
      </c>
      <c r="FD434">
        <v>0</v>
      </c>
      <c r="FE434">
        <v>0</v>
      </c>
      <c r="FF434">
        <v>0</v>
      </c>
      <c r="FG434">
        <v>0</v>
      </c>
      <c r="FH434">
        <v>0</v>
      </c>
      <c r="FI434">
        <v>0</v>
      </c>
      <c r="FJ434">
        <v>0</v>
      </c>
      <c r="FK434">
        <v>0</v>
      </c>
      <c r="FL434">
        <v>10</v>
      </c>
      <c r="FM434">
        <v>21</v>
      </c>
      <c r="FN434">
        <v>16</v>
      </c>
      <c r="FO434">
        <v>1</v>
      </c>
      <c r="FP434">
        <v>0</v>
      </c>
      <c r="FQ434">
        <v>0</v>
      </c>
      <c r="FR434">
        <v>0</v>
      </c>
      <c r="FS434">
        <v>0</v>
      </c>
      <c r="FT434">
        <v>1</v>
      </c>
      <c r="FU434">
        <v>0</v>
      </c>
      <c r="FV434">
        <v>1</v>
      </c>
      <c r="FW434">
        <v>0</v>
      </c>
      <c r="FX434">
        <v>0</v>
      </c>
      <c r="FY434">
        <v>0</v>
      </c>
      <c r="FZ434">
        <v>0</v>
      </c>
      <c r="GA434">
        <v>0</v>
      </c>
      <c r="GB434">
        <v>0</v>
      </c>
      <c r="GC434">
        <v>0</v>
      </c>
      <c r="GD434">
        <v>0</v>
      </c>
      <c r="GE434">
        <v>0</v>
      </c>
      <c r="GF434">
        <v>0</v>
      </c>
      <c r="GG434">
        <v>0</v>
      </c>
      <c r="GH434">
        <v>0</v>
      </c>
      <c r="GI434">
        <v>2</v>
      </c>
      <c r="GJ434">
        <v>0</v>
      </c>
      <c r="GK434">
        <v>0</v>
      </c>
      <c r="GL434">
        <v>21</v>
      </c>
      <c r="GM434">
        <v>4</v>
      </c>
      <c r="GN434">
        <v>2</v>
      </c>
      <c r="GO434">
        <v>0</v>
      </c>
      <c r="GP434">
        <v>1</v>
      </c>
      <c r="GQ434">
        <v>0</v>
      </c>
      <c r="GR434">
        <v>0</v>
      </c>
      <c r="GS434">
        <v>0</v>
      </c>
      <c r="GT434">
        <v>1</v>
      </c>
      <c r="GU434">
        <v>0</v>
      </c>
      <c r="GV434">
        <v>0</v>
      </c>
      <c r="GW434">
        <v>0</v>
      </c>
      <c r="GX434">
        <v>0</v>
      </c>
      <c r="GY434">
        <v>0</v>
      </c>
      <c r="GZ434">
        <v>0</v>
      </c>
      <c r="HA434">
        <v>0</v>
      </c>
      <c r="HB434">
        <v>0</v>
      </c>
      <c r="HC434">
        <v>0</v>
      </c>
      <c r="HD434">
        <v>0</v>
      </c>
      <c r="HE434">
        <v>0</v>
      </c>
      <c r="HF434">
        <v>4</v>
      </c>
      <c r="HG434">
        <v>1</v>
      </c>
      <c r="HH434">
        <v>0</v>
      </c>
      <c r="HI434">
        <v>0</v>
      </c>
      <c r="HJ434">
        <v>1</v>
      </c>
      <c r="HK434">
        <v>0</v>
      </c>
      <c r="HL434">
        <v>0</v>
      </c>
      <c r="HM434">
        <v>0</v>
      </c>
      <c r="HN434">
        <v>0</v>
      </c>
      <c r="HO434">
        <v>0</v>
      </c>
      <c r="HP434">
        <v>0</v>
      </c>
      <c r="HQ434">
        <v>0</v>
      </c>
      <c r="HR434">
        <v>0</v>
      </c>
      <c r="HS434">
        <v>0</v>
      </c>
      <c r="HT434">
        <v>1</v>
      </c>
      <c r="HU434">
        <v>0</v>
      </c>
      <c r="HV434">
        <v>0</v>
      </c>
      <c r="HW434">
        <v>0</v>
      </c>
      <c r="HX434">
        <v>0</v>
      </c>
      <c r="HY434">
        <v>0</v>
      </c>
      <c r="HZ434">
        <v>0</v>
      </c>
      <c r="IA434">
        <v>0</v>
      </c>
      <c r="IB434">
        <v>0</v>
      </c>
      <c r="IC434">
        <v>0</v>
      </c>
      <c r="ID434">
        <v>0</v>
      </c>
      <c r="IE434">
        <v>0</v>
      </c>
      <c r="IF434">
        <v>0</v>
      </c>
      <c r="IG434">
        <v>0</v>
      </c>
      <c r="IH434">
        <v>0</v>
      </c>
      <c r="II434">
        <v>0</v>
      </c>
      <c r="IJ434">
        <v>0</v>
      </c>
      <c r="IK434">
        <v>0</v>
      </c>
      <c r="IL434">
        <v>0</v>
      </c>
      <c r="IM434">
        <v>0</v>
      </c>
      <c r="IN434">
        <v>0</v>
      </c>
      <c r="IO434">
        <v>0</v>
      </c>
      <c r="IP434">
        <v>0</v>
      </c>
      <c r="IQ434">
        <v>0</v>
      </c>
      <c r="IR434">
        <v>0</v>
      </c>
      <c r="IS434">
        <v>0</v>
      </c>
      <c r="IT434">
        <v>0</v>
      </c>
      <c r="IU434">
        <v>0</v>
      </c>
      <c r="IV434">
        <v>0</v>
      </c>
      <c r="IW434">
        <v>0</v>
      </c>
      <c r="IX434">
        <v>0</v>
      </c>
      <c r="IY434">
        <v>0</v>
      </c>
      <c r="IZ434">
        <v>0</v>
      </c>
      <c r="JA434">
        <v>0</v>
      </c>
      <c r="JB434">
        <v>0</v>
      </c>
      <c r="JC434">
        <v>0</v>
      </c>
      <c r="JD434">
        <v>0</v>
      </c>
      <c r="JE434">
        <v>0</v>
      </c>
      <c r="JF434">
        <v>0</v>
      </c>
      <c r="JG434">
        <v>0</v>
      </c>
      <c r="JH434">
        <v>0</v>
      </c>
      <c r="JI434">
        <v>0</v>
      </c>
      <c r="JJ434">
        <v>0</v>
      </c>
      <c r="JK434" s="2">
        <f t="shared" si="31"/>
        <v>0.38627450980392158</v>
      </c>
    </row>
    <row r="435" spans="1:271" outlineLevel="2" x14ac:dyDescent="0.25">
      <c r="A435" t="str">
        <f t="shared" si="34"/>
        <v>160702</v>
      </c>
      <c r="B435" t="s">
        <v>301</v>
      </c>
      <c r="C435">
        <v>3</v>
      </c>
      <c r="D435">
        <v>428</v>
      </c>
      <c r="E435">
        <v>331</v>
      </c>
      <c r="F435">
        <v>164</v>
      </c>
      <c r="G435">
        <v>167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167</v>
      </c>
      <c r="R435">
        <v>0</v>
      </c>
      <c r="S435">
        <v>0</v>
      </c>
      <c r="T435">
        <v>167</v>
      </c>
      <c r="U435">
        <v>9</v>
      </c>
      <c r="V435">
        <v>8</v>
      </c>
      <c r="W435">
        <v>1</v>
      </c>
      <c r="X435">
        <v>0</v>
      </c>
      <c r="Y435">
        <v>158</v>
      </c>
      <c r="Z435">
        <v>70</v>
      </c>
      <c r="AA435">
        <v>6</v>
      </c>
      <c r="AB435">
        <v>10</v>
      </c>
      <c r="AC435">
        <v>25</v>
      </c>
      <c r="AD435">
        <v>3</v>
      </c>
      <c r="AE435">
        <v>0</v>
      </c>
      <c r="AF435">
        <v>0</v>
      </c>
      <c r="AG435">
        <v>1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1</v>
      </c>
      <c r="AT435">
        <v>1</v>
      </c>
      <c r="AU435">
        <v>0</v>
      </c>
      <c r="AV435">
        <v>23</v>
      </c>
      <c r="AW435">
        <v>0</v>
      </c>
      <c r="AX435">
        <v>0</v>
      </c>
      <c r="AY435">
        <v>70</v>
      </c>
      <c r="AZ435">
        <v>31</v>
      </c>
      <c r="BA435">
        <v>5</v>
      </c>
      <c r="BB435">
        <v>14</v>
      </c>
      <c r="BC435">
        <v>1</v>
      </c>
      <c r="BD435">
        <v>1</v>
      </c>
      <c r="BE435">
        <v>1</v>
      </c>
      <c r="BF435">
        <v>0</v>
      </c>
      <c r="BG435">
        <v>0</v>
      </c>
      <c r="BH435">
        <v>1</v>
      </c>
      <c r="BI435">
        <v>1</v>
      </c>
      <c r="BJ435">
        <v>1</v>
      </c>
      <c r="BK435">
        <v>0</v>
      </c>
      <c r="BL435">
        <v>0</v>
      </c>
      <c r="BM435">
        <v>3</v>
      </c>
      <c r="BN435">
        <v>0</v>
      </c>
      <c r="BO435">
        <v>2</v>
      </c>
      <c r="BP435">
        <v>0</v>
      </c>
      <c r="BQ435">
        <v>1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31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8</v>
      </c>
      <c r="CP435">
        <v>2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5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  <c r="DM435">
        <v>1</v>
      </c>
      <c r="DN435">
        <v>8</v>
      </c>
      <c r="DO435">
        <v>8</v>
      </c>
      <c r="DP435">
        <v>0</v>
      </c>
      <c r="DQ435">
        <v>4</v>
      </c>
      <c r="DR435">
        <v>0</v>
      </c>
      <c r="DS435">
        <v>0</v>
      </c>
      <c r="DT435">
        <v>0</v>
      </c>
      <c r="DU435">
        <v>0</v>
      </c>
      <c r="DV435">
        <v>4</v>
      </c>
      <c r="DW435">
        <v>0</v>
      </c>
      <c r="DX435">
        <v>0</v>
      </c>
      <c r="DY435">
        <v>0</v>
      </c>
      <c r="DZ435">
        <v>0</v>
      </c>
      <c r="EA435">
        <v>0</v>
      </c>
      <c r="EB435">
        <v>0</v>
      </c>
      <c r="EC435">
        <v>0</v>
      </c>
      <c r="ED435">
        <v>0</v>
      </c>
      <c r="EE435">
        <v>0</v>
      </c>
      <c r="EF435">
        <v>0</v>
      </c>
      <c r="EG435">
        <v>0</v>
      </c>
      <c r="EH435">
        <v>0</v>
      </c>
      <c r="EI435">
        <v>0</v>
      </c>
      <c r="EJ435">
        <v>0</v>
      </c>
      <c r="EK435">
        <v>0</v>
      </c>
      <c r="EL435">
        <v>0</v>
      </c>
      <c r="EM435">
        <v>0</v>
      </c>
      <c r="EN435">
        <v>8</v>
      </c>
      <c r="EO435">
        <v>10</v>
      </c>
      <c r="EP435">
        <v>1</v>
      </c>
      <c r="EQ435">
        <v>1</v>
      </c>
      <c r="ER435">
        <v>7</v>
      </c>
      <c r="ES435">
        <v>0</v>
      </c>
      <c r="ET435">
        <v>0</v>
      </c>
      <c r="EU435">
        <v>0</v>
      </c>
      <c r="EV435">
        <v>0</v>
      </c>
      <c r="EW435">
        <v>0</v>
      </c>
      <c r="EX435">
        <v>0</v>
      </c>
      <c r="EY435">
        <v>0</v>
      </c>
      <c r="EZ435">
        <v>0</v>
      </c>
      <c r="FA435">
        <v>0</v>
      </c>
      <c r="FB435">
        <v>0</v>
      </c>
      <c r="FC435">
        <v>0</v>
      </c>
      <c r="FD435">
        <v>0</v>
      </c>
      <c r="FE435">
        <v>0</v>
      </c>
      <c r="FF435">
        <v>0</v>
      </c>
      <c r="FG435">
        <v>0</v>
      </c>
      <c r="FH435">
        <v>0</v>
      </c>
      <c r="FI435">
        <v>0</v>
      </c>
      <c r="FJ435">
        <v>1</v>
      </c>
      <c r="FK435">
        <v>0</v>
      </c>
      <c r="FL435">
        <v>10</v>
      </c>
      <c r="FM435">
        <v>21</v>
      </c>
      <c r="FN435">
        <v>11</v>
      </c>
      <c r="FO435">
        <v>3</v>
      </c>
      <c r="FP435">
        <v>1</v>
      </c>
      <c r="FQ435">
        <v>0</v>
      </c>
      <c r="FR435">
        <v>1</v>
      </c>
      <c r="FS435">
        <v>1</v>
      </c>
      <c r="FT435">
        <v>0</v>
      </c>
      <c r="FU435">
        <v>1</v>
      </c>
      <c r="FV435">
        <v>1</v>
      </c>
      <c r="FW435">
        <v>0</v>
      </c>
      <c r="FX435">
        <v>0</v>
      </c>
      <c r="FY435">
        <v>0</v>
      </c>
      <c r="FZ435">
        <v>0</v>
      </c>
      <c r="GA435">
        <v>0</v>
      </c>
      <c r="GB435">
        <v>1</v>
      </c>
      <c r="GC435">
        <v>0</v>
      </c>
      <c r="GD435">
        <v>0</v>
      </c>
      <c r="GE435">
        <v>0</v>
      </c>
      <c r="GF435">
        <v>0</v>
      </c>
      <c r="GG435">
        <v>0</v>
      </c>
      <c r="GH435">
        <v>0</v>
      </c>
      <c r="GI435">
        <v>0</v>
      </c>
      <c r="GJ435">
        <v>0</v>
      </c>
      <c r="GK435">
        <v>1</v>
      </c>
      <c r="GL435">
        <v>21</v>
      </c>
      <c r="GM435">
        <v>7</v>
      </c>
      <c r="GN435">
        <v>3</v>
      </c>
      <c r="GO435">
        <v>0</v>
      </c>
      <c r="GP435">
        <v>0</v>
      </c>
      <c r="GQ435">
        <v>0</v>
      </c>
      <c r="GR435">
        <v>0</v>
      </c>
      <c r="GS435">
        <v>0</v>
      </c>
      <c r="GT435">
        <v>4</v>
      </c>
      <c r="GU435">
        <v>0</v>
      </c>
      <c r="GV435">
        <v>0</v>
      </c>
      <c r="GW435">
        <v>0</v>
      </c>
      <c r="GX435">
        <v>0</v>
      </c>
      <c r="GY435">
        <v>0</v>
      </c>
      <c r="GZ435">
        <v>0</v>
      </c>
      <c r="HA435">
        <v>0</v>
      </c>
      <c r="HB435">
        <v>0</v>
      </c>
      <c r="HC435">
        <v>0</v>
      </c>
      <c r="HD435">
        <v>0</v>
      </c>
      <c r="HE435">
        <v>0</v>
      </c>
      <c r="HF435">
        <v>7</v>
      </c>
      <c r="HG435">
        <v>0</v>
      </c>
      <c r="HH435">
        <v>0</v>
      </c>
      <c r="HI435">
        <v>0</v>
      </c>
      <c r="HJ435">
        <v>0</v>
      </c>
      <c r="HK435">
        <v>0</v>
      </c>
      <c r="HL435">
        <v>0</v>
      </c>
      <c r="HM435">
        <v>0</v>
      </c>
      <c r="HN435">
        <v>0</v>
      </c>
      <c r="HO435">
        <v>0</v>
      </c>
      <c r="HP435">
        <v>0</v>
      </c>
      <c r="HQ435">
        <v>0</v>
      </c>
      <c r="HR435">
        <v>0</v>
      </c>
      <c r="HS435">
        <v>0</v>
      </c>
      <c r="HT435">
        <v>0</v>
      </c>
      <c r="HU435">
        <v>0</v>
      </c>
      <c r="HV435">
        <v>0</v>
      </c>
      <c r="HW435">
        <v>0</v>
      </c>
      <c r="HX435">
        <v>0</v>
      </c>
      <c r="HY435">
        <v>0</v>
      </c>
      <c r="HZ435">
        <v>0</v>
      </c>
      <c r="IA435">
        <v>0</v>
      </c>
      <c r="IB435">
        <v>0</v>
      </c>
      <c r="IC435">
        <v>0</v>
      </c>
      <c r="ID435">
        <v>0</v>
      </c>
      <c r="IE435">
        <v>0</v>
      </c>
      <c r="IF435">
        <v>0</v>
      </c>
      <c r="IG435">
        <v>0</v>
      </c>
      <c r="IH435">
        <v>0</v>
      </c>
      <c r="II435">
        <v>0</v>
      </c>
      <c r="IJ435">
        <v>0</v>
      </c>
      <c r="IK435">
        <v>3</v>
      </c>
      <c r="IL435">
        <v>1</v>
      </c>
      <c r="IM435">
        <v>1</v>
      </c>
      <c r="IN435">
        <v>0</v>
      </c>
      <c r="IO435">
        <v>0</v>
      </c>
      <c r="IP435">
        <v>0</v>
      </c>
      <c r="IQ435">
        <v>1</v>
      </c>
      <c r="IR435">
        <v>0</v>
      </c>
      <c r="IS435">
        <v>0</v>
      </c>
      <c r="IT435">
        <v>0</v>
      </c>
      <c r="IU435">
        <v>0</v>
      </c>
      <c r="IV435">
        <v>0</v>
      </c>
      <c r="IW435">
        <v>0</v>
      </c>
      <c r="IX435">
        <v>0</v>
      </c>
      <c r="IY435">
        <v>0</v>
      </c>
      <c r="IZ435">
        <v>0</v>
      </c>
      <c r="JA435">
        <v>0</v>
      </c>
      <c r="JB435">
        <v>0</v>
      </c>
      <c r="JC435">
        <v>0</v>
      </c>
      <c r="JD435">
        <v>0</v>
      </c>
      <c r="JE435">
        <v>0</v>
      </c>
      <c r="JF435">
        <v>0</v>
      </c>
      <c r="JG435">
        <v>0</v>
      </c>
      <c r="JH435">
        <v>0</v>
      </c>
      <c r="JI435">
        <v>0</v>
      </c>
      <c r="JJ435">
        <v>3</v>
      </c>
      <c r="JK435" s="2">
        <f t="shared" si="31"/>
        <v>0.39018691588785048</v>
      </c>
    </row>
    <row r="436" spans="1:271" outlineLevel="2" x14ac:dyDescent="0.25">
      <c r="A436" t="str">
        <f t="shared" si="34"/>
        <v>160702</v>
      </c>
      <c r="B436" t="s">
        <v>301</v>
      </c>
      <c r="C436">
        <v>4</v>
      </c>
      <c r="D436">
        <v>438</v>
      </c>
      <c r="E436">
        <v>340</v>
      </c>
      <c r="F436">
        <v>147</v>
      </c>
      <c r="G436">
        <v>193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193</v>
      </c>
      <c r="R436">
        <v>0</v>
      </c>
      <c r="S436">
        <v>0</v>
      </c>
      <c r="T436">
        <v>193</v>
      </c>
      <c r="U436">
        <v>13</v>
      </c>
      <c r="V436">
        <v>12</v>
      </c>
      <c r="W436">
        <v>1</v>
      </c>
      <c r="X436">
        <v>0</v>
      </c>
      <c r="Y436">
        <v>180</v>
      </c>
      <c r="Z436">
        <v>72</v>
      </c>
      <c r="AA436">
        <v>14</v>
      </c>
      <c r="AB436">
        <v>11</v>
      </c>
      <c r="AC436">
        <v>10</v>
      </c>
      <c r="AD436">
        <v>14</v>
      </c>
      <c r="AE436">
        <v>7</v>
      </c>
      <c r="AF436">
        <v>1</v>
      </c>
      <c r="AG436">
        <v>0</v>
      </c>
      <c r="AH436">
        <v>0</v>
      </c>
      <c r="AI436">
        <v>0</v>
      </c>
      <c r="AJ436">
        <v>0</v>
      </c>
      <c r="AK436">
        <v>3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1</v>
      </c>
      <c r="AT436">
        <v>4</v>
      </c>
      <c r="AU436">
        <v>0</v>
      </c>
      <c r="AV436">
        <v>7</v>
      </c>
      <c r="AW436">
        <v>0</v>
      </c>
      <c r="AX436">
        <v>0</v>
      </c>
      <c r="AY436">
        <v>72</v>
      </c>
      <c r="AZ436">
        <v>29</v>
      </c>
      <c r="BA436">
        <v>3</v>
      </c>
      <c r="BB436">
        <v>3</v>
      </c>
      <c r="BC436">
        <v>9</v>
      </c>
      <c r="BD436">
        <v>1</v>
      </c>
      <c r="BE436">
        <v>5</v>
      </c>
      <c r="BF436">
        <v>0</v>
      </c>
      <c r="BG436">
        <v>1</v>
      </c>
      <c r="BH436">
        <v>0</v>
      </c>
      <c r="BI436">
        <v>1</v>
      </c>
      <c r="BJ436">
        <v>3</v>
      </c>
      <c r="BK436">
        <v>0</v>
      </c>
      <c r="BL436">
        <v>0</v>
      </c>
      <c r="BM436">
        <v>0</v>
      </c>
      <c r="BN436">
        <v>0</v>
      </c>
      <c r="BO436">
        <v>1</v>
      </c>
      <c r="BP436">
        <v>0</v>
      </c>
      <c r="BQ436">
        <v>1</v>
      </c>
      <c r="BR436">
        <v>0</v>
      </c>
      <c r="BS436">
        <v>0</v>
      </c>
      <c r="BT436">
        <v>0</v>
      </c>
      <c r="BU436">
        <v>0</v>
      </c>
      <c r="BV436">
        <v>1</v>
      </c>
      <c r="BW436">
        <v>0</v>
      </c>
      <c r="BX436">
        <v>29</v>
      </c>
      <c r="BY436">
        <v>8</v>
      </c>
      <c r="BZ436">
        <v>2</v>
      </c>
      <c r="CA436">
        <v>1</v>
      </c>
      <c r="CB436">
        <v>1</v>
      </c>
      <c r="CC436">
        <v>1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1</v>
      </c>
      <c r="CK436">
        <v>0</v>
      </c>
      <c r="CL436">
        <v>1</v>
      </c>
      <c r="CM436">
        <v>1</v>
      </c>
      <c r="CN436">
        <v>8</v>
      </c>
      <c r="CO436">
        <v>7</v>
      </c>
      <c r="CP436">
        <v>1</v>
      </c>
      <c r="CQ436">
        <v>1</v>
      </c>
      <c r="CR436">
        <v>0</v>
      </c>
      <c r="CS436">
        <v>0</v>
      </c>
      <c r="CT436">
        <v>2</v>
      </c>
      <c r="CU436">
        <v>0</v>
      </c>
      <c r="CV436">
        <v>0</v>
      </c>
      <c r="CW436">
        <v>0</v>
      </c>
      <c r="CX436">
        <v>0</v>
      </c>
      <c r="CY436">
        <v>1</v>
      </c>
      <c r="CZ436">
        <v>0</v>
      </c>
      <c r="DA436">
        <v>1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  <c r="DM436">
        <v>1</v>
      </c>
      <c r="DN436">
        <v>7</v>
      </c>
      <c r="DO436">
        <v>21</v>
      </c>
      <c r="DP436">
        <v>1</v>
      </c>
      <c r="DQ436">
        <v>14</v>
      </c>
      <c r="DR436">
        <v>1</v>
      </c>
      <c r="DS436">
        <v>0</v>
      </c>
      <c r="DT436">
        <v>0</v>
      </c>
      <c r="DU436">
        <v>0</v>
      </c>
      <c r="DV436">
        <v>4</v>
      </c>
      <c r="DW436">
        <v>0</v>
      </c>
      <c r="DX436">
        <v>0</v>
      </c>
      <c r="DY436">
        <v>0</v>
      </c>
      <c r="DZ436">
        <v>0</v>
      </c>
      <c r="EA436">
        <v>0</v>
      </c>
      <c r="EB436">
        <v>0</v>
      </c>
      <c r="EC436">
        <v>0</v>
      </c>
      <c r="ED436">
        <v>0</v>
      </c>
      <c r="EE436">
        <v>0</v>
      </c>
      <c r="EF436">
        <v>0</v>
      </c>
      <c r="EG436">
        <v>0</v>
      </c>
      <c r="EH436">
        <v>0</v>
      </c>
      <c r="EI436">
        <v>0</v>
      </c>
      <c r="EJ436">
        <v>0</v>
      </c>
      <c r="EK436">
        <v>1</v>
      </c>
      <c r="EL436">
        <v>0</v>
      </c>
      <c r="EM436">
        <v>0</v>
      </c>
      <c r="EN436">
        <v>21</v>
      </c>
      <c r="EO436">
        <v>11</v>
      </c>
      <c r="EP436">
        <v>1</v>
      </c>
      <c r="EQ436">
        <v>6</v>
      </c>
      <c r="ER436">
        <v>4</v>
      </c>
      <c r="ES436">
        <v>0</v>
      </c>
      <c r="ET436">
        <v>0</v>
      </c>
      <c r="EU436">
        <v>0</v>
      </c>
      <c r="EV436">
        <v>0</v>
      </c>
      <c r="EW436">
        <v>0</v>
      </c>
      <c r="EX436">
        <v>0</v>
      </c>
      <c r="EY436">
        <v>0</v>
      </c>
      <c r="EZ436">
        <v>0</v>
      </c>
      <c r="FA436">
        <v>0</v>
      </c>
      <c r="FB436">
        <v>0</v>
      </c>
      <c r="FC436">
        <v>0</v>
      </c>
      <c r="FD436">
        <v>0</v>
      </c>
      <c r="FE436">
        <v>0</v>
      </c>
      <c r="FF436">
        <v>0</v>
      </c>
      <c r="FG436">
        <v>0</v>
      </c>
      <c r="FH436">
        <v>0</v>
      </c>
      <c r="FI436">
        <v>0</v>
      </c>
      <c r="FJ436">
        <v>0</v>
      </c>
      <c r="FK436">
        <v>0</v>
      </c>
      <c r="FL436">
        <v>11</v>
      </c>
      <c r="FM436">
        <v>26</v>
      </c>
      <c r="FN436">
        <v>18</v>
      </c>
      <c r="FO436">
        <v>1</v>
      </c>
      <c r="FP436">
        <v>1</v>
      </c>
      <c r="FQ436">
        <v>0</v>
      </c>
      <c r="FR436">
        <v>0</v>
      </c>
      <c r="FS436">
        <v>0</v>
      </c>
      <c r="FT436">
        <v>2</v>
      </c>
      <c r="FU436">
        <v>1</v>
      </c>
      <c r="FV436">
        <v>0</v>
      </c>
      <c r="FW436">
        <v>0</v>
      </c>
      <c r="FX436">
        <v>0</v>
      </c>
      <c r="FY436">
        <v>0</v>
      </c>
      <c r="FZ436">
        <v>0</v>
      </c>
      <c r="GA436">
        <v>0</v>
      </c>
      <c r="GB436">
        <v>0</v>
      </c>
      <c r="GC436">
        <v>0</v>
      </c>
      <c r="GD436">
        <v>0</v>
      </c>
      <c r="GE436">
        <v>0</v>
      </c>
      <c r="GF436">
        <v>0</v>
      </c>
      <c r="GG436">
        <v>0</v>
      </c>
      <c r="GH436">
        <v>2</v>
      </c>
      <c r="GI436">
        <v>1</v>
      </c>
      <c r="GJ436">
        <v>0</v>
      </c>
      <c r="GK436">
        <v>0</v>
      </c>
      <c r="GL436">
        <v>26</v>
      </c>
      <c r="GM436">
        <v>5</v>
      </c>
      <c r="GN436">
        <v>2</v>
      </c>
      <c r="GO436">
        <v>2</v>
      </c>
      <c r="GP436">
        <v>0</v>
      </c>
      <c r="GQ436">
        <v>0</v>
      </c>
      <c r="GR436">
        <v>0</v>
      </c>
      <c r="GS436">
        <v>0</v>
      </c>
      <c r="GT436">
        <v>1</v>
      </c>
      <c r="GU436">
        <v>0</v>
      </c>
      <c r="GV436">
        <v>0</v>
      </c>
      <c r="GW436">
        <v>0</v>
      </c>
      <c r="GX436">
        <v>0</v>
      </c>
      <c r="GY436">
        <v>0</v>
      </c>
      <c r="GZ436">
        <v>0</v>
      </c>
      <c r="HA436">
        <v>0</v>
      </c>
      <c r="HB436">
        <v>0</v>
      </c>
      <c r="HC436">
        <v>0</v>
      </c>
      <c r="HD436">
        <v>0</v>
      </c>
      <c r="HE436">
        <v>0</v>
      </c>
      <c r="HF436">
        <v>5</v>
      </c>
      <c r="HG436">
        <v>0</v>
      </c>
      <c r="HH436">
        <v>0</v>
      </c>
      <c r="HI436">
        <v>0</v>
      </c>
      <c r="HJ436">
        <v>0</v>
      </c>
      <c r="HK436">
        <v>0</v>
      </c>
      <c r="HL436">
        <v>0</v>
      </c>
      <c r="HM436">
        <v>0</v>
      </c>
      <c r="HN436">
        <v>0</v>
      </c>
      <c r="HO436">
        <v>0</v>
      </c>
      <c r="HP436">
        <v>0</v>
      </c>
      <c r="HQ436">
        <v>0</v>
      </c>
      <c r="HR436">
        <v>0</v>
      </c>
      <c r="HS436">
        <v>0</v>
      </c>
      <c r="HT436">
        <v>0</v>
      </c>
      <c r="HU436">
        <v>1</v>
      </c>
      <c r="HV436">
        <v>0</v>
      </c>
      <c r="HW436">
        <v>0</v>
      </c>
      <c r="HX436">
        <v>0</v>
      </c>
      <c r="HY436">
        <v>0</v>
      </c>
      <c r="HZ436">
        <v>0</v>
      </c>
      <c r="IA436">
        <v>0</v>
      </c>
      <c r="IB436">
        <v>0</v>
      </c>
      <c r="IC436">
        <v>0</v>
      </c>
      <c r="ID436">
        <v>0</v>
      </c>
      <c r="IE436">
        <v>1</v>
      </c>
      <c r="IF436">
        <v>0</v>
      </c>
      <c r="IG436">
        <v>0</v>
      </c>
      <c r="IH436">
        <v>0</v>
      </c>
      <c r="II436">
        <v>0</v>
      </c>
      <c r="IJ436">
        <v>1</v>
      </c>
      <c r="IK436">
        <v>0</v>
      </c>
      <c r="IL436">
        <v>0</v>
      </c>
      <c r="IM436">
        <v>0</v>
      </c>
      <c r="IN436">
        <v>0</v>
      </c>
      <c r="IO436">
        <v>0</v>
      </c>
      <c r="IP436">
        <v>0</v>
      </c>
      <c r="IQ436">
        <v>0</v>
      </c>
      <c r="IR436">
        <v>0</v>
      </c>
      <c r="IS436">
        <v>0</v>
      </c>
      <c r="IT436">
        <v>0</v>
      </c>
      <c r="IU436">
        <v>0</v>
      </c>
      <c r="IV436">
        <v>0</v>
      </c>
      <c r="IW436">
        <v>0</v>
      </c>
      <c r="IX436">
        <v>0</v>
      </c>
      <c r="IY436">
        <v>0</v>
      </c>
      <c r="IZ436">
        <v>0</v>
      </c>
      <c r="JA436">
        <v>0</v>
      </c>
      <c r="JB436">
        <v>0</v>
      </c>
      <c r="JC436">
        <v>0</v>
      </c>
      <c r="JD436">
        <v>0</v>
      </c>
      <c r="JE436">
        <v>0</v>
      </c>
      <c r="JF436">
        <v>0</v>
      </c>
      <c r="JG436">
        <v>0</v>
      </c>
      <c r="JH436">
        <v>0</v>
      </c>
      <c r="JI436">
        <v>0</v>
      </c>
      <c r="JJ436">
        <v>0</v>
      </c>
      <c r="JK436" s="2">
        <f t="shared" si="31"/>
        <v>0.4406392694063927</v>
      </c>
    </row>
    <row r="437" spans="1:271" outlineLevel="2" x14ac:dyDescent="0.25">
      <c r="A437" t="str">
        <f t="shared" si="34"/>
        <v>160702</v>
      </c>
      <c r="B437" t="s">
        <v>301</v>
      </c>
      <c r="C437">
        <v>5</v>
      </c>
      <c r="D437">
        <v>342</v>
      </c>
      <c r="E437">
        <v>271</v>
      </c>
      <c r="F437">
        <v>146</v>
      </c>
      <c r="G437">
        <v>125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125</v>
      </c>
      <c r="R437">
        <v>0</v>
      </c>
      <c r="S437">
        <v>0</v>
      </c>
      <c r="T437">
        <v>125</v>
      </c>
      <c r="U437">
        <v>9</v>
      </c>
      <c r="V437">
        <v>9</v>
      </c>
      <c r="W437">
        <v>0</v>
      </c>
      <c r="X437">
        <v>0</v>
      </c>
      <c r="Y437">
        <v>116</v>
      </c>
      <c r="Z437">
        <v>39</v>
      </c>
      <c r="AA437">
        <v>3</v>
      </c>
      <c r="AB437">
        <v>4</v>
      </c>
      <c r="AC437">
        <v>4</v>
      </c>
      <c r="AD437">
        <v>6</v>
      </c>
      <c r="AE437">
        <v>5</v>
      </c>
      <c r="AF437">
        <v>1</v>
      </c>
      <c r="AG437">
        <v>0</v>
      </c>
      <c r="AH437">
        <v>0</v>
      </c>
      <c r="AI437">
        <v>1</v>
      </c>
      <c r="AJ437">
        <v>0</v>
      </c>
      <c r="AK437">
        <v>0</v>
      </c>
      <c r="AL437">
        <v>0</v>
      </c>
      <c r="AM437">
        <v>1</v>
      </c>
      <c r="AN437">
        <v>0</v>
      </c>
      <c r="AO437">
        <v>1</v>
      </c>
      <c r="AP437">
        <v>0</v>
      </c>
      <c r="AQ437">
        <v>0</v>
      </c>
      <c r="AR437">
        <v>1</v>
      </c>
      <c r="AS437">
        <v>0</v>
      </c>
      <c r="AT437">
        <v>1</v>
      </c>
      <c r="AU437">
        <v>3</v>
      </c>
      <c r="AV437">
        <v>6</v>
      </c>
      <c r="AW437">
        <v>2</v>
      </c>
      <c r="AX437">
        <v>0</v>
      </c>
      <c r="AY437">
        <v>39</v>
      </c>
      <c r="AZ437">
        <v>9</v>
      </c>
      <c r="BA437">
        <v>4</v>
      </c>
      <c r="BB437">
        <v>3</v>
      </c>
      <c r="BC437">
        <v>1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1</v>
      </c>
      <c r="BX437">
        <v>9</v>
      </c>
      <c r="BY437">
        <v>2</v>
      </c>
      <c r="BZ437">
        <v>0</v>
      </c>
      <c r="CA437">
        <v>1</v>
      </c>
      <c r="CB437">
        <v>0</v>
      </c>
      <c r="CC437">
        <v>0</v>
      </c>
      <c r="CD437">
        <v>1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2</v>
      </c>
      <c r="CO437">
        <v>9</v>
      </c>
      <c r="CP437">
        <v>7</v>
      </c>
      <c r="CQ437">
        <v>0</v>
      </c>
      <c r="CR437">
        <v>0</v>
      </c>
      <c r="CS437">
        <v>0</v>
      </c>
      <c r="CT437">
        <v>0</v>
      </c>
      <c r="CU437">
        <v>1</v>
      </c>
      <c r="CV437">
        <v>0</v>
      </c>
      <c r="CW437">
        <v>1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</v>
      </c>
      <c r="DM437">
        <v>0</v>
      </c>
      <c r="DN437">
        <v>9</v>
      </c>
      <c r="DO437">
        <v>24</v>
      </c>
      <c r="DP437">
        <v>4</v>
      </c>
      <c r="DQ437">
        <v>6</v>
      </c>
      <c r="DR437">
        <v>0</v>
      </c>
      <c r="DS437">
        <v>0</v>
      </c>
      <c r="DT437">
        <v>0</v>
      </c>
      <c r="DU437">
        <v>0</v>
      </c>
      <c r="DV437">
        <v>14</v>
      </c>
      <c r="DW437">
        <v>0</v>
      </c>
      <c r="DX437">
        <v>0</v>
      </c>
      <c r="DY437">
        <v>0</v>
      </c>
      <c r="DZ437">
        <v>0</v>
      </c>
      <c r="EA437">
        <v>0</v>
      </c>
      <c r="EB437">
        <v>0</v>
      </c>
      <c r="EC437">
        <v>0</v>
      </c>
      <c r="ED437">
        <v>0</v>
      </c>
      <c r="EE437">
        <v>0</v>
      </c>
      <c r="EF437">
        <v>0</v>
      </c>
      <c r="EG437">
        <v>0</v>
      </c>
      <c r="EH437">
        <v>0</v>
      </c>
      <c r="EI437">
        <v>0</v>
      </c>
      <c r="EJ437">
        <v>0</v>
      </c>
      <c r="EK437">
        <v>0</v>
      </c>
      <c r="EL437">
        <v>0</v>
      </c>
      <c r="EM437">
        <v>0</v>
      </c>
      <c r="EN437">
        <v>24</v>
      </c>
      <c r="EO437">
        <v>2</v>
      </c>
      <c r="EP437">
        <v>1</v>
      </c>
      <c r="EQ437">
        <v>0</v>
      </c>
      <c r="ER437">
        <v>1</v>
      </c>
      <c r="ES437">
        <v>0</v>
      </c>
      <c r="ET437">
        <v>0</v>
      </c>
      <c r="EU437">
        <v>0</v>
      </c>
      <c r="EV437">
        <v>0</v>
      </c>
      <c r="EW437">
        <v>0</v>
      </c>
      <c r="EX437">
        <v>0</v>
      </c>
      <c r="EY437">
        <v>0</v>
      </c>
      <c r="EZ437">
        <v>0</v>
      </c>
      <c r="FA437">
        <v>0</v>
      </c>
      <c r="FB437">
        <v>0</v>
      </c>
      <c r="FC437">
        <v>0</v>
      </c>
      <c r="FD437">
        <v>0</v>
      </c>
      <c r="FE437">
        <v>0</v>
      </c>
      <c r="FF437">
        <v>0</v>
      </c>
      <c r="FG437">
        <v>0</v>
      </c>
      <c r="FH437">
        <v>0</v>
      </c>
      <c r="FI437">
        <v>0</v>
      </c>
      <c r="FJ437">
        <v>0</v>
      </c>
      <c r="FK437">
        <v>0</v>
      </c>
      <c r="FL437">
        <v>2</v>
      </c>
      <c r="FM437">
        <v>30</v>
      </c>
      <c r="FN437">
        <v>17</v>
      </c>
      <c r="FO437">
        <v>1</v>
      </c>
      <c r="FP437">
        <v>5</v>
      </c>
      <c r="FQ437">
        <v>0</v>
      </c>
      <c r="FR437">
        <v>0</v>
      </c>
      <c r="FS437">
        <v>1</v>
      </c>
      <c r="FT437">
        <v>0</v>
      </c>
      <c r="FU437">
        <v>0</v>
      </c>
      <c r="FV437">
        <v>2</v>
      </c>
      <c r="FW437">
        <v>0</v>
      </c>
      <c r="FX437">
        <v>0</v>
      </c>
      <c r="FY437">
        <v>0</v>
      </c>
      <c r="FZ437">
        <v>0</v>
      </c>
      <c r="GA437">
        <v>1</v>
      </c>
      <c r="GB437">
        <v>2</v>
      </c>
      <c r="GC437">
        <v>0</v>
      </c>
      <c r="GD437">
        <v>0</v>
      </c>
      <c r="GE437">
        <v>0</v>
      </c>
      <c r="GF437">
        <v>0</v>
      </c>
      <c r="GG437">
        <v>0</v>
      </c>
      <c r="GH437">
        <v>1</v>
      </c>
      <c r="GI437">
        <v>0</v>
      </c>
      <c r="GJ437">
        <v>0</v>
      </c>
      <c r="GK437">
        <v>0</v>
      </c>
      <c r="GL437">
        <v>30</v>
      </c>
      <c r="GM437">
        <v>0</v>
      </c>
      <c r="GN437">
        <v>0</v>
      </c>
      <c r="GO437">
        <v>0</v>
      </c>
      <c r="GP437">
        <v>0</v>
      </c>
      <c r="GQ437">
        <v>0</v>
      </c>
      <c r="GR437">
        <v>0</v>
      </c>
      <c r="GS437">
        <v>0</v>
      </c>
      <c r="GT437">
        <v>0</v>
      </c>
      <c r="GU437">
        <v>0</v>
      </c>
      <c r="GV437">
        <v>0</v>
      </c>
      <c r="GW437">
        <v>0</v>
      </c>
      <c r="GX437">
        <v>0</v>
      </c>
      <c r="GY437">
        <v>0</v>
      </c>
      <c r="GZ437">
        <v>0</v>
      </c>
      <c r="HA437">
        <v>0</v>
      </c>
      <c r="HB437">
        <v>0</v>
      </c>
      <c r="HC437">
        <v>0</v>
      </c>
      <c r="HD437">
        <v>0</v>
      </c>
      <c r="HE437">
        <v>0</v>
      </c>
      <c r="HF437">
        <v>0</v>
      </c>
      <c r="HG437">
        <v>1</v>
      </c>
      <c r="HH437">
        <v>0</v>
      </c>
      <c r="HI437">
        <v>0</v>
      </c>
      <c r="HJ437">
        <v>0</v>
      </c>
      <c r="HK437">
        <v>0</v>
      </c>
      <c r="HL437">
        <v>0</v>
      </c>
      <c r="HM437">
        <v>0</v>
      </c>
      <c r="HN437">
        <v>1</v>
      </c>
      <c r="HO437">
        <v>0</v>
      </c>
      <c r="HP437">
        <v>0</v>
      </c>
      <c r="HQ437">
        <v>0</v>
      </c>
      <c r="HR437">
        <v>0</v>
      </c>
      <c r="HS437">
        <v>0</v>
      </c>
      <c r="HT437">
        <v>1</v>
      </c>
      <c r="HU437">
        <v>0</v>
      </c>
      <c r="HV437">
        <v>0</v>
      </c>
      <c r="HW437">
        <v>0</v>
      </c>
      <c r="HX437">
        <v>0</v>
      </c>
      <c r="HY437">
        <v>0</v>
      </c>
      <c r="HZ437">
        <v>0</v>
      </c>
      <c r="IA437">
        <v>0</v>
      </c>
      <c r="IB437">
        <v>0</v>
      </c>
      <c r="IC437">
        <v>0</v>
      </c>
      <c r="ID437">
        <v>0</v>
      </c>
      <c r="IE437">
        <v>0</v>
      </c>
      <c r="IF437">
        <v>0</v>
      </c>
      <c r="IG437">
        <v>0</v>
      </c>
      <c r="IH437">
        <v>0</v>
      </c>
      <c r="II437">
        <v>0</v>
      </c>
      <c r="IJ437">
        <v>0</v>
      </c>
      <c r="IK437">
        <v>0</v>
      </c>
      <c r="IL437">
        <v>0</v>
      </c>
      <c r="IM437">
        <v>0</v>
      </c>
      <c r="IN437">
        <v>0</v>
      </c>
      <c r="IO437">
        <v>0</v>
      </c>
      <c r="IP437">
        <v>0</v>
      </c>
      <c r="IQ437">
        <v>0</v>
      </c>
      <c r="IR437">
        <v>0</v>
      </c>
      <c r="IS437">
        <v>0</v>
      </c>
      <c r="IT437">
        <v>0</v>
      </c>
      <c r="IU437">
        <v>0</v>
      </c>
      <c r="IV437">
        <v>0</v>
      </c>
      <c r="IW437">
        <v>0</v>
      </c>
      <c r="IX437">
        <v>0</v>
      </c>
      <c r="IY437">
        <v>0</v>
      </c>
      <c r="IZ437">
        <v>0</v>
      </c>
      <c r="JA437">
        <v>0</v>
      </c>
      <c r="JB437">
        <v>0</v>
      </c>
      <c r="JC437">
        <v>0</v>
      </c>
      <c r="JD437">
        <v>0</v>
      </c>
      <c r="JE437">
        <v>0</v>
      </c>
      <c r="JF437">
        <v>0</v>
      </c>
      <c r="JG437">
        <v>0</v>
      </c>
      <c r="JH437">
        <v>0</v>
      </c>
      <c r="JI437">
        <v>0</v>
      </c>
      <c r="JJ437">
        <v>0</v>
      </c>
      <c r="JK437" s="2">
        <f t="shared" si="31"/>
        <v>0.36549707602339182</v>
      </c>
    </row>
    <row r="438" spans="1:271" outlineLevel="2" x14ac:dyDescent="0.25">
      <c r="A438" t="str">
        <f t="shared" si="34"/>
        <v>160702</v>
      </c>
      <c r="B438" t="s">
        <v>301</v>
      </c>
      <c r="C438">
        <v>6</v>
      </c>
      <c r="D438">
        <v>419</v>
      </c>
      <c r="E438">
        <v>322</v>
      </c>
      <c r="F438">
        <v>194</v>
      </c>
      <c r="G438">
        <v>128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128</v>
      </c>
      <c r="R438">
        <v>0</v>
      </c>
      <c r="S438">
        <v>0</v>
      </c>
      <c r="T438">
        <v>128</v>
      </c>
      <c r="U438">
        <v>4</v>
      </c>
      <c r="V438">
        <v>4</v>
      </c>
      <c r="W438">
        <v>0</v>
      </c>
      <c r="X438">
        <v>0</v>
      </c>
      <c r="Y438">
        <v>124</v>
      </c>
      <c r="Z438">
        <v>65</v>
      </c>
      <c r="AA438">
        <v>2</v>
      </c>
      <c r="AB438">
        <v>14</v>
      </c>
      <c r="AC438">
        <v>9</v>
      </c>
      <c r="AD438">
        <v>8</v>
      </c>
      <c r="AE438">
        <v>2</v>
      </c>
      <c r="AF438">
        <v>1</v>
      </c>
      <c r="AG438">
        <v>0</v>
      </c>
      <c r="AH438">
        <v>1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2</v>
      </c>
      <c r="AP438">
        <v>0</v>
      </c>
      <c r="AQ438">
        <v>0</v>
      </c>
      <c r="AR438">
        <v>0</v>
      </c>
      <c r="AS438">
        <v>0</v>
      </c>
      <c r="AT438">
        <v>1</v>
      </c>
      <c r="AU438">
        <v>1</v>
      </c>
      <c r="AV438">
        <v>21</v>
      </c>
      <c r="AW438">
        <v>0</v>
      </c>
      <c r="AX438">
        <v>3</v>
      </c>
      <c r="AY438">
        <v>65</v>
      </c>
      <c r="AZ438">
        <v>10</v>
      </c>
      <c r="BA438">
        <v>1</v>
      </c>
      <c r="BB438">
        <v>3</v>
      </c>
      <c r="BC438">
        <v>1</v>
      </c>
      <c r="BD438">
        <v>3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1</v>
      </c>
      <c r="BL438">
        <v>0</v>
      </c>
      <c r="BM438">
        <v>0</v>
      </c>
      <c r="BN438">
        <v>0</v>
      </c>
      <c r="BO438">
        <v>1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10</v>
      </c>
      <c r="BY438">
        <v>3</v>
      </c>
      <c r="BZ438">
        <v>0</v>
      </c>
      <c r="CA438">
        <v>0</v>
      </c>
      <c r="CB438">
        <v>1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2</v>
      </c>
      <c r="CK438">
        <v>0</v>
      </c>
      <c r="CL438">
        <v>0</v>
      </c>
      <c r="CM438">
        <v>0</v>
      </c>
      <c r="CN438">
        <v>3</v>
      </c>
      <c r="CO438">
        <v>4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2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1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1</v>
      </c>
      <c r="DM438">
        <v>0</v>
      </c>
      <c r="DN438">
        <v>4</v>
      </c>
      <c r="DO438">
        <v>13</v>
      </c>
      <c r="DP438">
        <v>1</v>
      </c>
      <c r="DQ438">
        <v>8</v>
      </c>
      <c r="DR438">
        <v>0</v>
      </c>
      <c r="DS438">
        <v>0</v>
      </c>
      <c r="DT438">
        <v>0</v>
      </c>
      <c r="DU438">
        <v>0</v>
      </c>
      <c r="DV438">
        <v>4</v>
      </c>
      <c r="DW438">
        <v>0</v>
      </c>
      <c r="DX438">
        <v>0</v>
      </c>
      <c r="DY438">
        <v>0</v>
      </c>
      <c r="DZ438">
        <v>0</v>
      </c>
      <c r="EA438">
        <v>0</v>
      </c>
      <c r="EB438">
        <v>0</v>
      </c>
      <c r="EC438">
        <v>0</v>
      </c>
      <c r="ED438">
        <v>0</v>
      </c>
      <c r="EE438">
        <v>0</v>
      </c>
      <c r="EF438">
        <v>0</v>
      </c>
      <c r="EG438">
        <v>0</v>
      </c>
      <c r="EH438">
        <v>0</v>
      </c>
      <c r="EI438">
        <v>0</v>
      </c>
      <c r="EJ438">
        <v>0</v>
      </c>
      <c r="EK438">
        <v>0</v>
      </c>
      <c r="EL438">
        <v>0</v>
      </c>
      <c r="EM438">
        <v>0</v>
      </c>
      <c r="EN438">
        <v>13</v>
      </c>
      <c r="EO438">
        <v>1</v>
      </c>
      <c r="EP438">
        <v>1</v>
      </c>
      <c r="EQ438">
        <v>0</v>
      </c>
      <c r="ER438">
        <v>0</v>
      </c>
      <c r="ES438">
        <v>0</v>
      </c>
      <c r="ET438">
        <v>0</v>
      </c>
      <c r="EU438">
        <v>0</v>
      </c>
      <c r="EV438">
        <v>0</v>
      </c>
      <c r="EW438">
        <v>0</v>
      </c>
      <c r="EX438">
        <v>0</v>
      </c>
      <c r="EY438">
        <v>0</v>
      </c>
      <c r="EZ438">
        <v>0</v>
      </c>
      <c r="FA438">
        <v>0</v>
      </c>
      <c r="FB438">
        <v>0</v>
      </c>
      <c r="FC438">
        <v>0</v>
      </c>
      <c r="FD438">
        <v>0</v>
      </c>
      <c r="FE438">
        <v>0</v>
      </c>
      <c r="FF438">
        <v>0</v>
      </c>
      <c r="FG438">
        <v>0</v>
      </c>
      <c r="FH438">
        <v>0</v>
      </c>
      <c r="FI438">
        <v>0</v>
      </c>
      <c r="FJ438">
        <v>0</v>
      </c>
      <c r="FK438">
        <v>0</v>
      </c>
      <c r="FL438">
        <v>1</v>
      </c>
      <c r="FM438">
        <v>24</v>
      </c>
      <c r="FN438">
        <v>19</v>
      </c>
      <c r="FO438">
        <v>2</v>
      </c>
      <c r="FP438">
        <v>0</v>
      </c>
      <c r="FQ438">
        <v>0</v>
      </c>
      <c r="FR438">
        <v>0</v>
      </c>
      <c r="FS438">
        <v>0</v>
      </c>
      <c r="FT438">
        <v>0</v>
      </c>
      <c r="FU438">
        <v>0</v>
      </c>
      <c r="FV438">
        <v>2</v>
      </c>
      <c r="FW438">
        <v>0</v>
      </c>
      <c r="FX438">
        <v>0</v>
      </c>
      <c r="FY438">
        <v>1</v>
      </c>
      <c r="FZ438">
        <v>0</v>
      </c>
      <c r="GA438">
        <v>0</v>
      </c>
      <c r="GB438">
        <v>0</v>
      </c>
      <c r="GC438">
        <v>0</v>
      </c>
      <c r="GD438">
        <v>0</v>
      </c>
      <c r="GE438">
        <v>0</v>
      </c>
      <c r="GF438">
        <v>0</v>
      </c>
      <c r="GG438">
        <v>0</v>
      </c>
      <c r="GH438">
        <v>0</v>
      </c>
      <c r="GI438">
        <v>0</v>
      </c>
      <c r="GJ438">
        <v>0</v>
      </c>
      <c r="GK438">
        <v>0</v>
      </c>
      <c r="GL438">
        <v>24</v>
      </c>
      <c r="GM438">
        <v>4</v>
      </c>
      <c r="GN438">
        <v>2</v>
      </c>
      <c r="GO438">
        <v>0</v>
      </c>
      <c r="GP438">
        <v>0</v>
      </c>
      <c r="GQ438">
        <v>0</v>
      </c>
      <c r="GR438">
        <v>0</v>
      </c>
      <c r="GS438">
        <v>0</v>
      </c>
      <c r="GT438">
        <v>1</v>
      </c>
      <c r="GU438">
        <v>0</v>
      </c>
      <c r="GV438">
        <v>0</v>
      </c>
      <c r="GW438">
        <v>0</v>
      </c>
      <c r="GX438">
        <v>0</v>
      </c>
      <c r="GY438">
        <v>0</v>
      </c>
      <c r="GZ438">
        <v>0</v>
      </c>
      <c r="HA438">
        <v>0</v>
      </c>
      <c r="HB438">
        <v>0</v>
      </c>
      <c r="HC438">
        <v>0</v>
      </c>
      <c r="HD438">
        <v>0</v>
      </c>
      <c r="HE438">
        <v>1</v>
      </c>
      <c r="HF438">
        <v>4</v>
      </c>
      <c r="HG438">
        <v>0</v>
      </c>
      <c r="HH438">
        <v>0</v>
      </c>
      <c r="HI438">
        <v>0</v>
      </c>
      <c r="HJ438">
        <v>0</v>
      </c>
      <c r="HK438">
        <v>0</v>
      </c>
      <c r="HL438">
        <v>0</v>
      </c>
      <c r="HM438">
        <v>0</v>
      </c>
      <c r="HN438">
        <v>0</v>
      </c>
      <c r="HO438">
        <v>0</v>
      </c>
      <c r="HP438">
        <v>0</v>
      </c>
      <c r="HQ438">
        <v>0</v>
      </c>
      <c r="HR438">
        <v>0</v>
      </c>
      <c r="HS438">
        <v>0</v>
      </c>
      <c r="HT438">
        <v>0</v>
      </c>
      <c r="HU438">
        <v>0</v>
      </c>
      <c r="HV438">
        <v>0</v>
      </c>
      <c r="HW438">
        <v>0</v>
      </c>
      <c r="HX438">
        <v>0</v>
      </c>
      <c r="HY438">
        <v>0</v>
      </c>
      <c r="HZ438">
        <v>0</v>
      </c>
      <c r="IA438">
        <v>0</v>
      </c>
      <c r="IB438">
        <v>0</v>
      </c>
      <c r="IC438">
        <v>0</v>
      </c>
      <c r="ID438">
        <v>0</v>
      </c>
      <c r="IE438">
        <v>0</v>
      </c>
      <c r="IF438">
        <v>0</v>
      </c>
      <c r="IG438">
        <v>0</v>
      </c>
      <c r="IH438">
        <v>0</v>
      </c>
      <c r="II438">
        <v>0</v>
      </c>
      <c r="IJ438">
        <v>0</v>
      </c>
      <c r="IK438">
        <v>0</v>
      </c>
      <c r="IL438">
        <v>0</v>
      </c>
      <c r="IM438">
        <v>0</v>
      </c>
      <c r="IN438">
        <v>0</v>
      </c>
      <c r="IO438">
        <v>0</v>
      </c>
      <c r="IP438">
        <v>0</v>
      </c>
      <c r="IQ438">
        <v>0</v>
      </c>
      <c r="IR438">
        <v>0</v>
      </c>
      <c r="IS438">
        <v>0</v>
      </c>
      <c r="IT438">
        <v>0</v>
      </c>
      <c r="IU438">
        <v>0</v>
      </c>
      <c r="IV438">
        <v>0</v>
      </c>
      <c r="IW438">
        <v>0</v>
      </c>
      <c r="IX438">
        <v>0</v>
      </c>
      <c r="IY438">
        <v>0</v>
      </c>
      <c r="IZ438">
        <v>0</v>
      </c>
      <c r="JA438">
        <v>0</v>
      </c>
      <c r="JB438">
        <v>0</v>
      </c>
      <c r="JC438">
        <v>0</v>
      </c>
      <c r="JD438">
        <v>0</v>
      </c>
      <c r="JE438">
        <v>0</v>
      </c>
      <c r="JF438">
        <v>0</v>
      </c>
      <c r="JG438">
        <v>0</v>
      </c>
      <c r="JH438">
        <v>0</v>
      </c>
      <c r="JI438">
        <v>0</v>
      </c>
      <c r="JJ438">
        <v>0</v>
      </c>
      <c r="JK438" s="2">
        <f t="shared" si="31"/>
        <v>0.3054892601431981</v>
      </c>
    </row>
    <row r="439" spans="1:271" s="6" customFormat="1" ht="15.75" outlineLevel="1" x14ac:dyDescent="0.25">
      <c r="B439" s="7" t="s">
        <v>372</v>
      </c>
      <c r="D439" s="6">
        <f>SUBTOTAL(9,D433:D438)</f>
        <v>2892</v>
      </c>
      <c r="E439" s="6">
        <f>SUBTOTAL(9,E433:E438)</f>
        <v>2233</v>
      </c>
      <c r="F439" s="6">
        <f>SUBTOTAL(9,F433:F438)</f>
        <v>1131</v>
      </c>
      <c r="G439" s="6">
        <f>SUBTOTAL(9,G433:G438)</f>
        <v>1102</v>
      </c>
      <c r="H439" s="6">
        <f>SUBTOTAL(9,H433:H438)</f>
        <v>0</v>
      </c>
      <c r="I439" s="6">
        <f>SUBTOTAL(9,I433:I438)</f>
        <v>3</v>
      </c>
      <c r="J439" s="6">
        <f>SUBTOTAL(9,J433:J438)</f>
        <v>0</v>
      </c>
      <c r="K439" s="6">
        <f>SUBTOTAL(9,K433:K438)</f>
        <v>0</v>
      </c>
      <c r="L439" s="6">
        <f>SUBTOTAL(9,L433:L438)</f>
        <v>0</v>
      </c>
      <c r="M439" s="6">
        <f>SUBTOTAL(9,M433:M438)</f>
        <v>0</v>
      </c>
      <c r="N439" s="6">
        <f>SUBTOTAL(9,N433:N438)</f>
        <v>0</v>
      </c>
      <c r="O439" s="6">
        <f>SUBTOTAL(9,O433:O438)</f>
        <v>0</v>
      </c>
      <c r="P439" s="6">
        <f>SUBTOTAL(9,P433:P438)</f>
        <v>0</v>
      </c>
      <c r="Q439" s="6">
        <f>SUBTOTAL(9,Q433:Q438)</f>
        <v>1102</v>
      </c>
      <c r="R439" s="6">
        <f>SUBTOTAL(9,R433:R438)</f>
        <v>0</v>
      </c>
      <c r="S439" s="6">
        <f>SUBTOTAL(9,S433:S438)</f>
        <v>0</v>
      </c>
      <c r="T439" s="6">
        <f>SUBTOTAL(9,T433:T438)</f>
        <v>1102</v>
      </c>
      <c r="U439" s="6">
        <f>SUBTOTAL(9,U433:U438)</f>
        <v>60</v>
      </c>
      <c r="V439" s="6">
        <f>SUBTOTAL(9,V433:V438)</f>
        <v>51</v>
      </c>
      <c r="W439" s="6">
        <f>SUBTOTAL(9,W433:W438)</f>
        <v>8</v>
      </c>
      <c r="X439" s="6">
        <f>SUBTOTAL(9,X433:X438)</f>
        <v>0</v>
      </c>
      <c r="Y439" s="6">
        <f>SUBTOTAL(9,Y433:Y438)</f>
        <v>1042</v>
      </c>
      <c r="Z439" s="6">
        <f>SUBTOTAL(9,Z433:Z438)</f>
        <v>455</v>
      </c>
      <c r="AA439" s="6">
        <f>SUBTOTAL(9,AA433:AA438)</f>
        <v>40</v>
      </c>
      <c r="AB439" s="6">
        <f>SUBTOTAL(9,AB433:AB438)</f>
        <v>65</v>
      </c>
      <c r="AC439" s="6">
        <f>SUBTOTAL(9,AC433:AC438)</f>
        <v>102</v>
      </c>
      <c r="AD439" s="6">
        <f>SUBTOTAL(9,AD433:AD438)</f>
        <v>64</v>
      </c>
      <c r="AE439" s="6">
        <f>SUBTOTAL(9,AE433:AE438)</f>
        <v>30</v>
      </c>
      <c r="AF439" s="6">
        <f>SUBTOTAL(9,AF433:AF438)</f>
        <v>4</v>
      </c>
      <c r="AG439" s="6">
        <f>SUBTOTAL(9,AG433:AG438)</f>
        <v>1</v>
      </c>
      <c r="AH439" s="6">
        <f>SUBTOTAL(9,AH433:AH438)</f>
        <v>1</v>
      </c>
      <c r="AI439" s="6">
        <f>SUBTOTAL(9,AI433:AI438)</f>
        <v>4</v>
      </c>
      <c r="AJ439" s="6">
        <f>SUBTOTAL(9,AJ433:AJ438)</f>
        <v>0</v>
      </c>
      <c r="AK439" s="6">
        <f>SUBTOTAL(9,AK433:AK438)</f>
        <v>3</v>
      </c>
      <c r="AL439" s="6">
        <f>SUBTOTAL(9,AL433:AL438)</f>
        <v>2</v>
      </c>
      <c r="AM439" s="6">
        <f>SUBTOTAL(9,AM433:AM438)</f>
        <v>1</v>
      </c>
      <c r="AN439" s="6">
        <f>SUBTOTAL(9,AN433:AN438)</f>
        <v>0</v>
      </c>
      <c r="AO439" s="6">
        <f>SUBTOTAL(9,AO433:AO438)</f>
        <v>3</v>
      </c>
      <c r="AP439" s="6">
        <f>SUBTOTAL(9,AP433:AP438)</f>
        <v>3</v>
      </c>
      <c r="AQ439" s="6">
        <f>SUBTOTAL(9,AQ433:AQ438)</f>
        <v>2</v>
      </c>
      <c r="AR439" s="6">
        <f>SUBTOTAL(9,AR433:AR438)</f>
        <v>1</v>
      </c>
      <c r="AS439" s="6">
        <f>SUBTOTAL(9,AS433:AS438)</f>
        <v>2</v>
      </c>
      <c r="AT439" s="6">
        <f>SUBTOTAL(9,AT433:AT438)</f>
        <v>10</v>
      </c>
      <c r="AU439" s="6">
        <f>SUBTOTAL(9,AU433:AU438)</f>
        <v>5</v>
      </c>
      <c r="AV439" s="6">
        <f>SUBTOTAL(9,AV433:AV438)</f>
        <v>104</v>
      </c>
      <c r="AW439" s="6">
        <f>SUBTOTAL(9,AW433:AW438)</f>
        <v>3</v>
      </c>
      <c r="AX439" s="6">
        <f>SUBTOTAL(9,AX433:AX438)</f>
        <v>5</v>
      </c>
      <c r="AY439" s="6">
        <f>SUBTOTAL(9,AY433:AY438)</f>
        <v>455</v>
      </c>
      <c r="AZ439" s="6">
        <f>SUBTOTAL(9,AZ433:AZ438)</f>
        <v>153</v>
      </c>
      <c r="BA439" s="6">
        <f>SUBTOTAL(9,BA433:BA438)</f>
        <v>34</v>
      </c>
      <c r="BB439" s="6">
        <f>SUBTOTAL(9,BB433:BB438)</f>
        <v>44</v>
      </c>
      <c r="BC439" s="6">
        <f>SUBTOTAL(9,BC433:BC438)</f>
        <v>14</v>
      </c>
      <c r="BD439" s="6">
        <f>SUBTOTAL(9,BD433:BD438)</f>
        <v>8</v>
      </c>
      <c r="BE439" s="6">
        <f>SUBTOTAL(9,BE433:BE438)</f>
        <v>7</v>
      </c>
      <c r="BF439" s="6">
        <f>SUBTOTAL(9,BF433:BF438)</f>
        <v>4</v>
      </c>
      <c r="BG439" s="6">
        <f>SUBTOTAL(9,BG433:BG438)</f>
        <v>1</v>
      </c>
      <c r="BH439" s="6">
        <f>SUBTOTAL(9,BH433:BH438)</f>
        <v>3</v>
      </c>
      <c r="BI439" s="6">
        <f>SUBTOTAL(9,BI433:BI438)</f>
        <v>7</v>
      </c>
      <c r="BJ439" s="6">
        <f>SUBTOTAL(9,BJ433:BJ438)</f>
        <v>7</v>
      </c>
      <c r="BK439" s="6">
        <f>SUBTOTAL(9,BK433:BK438)</f>
        <v>1</v>
      </c>
      <c r="BL439" s="6">
        <f>SUBTOTAL(9,BL433:BL438)</f>
        <v>0</v>
      </c>
      <c r="BM439" s="6">
        <f>SUBTOTAL(9,BM433:BM438)</f>
        <v>5</v>
      </c>
      <c r="BN439" s="6">
        <f>SUBTOTAL(9,BN433:BN438)</f>
        <v>0</v>
      </c>
      <c r="BO439" s="6">
        <f>SUBTOTAL(9,BO433:BO438)</f>
        <v>6</v>
      </c>
      <c r="BP439" s="6">
        <f>SUBTOTAL(9,BP433:BP438)</f>
        <v>0</v>
      </c>
      <c r="BQ439" s="6">
        <f>SUBTOTAL(9,BQ433:BQ438)</f>
        <v>2</v>
      </c>
      <c r="BR439" s="6">
        <f>SUBTOTAL(9,BR433:BR438)</f>
        <v>0</v>
      </c>
      <c r="BS439" s="6">
        <f>SUBTOTAL(9,BS433:BS438)</f>
        <v>0</v>
      </c>
      <c r="BT439" s="6">
        <f>SUBTOTAL(9,BT433:BT438)</f>
        <v>0</v>
      </c>
      <c r="BU439" s="6">
        <f>SUBTOTAL(9,BU433:BU438)</f>
        <v>1</v>
      </c>
      <c r="BV439" s="6">
        <f>SUBTOTAL(9,BV433:BV438)</f>
        <v>3</v>
      </c>
      <c r="BW439" s="6">
        <f>SUBTOTAL(9,BW433:BW438)</f>
        <v>6</v>
      </c>
      <c r="BX439" s="6">
        <f>SUBTOTAL(9,BX433:BX438)</f>
        <v>153</v>
      </c>
      <c r="BY439" s="6">
        <f>SUBTOTAL(9,BY433:BY438)</f>
        <v>22</v>
      </c>
      <c r="BZ439" s="6">
        <f>SUBTOTAL(9,BZ433:BZ438)</f>
        <v>6</v>
      </c>
      <c r="CA439" s="6">
        <f>SUBTOTAL(9,CA433:CA438)</f>
        <v>2</v>
      </c>
      <c r="CB439" s="6">
        <f>SUBTOTAL(9,CB433:CB438)</f>
        <v>4</v>
      </c>
      <c r="CC439" s="6">
        <f>SUBTOTAL(9,CC433:CC438)</f>
        <v>1</v>
      </c>
      <c r="CD439" s="6">
        <f>SUBTOTAL(9,CD433:CD438)</f>
        <v>2</v>
      </c>
      <c r="CE439" s="6">
        <f>SUBTOTAL(9,CE433:CE438)</f>
        <v>0</v>
      </c>
      <c r="CF439" s="6">
        <f>SUBTOTAL(9,CF433:CF438)</f>
        <v>0</v>
      </c>
      <c r="CG439" s="6">
        <f>SUBTOTAL(9,CG433:CG438)</f>
        <v>0</v>
      </c>
      <c r="CH439" s="6">
        <f>SUBTOTAL(9,CH433:CH438)</f>
        <v>0</v>
      </c>
      <c r="CI439" s="6">
        <f>SUBTOTAL(9,CI433:CI438)</f>
        <v>0</v>
      </c>
      <c r="CJ439" s="6">
        <f>SUBTOTAL(9,CJ433:CJ438)</f>
        <v>3</v>
      </c>
      <c r="CK439" s="6">
        <f>SUBTOTAL(9,CK433:CK438)</f>
        <v>0</v>
      </c>
      <c r="CL439" s="6">
        <f>SUBTOTAL(9,CL433:CL438)</f>
        <v>2</v>
      </c>
      <c r="CM439" s="6">
        <f>SUBTOTAL(9,CM433:CM438)</f>
        <v>2</v>
      </c>
      <c r="CN439" s="6">
        <f>SUBTOTAL(9,CN433:CN438)</f>
        <v>22</v>
      </c>
      <c r="CO439" s="6">
        <f>SUBTOTAL(9,CO433:CO438)</f>
        <v>53</v>
      </c>
      <c r="CP439" s="6">
        <f>SUBTOTAL(9,CP433:CP438)</f>
        <v>25</v>
      </c>
      <c r="CQ439" s="6">
        <f>SUBTOTAL(9,CQ433:CQ438)</f>
        <v>1</v>
      </c>
      <c r="CR439" s="6">
        <f>SUBTOTAL(9,CR433:CR438)</f>
        <v>2</v>
      </c>
      <c r="CS439" s="6">
        <f>SUBTOTAL(9,CS433:CS438)</f>
        <v>0</v>
      </c>
      <c r="CT439" s="6">
        <f>SUBTOTAL(9,CT433:CT438)</f>
        <v>2</v>
      </c>
      <c r="CU439" s="6">
        <f>SUBTOTAL(9,CU433:CU438)</f>
        <v>2</v>
      </c>
      <c r="CV439" s="6">
        <f>SUBTOTAL(9,CV433:CV438)</f>
        <v>0</v>
      </c>
      <c r="CW439" s="6">
        <f>SUBTOTAL(9,CW433:CW438)</f>
        <v>3</v>
      </c>
      <c r="CX439" s="6">
        <f>SUBTOTAL(9,CX433:CX438)</f>
        <v>0</v>
      </c>
      <c r="CY439" s="6">
        <f>SUBTOTAL(9,CY433:CY438)</f>
        <v>10</v>
      </c>
      <c r="CZ439" s="6">
        <f>SUBTOTAL(9,CZ433:CZ438)</f>
        <v>0</v>
      </c>
      <c r="DA439" s="6">
        <f>SUBTOTAL(9,DA433:DA438)</f>
        <v>1</v>
      </c>
      <c r="DB439" s="6">
        <f>SUBTOTAL(9,DB433:DB438)</f>
        <v>1</v>
      </c>
      <c r="DC439" s="6">
        <f>SUBTOTAL(9,DC433:DC438)</f>
        <v>1</v>
      </c>
      <c r="DD439" s="6">
        <f>SUBTOTAL(9,DD433:DD438)</f>
        <v>0</v>
      </c>
      <c r="DE439" s="6">
        <f>SUBTOTAL(9,DE433:DE438)</f>
        <v>1</v>
      </c>
      <c r="DF439" s="6">
        <f>SUBTOTAL(9,DF433:DF438)</f>
        <v>0</v>
      </c>
      <c r="DG439" s="6">
        <f>SUBTOTAL(9,DG433:DG438)</f>
        <v>0</v>
      </c>
      <c r="DH439" s="6">
        <f>SUBTOTAL(9,DH433:DH438)</f>
        <v>0</v>
      </c>
      <c r="DI439" s="6">
        <f>SUBTOTAL(9,DI433:DI438)</f>
        <v>0</v>
      </c>
      <c r="DJ439" s="6">
        <f>SUBTOTAL(9,DJ433:DJ438)</f>
        <v>0</v>
      </c>
      <c r="DK439" s="6">
        <f>SUBTOTAL(9,DK433:DK438)</f>
        <v>1</v>
      </c>
      <c r="DL439" s="6">
        <f>SUBTOTAL(9,DL433:DL438)</f>
        <v>1</v>
      </c>
      <c r="DM439" s="6">
        <f>SUBTOTAL(9,DM433:DM438)</f>
        <v>2</v>
      </c>
      <c r="DN439" s="6">
        <f>SUBTOTAL(9,DN433:DN438)</f>
        <v>53</v>
      </c>
      <c r="DO439" s="6">
        <f>SUBTOTAL(9,DO433:DO438)</f>
        <v>96</v>
      </c>
      <c r="DP439" s="6">
        <f>SUBTOTAL(9,DP433:DP438)</f>
        <v>11</v>
      </c>
      <c r="DQ439" s="6">
        <f>SUBTOTAL(9,DQ433:DQ438)</f>
        <v>42</v>
      </c>
      <c r="DR439" s="6">
        <f>SUBTOTAL(9,DR433:DR438)</f>
        <v>1</v>
      </c>
      <c r="DS439" s="6">
        <f>SUBTOTAL(9,DS433:DS438)</f>
        <v>2</v>
      </c>
      <c r="DT439" s="6">
        <f>SUBTOTAL(9,DT433:DT438)</f>
        <v>1</v>
      </c>
      <c r="DU439" s="6">
        <f>SUBTOTAL(9,DU433:DU438)</f>
        <v>0</v>
      </c>
      <c r="DV439" s="6">
        <f>SUBTOTAL(9,DV433:DV438)</f>
        <v>37</v>
      </c>
      <c r="DW439" s="6">
        <f>SUBTOTAL(9,DW433:DW438)</f>
        <v>0</v>
      </c>
      <c r="DX439" s="6">
        <f>SUBTOTAL(9,DX433:DX438)</f>
        <v>0</v>
      </c>
      <c r="DY439" s="6">
        <f>SUBTOTAL(9,DY433:DY438)</f>
        <v>0</v>
      </c>
      <c r="DZ439" s="6">
        <f>SUBTOTAL(9,DZ433:DZ438)</f>
        <v>0</v>
      </c>
      <c r="EA439" s="6">
        <f>SUBTOTAL(9,EA433:EA438)</f>
        <v>0</v>
      </c>
      <c r="EB439" s="6">
        <f>SUBTOTAL(9,EB433:EB438)</f>
        <v>0</v>
      </c>
      <c r="EC439" s="6">
        <f>SUBTOTAL(9,EC433:EC438)</f>
        <v>0</v>
      </c>
      <c r="ED439" s="6">
        <f>SUBTOTAL(9,ED433:ED438)</f>
        <v>0</v>
      </c>
      <c r="EE439" s="6">
        <f>SUBTOTAL(9,EE433:EE438)</f>
        <v>0</v>
      </c>
      <c r="EF439" s="6">
        <f>SUBTOTAL(9,EF433:EF438)</f>
        <v>0</v>
      </c>
      <c r="EG439" s="6">
        <f>SUBTOTAL(9,EG433:EG438)</f>
        <v>0</v>
      </c>
      <c r="EH439" s="6">
        <f>SUBTOTAL(9,EH433:EH438)</f>
        <v>0</v>
      </c>
      <c r="EI439" s="6">
        <f>SUBTOTAL(9,EI433:EI438)</f>
        <v>0</v>
      </c>
      <c r="EJ439" s="6">
        <f>SUBTOTAL(9,EJ433:EJ438)</f>
        <v>0</v>
      </c>
      <c r="EK439" s="6">
        <f>SUBTOTAL(9,EK433:EK438)</f>
        <v>2</v>
      </c>
      <c r="EL439" s="6">
        <f>SUBTOTAL(9,EL433:EL438)</f>
        <v>0</v>
      </c>
      <c r="EM439" s="6">
        <f>SUBTOTAL(9,EM433:EM438)</f>
        <v>0</v>
      </c>
      <c r="EN439" s="6">
        <f>SUBTOTAL(9,EN433:EN438)</f>
        <v>96</v>
      </c>
      <c r="EO439" s="6">
        <f>SUBTOTAL(9,EO433:EO438)</f>
        <v>45</v>
      </c>
      <c r="EP439" s="6">
        <f>SUBTOTAL(9,EP433:EP438)</f>
        <v>6</v>
      </c>
      <c r="EQ439" s="6">
        <f>SUBTOTAL(9,EQ433:EQ438)</f>
        <v>8</v>
      </c>
      <c r="ER439" s="6">
        <f>SUBTOTAL(9,ER433:ER438)</f>
        <v>21</v>
      </c>
      <c r="ES439" s="6">
        <f>SUBTOTAL(9,ES433:ES438)</f>
        <v>0</v>
      </c>
      <c r="ET439" s="6">
        <f>SUBTOTAL(9,ET433:ET438)</f>
        <v>4</v>
      </c>
      <c r="EU439" s="6">
        <f>SUBTOTAL(9,EU433:EU438)</f>
        <v>0</v>
      </c>
      <c r="EV439" s="6">
        <f>SUBTOTAL(9,EV433:EV438)</f>
        <v>0</v>
      </c>
      <c r="EW439" s="6">
        <f>SUBTOTAL(9,EW433:EW438)</f>
        <v>1</v>
      </c>
      <c r="EX439" s="6">
        <f>SUBTOTAL(9,EX433:EX438)</f>
        <v>1</v>
      </c>
      <c r="EY439" s="6">
        <f>SUBTOTAL(9,EY433:EY438)</f>
        <v>0</v>
      </c>
      <c r="EZ439" s="6">
        <f>SUBTOTAL(9,EZ433:EZ438)</f>
        <v>1</v>
      </c>
      <c r="FA439" s="6">
        <f>SUBTOTAL(9,FA433:FA438)</f>
        <v>0</v>
      </c>
      <c r="FB439" s="6">
        <f>SUBTOTAL(9,FB433:FB438)</f>
        <v>0</v>
      </c>
      <c r="FC439" s="6">
        <f>SUBTOTAL(9,FC433:FC438)</f>
        <v>0</v>
      </c>
      <c r="FD439" s="6">
        <f>SUBTOTAL(9,FD433:FD438)</f>
        <v>0</v>
      </c>
      <c r="FE439" s="6">
        <f>SUBTOTAL(9,FE433:FE438)</f>
        <v>0</v>
      </c>
      <c r="FF439" s="6">
        <f>SUBTOTAL(9,FF433:FF438)</f>
        <v>0</v>
      </c>
      <c r="FG439" s="6">
        <f>SUBTOTAL(9,FG433:FG438)</f>
        <v>2</v>
      </c>
      <c r="FH439" s="6">
        <f>SUBTOTAL(9,FH433:FH438)</f>
        <v>0</v>
      </c>
      <c r="FI439" s="6">
        <f>SUBTOTAL(9,FI433:FI438)</f>
        <v>0</v>
      </c>
      <c r="FJ439" s="6">
        <f>SUBTOTAL(9,FJ433:FJ438)</f>
        <v>1</v>
      </c>
      <c r="FK439" s="6">
        <f>SUBTOTAL(9,FK433:FK438)</f>
        <v>0</v>
      </c>
      <c r="FL439" s="6">
        <f>SUBTOTAL(9,FL433:FL438)</f>
        <v>45</v>
      </c>
      <c r="FM439" s="6">
        <f>SUBTOTAL(9,FM433:FM438)</f>
        <v>177</v>
      </c>
      <c r="FN439" s="6">
        <f>SUBTOTAL(9,FN433:FN438)</f>
        <v>116</v>
      </c>
      <c r="FO439" s="6">
        <f>SUBTOTAL(9,FO433:FO438)</f>
        <v>10</v>
      </c>
      <c r="FP439" s="6">
        <f>SUBTOTAL(9,FP433:FP438)</f>
        <v>8</v>
      </c>
      <c r="FQ439" s="6">
        <f>SUBTOTAL(9,FQ433:FQ438)</f>
        <v>3</v>
      </c>
      <c r="FR439" s="6">
        <f>SUBTOTAL(9,FR433:FR438)</f>
        <v>2</v>
      </c>
      <c r="FS439" s="6">
        <f>SUBTOTAL(9,FS433:FS438)</f>
        <v>4</v>
      </c>
      <c r="FT439" s="6">
        <f>SUBTOTAL(9,FT433:FT438)</f>
        <v>4</v>
      </c>
      <c r="FU439" s="6">
        <f>SUBTOTAL(9,FU433:FU438)</f>
        <v>2</v>
      </c>
      <c r="FV439" s="6">
        <f>SUBTOTAL(9,FV433:FV438)</f>
        <v>8</v>
      </c>
      <c r="FW439" s="6">
        <f>SUBTOTAL(9,FW433:FW438)</f>
        <v>0</v>
      </c>
      <c r="FX439" s="6">
        <f>SUBTOTAL(9,FX433:FX438)</f>
        <v>2</v>
      </c>
      <c r="FY439" s="6">
        <f>SUBTOTAL(9,FY433:FY438)</f>
        <v>1</v>
      </c>
      <c r="FZ439" s="6">
        <f>SUBTOTAL(9,FZ433:FZ438)</f>
        <v>0</v>
      </c>
      <c r="GA439" s="6">
        <f>SUBTOTAL(9,GA433:GA438)</f>
        <v>2</v>
      </c>
      <c r="GB439" s="6">
        <f>SUBTOTAL(9,GB433:GB438)</f>
        <v>3</v>
      </c>
      <c r="GC439" s="6">
        <f>SUBTOTAL(9,GC433:GC438)</f>
        <v>0</v>
      </c>
      <c r="GD439" s="6">
        <f>SUBTOTAL(9,GD433:GD438)</f>
        <v>1</v>
      </c>
      <c r="GE439" s="6">
        <f>SUBTOTAL(9,GE433:GE438)</f>
        <v>0</v>
      </c>
      <c r="GF439" s="6">
        <f>SUBTOTAL(9,GF433:GF438)</f>
        <v>2</v>
      </c>
      <c r="GG439" s="6">
        <f>SUBTOTAL(9,GG433:GG438)</f>
        <v>0</v>
      </c>
      <c r="GH439" s="6">
        <f>SUBTOTAL(9,GH433:GH438)</f>
        <v>4</v>
      </c>
      <c r="GI439" s="6">
        <f>SUBTOTAL(9,GI433:GI438)</f>
        <v>4</v>
      </c>
      <c r="GJ439" s="6">
        <f>SUBTOTAL(9,GJ433:GJ438)</f>
        <v>0</v>
      </c>
      <c r="GK439" s="6">
        <f>SUBTOTAL(9,GK433:GK438)</f>
        <v>1</v>
      </c>
      <c r="GL439" s="6">
        <f>SUBTOTAL(9,GL433:GL438)</f>
        <v>177</v>
      </c>
      <c r="GM439" s="6">
        <f>SUBTOTAL(9,GM433:GM438)</f>
        <v>34</v>
      </c>
      <c r="GN439" s="6">
        <f>SUBTOTAL(9,GN433:GN438)</f>
        <v>13</v>
      </c>
      <c r="GO439" s="6">
        <f>SUBTOTAL(9,GO433:GO438)</f>
        <v>5</v>
      </c>
      <c r="GP439" s="6">
        <f>SUBTOTAL(9,GP433:GP438)</f>
        <v>1</v>
      </c>
      <c r="GQ439" s="6">
        <f>SUBTOTAL(9,GQ433:GQ438)</f>
        <v>1</v>
      </c>
      <c r="GR439" s="6">
        <f>SUBTOTAL(9,GR433:GR438)</f>
        <v>2</v>
      </c>
      <c r="GS439" s="6">
        <f>SUBTOTAL(9,GS433:GS438)</f>
        <v>0</v>
      </c>
      <c r="GT439" s="6">
        <f>SUBTOTAL(9,GT433:GT438)</f>
        <v>11</v>
      </c>
      <c r="GU439" s="6">
        <f>SUBTOTAL(9,GU433:GU438)</f>
        <v>0</v>
      </c>
      <c r="GV439" s="6">
        <f>SUBTOTAL(9,GV433:GV438)</f>
        <v>0</v>
      </c>
      <c r="GW439" s="6">
        <f>SUBTOTAL(9,GW433:GW438)</f>
        <v>0</v>
      </c>
      <c r="GX439" s="6">
        <f>SUBTOTAL(9,GX433:GX438)</f>
        <v>0</v>
      </c>
      <c r="GY439" s="6">
        <f>SUBTOTAL(9,GY433:GY438)</f>
        <v>0</v>
      </c>
      <c r="GZ439" s="6">
        <f>SUBTOTAL(9,GZ433:GZ438)</f>
        <v>0</v>
      </c>
      <c r="HA439" s="6">
        <f>SUBTOTAL(9,HA433:HA438)</f>
        <v>0</v>
      </c>
      <c r="HB439" s="6">
        <f>SUBTOTAL(9,HB433:HB438)</f>
        <v>0</v>
      </c>
      <c r="HC439" s="6">
        <f>SUBTOTAL(9,HC433:HC438)</f>
        <v>0</v>
      </c>
      <c r="HD439" s="6">
        <f>SUBTOTAL(9,HD433:HD438)</f>
        <v>0</v>
      </c>
      <c r="HE439" s="6">
        <f>SUBTOTAL(9,HE433:HE438)</f>
        <v>1</v>
      </c>
      <c r="HF439" s="6">
        <f>SUBTOTAL(9,HF433:HF438)</f>
        <v>34</v>
      </c>
      <c r="HG439" s="6">
        <f>SUBTOTAL(9,HG433:HG438)</f>
        <v>2</v>
      </c>
      <c r="HH439" s="6">
        <f>SUBTOTAL(9,HH433:HH438)</f>
        <v>0</v>
      </c>
      <c r="HI439" s="6">
        <f>SUBTOTAL(9,HI433:HI438)</f>
        <v>0</v>
      </c>
      <c r="HJ439" s="6">
        <f>SUBTOTAL(9,HJ433:HJ438)</f>
        <v>1</v>
      </c>
      <c r="HK439" s="6">
        <f>SUBTOTAL(9,HK433:HK438)</f>
        <v>0</v>
      </c>
      <c r="HL439" s="6">
        <f>SUBTOTAL(9,HL433:HL438)</f>
        <v>0</v>
      </c>
      <c r="HM439" s="6">
        <f>SUBTOTAL(9,HM433:HM438)</f>
        <v>0</v>
      </c>
      <c r="HN439" s="6">
        <f>SUBTOTAL(9,HN433:HN438)</f>
        <v>1</v>
      </c>
      <c r="HO439" s="6">
        <f>SUBTOTAL(9,HO433:HO438)</f>
        <v>0</v>
      </c>
      <c r="HP439" s="6">
        <f>SUBTOTAL(9,HP433:HP438)</f>
        <v>0</v>
      </c>
      <c r="HQ439" s="6">
        <f>SUBTOTAL(9,HQ433:HQ438)</f>
        <v>0</v>
      </c>
      <c r="HR439" s="6">
        <f>SUBTOTAL(9,HR433:HR438)</f>
        <v>0</v>
      </c>
      <c r="HS439" s="6">
        <f>SUBTOTAL(9,HS433:HS438)</f>
        <v>0</v>
      </c>
      <c r="HT439" s="6">
        <f>SUBTOTAL(9,HT433:HT438)</f>
        <v>2</v>
      </c>
      <c r="HU439" s="6">
        <f>SUBTOTAL(9,HU433:HU438)</f>
        <v>2</v>
      </c>
      <c r="HV439" s="6">
        <f>SUBTOTAL(9,HV433:HV438)</f>
        <v>1</v>
      </c>
      <c r="HW439" s="6">
        <f>SUBTOTAL(9,HW433:HW438)</f>
        <v>0</v>
      </c>
      <c r="HX439" s="6">
        <f>SUBTOTAL(9,HX433:HX438)</f>
        <v>0</v>
      </c>
      <c r="HY439" s="6">
        <f>SUBTOTAL(9,HY433:HY438)</f>
        <v>0</v>
      </c>
      <c r="HZ439" s="6">
        <f>SUBTOTAL(9,HZ433:HZ438)</f>
        <v>0</v>
      </c>
      <c r="IA439" s="6">
        <f>SUBTOTAL(9,IA433:IA438)</f>
        <v>0</v>
      </c>
      <c r="IB439" s="6">
        <f>SUBTOTAL(9,IB433:IB438)</f>
        <v>0</v>
      </c>
      <c r="IC439" s="6">
        <f>SUBTOTAL(9,IC433:IC438)</f>
        <v>0</v>
      </c>
      <c r="ID439" s="6">
        <f>SUBTOTAL(9,ID433:ID438)</f>
        <v>0</v>
      </c>
      <c r="IE439" s="6">
        <f>SUBTOTAL(9,IE433:IE438)</f>
        <v>1</v>
      </c>
      <c r="IF439" s="6">
        <f>SUBTOTAL(9,IF433:IF438)</f>
        <v>0</v>
      </c>
      <c r="IG439" s="6">
        <f>SUBTOTAL(9,IG433:IG438)</f>
        <v>0</v>
      </c>
      <c r="IH439" s="6">
        <f>SUBTOTAL(9,IH433:IH438)</f>
        <v>0</v>
      </c>
      <c r="II439" s="6">
        <f>SUBTOTAL(9,II433:II438)</f>
        <v>0</v>
      </c>
      <c r="IJ439" s="6">
        <f>SUBTOTAL(9,IJ433:IJ438)</f>
        <v>2</v>
      </c>
      <c r="IK439" s="6">
        <f>SUBTOTAL(9,IK433:IK438)</f>
        <v>3</v>
      </c>
      <c r="IL439" s="6">
        <f>SUBTOTAL(9,IL433:IL438)</f>
        <v>1</v>
      </c>
      <c r="IM439" s="6">
        <f>SUBTOTAL(9,IM433:IM438)</f>
        <v>1</v>
      </c>
      <c r="IN439" s="6">
        <f>SUBTOTAL(9,IN433:IN438)</f>
        <v>0</v>
      </c>
      <c r="IO439" s="6">
        <f>SUBTOTAL(9,IO433:IO438)</f>
        <v>0</v>
      </c>
      <c r="IP439" s="6">
        <f>SUBTOTAL(9,IP433:IP438)</f>
        <v>0</v>
      </c>
      <c r="IQ439" s="6">
        <f>SUBTOTAL(9,IQ433:IQ438)</f>
        <v>1</v>
      </c>
      <c r="IR439" s="6">
        <f>SUBTOTAL(9,IR433:IR438)</f>
        <v>0</v>
      </c>
      <c r="IS439" s="6">
        <f>SUBTOTAL(9,IS433:IS438)</f>
        <v>0</v>
      </c>
      <c r="IT439" s="6">
        <f>SUBTOTAL(9,IT433:IT438)</f>
        <v>0</v>
      </c>
      <c r="IU439" s="6">
        <f>SUBTOTAL(9,IU433:IU438)</f>
        <v>0</v>
      </c>
      <c r="IV439" s="6">
        <f>SUBTOTAL(9,IV433:IV438)</f>
        <v>0</v>
      </c>
      <c r="IW439" s="6">
        <f>SUBTOTAL(9,IW433:IW438)</f>
        <v>0</v>
      </c>
      <c r="IX439" s="6">
        <f>SUBTOTAL(9,IX433:IX438)</f>
        <v>0</v>
      </c>
      <c r="IY439" s="6">
        <f>SUBTOTAL(9,IY433:IY438)</f>
        <v>0</v>
      </c>
      <c r="IZ439" s="6">
        <f>SUBTOTAL(9,IZ433:IZ438)</f>
        <v>0</v>
      </c>
      <c r="JA439" s="6">
        <f>SUBTOTAL(9,JA433:JA438)</f>
        <v>0</v>
      </c>
      <c r="JB439" s="6">
        <f>SUBTOTAL(9,JB433:JB438)</f>
        <v>0</v>
      </c>
      <c r="JC439" s="6">
        <f>SUBTOTAL(9,JC433:JC438)</f>
        <v>0</v>
      </c>
      <c r="JD439" s="6">
        <f>SUBTOTAL(9,JD433:JD438)</f>
        <v>0</v>
      </c>
      <c r="JE439" s="6">
        <f>SUBTOTAL(9,JE433:JE438)</f>
        <v>0</v>
      </c>
      <c r="JF439" s="6">
        <f>SUBTOTAL(9,JF433:JF438)</f>
        <v>0</v>
      </c>
      <c r="JG439" s="6">
        <f>SUBTOTAL(9,JG433:JG438)</f>
        <v>0</v>
      </c>
      <c r="JH439" s="6">
        <f>SUBTOTAL(9,JH433:JH438)</f>
        <v>0</v>
      </c>
      <c r="JI439" s="6">
        <f>SUBTOTAL(9,JI433:JI438)</f>
        <v>0</v>
      </c>
      <c r="JJ439" s="6">
        <f>SUBTOTAL(9,JJ433:JJ438)</f>
        <v>3</v>
      </c>
      <c r="JK439" s="8">
        <f t="shared" si="31"/>
        <v>0.38105117565698476</v>
      </c>
    </row>
    <row r="440" spans="1:271" outlineLevel="2" x14ac:dyDescent="0.25">
      <c r="A440" t="str">
        <f t="shared" ref="A440:A450" si="35">"160703"</f>
        <v>160703</v>
      </c>
      <c r="B440" t="s">
        <v>302</v>
      </c>
      <c r="C440">
        <v>1</v>
      </c>
      <c r="D440">
        <v>1524</v>
      </c>
      <c r="E440">
        <v>1172</v>
      </c>
      <c r="F440">
        <v>499</v>
      </c>
      <c r="G440">
        <v>673</v>
      </c>
      <c r="H440">
        <v>0</v>
      </c>
      <c r="I440">
        <v>0</v>
      </c>
      <c r="J440">
        <v>2</v>
      </c>
      <c r="K440">
        <v>2</v>
      </c>
      <c r="L440">
        <v>0</v>
      </c>
      <c r="M440">
        <v>0</v>
      </c>
      <c r="N440">
        <v>0</v>
      </c>
      <c r="O440">
        <v>0</v>
      </c>
      <c r="P440">
        <v>2</v>
      </c>
      <c r="Q440">
        <v>675</v>
      </c>
      <c r="R440">
        <v>2</v>
      </c>
      <c r="S440">
        <v>0</v>
      </c>
      <c r="T440">
        <v>675</v>
      </c>
      <c r="U440">
        <v>23</v>
      </c>
      <c r="V440">
        <v>19</v>
      </c>
      <c r="W440">
        <v>4</v>
      </c>
      <c r="X440">
        <v>0</v>
      </c>
      <c r="Y440">
        <v>652</v>
      </c>
      <c r="Z440">
        <v>219</v>
      </c>
      <c r="AA440">
        <v>14</v>
      </c>
      <c r="AB440">
        <v>53</v>
      </c>
      <c r="AC440">
        <v>107</v>
      </c>
      <c r="AD440">
        <v>7</v>
      </c>
      <c r="AE440">
        <v>5</v>
      </c>
      <c r="AF440">
        <v>11</v>
      </c>
      <c r="AG440">
        <v>0</v>
      </c>
      <c r="AH440">
        <v>1</v>
      </c>
      <c r="AI440">
        <v>2</v>
      </c>
      <c r="AJ440">
        <v>0</v>
      </c>
      <c r="AK440">
        <v>1</v>
      </c>
      <c r="AL440">
        <v>0</v>
      </c>
      <c r="AM440">
        <v>0</v>
      </c>
      <c r="AN440">
        <v>1</v>
      </c>
      <c r="AO440">
        <v>6</v>
      </c>
      <c r="AP440">
        <v>0</v>
      </c>
      <c r="AQ440">
        <v>0</v>
      </c>
      <c r="AR440">
        <v>1</v>
      </c>
      <c r="AS440">
        <v>0</v>
      </c>
      <c r="AT440">
        <v>1</v>
      </c>
      <c r="AU440">
        <v>2</v>
      </c>
      <c r="AV440">
        <v>1</v>
      </c>
      <c r="AW440">
        <v>1</v>
      </c>
      <c r="AX440">
        <v>5</v>
      </c>
      <c r="AY440">
        <v>219</v>
      </c>
      <c r="AZ440">
        <v>148</v>
      </c>
      <c r="BA440">
        <v>25</v>
      </c>
      <c r="BB440">
        <v>46</v>
      </c>
      <c r="BC440">
        <v>37</v>
      </c>
      <c r="BD440">
        <v>4</v>
      </c>
      <c r="BE440">
        <v>1</v>
      </c>
      <c r="BF440">
        <v>11</v>
      </c>
      <c r="BG440">
        <v>0</v>
      </c>
      <c r="BH440">
        <v>2</v>
      </c>
      <c r="BI440">
        <v>4</v>
      </c>
      <c r="BJ440">
        <v>3</v>
      </c>
      <c r="BK440">
        <v>0</v>
      </c>
      <c r="BL440">
        <v>0</v>
      </c>
      <c r="BM440">
        <v>2</v>
      </c>
      <c r="BN440">
        <v>2</v>
      </c>
      <c r="BO440">
        <v>2</v>
      </c>
      <c r="BP440">
        <v>0</v>
      </c>
      <c r="BQ440">
        <v>1</v>
      </c>
      <c r="BR440">
        <v>1</v>
      </c>
      <c r="BS440">
        <v>2</v>
      </c>
      <c r="BT440">
        <v>2</v>
      </c>
      <c r="BU440">
        <v>1</v>
      </c>
      <c r="BV440">
        <v>2</v>
      </c>
      <c r="BW440">
        <v>0</v>
      </c>
      <c r="BX440">
        <v>148</v>
      </c>
      <c r="BY440">
        <v>23</v>
      </c>
      <c r="BZ440">
        <v>5</v>
      </c>
      <c r="CA440">
        <v>8</v>
      </c>
      <c r="CB440">
        <v>1</v>
      </c>
      <c r="CC440">
        <v>0</v>
      </c>
      <c r="CD440">
        <v>2</v>
      </c>
      <c r="CE440">
        <v>0</v>
      </c>
      <c r="CF440">
        <v>1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2</v>
      </c>
      <c r="CM440">
        <v>4</v>
      </c>
      <c r="CN440">
        <v>23</v>
      </c>
      <c r="CO440">
        <v>11</v>
      </c>
      <c r="CP440">
        <v>5</v>
      </c>
      <c r="CQ440">
        <v>1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1</v>
      </c>
      <c r="CX440">
        <v>1</v>
      </c>
      <c r="CY440">
        <v>0</v>
      </c>
      <c r="CZ440">
        <v>1</v>
      </c>
      <c r="DA440">
        <v>0</v>
      </c>
      <c r="DB440">
        <v>1</v>
      </c>
      <c r="DC440">
        <v>1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11</v>
      </c>
      <c r="DO440">
        <v>28</v>
      </c>
      <c r="DP440">
        <v>8</v>
      </c>
      <c r="DQ440">
        <v>11</v>
      </c>
      <c r="DR440">
        <v>2</v>
      </c>
      <c r="DS440">
        <v>2</v>
      </c>
      <c r="DT440">
        <v>0</v>
      </c>
      <c r="DU440">
        <v>0</v>
      </c>
      <c r="DV440">
        <v>4</v>
      </c>
      <c r="DW440">
        <v>0</v>
      </c>
      <c r="DX440">
        <v>0</v>
      </c>
      <c r="DY440">
        <v>0</v>
      </c>
      <c r="DZ440">
        <v>0</v>
      </c>
      <c r="EA440">
        <v>0</v>
      </c>
      <c r="EB440">
        <v>0</v>
      </c>
      <c r="EC440">
        <v>1</v>
      </c>
      <c r="ED440">
        <v>0</v>
      </c>
      <c r="EE440">
        <v>0</v>
      </c>
      <c r="EF440">
        <v>0</v>
      </c>
      <c r="EG440">
        <v>0</v>
      </c>
      <c r="EH440">
        <v>0</v>
      </c>
      <c r="EI440">
        <v>0</v>
      </c>
      <c r="EJ440">
        <v>0</v>
      </c>
      <c r="EK440">
        <v>0</v>
      </c>
      <c r="EL440">
        <v>0</v>
      </c>
      <c r="EM440">
        <v>0</v>
      </c>
      <c r="EN440">
        <v>28</v>
      </c>
      <c r="EO440">
        <v>49</v>
      </c>
      <c r="EP440">
        <v>15</v>
      </c>
      <c r="EQ440">
        <v>7</v>
      </c>
      <c r="ER440">
        <v>18</v>
      </c>
      <c r="ES440">
        <v>2</v>
      </c>
      <c r="ET440">
        <v>0</v>
      </c>
      <c r="EU440">
        <v>0</v>
      </c>
      <c r="EV440">
        <v>0</v>
      </c>
      <c r="EW440">
        <v>0</v>
      </c>
      <c r="EX440">
        <v>0</v>
      </c>
      <c r="EY440">
        <v>0</v>
      </c>
      <c r="EZ440">
        <v>1</v>
      </c>
      <c r="FA440">
        <v>1</v>
      </c>
      <c r="FB440">
        <v>0</v>
      </c>
      <c r="FC440">
        <v>0</v>
      </c>
      <c r="FD440">
        <v>0</v>
      </c>
      <c r="FE440">
        <v>0</v>
      </c>
      <c r="FF440">
        <v>0</v>
      </c>
      <c r="FG440">
        <v>0</v>
      </c>
      <c r="FH440">
        <v>0</v>
      </c>
      <c r="FI440">
        <v>3</v>
      </c>
      <c r="FJ440">
        <v>1</v>
      </c>
      <c r="FK440">
        <v>1</v>
      </c>
      <c r="FL440">
        <v>49</v>
      </c>
      <c r="FM440">
        <v>125</v>
      </c>
      <c r="FN440">
        <v>52</v>
      </c>
      <c r="FO440">
        <v>15</v>
      </c>
      <c r="FP440">
        <v>1</v>
      </c>
      <c r="FQ440">
        <v>7</v>
      </c>
      <c r="FR440">
        <v>1</v>
      </c>
      <c r="FS440">
        <v>27</v>
      </c>
      <c r="FT440">
        <v>1</v>
      </c>
      <c r="FU440">
        <v>1</v>
      </c>
      <c r="FV440">
        <v>3</v>
      </c>
      <c r="FW440">
        <v>4</v>
      </c>
      <c r="FX440">
        <v>1</v>
      </c>
      <c r="FY440">
        <v>0</v>
      </c>
      <c r="FZ440">
        <v>1</v>
      </c>
      <c r="GA440">
        <v>2</v>
      </c>
      <c r="GB440">
        <v>0</v>
      </c>
      <c r="GC440">
        <v>1</v>
      </c>
      <c r="GD440">
        <v>1</v>
      </c>
      <c r="GE440">
        <v>1</v>
      </c>
      <c r="GF440">
        <v>0</v>
      </c>
      <c r="GG440">
        <v>1</v>
      </c>
      <c r="GH440">
        <v>2</v>
      </c>
      <c r="GI440">
        <v>1</v>
      </c>
      <c r="GJ440">
        <v>0</v>
      </c>
      <c r="GK440">
        <v>2</v>
      </c>
      <c r="GL440">
        <v>125</v>
      </c>
      <c r="GM440">
        <v>38</v>
      </c>
      <c r="GN440">
        <v>26</v>
      </c>
      <c r="GO440">
        <v>0</v>
      </c>
      <c r="GP440">
        <v>3</v>
      </c>
      <c r="GQ440">
        <v>0</v>
      </c>
      <c r="GR440">
        <v>1</v>
      </c>
      <c r="GS440">
        <v>2</v>
      </c>
      <c r="GT440">
        <v>6</v>
      </c>
      <c r="GU440">
        <v>0</v>
      </c>
      <c r="GV440">
        <v>0</v>
      </c>
      <c r="GW440">
        <v>0</v>
      </c>
      <c r="GX440">
        <v>0</v>
      </c>
      <c r="GY440">
        <v>0</v>
      </c>
      <c r="GZ440">
        <v>0</v>
      </c>
      <c r="HA440">
        <v>0</v>
      </c>
      <c r="HB440">
        <v>0</v>
      </c>
      <c r="HC440">
        <v>0</v>
      </c>
      <c r="HD440">
        <v>0</v>
      </c>
      <c r="HE440">
        <v>0</v>
      </c>
      <c r="HF440">
        <v>38</v>
      </c>
      <c r="HG440">
        <v>4</v>
      </c>
      <c r="HH440">
        <v>1</v>
      </c>
      <c r="HI440">
        <v>0</v>
      </c>
      <c r="HJ440">
        <v>1</v>
      </c>
      <c r="HK440">
        <v>0</v>
      </c>
      <c r="HL440">
        <v>0</v>
      </c>
      <c r="HM440">
        <v>0</v>
      </c>
      <c r="HN440">
        <v>1</v>
      </c>
      <c r="HO440">
        <v>0</v>
      </c>
      <c r="HP440">
        <v>0</v>
      </c>
      <c r="HQ440">
        <v>0</v>
      </c>
      <c r="HR440">
        <v>1</v>
      </c>
      <c r="HS440">
        <v>0</v>
      </c>
      <c r="HT440">
        <v>4</v>
      </c>
      <c r="HU440">
        <v>1</v>
      </c>
      <c r="HV440">
        <v>1</v>
      </c>
      <c r="HW440">
        <v>0</v>
      </c>
      <c r="HX440">
        <v>0</v>
      </c>
      <c r="HY440">
        <v>0</v>
      </c>
      <c r="HZ440">
        <v>0</v>
      </c>
      <c r="IA440">
        <v>0</v>
      </c>
      <c r="IB440">
        <v>0</v>
      </c>
      <c r="IC440">
        <v>0</v>
      </c>
      <c r="ID440">
        <v>0</v>
      </c>
      <c r="IE440">
        <v>0</v>
      </c>
      <c r="IF440">
        <v>0</v>
      </c>
      <c r="IG440">
        <v>0</v>
      </c>
      <c r="IH440">
        <v>0</v>
      </c>
      <c r="II440">
        <v>0</v>
      </c>
      <c r="IJ440">
        <v>1</v>
      </c>
      <c r="IK440">
        <v>6</v>
      </c>
      <c r="IL440">
        <v>1</v>
      </c>
      <c r="IM440">
        <v>0</v>
      </c>
      <c r="IN440">
        <v>0</v>
      </c>
      <c r="IO440">
        <v>0</v>
      </c>
      <c r="IP440">
        <v>0</v>
      </c>
      <c r="IQ440">
        <v>0</v>
      </c>
      <c r="IR440">
        <v>1</v>
      </c>
      <c r="IS440">
        <v>0</v>
      </c>
      <c r="IT440">
        <v>0</v>
      </c>
      <c r="IU440">
        <v>1</v>
      </c>
      <c r="IV440">
        <v>0</v>
      </c>
      <c r="IW440">
        <v>1</v>
      </c>
      <c r="IX440">
        <v>0</v>
      </c>
      <c r="IY440">
        <v>0</v>
      </c>
      <c r="IZ440">
        <v>0</v>
      </c>
      <c r="JA440">
        <v>0</v>
      </c>
      <c r="JB440">
        <v>0</v>
      </c>
      <c r="JC440">
        <v>0</v>
      </c>
      <c r="JD440">
        <v>0</v>
      </c>
      <c r="JE440">
        <v>0</v>
      </c>
      <c r="JF440">
        <v>0</v>
      </c>
      <c r="JG440">
        <v>0</v>
      </c>
      <c r="JH440">
        <v>0</v>
      </c>
      <c r="JI440">
        <v>2</v>
      </c>
      <c r="JJ440">
        <v>6</v>
      </c>
      <c r="JK440" s="2">
        <f t="shared" si="31"/>
        <v>0.44291338582677164</v>
      </c>
    </row>
    <row r="441" spans="1:271" outlineLevel="2" x14ac:dyDescent="0.25">
      <c r="A441" t="str">
        <f t="shared" si="35"/>
        <v>160703</v>
      </c>
      <c r="B441" t="s">
        <v>302</v>
      </c>
      <c r="C441">
        <v>2</v>
      </c>
      <c r="D441">
        <v>1682</v>
      </c>
      <c r="E441">
        <v>1281</v>
      </c>
      <c r="F441">
        <v>746</v>
      </c>
      <c r="G441">
        <v>535</v>
      </c>
      <c r="H441">
        <v>1</v>
      </c>
      <c r="I441">
        <v>3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535</v>
      </c>
      <c r="R441">
        <v>0</v>
      </c>
      <c r="S441">
        <v>0</v>
      </c>
      <c r="T441">
        <v>535</v>
      </c>
      <c r="U441">
        <v>30</v>
      </c>
      <c r="V441">
        <v>22</v>
      </c>
      <c r="W441">
        <v>8</v>
      </c>
      <c r="X441">
        <v>0</v>
      </c>
      <c r="Y441">
        <v>505</v>
      </c>
      <c r="Z441">
        <v>208</v>
      </c>
      <c r="AA441">
        <v>17</v>
      </c>
      <c r="AB441">
        <v>40</v>
      </c>
      <c r="AC441">
        <v>84</v>
      </c>
      <c r="AD441">
        <v>15</v>
      </c>
      <c r="AE441">
        <v>7</v>
      </c>
      <c r="AF441">
        <v>17</v>
      </c>
      <c r="AG441">
        <v>1</v>
      </c>
      <c r="AH441">
        <v>1</v>
      </c>
      <c r="AI441">
        <v>1</v>
      </c>
      <c r="AJ441">
        <v>0</v>
      </c>
      <c r="AK441">
        <v>3</v>
      </c>
      <c r="AL441">
        <v>0</v>
      </c>
      <c r="AM441">
        <v>0</v>
      </c>
      <c r="AN441">
        <v>0</v>
      </c>
      <c r="AO441">
        <v>2</v>
      </c>
      <c r="AP441">
        <v>1</v>
      </c>
      <c r="AQ441">
        <v>0</v>
      </c>
      <c r="AR441">
        <v>0</v>
      </c>
      <c r="AS441">
        <v>4</v>
      </c>
      <c r="AT441">
        <v>1</v>
      </c>
      <c r="AU441">
        <v>0</v>
      </c>
      <c r="AV441">
        <v>5</v>
      </c>
      <c r="AW441">
        <v>3</v>
      </c>
      <c r="AX441">
        <v>6</v>
      </c>
      <c r="AY441">
        <v>208</v>
      </c>
      <c r="AZ441">
        <v>78</v>
      </c>
      <c r="BA441">
        <v>16</v>
      </c>
      <c r="BB441">
        <v>18</v>
      </c>
      <c r="BC441">
        <v>18</v>
      </c>
      <c r="BD441">
        <v>2</v>
      </c>
      <c r="BE441">
        <v>1</v>
      </c>
      <c r="BF441">
        <v>7</v>
      </c>
      <c r="BG441">
        <v>1</v>
      </c>
      <c r="BH441">
        <v>1</v>
      </c>
      <c r="BI441">
        <v>0</v>
      </c>
      <c r="BJ441">
        <v>2</v>
      </c>
      <c r="BK441">
        <v>0</v>
      </c>
      <c r="BL441">
        <v>0</v>
      </c>
      <c r="BM441">
        <v>4</v>
      </c>
      <c r="BN441">
        <v>1</v>
      </c>
      <c r="BO441">
        <v>0</v>
      </c>
      <c r="BP441">
        <v>0</v>
      </c>
      <c r="BQ441">
        <v>0</v>
      </c>
      <c r="BR441">
        <v>0</v>
      </c>
      <c r="BS441">
        <v>2</v>
      </c>
      <c r="BT441">
        <v>2</v>
      </c>
      <c r="BU441">
        <v>0</v>
      </c>
      <c r="BV441">
        <v>1</v>
      </c>
      <c r="BW441">
        <v>2</v>
      </c>
      <c r="BX441">
        <v>78</v>
      </c>
      <c r="BY441">
        <v>7</v>
      </c>
      <c r="BZ441">
        <v>2</v>
      </c>
      <c r="CA441">
        <v>1</v>
      </c>
      <c r="CB441">
        <v>0</v>
      </c>
      <c r="CC441">
        <v>0</v>
      </c>
      <c r="CD441">
        <v>2</v>
      </c>
      <c r="CE441">
        <v>0</v>
      </c>
      <c r="CF441">
        <v>0</v>
      </c>
      <c r="CG441">
        <v>0</v>
      </c>
      <c r="CH441">
        <v>0</v>
      </c>
      <c r="CI441">
        <v>1</v>
      </c>
      <c r="CJ441">
        <v>0</v>
      </c>
      <c r="CK441">
        <v>0</v>
      </c>
      <c r="CL441">
        <v>0</v>
      </c>
      <c r="CM441">
        <v>1</v>
      </c>
      <c r="CN441">
        <v>7</v>
      </c>
      <c r="CO441">
        <v>16</v>
      </c>
      <c r="CP441">
        <v>12</v>
      </c>
      <c r="CQ441">
        <v>0</v>
      </c>
      <c r="CR441">
        <v>0</v>
      </c>
      <c r="CS441">
        <v>0</v>
      </c>
      <c r="CT441">
        <v>1</v>
      </c>
      <c r="CU441">
        <v>0</v>
      </c>
      <c r="CV441">
        <v>0</v>
      </c>
      <c r="CW441">
        <v>0</v>
      </c>
      <c r="CX441">
        <v>1</v>
      </c>
      <c r="CY441">
        <v>0</v>
      </c>
      <c r="CZ441">
        <v>0</v>
      </c>
      <c r="DA441">
        <v>0</v>
      </c>
      <c r="DB441">
        <v>0</v>
      </c>
      <c r="DC441">
        <v>1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1</v>
      </c>
      <c r="DN441">
        <v>16</v>
      </c>
      <c r="DO441">
        <v>32</v>
      </c>
      <c r="DP441">
        <v>1</v>
      </c>
      <c r="DQ441">
        <v>13</v>
      </c>
      <c r="DR441">
        <v>4</v>
      </c>
      <c r="DS441">
        <v>2</v>
      </c>
      <c r="DT441">
        <v>0</v>
      </c>
      <c r="DU441">
        <v>0</v>
      </c>
      <c r="DV441">
        <v>7</v>
      </c>
      <c r="DW441">
        <v>0</v>
      </c>
      <c r="DX441">
        <v>0</v>
      </c>
      <c r="DY441">
        <v>0</v>
      </c>
      <c r="DZ441">
        <v>0</v>
      </c>
      <c r="EA441">
        <v>0</v>
      </c>
      <c r="EB441">
        <v>0</v>
      </c>
      <c r="EC441">
        <v>0</v>
      </c>
      <c r="ED441">
        <v>0</v>
      </c>
      <c r="EE441">
        <v>0</v>
      </c>
      <c r="EF441">
        <v>1</v>
      </c>
      <c r="EG441">
        <v>0</v>
      </c>
      <c r="EH441">
        <v>0</v>
      </c>
      <c r="EI441">
        <v>0</v>
      </c>
      <c r="EJ441">
        <v>1</v>
      </c>
      <c r="EK441">
        <v>1</v>
      </c>
      <c r="EL441">
        <v>2</v>
      </c>
      <c r="EM441">
        <v>0</v>
      </c>
      <c r="EN441">
        <v>32</v>
      </c>
      <c r="EO441">
        <v>22</v>
      </c>
      <c r="EP441">
        <v>5</v>
      </c>
      <c r="EQ441">
        <v>1</v>
      </c>
      <c r="ER441">
        <v>13</v>
      </c>
      <c r="ES441">
        <v>0</v>
      </c>
      <c r="ET441">
        <v>0</v>
      </c>
      <c r="EU441">
        <v>1</v>
      </c>
      <c r="EV441">
        <v>0</v>
      </c>
      <c r="EW441">
        <v>0</v>
      </c>
      <c r="EX441">
        <v>0</v>
      </c>
      <c r="EY441">
        <v>2</v>
      </c>
      <c r="EZ441">
        <v>0</v>
      </c>
      <c r="FA441">
        <v>0</v>
      </c>
      <c r="FB441">
        <v>0</v>
      </c>
      <c r="FC441">
        <v>0</v>
      </c>
      <c r="FD441">
        <v>0</v>
      </c>
      <c r="FE441">
        <v>0</v>
      </c>
      <c r="FF441">
        <v>0</v>
      </c>
      <c r="FG441">
        <v>0</v>
      </c>
      <c r="FH441">
        <v>0</v>
      </c>
      <c r="FI441">
        <v>0</v>
      </c>
      <c r="FJ441">
        <v>0</v>
      </c>
      <c r="FK441">
        <v>0</v>
      </c>
      <c r="FL441">
        <v>22</v>
      </c>
      <c r="FM441">
        <v>109</v>
      </c>
      <c r="FN441">
        <v>49</v>
      </c>
      <c r="FO441">
        <v>12</v>
      </c>
      <c r="FP441">
        <v>4</v>
      </c>
      <c r="FQ441">
        <v>3</v>
      </c>
      <c r="FR441">
        <v>2</v>
      </c>
      <c r="FS441">
        <v>15</v>
      </c>
      <c r="FT441">
        <v>2</v>
      </c>
      <c r="FU441">
        <v>2</v>
      </c>
      <c r="FV441">
        <v>2</v>
      </c>
      <c r="FW441">
        <v>0</v>
      </c>
      <c r="FX441">
        <v>0</v>
      </c>
      <c r="FY441">
        <v>1</v>
      </c>
      <c r="FZ441">
        <v>0</v>
      </c>
      <c r="GA441">
        <v>3</v>
      </c>
      <c r="GB441">
        <v>0</v>
      </c>
      <c r="GC441">
        <v>4</v>
      </c>
      <c r="GD441">
        <v>1</v>
      </c>
      <c r="GE441">
        <v>0</v>
      </c>
      <c r="GF441">
        <v>0</v>
      </c>
      <c r="GG441">
        <v>0</v>
      </c>
      <c r="GH441">
        <v>0</v>
      </c>
      <c r="GI441">
        <v>1</v>
      </c>
      <c r="GJ441">
        <v>1</v>
      </c>
      <c r="GK441">
        <v>7</v>
      </c>
      <c r="GL441">
        <v>109</v>
      </c>
      <c r="GM441">
        <v>15</v>
      </c>
      <c r="GN441">
        <v>7</v>
      </c>
      <c r="GO441">
        <v>0</v>
      </c>
      <c r="GP441">
        <v>0</v>
      </c>
      <c r="GQ441">
        <v>0</v>
      </c>
      <c r="GR441">
        <v>1</v>
      </c>
      <c r="GS441">
        <v>1</v>
      </c>
      <c r="GT441">
        <v>4</v>
      </c>
      <c r="GU441">
        <v>0</v>
      </c>
      <c r="GV441">
        <v>0</v>
      </c>
      <c r="GW441">
        <v>0</v>
      </c>
      <c r="GX441">
        <v>0</v>
      </c>
      <c r="GY441">
        <v>0</v>
      </c>
      <c r="GZ441">
        <v>1</v>
      </c>
      <c r="HA441">
        <v>0</v>
      </c>
      <c r="HB441">
        <v>0</v>
      </c>
      <c r="HC441">
        <v>1</v>
      </c>
      <c r="HD441">
        <v>0</v>
      </c>
      <c r="HE441">
        <v>0</v>
      </c>
      <c r="HF441">
        <v>15</v>
      </c>
      <c r="HG441">
        <v>3</v>
      </c>
      <c r="HH441">
        <v>0</v>
      </c>
      <c r="HI441">
        <v>2</v>
      </c>
      <c r="HJ441">
        <v>1</v>
      </c>
      <c r="HK441">
        <v>0</v>
      </c>
      <c r="HL441">
        <v>0</v>
      </c>
      <c r="HM441">
        <v>0</v>
      </c>
      <c r="HN441">
        <v>0</v>
      </c>
      <c r="HO441">
        <v>0</v>
      </c>
      <c r="HP441">
        <v>0</v>
      </c>
      <c r="HQ441">
        <v>0</v>
      </c>
      <c r="HR441">
        <v>0</v>
      </c>
      <c r="HS441">
        <v>0</v>
      </c>
      <c r="HT441">
        <v>3</v>
      </c>
      <c r="HU441">
        <v>1</v>
      </c>
      <c r="HV441">
        <v>0</v>
      </c>
      <c r="HW441">
        <v>0</v>
      </c>
      <c r="HX441">
        <v>0</v>
      </c>
      <c r="HY441">
        <v>0</v>
      </c>
      <c r="HZ441">
        <v>0</v>
      </c>
      <c r="IA441">
        <v>0</v>
      </c>
      <c r="IB441">
        <v>0</v>
      </c>
      <c r="IC441">
        <v>0</v>
      </c>
      <c r="ID441">
        <v>1</v>
      </c>
      <c r="IE441">
        <v>0</v>
      </c>
      <c r="IF441">
        <v>0</v>
      </c>
      <c r="IG441">
        <v>0</v>
      </c>
      <c r="IH441">
        <v>0</v>
      </c>
      <c r="II441">
        <v>0</v>
      </c>
      <c r="IJ441">
        <v>1</v>
      </c>
      <c r="IK441">
        <v>14</v>
      </c>
      <c r="IL441">
        <v>5</v>
      </c>
      <c r="IM441">
        <v>1</v>
      </c>
      <c r="IN441">
        <v>3</v>
      </c>
      <c r="IO441">
        <v>1</v>
      </c>
      <c r="IP441">
        <v>0</v>
      </c>
      <c r="IQ441">
        <v>0</v>
      </c>
      <c r="IR441">
        <v>0</v>
      </c>
      <c r="IS441">
        <v>0</v>
      </c>
      <c r="IT441">
        <v>0</v>
      </c>
      <c r="IU441">
        <v>0</v>
      </c>
      <c r="IV441">
        <v>0</v>
      </c>
      <c r="IW441">
        <v>0</v>
      </c>
      <c r="IX441">
        <v>0</v>
      </c>
      <c r="IY441">
        <v>0</v>
      </c>
      <c r="IZ441">
        <v>0</v>
      </c>
      <c r="JA441">
        <v>1</v>
      </c>
      <c r="JB441">
        <v>0</v>
      </c>
      <c r="JC441">
        <v>0</v>
      </c>
      <c r="JD441">
        <v>0</v>
      </c>
      <c r="JE441">
        <v>0</v>
      </c>
      <c r="JF441">
        <v>0</v>
      </c>
      <c r="JG441">
        <v>0</v>
      </c>
      <c r="JH441">
        <v>0</v>
      </c>
      <c r="JI441">
        <v>3</v>
      </c>
      <c r="JJ441">
        <v>14</v>
      </c>
      <c r="JK441" s="2">
        <f t="shared" si="31"/>
        <v>0.31807372175980975</v>
      </c>
    </row>
    <row r="442" spans="1:271" outlineLevel="2" x14ac:dyDescent="0.25">
      <c r="A442" t="str">
        <f t="shared" si="35"/>
        <v>160703</v>
      </c>
      <c r="B442" t="s">
        <v>302</v>
      </c>
      <c r="C442">
        <v>3</v>
      </c>
      <c r="D442">
        <v>505</v>
      </c>
      <c r="E442">
        <v>379</v>
      </c>
      <c r="F442">
        <v>249</v>
      </c>
      <c r="G442">
        <v>130</v>
      </c>
      <c r="H442">
        <v>1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130</v>
      </c>
      <c r="R442">
        <v>0</v>
      </c>
      <c r="S442">
        <v>0</v>
      </c>
      <c r="T442">
        <v>130</v>
      </c>
      <c r="U442">
        <v>8</v>
      </c>
      <c r="V442">
        <v>8</v>
      </c>
      <c r="W442">
        <v>0</v>
      </c>
      <c r="X442">
        <v>0</v>
      </c>
      <c r="Y442">
        <v>122</v>
      </c>
      <c r="Z442">
        <v>32</v>
      </c>
      <c r="AA442">
        <v>6</v>
      </c>
      <c r="AB442">
        <v>5</v>
      </c>
      <c r="AC442">
        <v>7</v>
      </c>
      <c r="AD442">
        <v>8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1</v>
      </c>
      <c r="AQ442">
        <v>0</v>
      </c>
      <c r="AR442">
        <v>1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4</v>
      </c>
      <c r="AY442">
        <v>32</v>
      </c>
      <c r="AZ442">
        <v>32</v>
      </c>
      <c r="BA442">
        <v>4</v>
      </c>
      <c r="BB442">
        <v>4</v>
      </c>
      <c r="BC442">
        <v>2</v>
      </c>
      <c r="BD442">
        <v>5</v>
      </c>
      <c r="BE442">
        <v>1</v>
      </c>
      <c r="BF442">
        <v>1</v>
      </c>
      <c r="BG442">
        <v>0</v>
      </c>
      <c r="BH442">
        <v>1</v>
      </c>
      <c r="BI442">
        <v>0</v>
      </c>
      <c r="BJ442">
        <v>6</v>
      </c>
      <c r="BK442">
        <v>1</v>
      </c>
      <c r="BL442">
        <v>0</v>
      </c>
      <c r="BM442">
        <v>1</v>
      </c>
      <c r="BN442">
        <v>5</v>
      </c>
      <c r="BO442">
        <v>0</v>
      </c>
      <c r="BP442">
        <v>0</v>
      </c>
      <c r="BQ442">
        <v>0</v>
      </c>
      <c r="BR442">
        <v>0</v>
      </c>
      <c r="BS442">
        <v>1</v>
      </c>
      <c r="BT442">
        <v>0</v>
      </c>
      <c r="BU442">
        <v>0</v>
      </c>
      <c r="BV442">
        <v>0</v>
      </c>
      <c r="BW442">
        <v>0</v>
      </c>
      <c r="BX442">
        <v>32</v>
      </c>
      <c r="BY442">
        <v>3</v>
      </c>
      <c r="BZ442">
        <v>2</v>
      </c>
      <c r="CA442">
        <v>1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3</v>
      </c>
      <c r="CO442">
        <v>1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1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1</v>
      </c>
      <c r="DO442">
        <v>8</v>
      </c>
      <c r="DP442">
        <v>1</v>
      </c>
      <c r="DQ442">
        <v>4</v>
      </c>
      <c r="DR442">
        <v>2</v>
      </c>
      <c r="DS442">
        <v>0</v>
      </c>
      <c r="DT442">
        <v>0</v>
      </c>
      <c r="DU442">
        <v>0</v>
      </c>
      <c r="DV442">
        <v>0</v>
      </c>
      <c r="DW442">
        <v>0</v>
      </c>
      <c r="DX442">
        <v>0</v>
      </c>
      <c r="DY442">
        <v>0</v>
      </c>
      <c r="DZ442">
        <v>0</v>
      </c>
      <c r="EA442">
        <v>0</v>
      </c>
      <c r="EB442">
        <v>0</v>
      </c>
      <c r="EC442">
        <v>0</v>
      </c>
      <c r="ED442">
        <v>0</v>
      </c>
      <c r="EE442">
        <v>0</v>
      </c>
      <c r="EF442">
        <v>0</v>
      </c>
      <c r="EG442">
        <v>0</v>
      </c>
      <c r="EH442">
        <v>0</v>
      </c>
      <c r="EI442">
        <v>1</v>
      </c>
      <c r="EJ442">
        <v>0</v>
      </c>
      <c r="EK442">
        <v>0</v>
      </c>
      <c r="EL442">
        <v>0</v>
      </c>
      <c r="EM442">
        <v>0</v>
      </c>
      <c r="EN442">
        <v>8</v>
      </c>
      <c r="EO442">
        <v>4</v>
      </c>
      <c r="EP442">
        <v>2</v>
      </c>
      <c r="EQ442">
        <v>2</v>
      </c>
      <c r="ER442">
        <v>0</v>
      </c>
      <c r="ES442">
        <v>0</v>
      </c>
      <c r="ET442">
        <v>0</v>
      </c>
      <c r="EU442">
        <v>0</v>
      </c>
      <c r="EV442">
        <v>0</v>
      </c>
      <c r="EW442">
        <v>0</v>
      </c>
      <c r="EX442">
        <v>0</v>
      </c>
      <c r="EY442">
        <v>0</v>
      </c>
      <c r="EZ442">
        <v>0</v>
      </c>
      <c r="FA442">
        <v>0</v>
      </c>
      <c r="FB442">
        <v>0</v>
      </c>
      <c r="FC442">
        <v>0</v>
      </c>
      <c r="FD442">
        <v>0</v>
      </c>
      <c r="FE442">
        <v>0</v>
      </c>
      <c r="FF442">
        <v>0</v>
      </c>
      <c r="FG442">
        <v>0</v>
      </c>
      <c r="FH442">
        <v>0</v>
      </c>
      <c r="FI442">
        <v>0</v>
      </c>
      <c r="FJ442">
        <v>0</v>
      </c>
      <c r="FK442">
        <v>0</v>
      </c>
      <c r="FL442">
        <v>4</v>
      </c>
      <c r="FM442">
        <v>32</v>
      </c>
      <c r="FN442">
        <v>21</v>
      </c>
      <c r="FO442">
        <v>1</v>
      </c>
      <c r="FP442">
        <v>2</v>
      </c>
      <c r="FQ442">
        <v>1</v>
      </c>
      <c r="FR442">
        <v>0</v>
      </c>
      <c r="FS442">
        <v>1</v>
      </c>
      <c r="FT442">
        <v>0</v>
      </c>
      <c r="FU442">
        <v>0</v>
      </c>
      <c r="FV442">
        <v>2</v>
      </c>
      <c r="FW442">
        <v>0</v>
      </c>
      <c r="FX442">
        <v>0</v>
      </c>
      <c r="FY442">
        <v>0</v>
      </c>
      <c r="FZ442">
        <v>0</v>
      </c>
      <c r="GA442">
        <v>0</v>
      </c>
      <c r="GB442">
        <v>0</v>
      </c>
      <c r="GC442">
        <v>0</v>
      </c>
      <c r="GD442">
        <v>0</v>
      </c>
      <c r="GE442">
        <v>0</v>
      </c>
      <c r="GF442">
        <v>0</v>
      </c>
      <c r="GG442">
        <v>0</v>
      </c>
      <c r="GH442">
        <v>3</v>
      </c>
      <c r="GI442">
        <v>1</v>
      </c>
      <c r="GJ442">
        <v>0</v>
      </c>
      <c r="GK442">
        <v>0</v>
      </c>
      <c r="GL442">
        <v>32</v>
      </c>
      <c r="GM442">
        <v>2</v>
      </c>
      <c r="GN442">
        <v>2</v>
      </c>
      <c r="GO442">
        <v>0</v>
      </c>
      <c r="GP442">
        <v>0</v>
      </c>
      <c r="GQ442">
        <v>0</v>
      </c>
      <c r="GR442">
        <v>0</v>
      </c>
      <c r="GS442">
        <v>0</v>
      </c>
      <c r="GT442">
        <v>0</v>
      </c>
      <c r="GU442">
        <v>0</v>
      </c>
      <c r="GV442">
        <v>0</v>
      </c>
      <c r="GW442">
        <v>0</v>
      </c>
      <c r="GX442">
        <v>0</v>
      </c>
      <c r="GY442">
        <v>0</v>
      </c>
      <c r="GZ442">
        <v>0</v>
      </c>
      <c r="HA442">
        <v>0</v>
      </c>
      <c r="HB442">
        <v>0</v>
      </c>
      <c r="HC442">
        <v>0</v>
      </c>
      <c r="HD442">
        <v>0</v>
      </c>
      <c r="HE442">
        <v>0</v>
      </c>
      <c r="HF442">
        <v>2</v>
      </c>
      <c r="HG442">
        <v>3</v>
      </c>
      <c r="HH442">
        <v>0</v>
      </c>
      <c r="HI442">
        <v>0</v>
      </c>
      <c r="HJ442">
        <v>0</v>
      </c>
      <c r="HK442">
        <v>1</v>
      </c>
      <c r="HL442">
        <v>1</v>
      </c>
      <c r="HM442">
        <v>0</v>
      </c>
      <c r="HN442">
        <v>0</v>
      </c>
      <c r="HO442">
        <v>0</v>
      </c>
      <c r="HP442">
        <v>0</v>
      </c>
      <c r="HQ442">
        <v>0</v>
      </c>
      <c r="HR442">
        <v>1</v>
      </c>
      <c r="HS442">
        <v>0</v>
      </c>
      <c r="HT442">
        <v>3</v>
      </c>
      <c r="HU442">
        <v>1</v>
      </c>
      <c r="HV442">
        <v>0</v>
      </c>
      <c r="HW442">
        <v>0</v>
      </c>
      <c r="HX442">
        <v>0</v>
      </c>
      <c r="HY442">
        <v>0</v>
      </c>
      <c r="HZ442">
        <v>1</v>
      </c>
      <c r="IA442">
        <v>0</v>
      </c>
      <c r="IB442">
        <v>0</v>
      </c>
      <c r="IC442">
        <v>0</v>
      </c>
      <c r="ID442">
        <v>0</v>
      </c>
      <c r="IE442">
        <v>0</v>
      </c>
      <c r="IF442">
        <v>0</v>
      </c>
      <c r="IG442">
        <v>0</v>
      </c>
      <c r="IH442">
        <v>0</v>
      </c>
      <c r="II442">
        <v>0</v>
      </c>
      <c r="IJ442">
        <v>1</v>
      </c>
      <c r="IK442">
        <v>4</v>
      </c>
      <c r="IL442">
        <v>0</v>
      </c>
      <c r="IM442">
        <v>0</v>
      </c>
      <c r="IN442">
        <v>0</v>
      </c>
      <c r="IO442">
        <v>0</v>
      </c>
      <c r="IP442">
        <v>0</v>
      </c>
      <c r="IQ442">
        <v>0</v>
      </c>
      <c r="IR442">
        <v>0</v>
      </c>
      <c r="IS442">
        <v>0</v>
      </c>
      <c r="IT442">
        <v>0</v>
      </c>
      <c r="IU442">
        <v>0</v>
      </c>
      <c r="IV442">
        <v>0</v>
      </c>
      <c r="IW442">
        <v>0</v>
      </c>
      <c r="IX442">
        <v>0</v>
      </c>
      <c r="IY442">
        <v>0</v>
      </c>
      <c r="IZ442">
        <v>0</v>
      </c>
      <c r="JA442">
        <v>0</v>
      </c>
      <c r="JB442">
        <v>0</v>
      </c>
      <c r="JC442">
        <v>0</v>
      </c>
      <c r="JD442">
        <v>0</v>
      </c>
      <c r="JE442">
        <v>0</v>
      </c>
      <c r="JF442">
        <v>0</v>
      </c>
      <c r="JG442">
        <v>0</v>
      </c>
      <c r="JH442">
        <v>0</v>
      </c>
      <c r="JI442">
        <v>4</v>
      </c>
      <c r="JJ442">
        <v>4</v>
      </c>
      <c r="JK442" s="2">
        <f t="shared" si="31"/>
        <v>0.25742574257425743</v>
      </c>
    </row>
    <row r="443" spans="1:271" outlineLevel="2" x14ac:dyDescent="0.25">
      <c r="A443" t="str">
        <f t="shared" si="35"/>
        <v>160703</v>
      </c>
      <c r="B443" t="s">
        <v>302</v>
      </c>
      <c r="C443">
        <v>4</v>
      </c>
      <c r="D443">
        <v>625</v>
      </c>
      <c r="E443">
        <v>480</v>
      </c>
      <c r="F443">
        <v>340</v>
      </c>
      <c r="G443">
        <v>140</v>
      </c>
      <c r="H443">
        <v>0</v>
      </c>
      <c r="I443">
        <v>1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140</v>
      </c>
      <c r="R443">
        <v>0</v>
      </c>
      <c r="S443">
        <v>0</v>
      </c>
      <c r="T443">
        <v>140</v>
      </c>
      <c r="U443">
        <v>6</v>
      </c>
      <c r="V443">
        <v>5</v>
      </c>
      <c r="W443">
        <v>1</v>
      </c>
      <c r="X443">
        <v>0</v>
      </c>
      <c r="Y443">
        <v>134</v>
      </c>
      <c r="Z443">
        <v>21</v>
      </c>
      <c r="AA443">
        <v>2</v>
      </c>
      <c r="AB443">
        <v>6</v>
      </c>
      <c r="AC443">
        <v>5</v>
      </c>
      <c r="AD443">
        <v>1</v>
      </c>
      <c r="AE443">
        <v>0</v>
      </c>
      <c r="AF443">
        <v>1</v>
      </c>
      <c r="AG443">
        <v>0</v>
      </c>
      <c r="AH443">
        <v>0</v>
      </c>
      <c r="AI443">
        <v>2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1</v>
      </c>
      <c r="AP443">
        <v>1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2</v>
      </c>
      <c r="AY443">
        <v>21</v>
      </c>
      <c r="AZ443">
        <v>28</v>
      </c>
      <c r="BA443">
        <v>9</v>
      </c>
      <c r="BB443">
        <v>0</v>
      </c>
      <c r="BC443">
        <v>1</v>
      </c>
      <c r="BD443">
        <v>5</v>
      </c>
      <c r="BE443">
        <v>0</v>
      </c>
      <c r="BF443">
        <v>3</v>
      </c>
      <c r="BG443">
        <v>0</v>
      </c>
      <c r="BH443">
        <v>0</v>
      </c>
      <c r="BI443">
        <v>0</v>
      </c>
      <c r="BJ443">
        <v>3</v>
      </c>
      <c r="BK443">
        <v>0</v>
      </c>
      <c r="BL443">
        <v>0</v>
      </c>
      <c r="BM443">
        <v>0</v>
      </c>
      <c r="BN443">
        <v>4</v>
      </c>
      <c r="BO443">
        <v>0</v>
      </c>
      <c r="BP443">
        <v>0</v>
      </c>
      <c r="BQ443">
        <v>0</v>
      </c>
      <c r="BR443">
        <v>1</v>
      </c>
      <c r="BS443">
        <v>1</v>
      </c>
      <c r="BT443">
        <v>1</v>
      </c>
      <c r="BU443">
        <v>0</v>
      </c>
      <c r="BV443">
        <v>0</v>
      </c>
      <c r="BW443">
        <v>0</v>
      </c>
      <c r="BX443">
        <v>28</v>
      </c>
      <c r="BY443">
        <v>8</v>
      </c>
      <c r="BZ443">
        <v>2</v>
      </c>
      <c r="CA443">
        <v>0</v>
      </c>
      <c r="CB443">
        <v>0</v>
      </c>
      <c r="CC443">
        <v>1</v>
      </c>
      <c r="CD443">
        <v>2</v>
      </c>
      <c r="CE443">
        <v>0</v>
      </c>
      <c r="CF443">
        <v>0</v>
      </c>
      <c r="CG443">
        <v>0</v>
      </c>
      <c r="CH443">
        <v>1</v>
      </c>
      <c r="CI443">
        <v>0</v>
      </c>
      <c r="CJ443">
        <v>0</v>
      </c>
      <c r="CK443">
        <v>0</v>
      </c>
      <c r="CL443">
        <v>1</v>
      </c>
      <c r="CM443">
        <v>1</v>
      </c>
      <c r="CN443">
        <v>8</v>
      </c>
      <c r="CO443">
        <v>7</v>
      </c>
      <c r="CP443">
        <v>2</v>
      </c>
      <c r="CQ443">
        <v>0</v>
      </c>
      <c r="CR443">
        <v>1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3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1</v>
      </c>
      <c r="DL443">
        <v>0</v>
      </c>
      <c r="DM443">
        <v>0</v>
      </c>
      <c r="DN443">
        <v>7</v>
      </c>
      <c r="DO443">
        <v>2</v>
      </c>
      <c r="DP443">
        <v>0</v>
      </c>
      <c r="DQ443">
        <v>2</v>
      </c>
      <c r="DR443">
        <v>0</v>
      </c>
      <c r="DS443">
        <v>0</v>
      </c>
      <c r="DT443">
        <v>0</v>
      </c>
      <c r="DU443">
        <v>0</v>
      </c>
      <c r="DV443">
        <v>0</v>
      </c>
      <c r="DW443">
        <v>0</v>
      </c>
      <c r="DX443">
        <v>0</v>
      </c>
      <c r="DY443">
        <v>0</v>
      </c>
      <c r="DZ443">
        <v>0</v>
      </c>
      <c r="EA443">
        <v>0</v>
      </c>
      <c r="EB443">
        <v>0</v>
      </c>
      <c r="EC443">
        <v>0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0</v>
      </c>
      <c r="EM443">
        <v>0</v>
      </c>
      <c r="EN443">
        <v>2</v>
      </c>
      <c r="EO443">
        <v>5</v>
      </c>
      <c r="EP443">
        <v>1</v>
      </c>
      <c r="EQ443">
        <v>1</v>
      </c>
      <c r="ER443">
        <v>2</v>
      </c>
      <c r="ES443">
        <v>0</v>
      </c>
      <c r="ET443">
        <v>0</v>
      </c>
      <c r="EU443">
        <v>1</v>
      </c>
      <c r="EV443">
        <v>0</v>
      </c>
      <c r="EW443">
        <v>0</v>
      </c>
      <c r="EX443">
        <v>0</v>
      </c>
      <c r="EY443">
        <v>0</v>
      </c>
      <c r="EZ443">
        <v>0</v>
      </c>
      <c r="FA443">
        <v>0</v>
      </c>
      <c r="FB443">
        <v>0</v>
      </c>
      <c r="FC443">
        <v>0</v>
      </c>
      <c r="FD443">
        <v>0</v>
      </c>
      <c r="FE443">
        <v>0</v>
      </c>
      <c r="FF443">
        <v>0</v>
      </c>
      <c r="FG443">
        <v>0</v>
      </c>
      <c r="FH443">
        <v>0</v>
      </c>
      <c r="FI443">
        <v>0</v>
      </c>
      <c r="FJ443">
        <v>0</v>
      </c>
      <c r="FK443">
        <v>0</v>
      </c>
      <c r="FL443">
        <v>5</v>
      </c>
      <c r="FM443">
        <v>32</v>
      </c>
      <c r="FN443">
        <v>17</v>
      </c>
      <c r="FO443">
        <v>3</v>
      </c>
      <c r="FP443">
        <v>2</v>
      </c>
      <c r="FQ443">
        <v>0</v>
      </c>
      <c r="FR443">
        <v>3</v>
      </c>
      <c r="FS443">
        <v>6</v>
      </c>
      <c r="FT443">
        <v>0</v>
      </c>
      <c r="FU443">
        <v>0</v>
      </c>
      <c r="FV443">
        <v>0</v>
      </c>
      <c r="FW443">
        <v>0</v>
      </c>
      <c r="FX443">
        <v>0</v>
      </c>
      <c r="FY443">
        <v>0</v>
      </c>
      <c r="FZ443">
        <v>1</v>
      </c>
      <c r="GA443">
        <v>0</v>
      </c>
      <c r="GB443">
        <v>0</v>
      </c>
      <c r="GC443">
        <v>0</v>
      </c>
      <c r="GD443">
        <v>0</v>
      </c>
      <c r="GE443">
        <v>0</v>
      </c>
      <c r="GF443">
        <v>0</v>
      </c>
      <c r="GG443">
        <v>0</v>
      </c>
      <c r="GH443">
        <v>0</v>
      </c>
      <c r="GI443">
        <v>0</v>
      </c>
      <c r="GJ443">
        <v>0</v>
      </c>
      <c r="GK443">
        <v>0</v>
      </c>
      <c r="GL443">
        <v>32</v>
      </c>
      <c r="GM443">
        <v>4</v>
      </c>
      <c r="GN443">
        <v>3</v>
      </c>
      <c r="GO443">
        <v>0</v>
      </c>
      <c r="GP443">
        <v>0</v>
      </c>
      <c r="GQ443">
        <v>0</v>
      </c>
      <c r="GR443">
        <v>0</v>
      </c>
      <c r="GS443">
        <v>1</v>
      </c>
      <c r="GT443">
        <v>0</v>
      </c>
      <c r="GU443">
        <v>0</v>
      </c>
      <c r="GV443">
        <v>0</v>
      </c>
      <c r="GW443">
        <v>0</v>
      </c>
      <c r="GX443">
        <v>0</v>
      </c>
      <c r="GY443">
        <v>0</v>
      </c>
      <c r="GZ443">
        <v>0</v>
      </c>
      <c r="HA443">
        <v>0</v>
      </c>
      <c r="HB443">
        <v>0</v>
      </c>
      <c r="HC443">
        <v>0</v>
      </c>
      <c r="HD443">
        <v>0</v>
      </c>
      <c r="HE443">
        <v>0</v>
      </c>
      <c r="HF443">
        <v>4</v>
      </c>
      <c r="HG443">
        <v>1</v>
      </c>
      <c r="HH443">
        <v>0</v>
      </c>
      <c r="HI443">
        <v>0</v>
      </c>
      <c r="HJ443">
        <v>0</v>
      </c>
      <c r="HK443">
        <v>0</v>
      </c>
      <c r="HL443">
        <v>1</v>
      </c>
      <c r="HM443">
        <v>0</v>
      </c>
      <c r="HN443">
        <v>0</v>
      </c>
      <c r="HO443">
        <v>0</v>
      </c>
      <c r="HP443">
        <v>0</v>
      </c>
      <c r="HQ443">
        <v>0</v>
      </c>
      <c r="HR443">
        <v>0</v>
      </c>
      <c r="HS443">
        <v>0</v>
      </c>
      <c r="HT443">
        <v>1</v>
      </c>
      <c r="HU443">
        <v>1</v>
      </c>
      <c r="HV443">
        <v>0</v>
      </c>
      <c r="HW443">
        <v>0</v>
      </c>
      <c r="HX443">
        <v>0</v>
      </c>
      <c r="HY443">
        <v>0</v>
      </c>
      <c r="HZ443">
        <v>1</v>
      </c>
      <c r="IA443">
        <v>0</v>
      </c>
      <c r="IB443">
        <v>0</v>
      </c>
      <c r="IC443">
        <v>0</v>
      </c>
      <c r="ID443">
        <v>0</v>
      </c>
      <c r="IE443">
        <v>0</v>
      </c>
      <c r="IF443">
        <v>0</v>
      </c>
      <c r="IG443">
        <v>0</v>
      </c>
      <c r="IH443">
        <v>0</v>
      </c>
      <c r="II443">
        <v>0</v>
      </c>
      <c r="IJ443">
        <v>1</v>
      </c>
      <c r="IK443">
        <v>25</v>
      </c>
      <c r="IL443">
        <v>7</v>
      </c>
      <c r="IM443">
        <v>0</v>
      </c>
      <c r="IN443">
        <v>6</v>
      </c>
      <c r="IO443">
        <v>0</v>
      </c>
      <c r="IP443">
        <v>0</v>
      </c>
      <c r="IQ443">
        <v>0</v>
      </c>
      <c r="IR443">
        <v>0</v>
      </c>
      <c r="IS443">
        <v>0</v>
      </c>
      <c r="IT443">
        <v>0</v>
      </c>
      <c r="IU443">
        <v>0</v>
      </c>
      <c r="IV443">
        <v>1</v>
      </c>
      <c r="IW443">
        <v>0</v>
      </c>
      <c r="IX443">
        <v>0</v>
      </c>
      <c r="IY443">
        <v>0</v>
      </c>
      <c r="IZ443">
        <v>0</v>
      </c>
      <c r="JA443">
        <v>0</v>
      </c>
      <c r="JB443">
        <v>0</v>
      </c>
      <c r="JC443">
        <v>0</v>
      </c>
      <c r="JD443">
        <v>0</v>
      </c>
      <c r="JE443">
        <v>0</v>
      </c>
      <c r="JF443">
        <v>0</v>
      </c>
      <c r="JG443">
        <v>1</v>
      </c>
      <c r="JH443">
        <v>0</v>
      </c>
      <c r="JI443">
        <v>10</v>
      </c>
      <c r="JJ443">
        <v>25</v>
      </c>
      <c r="JK443" s="2">
        <f t="shared" si="31"/>
        <v>0.224</v>
      </c>
    </row>
    <row r="444" spans="1:271" outlineLevel="2" x14ac:dyDescent="0.25">
      <c r="A444" t="str">
        <f t="shared" si="35"/>
        <v>160703</v>
      </c>
      <c r="B444" t="s">
        <v>302</v>
      </c>
      <c r="C444">
        <v>5</v>
      </c>
      <c r="D444">
        <v>461</v>
      </c>
      <c r="E444">
        <v>350</v>
      </c>
      <c r="F444">
        <v>239</v>
      </c>
      <c r="G444">
        <v>111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111</v>
      </c>
      <c r="R444">
        <v>0</v>
      </c>
      <c r="S444">
        <v>0</v>
      </c>
      <c r="T444">
        <v>111</v>
      </c>
      <c r="U444">
        <v>2</v>
      </c>
      <c r="V444">
        <v>2</v>
      </c>
      <c r="W444">
        <v>0</v>
      </c>
      <c r="X444">
        <v>0</v>
      </c>
      <c r="Y444">
        <v>109</v>
      </c>
      <c r="Z444">
        <v>24</v>
      </c>
      <c r="AA444">
        <v>5</v>
      </c>
      <c r="AB444">
        <v>3</v>
      </c>
      <c r="AC444">
        <v>8</v>
      </c>
      <c r="AD444">
        <v>3</v>
      </c>
      <c r="AE444">
        <v>1</v>
      </c>
      <c r="AF444">
        <v>1</v>
      </c>
      <c r="AG444">
        <v>2</v>
      </c>
      <c r="AH444">
        <v>0</v>
      </c>
      <c r="AI444">
        <v>1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24</v>
      </c>
      <c r="AZ444">
        <v>10</v>
      </c>
      <c r="BA444">
        <v>2</v>
      </c>
      <c r="BB444">
        <v>0</v>
      </c>
      <c r="BC444">
        <v>1</v>
      </c>
      <c r="BD444">
        <v>3</v>
      </c>
      <c r="BE444">
        <v>0</v>
      </c>
      <c r="BF444">
        <v>3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1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10</v>
      </c>
      <c r="BY444">
        <v>2</v>
      </c>
      <c r="BZ444">
        <v>0</v>
      </c>
      <c r="CA444">
        <v>0</v>
      </c>
      <c r="CB444">
        <v>0</v>
      </c>
      <c r="CC444">
        <v>0</v>
      </c>
      <c r="CD444">
        <v>1</v>
      </c>
      <c r="CE444">
        <v>0</v>
      </c>
      <c r="CF444">
        <v>0</v>
      </c>
      <c r="CG444">
        <v>1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2</v>
      </c>
      <c r="CO444">
        <v>4</v>
      </c>
      <c r="CP444">
        <v>1</v>
      </c>
      <c r="CQ444">
        <v>1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2</v>
      </c>
      <c r="DN444">
        <v>4</v>
      </c>
      <c r="DO444">
        <v>2</v>
      </c>
      <c r="DP444">
        <v>0</v>
      </c>
      <c r="DQ444">
        <v>2</v>
      </c>
      <c r="DR444">
        <v>0</v>
      </c>
      <c r="DS444">
        <v>0</v>
      </c>
      <c r="DT444">
        <v>0</v>
      </c>
      <c r="DU444">
        <v>0</v>
      </c>
      <c r="DV444">
        <v>0</v>
      </c>
      <c r="DW444">
        <v>0</v>
      </c>
      <c r="DX444">
        <v>0</v>
      </c>
      <c r="DY444">
        <v>0</v>
      </c>
      <c r="DZ444">
        <v>0</v>
      </c>
      <c r="EA444">
        <v>0</v>
      </c>
      <c r="EB444">
        <v>0</v>
      </c>
      <c r="EC444">
        <v>0</v>
      </c>
      <c r="ED444">
        <v>0</v>
      </c>
      <c r="EE444">
        <v>0</v>
      </c>
      <c r="EF444">
        <v>0</v>
      </c>
      <c r="EG444">
        <v>0</v>
      </c>
      <c r="EH444">
        <v>0</v>
      </c>
      <c r="EI444">
        <v>0</v>
      </c>
      <c r="EJ444">
        <v>0</v>
      </c>
      <c r="EK444">
        <v>0</v>
      </c>
      <c r="EL444">
        <v>0</v>
      </c>
      <c r="EM444">
        <v>0</v>
      </c>
      <c r="EN444">
        <v>2</v>
      </c>
      <c r="EO444">
        <v>0</v>
      </c>
      <c r="EP444">
        <v>0</v>
      </c>
      <c r="EQ444">
        <v>0</v>
      </c>
      <c r="ER444">
        <v>0</v>
      </c>
      <c r="ES444">
        <v>0</v>
      </c>
      <c r="ET444">
        <v>0</v>
      </c>
      <c r="EU444">
        <v>0</v>
      </c>
      <c r="EV444">
        <v>0</v>
      </c>
      <c r="EW444">
        <v>0</v>
      </c>
      <c r="EX444">
        <v>0</v>
      </c>
      <c r="EY444">
        <v>0</v>
      </c>
      <c r="EZ444">
        <v>0</v>
      </c>
      <c r="FA444">
        <v>0</v>
      </c>
      <c r="FB444">
        <v>0</v>
      </c>
      <c r="FC444">
        <v>0</v>
      </c>
      <c r="FD444">
        <v>0</v>
      </c>
      <c r="FE444">
        <v>0</v>
      </c>
      <c r="FF444">
        <v>0</v>
      </c>
      <c r="FG444">
        <v>0</v>
      </c>
      <c r="FH444">
        <v>0</v>
      </c>
      <c r="FI444">
        <v>0</v>
      </c>
      <c r="FJ444">
        <v>0</v>
      </c>
      <c r="FK444">
        <v>0</v>
      </c>
      <c r="FL444">
        <v>0</v>
      </c>
      <c r="FM444">
        <v>10</v>
      </c>
      <c r="FN444">
        <v>6</v>
      </c>
      <c r="FO444">
        <v>0</v>
      </c>
      <c r="FP444">
        <v>0</v>
      </c>
      <c r="FQ444">
        <v>0</v>
      </c>
      <c r="FR444">
        <v>0</v>
      </c>
      <c r="FS444">
        <v>1</v>
      </c>
      <c r="FT444">
        <v>0</v>
      </c>
      <c r="FU444">
        <v>1</v>
      </c>
      <c r="FV444">
        <v>0</v>
      </c>
      <c r="FW444">
        <v>0</v>
      </c>
      <c r="FX444">
        <v>0</v>
      </c>
      <c r="FY444">
        <v>0</v>
      </c>
      <c r="FZ444">
        <v>0</v>
      </c>
      <c r="GA444">
        <v>0</v>
      </c>
      <c r="GB444">
        <v>0</v>
      </c>
      <c r="GC444">
        <v>0</v>
      </c>
      <c r="GD444">
        <v>0</v>
      </c>
      <c r="GE444">
        <v>0</v>
      </c>
      <c r="GF444">
        <v>0</v>
      </c>
      <c r="GG444">
        <v>0</v>
      </c>
      <c r="GH444">
        <v>1</v>
      </c>
      <c r="GI444">
        <v>0</v>
      </c>
      <c r="GJ444">
        <v>0</v>
      </c>
      <c r="GK444">
        <v>1</v>
      </c>
      <c r="GL444">
        <v>10</v>
      </c>
      <c r="GM444">
        <v>4</v>
      </c>
      <c r="GN444">
        <v>3</v>
      </c>
      <c r="GO444">
        <v>0</v>
      </c>
      <c r="GP444">
        <v>0</v>
      </c>
      <c r="GQ444">
        <v>0</v>
      </c>
      <c r="GR444">
        <v>0</v>
      </c>
      <c r="GS444">
        <v>0</v>
      </c>
      <c r="GT444">
        <v>1</v>
      </c>
      <c r="GU444">
        <v>0</v>
      </c>
      <c r="GV444">
        <v>0</v>
      </c>
      <c r="GW444">
        <v>0</v>
      </c>
      <c r="GX444">
        <v>0</v>
      </c>
      <c r="GY444">
        <v>0</v>
      </c>
      <c r="GZ444">
        <v>0</v>
      </c>
      <c r="HA444">
        <v>0</v>
      </c>
      <c r="HB444">
        <v>0</v>
      </c>
      <c r="HC444">
        <v>0</v>
      </c>
      <c r="HD444">
        <v>0</v>
      </c>
      <c r="HE444">
        <v>0</v>
      </c>
      <c r="HF444">
        <v>4</v>
      </c>
      <c r="HG444">
        <v>0</v>
      </c>
      <c r="HH444">
        <v>0</v>
      </c>
      <c r="HI444">
        <v>0</v>
      </c>
      <c r="HJ444">
        <v>0</v>
      </c>
      <c r="HK444">
        <v>0</v>
      </c>
      <c r="HL444">
        <v>0</v>
      </c>
      <c r="HM444">
        <v>0</v>
      </c>
      <c r="HN444">
        <v>0</v>
      </c>
      <c r="HO444">
        <v>0</v>
      </c>
      <c r="HP444">
        <v>0</v>
      </c>
      <c r="HQ444">
        <v>0</v>
      </c>
      <c r="HR444">
        <v>0</v>
      </c>
      <c r="HS444">
        <v>0</v>
      </c>
      <c r="HT444">
        <v>0</v>
      </c>
      <c r="HU444">
        <v>0</v>
      </c>
      <c r="HV444">
        <v>0</v>
      </c>
      <c r="HW444">
        <v>0</v>
      </c>
      <c r="HX444">
        <v>0</v>
      </c>
      <c r="HY444">
        <v>0</v>
      </c>
      <c r="HZ444">
        <v>0</v>
      </c>
      <c r="IA444">
        <v>0</v>
      </c>
      <c r="IB444">
        <v>0</v>
      </c>
      <c r="IC444">
        <v>0</v>
      </c>
      <c r="ID444">
        <v>0</v>
      </c>
      <c r="IE444">
        <v>0</v>
      </c>
      <c r="IF444">
        <v>0</v>
      </c>
      <c r="IG444">
        <v>0</v>
      </c>
      <c r="IH444">
        <v>0</v>
      </c>
      <c r="II444">
        <v>0</v>
      </c>
      <c r="IJ444">
        <v>0</v>
      </c>
      <c r="IK444">
        <v>53</v>
      </c>
      <c r="IL444">
        <v>12</v>
      </c>
      <c r="IM444">
        <v>2</v>
      </c>
      <c r="IN444">
        <v>23</v>
      </c>
      <c r="IO444">
        <v>0</v>
      </c>
      <c r="IP444">
        <v>0</v>
      </c>
      <c r="IQ444">
        <v>0</v>
      </c>
      <c r="IR444">
        <v>0</v>
      </c>
      <c r="IS444">
        <v>0</v>
      </c>
      <c r="IT444">
        <v>0</v>
      </c>
      <c r="IU444">
        <v>0</v>
      </c>
      <c r="IV444">
        <v>0</v>
      </c>
      <c r="IW444">
        <v>2</v>
      </c>
      <c r="IX444">
        <v>0</v>
      </c>
      <c r="IY444">
        <v>0</v>
      </c>
      <c r="IZ444">
        <v>0</v>
      </c>
      <c r="JA444">
        <v>4</v>
      </c>
      <c r="JB444">
        <v>0</v>
      </c>
      <c r="JC444">
        <v>0</v>
      </c>
      <c r="JD444">
        <v>0</v>
      </c>
      <c r="JE444">
        <v>0</v>
      </c>
      <c r="JF444">
        <v>0</v>
      </c>
      <c r="JG444">
        <v>0</v>
      </c>
      <c r="JH444">
        <v>0</v>
      </c>
      <c r="JI444">
        <v>10</v>
      </c>
      <c r="JJ444">
        <v>53</v>
      </c>
      <c r="JK444" s="2">
        <f t="shared" si="31"/>
        <v>0.24078091106290672</v>
      </c>
    </row>
    <row r="445" spans="1:271" outlineLevel="2" x14ac:dyDescent="0.25">
      <c r="A445" t="str">
        <f t="shared" si="35"/>
        <v>160703</v>
      </c>
      <c r="B445" t="s">
        <v>302</v>
      </c>
      <c r="C445">
        <v>6</v>
      </c>
      <c r="D445">
        <v>454</v>
      </c>
      <c r="E445">
        <v>350</v>
      </c>
      <c r="F445">
        <v>222</v>
      </c>
      <c r="G445">
        <v>128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128</v>
      </c>
      <c r="R445">
        <v>0</v>
      </c>
      <c r="S445">
        <v>0</v>
      </c>
      <c r="T445">
        <v>128</v>
      </c>
      <c r="U445">
        <v>3</v>
      </c>
      <c r="V445">
        <v>3</v>
      </c>
      <c r="W445">
        <v>0</v>
      </c>
      <c r="X445">
        <v>0</v>
      </c>
      <c r="Y445">
        <v>125</v>
      </c>
      <c r="Z445">
        <v>48</v>
      </c>
      <c r="AA445">
        <v>11</v>
      </c>
      <c r="AB445">
        <v>10</v>
      </c>
      <c r="AC445">
        <v>14</v>
      </c>
      <c r="AD445">
        <v>2</v>
      </c>
      <c r="AE445">
        <v>1</v>
      </c>
      <c r="AF445">
        <v>3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1</v>
      </c>
      <c r="AR445">
        <v>1</v>
      </c>
      <c r="AS445">
        <v>0</v>
      </c>
      <c r="AT445">
        <v>0</v>
      </c>
      <c r="AU445">
        <v>0</v>
      </c>
      <c r="AV445">
        <v>2</v>
      </c>
      <c r="AW445">
        <v>1</v>
      </c>
      <c r="AX445">
        <v>2</v>
      </c>
      <c r="AY445">
        <v>48</v>
      </c>
      <c r="AZ445">
        <v>15</v>
      </c>
      <c r="BA445">
        <v>5</v>
      </c>
      <c r="BB445">
        <v>0</v>
      </c>
      <c r="BC445">
        <v>5</v>
      </c>
      <c r="BD445">
        <v>0</v>
      </c>
      <c r="BE445">
        <v>1</v>
      </c>
      <c r="BF445">
        <v>0</v>
      </c>
      <c r="BG445">
        <v>0</v>
      </c>
      <c r="BH445">
        <v>0</v>
      </c>
      <c r="BI445">
        <v>0</v>
      </c>
      <c r="BJ445">
        <v>2</v>
      </c>
      <c r="BK445">
        <v>0</v>
      </c>
      <c r="BL445">
        <v>1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1</v>
      </c>
      <c r="BT445">
        <v>0</v>
      </c>
      <c r="BU445">
        <v>0</v>
      </c>
      <c r="BV445">
        <v>0</v>
      </c>
      <c r="BW445">
        <v>0</v>
      </c>
      <c r="BX445">
        <v>15</v>
      </c>
      <c r="BY445">
        <v>2</v>
      </c>
      <c r="BZ445">
        <v>1</v>
      </c>
      <c r="CA445">
        <v>0</v>
      </c>
      <c r="CB445">
        <v>1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2</v>
      </c>
      <c r="CO445">
        <v>7</v>
      </c>
      <c r="CP445">
        <v>5</v>
      </c>
      <c r="CQ445">
        <v>0</v>
      </c>
      <c r="CR445">
        <v>1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1</v>
      </c>
      <c r="DK445">
        <v>0</v>
      </c>
      <c r="DL445">
        <v>0</v>
      </c>
      <c r="DM445">
        <v>0</v>
      </c>
      <c r="DN445">
        <v>7</v>
      </c>
      <c r="DO445">
        <v>14</v>
      </c>
      <c r="DP445">
        <v>9</v>
      </c>
      <c r="DQ445">
        <v>1</v>
      </c>
      <c r="DR445">
        <v>0</v>
      </c>
      <c r="DS445">
        <v>0</v>
      </c>
      <c r="DT445">
        <v>0</v>
      </c>
      <c r="DU445">
        <v>0</v>
      </c>
      <c r="DV445">
        <v>4</v>
      </c>
      <c r="DW445">
        <v>0</v>
      </c>
      <c r="DX445">
        <v>0</v>
      </c>
      <c r="DY445">
        <v>0</v>
      </c>
      <c r="DZ445">
        <v>0</v>
      </c>
      <c r="EA445">
        <v>0</v>
      </c>
      <c r="EB445">
        <v>0</v>
      </c>
      <c r="EC445">
        <v>0</v>
      </c>
      <c r="ED445">
        <v>0</v>
      </c>
      <c r="EE445">
        <v>0</v>
      </c>
      <c r="EF445">
        <v>0</v>
      </c>
      <c r="EG445">
        <v>0</v>
      </c>
      <c r="EH445">
        <v>0</v>
      </c>
      <c r="EI445">
        <v>0</v>
      </c>
      <c r="EJ445">
        <v>0</v>
      </c>
      <c r="EK445">
        <v>0</v>
      </c>
      <c r="EL445">
        <v>0</v>
      </c>
      <c r="EM445">
        <v>0</v>
      </c>
      <c r="EN445">
        <v>14</v>
      </c>
      <c r="EO445">
        <v>3</v>
      </c>
      <c r="EP445">
        <v>0</v>
      </c>
      <c r="EQ445">
        <v>0</v>
      </c>
      <c r="ER445">
        <v>2</v>
      </c>
      <c r="ES445">
        <v>0</v>
      </c>
      <c r="ET445">
        <v>0</v>
      </c>
      <c r="EU445">
        <v>0</v>
      </c>
      <c r="EV445">
        <v>0</v>
      </c>
      <c r="EW445">
        <v>0</v>
      </c>
      <c r="EX445">
        <v>0</v>
      </c>
      <c r="EY445">
        <v>0</v>
      </c>
      <c r="EZ445">
        <v>0</v>
      </c>
      <c r="FA445">
        <v>0</v>
      </c>
      <c r="FB445">
        <v>0</v>
      </c>
      <c r="FC445">
        <v>0</v>
      </c>
      <c r="FD445">
        <v>0</v>
      </c>
      <c r="FE445">
        <v>0</v>
      </c>
      <c r="FF445">
        <v>0</v>
      </c>
      <c r="FG445">
        <v>0</v>
      </c>
      <c r="FH445">
        <v>0</v>
      </c>
      <c r="FI445">
        <v>0</v>
      </c>
      <c r="FJ445">
        <v>0</v>
      </c>
      <c r="FK445">
        <v>1</v>
      </c>
      <c r="FL445">
        <v>3</v>
      </c>
      <c r="FM445">
        <v>26</v>
      </c>
      <c r="FN445">
        <v>12</v>
      </c>
      <c r="FO445">
        <v>3</v>
      </c>
      <c r="FP445">
        <v>2</v>
      </c>
      <c r="FQ445">
        <v>0</v>
      </c>
      <c r="FR445">
        <v>2</v>
      </c>
      <c r="FS445">
        <v>1</v>
      </c>
      <c r="FT445">
        <v>1</v>
      </c>
      <c r="FU445">
        <v>0</v>
      </c>
      <c r="FV445">
        <v>1</v>
      </c>
      <c r="FW445">
        <v>0</v>
      </c>
      <c r="FX445">
        <v>0</v>
      </c>
      <c r="FY445">
        <v>0</v>
      </c>
      <c r="FZ445">
        <v>0</v>
      </c>
      <c r="GA445">
        <v>0</v>
      </c>
      <c r="GB445">
        <v>0</v>
      </c>
      <c r="GC445">
        <v>1</v>
      </c>
      <c r="GD445">
        <v>0</v>
      </c>
      <c r="GE445">
        <v>1</v>
      </c>
      <c r="GF445">
        <v>1</v>
      </c>
      <c r="GG445">
        <v>1</v>
      </c>
      <c r="GH445">
        <v>0</v>
      </c>
      <c r="GI445">
        <v>0</v>
      </c>
      <c r="GJ445">
        <v>0</v>
      </c>
      <c r="GK445">
        <v>0</v>
      </c>
      <c r="GL445">
        <v>26</v>
      </c>
      <c r="GM445">
        <v>8</v>
      </c>
      <c r="GN445">
        <v>5</v>
      </c>
      <c r="GO445">
        <v>0</v>
      </c>
      <c r="GP445">
        <v>0</v>
      </c>
      <c r="GQ445">
        <v>0</v>
      </c>
      <c r="GR445">
        <v>0</v>
      </c>
      <c r="GS445">
        <v>0</v>
      </c>
      <c r="GT445">
        <v>1</v>
      </c>
      <c r="GU445">
        <v>0</v>
      </c>
      <c r="GV445">
        <v>0</v>
      </c>
      <c r="GW445">
        <v>0</v>
      </c>
      <c r="GX445">
        <v>0</v>
      </c>
      <c r="GY445">
        <v>0</v>
      </c>
      <c r="GZ445">
        <v>0</v>
      </c>
      <c r="HA445">
        <v>1</v>
      </c>
      <c r="HB445">
        <v>0</v>
      </c>
      <c r="HC445">
        <v>0</v>
      </c>
      <c r="HD445">
        <v>0</v>
      </c>
      <c r="HE445">
        <v>1</v>
      </c>
      <c r="HF445">
        <v>8</v>
      </c>
      <c r="HG445">
        <v>1</v>
      </c>
      <c r="HH445">
        <v>0</v>
      </c>
      <c r="HI445">
        <v>0</v>
      </c>
      <c r="HJ445">
        <v>1</v>
      </c>
      <c r="HK445">
        <v>0</v>
      </c>
      <c r="HL445">
        <v>0</v>
      </c>
      <c r="HM445">
        <v>0</v>
      </c>
      <c r="HN445">
        <v>0</v>
      </c>
      <c r="HO445">
        <v>0</v>
      </c>
      <c r="HP445">
        <v>0</v>
      </c>
      <c r="HQ445">
        <v>0</v>
      </c>
      <c r="HR445">
        <v>0</v>
      </c>
      <c r="HS445">
        <v>0</v>
      </c>
      <c r="HT445">
        <v>1</v>
      </c>
      <c r="HU445">
        <v>1</v>
      </c>
      <c r="HV445">
        <v>0</v>
      </c>
      <c r="HW445">
        <v>1</v>
      </c>
      <c r="HX445">
        <v>0</v>
      </c>
      <c r="HY445">
        <v>0</v>
      </c>
      <c r="HZ445">
        <v>0</v>
      </c>
      <c r="IA445">
        <v>0</v>
      </c>
      <c r="IB445">
        <v>0</v>
      </c>
      <c r="IC445">
        <v>0</v>
      </c>
      <c r="ID445">
        <v>0</v>
      </c>
      <c r="IE445">
        <v>0</v>
      </c>
      <c r="IF445">
        <v>0</v>
      </c>
      <c r="IG445">
        <v>0</v>
      </c>
      <c r="IH445">
        <v>0</v>
      </c>
      <c r="II445">
        <v>0</v>
      </c>
      <c r="IJ445">
        <v>1</v>
      </c>
      <c r="IK445">
        <v>0</v>
      </c>
      <c r="IL445">
        <v>0</v>
      </c>
      <c r="IM445">
        <v>0</v>
      </c>
      <c r="IN445">
        <v>0</v>
      </c>
      <c r="IO445">
        <v>0</v>
      </c>
      <c r="IP445">
        <v>0</v>
      </c>
      <c r="IQ445">
        <v>0</v>
      </c>
      <c r="IR445">
        <v>0</v>
      </c>
      <c r="IS445">
        <v>0</v>
      </c>
      <c r="IT445">
        <v>0</v>
      </c>
      <c r="IU445">
        <v>0</v>
      </c>
      <c r="IV445">
        <v>0</v>
      </c>
      <c r="IW445">
        <v>0</v>
      </c>
      <c r="IX445">
        <v>0</v>
      </c>
      <c r="IY445">
        <v>0</v>
      </c>
      <c r="IZ445">
        <v>0</v>
      </c>
      <c r="JA445">
        <v>0</v>
      </c>
      <c r="JB445">
        <v>0</v>
      </c>
      <c r="JC445">
        <v>0</v>
      </c>
      <c r="JD445">
        <v>0</v>
      </c>
      <c r="JE445">
        <v>0</v>
      </c>
      <c r="JF445">
        <v>0</v>
      </c>
      <c r="JG445">
        <v>0</v>
      </c>
      <c r="JH445">
        <v>0</v>
      </c>
      <c r="JI445">
        <v>0</v>
      </c>
      <c r="JJ445">
        <v>0</v>
      </c>
      <c r="JK445" s="2">
        <f t="shared" si="31"/>
        <v>0.28193832599118945</v>
      </c>
    </row>
    <row r="446" spans="1:271" outlineLevel="2" x14ac:dyDescent="0.25">
      <c r="A446" t="str">
        <f t="shared" si="35"/>
        <v>160703</v>
      </c>
      <c r="B446" t="s">
        <v>302</v>
      </c>
      <c r="C446">
        <v>7</v>
      </c>
      <c r="D446">
        <v>616</v>
      </c>
      <c r="E446">
        <v>470</v>
      </c>
      <c r="F446">
        <v>243</v>
      </c>
      <c r="G446">
        <v>227</v>
      </c>
      <c r="H446">
        <v>1</v>
      </c>
      <c r="I446">
        <v>1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227</v>
      </c>
      <c r="R446">
        <v>0</v>
      </c>
      <c r="S446">
        <v>0</v>
      </c>
      <c r="T446">
        <v>227</v>
      </c>
      <c r="U446">
        <v>10</v>
      </c>
      <c r="V446">
        <v>10</v>
      </c>
      <c r="W446">
        <v>0</v>
      </c>
      <c r="X446">
        <v>0</v>
      </c>
      <c r="Y446">
        <v>217</v>
      </c>
      <c r="Z446">
        <v>80</v>
      </c>
      <c r="AA446">
        <v>12</v>
      </c>
      <c r="AB446">
        <v>17</v>
      </c>
      <c r="AC446">
        <v>22</v>
      </c>
      <c r="AD446">
        <v>7</v>
      </c>
      <c r="AE446">
        <v>7</v>
      </c>
      <c r="AF446">
        <v>1</v>
      </c>
      <c r="AG446">
        <v>1</v>
      </c>
      <c r="AH446">
        <v>1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1</v>
      </c>
      <c r="AQ446">
        <v>0</v>
      </c>
      <c r="AR446">
        <v>1</v>
      </c>
      <c r="AS446">
        <v>0</v>
      </c>
      <c r="AT446">
        <v>2</v>
      </c>
      <c r="AU446">
        <v>0</v>
      </c>
      <c r="AV446">
        <v>0</v>
      </c>
      <c r="AW446">
        <v>6</v>
      </c>
      <c r="AX446">
        <v>2</v>
      </c>
      <c r="AY446">
        <v>80</v>
      </c>
      <c r="AZ446">
        <v>31</v>
      </c>
      <c r="BA446">
        <v>8</v>
      </c>
      <c r="BB446">
        <v>1</v>
      </c>
      <c r="BC446">
        <v>18</v>
      </c>
      <c r="BD446">
        <v>1</v>
      </c>
      <c r="BE446">
        <v>1</v>
      </c>
      <c r="BF446">
        <v>0</v>
      </c>
      <c r="BG446">
        <v>1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1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31</v>
      </c>
      <c r="BY446">
        <v>5</v>
      </c>
      <c r="BZ446">
        <v>2</v>
      </c>
      <c r="CA446">
        <v>0</v>
      </c>
      <c r="CB446">
        <v>1</v>
      </c>
      <c r="CC446">
        <v>1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1</v>
      </c>
      <c r="CM446">
        <v>0</v>
      </c>
      <c r="CN446">
        <v>5</v>
      </c>
      <c r="CO446">
        <v>8</v>
      </c>
      <c r="CP446">
        <v>3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3</v>
      </c>
      <c r="CW446">
        <v>0</v>
      </c>
      <c r="CX446">
        <v>0</v>
      </c>
      <c r="CY446">
        <v>0</v>
      </c>
      <c r="CZ446">
        <v>1</v>
      </c>
      <c r="DA446">
        <v>0</v>
      </c>
      <c r="DB446">
        <v>1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8</v>
      </c>
      <c r="DO446">
        <v>20</v>
      </c>
      <c r="DP446">
        <v>2</v>
      </c>
      <c r="DQ446">
        <v>12</v>
      </c>
      <c r="DR446">
        <v>0</v>
      </c>
      <c r="DS446">
        <v>1</v>
      </c>
      <c r="DT446">
        <v>0</v>
      </c>
      <c r="DU446">
        <v>1</v>
      </c>
      <c r="DV446">
        <v>1</v>
      </c>
      <c r="DW446">
        <v>0</v>
      </c>
      <c r="DX446">
        <v>0</v>
      </c>
      <c r="DY446">
        <v>0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0</v>
      </c>
      <c r="EI446">
        <v>0</v>
      </c>
      <c r="EJ446">
        <v>0</v>
      </c>
      <c r="EK446">
        <v>0</v>
      </c>
      <c r="EL446">
        <v>2</v>
      </c>
      <c r="EM446">
        <v>1</v>
      </c>
      <c r="EN446">
        <v>20</v>
      </c>
      <c r="EO446">
        <v>13</v>
      </c>
      <c r="EP446">
        <v>5</v>
      </c>
      <c r="EQ446">
        <v>0</v>
      </c>
      <c r="ER446">
        <v>4</v>
      </c>
      <c r="ES446">
        <v>0</v>
      </c>
      <c r="ET446">
        <v>1</v>
      </c>
      <c r="EU446">
        <v>2</v>
      </c>
      <c r="EV446">
        <v>1</v>
      </c>
      <c r="EW446">
        <v>0</v>
      </c>
      <c r="EX446">
        <v>0</v>
      </c>
      <c r="EY446">
        <v>0</v>
      </c>
      <c r="EZ446">
        <v>0</v>
      </c>
      <c r="FA446">
        <v>0</v>
      </c>
      <c r="FB446">
        <v>0</v>
      </c>
      <c r="FC446">
        <v>0</v>
      </c>
      <c r="FD446">
        <v>0</v>
      </c>
      <c r="FE446">
        <v>0</v>
      </c>
      <c r="FF446">
        <v>0</v>
      </c>
      <c r="FG446">
        <v>0</v>
      </c>
      <c r="FH446">
        <v>0</v>
      </c>
      <c r="FI446">
        <v>0</v>
      </c>
      <c r="FJ446">
        <v>0</v>
      </c>
      <c r="FK446">
        <v>0</v>
      </c>
      <c r="FL446">
        <v>13</v>
      </c>
      <c r="FM446">
        <v>43</v>
      </c>
      <c r="FN446">
        <v>31</v>
      </c>
      <c r="FO446">
        <v>1</v>
      </c>
      <c r="FP446">
        <v>0</v>
      </c>
      <c r="FQ446">
        <v>0</v>
      </c>
      <c r="FR446">
        <v>1</v>
      </c>
      <c r="FS446">
        <v>0</v>
      </c>
      <c r="FT446">
        <v>0</v>
      </c>
      <c r="FU446">
        <v>0</v>
      </c>
      <c r="FV446">
        <v>0</v>
      </c>
      <c r="FW446">
        <v>0</v>
      </c>
      <c r="FX446">
        <v>0</v>
      </c>
      <c r="FY446">
        <v>0</v>
      </c>
      <c r="FZ446">
        <v>0</v>
      </c>
      <c r="GA446">
        <v>0</v>
      </c>
      <c r="GB446">
        <v>2</v>
      </c>
      <c r="GC446">
        <v>2</v>
      </c>
      <c r="GD446">
        <v>1</v>
      </c>
      <c r="GE446">
        <v>0</v>
      </c>
      <c r="GF446">
        <v>0</v>
      </c>
      <c r="GG446">
        <v>0</v>
      </c>
      <c r="GH446">
        <v>3</v>
      </c>
      <c r="GI446">
        <v>0</v>
      </c>
      <c r="GJ446">
        <v>1</v>
      </c>
      <c r="GK446">
        <v>1</v>
      </c>
      <c r="GL446">
        <v>43</v>
      </c>
      <c r="GM446">
        <v>14</v>
      </c>
      <c r="GN446">
        <v>7</v>
      </c>
      <c r="GO446">
        <v>0</v>
      </c>
      <c r="GP446">
        <v>0</v>
      </c>
      <c r="GQ446">
        <v>0</v>
      </c>
      <c r="GR446">
        <v>0</v>
      </c>
      <c r="GS446">
        <v>0</v>
      </c>
      <c r="GT446">
        <v>7</v>
      </c>
      <c r="GU446">
        <v>0</v>
      </c>
      <c r="GV446">
        <v>0</v>
      </c>
      <c r="GW446">
        <v>0</v>
      </c>
      <c r="GX446">
        <v>0</v>
      </c>
      <c r="GY446">
        <v>0</v>
      </c>
      <c r="GZ446">
        <v>0</v>
      </c>
      <c r="HA446">
        <v>0</v>
      </c>
      <c r="HB446">
        <v>0</v>
      </c>
      <c r="HC446">
        <v>0</v>
      </c>
      <c r="HD446">
        <v>0</v>
      </c>
      <c r="HE446">
        <v>0</v>
      </c>
      <c r="HF446">
        <v>14</v>
      </c>
      <c r="HG446">
        <v>1</v>
      </c>
      <c r="HH446">
        <v>1</v>
      </c>
      <c r="HI446">
        <v>0</v>
      </c>
      <c r="HJ446">
        <v>0</v>
      </c>
      <c r="HK446">
        <v>0</v>
      </c>
      <c r="HL446">
        <v>0</v>
      </c>
      <c r="HM446">
        <v>0</v>
      </c>
      <c r="HN446">
        <v>0</v>
      </c>
      <c r="HO446">
        <v>0</v>
      </c>
      <c r="HP446">
        <v>0</v>
      </c>
      <c r="HQ446">
        <v>0</v>
      </c>
      <c r="HR446">
        <v>0</v>
      </c>
      <c r="HS446">
        <v>0</v>
      </c>
      <c r="HT446">
        <v>1</v>
      </c>
      <c r="HU446">
        <v>2</v>
      </c>
      <c r="HV446">
        <v>1</v>
      </c>
      <c r="HW446">
        <v>0</v>
      </c>
      <c r="HX446">
        <v>0</v>
      </c>
      <c r="HY446">
        <v>0</v>
      </c>
      <c r="HZ446">
        <v>0</v>
      </c>
      <c r="IA446">
        <v>0</v>
      </c>
      <c r="IB446">
        <v>0</v>
      </c>
      <c r="IC446">
        <v>1</v>
      </c>
      <c r="ID446">
        <v>0</v>
      </c>
      <c r="IE446">
        <v>0</v>
      </c>
      <c r="IF446">
        <v>0</v>
      </c>
      <c r="IG446">
        <v>0</v>
      </c>
      <c r="IH446">
        <v>0</v>
      </c>
      <c r="II446">
        <v>0</v>
      </c>
      <c r="IJ446">
        <v>2</v>
      </c>
      <c r="IK446">
        <v>0</v>
      </c>
      <c r="IL446">
        <v>0</v>
      </c>
      <c r="IM446">
        <v>0</v>
      </c>
      <c r="IN446">
        <v>0</v>
      </c>
      <c r="IO446">
        <v>0</v>
      </c>
      <c r="IP446">
        <v>0</v>
      </c>
      <c r="IQ446">
        <v>0</v>
      </c>
      <c r="IR446">
        <v>0</v>
      </c>
      <c r="IS446">
        <v>0</v>
      </c>
      <c r="IT446">
        <v>0</v>
      </c>
      <c r="IU446">
        <v>0</v>
      </c>
      <c r="IV446">
        <v>0</v>
      </c>
      <c r="IW446">
        <v>0</v>
      </c>
      <c r="IX446">
        <v>0</v>
      </c>
      <c r="IY446">
        <v>0</v>
      </c>
      <c r="IZ446">
        <v>0</v>
      </c>
      <c r="JA446">
        <v>0</v>
      </c>
      <c r="JB446">
        <v>0</v>
      </c>
      <c r="JC446">
        <v>0</v>
      </c>
      <c r="JD446">
        <v>0</v>
      </c>
      <c r="JE446">
        <v>0</v>
      </c>
      <c r="JF446">
        <v>0</v>
      </c>
      <c r="JG446">
        <v>0</v>
      </c>
      <c r="JH446">
        <v>0</v>
      </c>
      <c r="JI446">
        <v>0</v>
      </c>
      <c r="JJ446">
        <v>0</v>
      </c>
      <c r="JK446" s="2">
        <f t="shared" si="31"/>
        <v>0.3685064935064935</v>
      </c>
    </row>
    <row r="447" spans="1:271" outlineLevel="2" x14ac:dyDescent="0.25">
      <c r="A447" t="str">
        <f t="shared" si="35"/>
        <v>160703</v>
      </c>
      <c r="B447" t="s">
        <v>302</v>
      </c>
      <c r="C447">
        <v>8</v>
      </c>
      <c r="D447">
        <v>1138</v>
      </c>
      <c r="E447">
        <v>870</v>
      </c>
      <c r="F447">
        <v>558</v>
      </c>
      <c r="G447">
        <v>312</v>
      </c>
      <c r="H447">
        <v>0</v>
      </c>
      <c r="I447">
        <v>1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312</v>
      </c>
      <c r="R447">
        <v>0</v>
      </c>
      <c r="S447">
        <v>0</v>
      </c>
      <c r="T447">
        <v>312</v>
      </c>
      <c r="U447">
        <v>20</v>
      </c>
      <c r="V447">
        <v>17</v>
      </c>
      <c r="W447">
        <v>3</v>
      </c>
      <c r="X447">
        <v>0</v>
      </c>
      <c r="Y447">
        <v>292</v>
      </c>
      <c r="Z447">
        <v>101</v>
      </c>
      <c r="AA447">
        <v>9</v>
      </c>
      <c r="AB447">
        <v>11</v>
      </c>
      <c r="AC447">
        <v>17</v>
      </c>
      <c r="AD447">
        <v>25</v>
      </c>
      <c r="AE447">
        <v>6</v>
      </c>
      <c r="AF447">
        <v>15</v>
      </c>
      <c r="AG447">
        <v>0</v>
      </c>
      <c r="AH447">
        <v>0</v>
      </c>
      <c r="AI447">
        <v>3</v>
      </c>
      <c r="AJ447">
        <v>0</v>
      </c>
      <c r="AK447">
        <v>0</v>
      </c>
      <c r="AL447">
        <v>0</v>
      </c>
      <c r="AM447">
        <v>1</v>
      </c>
      <c r="AN447">
        <v>0</v>
      </c>
      <c r="AO447">
        <v>0</v>
      </c>
      <c r="AP447">
        <v>0</v>
      </c>
      <c r="AQ447">
        <v>2</v>
      </c>
      <c r="AR447">
        <v>3</v>
      </c>
      <c r="AS447">
        <v>0</v>
      </c>
      <c r="AT447">
        <v>0</v>
      </c>
      <c r="AU447">
        <v>0</v>
      </c>
      <c r="AV447">
        <v>1</v>
      </c>
      <c r="AW447">
        <v>5</v>
      </c>
      <c r="AX447">
        <v>3</v>
      </c>
      <c r="AY447">
        <v>101</v>
      </c>
      <c r="AZ447">
        <v>58</v>
      </c>
      <c r="BA447">
        <v>15</v>
      </c>
      <c r="BB447">
        <v>9</v>
      </c>
      <c r="BC447">
        <v>18</v>
      </c>
      <c r="BD447">
        <v>2</v>
      </c>
      <c r="BE447">
        <v>2</v>
      </c>
      <c r="BF447">
        <v>5</v>
      </c>
      <c r="BG447">
        <v>1</v>
      </c>
      <c r="BH447">
        <v>1</v>
      </c>
      <c r="BI447">
        <v>2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1</v>
      </c>
      <c r="BT447">
        <v>0</v>
      </c>
      <c r="BU447">
        <v>0</v>
      </c>
      <c r="BV447">
        <v>1</v>
      </c>
      <c r="BW447">
        <v>1</v>
      </c>
      <c r="BX447">
        <v>58</v>
      </c>
      <c r="BY447">
        <v>3</v>
      </c>
      <c r="BZ447">
        <v>1</v>
      </c>
      <c r="CA447">
        <v>1</v>
      </c>
      <c r="CB447">
        <v>0</v>
      </c>
      <c r="CC447">
        <v>0</v>
      </c>
      <c r="CD447">
        <v>0</v>
      </c>
      <c r="CE447">
        <v>1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3</v>
      </c>
      <c r="CO447">
        <v>7</v>
      </c>
      <c r="CP447">
        <v>1</v>
      </c>
      <c r="CQ447">
        <v>0</v>
      </c>
      <c r="CR447">
        <v>0</v>
      </c>
      <c r="CS447">
        <v>0</v>
      </c>
      <c r="CT447">
        <v>1</v>
      </c>
      <c r="CU447">
        <v>0</v>
      </c>
      <c r="CV447">
        <v>0</v>
      </c>
      <c r="CW447">
        <v>2</v>
      </c>
      <c r="CX447">
        <v>0</v>
      </c>
      <c r="CY447">
        <v>0</v>
      </c>
      <c r="CZ447">
        <v>1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2</v>
      </c>
      <c r="DL447">
        <v>0</v>
      </c>
      <c r="DM447">
        <v>0</v>
      </c>
      <c r="DN447">
        <v>7</v>
      </c>
      <c r="DO447">
        <v>30</v>
      </c>
      <c r="DP447">
        <v>5</v>
      </c>
      <c r="DQ447">
        <v>12</v>
      </c>
      <c r="DR447">
        <v>1</v>
      </c>
      <c r="DS447">
        <v>0</v>
      </c>
      <c r="DT447">
        <v>0</v>
      </c>
      <c r="DU447">
        <v>0</v>
      </c>
      <c r="DV447">
        <v>9</v>
      </c>
      <c r="DW447">
        <v>2</v>
      </c>
      <c r="DX447">
        <v>0</v>
      </c>
      <c r="DY447">
        <v>0</v>
      </c>
      <c r="DZ447">
        <v>0</v>
      </c>
      <c r="EA447">
        <v>0</v>
      </c>
      <c r="EB447">
        <v>0</v>
      </c>
      <c r="EC447">
        <v>0</v>
      </c>
      <c r="ED447">
        <v>0</v>
      </c>
      <c r="EE447">
        <v>0</v>
      </c>
      <c r="EF447">
        <v>0</v>
      </c>
      <c r="EG447">
        <v>0</v>
      </c>
      <c r="EH447">
        <v>0</v>
      </c>
      <c r="EI447">
        <v>0</v>
      </c>
      <c r="EJ447">
        <v>0</v>
      </c>
      <c r="EK447">
        <v>0</v>
      </c>
      <c r="EL447">
        <v>1</v>
      </c>
      <c r="EM447">
        <v>0</v>
      </c>
      <c r="EN447">
        <v>30</v>
      </c>
      <c r="EO447">
        <v>21</v>
      </c>
      <c r="EP447">
        <v>5</v>
      </c>
      <c r="EQ447">
        <v>3</v>
      </c>
      <c r="ER447">
        <v>10</v>
      </c>
      <c r="ES447">
        <v>0</v>
      </c>
      <c r="ET447">
        <v>0</v>
      </c>
      <c r="EU447">
        <v>2</v>
      </c>
      <c r="EV447">
        <v>0</v>
      </c>
      <c r="EW447">
        <v>0</v>
      </c>
      <c r="EX447">
        <v>1</v>
      </c>
      <c r="EY447">
        <v>0</v>
      </c>
      <c r="EZ447">
        <v>0</v>
      </c>
      <c r="FA447">
        <v>0</v>
      </c>
      <c r="FB447">
        <v>0</v>
      </c>
      <c r="FC447">
        <v>0</v>
      </c>
      <c r="FD447">
        <v>0</v>
      </c>
      <c r="FE447">
        <v>0</v>
      </c>
      <c r="FF447">
        <v>0</v>
      </c>
      <c r="FG447">
        <v>0</v>
      </c>
      <c r="FH447">
        <v>0</v>
      </c>
      <c r="FI447">
        <v>0</v>
      </c>
      <c r="FJ447">
        <v>0</v>
      </c>
      <c r="FK447">
        <v>0</v>
      </c>
      <c r="FL447">
        <v>21</v>
      </c>
      <c r="FM447">
        <v>63</v>
      </c>
      <c r="FN447">
        <v>38</v>
      </c>
      <c r="FO447">
        <v>3</v>
      </c>
      <c r="FP447">
        <v>4</v>
      </c>
      <c r="FQ447">
        <v>1</v>
      </c>
      <c r="FR447">
        <v>0</v>
      </c>
      <c r="FS447">
        <v>2</v>
      </c>
      <c r="FT447">
        <v>3</v>
      </c>
      <c r="FU447">
        <v>0</v>
      </c>
      <c r="FV447">
        <v>0</v>
      </c>
      <c r="FW447">
        <v>2</v>
      </c>
      <c r="FX447">
        <v>0</v>
      </c>
      <c r="FY447">
        <v>0</v>
      </c>
      <c r="FZ447">
        <v>0</v>
      </c>
      <c r="GA447">
        <v>1</v>
      </c>
      <c r="GB447">
        <v>0</v>
      </c>
      <c r="GC447">
        <v>1</v>
      </c>
      <c r="GD447">
        <v>0</v>
      </c>
      <c r="GE447">
        <v>1</v>
      </c>
      <c r="GF447">
        <v>1</v>
      </c>
      <c r="GG447">
        <v>0</v>
      </c>
      <c r="GH447">
        <v>4</v>
      </c>
      <c r="GI447">
        <v>0</v>
      </c>
      <c r="GJ447">
        <v>0</v>
      </c>
      <c r="GK447">
        <v>2</v>
      </c>
      <c r="GL447">
        <v>63</v>
      </c>
      <c r="GM447">
        <v>5</v>
      </c>
      <c r="GN447">
        <v>1</v>
      </c>
      <c r="GO447">
        <v>0</v>
      </c>
      <c r="GP447">
        <v>1</v>
      </c>
      <c r="GQ447">
        <v>0</v>
      </c>
      <c r="GR447">
        <v>0</v>
      </c>
      <c r="GS447">
        <v>0</v>
      </c>
      <c r="GT447">
        <v>2</v>
      </c>
      <c r="GU447">
        <v>0</v>
      </c>
      <c r="GV447">
        <v>0</v>
      </c>
      <c r="GW447">
        <v>0</v>
      </c>
      <c r="GX447">
        <v>0</v>
      </c>
      <c r="GY447">
        <v>0</v>
      </c>
      <c r="GZ447">
        <v>1</v>
      </c>
      <c r="HA447">
        <v>0</v>
      </c>
      <c r="HB447">
        <v>0</v>
      </c>
      <c r="HC447">
        <v>0</v>
      </c>
      <c r="HD447">
        <v>0</v>
      </c>
      <c r="HE447">
        <v>0</v>
      </c>
      <c r="HF447">
        <v>5</v>
      </c>
      <c r="HG447">
        <v>1</v>
      </c>
      <c r="HH447">
        <v>1</v>
      </c>
      <c r="HI447">
        <v>0</v>
      </c>
      <c r="HJ447">
        <v>0</v>
      </c>
      <c r="HK447">
        <v>0</v>
      </c>
      <c r="HL447">
        <v>0</v>
      </c>
      <c r="HM447">
        <v>0</v>
      </c>
      <c r="HN447">
        <v>0</v>
      </c>
      <c r="HO447">
        <v>0</v>
      </c>
      <c r="HP447">
        <v>0</v>
      </c>
      <c r="HQ447">
        <v>0</v>
      </c>
      <c r="HR447">
        <v>0</v>
      </c>
      <c r="HS447">
        <v>0</v>
      </c>
      <c r="HT447">
        <v>1</v>
      </c>
      <c r="HU447">
        <v>0</v>
      </c>
      <c r="HV447">
        <v>0</v>
      </c>
      <c r="HW447">
        <v>0</v>
      </c>
      <c r="HX447">
        <v>0</v>
      </c>
      <c r="HY447">
        <v>0</v>
      </c>
      <c r="HZ447">
        <v>0</v>
      </c>
      <c r="IA447">
        <v>0</v>
      </c>
      <c r="IB447">
        <v>0</v>
      </c>
      <c r="IC447">
        <v>0</v>
      </c>
      <c r="ID447">
        <v>0</v>
      </c>
      <c r="IE447">
        <v>0</v>
      </c>
      <c r="IF447">
        <v>0</v>
      </c>
      <c r="IG447">
        <v>0</v>
      </c>
      <c r="IH447">
        <v>0</v>
      </c>
      <c r="II447">
        <v>0</v>
      </c>
      <c r="IJ447">
        <v>0</v>
      </c>
      <c r="IK447">
        <v>3</v>
      </c>
      <c r="IL447">
        <v>1</v>
      </c>
      <c r="IM447">
        <v>1</v>
      </c>
      <c r="IN447">
        <v>1</v>
      </c>
      <c r="IO447">
        <v>0</v>
      </c>
      <c r="IP447">
        <v>0</v>
      </c>
      <c r="IQ447">
        <v>0</v>
      </c>
      <c r="IR447">
        <v>0</v>
      </c>
      <c r="IS447">
        <v>0</v>
      </c>
      <c r="IT447">
        <v>0</v>
      </c>
      <c r="IU447">
        <v>0</v>
      </c>
      <c r="IV447">
        <v>0</v>
      </c>
      <c r="IW447">
        <v>0</v>
      </c>
      <c r="IX447">
        <v>0</v>
      </c>
      <c r="IY447">
        <v>0</v>
      </c>
      <c r="IZ447">
        <v>0</v>
      </c>
      <c r="JA447">
        <v>0</v>
      </c>
      <c r="JB447">
        <v>0</v>
      </c>
      <c r="JC447">
        <v>0</v>
      </c>
      <c r="JD447">
        <v>0</v>
      </c>
      <c r="JE447">
        <v>0</v>
      </c>
      <c r="JF447">
        <v>0</v>
      </c>
      <c r="JG447">
        <v>0</v>
      </c>
      <c r="JH447">
        <v>0</v>
      </c>
      <c r="JI447">
        <v>0</v>
      </c>
      <c r="JJ447">
        <v>3</v>
      </c>
      <c r="JK447" s="2">
        <f t="shared" si="31"/>
        <v>0.27416520210896311</v>
      </c>
    </row>
    <row r="448" spans="1:271" outlineLevel="2" x14ac:dyDescent="0.25">
      <c r="A448" t="str">
        <f t="shared" si="35"/>
        <v>160703</v>
      </c>
      <c r="B448" t="s">
        <v>302</v>
      </c>
      <c r="C448">
        <v>9</v>
      </c>
      <c r="D448">
        <v>580</v>
      </c>
      <c r="E448">
        <v>440</v>
      </c>
      <c r="F448">
        <v>228</v>
      </c>
      <c r="G448">
        <v>212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212</v>
      </c>
      <c r="R448">
        <v>0</v>
      </c>
      <c r="S448">
        <v>0</v>
      </c>
      <c r="T448">
        <v>212</v>
      </c>
      <c r="U448">
        <v>7</v>
      </c>
      <c r="V448">
        <v>6</v>
      </c>
      <c r="W448">
        <v>1</v>
      </c>
      <c r="X448">
        <v>0</v>
      </c>
      <c r="Y448">
        <v>205</v>
      </c>
      <c r="Z448">
        <v>113</v>
      </c>
      <c r="AA448">
        <v>10</v>
      </c>
      <c r="AB448">
        <v>22</v>
      </c>
      <c r="AC448">
        <v>37</v>
      </c>
      <c r="AD448">
        <v>10</v>
      </c>
      <c r="AE448">
        <v>4</v>
      </c>
      <c r="AF448">
        <v>6</v>
      </c>
      <c r="AG448">
        <v>0</v>
      </c>
      <c r="AH448">
        <v>0</v>
      </c>
      <c r="AI448">
        <v>1</v>
      </c>
      <c r="AJ448">
        <v>0</v>
      </c>
      <c r="AK448">
        <v>0</v>
      </c>
      <c r="AL448">
        <v>1</v>
      </c>
      <c r="AM448">
        <v>0</v>
      </c>
      <c r="AN448">
        <v>0</v>
      </c>
      <c r="AO448">
        <v>2</v>
      </c>
      <c r="AP448">
        <v>0</v>
      </c>
      <c r="AQ448">
        <v>0</v>
      </c>
      <c r="AR448">
        <v>2</v>
      </c>
      <c r="AS448">
        <v>0</v>
      </c>
      <c r="AT448">
        <v>1</v>
      </c>
      <c r="AU448">
        <v>1</v>
      </c>
      <c r="AV448">
        <v>2</v>
      </c>
      <c r="AW448">
        <v>3</v>
      </c>
      <c r="AX448">
        <v>11</v>
      </c>
      <c r="AY448">
        <v>113</v>
      </c>
      <c r="AZ448">
        <v>27</v>
      </c>
      <c r="BA448">
        <v>6</v>
      </c>
      <c r="BB448">
        <v>9</v>
      </c>
      <c r="BC448">
        <v>7</v>
      </c>
      <c r="BD448">
        <v>0</v>
      </c>
      <c r="BE448">
        <v>0</v>
      </c>
      <c r="BF448">
        <v>2</v>
      </c>
      <c r="BG448">
        <v>1</v>
      </c>
      <c r="BH448">
        <v>1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1</v>
      </c>
      <c r="BT448">
        <v>0</v>
      </c>
      <c r="BU448">
        <v>0</v>
      </c>
      <c r="BV448">
        <v>0</v>
      </c>
      <c r="BW448">
        <v>0</v>
      </c>
      <c r="BX448">
        <v>27</v>
      </c>
      <c r="BY448">
        <v>6</v>
      </c>
      <c r="BZ448">
        <v>1</v>
      </c>
      <c r="CA448">
        <v>1</v>
      </c>
      <c r="CB448">
        <v>0</v>
      </c>
      <c r="CC448">
        <v>0</v>
      </c>
      <c r="CD448">
        <v>3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1</v>
      </c>
      <c r="CK448">
        <v>0</v>
      </c>
      <c r="CL448">
        <v>0</v>
      </c>
      <c r="CM448">
        <v>0</v>
      </c>
      <c r="CN448">
        <v>6</v>
      </c>
      <c r="CO448">
        <v>9</v>
      </c>
      <c r="CP448">
        <v>1</v>
      </c>
      <c r="CQ448">
        <v>0</v>
      </c>
      <c r="CR448">
        <v>0</v>
      </c>
      <c r="CS448">
        <v>1</v>
      </c>
      <c r="CT448">
        <v>0</v>
      </c>
      <c r="CU448">
        <v>0</v>
      </c>
      <c r="CV448">
        <v>1</v>
      </c>
      <c r="CW448">
        <v>0</v>
      </c>
      <c r="CX448">
        <v>1</v>
      </c>
      <c r="CY448">
        <v>0</v>
      </c>
      <c r="CZ448">
        <v>2</v>
      </c>
      <c r="DA448">
        <v>0</v>
      </c>
      <c r="DB448">
        <v>1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1</v>
      </c>
      <c r="DK448">
        <v>0</v>
      </c>
      <c r="DL448">
        <v>0</v>
      </c>
      <c r="DM448">
        <v>1</v>
      </c>
      <c r="DN448">
        <v>9</v>
      </c>
      <c r="DO448">
        <v>8</v>
      </c>
      <c r="DP448">
        <v>4</v>
      </c>
      <c r="DQ448">
        <v>2</v>
      </c>
      <c r="DR448">
        <v>2</v>
      </c>
      <c r="DS448">
        <v>0</v>
      </c>
      <c r="DT448">
        <v>0</v>
      </c>
      <c r="DU448">
        <v>0</v>
      </c>
      <c r="DV448">
        <v>0</v>
      </c>
      <c r="DW448">
        <v>0</v>
      </c>
      <c r="DX448">
        <v>0</v>
      </c>
      <c r="DY448">
        <v>0</v>
      </c>
      <c r="DZ448">
        <v>0</v>
      </c>
      <c r="EA448">
        <v>0</v>
      </c>
      <c r="EB448">
        <v>0</v>
      </c>
      <c r="EC448">
        <v>0</v>
      </c>
      <c r="ED448">
        <v>0</v>
      </c>
      <c r="EE448">
        <v>0</v>
      </c>
      <c r="EF448">
        <v>0</v>
      </c>
      <c r="EG448">
        <v>0</v>
      </c>
      <c r="EH448">
        <v>0</v>
      </c>
      <c r="EI448">
        <v>0</v>
      </c>
      <c r="EJ448">
        <v>0</v>
      </c>
      <c r="EK448">
        <v>0</v>
      </c>
      <c r="EL448">
        <v>0</v>
      </c>
      <c r="EM448">
        <v>0</v>
      </c>
      <c r="EN448">
        <v>8</v>
      </c>
      <c r="EO448">
        <v>3</v>
      </c>
      <c r="EP448">
        <v>0</v>
      </c>
      <c r="EQ448">
        <v>1</v>
      </c>
      <c r="ER448">
        <v>1</v>
      </c>
      <c r="ES448">
        <v>0</v>
      </c>
      <c r="ET448">
        <v>0</v>
      </c>
      <c r="EU448">
        <v>0</v>
      </c>
      <c r="EV448">
        <v>0</v>
      </c>
      <c r="EW448">
        <v>0</v>
      </c>
      <c r="EX448">
        <v>0</v>
      </c>
      <c r="EY448">
        <v>0</v>
      </c>
      <c r="EZ448">
        <v>0</v>
      </c>
      <c r="FA448">
        <v>0</v>
      </c>
      <c r="FB448">
        <v>0</v>
      </c>
      <c r="FC448">
        <v>1</v>
      </c>
      <c r="FD448">
        <v>0</v>
      </c>
      <c r="FE448">
        <v>0</v>
      </c>
      <c r="FF448">
        <v>0</v>
      </c>
      <c r="FG448">
        <v>0</v>
      </c>
      <c r="FH448">
        <v>0</v>
      </c>
      <c r="FI448">
        <v>0</v>
      </c>
      <c r="FJ448">
        <v>0</v>
      </c>
      <c r="FK448">
        <v>0</v>
      </c>
      <c r="FL448">
        <v>3</v>
      </c>
      <c r="FM448">
        <v>31</v>
      </c>
      <c r="FN448">
        <v>20</v>
      </c>
      <c r="FO448">
        <v>4</v>
      </c>
      <c r="FP448">
        <v>1</v>
      </c>
      <c r="FQ448">
        <v>0</v>
      </c>
      <c r="FR448">
        <v>0</v>
      </c>
      <c r="FS448">
        <v>2</v>
      </c>
      <c r="FT448">
        <v>0</v>
      </c>
      <c r="FU448">
        <v>0</v>
      </c>
      <c r="FV448">
        <v>0</v>
      </c>
      <c r="FW448">
        <v>1</v>
      </c>
      <c r="FX448">
        <v>0</v>
      </c>
      <c r="FY448">
        <v>0</v>
      </c>
      <c r="FZ448">
        <v>0</v>
      </c>
      <c r="GA448">
        <v>1</v>
      </c>
      <c r="GB448">
        <v>1</v>
      </c>
      <c r="GC448">
        <v>0</v>
      </c>
      <c r="GD448">
        <v>0</v>
      </c>
      <c r="GE448">
        <v>0</v>
      </c>
      <c r="GF448">
        <v>0</v>
      </c>
      <c r="GG448">
        <v>0</v>
      </c>
      <c r="GH448">
        <v>1</v>
      </c>
      <c r="GI448">
        <v>0</v>
      </c>
      <c r="GJ448">
        <v>0</v>
      </c>
      <c r="GK448">
        <v>0</v>
      </c>
      <c r="GL448">
        <v>31</v>
      </c>
      <c r="GM448">
        <v>7</v>
      </c>
      <c r="GN448">
        <v>1</v>
      </c>
      <c r="GO448">
        <v>0</v>
      </c>
      <c r="GP448">
        <v>1</v>
      </c>
      <c r="GQ448">
        <v>0</v>
      </c>
      <c r="GR448">
        <v>0</v>
      </c>
      <c r="GS448">
        <v>0</v>
      </c>
      <c r="GT448">
        <v>5</v>
      </c>
      <c r="GU448">
        <v>0</v>
      </c>
      <c r="GV448">
        <v>0</v>
      </c>
      <c r="GW448">
        <v>0</v>
      </c>
      <c r="GX448">
        <v>0</v>
      </c>
      <c r="GY448">
        <v>0</v>
      </c>
      <c r="GZ448">
        <v>0</v>
      </c>
      <c r="HA448">
        <v>0</v>
      </c>
      <c r="HB448">
        <v>0</v>
      </c>
      <c r="HC448">
        <v>0</v>
      </c>
      <c r="HD448">
        <v>0</v>
      </c>
      <c r="HE448">
        <v>0</v>
      </c>
      <c r="HF448">
        <v>7</v>
      </c>
      <c r="HG448">
        <v>0</v>
      </c>
      <c r="HH448">
        <v>0</v>
      </c>
      <c r="HI448">
        <v>0</v>
      </c>
      <c r="HJ448">
        <v>0</v>
      </c>
      <c r="HK448">
        <v>0</v>
      </c>
      <c r="HL448">
        <v>0</v>
      </c>
      <c r="HM448">
        <v>0</v>
      </c>
      <c r="HN448">
        <v>0</v>
      </c>
      <c r="HO448">
        <v>0</v>
      </c>
      <c r="HP448">
        <v>0</v>
      </c>
      <c r="HQ448">
        <v>0</v>
      </c>
      <c r="HR448">
        <v>0</v>
      </c>
      <c r="HS448">
        <v>0</v>
      </c>
      <c r="HT448">
        <v>0</v>
      </c>
      <c r="HU448">
        <v>1</v>
      </c>
      <c r="HV448">
        <v>0</v>
      </c>
      <c r="HW448">
        <v>0</v>
      </c>
      <c r="HX448">
        <v>0</v>
      </c>
      <c r="HY448">
        <v>0</v>
      </c>
      <c r="HZ448">
        <v>0</v>
      </c>
      <c r="IA448">
        <v>0</v>
      </c>
      <c r="IB448">
        <v>0</v>
      </c>
      <c r="IC448">
        <v>0</v>
      </c>
      <c r="ID448">
        <v>0</v>
      </c>
      <c r="IE448">
        <v>0</v>
      </c>
      <c r="IF448">
        <v>0</v>
      </c>
      <c r="IG448">
        <v>0</v>
      </c>
      <c r="IH448">
        <v>0</v>
      </c>
      <c r="II448">
        <v>1</v>
      </c>
      <c r="IJ448">
        <v>1</v>
      </c>
      <c r="IK448">
        <v>0</v>
      </c>
      <c r="IL448">
        <v>0</v>
      </c>
      <c r="IM448">
        <v>0</v>
      </c>
      <c r="IN448">
        <v>0</v>
      </c>
      <c r="IO448">
        <v>0</v>
      </c>
      <c r="IP448">
        <v>0</v>
      </c>
      <c r="IQ448">
        <v>0</v>
      </c>
      <c r="IR448">
        <v>0</v>
      </c>
      <c r="IS448">
        <v>0</v>
      </c>
      <c r="IT448">
        <v>0</v>
      </c>
      <c r="IU448">
        <v>0</v>
      </c>
      <c r="IV448">
        <v>0</v>
      </c>
      <c r="IW448">
        <v>0</v>
      </c>
      <c r="IX448">
        <v>0</v>
      </c>
      <c r="IY448">
        <v>0</v>
      </c>
      <c r="IZ448">
        <v>0</v>
      </c>
      <c r="JA448">
        <v>0</v>
      </c>
      <c r="JB448">
        <v>0</v>
      </c>
      <c r="JC448">
        <v>0</v>
      </c>
      <c r="JD448">
        <v>0</v>
      </c>
      <c r="JE448">
        <v>0</v>
      </c>
      <c r="JF448">
        <v>0</v>
      </c>
      <c r="JG448">
        <v>0</v>
      </c>
      <c r="JH448">
        <v>0</v>
      </c>
      <c r="JI448">
        <v>0</v>
      </c>
      <c r="JJ448">
        <v>0</v>
      </c>
      <c r="JK448" s="2">
        <f t="shared" si="31"/>
        <v>0.36551724137931035</v>
      </c>
    </row>
    <row r="449" spans="1:271" outlineLevel="2" x14ac:dyDescent="0.25">
      <c r="A449" t="str">
        <f t="shared" si="35"/>
        <v>160703</v>
      </c>
      <c r="B449" t="s">
        <v>302</v>
      </c>
      <c r="C449">
        <v>10</v>
      </c>
      <c r="D449">
        <v>54</v>
      </c>
      <c r="E449">
        <v>55</v>
      </c>
      <c r="F449">
        <v>40</v>
      </c>
      <c r="G449">
        <v>15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15</v>
      </c>
      <c r="R449">
        <v>0</v>
      </c>
      <c r="S449">
        <v>0</v>
      </c>
      <c r="T449">
        <v>15</v>
      </c>
      <c r="U449">
        <v>3</v>
      </c>
      <c r="V449">
        <v>2</v>
      </c>
      <c r="W449">
        <v>1</v>
      </c>
      <c r="X449">
        <v>0</v>
      </c>
      <c r="Y449">
        <v>12</v>
      </c>
      <c r="Z449">
        <v>4</v>
      </c>
      <c r="AA449">
        <v>1</v>
      </c>
      <c r="AB449">
        <v>1</v>
      </c>
      <c r="AC449">
        <v>0</v>
      </c>
      <c r="AD449">
        <v>0</v>
      </c>
      <c r="AE449">
        <v>0</v>
      </c>
      <c r="AF449">
        <v>1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1</v>
      </c>
      <c r="AW449">
        <v>0</v>
      </c>
      <c r="AX449">
        <v>0</v>
      </c>
      <c r="AY449">
        <v>4</v>
      </c>
      <c r="AZ449">
        <v>3</v>
      </c>
      <c r="BA449">
        <v>1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1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1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3</v>
      </c>
      <c r="BY449">
        <v>2</v>
      </c>
      <c r="BZ449">
        <v>0</v>
      </c>
      <c r="CA449">
        <v>0</v>
      </c>
      <c r="CB449">
        <v>0</v>
      </c>
      <c r="CC449">
        <v>1</v>
      </c>
      <c r="CD449">
        <v>0</v>
      </c>
      <c r="CE449">
        <v>1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2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1</v>
      </c>
      <c r="DP449">
        <v>0</v>
      </c>
      <c r="DQ449">
        <v>0</v>
      </c>
      <c r="DR449">
        <v>0</v>
      </c>
      <c r="DS449">
        <v>0</v>
      </c>
      <c r="DT449">
        <v>0</v>
      </c>
      <c r="DU449">
        <v>0</v>
      </c>
      <c r="DV449">
        <v>1</v>
      </c>
      <c r="DW449">
        <v>0</v>
      </c>
      <c r="DX449">
        <v>0</v>
      </c>
      <c r="DY449">
        <v>0</v>
      </c>
      <c r="DZ449">
        <v>0</v>
      </c>
      <c r="EA449">
        <v>0</v>
      </c>
      <c r="EB449">
        <v>0</v>
      </c>
      <c r="EC449">
        <v>0</v>
      </c>
      <c r="ED449">
        <v>0</v>
      </c>
      <c r="EE449">
        <v>0</v>
      </c>
      <c r="EF449">
        <v>0</v>
      </c>
      <c r="EG449">
        <v>0</v>
      </c>
      <c r="EH449">
        <v>0</v>
      </c>
      <c r="EI449">
        <v>0</v>
      </c>
      <c r="EJ449">
        <v>0</v>
      </c>
      <c r="EK449">
        <v>0</v>
      </c>
      <c r="EL449">
        <v>0</v>
      </c>
      <c r="EM449">
        <v>0</v>
      </c>
      <c r="EN449">
        <v>1</v>
      </c>
      <c r="EO449">
        <v>0</v>
      </c>
      <c r="EP449">
        <v>0</v>
      </c>
      <c r="EQ449">
        <v>0</v>
      </c>
      <c r="ER449">
        <v>0</v>
      </c>
      <c r="ES449">
        <v>0</v>
      </c>
      <c r="ET449">
        <v>0</v>
      </c>
      <c r="EU449">
        <v>0</v>
      </c>
      <c r="EV449">
        <v>0</v>
      </c>
      <c r="EW449">
        <v>0</v>
      </c>
      <c r="EX449">
        <v>0</v>
      </c>
      <c r="EY449">
        <v>0</v>
      </c>
      <c r="EZ449">
        <v>0</v>
      </c>
      <c r="FA449">
        <v>0</v>
      </c>
      <c r="FB449">
        <v>0</v>
      </c>
      <c r="FC449">
        <v>0</v>
      </c>
      <c r="FD449">
        <v>0</v>
      </c>
      <c r="FE449">
        <v>0</v>
      </c>
      <c r="FF449">
        <v>0</v>
      </c>
      <c r="FG449">
        <v>0</v>
      </c>
      <c r="FH449">
        <v>0</v>
      </c>
      <c r="FI449">
        <v>0</v>
      </c>
      <c r="FJ449">
        <v>0</v>
      </c>
      <c r="FK449">
        <v>0</v>
      </c>
      <c r="FL449">
        <v>0</v>
      </c>
      <c r="FM449">
        <v>0</v>
      </c>
      <c r="FN449">
        <v>0</v>
      </c>
      <c r="FO449">
        <v>0</v>
      </c>
      <c r="FP449">
        <v>0</v>
      </c>
      <c r="FQ449">
        <v>0</v>
      </c>
      <c r="FR449">
        <v>0</v>
      </c>
      <c r="FS449">
        <v>0</v>
      </c>
      <c r="FT449">
        <v>0</v>
      </c>
      <c r="FU449">
        <v>0</v>
      </c>
      <c r="FV449">
        <v>0</v>
      </c>
      <c r="FW449">
        <v>0</v>
      </c>
      <c r="FX449">
        <v>0</v>
      </c>
      <c r="FY449">
        <v>0</v>
      </c>
      <c r="FZ449">
        <v>0</v>
      </c>
      <c r="GA449">
        <v>0</v>
      </c>
      <c r="GB449">
        <v>0</v>
      </c>
      <c r="GC449">
        <v>0</v>
      </c>
      <c r="GD449">
        <v>0</v>
      </c>
      <c r="GE449">
        <v>0</v>
      </c>
      <c r="GF449">
        <v>0</v>
      </c>
      <c r="GG449">
        <v>0</v>
      </c>
      <c r="GH449">
        <v>0</v>
      </c>
      <c r="GI449">
        <v>0</v>
      </c>
      <c r="GJ449">
        <v>0</v>
      </c>
      <c r="GK449">
        <v>0</v>
      </c>
      <c r="GL449">
        <v>0</v>
      </c>
      <c r="GM449">
        <v>0</v>
      </c>
      <c r="GN449">
        <v>0</v>
      </c>
      <c r="GO449">
        <v>0</v>
      </c>
      <c r="GP449">
        <v>0</v>
      </c>
      <c r="GQ449">
        <v>0</v>
      </c>
      <c r="GR449">
        <v>0</v>
      </c>
      <c r="GS449">
        <v>0</v>
      </c>
      <c r="GT449">
        <v>0</v>
      </c>
      <c r="GU449">
        <v>0</v>
      </c>
      <c r="GV449">
        <v>0</v>
      </c>
      <c r="GW449">
        <v>0</v>
      </c>
      <c r="GX449">
        <v>0</v>
      </c>
      <c r="GY449">
        <v>0</v>
      </c>
      <c r="GZ449">
        <v>0</v>
      </c>
      <c r="HA449">
        <v>0</v>
      </c>
      <c r="HB449">
        <v>0</v>
      </c>
      <c r="HC449">
        <v>0</v>
      </c>
      <c r="HD449">
        <v>0</v>
      </c>
      <c r="HE449">
        <v>0</v>
      </c>
      <c r="HF449">
        <v>0</v>
      </c>
      <c r="HG449">
        <v>0</v>
      </c>
      <c r="HH449">
        <v>0</v>
      </c>
      <c r="HI449">
        <v>0</v>
      </c>
      <c r="HJ449">
        <v>0</v>
      </c>
      <c r="HK449">
        <v>0</v>
      </c>
      <c r="HL449">
        <v>0</v>
      </c>
      <c r="HM449">
        <v>0</v>
      </c>
      <c r="HN449">
        <v>0</v>
      </c>
      <c r="HO449">
        <v>0</v>
      </c>
      <c r="HP449">
        <v>0</v>
      </c>
      <c r="HQ449">
        <v>0</v>
      </c>
      <c r="HR449">
        <v>0</v>
      </c>
      <c r="HS449">
        <v>0</v>
      </c>
      <c r="HT449">
        <v>0</v>
      </c>
      <c r="HU449">
        <v>1</v>
      </c>
      <c r="HV449">
        <v>0</v>
      </c>
      <c r="HW449">
        <v>0</v>
      </c>
      <c r="HX449">
        <v>0</v>
      </c>
      <c r="HY449">
        <v>0</v>
      </c>
      <c r="HZ449">
        <v>0</v>
      </c>
      <c r="IA449">
        <v>0</v>
      </c>
      <c r="IB449">
        <v>0</v>
      </c>
      <c r="IC449">
        <v>1</v>
      </c>
      <c r="ID449">
        <v>0</v>
      </c>
      <c r="IE449">
        <v>0</v>
      </c>
      <c r="IF449">
        <v>0</v>
      </c>
      <c r="IG449">
        <v>0</v>
      </c>
      <c r="IH449">
        <v>0</v>
      </c>
      <c r="II449">
        <v>0</v>
      </c>
      <c r="IJ449">
        <v>1</v>
      </c>
      <c r="IK449">
        <v>1</v>
      </c>
      <c r="IL449">
        <v>0</v>
      </c>
      <c r="IM449">
        <v>0</v>
      </c>
      <c r="IN449">
        <v>0</v>
      </c>
      <c r="IO449">
        <v>0</v>
      </c>
      <c r="IP449">
        <v>0</v>
      </c>
      <c r="IQ449">
        <v>0</v>
      </c>
      <c r="IR449">
        <v>0</v>
      </c>
      <c r="IS449">
        <v>0</v>
      </c>
      <c r="IT449">
        <v>0</v>
      </c>
      <c r="IU449">
        <v>0</v>
      </c>
      <c r="IV449">
        <v>0</v>
      </c>
      <c r="IW449">
        <v>0</v>
      </c>
      <c r="IX449">
        <v>0</v>
      </c>
      <c r="IY449">
        <v>0</v>
      </c>
      <c r="IZ449">
        <v>0</v>
      </c>
      <c r="JA449">
        <v>0</v>
      </c>
      <c r="JB449">
        <v>0</v>
      </c>
      <c r="JC449">
        <v>0</v>
      </c>
      <c r="JD449">
        <v>1</v>
      </c>
      <c r="JE449">
        <v>0</v>
      </c>
      <c r="JF449">
        <v>0</v>
      </c>
      <c r="JG449">
        <v>0</v>
      </c>
      <c r="JH449">
        <v>0</v>
      </c>
      <c r="JI449">
        <v>0</v>
      </c>
      <c r="JJ449">
        <v>1</v>
      </c>
      <c r="JK449" s="2">
        <f t="shared" si="31"/>
        <v>0.27777777777777779</v>
      </c>
    </row>
    <row r="450" spans="1:271" outlineLevel="2" x14ac:dyDescent="0.25">
      <c r="A450" t="str">
        <f t="shared" si="35"/>
        <v>160703</v>
      </c>
      <c r="B450" t="s">
        <v>302</v>
      </c>
      <c r="C450">
        <v>11</v>
      </c>
      <c r="D450">
        <v>163</v>
      </c>
      <c r="E450">
        <v>270</v>
      </c>
      <c r="F450">
        <v>178</v>
      </c>
      <c r="G450">
        <v>92</v>
      </c>
      <c r="H450">
        <v>0</v>
      </c>
      <c r="I450">
        <v>9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92</v>
      </c>
      <c r="R450">
        <v>0</v>
      </c>
      <c r="S450">
        <v>0</v>
      </c>
      <c r="T450">
        <v>92</v>
      </c>
      <c r="U450">
        <v>4</v>
      </c>
      <c r="V450">
        <v>3</v>
      </c>
      <c r="W450">
        <v>1</v>
      </c>
      <c r="X450">
        <v>0</v>
      </c>
      <c r="Y450">
        <v>88</v>
      </c>
      <c r="Z450">
        <v>36</v>
      </c>
      <c r="AA450">
        <v>3</v>
      </c>
      <c r="AB450">
        <v>5</v>
      </c>
      <c r="AC450">
        <v>9</v>
      </c>
      <c r="AD450">
        <v>6</v>
      </c>
      <c r="AE450">
        <v>2</v>
      </c>
      <c r="AF450">
        <v>0</v>
      </c>
      <c r="AG450">
        <v>0</v>
      </c>
      <c r="AH450">
        <v>1</v>
      </c>
      <c r="AI450">
        <v>0</v>
      </c>
      <c r="AJ450">
        <v>0</v>
      </c>
      <c r="AK450">
        <v>2</v>
      </c>
      <c r="AL450">
        <v>1</v>
      </c>
      <c r="AM450">
        <v>0</v>
      </c>
      <c r="AN450">
        <v>0</v>
      </c>
      <c r="AO450">
        <v>2</v>
      </c>
      <c r="AP450">
        <v>0</v>
      </c>
      <c r="AQ450">
        <v>0</v>
      </c>
      <c r="AR450">
        <v>2</v>
      </c>
      <c r="AS450">
        <v>0</v>
      </c>
      <c r="AT450">
        <v>0</v>
      </c>
      <c r="AU450">
        <v>0</v>
      </c>
      <c r="AV450">
        <v>1</v>
      </c>
      <c r="AW450">
        <v>2</v>
      </c>
      <c r="AX450">
        <v>0</v>
      </c>
      <c r="AY450">
        <v>36</v>
      </c>
      <c r="AZ450">
        <v>22</v>
      </c>
      <c r="BA450">
        <v>2</v>
      </c>
      <c r="BB450">
        <v>7</v>
      </c>
      <c r="BC450">
        <v>2</v>
      </c>
      <c r="BD450">
        <v>2</v>
      </c>
      <c r="BE450">
        <v>0</v>
      </c>
      <c r="BF450">
        <v>2</v>
      </c>
      <c r="BG450">
        <v>0</v>
      </c>
      <c r="BH450">
        <v>0</v>
      </c>
      <c r="BI450">
        <v>0</v>
      </c>
      <c r="BJ450">
        <v>1</v>
      </c>
      <c r="BK450">
        <v>1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1</v>
      </c>
      <c r="BU450">
        <v>1</v>
      </c>
      <c r="BV450">
        <v>0</v>
      </c>
      <c r="BW450">
        <v>3</v>
      </c>
      <c r="BX450">
        <v>22</v>
      </c>
      <c r="BY450">
        <v>5</v>
      </c>
      <c r="BZ450">
        <v>0</v>
      </c>
      <c r="CA450">
        <v>1</v>
      </c>
      <c r="CB450">
        <v>2</v>
      </c>
      <c r="CC450">
        <v>0</v>
      </c>
      <c r="CD450">
        <v>0</v>
      </c>
      <c r="CE450">
        <v>0</v>
      </c>
      <c r="CF450">
        <v>1</v>
      </c>
      <c r="CG450">
        <v>1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5</v>
      </c>
      <c r="CO450">
        <v>1</v>
      </c>
      <c r="CP450">
        <v>0</v>
      </c>
      <c r="CQ450">
        <v>1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1</v>
      </c>
      <c r="DO450">
        <v>2</v>
      </c>
      <c r="DP450">
        <v>0</v>
      </c>
      <c r="DQ450">
        <v>1</v>
      </c>
      <c r="DR450">
        <v>0</v>
      </c>
      <c r="DS450">
        <v>0</v>
      </c>
      <c r="DT450">
        <v>0</v>
      </c>
      <c r="DU450">
        <v>0</v>
      </c>
      <c r="DV450">
        <v>0</v>
      </c>
      <c r="DW450">
        <v>0</v>
      </c>
      <c r="DX450">
        <v>1</v>
      </c>
      <c r="DY450">
        <v>0</v>
      </c>
      <c r="DZ450">
        <v>0</v>
      </c>
      <c r="EA450">
        <v>0</v>
      </c>
      <c r="EB450">
        <v>0</v>
      </c>
      <c r="EC450">
        <v>0</v>
      </c>
      <c r="ED450">
        <v>0</v>
      </c>
      <c r="EE450">
        <v>0</v>
      </c>
      <c r="EF450">
        <v>0</v>
      </c>
      <c r="EG450">
        <v>0</v>
      </c>
      <c r="EH450">
        <v>0</v>
      </c>
      <c r="EI450">
        <v>0</v>
      </c>
      <c r="EJ450">
        <v>0</v>
      </c>
      <c r="EK450">
        <v>0</v>
      </c>
      <c r="EL450">
        <v>0</v>
      </c>
      <c r="EM450">
        <v>0</v>
      </c>
      <c r="EN450">
        <v>2</v>
      </c>
      <c r="EO450">
        <v>4</v>
      </c>
      <c r="EP450">
        <v>2</v>
      </c>
      <c r="EQ450">
        <v>1</v>
      </c>
      <c r="ER450">
        <v>0</v>
      </c>
      <c r="ES450">
        <v>0</v>
      </c>
      <c r="ET450">
        <v>0</v>
      </c>
      <c r="EU450">
        <v>0</v>
      </c>
      <c r="EV450">
        <v>0</v>
      </c>
      <c r="EW450">
        <v>0</v>
      </c>
      <c r="EX450">
        <v>0</v>
      </c>
      <c r="EY450">
        <v>0</v>
      </c>
      <c r="EZ450">
        <v>0</v>
      </c>
      <c r="FA450">
        <v>1</v>
      </c>
      <c r="FB450">
        <v>0</v>
      </c>
      <c r="FC450">
        <v>0</v>
      </c>
      <c r="FD450">
        <v>0</v>
      </c>
      <c r="FE450">
        <v>0</v>
      </c>
      <c r="FF450">
        <v>0</v>
      </c>
      <c r="FG450">
        <v>0</v>
      </c>
      <c r="FH450">
        <v>0</v>
      </c>
      <c r="FI450">
        <v>0</v>
      </c>
      <c r="FJ450">
        <v>0</v>
      </c>
      <c r="FK450">
        <v>0</v>
      </c>
      <c r="FL450">
        <v>4</v>
      </c>
      <c r="FM450">
        <v>9</v>
      </c>
      <c r="FN450">
        <v>3</v>
      </c>
      <c r="FO450">
        <v>0</v>
      </c>
      <c r="FP450">
        <v>1</v>
      </c>
      <c r="FQ450">
        <v>0</v>
      </c>
      <c r="FR450">
        <v>0</v>
      </c>
      <c r="FS450">
        <v>0</v>
      </c>
      <c r="FT450">
        <v>0</v>
      </c>
      <c r="FU450">
        <v>0</v>
      </c>
      <c r="FV450">
        <v>2</v>
      </c>
      <c r="FW450">
        <v>0</v>
      </c>
      <c r="FX450">
        <v>0</v>
      </c>
      <c r="FY450">
        <v>1</v>
      </c>
      <c r="FZ450">
        <v>0</v>
      </c>
      <c r="GA450">
        <v>0</v>
      </c>
      <c r="GB450">
        <v>0</v>
      </c>
      <c r="GC450">
        <v>0</v>
      </c>
      <c r="GD450">
        <v>0</v>
      </c>
      <c r="GE450">
        <v>0</v>
      </c>
      <c r="GF450">
        <v>0</v>
      </c>
      <c r="GG450">
        <v>0</v>
      </c>
      <c r="GH450">
        <v>0</v>
      </c>
      <c r="GI450">
        <v>0</v>
      </c>
      <c r="GJ450">
        <v>0</v>
      </c>
      <c r="GK450">
        <v>2</v>
      </c>
      <c r="GL450">
        <v>9</v>
      </c>
      <c r="GM450">
        <v>3</v>
      </c>
      <c r="GN450">
        <v>3</v>
      </c>
      <c r="GO450">
        <v>0</v>
      </c>
      <c r="GP450">
        <v>0</v>
      </c>
      <c r="GQ450">
        <v>0</v>
      </c>
      <c r="GR450">
        <v>0</v>
      </c>
      <c r="GS450">
        <v>0</v>
      </c>
      <c r="GT450">
        <v>0</v>
      </c>
      <c r="GU450">
        <v>0</v>
      </c>
      <c r="GV450">
        <v>0</v>
      </c>
      <c r="GW450">
        <v>0</v>
      </c>
      <c r="GX450">
        <v>0</v>
      </c>
      <c r="GY450">
        <v>0</v>
      </c>
      <c r="GZ450">
        <v>0</v>
      </c>
      <c r="HA450">
        <v>0</v>
      </c>
      <c r="HB450">
        <v>0</v>
      </c>
      <c r="HC450">
        <v>0</v>
      </c>
      <c r="HD450">
        <v>0</v>
      </c>
      <c r="HE450">
        <v>0</v>
      </c>
      <c r="HF450">
        <v>3</v>
      </c>
      <c r="HG450">
        <v>0</v>
      </c>
      <c r="HH450">
        <v>0</v>
      </c>
      <c r="HI450">
        <v>0</v>
      </c>
      <c r="HJ450">
        <v>0</v>
      </c>
      <c r="HK450">
        <v>0</v>
      </c>
      <c r="HL450">
        <v>0</v>
      </c>
      <c r="HM450">
        <v>0</v>
      </c>
      <c r="HN450">
        <v>0</v>
      </c>
      <c r="HO450">
        <v>0</v>
      </c>
      <c r="HP450">
        <v>0</v>
      </c>
      <c r="HQ450">
        <v>0</v>
      </c>
      <c r="HR450">
        <v>0</v>
      </c>
      <c r="HS450">
        <v>0</v>
      </c>
      <c r="HT450">
        <v>0</v>
      </c>
      <c r="HU450">
        <v>0</v>
      </c>
      <c r="HV450">
        <v>0</v>
      </c>
      <c r="HW450">
        <v>0</v>
      </c>
      <c r="HX450">
        <v>0</v>
      </c>
      <c r="HY450">
        <v>0</v>
      </c>
      <c r="HZ450">
        <v>0</v>
      </c>
      <c r="IA450">
        <v>0</v>
      </c>
      <c r="IB450">
        <v>0</v>
      </c>
      <c r="IC450">
        <v>0</v>
      </c>
      <c r="ID450">
        <v>0</v>
      </c>
      <c r="IE450">
        <v>0</v>
      </c>
      <c r="IF450">
        <v>0</v>
      </c>
      <c r="IG450">
        <v>0</v>
      </c>
      <c r="IH450">
        <v>0</v>
      </c>
      <c r="II450">
        <v>0</v>
      </c>
      <c r="IJ450">
        <v>0</v>
      </c>
      <c r="IK450">
        <v>6</v>
      </c>
      <c r="IL450">
        <v>3</v>
      </c>
      <c r="IM450">
        <v>1</v>
      </c>
      <c r="IN450">
        <v>1</v>
      </c>
      <c r="IO450">
        <v>0</v>
      </c>
      <c r="IP450">
        <v>0</v>
      </c>
      <c r="IQ450">
        <v>0</v>
      </c>
      <c r="IR450">
        <v>0</v>
      </c>
      <c r="IS450">
        <v>0</v>
      </c>
      <c r="IT450">
        <v>0</v>
      </c>
      <c r="IU450">
        <v>0</v>
      </c>
      <c r="IV450">
        <v>0</v>
      </c>
      <c r="IW450">
        <v>0</v>
      </c>
      <c r="IX450">
        <v>0</v>
      </c>
      <c r="IY450">
        <v>0</v>
      </c>
      <c r="IZ450">
        <v>0</v>
      </c>
      <c r="JA450">
        <v>0</v>
      </c>
      <c r="JB450">
        <v>0</v>
      </c>
      <c r="JC450">
        <v>0</v>
      </c>
      <c r="JD450">
        <v>0</v>
      </c>
      <c r="JE450">
        <v>0</v>
      </c>
      <c r="JF450">
        <v>0</v>
      </c>
      <c r="JG450">
        <v>0</v>
      </c>
      <c r="JH450">
        <v>0</v>
      </c>
      <c r="JI450">
        <v>1</v>
      </c>
      <c r="JJ450">
        <v>6</v>
      </c>
      <c r="JK450" s="2">
        <f t="shared" si="31"/>
        <v>0.56441717791411039</v>
      </c>
    </row>
    <row r="451" spans="1:271" s="6" customFormat="1" ht="15.75" outlineLevel="1" x14ac:dyDescent="0.25">
      <c r="B451" s="7" t="s">
        <v>373</v>
      </c>
      <c r="D451" s="6">
        <f>SUBTOTAL(9,D440:D450)</f>
        <v>7802</v>
      </c>
      <c r="E451" s="6">
        <f>SUBTOTAL(9,E440:E450)</f>
        <v>6117</v>
      </c>
      <c r="F451" s="6">
        <f>SUBTOTAL(9,F440:F450)</f>
        <v>3542</v>
      </c>
      <c r="G451" s="6">
        <f>SUBTOTAL(9,G440:G450)</f>
        <v>2575</v>
      </c>
      <c r="H451" s="6">
        <f>SUBTOTAL(9,H440:H450)</f>
        <v>3</v>
      </c>
      <c r="I451" s="6">
        <f>SUBTOTAL(9,I440:I450)</f>
        <v>15</v>
      </c>
      <c r="J451" s="6">
        <f>SUBTOTAL(9,J440:J450)</f>
        <v>2</v>
      </c>
      <c r="K451" s="6">
        <f>SUBTOTAL(9,K440:K450)</f>
        <v>2</v>
      </c>
      <c r="L451" s="6">
        <f>SUBTOTAL(9,L440:L450)</f>
        <v>0</v>
      </c>
      <c r="M451" s="6">
        <f>SUBTOTAL(9,M440:M450)</f>
        <v>0</v>
      </c>
      <c r="N451" s="6">
        <f>SUBTOTAL(9,N440:N450)</f>
        <v>0</v>
      </c>
      <c r="O451" s="6">
        <f>SUBTOTAL(9,O440:O450)</f>
        <v>0</v>
      </c>
      <c r="P451" s="6">
        <f>SUBTOTAL(9,P440:P450)</f>
        <v>2</v>
      </c>
      <c r="Q451" s="6">
        <f>SUBTOTAL(9,Q440:Q450)</f>
        <v>2577</v>
      </c>
      <c r="R451" s="6">
        <f>SUBTOTAL(9,R440:R450)</f>
        <v>2</v>
      </c>
      <c r="S451" s="6">
        <f>SUBTOTAL(9,S440:S450)</f>
        <v>0</v>
      </c>
      <c r="T451" s="6">
        <f>SUBTOTAL(9,T440:T450)</f>
        <v>2577</v>
      </c>
      <c r="U451" s="6">
        <f>SUBTOTAL(9,U440:U450)</f>
        <v>116</v>
      </c>
      <c r="V451" s="6">
        <f>SUBTOTAL(9,V440:V450)</f>
        <v>97</v>
      </c>
      <c r="W451" s="6">
        <f>SUBTOTAL(9,W440:W450)</f>
        <v>19</v>
      </c>
      <c r="X451" s="6">
        <f>SUBTOTAL(9,X440:X450)</f>
        <v>0</v>
      </c>
      <c r="Y451" s="6">
        <f>SUBTOTAL(9,Y440:Y450)</f>
        <v>2461</v>
      </c>
      <c r="Z451" s="6">
        <f>SUBTOTAL(9,Z440:Z450)</f>
        <v>886</v>
      </c>
      <c r="AA451" s="6">
        <f>SUBTOTAL(9,AA440:AA450)</f>
        <v>90</v>
      </c>
      <c r="AB451" s="6">
        <f>SUBTOTAL(9,AB440:AB450)</f>
        <v>173</v>
      </c>
      <c r="AC451" s="6">
        <f>SUBTOTAL(9,AC440:AC450)</f>
        <v>310</v>
      </c>
      <c r="AD451" s="6">
        <f>SUBTOTAL(9,AD440:AD450)</f>
        <v>84</v>
      </c>
      <c r="AE451" s="6">
        <f>SUBTOTAL(9,AE440:AE450)</f>
        <v>33</v>
      </c>
      <c r="AF451" s="6">
        <f>SUBTOTAL(9,AF440:AF450)</f>
        <v>56</v>
      </c>
      <c r="AG451" s="6">
        <f>SUBTOTAL(9,AG440:AG450)</f>
        <v>4</v>
      </c>
      <c r="AH451" s="6">
        <f>SUBTOTAL(9,AH440:AH450)</f>
        <v>4</v>
      </c>
      <c r="AI451" s="6">
        <f>SUBTOTAL(9,AI440:AI450)</f>
        <v>10</v>
      </c>
      <c r="AJ451" s="6">
        <f>SUBTOTAL(9,AJ440:AJ450)</f>
        <v>0</v>
      </c>
      <c r="AK451" s="6">
        <f>SUBTOTAL(9,AK440:AK450)</f>
        <v>6</v>
      </c>
      <c r="AL451" s="6">
        <f>SUBTOTAL(9,AL440:AL450)</f>
        <v>2</v>
      </c>
      <c r="AM451" s="6">
        <f>SUBTOTAL(9,AM440:AM450)</f>
        <v>1</v>
      </c>
      <c r="AN451" s="6">
        <f>SUBTOTAL(9,AN440:AN450)</f>
        <v>1</v>
      </c>
      <c r="AO451" s="6">
        <f>SUBTOTAL(9,AO440:AO450)</f>
        <v>13</v>
      </c>
      <c r="AP451" s="6">
        <f>SUBTOTAL(9,AP440:AP450)</f>
        <v>4</v>
      </c>
      <c r="AQ451" s="6">
        <f>SUBTOTAL(9,AQ440:AQ450)</f>
        <v>3</v>
      </c>
      <c r="AR451" s="6">
        <f>SUBTOTAL(9,AR440:AR450)</f>
        <v>11</v>
      </c>
      <c r="AS451" s="6">
        <f>SUBTOTAL(9,AS440:AS450)</f>
        <v>4</v>
      </c>
      <c r="AT451" s="6">
        <f>SUBTOTAL(9,AT440:AT450)</f>
        <v>5</v>
      </c>
      <c r="AU451" s="6">
        <f>SUBTOTAL(9,AU440:AU450)</f>
        <v>3</v>
      </c>
      <c r="AV451" s="6">
        <f>SUBTOTAL(9,AV440:AV450)</f>
        <v>13</v>
      </c>
      <c r="AW451" s="6">
        <f>SUBTOTAL(9,AW440:AW450)</f>
        <v>21</v>
      </c>
      <c r="AX451" s="6">
        <f>SUBTOTAL(9,AX440:AX450)</f>
        <v>35</v>
      </c>
      <c r="AY451" s="6">
        <f>SUBTOTAL(9,AY440:AY450)</f>
        <v>886</v>
      </c>
      <c r="AZ451" s="6">
        <f>SUBTOTAL(9,AZ440:AZ450)</f>
        <v>452</v>
      </c>
      <c r="BA451" s="6">
        <f>SUBTOTAL(9,BA440:BA450)</f>
        <v>93</v>
      </c>
      <c r="BB451" s="6">
        <f>SUBTOTAL(9,BB440:BB450)</f>
        <v>94</v>
      </c>
      <c r="BC451" s="6">
        <f>SUBTOTAL(9,BC440:BC450)</f>
        <v>109</v>
      </c>
      <c r="BD451" s="6">
        <f>SUBTOTAL(9,BD440:BD450)</f>
        <v>24</v>
      </c>
      <c r="BE451" s="6">
        <f>SUBTOTAL(9,BE440:BE450)</f>
        <v>7</v>
      </c>
      <c r="BF451" s="6">
        <f>SUBTOTAL(9,BF440:BF450)</f>
        <v>34</v>
      </c>
      <c r="BG451" s="6">
        <f>SUBTOTAL(9,BG440:BG450)</f>
        <v>4</v>
      </c>
      <c r="BH451" s="6">
        <f>SUBTOTAL(9,BH440:BH450)</f>
        <v>6</v>
      </c>
      <c r="BI451" s="6">
        <f>SUBTOTAL(9,BI440:BI450)</f>
        <v>6</v>
      </c>
      <c r="BJ451" s="6">
        <f>SUBTOTAL(9,BJ440:BJ450)</f>
        <v>18</v>
      </c>
      <c r="BK451" s="6">
        <f>SUBTOTAL(9,BK440:BK450)</f>
        <v>2</v>
      </c>
      <c r="BL451" s="6">
        <f>SUBTOTAL(9,BL440:BL450)</f>
        <v>2</v>
      </c>
      <c r="BM451" s="6">
        <f>SUBTOTAL(9,BM440:BM450)</f>
        <v>8</v>
      </c>
      <c r="BN451" s="6">
        <f>SUBTOTAL(9,BN440:BN450)</f>
        <v>12</v>
      </c>
      <c r="BO451" s="6">
        <f>SUBTOTAL(9,BO440:BO450)</f>
        <v>2</v>
      </c>
      <c r="BP451" s="6">
        <f>SUBTOTAL(9,BP440:BP450)</f>
        <v>0</v>
      </c>
      <c r="BQ451" s="6">
        <f>SUBTOTAL(9,BQ440:BQ450)</f>
        <v>2</v>
      </c>
      <c r="BR451" s="6">
        <f>SUBTOTAL(9,BR440:BR450)</f>
        <v>2</v>
      </c>
      <c r="BS451" s="6">
        <f>SUBTOTAL(9,BS440:BS450)</f>
        <v>9</v>
      </c>
      <c r="BT451" s="6">
        <f>SUBTOTAL(9,BT440:BT450)</f>
        <v>6</v>
      </c>
      <c r="BU451" s="6">
        <f>SUBTOTAL(9,BU440:BU450)</f>
        <v>2</v>
      </c>
      <c r="BV451" s="6">
        <f>SUBTOTAL(9,BV440:BV450)</f>
        <v>4</v>
      </c>
      <c r="BW451" s="6">
        <f>SUBTOTAL(9,BW440:BW450)</f>
        <v>6</v>
      </c>
      <c r="BX451" s="6">
        <f>SUBTOTAL(9,BX440:BX450)</f>
        <v>452</v>
      </c>
      <c r="BY451" s="6">
        <f>SUBTOTAL(9,BY440:BY450)</f>
        <v>66</v>
      </c>
      <c r="BZ451" s="6">
        <f>SUBTOTAL(9,BZ440:BZ450)</f>
        <v>16</v>
      </c>
      <c r="CA451" s="6">
        <f>SUBTOTAL(9,CA440:CA450)</f>
        <v>13</v>
      </c>
      <c r="CB451" s="6">
        <f>SUBTOTAL(9,CB440:CB450)</f>
        <v>5</v>
      </c>
      <c r="CC451" s="6">
        <f>SUBTOTAL(9,CC440:CC450)</f>
        <v>3</v>
      </c>
      <c r="CD451" s="6">
        <f>SUBTOTAL(9,CD440:CD450)</f>
        <v>10</v>
      </c>
      <c r="CE451" s="6">
        <f>SUBTOTAL(9,CE440:CE450)</f>
        <v>2</v>
      </c>
      <c r="CF451" s="6">
        <f>SUBTOTAL(9,CF440:CF450)</f>
        <v>2</v>
      </c>
      <c r="CG451" s="6">
        <f>SUBTOTAL(9,CG440:CG450)</f>
        <v>2</v>
      </c>
      <c r="CH451" s="6">
        <f>SUBTOTAL(9,CH440:CH450)</f>
        <v>1</v>
      </c>
      <c r="CI451" s="6">
        <f>SUBTOTAL(9,CI440:CI450)</f>
        <v>1</v>
      </c>
      <c r="CJ451" s="6">
        <f>SUBTOTAL(9,CJ440:CJ450)</f>
        <v>1</v>
      </c>
      <c r="CK451" s="6">
        <f>SUBTOTAL(9,CK440:CK450)</f>
        <v>0</v>
      </c>
      <c r="CL451" s="6">
        <f>SUBTOTAL(9,CL440:CL450)</f>
        <v>4</v>
      </c>
      <c r="CM451" s="6">
        <f>SUBTOTAL(9,CM440:CM450)</f>
        <v>6</v>
      </c>
      <c r="CN451" s="6">
        <f>SUBTOTAL(9,CN440:CN450)</f>
        <v>66</v>
      </c>
      <c r="CO451" s="6">
        <f>SUBTOTAL(9,CO440:CO450)</f>
        <v>71</v>
      </c>
      <c r="CP451" s="6">
        <f>SUBTOTAL(9,CP440:CP450)</f>
        <v>30</v>
      </c>
      <c r="CQ451" s="6">
        <f>SUBTOTAL(9,CQ440:CQ450)</f>
        <v>3</v>
      </c>
      <c r="CR451" s="6">
        <f>SUBTOTAL(9,CR440:CR450)</f>
        <v>2</v>
      </c>
      <c r="CS451" s="6">
        <f>SUBTOTAL(9,CS440:CS450)</f>
        <v>1</v>
      </c>
      <c r="CT451" s="6">
        <f>SUBTOTAL(9,CT440:CT450)</f>
        <v>2</v>
      </c>
      <c r="CU451" s="6">
        <f>SUBTOTAL(9,CU440:CU450)</f>
        <v>0</v>
      </c>
      <c r="CV451" s="6">
        <f>SUBTOTAL(9,CV440:CV450)</f>
        <v>4</v>
      </c>
      <c r="CW451" s="6">
        <f>SUBTOTAL(9,CW440:CW450)</f>
        <v>3</v>
      </c>
      <c r="CX451" s="6">
        <f>SUBTOTAL(9,CX440:CX450)</f>
        <v>6</v>
      </c>
      <c r="CY451" s="6">
        <f>SUBTOTAL(9,CY440:CY450)</f>
        <v>0</v>
      </c>
      <c r="CZ451" s="6">
        <f>SUBTOTAL(9,CZ440:CZ450)</f>
        <v>5</v>
      </c>
      <c r="DA451" s="6">
        <f>SUBTOTAL(9,DA440:DA450)</f>
        <v>0</v>
      </c>
      <c r="DB451" s="6">
        <f>SUBTOTAL(9,DB440:DB450)</f>
        <v>3</v>
      </c>
      <c r="DC451" s="6">
        <f>SUBTOTAL(9,DC440:DC450)</f>
        <v>2</v>
      </c>
      <c r="DD451" s="6">
        <f>SUBTOTAL(9,DD440:DD450)</f>
        <v>0</v>
      </c>
      <c r="DE451" s="6">
        <f>SUBTOTAL(9,DE440:DE450)</f>
        <v>1</v>
      </c>
      <c r="DF451" s="6">
        <f>SUBTOTAL(9,DF440:DF450)</f>
        <v>0</v>
      </c>
      <c r="DG451" s="6">
        <f>SUBTOTAL(9,DG440:DG450)</f>
        <v>0</v>
      </c>
      <c r="DH451" s="6">
        <f>SUBTOTAL(9,DH440:DH450)</f>
        <v>0</v>
      </c>
      <c r="DI451" s="6">
        <f>SUBTOTAL(9,DI440:DI450)</f>
        <v>0</v>
      </c>
      <c r="DJ451" s="6">
        <f>SUBTOTAL(9,DJ440:DJ450)</f>
        <v>2</v>
      </c>
      <c r="DK451" s="6">
        <f>SUBTOTAL(9,DK440:DK450)</f>
        <v>3</v>
      </c>
      <c r="DL451" s="6">
        <f>SUBTOTAL(9,DL440:DL450)</f>
        <v>0</v>
      </c>
      <c r="DM451" s="6">
        <f>SUBTOTAL(9,DM440:DM450)</f>
        <v>4</v>
      </c>
      <c r="DN451" s="6">
        <f>SUBTOTAL(9,DN440:DN450)</f>
        <v>71</v>
      </c>
      <c r="DO451" s="6">
        <f>SUBTOTAL(9,DO440:DO450)</f>
        <v>147</v>
      </c>
      <c r="DP451" s="6">
        <f>SUBTOTAL(9,DP440:DP450)</f>
        <v>30</v>
      </c>
      <c r="DQ451" s="6">
        <f>SUBTOTAL(9,DQ440:DQ450)</f>
        <v>60</v>
      </c>
      <c r="DR451" s="6">
        <f>SUBTOTAL(9,DR440:DR450)</f>
        <v>11</v>
      </c>
      <c r="DS451" s="6">
        <f>SUBTOTAL(9,DS440:DS450)</f>
        <v>5</v>
      </c>
      <c r="DT451" s="6">
        <f>SUBTOTAL(9,DT440:DT450)</f>
        <v>0</v>
      </c>
      <c r="DU451" s="6">
        <f>SUBTOTAL(9,DU440:DU450)</f>
        <v>1</v>
      </c>
      <c r="DV451" s="6">
        <f>SUBTOTAL(9,DV440:DV450)</f>
        <v>26</v>
      </c>
      <c r="DW451" s="6">
        <f>SUBTOTAL(9,DW440:DW450)</f>
        <v>2</v>
      </c>
      <c r="DX451" s="6">
        <f>SUBTOTAL(9,DX440:DX450)</f>
        <v>1</v>
      </c>
      <c r="DY451" s="6">
        <f>SUBTOTAL(9,DY440:DY450)</f>
        <v>0</v>
      </c>
      <c r="DZ451" s="6">
        <f>SUBTOTAL(9,DZ440:DZ450)</f>
        <v>0</v>
      </c>
      <c r="EA451" s="6">
        <f>SUBTOTAL(9,EA440:EA450)</f>
        <v>0</v>
      </c>
      <c r="EB451" s="6">
        <f>SUBTOTAL(9,EB440:EB450)</f>
        <v>0</v>
      </c>
      <c r="EC451" s="6">
        <f>SUBTOTAL(9,EC440:EC450)</f>
        <v>1</v>
      </c>
      <c r="ED451" s="6">
        <f>SUBTOTAL(9,ED440:ED450)</f>
        <v>0</v>
      </c>
      <c r="EE451" s="6">
        <f>SUBTOTAL(9,EE440:EE450)</f>
        <v>0</v>
      </c>
      <c r="EF451" s="6">
        <f>SUBTOTAL(9,EF440:EF450)</f>
        <v>1</v>
      </c>
      <c r="EG451" s="6">
        <f>SUBTOTAL(9,EG440:EG450)</f>
        <v>0</v>
      </c>
      <c r="EH451" s="6">
        <f>SUBTOTAL(9,EH440:EH450)</f>
        <v>0</v>
      </c>
      <c r="EI451" s="6">
        <f>SUBTOTAL(9,EI440:EI450)</f>
        <v>1</v>
      </c>
      <c r="EJ451" s="6">
        <f>SUBTOTAL(9,EJ440:EJ450)</f>
        <v>1</v>
      </c>
      <c r="EK451" s="6">
        <f>SUBTOTAL(9,EK440:EK450)</f>
        <v>1</v>
      </c>
      <c r="EL451" s="6">
        <f>SUBTOTAL(9,EL440:EL450)</f>
        <v>5</v>
      </c>
      <c r="EM451" s="6">
        <f>SUBTOTAL(9,EM440:EM450)</f>
        <v>1</v>
      </c>
      <c r="EN451" s="6">
        <f>SUBTOTAL(9,EN440:EN450)</f>
        <v>147</v>
      </c>
      <c r="EO451" s="6">
        <f>SUBTOTAL(9,EO440:EO450)</f>
        <v>124</v>
      </c>
      <c r="EP451" s="6">
        <f>SUBTOTAL(9,EP440:EP450)</f>
        <v>35</v>
      </c>
      <c r="EQ451" s="6">
        <f>SUBTOTAL(9,EQ440:EQ450)</f>
        <v>16</v>
      </c>
      <c r="ER451" s="6">
        <f>SUBTOTAL(9,ER440:ER450)</f>
        <v>50</v>
      </c>
      <c r="ES451" s="6">
        <f>SUBTOTAL(9,ES440:ES450)</f>
        <v>2</v>
      </c>
      <c r="ET451" s="6">
        <f>SUBTOTAL(9,ET440:ET450)</f>
        <v>1</v>
      </c>
      <c r="EU451" s="6">
        <f>SUBTOTAL(9,EU440:EU450)</f>
        <v>6</v>
      </c>
      <c r="EV451" s="6">
        <f>SUBTOTAL(9,EV440:EV450)</f>
        <v>1</v>
      </c>
      <c r="EW451" s="6">
        <f>SUBTOTAL(9,EW440:EW450)</f>
        <v>0</v>
      </c>
      <c r="EX451" s="6">
        <f>SUBTOTAL(9,EX440:EX450)</f>
        <v>1</v>
      </c>
      <c r="EY451" s="6">
        <f>SUBTOTAL(9,EY440:EY450)</f>
        <v>2</v>
      </c>
      <c r="EZ451" s="6">
        <f>SUBTOTAL(9,EZ440:EZ450)</f>
        <v>1</v>
      </c>
      <c r="FA451" s="6">
        <f>SUBTOTAL(9,FA440:FA450)</f>
        <v>2</v>
      </c>
      <c r="FB451" s="6">
        <f>SUBTOTAL(9,FB440:FB450)</f>
        <v>0</v>
      </c>
      <c r="FC451" s="6">
        <f>SUBTOTAL(9,FC440:FC450)</f>
        <v>1</v>
      </c>
      <c r="FD451" s="6">
        <f>SUBTOTAL(9,FD440:FD450)</f>
        <v>0</v>
      </c>
      <c r="FE451" s="6">
        <f>SUBTOTAL(9,FE440:FE450)</f>
        <v>0</v>
      </c>
      <c r="FF451" s="6">
        <f>SUBTOTAL(9,FF440:FF450)</f>
        <v>0</v>
      </c>
      <c r="FG451" s="6">
        <f>SUBTOTAL(9,FG440:FG450)</f>
        <v>0</v>
      </c>
      <c r="FH451" s="6">
        <f>SUBTOTAL(9,FH440:FH450)</f>
        <v>0</v>
      </c>
      <c r="FI451" s="6">
        <f>SUBTOTAL(9,FI440:FI450)</f>
        <v>3</v>
      </c>
      <c r="FJ451" s="6">
        <f>SUBTOTAL(9,FJ440:FJ450)</f>
        <v>1</v>
      </c>
      <c r="FK451" s="6">
        <f>SUBTOTAL(9,FK440:FK450)</f>
        <v>2</v>
      </c>
      <c r="FL451" s="6">
        <f>SUBTOTAL(9,FL440:FL450)</f>
        <v>124</v>
      </c>
      <c r="FM451" s="6">
        <f>SUBTOTAL(9,FM440:FM450)</f>
        <v>480</v>
      </c>
      <c r="FN451" s="6">
        <f>SUBTOTAL(9,FN440:FN450)</f>
        <v>249</v>
      </c>
      <c r="FO451" s="6">
        <f>SUBTOTAL(9,FO440:FO450)</f>
        <v>42</v>
      </c>
      <c r="FP451" s="6">
        <f>SUBTOTAL(9,FP440:FP450)</f>
        <v>17</v>
      </c>
      <c r="FQ451" s="6">
        <f>SUBTOTAL(9,FQ440:FQ450)</f>
        <v>12</v>
      </c>
      <c r="FR451" s="6">
        <f>SUBTOTAL(9,FR440:FR450)</f>
        <v>9</v>
      </c>
      <c r="FS451" s="6">
        <f>SUBTOTAL(9,FS440:FS450)</f>
        <v>55</v>
      </c>
      <c r="FT451" s="6">
        <f>SUBTOTAL(9,FT440:FT450)</f>
        <v>7</v>
      </c>
      <c r="FU451" s="6">
        <f>SUBTOTAL(9,FU440:FU450)</f>
        <v>4</v>
      </c>
      <c r="FV451" s="6">
        <f>SUBTOTAL(9,FV440:FV450)</f>
        <v>10</v>
      </c>
      <c r="FW451" s="6">
        <f>SUBTOTAL(9,FW440:FW450)</f>
        <v>7</v>
      </c>
      <c r="FX451" s="6">
        <f>SUBTOTAL(9,FX440:FX450)</f>
        <v>1</v>
      </c>
      <c r="FY451" s="6">
        <f>SUBTOTAL(9,FY440:FY450)</f>
        <v>2</v>
      </c>
      <c r="FZ451" s="6">
        <f>SUBTOTAL(9,FZ440:FZ450)</f>
        <v>2</v>
      </c>
      <c r="GA451" s="6">
        <f>SUBTOTAL(9,GA440:GA450)</f>
        <v>7</v>
      </c>
      <c r="GB451" s="6">
        <f>SUBTOTAL(9,GB440:GB450)</f>
        <v>3</v>
      </c>
      <c r="GC451" s="6">
        <f>SUBTOTAL(9,GC440:GC450)</f>
        <v>9</v>
      </c>
      <c r="GD451" s="6">
        <f>SUBTOTAL(9,GD440:GD450)</f>
        <v>3</v>
      </c>
      <c r="GE451" s="6">
        <f>SUBTOTAL(9,GE440:GE450)</f>
        <v>3</v>
      </c>
      <c r="GF451" s="6">
        <f>SUBTOTAL(9,GF440:GF450)</f>
        <v>2</v>
      </c>
      <c r="GG451" s="6">
        <f>SUBTOTAL(9,GG440:GG450)</f>
        <v>2</v>
      </c>
      <c r="GH451" s="6">
        <f>SUBTOTAL(9,GH440:GH450)</f>
        <v>14</v>
      </c>
      <c r="GI451" s="6">
        <f>SUBTOTAL(9,GI440:GI450)</f>
        <v>3</v>
      </c>
      <c r="GJ451" s="6">
        <f>SUBTOTAL(9,GJ440:GJ450)</f>
        <v>2</v>
      </c>
      <c r="GK451" s="6">
        <f>SUBTOTAL(9,GK440:GK450)</f>
        <v>15</v>
      </c>
      <c r="GL451" s="6">
        <f>SUBTOTAL(9,GL440:GL450)</f>
        <v>480</v>
      </c>
      <c r="GM451" s="6">
        <f>SUBTOTAL(9,GM440:GM450)</f>
        <v>100</v>
      </c>
      <c r="GN451" s="6">
        <f>SUBTOTAL(9,GN440:GN450)</f>
        <v>58</v>
      </c>
      <c r="GO451" s="6">
        <f>SUBTOTAL(9,GO440:GO450)</f>
        <v>0</v>
      </c>
      <c r="GP451" s="6">
        <f>SUBTOTAL(9,GP440:GP450)</f>
        <v>5</v>
      </c>
      <c r="GQ451" s="6">
        <f>SUBTOTAL(9,GQ440:GQ450)</f>
        <v>0</v>
      </c>
      <c r="GR451" s="6">
        <f>SUBTOTAL(9,GR440:GR450)</f>
        <v>2</v>
      </c>
      <c r="GS451" s="6">
        <f>SUBTOTAL(9,GS440:GS450)</f>
        <v>4</v>
      </c>
      <c r="GT451" s="6">
        <f>SUBTOTAL(9,GT440:GT450)</f>
        <v>26</v>
      </c>
      <c r="GU451" s="6">
        <f>SUBTOTAL(9,GU440:GU450)</f>
        <v>0</v>
      </c>
      <c r="GV451" s="6">
        <f>SUBTOTAL(9,GV440:GV450)</f>
        <v>0</v>
      </c>
      <c r="GW451" s="6">
        <f>SUBTOTAL(9,GW440:GW450)</f>
        <v>0</v>
      </c>
      <c r="GX451" s="6">
        <f>SUBTOTAL(9,GX440:GX450)</f>
        <v>0</v>
      </c>
      <c r="GY451" s="6">
        <f>SUBTOTAL(9,GY440:GY450)</f>
        <v>0</v>
      </c>
      <c r="GZ451" s="6">
        <f>SUBTOTAL(9,GZ440:GZ450)</f>
        <v>2</v>
      </c>
      <c r="HA451" s="6">
        <f>SUBTOTAL(9,HA440:HA450)</f>
        <v>1</v>
      </c>
      <c r="HB451" s="6">
        <f>SUBTOTAL(9,HB440:HB450)</f>
        <v>0</v>
      </c>
      <c r="HC451" s="6">
        <f>SUBTOTAL(9,HC440:HC450)</f>
        <v>1</v>
      </c>
      <c r="HD451" s="6">
        <f>SUBTOTAL(9,HD440:HD450)</f>
        <v>0</v>
      </c>
      <c r="HE451" s="6">
        <f>SUBTOTAL(9,HE440:HE450)</f>
        <v>1</v>
      </c>
      <c r="HF451" s="6">
        <f>SUBTOTAL(9,HF440:HF450)</f>
        <v>100</v>
      </c>
      <c r="HG451" s="6">
        <f>SUBTOTAL(9,HG440:HG450)</f>
        <v>14</v>
      </c>
      <c r="HH451" s="6">
        <f>SUBTOTAL(9,HH440:HH450)</f>
        <v>3</v>
      </c>
      <c r="HI451" s="6">
        <f>SUBTOTAL(9,HI440:HI450)</f>
        <v>2</v>
      </c>
      <c r="HJ451" s="6">
        <f>SUBTOTAL(9,HJ440:HJ450)</f>
        <v>3</v>
      </c>
      <c r="HK451" s="6">
        <f>SUBTOTAL(9,HK440:HK450)</f>
        <v>1</v>
      </c>
      <c r="HL451" s="6">
        <f>SUBTOTAL(9,HL440:HL450)</f>
        <v>2</v>
      </c>
      <c r="HM451" s="6">
        <f>SUBTOTAL(9,HM440:HM450)</f>
        <v>0</v>
      </c>
      <c r="HN451" s="6">
        <f>SUBTOTAL(9,HN440:HN450)</f>
        <v>1</v>
      </c>
      <c r="HO451" s="6">
        <f>SUBTOTAL(9,HO440:HO450)</f>
        <v>0</v>
      </c>
      <c r="HP451" s="6">
        <f>SUBTOTAL(9,HP440:HP450)</f>
        <v>0</v>
      </c>
      <c r="HQ451" s="6">
        <f>SUBTOTAL(9,HQ440:HQ450)</f>
        <v>0</v>
      </c>
      <c r="HR451" s="6">
        <f>SUBTOTAL(9,HR440:HR450)</f>
        <v>2</v>
      </c>
      <c r="HS451" s="6">
        <f>SUBTOTAL(9,HS440:HS450)</f>
        <v>0</v>
      </c>
      <c r="HT451" s="6">
        <f>SUBTOTAL(9,HT440:HT450)</f>
        <v>14</v>
      </c>
      <c r="HU451" s="6">
        <f>SUBTOTAL(9,HU440:HU450)</f>
        <v>9</v>
      </c>
      <c r="HV451" s="6">
        <f>SUBTOTAL(9,HV440:HV450)</f>
        <v>2</v>
      </c>
      <c r="HW451" s="6">
        <f>SUBTOTAL(9,HW440:HW450)</f>
        <v>1</v>
      </c>
      <c r="HX451" s="6">
        <f>SUBTOTAL(9,HX440:HX450)</f>
        <v>0</v>
      </c>
      <c r="HY451" s="6">
        <f>SUBTOTAL(9,HY440:HY450)</f>
        <v>0</v>
      </c>
      <c r="HZ451" s="6">
        <f>SUBTOTAL(9,HZ440:HZ450)</f>
        <v>2</v>
      </c>
      <c r="IA451" s="6">
        <f>SUBTOTAL(9,IA440:IA450)</f>
        <v>0</v>
      </c>
      <c r="IB451" s="6">
        <f>SUBTOTAL(9,IB440:IB450)</f>
        <v>0</v>
      </c>
      <c r="IC451" s="6">
        <f>SUBTOTAL(9,IC440:IC450)</f>
        <v>2</v>
      </c>
      <c r="ID451" s="6">
        <f>SUBTOTAL(9,ID440:ID450)</f>
        <v>1</v>
      </c>
      <c r="IE451" s="6">
        <f>SUBTOTAL(9,IE440:IE450)</f>
        <v>0</v>
      </c>
      <c r="IF451" s="6">
        <f>SUBTOTAL(9,IF440:IF450)</f>
        <v>0</v>
      </c>
      <c r="IG451" s="6">
        <f>SUBTOTAL(9,IG440:IG450)</f>
        <v>0</v>
      </c>
      <c r="IH451" s="6">
        <f>SUBTOTAL(9,IH440:IH450)</f>
        <v>0</v>
      </c>
      <c r="II451" s="6">
        <f>SUBTOTAL(9,II440:II450)</f>
        <v>1</v>
      </c>
      <c r="IJ451" s="6">
        <f>SUBTOTAL(9,IJ440:IJ450)</f>
        <v>9</v>
      </c>
      <c r="IK451" s="6">
        <f>SUBTOTAL(9,IK440:IK450)</f>
        <v>112</v>
      </c>
      <c r="IL451" s="6">
        <f>SUBTOTAL(9,IL440:IL450)</f>
        <v>29</v>
      </c>
      <c r="IM451" s="6">
        <f>SUBTOTAL(9,IM440:IM450)</f>
        <v>5</v>
      </c>
      <c r="IN451" s="6">
        <f>SUBTOTAL(9,IN440:IN450)</f>
        <v>34</v>
      </c>
      <c r="IO451" s="6">
        <f>SUBTOTAL(9,IO440:IO450)</f>
        <v>1</v>
      </c>
      <c r="IP451" s="6">
        <f>SUBTOTAL(9,IP440:IP450)</f>
        <v>0</v>
      </c>
      <c r="IQ451" s="6">
        <f>SUBTOTAL(9,IQ440:IQ450)</f>
        <v>0</v>
      </c>
      <c r="IR451" s="6">
        <f>SUBTOTAL(9,IR440:IR450)</f>
        <v>1</v>
      </c>
      <c r="IS451" s="6">
        <f>SUBTOTAL(9,IS440:IS450)</f>
        <v>0</v>
      </c>
      <c r="IT451" s="6">
        <f>SUBTOTAL(9,IT440:IT450)</f>
        <v>0</v>
      </c>
      <c r="IU451" s="6">
        <f>SUBTOTAL(9,IU440:IU450)</f>
        <v>1</v>
      </c>
      <c r="IV451" s="6">
        <f>SUBTOTAL(9,IV440:IV450)</f>
        <v>1</v>
      </c>
      <c r="IW451" s="6">
        <f>SUBTOTAL(9,IW440:IW450)</f>
        <v>3</v>
      </c>
      <c r="IX451" s="6">
        <f>SUBTOTAL(9,IX440:IX450)</f>
        <v>0</v>
      </c>
      <c r="IY451" s="6">
        <f>SUBTOTAL(9,IY440:IY450)</f>
        <v>0</v>
      </c>
      <c r="IZ451" s="6">
        <f>SUBTOTAL(9,IZ440:IZ450)</f>
        <v>0</v>
      </c>
      <c r="JA451" s="6">
        <f>SUBTOTAL(9,JA440:JA450)</f>
        <v>5</v>
      </c>
      <c r="JB451" s="6">
        <f>SUBTOTAL(9,JB440:JB450)</f>
        <v>0</v>
      </c>
      <c r="JC451" s="6">
        <f>SUBTOTAL(9,JC440:JC450)</f>
        <v>0</v>
      </c>
      <c r="JD451" s="6">
        <f>SUBTOTAL(9,JD440:JD450)</f>
        <v>1</v>
      </c>
      <c r="JE451" s="6">
        <f>SUBTOTAL(9,JE440:JE450)</f>
        <v>0</v>
      </c>
      <c r="JF451" s="6">
        <f>SUBTOTAL(9,JF440:JF450)</f>
        <v>0</v>
      </c>
      <c r="JG451" s="6">
        <f>SUBTOTAL(9,JG440:JG450)</f>
        <v>1</v>
      </c>
      <c r="JH451" s="6">
        <f>SUBTOTAL(9,JH440:JH450)</f>
        <v>0</v>
      </c>
      <c r="JI451" s="6">
        <f>SUBTOTAL(9,JI440:JI450)</f>
        <v>30</v>
      </c>
      <c r="JJ451" s="6">
        <f>SUBTOTAL(9,JJ440:JJ450)</f>
        <v>112</v>
      </c>
      <c r="JK451" s="8">
        <f t="shared" ref="JK451:JK514" si="36">$T451/$D451</f>
        <v>0.33029992309664191</v>
      </c>
    </row>
    <row r="452" spans="1:271" outlineLevel="2" x14ac:dyDescent="0.25">
      <c r="A452" t="str">
        <f t="shared" ref="A452:A459" si="37">"160704"</f>
        <v>160704</v>
      </c>
      <c r="B452" t="s">
        <v>303</v>
      </c>
      <c r="C452">
        <v>1</v>
      </c>
      <c r="D452">
        <v>823</v>
      </c>
      <c r="E452">
        <v>619</v>
      </c>
      <c r="F452">
        <v>277</v>
      </c>
      <c r="G452">
        <v>342</v>
      </c>
      <c r="H452">
        <v>1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342</v>
      </c>
      <c r="R452">
        <v>0</v>
      </c>
      <c r="S452">
        <v>0</v>
      </c>
      <c r="T452">
        <v>342</v>
      </c>
      <c r="U452">
        <v>12</v>
      </c>
      <c r="V452">
        <v>5</v>
      </c>
      <c r="W452">
        <v>7</v>
      </c>
      <c r="X452">
        <v>0</v>
      </c>
      <c r="Y452">
        <v>330</v>
      </c>
      <c r="Z452">
        <v>108</v>
      </c>
      <c r="AA452">
        <v>8</v>
      </c>
      <c r="AB452">
        <v>30</v>
      </c>
      <c r="AC452">
        <v>32</v>
      </c>
      <c r="AD452">
        <v>12</v>
      </c>
      <c r="AE452">
        <v>7</v>
      </c>
      <c r="AF452">
        <v>3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1</v>
      </c>
      <c r="AM452">
        <v>0</v>
      </c>
      <c r="AN452">
        <v>1</v>
      </c>
      <c r="AO452">
        <v>3</v>
      </c>
      <c r="AP452">
        <v>0</v>
      </c>
      <c r="AQ452">
        <v>1</v>
      </c>
      <c r="AR452">
        <v>0</v>
      </c>
      <c r="AS452">
        <v>1</v>
      </c>
      <c r="AT452">
        <v>0</v>
      </c>
      <c r="AU452">
        <v>2</v>
      </c>
      <c r="AV452">
        <v>1</v>
      </c>
      <c r="AW452">
        <v>0</v>
      </c>
      <c r="AX452">
        <v>6</v>
      </c>
      <c r="AY452">
        <v>108</v>
      </c>
      <c r="AZ452">
        <v>70</v>
      </c>
      <c r="BA452">
        <v>19</v>
      </c>
      <c r="BB452">
        <v>16</v>
      </c>
      <c r="BC452">
        <v>1</v>
      </c>
      <c r="BD452">
        <v>9</v>
      </c>
      <c r="BE452">
        <v>1</v>
      </c>
      <c r="BF452">
        <v>7</v>
      </c>
      <c r="BG452">
        <v>2</v>
      </c>
      <c r="BH452">
        <v>2</v>
      </c>
      <c r="BI452">
        <v>1</v>
      </c>
      <c r="BJ452">
        <v>3</v>
      </c>
      <c r="BK452">
        <v>0</v>
      </c>
      <c r="BL452">
        <v>0</v>
      </c>
      <c r="BM452">
        <v>0</v>
      </c>
      <c r="BN452">
        <v>4</v>
      </c>
      <c r="BO452">
        <v>1</v>
      </c>
      <c r="BP452">
        <v>0</v>
      </c>
      <c r="BQ452">
        <v>1</v>
      </c>
      <c r="BR452">
        <v>0</v>
      </c>
      <c r="BS452">
        <v>0</v>
      </c>
      <c r="BT452">
        <v>1</v>
      </c>
      <c r="BU452">
        <v>0</v>
      </c>
      <c r="BV452">
        <v>1</v>
      </c>
      <c r="BW452">
        <v>1</v>
      </c>
      <c r="BX452">
        <v>70</v>
      </c>
      <c r="BY452">
        <v>7</v>
      </c>
      <c r="BZ452">
        <v>4</v>
      </c>
      <c r="CA452">
        <v>2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1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7</v>
      </c>
      <c r="CO452">
        <v>11</v>
      </c>
      <c r="CP452">
        <v>7</v>
      </c>
      <c r="CQ452">
        <v>0</v>
      </c>
      <c r="CR452">
        <v>2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1</v>
      </c>
      <c r="DB452">
        <v>0</v>
      </c>
      <c r="DC452">
        <v>0</v>
      </c>
      <c r="DD452">
        <v>1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11</v>
      </c>
      <c r="DO452">
        <v>31</v>
      </c>
      <c r="DP452">
        <v>3</v>
      </c>
      <c r="DQ452">
        <v>15</v>
      </c>
      <c r="DR452">
        <v>0</v>
      </c>
      <c r="DS452">
        <v>1</v>
      </c>
      <c r="DT452">
        <v>2</v>
      </c>
      <c r="DU452">
        <v>1</v>
      </c>
      <c r="DV452">
        <v>8</v>
      </c>
      <c r="DW452">
        <v>0</v>
      </c>
      <c r="DX452">
        <v>1</v>
      </c>
      <c r="DY452">
        <v>0</v>
      </c>
      <c r="DZ452">
        <v>0</v>
      </c>
      <c r="EA452">
        <v>0</v>
      </c>
      <c r="EB452">
        <v>0</v>
      </c>
      <c r="EC452">
        <v>0</v>
      </c>
      <c r="ED452">
        <v>0</v>
      </c>
      <c r="EE452">
        <v>0</v>
      </c>
      <c r="EF452">
        <v>0</v>
      </c>
      <c r="EG452">
        <v>0</v>
      </c>
      <c r="EH452">
        <v>0</v>
      </c>
      <c r="EI452">
        <v>0</v>
      </c>
      <c r="EJ452">
        <v>0</v>
      </c>
      <c r="EK452">
        <v>0</v>
      </c>
      <c r="EL452">
        <v>0</v>
      </c>
      <c r="EM452">
        <v>0</v>
      </c>
      <c r="EN452">
        <v>31</v>
      </c>
      <c r="EO452">
        <v>29</v>
      </c>
      <c r="EP452">
        <v>5</v>
      </c>
      <c r="EQ452">
        <v>6</v>
      </c>
      <c r="ER452">
        <v>16</v>
      </c>
      <c r="ES452">
        <v>0</v>
      </c>
      <c r="ET452">
        <v>0</v>
      </c>
      <c r="EU452">
        <v>0</v>
      </c>
      <c r="EV452">
        <v>1</v>
      </c>
      <c r="EW452">
        <v>0</v>
      </c>
      <c r="EX452">
        <v>0</v>
      </c>
      <c r="EY452">
        <v>1</v>
      </c>
      <c r="EZ452">
        <v>0</v>
      </c>
      <c r="FA452">
        <v>0</v>
      </c>
      <c r="FB452">
        <v>0</v>
      </c>
      <c r="FC452">
        <v>0</v>
      </c>
      <c r="FD452">
        <v>0</v>
      </c>
      <c r="FE452">
        <v>0</v>
      </c>
      <c r="FF452">
        <v>0</v>
      </c>
      <c r="FG452">
        <v>0</v>
      </c>
      <c r="FH452">
        <v>0</v>
      </c>
      <c r="FI452">
        <v>0</v>
      </c>
      <c r="FJ452">
        <v>0</v>
      </c>
      <c r="FK452">
        <v>0</v>
      </c>
      <c r="FL452">
        <v>29</v>
      </c>
      <c r="FM452">
        <v>55</v>
      </c>
      <c r="FN452">
        <v>23</v>
      </c>
      <c r="FO452">
        <v>7</v>
      </c>
      <c r="FP452">
        <v>2</v>
      </c>
      <c r="FQ452">
        <v>1</v>
      </c>
      <c r="FR452">
        <v>1</v>
      </c>
      <c r="FS452">
        <v>2</v>
      </c>
      <c r="FT452">
        <v>7</v>
      </c>
      <c r="FU452">
        <v>0</v>
      </c>
      <c r="FV452">
        <v>3</v>
      </c>
      <c r="FW452">
        <v>2</v>
      </c>
      <c r="FX452">
        <v>0</v>
      </c>
      <c r="FY452">
        <v>0</v>
      </c>
      <c r="FZ452">
        <v>1</v>
      </c>
      <c r="GA452">
        <v>0</v>
      </c>
      <c r="GB452">
        <v>0</v>
      </c>
      <c r="GC452">
        <v>0</v>
      </c>
      <c r="GD452">
        <v>2</v>
      </c>
      <c r="GE452">
        <v>0</v>
      </c>
      <c r="GF452">
        <v>0</v>
      </c>
      <c r="GG452">
        <v>1</v>
      </c>
      <c r="GH452">
        <v>1</v>
      </c>
      <c r="GI452">
        <v>0</v>
      </c>
      <c r="GJ452">
        <v>0</v>
      </c>
      <c r="GK452">
        <v>2</v>
      </c>
      <c r="GL452">
        <v>55</v>
      </c>
      <c r="GM452">
        <v>17</v>
      </c>
      <c r="GN452">
        <v>9</v>
      </c>
      <c r="GO452">
        <v>0</v>
      </c>
      <c r="GP452">
        <v>1</v>
      </c>
      <c r="GQ452">
        <v>0</v>
      </c>
      <c r="GR452">
        <v>0</v>
      </c>
      <c r="GS452">
        <v>0</v>
      </c>
      <c r="GT452">
        <v>4</v>
      </c>
      <c r="GU452">
        <v>0</v>
      </c>
      <c r="GV452">
        <v>2</v>
      </c>
      <c r="GW452">
        <v>0</v>
      </c>
      <c r="GX452">
        <v>0</v>
      </c>
      <c r="GY452">
        <v>0</v>
      </c>
      <c r="GZ452">
        <v>0</v>
      </c>
      <c r="HA452">
        <v>0</v>
      </c>
      <c r="HB452">
        <v>0</v>
      </c>
      <c r="HC452">
        <v>0</v>
      </c>
      <c r="HD452">
        <v>1</v>
      </c>
      <c r="HE452">
        <v>0</v>
      </c>
      <c r="HF452">
        <v>17</v>
      </c>
      <c r="HG452">
        <v>2</v>
      </c>
      <c r="HH452">
        <v>0</v>
      </c>
      <c r="HI452">
        <v>0</v>
      </c>
      <c r="HJ452">
        <v>0</v>
      </c>
      <c r="HK452">
        <v>1</v>
      </c>
      <c r="HL452">
        <v>1</v>
      </c>
      <c r="HM452">
        <v>0</v>
      </c>
      <c r="HN452">
        <v>0</v>
      </c>
      <c r="HO452">
        <v>0</v>
      </c>
      <c r="HP452">
        <v>0</v>
      </c>
      <c r="HQ452">
        <v>0</v>
      </c>
      <c r="HR452">
        <v>0</v>
      </c>
      <c r="HS452">
        <v>0</v>
      </c>
      <c r="HT452">
        <v>2</v>
      </c>
      <c r="HU452">
        <v>0</v>
      </c>
      <c r="HV452">
        <v>0</v>
      </c>
      <c r="HW452">
        <v>0</v>
      </c>
      <c r="HX452">
        <v>0</v>
      </c>
      <c r="HY452">
        <v>0</v>
      </c>
      <c r="HZ452">
        <v>0</v>
      </c>
      <c r="IA452">
        <v>0</v>
      </c>
      <c r="IB452">
        <v>0</v>
      </c>
      <c r="IC452">
        <v>0</v>
      </c>
      <c r="ID452">
        <v>0</v>
      </c>
      <c r="IE452">
        <v>0</v>
      </c>
      <c r="IF452">
        <v>0</v>
      </c>
      <c r="IG452">
        <v>0</v>
      </c>
      <c r="IH452">
        <v>0</v>
      </c>
      <c r="II452">
        <v>0</v>
      </c>
      <c r="IJ452">
        <v>0</v>
      </c>
      <c r="IK452">
        <v>0</v>
      </c>
      <c r="IL452">
        <v>0</v>
      </c>
      <c r="IM452">
        <v>0</v>
      </c>
      <c r="IN452">
        <v>0</v>
      </c>
      <c r="IO452">
        <v>0</v>
      </c>
      <c r="IP452">
        <v>0</v>
      </c>
      <c r="IQ452">
        <v>0</v>
      </c>
      <c r="IR452">
        <v>0</v>
      </c>
      <c r="IS452">
        <v>0</v>
      </c>
      <c r="IT452">
        <v>0</v>
      </c>
      <c r="IU452">
        <v>0</v>
      </c>
      <c r="IV452">
        <v>0</v>
      </c>
      <c r="IW452">
        <v>0</v>
      </c>
      <c r="IX452">
        <v>0</v>
      </c>
      <c r="IY452">
        <v>0</v>
      </c>
      <c r="IZ452">
        <v>0</v>
      </c>
      <c r="JA452">
        <v>0</v>
      </c>
      <c r="JB452">
        <v>0</v>
      </c>
      <c r="JC452">
        <v>0</v>
      </c>
      <c r="JD452">
        <v>0</v>
      </c>
      <c r="JE452">
        <v>0</v>
      </c>
      <c r="JF452">
        <v>0</v>
      </c>
      <c r="JG452">
        <v>0</v>
      </c>
      <c r="JH452">
        <v>0</v>
      </c>
      <c r="JI452">
        <v>0</v>
      </c>
      <c r="JJ452">
        <v>0</v>
      </c>
      <c r="JK452" s="2">
        <f t="shared" si="36"/>
        <v>0.41555285540704739</v>
      </c>
    </row>
    <row r="453" spans="1:271" outlineLevel="2" x14ac:dyDescent="0.25">
      <c r="A453" t="str">
        <f t="shared" si="37"/>
        <v>160704</v>
      </c>
      <c r="B453" t="s">
        <v>303</v>
      </c>
      <c r="C453">
        <v>2</v>
      </c>
      <c r="D453">
        <v>1216</v>
      </c>
      <c r="E453">
        <v>921</v>
      </c>
      <c r="F453">
        <v>296</v>
      </c>
      <c r="G453">
        <v>625</v>
      </c>
      <c r="H453">
        <v>0</v>
      </c>
      <c r="I453">
        <v>3</v>
      </c>
      <c r="J453">
        <v>1</v>
      </c>
      <c r="K453">
        <v>1</v>
      </c>
      <c r="L453">
        <v>0</v>
      </c>
      <c r="M453">
        <v>0</v>
      </c>
      <c r="N453">
        <v>0</v>
      </c>
      <c r="O453">
        <v>0</v>
      </c>
      <c r="P453">
        <v>1</v>
      </c>
      <c r="Q453">
        <v>626</v>
      </c>
      <c r="R453">
        <v>1</v>
      </c>
      <c r="S453">
        <v>0</v>
      </c>
      <c r="T453">
        <v>626</v>
      </c>
      <c r="U453">
        <v>20</v>
      </c>
      <c r="V453">
        <v>10</v>
      </c>
      <c r="W453">
        <v>10</v>
      </c>
      <c r="X453">
        <v>0</v>
      </c>
      <c r="Y453">
        <v>606</v>
      </c>
      <c r="Z453">
        <v>175</v>
      </c>
      <c r="AA453">
        <v>13</v>
      </c>
      <c r="AB453">
        <v>43</v>
      </c>
      <c r="AC453">
        <v>79</v>
      </c>
      <c r="AD453">
        <v>11</v>
      </c>
      <c r="AE453">
        <v>4</v>
      </c>
      <c r="AF453">
        <v>6</v>
      </c>
      <c r="AG453">
        <v>2</v>
      </c>
      <c r="AH453">
        <v>1</v>
      </c>
      <c r="AI453">
        <v>2</v>
      </c>
      <c r="AJ453">
        <v>1</v>
      </c>
      <c r="AK453">
        <v>0</v>
      </c>
      <c r="AL453">
        <v>1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1</v>
      </c>
      <c r="AS453">
        <v>2</v>
      </c>
      <c r="AT453">
        <v>1</v>
      </c>
      <c r="AU453">
        <v>1</v>
      </c>
      <c r="AV453">
        <v>1</v>
      </c>
      <c r="AW453">
        <v>3</v>
      </c>
      <c r="AX453">
        <v>3</v>
      </c>
      <c r="AY453">
        <v>175</v>
      </c>
      <c r="AZ453">
        <v>151</v>
      </c>
      <c r="BA453">
        <v>23</v>
      </c>
      <c r="BB453">
        <v>54</v>
      </c>
      <c r="BC453">
        <v>3</v>
      </c>
      <c r="BD453">
        <v>14</v>
      </c>
      <c r="BE453">
        <v>3</v>
      </c>
      <c r="BF453">
        <v>5</v>
      </c>
      <c r="BG453">
        <v>0</v>
      </c>
      <c r="BH453">
        <v>1</v>
      </c>
      <c r="BI453">
        <v>6</v>
      </c>
      <c r="BJ453">
        <v>6</v>
      </c>
      <c r="BK453">
        <v>0</v>
      </c>
      <c r="BL453">
        <v>0</v>
      </c>
      <c r="BM453">
        <v>0</v>
      </c>
      <c r="BN453">
        <v>15</v>
      </c>
      <c r="BO453">
        <v>2</v>
      </c>
      <c r="BP453">
        <v>0</v>
      </c>
      <c r="BQ453">
        <v>3</v>
      </c>
      <c r="BR453">
        <v>0</v>
      </c>
      <c r="BS453">
        <v>3</v>
      </c>
      <c r="BT453">
        <v>4</v>
      </c>
      <c r="BU453">
        <v>1</v>
      </c>
      <c r="BV453">
        <v>6</v>
      </c>
      <c r="BW453">
        <v>2</v>
      </c>
      <c r="BX453">
        <v>151</v>
      </c>
      <c r="BY453">
        <v>27</v>
      </c>
      <c r="BZ453">
        <v>11</v>
      </c>
      <c r="CA453">
        <v>10</v>
      </c>
      <c r="CB453">
        <v>0</v>
      </c>
      <c r="CC453">
        <v>0</v>
      </c>
      <c r="CD453">
        <v>2</v>
      </c>
      <c r="CE453">
        <v>0</v>
      </c>
      <c r="CF453">
        <v>0</v>
      </c>
      <c r="CG453">
        <v>1</v>
      </c>
      <c r="CH453">
        <v>0</v>
      </c>
      <c r="CI453">
        <v>0</v>
      </c>
      <c r="CJ453">
        <v>0</v>
      </c>
      <c r="CK453">
        <v>1</v>
      </c>
      <c r="CL453">
        <v>1</v>
      </c>
      <c r="CM453">
        <v>1</v>
      </c>
      <c r="CN453">
        <v>27</v>
      </c>
      <c r="CO453">
        <v>38</v>
      </c>
      <c r="CP453">
        <v>14</v>
      </c>
      <c r="CQ453">
        <v>2</v>
      </c>
      <c r="CR453">
        <v>2</v>
      </c>
      <c r="CS453">
        <v>0</v>
      </c>
      <c r="CT453">
        <v>4</v>
      </c>
      <c r="CU453">
        <v>1</v>
      </c>
      <c r="CV453">
        <v>1</v>
      </c>
      <c r="CW453">
        <v>0</v>
      </c>
      <c r="CX453">
        <v>3</v>
      </c>
      <c r="CY453">
        <v>7</v>
      </c>
      <c r="CZ453">
        <v>0</v>
      </c>
      <c r="DA453">
        <v>0</v>
      </c>
      <c r="DB453">
        <v>1</v>
      </c>
      <c r="DC453">
        <v>1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1</v>
      </c>
      <c r="DK453">
        <v>0</v>
      </c>
      <c r="DL453">
        <v>0</v>
      </c>
      <c r="DM453">
        <v>1</v>
      </c>
      <c r="DN453">
        <v>38</v>
      </c>
      <c r="DO453">
        <v>22</v>
      </c>
      <c r="DP453">
        <v>3</v>
      </c>
      <c r="DQ453">
        <v>10</v>
      </c>
      <c r="DR453">
        <v>0</v>
      </c>
      <c r="DS453">
        <v>2</v>
      </c>
      <c r="DT453">
        <v>2</v>
      </c>
      <c r="DU453">
        <v>0</v>
      </c>
      <c r="DV453">
        <v>2</v>
      </c>
      <c r="DW453">
        <v>0</v>
      </c>
      <c r="DX453">
        <v>0</v>
      </c>
      <c r="DY453">
        <v>0</v>
      </c>
      <c r="DZ453">
        <v>0</v>
      </c>
      <c r="EA453">
        <v>0</v>
      </c>
      <c r="EB453">
        <v>1</v>
      </c>
      <c r="EC453">
        <v>1</v>
      </c>
      <c r="ED453">
        <v>0</v>
      </c>
      <c r="EE453">
        <v>0</v>
      </c>
      <c r="EF453">
        <v>0</v>
      </c>
      <c r="EG453">
        <v>1</v>
      </c>
      <c r="EH453">
        <v>0</v>
      </c>
      <c r="EI453">
        <v>0</v>
      </c>
      <c r="EJ453">
        <v>0</v>
      </c>
      <c r="EK453">
        <v>0</v>
      </c>
      <c r="EL453">
        <v>0</v>
      </c>
      <c r="EM453">
        <v>0</v>
      </c>
      <c r="EN453">
        <v>22</v>
      </c>
      <c r="EO453">
        <v>63</v>
      </c>
      <c r="EP453">
        <v>13</v>
      </c>
      <c r="EQ453">
        <v>13</v>
      </c>
      <c r="ER453">
        <v>24</v>
      </c>
      <c r="ES453">
        <v>0</v>
      </c>
      <c r="ET453">
        <v>2</v>
      </c>
      <c r="EU453">
        <v>1</v>
      </c>
      <c r="EV453">
        <v>0</v>
      </c>
      <c r="EW453">
        <v>0</v>
      </c>
      <c r="EX453">
        <v>0</v>
      </c>
      <c r="EY453">
        <v>2</v>
      </c>
      <c r="EZ453">
        <v>3</v>
      </c>
      <c r="FA453">
        <v>0</v>
      </c>
      <c r="FB453">
        <v>0</v>
      </c>
      <c r="FC453">
        <v>0</v>
      </c>
      <c r="FD453">
        <v>0</v>
      </c>
      <c r="FE453">
        <v>0</v>
      </c>
      <c r="FF453">
        <v>0</v>
      </c>
      <c r="FG453">
        <v>2</v>
      </c>
      <c r="FH453">
        <v>0</v>
      </c>
      <c r="FI453">
        <v>0</v>
      </c>
      <c r="FJ453">
        <v>0</v>
      </c>
      <c r="FK453">
        <v>3</v>
      </c>
      <c r="FL453">
        <v>63</v>
      </c>
      <c r="FM453">
        <v>104</v>
      </c>
      <c r="FN453">
        <v>47</v>
      </c>
      <c r="FO453">
        <v>8</v>
      </c>
      <c r="FP453">
        <v>7</v>
      </c>
      <c r="FQ453">
        <v>3</v>
      </c>
      <c r="FR453">
        <v>3</v>
      </c>
      <c r="FS453">
        <v>9</v>
      </c>
      <c r="FT453">
        <v>1</v>
      </c>
      <c r="FU453">
        <v>0</v>
      </c>
      <c r="FV453">
        <v>8</v>
      </c>
      <c r="FW453">
        <v>4</v>
      </c>
      <c r="FX453">
        <v>3</v>
      </c>
      <c r="FY453">
        <v>0</v>
      </c>
      <c r="FZ453">
        <v>1</v>
      </c>
      <c r="GA453">
        <v>1</v>
      </c>
      <c r="GB453">
        <v>1</v>
      </c>
      <c r="GC453">
        <v>0</v>
      </c>
      <c r="GD453">
        <v>3</v>
      </c>
      <c r="GE453">
        <v>1</v>
      </c>
      <c r="GF453">
        <v>0</v>
      </c>
      <c r="GG453">
        <v>1</v>
      </c>
      <c r="GH453">
        <v>1</v>
      </c>
      <c r="GI453">
        <v>1</v>
      </c>
      <c r="GJ453">
        <v>0</v>
      </c>
      <c r="GK453">
        <v>1</v>
      </c>
      <c r="GL453">
        <v>104</v>
      </c>
      <c r="GM453">
        <v>18</v>
      </c>
      <c r="GN453">
        <v>8</v>
      </c>
      <c r="GO453">
        <v>0</v>
      </c>
      <c r="GP453">
        <v>0</v>
      </c>
      <c r="GQ453">
        <v>0</v>
      </c>
      <c r="GR453">
        <v>0</v>
      </c>
      <c r="GS453">
        <v>0</v>
      </c>
      <c r="GT453">
        <v>9</v>
      </c>
      <c r="GU453">
        <v>0</v>
      </c>
      <c r="GV453">
        <v>0</v>
      </c>
      <c r="GW453">
        <v>0</v>
      </c>
      <c r="GX453">
        <v>0</v>
      </c>
      <c r="GY453">
        <v>0</v>
      </c>
      <c r="GZ453">
        <v>0</v>
      </c>
      <c r="HA453">
        <v>0</v>
      </c>
      <c r="HB453">
        <v>0</v>
      </c>
      <c r="HC453">
        <v>0</v>
      </c>
      <c r="HD453">
        <v>0</v>
      </c>
      <c r="HE453">
        <v>1</v>
      </c>
      <c r="HF453">
        <v>18</v>
      </c>
      <c r="HG453">
        <v>3</v>
      </c>
      <c r="HH453">
        <v>0</v>
      </c>
      <c r="HI453">
        <v>0</v>
      </c>
      <c r="HJ453">
        <v>0</v>
      </c>
      <c r="HK453">
        <v>0</v>
      </c>
      <c r="HL453">
        <v>0</v>
      </c>
      <c r="HM453">
        <v>0</v>
      </c>
      <c r="HN453">
        <v>2</v>
      </c>
      <c r="HO453">
        <v>0</v>
      </c>
      <c r="HP453">
        <v>0</v>
      </c>
      <c r="HQ453">
        <v>0</v>
      </c>
      <c r="HR453">
        <v>1</v>
      </c>
      <c r="HS453">
        <v>0</v>
      </c>
      <c r="HT453">
        <v>3</v>
      </c>
      <c r="HU453">
        <v>1</v>
      </c>
      <c r="HV453">
        <v>0</v>
      </c>
      <c r="HW453">
        <v>0</v>
      </c>
      <c r="HX453">
        <v>1</v>
      </c>
      <c r="HY453">
        <v>0</v>
      </c>
      <c r="HZ453">
        <v>0</v>
      </c>
      <c r="IA453">
        <v>0</v>
      </c>
      <c r="IB453">
        <v>0</v>
      </c>
      <c r="IC453">
        <v>0</v>
      </c>
      <c r="ID453">
        <v>0</v>
      </c>
      <c r="IE453">
        <v>0</v>
      </c>
      <c r="IF453">
        <v>0</v>
      </c>
      <c r="IG453">
        <v>0</v>
      </c>
      <c r="IH453">
        <v>0</v>
      </c>
      <c r="II453">
        <v>0</v>
      </c>
      <c r="IJ453">
        <v>1</v>
      </c>
      <c r="IK453">
        <v>4</v>
      </c>
      <c r="IL453">
        <v>4</v>
      </c>
      <c r="IM453">
        <v>0</v>
      </c>
      <c r="IN453">
        <v>0</v>
      </c>
      <c r="IO453">
        <v>0</v>
      </c>
      <c r="IP453">
        <v>0</v>
      </c>
      <c r="IQ453">
        <v>0</v>
      </c>
      <c r="IR453">
        <v>0</v>
      </c>
      <c r="IS453">
        <v>0</v>
      </c>
      <c r="IT453">
        <v>0</v>
      </c>
      <c r="IU453">
        <v>0</v>
      </c>
      <c r="IV453">
        <v>0</v>
      </c>
      <c r="IW453">
        <v>0</v>
      </c>
      <c r="IX453">
        <v>0</v>
      </c>
      <c r="IY453">
        <v>0</v>
      </c>
      <c r="IZ453">
        <v>0</v>
      </c>
      <c r="JA453">
        <v>0</v>
      </c>
      <c r="JB453">
        <v>0</v>
      </c>
      <c r="JC453">
        <v>0</v>
      </c>
      <c r="JD453">
        <v>0</v>
      </c>
      <c r="JE453">
        <v>0</v>
      </c>
      <c r="JF453">
        <v>0</v>
      </c>
      <c r="JG453">
        <v>0</v>
      </c>
      <c r="JH453">
        <v>0</v>
      </c>
      <c r="JI453">
        <v>0</v>
      </c>
      <c r="JJ453">
        <v>4</v>
      </c>
      <c r="JK453" s="2">
        <f t="shared" si="36"/>
        <v>0.51480263157894735</v>
      </c>
    </row>
    <row r="454" spans="1:271" outlineLevel="2" x14ac:dyDescent="0.25">
      <c r="A454" t="str">
        <f t="shared" si="37"/>
        <v>160704</v>
      </c>
      <c r="B454" t="s">
        <v>303</v>
      </c>
      <c r="C454">
        <v>3</v>
      </c>
      <c r="D454">
        <v>801</v>
      </c>
      <c r="E454">
        <v>610</v>
      </c>
      <c r="F454">
        <v>318</v>
      </c>
      <c r="G454">
        <v>292</v>
      </c>
      <c r="H454">
        <v>1</v>
      </c>
      <c r="I454">
        <v>1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292</v>
      </c>
      <c r="R454">
        <v>0</v>
      </c>
      <c r="S454">
        <v>0</v>
      </c>
      <c r="T454">
        <v>292</v>
      </c>
      <c r="U454">
        <v>9</v>
      </c>
      <c r="V454">
        <v>5</v>
      </c>
      <c r="W454">
        <v>4</v>
      </c>
      <c r="X454">
        <v>0</v>
      </c>
      <c r="Y454">
        <v>283</v>
      </c>
      <c r="Z454">
        <v>65</v>
      </c>
      <c r="AA454">
        <v>2</v>
      </c>
      <c r="AB454">
        <v>10</v>
      </c>
      <c r="AC454">
        <v>31</v>
      </c>
      <c r="AD454">
        <v>8</v>
      </c>
      <c r="AE454">
        <v>2</v>
      </c>
      <c r="AF454">
        <v>2</v>
      </c>
      <c r="AG454">
        <v>0</v>
      </c>
      <c r="AH454">
        <v>1</v>
      </c>
      <c r="AI454">
        <v>0</v>
      </c>
      <c r="AJ454">
        <v>0</v>
      </c>
      <c r="AK454">
        <v>0</v>
      </c>
      <c r="AL454">
        <v>0</v>
      </c>
      <c r="AM454">
        <v>1</v>
      </c>
      <c r="AN454">
        <v>1</v>
      </c>
      <c r="AO454">
        <v>0</v>
      </c>
      <c r="AP454">
        <v>2</v>
      </c>
      <c r="AQ454">
        <v>0</v>
      </c>
      <c r="AR454">
        <v>0</v>
      </c>
      <c r="AS454">
        <v>0</v>
      </c>
      <c r="AT454">
        <v>1</v>
      </c>
      <c r="AU454">
        <v>0</v>
      </c>
      <c r="AV454">
        <v>0</v>
      </c>
      <c r="AW454">
        <v>1</v>
      </c>
      <c r="AX454">
        <v>3</v>
      </c>
      <c r="AY454">
        <v>65</v>
      </c>
      <c r="AZ454">
        <v>58</v>
      </c>
      <c r="BA454">
        <v>11</v>
      </c>
      <c r="BB454">
        <v>21</v>
      </c>
      <c r="BC454">
        <v>7</v>
      </c>
      <c r="BD454">
        <v>4</v>
      </c>
      <c r="BE454">
        <v>0</v>
      </c>
      <c r="BF454">
        <v>1</v>
      </c>
      <c r="BG454">
        <v>3</v>
      </c>
      <c r="BH454">
        <v>0</v>
      </c>
      <c r="BI454">
        <v>3</v>
      </c>
      <c r="BJ454">
        <v>0</v>
      </c>
      <c r="BK454">
        <v>0</v>
      </c>
      <c r="BL454">
        <v>0</v>
      </c>
      <c r="BM454">
        <v>2</v>
      </c>
      <c r="BN454">
        <v>0</v>
      </c>
      <c r="BO454">
        <v>1</v>
      </c>
      <c r="BP454">
        <v>2</v>
      </c>
      <c r="BQ454">
        <v>0</v>
      </c>
      <c r="BR454">
        <v>0</v>
      </c>
      <c r="BS454">
        <v>1</v>
      </c>
      <c r="BT454">
        <v>1</v>
      </c>
      <c r="BU454">
        <v>0</v>
      </c>
      <c r="BV454">
        <v>0</v>
      </c>
      <c r="BW454">
        <v>1</v>
      </c>
      <c r="BX454">
        <v>58</v>
      </c>
      <c r="BY454">
        <v>10</v>
      </c>
      <c r="BZ454">
        <v>5</v>
      </c>
      <c r="CA454">
        <v>1</v>
      </c>
      <c r="CB454">
        <v>1</v>
      </c>
      <c r="CC454">
        <v>0</v>
      </c>
      <c r="CD454">
        <v>1</v>
      </c>
      <c r="CE454">
        <v>0</v>
      </c>
      <c r="CF454">
        <v>0</v>
      </c>
      <c r="CG454">
        <v>0</v>
      </c>
      <c r="CH454">
        <v>1</v>
      </c>
      <c r="CI454">
        <v>0</v>
      </c>
      <c r="CJ454">
        <v>0</v>
      </c>
      <c r="CK454">
        <v>0</v>
      </c>
      <c r="CL454">
        <v>0</v>
      </c>
      <c r="CM454">
        <v>1</v>
      </c>
      <c r="CN454">
        <v>10</v>
      </c>
      <c r="CO454">
        <v>11</v>
      </c>
      <c r="CP454">
        <v>3</v>
      </c>
      <c r="CQ454">
        <v>1</v>
      </c>
      <c r="CR454">
        <v>2</v>
      </c>
      <c r="CS454">
        <v>1</v>
      </c>
      <c r="CT454">
        <v>2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1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1</v>
      </c>
      <c r="DJ454">
        <v>0</v>
      </c>
      <c r="DK454">
        <v>0</v>
      </c>
      <c r="DL454">
        <v>0</v>
      </c>
      <c r="DM454">
        <v>0</v>
      </c>
      <c r="DN454">
        <v>11</v>
      </c>
      <c r="DO454">
        <v>28</v>
      </c>
      <c r="DP454">
        <v>4</v>
      </c>
      <c r="DQ454">
        <v>16</v>
      </c>
      <c r="DR454">
        <v>1</v>
      </c>
      <c r="DS454">
        <v>0</v>
      </c>
      <c r="DT454">
        <v>0</v>
      </c>
      <c r="DU454">
        <v>0</v>
      </c>
      <c r="DV454">
        <v>5</v>
      </c>
      <c r="DW454">
        <v>1</v>
      </c>
      <c r="DX454">
        <v>0</v>
      </c>
      <c r="DY454">
        <v>0</v>
      </c>
      <c r="DZ454">
        <v>0</v>
      </c>
      <c r="EA454">
        <v>0</v>
      </c>
      <c r="EB454">
        <v>1</v>
      </c>
      <c r="EC454">
        <v>0</v>
      </c>
      <c r="ED454">
        <v>0</v>
      </c>
      <c r="EE454">
        <v>0</v>
      </c>
      <c r="EF454">
        <v>0</v>
      </c>
      <c r="EG454">
        <v>0</v>
      </c>
      <c r="EH454">
        <v>0</v>
      </c>
      <c r="EI454">
        <v>0</v>
      </c>
      <c r="EJ454">
        <v>0</v>
      </c>
      <c r="EK454">
        <v>0</v>
      </c>
      <c r="EL454">
        <v>0</v>
      </c>
      <c r="EM454">
        <v>0</v>
      </c>
      <c r="EN454">
        <v>28</v>
      </c>
      <c r="EO454">
        <v>16</v>
      </c>
      <c r="EP454">
        <v>2</v>
      </c>
      <c r="EQ454">
        <v>3</v>
      </c>
      <c r="ER454">
        <v>8</v>
      </c>
      <c r="ES454">
        <v>0</v>
      </c>
      <c r="ET454">
        <v>0</v>
      </c>
      <c r="EU454">
        <v>0</v>
      </c>
      <c r="EV454">
        <v>1</v>
      </c>
      <c r="EW454">
        <v>1</v>
      </c>
      <c r="EX454">
        <v>0</v>
      </c>
      <c r="EY454">
        <v>0</v>
      </c>
      <c r="EZ454">
        <v>1</v>
      </c>
      <c r="FA454">
        <v>0</v>
      </c>
      <c r="FB454">
        <v>0</v>
      </c>
      <c r="FC454">
        <v>0</v>
      </c>
      <c r="FD454">
        <v>0</v>
      </c>
      <c r="FE454">
        <v>0</v>
      </c>
      <c r="FF454">
        <v>0</v>
      </c>
      <c r="FG454">
        <v>0</v>
      </c>
      <c r="FH454">
        <v>0</v>
      </c>
      <c r="FI454">
        <v>0</v>
      </c>
      <c r="FJ454">
        <v>0</v>
      </c>
      <c r="FK454">
        <v>0</v>
      </c>
      <c r="FL454">
        <v>16</v>
      </c>
      <c r="FM454">
        <v>75</v>
      </c>
      <c r="FN454">
        <v>44</v>
      </c>
      <c r="FO454">
        <v>5</v>
      </c>
      <c r="FP454">
        <v>4</v>
      </c>
      <c r="FQ454">
        <v>0</v>
      </c>
      <c r="FR454">
        <v>1</v>
      </c>
      <c r="FS454">
        <v>9</v>
      </c>
      <c r="FT454">
        <v>1</v>
      </c>
      <c r="FU454">
        <v>0</v>
      </c>
      <c r="FV454">
        <v>1</v>
      </c>
      <c r="FW454">
        <v>0</v>
      </c>
      <c r="FX454">
        <v>3</v>
      </c>
      <c r="FY454">
        <v>0</v>
      </c>
      <c r="FZ454">
        <v>0</v>
      </c>
      <c r="GA454">
        <v>0</v>
      </c>
      <c r="GB454">
        <v>2</v>
      </c>
      <c r="GC454">
        <v>1</v>
      </c>
      <c r="GD454">
        <v>1</v>
      </c>
      <c r="GE454">
        <v>0</v>
      </c>
      <c r="GF454">
        <v>0</v>
      </c>
      <c r="GG454">
        <v>0</v>
      </c>
      <c r="GH454">
        <v>0</v>
      </c>
      <c r="GI454">
        <v>0</v>
      </c>
      <c r="GJ454">
        <v>0</v>
      </c>
      <c r="GK454">
        <v>3</v>
      </c>
      <c r="GL454">
        <v>75</v>
      </c>
      <c r="GM454">
        <v>19</v>
      </c>
      <c r="GN454">
        <v>10</v>
      </c>
      <c r="GO454">
        <v>0</v>
      </c>
      <c r="GP454">
        <v>0</v>
      </c>
      <c r="GQ454">
        <v>1</v>
      </c>
      <c r="GR454">
        <v>0</v>
      </c>
      <c r="GS454">
        <v>0</v>
      </c>
      <c r="GT454">
        <v>8</v>
      </c>
      <c r="GU454">
        <v>0</v>
      </c>
      <c r="GV454">
        <v>0</v>
      </c>
      <c r="GW454">
        <v>0</v>
      </c>
      <c r="GX454">
        <v>0</v>
      </c>
      <c r="GY454">
        <v>0</v>
      </c>
      <c r="GZ454">
        <v>0</v>
      </c>
      <c r="HA454">
        <v>0</v>
      </c>
      <c r="HB454">
        <v>0</v>
      </c>
      <c r="HC454">
        <v>0</v>
      </c>
      <c r="HD454">
        <v>0</v>
      </c>
      <c r="HE454">
        <v>0</v>
      </c>
      <c r="HF454">
        <v>19</v>
      </c>
      <c r="HG454">
        <v>1</v>
      </c>
      <c r="HH454">
        <v>1</v>
      </c>
      <c r="HI454">
        <v>0</v>
      </c>
      <c r="HJ454">
        <v>0</v>
      </c>
      <c r="HK454">
        <v>0</v>
      </c>
      <c r="HL454">
        <v>0</v>
      </c>
      <c r="HM454">
        <v>0</v>
      </c>
      <c r="HN454">
        <v>0</v>
      </c>
      <c r="HO454">
        <v>0</v>
      </c>
      <c r="HP454">
        <v>0</v>
      </c>
      <c r="HQ454">
        <v>0</v>
      </c>
      <c r="HR454">
        <v>0</v>
      </c>
      <c r="HS454">
        <v>0</v>
      </c>
      <c r="HT454">
        <v>1</v>
      </c>
      <c r="HU454">
        <v>0</v>
      </c>
      <c r="HV454">
        <v>0</v>
      </c>
      <c r="HW454">
        <v>0</v>
      </c>
      <c r="HX454">
        <v>0</v>
      </c>
      <c r="HY454">
        <v>0</v>
      </c>
      <c r="HZ454">
        <v>0</v>
      </c>
      <c r="IA454">
        <v>0</v>
      </c>
      <c r="IB454">
        <v>0</v>
      </c>
      <c r="IC454">
        <v>0</v>
      </c>
      <c r="ID454">
        <v>0</v>
      </c>
      <c r="IE454">
        <v>0</v>
      </c>
      <c r="IF454">
        <v>0</v>
      </c>
      <c r="IG454">
        <v>0</v>
      </c>
      <c r="IH454">
        <v>0</v>
      </c>
      <c r="II454">
        <v>0</v>
      </c>
      <c r="IJ454">
        <v>0</v>
      </c>
      <c r="IK454">
        <v>0</v>
      </c>
      <c r="IL454">
        <v>0</v>
      </c>
      <c r="IM454">
        <v>0</v>
      </c>
      <c r="IN454">
        <v>0</v>
      </c>
      <c r="IO454">
        <v>0</v>
      </c>
      <c r="IP454">
        <v>0</v>
      </c>
      <c r="IQ454">
        <v>0</v>
      </c>
      <c r="IR454">
        <v>0</v>
      </c>
      <c r="IS454">
        <v>0</v>
      </c>
      <c r="IT454">
        <v>0</v>
      </c>
      <c r="IU454">
        <v>0</v>
      </c>
      <c r="IV454">
        <v>0</v>
      </c>
      <c r="IW454">
        <v>0</v>
      </c>
      <c r="IX454">
        <v>0</v>
      </c>
      <c r="IY454">
        <v>0</v>
      </c>
      <c r="IZ454">
        <v>0</v>
      </c>
      <c r="JA454">
        <v>0</v>
      </c>
      <c r="JB454">
        <v>0</v>
      </c>
      <c r="JC454">
        <v>0</v>
      </c>
      <c r="JD454">
        <v>0</v>
      </c>
      <c r="JE454">
        <v>0</v>
      </c>
      <c r="JF454">
        <v>0</v>
      </c>
      <c r="JG454">
        <v>0</v>
      </c>
      <c r="JH454">
        <v>0</v>
      </c>
      <c r="JI454">
        <v>0</v>
      </c>
      <c r="JJ454">
        <v>0</v>
      </c>
      <c r="JK454" s="2">
        <f t="shared" si="36"/>
        <v>0.36454431960049938</v>
      </c>
    </row>
    <row r="455" spans="1:271" outlineLevel="2" x14ac:dyDescent="0.25">
      <c r="A455" t="str">
        <f t="shared" si="37"/>
        <v>160704</v>
      </c>
      <c r="B455" t="s">
        <v>303</v>
      </c>
      <c r="C455">
        <v>4</v>
      </c>
      <c r="D455">
        <v>514</v>
      </c>
      <c r="E455">
        <v>390</v>
      </c>
      <c r="F455">
        <v>206</v>
      </c>
      <c r="G455">
        <v>184</v>
      </c>
      <c r="H455">
        <v>0</v>
      </c>
      <c r="I455">
        <v>1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183</v>
      </c>
      <c r="R455">
        <v>0</v>
      </c>
      <c r="S455">
        <v>0</v>
      </c>
      <c r="T455">
        <v>183</v>
      </c>
      <c r="U455">
        <v>7</v>
      </c>
      <c r="V455">
        <v>5</v>
      </c>
      <c r="W455">
        <v>1</v>
      </c>
      <c r="X455">
        <v>0</v>
      </c>
      <c r="Y455">
        <v>176</v>
      </c>
      <c r="Z455">
        <v>63</v>
      </c>
      <c r="AA455">
        <v>12</v>
      </c>
      <c r="AB455">
        <v>11</v>
      </c>
      <c r="AC455">
        <v>21</v>
      </c>
      <c r="AD455">
        <v>7</v>
      </c>
      <c r="AE455">
        <v>3</v>
      </c>
      <c r="AF455">
        <v>0</v>
      </c>
      <c r="AG455">
        <v>0</v>
      </c>
      <c r="AH455">
        <v>3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1</v>
      </c>
      <c r="AP455">
        <v>0</v>
      </c>
      <c r="AQ455">
        <v>0</v>
      </c>
      <c r="AR455">
        <v>0</v>
      </c>
      <c r="AS455">
        <v>0</v>
      </c>
      <c r="AT455">
        <v>1</v>
      </c>
      <c r="AU455">
        <v>0</v>
      </c>
      <c r="AV455">
        <v>2</v>
      </c>
      <c r="AW455">
        <v>0</v>
      </c>
      <c r="AX455">
        <v>2</v>
      </c>
      <c r="AY455">
        <v>63</v>
      </c>
      <c r="AZ455">
        <v>39</v>
      </c>
      <c r="BA455">
        <v>4</v>
      </c>
      <c r="BB455">
        <v>21</v>
      </c>
      <c r="BC455">
        <v>1</v>
      </c>
      <c r="BD455">
        <v>1</v>
      </c>
      <c r="BE455">
        <v>0</v>
      </c>
      <c r="BF455">
        <v>1</v>
      </c>
      <c r="BG455">
        <v>0</v>
      </c>
      <c r="BH455">
        <v>0</v>
      </c>
      <c r="BI455">
        <v>1</v>
      </c>
      <c r="BJ455">
        <v>2</v>
      </c>
      <c r="BK455">
        <v>0</v>
      </c>
      <c r="BL455">
        <v>0</v>
      </c>
      <c r="BM455">
        <v>0</v>
      </c>
      <c r="BN455">
        <v>0</v>
      </c>
      <c r="BO455">
        <v>1</v>
      </c>
      <c r="BP455">
        <v>1</v>
      </c>
      <c r="BQ455">
        <v>0</v>
      </c>
      <c r="BR455">
        <v>0</v>
      </c>
      <c r="BS455">
        <v>1</v>
      </c>
      <c r="BT455">
        <v>1</v>
      </c>
      <c r="BU455">
        <v>0</v>
      </c>
      <c r="BV455">
        <v>4</v>
      </c>
      <c r="BW455">
        <v>0</v>
      </c>
      <c r="BX455">
        <v>39</v>
      </c>
      <c r="BY455">
        <v>4</v>
      </c>
      <c r="BZ455">
        <v>2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1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1</v>
      </c>
      <c r="CN455">
        <v>4</v>
      </c>
      <c r="CO455">
        <v>6</v>
      </c>
      <c r="CP455">
        <v>4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1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1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6</v>
      </c>
      <c r="DO455">
        <v>16</v>
      </c>
      <c r="DP455">
        <v>1</v>
      </c>
      <c r="DQ455">
        <v>14</v>
      </c>
      <c r="DR455">
        <v>0</v>
      </c>
      <c r="DS455">
        <v>0</v>
      </c>
      <c r="DT455">
        <v>0</v>
      </c>
      <c r="DU455">
        <v>0</v>
      </c>
      <c r="DV455">
        <v>1</v>
      </c>
      <c r="DW455">
        <v>0</v>
      </c>
      <c r="DX455">
        <v>0</v>
      </c>
      <c r="DY455">
        <v>0</v>
      </c>
      <c r="DZ455">
        <v>0</v>
      </c>
      <c r="EA455">
        <v>0</v>
      </c>
      <c r="EB455">
        <v>0</v>
      </c>
      <c r="EC455">
        <v>0</v>
      </c>
      <c r="ED455">
        <v>0</v>
      </c>
      <c r="EE455">
        <v>0</v>
      </c>
      <c r="EF455">
        <v>0</v>
      </c>
      <c r="EG455">
        <v>0</v>
      </c>
      <c r="EH455">
        <v>0</v>
      </c>
      <c r="EI455">
        <v>0</v>
      </c>
      <c r="EJ455">
        <v>0</v>
      </c>
      <c r="EK455">
        <v>0</v>
      </c>
      <c r="EL455">
        <v>0</v>
      </c>
      <c r="EM455">
        <v>0</v>
      </c>
      <c r="EN455">
        <v>16</v>
      </c>
      <c r="EO455">
        <v>3</v>
      </c>
      <c r="EP455">
        <v>2</v>
      </c>
      <c r="EQ455">
        <v>0</v>
      </c>
      <c r="ER455">
        <v>0</v>
      </c>
      <c r="ES455">
        <v>0</v>
      </c>
      <c r="ET455">
        <v>0</v>
      </c>
      <c r="EU455">
        <v>0</v>
      </c>
      <c r="EV455">
        <v>0</v>
      </c>
      <c r="EW455">
        <v>1</v>
      </c>
      <c r="EX455">
        <v>0</v>
      </c>
      <c r="EY455">
        <v>0</v>
      </c>
      <c r="EZ455">
        <v>0</v>
      </c>
      <c r="FA455">
        <v>0</v>
      </c>
      <c r="FB455">
        <v>0</v>
      </c>
      <c r="FC455">
        <v>0</v>
      </c>
      <c r="FD455">
        <v>0</v>
      </c>
      <c r="FE455">
        <v>0</v>
      </c>
      <c r="FF455">
        <v>0</v>
      </c>
      <c r="FG455">
        <v>0</v>
      </c>
      <c r="FH455">
        <v>0</v>
      </c>
      <c r="FI455">
        <v>0</v>
      </c>
      <c r="FJ455">
        <v>0</v>
      </c>
      <c r="FK455">
        <v>0</v>
      </c>
      <c r="FL455">
        <v>3</v>
      </c>
      <c r="FM455">
        <v>37</v>
      </c>
      <c r="FN455">
        <v>19</v>
      </c>
      <c r="FO455">
        <v>4</v>
      </c>
      <c r="FP455">
        <v>2</v>
      </c>
      <c r="FQ455">
        <v>0</v>
      </c>
      <c r="FR455">
        <v>2</v>
      </c>
      <c r="FS455">
        <v>3</v>
      </c>
      <c r="FT455">
        <v>2</v>
      </c>
      <c r="FU455">
        <v>0</v>
      </c>
      <c r="FV455">
        <v>1</v>
      </c>
      <c r="FW455">
        <v>0</v>
      </c>
      <c r="FX455">
        <v>1</v>
      </c>
      <c r="FY455">
        <v>0</v>
      </c>
      <c r="FZ455">
        <v>1</v>
      </c>
      <c r="GA455">
        <v>0</v>
      </c>
      <c r="GB455">
        <v>0</v>
      </c>
      <c r="GC455">
        <v>0</v>
      </c>
      <c r="GD455">
        <v>0</v>
      </c>
      <c r="GE455">
        <v>0</v>
      </c>
      <c r="GF455">
        <v>0</v>
      </c>
      <c r="GG455">
        <v>1</v>
      </c>
      <c r="GH455">
        <v>0</v>
      </c>
      <c r="GI455">
        <v>0</v>
      </c>
      <c r="GJ455">
        <v>0</v>
      </c>
      <c r="GK455">
        <v>1</v>
      </c>
      <c r="GL455">
        <v>37</v>
      </c>
      <c r="GM455">
        <v>6</v>
      </c>
      <c r="GN455">
        <v>0</v>
      </c>
      <c r="GO455">
        <v>0</v>
      </c>
      <c r="GP455">
        <v>0</v>
      </c>
      <c r="GQ455">
        <v>0</v>
      </c>
      <c r="GR455">
        <v>0</v>
      </c>
      <c r="GS455">
        <v>0</v>
      </c>
      <c r="GT455">
        <v>4</v>
      </c>
      <c r="GU455">
        <v>0</v>
      </c>
      <c r="GV455">
        <v>0</v>
      </c>
      <c r="GW455">
        <v>1</v>
      </c>
      <c r="GX455">
        <v>1</v>
      </c>
      <c r="GY455">
        <v>0</v>
      </c>
      <c r="GZ455">
        <v>0</v>
      </c>
      <c r="HA455">
        <v>0</v>
      </c>
      <c r="HB455">
        <v>0</v>
      </c>
      <c r="HC455">
        <v>0</v>
      </c>
      <c r="HD455">
        <v>0</v>
      </c>
      <c r="HE455">
        <v>0</v>
      </c>
      <c r="HF455">
        <v>6</v>
      </c>
      <c r="HG455">
        <v>1</v>
      </c>
      <c r="HH455">
        <v>0</v>
      </c>
      <c r="HI455">
        <v>0</v>
      </c>
      <c r="HJ455">
        <v>0</v>
      </c>
      <c r="HK455">
        <v>0</v>
      </c>
      <c r="HL455">
        <v>0</v>
      </c>
      <c r="HM455">
        <v>0</v>
      </c>
      <c r="HN455">
        <v>1</v>
      </c>
      <c r="HO455">
        <v>0</v>
      </c>
      <c r="HP455">
        <v>0</v>
      </c>
      <c r="HQ455">
        <v>0</v>
      </c>
      <c r="HR455">
        <v>0</v>
      </c>
      <c r="HS455">
        <v>0</v>
      </c>
      <c r="HT455">
        <v>1</v>
      </c>
      <c r="HU455">
        <v>0</v>
      </c>
      <c r="HV455">
        <v>0</v>
      </c>
      <c r="HW455">
        <v>0</v>
      </c>
      <c r="HX455">
        <v>0</v>
      </c>
      <c r="HY455">
        <v>0</v>
      </c>
      <c r="HZ455">
        <v>0</v>
      </c>
      <c r="IA455">
        <v>0</v>
      </c>
      <c r="IB455">
        <v>0</v>
      </c>
      <c r="IC455">
        <v>0</v>
      </c>
      <c r="ID455">
        <v>0</v>
      </c>
      <c r="IE455">
        <v>0</v>
      </c>
      <c r="IF455">
        <v>0</v>
      </c>
      <c r="IG455">
        <v>0</v>
      </c>
      <c r="IH455">
        <v>0</v>
      </c>
      <c r="II455">
        <v>0</v>
      </c>
      <c r="IJ455">
        <v>0</v>
      </c>
      <c r="IK455">
        <v>1</v>
      </c>
      <c r="IL455">
        <v>0</v>
      </c>
      <c r="IM455">
        <v>0</v>
      </c>
      <c r="IN455">
        <v>0</v>
      </c>
      <c r="IO455">
        <v>0</v>
      </c>
      <c r="IP455">
        <v>0</v>
      </c>
      <c r="IQ455">
        <v>0</v>
      </c>
      <c r="IR455">
        <v>0</v>
      </c>
      <c r="IS455">
        <v>0</v>
      </c>
      <c r="IT455">
        <v>0</v>
      </c>
      <c r="IU455">
        <v>0</v>
      </c>
      <c r="IV455">
        <v>0</v>
      </c>
      <c r="IW455">
        <v>1</v>
      </c>
      <c r="IX455">
        <v>0</v>
      </c>
      <c r="IY455">
        <v>0</v>
      </c>
      <c r="IZ455">
        <v>0</v>
      </c>
      <c r="JA455">
        <v>0</v>
      </c>
      <c r="JB455">
        <v>0</v>
      </c>
      <c r="JC455">
        <v>0</v>
      </c>
      <c r="JD455">
        <v>0</v>
      </c>
      <c r="JE455">
        <v>0</v>
      </c>
      <c r="JF455">
        <v>0</v>
      </c>
      <c r="JG455">
        <v>0</v>
      </c>
      <c r="JH455">
        <v>0</v>
      </c>
      <c r="JI455">
        <v>0</v>
      </c>
      <c r="JJ455">
        <v>1</v>
      </c>
      <c r="JK455" s="2">
        <f t="shared" si="36"/>
        <v>0.35603112840466927</v>
      </c>
    </row>
    <row r="456" spans="1:271" outlineLevel="2" x14ac:dyDescent="0.25">
      <c r="A456" t="str">
        <f t="shared" si="37"/>
        <v>160704</v>
      </c>
      <c r="B456" t="s">
        <v>303</v>
      </c>
      <c r="C456">
        <v>5</v>
      </c>
      <c r="D456">
        <v>1019</v>
      </c>
      <c r="E456">
        <v>771</v>
      </c>
      <c r="F456">
        <v>441</v>
      </c>
      <c r="G456">
        <v>330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329</v>
      </c>
      <c r="R456">
        <v>0</v>
      </c>
      <c r="S456">
        <v>0</v>
      </c>
      <c r="T456">
        <v>329</v>
      </c>
      <c r="U456">
        <v>18</v>
      </c>
      <c r="V456">
        <v>9</v>
      </c>
      <c r="W456">
        <v>9</v>
      </c>
      <c r="X456">
        <v>0</v>
      </c>
      <c r="Y456">
        <v>311</v>
      </c>
      <c r="Z456">
        <v>115</v>
      </c>
      <c r="AA456">
        <v>8</v>
      </c>
      <c r="AB456">
        <v>19</v>
      </c>
      <c r="AC456">
        <v>42</v>
      </c>
      <c r="AD456">
        <v>17</v>
      </c>
      <c r="AE456">
        <v>6</v>
      </c>
      <c r="AF456">
        <v>4</v>
      </c>
      <c r="AG456">
        <v>0</v>
      </c>
      <c r="AH456">
        <v>0</v>
      </c>
      <c r="AI456">
        <v>2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1</v>
      </c>
      <c r="AR456">
        <v>0</v>
      </c>
      <c r="AS456">
        <v>1</v>
      </c>
      <c r="AT456">
        <v>1</v>
      </c>
      <c r="AU456">
        <v>2</v>
      </c>
      <c r="AV456">
        <v>7</v>
      </c>
      <c r="AW456">
        <v>3</v>
      </c>
      <c r="AX456">
        <v>2</v>
      </c>
      <c r="AY456">
        <v>115</v>
      </c>
      <c r="AZ456">
        <v>37</v>
      </c>
      <c r="BA456">
        <v>11</v>
      </c>
      <c r="BB456">
        <v>7</v>
      </c>
      <c r="BC456">
        <v>3</v>
      </c>
      <c r="BD456">
        <v>7</v>
      </c>
      <c r="BE456">
        <v>0</v>
      </c>
      <c r="BF456">
        <v>0</v>
      </c>
      <c r="BG456">
        <v>0</v>
      </c>
      <c r="BH456">
        <v>1</v>
      </c>
      <c r="BI456">
        <v>2</v>
      </c>
      <c r="BJ456">
        <v>0</v>
      </c>
      <c r="BK456">
        <v>0</v>
      </c>
      <c r="BL456">
        <v>1</v>
      </c>
      <c r="BM456">
        <v>1</v>
      </c>
      <c r="BN456">
        <v>1</v>
      </c>
      <c r="BO456">
        <v>0</v>
      </c>
      <c r="BP456">
        <v>1</v>
      </c>
      <c r="BQ456">
        <v>0</v>
      </c>
      <c r="BR456">
        <v>0</v>
      </c>
      <c r="BS456">
        <v>1</v>
      </c>
      <c r="BT456">
        <v>1</v>
      </c>
      <c r="BU456">
        <v>0</v>
      </c>
      <c r="BV456">
        <v>0</v>
      </c>
      <c r="BW456">
        <v>0</v>
      </c>
      <c r="BX456">
        <v>37</v>
      </c>
      <c r="BY456">
        <v>9</v>
      </c>
      <c r="BZ456">
        <v>2</v>
      </c>
      <c r="CA456">
        <v>1</v>
      </c>
      <c r="CB456">
        <v>4</v>
      </c>
      <c r="CC456">
        <v>1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1</v>
      </c>
      <c r="CL456">
        <v>0</v>
      </c>
      <c r="CM456">
        <v>0</v>
      </c>
      <c r="CN456">
        <v>9</v>
      </c>
      <c r="CO456">
        <v>2</v>
      </c>
      <c r="CP456">
        <v>1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1</v>
      </c>
      <c r="DM456">
        <v>0</v>
      </c>
      <c r="DN456">
        <v>2</v>
      </c>
      <c r="DO456">
        <v>19</v>
      </c>
      <c r="DP456">
        <v>4</v>
      </c>
      <c r="DQ456">
        <v>8</v>
      </c>
      <c r="DR456">
        <v>1</v>
      </c>
      <c r="DS456">
        <v>1</v>
      </c>
      <c r="DT456">
        <v>0</v>
      </c>
      <c r="DU456">
        <v>0</v>
      </c>
      <c r="DV456">
        <v>2</v>
      </c>
      <c r="DW456">
        <v>1</v>
      </c>
      <c r="DX456">
        <v>0</v>
      </c>
      <c r="DY456">
        <v>0</v>
      </c>
      <c r="DZ456">
        <v>0</v>
      </c>
      <c r="EA456">
        <v>0</v>
      </c>
      <c r="EB456">
        <v>0</v>
      </c>
      <c r="EC456">
        <v>0</v>
      </c>
      <c r="ED456">
        <v>0</v>
      </c>
      <c r="EE456">
        <v>1</v>
      </c>
      <c r="EF456">
        <v>0</v>
      </c>
      <c r="EG456">
        <v>0</v>
      </c>
      <c r="EH456">
        <v>0</v>
      </c>
      <c r="EI456">
        <v>0</v>
      </c>
      <c r="EJ456">
        <v>1</v>
      </c>
      <c r="EK456">
        <v>0</v>
      </c>
      <c r="EL456">
        <v>0</v>
      </c>
      <c r="EM456">
        <v>0</v>
      </c>
      <c r="EN456">
        <v>19</v>
      </c>
      <c r="EO456">
        <v>19</v>
      </c>
      <c r="EP456">
        <v>3</v>
      </c>
      <c r="EQ456">
        <v>3</v>
      </c>
      <c r="ER456">
        <v>13</v>
      </c>
      <c r="ES456">
        <v>0</v>
      </c>
      <c r="ET456">
        <v>0</v>
      </c>
      <c r="EU456">
        <v>0</v>
      </c>
      <c r="EV456">
        <v>0</v>
      </c>
      <c r="EW456">
        <v>0</v>
      </c>
      <c r="EX456">
        <v>0</v>
      </c>
      <c r="EY456">
        <v>0</v>
      </c>
      <c r="EZ456">
        <v>0</v>
      </c>
      <c r="FA456">
        <v>0</v>
      </c>
      <c r="FB456">
        <v>0</v>
      </c>
      <c r="FC456">
        <v>0</v>
      </c>
      <c r="FD456">
        <v>0</v>
      </c>
      <c r="FE456">
        <v>0</v>
      </c>
      <c r="FF456">
        <v>0</v>
      </c>
      <c r="FG456">
        <v>0</v>
      </c>
      <c r="FH456">
        <v>0</v>
      </c>
      <c r="FI456">
        <v>0</v>
      </c>
      <c r="FJ456">
        <v>0</v>
      </c>
      <c r="FK456">
        <v>0</v>
      </c>
      <c r="FL456">
        <v>19</v>
      </c>
      <c r="FM456">
        <v>96</v>
      </c>
      <c r="FN456">
        <v>43</v>
      </c>
      <c r="FO456">
        <v>7</v>
      </c>
      <c r="FP456">
        <v>4</v>
      </c>
      <c r="FQ456">
        <v>4</v>
      </c>
      <c r="FR456">
        <v>1</v>
      </c>
      <c r="FS456">
        <v>13</v>
      </c>
      <c r="FT456">
        <v>5</v>
      </c>
      <c r="FU456">
        <v>1</v>
      </c>
      <c r="FV456">
        <v>7</v>
      </c>
      <c r="FW456">
        <v>1</v>
      </c>
      <c r="FX456">
        <v>0</v>
      </c>
      <c r="FY456">
        <v>1</v>
      </c>
      <c r="FZ456">
        <v>0</v>
      </c>
      <c r="GA456">
        <v>1</v>
      </c>
      <c r="GB456">
        <v>0</v>
      </c>
      <c r="GC456">
        <v>0</v>
      </c>
      <c r="GD456">
        <v>2</v>
      </c>
      <c r="GE456">
        <v>1</v>
      </c>
      <c r="GF456">
        <v>0</v>
      </c>
      <c r="GG456">
        <v>0</v>
      </c>
      <c r="GH456">
        <v>4</v>
      </c>
      <c r="GI456">
        <v>0</v>
      </c>
      <c r="GJ456">
        <v>0</v>
      </c>
      <c r="GK456">
        <v>1</v>
      </c>
      <c r="GL456">
        <v>96</v>
      </c>
      <c r="GM456">
        <v>9</v>
      </c>
      <c r="GN456">
        <v>3</v>
      </c>
      <c r="GO456">
        <v>2</v>
      </c>
      <c r="GP456">
        <v>3</v>
      </c>
      <c r="GQ456">
        <v>0</v>
      </c>
      <c r="GR456">
        <v>0</v>
      </c>
      <c r="GS456">
        <v>0</v>
      </c>
      <c r="GT456">
        <v>1</v>
      </c>
      <c r="GU456">
        <v>0</v>
      </c>
      <c r="GV456">
        <v>0</v>
      </c>
      <c r="GW456">
        <v>0</v>
      </c>
      <c r="GX456">
        <v>0</v>
      </c>
      <c r="GY456">
        <v>0</v>
      </c>
      <c r="GZ456">
        <v>0</v>
      </c>
      <c r="HA456">
        <v>0</v>
      </c>
      <c r="HB456">
        <v>0</v>
      </c>
      <c r="HC456">
        <v>0</v>
      </c>
      <c r="HD456">
        <v>0</v>
      </c>
      <c r="HE456">
        <v>0</v>
      </c>
      <c r="HF456">
        <v>9</v>
      </c>
      <c r="HG456">
        <v>3</v>
      </c>
      <c r="HH456">
        <v>0</v>
      </c>
      <c r="HI456">
        <v>0</v>
      </c>
      <c r="HJ456">
        <v>0</v>
      </c>
      <c r="HK456">
        <v>1</v>
      </c>
      <c r="HL456">
        <v>2</v>
      </c>
      <c r="HM456">
        <v>0</v>
      </c>
      <c r="HN456">
        <v>0</v>
      </c>
      <c r="HO456">
        <v>0</v>
      </c>
      <c r="HP456">
        <v>0</v>
      </c>
      <c r="HQ456">
        <v>0</v>
      </c>
      <c r="HR456">
        <v>0</v>
      </c>
      <c r="HS456">
        <v>0</v>
      </c>
      <c r="HT456">
        <v>3</v>
      </c>
      <c r="HU456">
        <v>1</v>
      </c>
      <c r="HV456">
        <v>0</v>
      </c>
      <c r="HW456">
        <v>0</v>
      </c>
      <c r="HX456">
        <v>0</v>
      </c>
      <c r="HY456">
        <v>0</v>
      </c>
      <c r="HZ456">
        <v>0</v>
      </c>
      <c r="IA456">
        <v>0</v>
      </c>
      <c r="IB456">
        <v>0</v>
      </c>
      <c r="IC456">
        <v>0</v>
      </c>
      <c r="ID456">
        <v>0</v>
      </c>
      <c r="IE456">
        <v>0</v>
      </c>
      <c r="IF456">
        <v>1</v>
      </c>
      <c r="IG456">
        <v>0</v>
      </c>
      <c r="IH456">
        <v>0</v>
      </c>
      <c r="II456">
        <v>0</v>
      </c>
      <c r="IJ456">
        <v>1</v>
      </c>
      <c r="IK456">
        <v>1</v>
      </c>
      <c r="IL456">
        <v>1</v>
      </c>
      <c r="IM456">
        <v>0</v>
      </c>
      <c r="IN456">
        <v>0</v>
      </c>
      <c r="IO456">
        <v>0</v>
      </c>
      <c r="IP456">
        <v>0</v>
      </c>
      <c r="IQ456">
        <v>0</v>
      </c>
      <c r="IR456">
        <v>0</v>
      </c>
      <c r="IS456">
        <v>0</v>
      </c>
      <c r="IT456">
        <v>0</v>
      </c>
      <c r="IU456">
        <v>0</v>
      </c>
      <c r="IV456">
        <v>0</v>
      </c>
      <c r="IW456">
        <v>0</v>
      </c>
      <c r="IX456">
        <v>0</v>
      </c>
      <c r="IY456">
        <v>0</v>
      </c>
      <c r="IZ456">
        <v>0</v>
      </c>
      <c r="JA456">
        <v>0</v>
      </c>
      <c r="JB456">
        <v>0</v>
      </c>
      <c r="JC456">
        <v>0</v>
      </c>
      <c r="JD456">
        <v>0</v>
      </c>
      <c r="JE456">
        <v>0</v>
      </c>
      <c r="JF456">
        <v>0</v>
      </c>
      <c r="JG456">
        <v>0</v>
      </c>
      <c r="JH456">
        <v>0</v>
      </c>
      <c r="JI456">
        <v>0</v>
      </c>
      <c r="JJ456">
        <v>1</v>
      </c>
      <c r="JK456" s="2">
        <f t="shared" si="36"/>
        <v>0.32286555446516191</v>
      </c>
    </row>
    <row r="457" spans="1:271" outlineLevel="2" x14ac:dyDescent="0.25">
      <c r="A457" t="str">
        <f t="shared" si="37"/>
        <v>160704</v>
      </c>
      <c r="B457" t="s">
        <v>303</v>
      </c>
      <c r="C457">
        <v>6</v>
      </c>
      <c r="D457">
        <v>743</v>
      </c>
      <c r="E457">
        <v>570</v>
      </c>
      <c r="F457">
        <v>300</v>
      </c>
      <c r="G457">
        <v>270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270</v>
      </c>
      <c r="R457">
        <v>0</v>
      </c>
      <c r="S457">
        <v>0</v>
      </c>
      <c r="T457">
        <v>270</v>
      </c>
      <c r="U457">
        <v>7</v>
      </c>
      <c r="V457">
        <v>5</v>
      </c>
      <c r="W457">
        <v>2</v>
      </c>
      <c r="X457">
        <v>0</v>
      </c>
      <c r="Y457">
        <v>263</v>
      </c>
      <c r="Z457">
        <v>70</v>
      </c>
      <c r="AA457">
        <v>10</v>
      </c>
      <c r="AB457">
        <v>19</v>
      </c>
      <c r="AC457">
        <v>16</v>
      </c>
      <c r="AD457">
        <v>7</v>
      </c>
      <c r="AE457">
        <v>0</v>
      </c>
      <c r="AF457">
        <v>2</v>
      </c>
      <c r="AG457">
        <v>0</v>
      </c>
      <c r="AH457">
        <v>2</v>
      </c>
      <c r="AI457">
        <v>2</v>
      </c>
      <c r="AJ457">
        <v>1</v>
      </c>
      <c r="AK457">
        <v>0</v>
      </c>
      <c r="AL457">
        <v>1</v>
      </c>
      <c r="AM457">
        <v>0</v>
      </c>
      <c r="AN457">
        <v>0</v>
      </c>
      <c r="AO457">
        <v>0</v>
      </c>
      <c r="AP457">
        <v>0</v>
      </c>
      <c r="AQ457">
        <v>1</v>
      </c>
      <c r="AR457">
        <v>0</v>
      </c>
      <c r="AS457">
        <v>0</v>
      </c>
      <c r="AT457">
        <v>0</v>
      </c>
      <c r="AU457">
        <v>2</v>
      </c>
      <c r="AV457">
        <v>1</v>
      </c>
      <c r="AW457">
        <v>0</v>
      </c>
      <c r="AX457">
        <v>6</v>
      </c>
      <c r="AY457">
        <v>70</v>
      </c>
      <c r="AZ457">
        <v>59</v>
      </c>
      <c r="BA457">
        <v>12</v>
      </c>
      <c r="BB457">
        <v>27</v>
      </c>
      <c r="BC457">
        <v>2</v>
      </c>
      <c r="BD457">
        <v>6</v>
      </c>
      <c r="BE457">
        <v>0</v>
      </c>
      <c r="BF457">
        <v>2</v>
      </c>
      <c r="BG457">
        <v>0</v>
      </c>
      <c r="BH457">
        <v>0</v>
      </c>
      <c r="BI457">
        <v>1</v>
      </c>
      <c r="BJ457">
        <v>3</v>
      </c>
      <c r="BK457">
        <v>0</v>
      </c>
      <c r="BL457">
        <v>0</v>
      </c>
      <c r="BM457">
        <v>0</v>
      </c>
      <c r="BN457">
        <v>2</v>
      </c>
      <c r="BO457">
        <v>0</v>
      </c>
      <c r="BP457">
        <v>0</v>
      </c>
      <c r="BQ457">
        <v>0</v>
      </c>
      <c r="BR457">
        <v>0</v>
      </c>
      <c r="BS457">
        <v>1</v>
      </c>
      <c r="BT457">
        <v>2</v>
      </c>
      <c r="BU457">
        <v>0</v>
      </c>
      <c r="BV457">
        <v>1</v>
      </c>
      <c r="BW457">
        <v>0</v>
      </c>
      <c r="BX457">
        <v>59</v>
      </c>
      <c r="BY457">
        <v>11</v>
      </c>
      <c r="BZ457">
        <v>5</v>
      </c>
      <c r="CA457">
        <v>0</v>
      </c>
      <c r="CB457">
        <v>0</v>
      </c>
      <c r="CC457">
        <v>2</v>
      </c>
      <c r="CD457">
        <v>0</v>
      </c>
      <c r="CE457">
        <v>0</v>
      </c>
      <c r="CF457">
        <v>3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1</v>
      </c>
      <c r="CN457">
        <v>11</v>
      </c>
      <c r="CO457">
        <v>7</v>
      </c>
      <c r="CP457">
        <v>4</v>
      </c>
      <c r="CQ457">
        <v>0</v>
      </c>
      <c r="CR457">
        <v>1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1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1</v>
      </c>
      <c r="DJ457">
        <v>0</v>
      </c>
      <c r="DK457">
        <v>0</v>
      </c>
      <c r="DL457">
        <v>0</v>
      </c>
      <c r="DM457">
        <v>0</v>
      </c>
      <c r="DN457">
        <v>7</v>
      </c>
      <c r="DO457">
        <v>17</v>
      </c>
      <c r="DP457">
        <v>1</v>
      </c>
      <c r="DQ457">
        <v>10</v>
      </c>
      <c r="DR457">
        <v>0</v>
      </c>
      <c r="DS457">
        <v>1</v>
      </c>
      <c r="DT457">
        <v>0</v>
      </c>
      <c r="DU457">
        <v>0</v>
      </c>
      <c r="DV457">
        <v>1</v>
      </c>
      <c r="DW457">
        <v>0</v>
      </c>
      <c r="DX457">
        <v>1</v>
      </c>
      <c r="DY457">
        <v>1</v>
      </c>
      <c r="DZ457">
        <v>0</v>
      </c>
      <c r="EA457">
        <v>0</v>
      </c>
      <c r="EB457">
        <v>0</v>
      </c>
      <c r="EC457">
        <v>0</v>
      </c>
      <c r="ED457">
        <v>0</v>
      </c>
      <c r="EE457">
        <v>0</v>
      </c>
      <c r="EF457">
        <v>0</v>
      </c>
      <c r="EG457">
        <v>0</v>
      </c>
      <c r="EH457">
        <v>0</v>
      </c>
      <c r="EI457">
        <v>0</v>
      </c>
      <c r="EJ457">
        <v>0</v>
      </c>
      <c r="EK457">
        <v>2</v>
      </c>
      <c r="EL457">
        <v>0</v>
      </c>
      <c r="EM457">
        <v>0</v>
      </c>
      <c r="EN457">
        <v>17</v>
      </c>
      <c r="EO457">
        <v>15</v>
      </c>
      <c r="EP457">
        <v>3</v>
      </c>
      <c r="EQ457">
        <v>4</v>
      </c>
      <c r="ER457">
        <v>3</v>
      </c>
      <c r="ES457">
        <v>2</v>
      </c>
      <c r="ET457">
        <v>0</v>
      </c>
      <c r="EU457">
        <v>0</v>
      </c>
      <c r="EV457">
        <v>0</v>
      </c>
      <c r="EW457">
        <v>0</v>
      </c>
      <c r="EX457">
        <v>0</v>
      </c>
      <c r="EY457">
        <v>1</v>
      </c>
      <c r="EZ457">
        <v>0</v>
      </c>
      <c r="FA457">
        <v>0</v>
      </c>
      <c r="FB457">
        <v>0</v>
      </c>
      <c r="FC457">
        <v>0</v>
      </c>
      <c r="FD457">
        <v>0</v>
      </c>
      <c r="FE457">
        <v>0</v>
      </c>
      <c r="FF457">
        <v>0</v>
      </c>
      <c r="FG457">
        <v>0</v>
      </c>
      <c r="FH457">
        <v>1</v>
      </c>
      <c r="FI457">
        <v>1</v>
      </c>
      <c r="FJ457">
        <v>0</v>
      </c>
      <c r="FK457">
        <v>0</v>
      </c>
      <c r="FL457">
        <v>15</v>
      </c>
      <c r="FM457">
        <v>56</v>
      </c>
      <c r="FN457">
        <v>35</v>
      </c>
      <c r="FO457">
        <v>2</v>
      </c>
      <c r="FP457">
        <v>0</v>
      </c>
      <c r="FQ457">
        <v>0</v>
      </c>
      <c r="FR457">
        <v>2</v>
      </c>
      <c r="FS457">
        <v>7</v>
      </c>
      <c r="FT457">
        <v>0</v>
      </c>
      <c r="FU457">
        <v>0</v>
      </c>
      <c r="FV457">
        <v>0</v>
      </c>
      <c r="FW457">
        <v>0</v>
      </c>
      <c r="FX457">
        <v>0</v>
      </c>
      <c r="FY457">
        <v>0</v>
      </c>
      <c r="FZ457">
        <v>0</v>
      </c>
      <c r="GA457">
        <v>0</v>
      </c>
      <c r="GB457">
        <v>0</v>
      </c>
      <c r="GC457">
        <v>0</v>
      </c>
      <c r="GD457">
        <v>9</v>
      </c>
      <c r="GE457">
        <v>0</v>
      </c>
      <c r="GF457">
        <v>0</v>
      </c>
      <c r="GG457">
        <v>0</v>
      </c>
      <c r="GH457">
        <v>1</v>
      </c>
      <c r="GI457">
        <v>0</v>
      </c>
      <c r="GJ457">
        <v>0</v>
      </c>
      <c r="GK457">
        <v>0</v>
      </c>
      <c r="GL457">
        <v>56</v>
      </c>
      <c r="GM457">
        <v>17</v>
      </c>
      <c r="GN457">
        <v>6</v>
      </c>
      <c r="GO457">
        <v>1</v>
      </c>
      <c r="GP457">
        <v>3</v>
      </c>
      <c r="GQ457">
        <v>0</v>
      </c>
      <c r="GR457">
        <v>2</v>
      </c>
      <c r="GS457">
        <v>0</v>
      </c>
      <c r="GT457">
        <v>3</v>
      </c>
      <c r="GU457">
        <v>1</v>
      </c>
      <c r="GV457">
        <v>0</v>
      </c>
      <c r="GW457">
        <v>0</v>
      </c>
      <c r="GX457">
        <v>0</v>
      </c>
      <c r="GY457">
        <v>0</v>
      </c>
      <c r="GZ457">
        <v>0</v>
      </c>
      <c r="HA457">
        <v>0</v>
      </c>
      <c r="HB457">
        <v>0</v>
      </c>
      <c r="HC457">
        <v>0</v>
      </c>
      <c r="HD457">
        <v>1</v>
      </c>
      <c r="HE457">
        <v>0</v>
      </c>
      <c r="HF457">
        <v>17</v>
      </c>
      <c r="HG457">
        <v>5</v>
      </c>
      <c r="HH457">
        <v>0</v>
      </c>
      <c r="HI457">
        <v>4</v>
      </c>
      <c r="HJ457">
        <v>0</v>
      </c>
      <c r="HK457">
        <v>0</v>
      </c>
      <c r="HL457">
        <v>0</v>
      </c>
      <c r="HM457">
        <v>0</v>
      </c>
      <c r="HN457">
        <v>0</v>
      </c>
      <c r="HO457">
        <v>0</v>
      </c>
      <c r="HP457">
        <v>0</v>
      </c>
      <c r="HQ457">
        <v>0</v>
      </c>
      <c r="HR457">
        <v>0</v>
      </c>
      <c r="HS457">
        <v>1</v>
      </c>
      <c r="HT457">
        <v>5</v>
      </c>
      <c r="HU457">
        <v>2</v>
      </c>
      <c r="HV457">
        <v>2</v>
      </c>
      <c r="HW457">
        <v>0</v>
      </c>
      <c r="HX457">
        <v>0</v>
      </c>
      <c r="HY457">
        <v>0</v>
      </c>
      <c r="HZ457">
        <v>0</v>
      </c>
      <c r="IA457">
        <v>0</v>
      </c>
      <c r="IB457">
        <v>0</v>
      </c>
      <c r="IC457">
        <v>0</v>
      </c>
      <c r="ID457">
        <v>0</v>
      </c>
      <c r="IE457">
        <v>0</v>
      </c>
      <c r="IF457">
        <v>0</v>
      </c>
      <c r="IG457">
        <v>0</v>
      </c>
      <c r="IH457">
        <v>0</v>
      </c>
      <c r="II457">
        <v>0</v>
      </c>
      <c r="IJ457">
        <v>2</v>
      </c>
      <c r="IK457">
        <v>4</v>
      </c>
      <c r="IL457">
        <v>3</v>
      </c>
      <c r="IM457">
        <v>0</v>
      </c>
      <c r="IN457">
        <v>0</v>
      </c>
      <c r="IO457">
        <v>0</v>
      </c>
      <c r="IP457">
        <v>0</v>
      </c>
      <c r="IQ457">
        <v>0</v>
      </c>
      <c r="IR457">
        <v>0</v>
      </c>
      <c r="IS457">
        <v>0</v>
      </c>
      <c r="IT457">
        <v>0</v>
      </c>
      <c r="IU457">
        <v>0</v>
      </c>
      <c r="IV457">
        <v>0</v>
      </c>
      <c r="IW457">
        <v>0</v>
      </c>
      <c r="IX457">
        <v>0</v>
      </c>
      <c r="IY457">
        <v>0</v>
      </c>
      <c r="IZ457">
        <v>0</v>
      </c>
      <c r="JA457">
        <v>0</v>
      </c>
      <c r="JB457">
        <v>1</v>
      </c>
      <c r="JC457">
        <v>0</v>
      </c>
      <c r="JD457">
        <v>0</v>
      </c>
      <c r="JE457">
        <v>0</v>
      </c>
      <c r="JF457">
        <v>0</v>
      </c>
      <c r="JG457">
        <v>0</v>
      </c>
      <c r="JH457">
        <v>0</v>
      </c>
      <c r="JI457">
        <v>0</v>
      </c>
      <c r="JJ457">
        <v>4</v>
      </c>
      <c r="JK457" s="2">
        <f t="shared" si="36"/>
        <v>0.36339165545087482</v>
      </c>
    </row>
    <row r="458" spans="1:271" outlineLevel="2" x14ac:dyDescent="0.25">
      <c r="A458" t="str">
        <f t="shared" si="37"/>
        <v>160704</v>
      </c>
      <c r="B458" t="s">
        <v>303</v>
      </c>
      <c r="C458">
        <v>7</v>
      </c>
      <c r="D458">
        <v>650</v>
      </c>
      <c r="E458">
        <v>499</v>
      </c>
      <c r="F458">
        <v>264</v>
      </c>
      <c r="G458">
        <v>235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235</v>
      </c>
      <c r="R458">
        <v>0</v>
      </c>
      <c r="S458">
        <v>0</v>
      </c>
      <c r="T458">
        <v>235</v>
      </c>
      <c r="U458">
        <v>16</v>
      </c>
      <c r="V458">
        <v>9</v>
      </c>
      <c r="W458">
        <v>7</v>
      </c>
      <c r="X458">
        <v>0</v>
      </c>
      <c r="Y458">
        <v>219</v>
      </c>
      <c r="Z458">
        <v>65</v>
      </c>
      <c r="AA458">
        <v>2</v>
      </c>
      <c r="AB458">
        <v>14</v>
      </c>
      <c r="AC458">
        <v>19</v>
      </c>
      <c r="AD458">
        <v>7</v>
      </c>
      <c r="AE458">
        <v>3</v>
      </c>
      <c r="AF458">
        <v>0</v>
      </c>
      <c r="AG458">
        <v>1</v>
      </c>
      <c r="AH458">
        <v>0</v>
      </c>
      <c r="AI458">
        <v>2</v>
      </c>
      <c r="AJ458">
        <v>1</v>
      </c>
      <c r="AK458">
        <v>1</v>
      </c>
      <c r="AL458">
        <v>1</v>
      </c>
      <c r="AM458">
        <v>1</v>
      </c>
      <c r="AN458">
        <v>0</v>
      </c>
      <c r="AO458">
        <v>1</v>
      </c>
      <c r="AP458">
        <v>4</v>
      </c>
      <c r="AQ458">
        <v>1</v>
      </c>
      <c r="AR458">
        <v>0</v>
      </c>
      <c r="AS458">
        <v>1</v>
      </c>
      <c r="AT458">
        <v>1</v>
      </c>
      <c r="AU458">
        <v>0</v>
      </c>
      <c r="AV458">
        <v>1</v>
      </c>
      <c r="AW458">
        <v>1</v>
      </c>
      <c r="AX458">
        <v>3</v>
      </c>
      <c r="AY458">
        <v>65</v>
      </c>
      <c r="AZ458">
        <v>41</v>
      </c>
      <c r="BA458">
        <v>6</v>
      </c>
      <c r="BB458">
        <v>18</v>
      </c>
      <c r="BC458">
        <v>1</v>
      </c>
      <c r="BD458">
        <v>2</v>
      </c>
      <c r="BE458">
        <v>2</v>
      </c>
      <c r="BF458">
        <v>0</v>
      </c>
      <c r="BG458">
        <v>0</v>
      </c>
      <c r="BH458">
        <v>0</v>
      </c>
      <c r="BI458">
        <v>2</v>
      </c>
      <c r="BJ458">
        <v>3</v>
      </c>
      <c r="BK458">
        <v>0</v>
      </c>
      <c r="BL458">
        <v>0</v>
      </c>
      <c r="BM458">
        <v>1</v>
      </c>
      <c r="BN458">
        <v>0</v>
      </c>
      <c r="BO458">
        <v>2</v>
      </c>
      <c r="BP458">
        <v>0</v>
      </c>
      <c r="BQ458">
        <v>0</v>
      </c>
      <c r="BR458">
        <v>0</v>
      </c>
      <c r="BS458">
        <v>1</v>
      </c>
      <c r="BT458">
        <v>0</v>
      </c>
      <c r="BU458">
        <v>0</v>
      </c>
      <c r="BV458">
        <v>3</v>
      </c>
      <c r="BW458">
        <v>0</v>
      </c>
      <c r="BX458">
        <v>41</v>
      </c>
      <c r="BY458">
        <v>5</v>
      </c>
      <c r="BZ458">
        <v>0</v>
      </c>
      <c r="CA458">
        <v>1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1</v>
      </c>
      <c r="CI458">
        <v>0</v>
      </c>
      <c r="CJ458">
        <v>0</v>
      </c>
      <c r="CK458">
        <v>1</v>
      </c>
      <c r="CL458">
        <v>0</v>
      </c>
      <c r="CM458">
        <v>2</v>
      </c>
      <c r="CN458">
        <v>5</v>
      </c>
      <c r="CO458">
        <v>8</v>
      </c>
      <c r="CP458">
        <v>6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1</v>
      </c>
      <c r="DH458">
        <v>1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8</v>
      </c>
      <c r="DO458">
        <v>15</v>
      </c>
      <c r="DP458">
        <v>1</v>
      </c>
      <c r="DQ458">
        <v>8</v>
      </c>
      <c r="DR458">
        <v>0</v>
      </c>
      <c r="DS458">
        <v>0</v>
      </c>
      <c r="DT458">
        <v>0</v>
      </c>
      <c r="DU458">
        <v>1</v>
      </c>
      <c r="DV458">
        <v>5</v>
      </c>
      <c r="DW458">
        <v>0</v>
      </c>
      <c r="DX458">
        <v>0</v>
      </c>
      <c r="DY458">
        <v>0</v>
      </c>
      <c r="DZ458">
        <v>0</v>
      </c>
      <c r="EA458">
        <v>0</v>
      </c>
      <c r="EB458">
        <v>0</v>
      </c>
      <c r="EC458">
        <v>0</v>
      </c>
      <c r="ED458">
        <v>0</v>
      </c>
      <c r="EE458">
        <v>0</v>
      </c>
      <c r="EF458">
        <v>0</v>
      </c>
      <c r="EG458">
        <v>0</v>
      </c>
      <c r="EH458">
        <v>0</v>
      </c>
      <c r="EI458">
        <v>0</v>
      </c>
      <c r="EJ458">
        <v>0</v>
      </c>
      <c r="EK458">
        <v>0</v>
      </c>
      <c r="EL458">
        <v>0</v>
      </c>
      <c r="EM458">
        <v>0</v>
      </c>
      <c r="EN458">
        <v>15</v>
      </c>
      <c r="EO458">
        <v>11</v>
      </c>
      <c r="EP458">
        <v>0</v>
      </c>
      <c r="EQ458">
        <v>0</v>
      </c>
      <c r="ER458">
        <v>10</v>
      </c>
      <c r="ES458">
        <v>0</v>
      </c>
      <c r="ET458">
        <v>0</v>
      </c>
      <c r="EU458">
        <v>0</v>
      </c>
      <c r="EV458">
        <v>0</v>
      </c>
      <c r="EW458">
        <v>0</v>
      </c>
      <c r="EX458">
        <v>0</v>
      </c>
      <c r="EY458">
        <v>0</v>
      </c>
      <c r="EZ458">
        <v>0</v>
      </c>
      <c r="FA458">
        <v>0</v>
      </c>
      <c r="FB458">
        <v>0</v>
      </c>
      <c r="FC458">
        <v>0</v>
      </c>
      <c r="FD458">
        <v>0</v>
      </c>
      <c r="FE458">
        <v>1</v>
      </c>
      <c r="FF458">
        <v>0</v>
      </c>
      <c r="FG458">
        <v>0</v>
      </c>
      <c r="FH458">
        <v>0</v>
      </c>
      <c r="FI458">
        <v>0</v>
      </c>
      <c r="FJ458">
        <v>0</v>
      </c>
      <c r="FK458">
        <v>0</v>
      </c>
      <c r="FL458">
        <v>11</v>
      </c>
      <c r="FM458">
        <v>60</v>
      </c>
      <c r="FN458">
        <v>39</v>
      </c>
      <c r="FO458">
        <v>5</v>
      </c>
      <c r="FP458">
        <v>2</v>
      </c>
      <c r="FQ458">
        <v>0</v>
      </c>
      <c r="FR458">
        <v>0</v>
      </c>
      <c r="FS458">
        <v>2</v>
      </c>
      <c r="FT458">
        <v>4</v>
      </c>
      <c r="FU458">
        <v>0</v>
      </c>
      <c r="FV458">
        <v>0</v>
      </c>
      <c r="FW458">
        <v>0</v>
      </c>
      <c r="FX458">
        <v>3</v>
      </c>
      <c r="FY458">
        <v>0</v>
      </c>
      <c r="FZ458">
        <v>0</v>
      </c>
      <c r="GA458">
        <v>0</v>
      </c>
      <c r="GB458">
        <v>0</v>
      </c>
      <c r="GC458">
        <v>0</v>
      </c>
      <c r="GD458">
        <v>0</v>
      </c>
      <c r="GE458">
        <v>0</v>
      </c>
      <c r="GF458">
        <v>0</v>
      </c>
      <c r="GG458">
        <v>0</v>
      </c>
      <c r="GH458">
        <v>1</v>
      </c>
      <c r="GI458">
        <v>2</v>
      </c>
      <c r="GJ458">
        <v>0</v>
      </c>
      <c r="GK458">
        <v>2</v>
      </c>
      <c r="GL458">
        <v>60</v>
      </c>
      <c r="GM458">
        <v>13</v>
      </c>
      <c r="GN458">
        <v>5</v>
      </c>
      <c r="GO458">
        <v>0</v>
      </c>
      <c r="GP458">
        <v>0</v>
      </c>
      <c r="GQ458">
        <v>0</v>
      </c>
      <c r="GR458">
        <v>0</v>
      </c>
      <c r="GS458">
        <v>1</v>
      </c>
      <c r="GT458">
        <v>7</v>
      </c>
      <c r="GU458">
        <v>0</v>
      </c>
      <c r="GV458">
        <v>0</v>
      </c>
      <c r="GW458">
        <v>0</v>
      </c>
      <c r="GX458">
        <v>0</v>
      </c>
      <c r="GY458">
        <v>0</v>
      </c>
      <c r="GZ458">
        <v>0</v>
      </c>
      <c r="HA458">
        <v>0</v>
      </c>
      <c r="HB458">
        <v>0</v>
      </c>
      <c r="HC458">
        <v>0</v>
      </c>
      <c r="HD458">
        <v>0</v>
      </c>
      <c r="HE458">
        <v>0</v>
      </c>
      <c r="HF458">
        <v>13</v>
      </c>
      <c r="HG458">
        <v>1</v>
      </c>
      <c r="HH458">
        <v>0</v>
      </c>
      <c r="HI458">
        <v>0</v>
      </c>
      <c r="HJ458">
        <v>0</v>
      </c>
      <c r="HK458">
        <v>0</v>
      </c>
      <c r="HL458">
        <v>0</v>
      </c>
      <c r="HM458">
        <v>0</v>
      </c>
      <c r="HN458">
        <v>1</v>
      </c>
      <c r="HO458">
        <v>0</v>
      </c>
      <c r="HP458">
        <v>0</v>
      </c>
      <c r="HQ458">
        <v>0</v>
      </c>
      <c r="HR458">
        <v>0</v>
      </c>
      <c r="HS458">
        <v>0</v>
      </c>
      <c r="HT458">
        <v>1</v>
      </c>
      <c r="HU458">
        <v>0</v>
      </c>
      <c r="HV458">
        <v>0</v>
      </c>
      <c r="HW458">
        <v>0</v>
      </c>
      <c r="HX458">
        <v>0</v>
      </c>
      <c r="HY458">
        <v>0</v>
      </c>
      <c r="HZ458">
        <v>0</v>
      </c>
      <c r="IA458">
        <v>0</v>
      </c>
      <c r="IB458">
        <v>0</v>
      </c>
      <c r="IC458">
        <v>0</v>
      </c>
      <c r="ID458">
        <v>0</v>
      </c>
      <c r="IE458">
        <v>0</v>
      </c>
      <c r="IF458">
        <v>0</v>
      </c>
      <c r="IG458">
        <v>0</v>
      </c>
      <c r="IH458">
        <v>0</v>
      </c>
      <c r="II458">
        <v>0</v>
      </c>
      <c r="IJ458">
        <v>0</v>
      </c>
      <c r="IK458">
        <v>0</v>
      </c>
      <c r="IL458">
        <v>0</v>
      </c>
      <c r="IM458">
        <v>0</v>
      </c>
      <c r="IN458">
        <v>0</v>
      </c>
      <c r="IO458">
        <v>0</v>
      </c>
      <c r="IP458">
        <v>0</v>
      </c>
      <c r="IQ458">
        <v>0</v>
      </c>
      <c r="IR458">
        <v>0</v>
      </c>
      <c r="IS458">
        <v>0</v>
      </c>
      <c r="IT458">
        <v>0</v>
      </c>
      <c r="IU458">
        <v>0</v>
      </c>
      <c r="IV458">
        <v>0</v>
      </c>
      <c r="IW458">
        <v>0</v>
      </c>
      <c r="IX458">
        <v>0</v>
      </c>
      <c r="IY458">
        <v>0</v>
      </c>
      <c r="IZ458">
        <v>0</v>
      </c>
      <c r="JA458">
        <v>0</v>
      </c>
      <c r="JB458">
        <v>0</v>
      </c>
      <c r="JC458">
        <v>0</v>
      </c>
      <c r="JD458">
        <v>0</v>
      </c>
      <c r="JE458">
        <v>0</v>
      </c>
      <c r="JF458">
        <v>0</v>
      </c>
      <c r="JG458">
        <v>0</v>
      </c>
      <c r="JH458">
        <v>0</v>
      </c>
      <c r="JI458">
        <v>0</v>
      </c>
      <c r="JJ458">
        <v>0</v>
      </c>
      <c r="JK458" s="2">
        <f t="shared" si="36"/>
        <v>0.36153846153846153</v>
      </c>
    </row>
    <row r="459" spans="1:271" outlineLevel="2" x14ac:dyDescent="0.25">
      <c r="A459" t="str">
        <f t="shared" si="37"/>
        <v>160704</v>
      </c>
      <c r="B459" t="s">
        <v>303</v>
      </c>
      <c r="C459">
        <v>8</v>
      </c>
      <c r="D459">
        <v>409</v>
      </c>
      <c r="E459">
        <v>310</v>
      </c>
      <c r="F459">
        <v>207</v>
      </c>
      <c r="G459">
        <v>103</v>
      </c>
      <c r="H459">
        <v>0</v>
      </c>
      <c r="I459">
        <v>1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103</v>
      </c>
      <c r="R459">
        <v>0</v>
      </c>
      <c r="S459">
        <v>0</v>
      </c>
      <c r="T459">
        <v>103</v>
      </c>
      <c r="U459">
        <v>7</v>
      </c>
      <c r="V459">
        <v>4</v>
      </c>
      <c r="W459">
        <v>3</v>
      </c>
      <c r="X459">
        <v>0</v>
      </c>
      <c r="Y459">
        <v>96</v>
      </c>
      <c r="Z459">
        <v>21</v>
      </c>
      <c r="AA459">
        <v>4</v>
      </c>
      <c r="AB459">
        <v>6</v>
      </c>
      <c r="AC459">
        <v>4</v>
      </c>
      <c r="AD459">
        <v>1</v>
      </c>
      <c r="AE459">
        <v>0</v>
      </c>
      <c r="AF459">
        <v>0</v>
      </c>
      <c r="AG459">
        <v>0</v>
      </c>
      <c r="AH459">
        <v>0</v>
      </c>
      <c r="AI459">
        <v>1</v>
      </c>
      <c r="AJ459">
        <v>0</v>
      </c>
      <c r="AK459">
        <v>1</v>
      </c>
      <c r="AL459">
        <v>0</v>
      </c>
      <c r="AM459">
        <v>0</v>
      </c>
      <c r="AN459">
        <v>0</v>
      </c>
      <c r="AO459">
        <v>0</v>
      </c>
      <c r="AP459">
        <v>1</v>
      </c>
      <c r="AQ459">
        <v>0</v>
      </c>
      <c r="AR459">
        <v>0</v>
      </c>
      <c r="AS459">
        <v>0</v>
      </c>
      <c r="AT459">
        <v>0</v>
      </c>
      <c r="AU459">
        <v>1</v>
      </c>
      <c r="AV459">
        <v>1</v>
      </c>
      <c r="AW459">
        <v>0</v>
      </c>
      <c r="AX459">
        <v>1</v>
      </c>
      <c r="AY459">
        <v>21</v>
      </c>
      <c r="AZ459">
        <v>17</v>
      </c>
      <c r="BA459">
        <v>6</v>
      </c>
      <c r="BB459">
        <v>2</v>
      </c>
      <c r="BC459">
        <v>1</v>
      </c>
      <c r="BD459">
        <v>3</v>
      </c>
      <c r="BE459">
        <v>2</v>
      </c>
      <c r="BF459">
        <v>1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2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17</v>
      </c>
      <c r="BY459">
        <v>1</v>
      </c>
      <c r="BZ459">
        <v>1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1</v>
      </c>
      <c r="CO459">
        <v>4</v>
      </c>
      <c r="CP459">
        <v>2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1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1</v>
      </c>
      <c r="DJ459">
        <v>0</v>
      </c>
      <c r="DK459">
        <v>0</v>
      </c>
      <c r="DL459">
        <v>0</v>
      </c>
      <c r="DM459">
        <v>0</v>
      </c>
      <c r="DN459">
        <v>4</v>
      </c>
      <c r="DO459">
        <v>6</v>
      </c>
      <c r="DP459">
        <v>4</v>
      </c>
      <c r="DQ459">
        <v>2</v>
      </c>
      <c r="DR459">
        <v>0</v>
      </c>
      <c r="DS459">
        <v>0</v>
      </c>
      <c r="DT459">
        <v>0</v>
      </c>
      <c r="DU459">
        <v>0</v>
      </c>
      <c r="DV459">
        <v>0</v>
      </c>
      <c r="DW459">
        <v>0</v>
      </c>
      <c r="DX459">
        <v>0</v>
      </c>
      <c r="DY459">
        <v>0</v>
      </c>
      <c r="DZ459">
        <v>0</v>
      </c>
      <c r="EA459">
        <v>0</v>
      </c>
      <c r="EB459">
        <v>0</v>
      </c>
      <c r="EC459">
        <v>0</v>
      </c>
      <c r="ED459">
        <v>0</v>
      </c>
      <c r="EE459">
        <v>0</v>
      </c>
      <c r="EF459">
        <v>0</v>
      </c>
      <c r="EG459">
        <v>0</v>
      </c>
      <c r="EH459">
        <v>0</v>
      </c>
      <c r="EI459">
        <v>0</v>
      </c>
      <c r="EJ459">
        <v>0</v>
      </c>
      <c r="EK459">
        <v>0</v>
      </c>
      <c r="EL459">
        <v>0</v>
      </c>
      <c r="EM459">
        <v>0</v>
      </c>
      <c r="EN459">
        <v>6</v>
      </c>
      <c r="EO459">
        <v>4</v>
      </c>
      <c r="EP459">
        <v>0</v>
      </c>
      <c r="EQ459">
        <v>1</v>
      </c>
      <c r="ER459">
        <v>1</v>
      </c>
      <c r="ES459">
        <v>0</v>
      </c>
      <c r="ET459">
        <v>0</v>
      </c>
      <c r="EU459">
        <v>0</v>
      </c>
      <c r="EV459">
        <v>0</v>
      </c>
      <c r="EW459">
        <v>0</v>
      </c>
      <c r="EX459">
        <v>0</v>
      </c>
      <c r="EY459">
        <v>0</v>
      </c>
      <c r="EZ459">
        <v>2</v>
      </c>
      <c r="FA459">
        <v>0</v>
      </c>
      <c r="FB459">
        <v>0</v>
      </c>
      <c r="FC459">
        <v>0</v>
      </c>
      <c r="FD459">
        <v>0</v>
      </c>
      <c r="FE459">
        <v>0</v>
      </c>
      <c r="FF459">
        <v>0</v>
      </c>
      <c r="FG459">
        <v>0</v>
      </c>
      <c r="FH459">
        <v>0</v>
      </c>
      <c r="FI459">
        <v>0</v>
      </c>
      <c r="FJ459">
        <v>0</v>
      </c>
      <c r="FK459">
        <v>0</v>
      </c>
      <c r="FL459">
        <v>4</v>
      </c>
      <c r="FM459">
        <v>20</v>
      </c>
      <c r="FN459">
        <v>8</v>
      </c>
      <c r="FO459">
        <v>5</v>
      </c>
      <c r="FP459">
        <v>0</v>
      </c>
      <c r="FQ459">
        <v>0</v>
      </c>
      <c r="FR459">
        <v>0</v>
      </c>
      <c r="FS459">
        <v>1</v>
      </c>
      <c r="FT459">
        <v>0</v>
      </c>
      <c r="FU459">
        <v>0</v>
      </c>
      <c r="FV459">
        <v>2</v>
      </c>
      <c r="FW459">
        <v>0</v>
      </c>
      <c r="FX459">
        <v>0</v>
      </c>
      <c r="FY459">
        <v>0</v>
      </c>
      <c r="FZ459">
        <v>0</v>
      </c>
      <c r="GA459">
        <v>0</v>
      </c>
      <c r="GB459">
        <v>0</v>
      </c>
      <c r="GC459">
        <v>0</v>
      </c>
      <c r="GD459">
        <v>1</v>
      </c>
      <c r="GE459">
        <v>0</v>
      </c>
      <c r="GF459">
        <v>1</v>
      </c>
      <c r="GG459">
        <v>1</v>
      </c>
      <c r="GH459">
        <v>0</v>
      </c>
      <c r="GI459">
        <v>1</v>
      </c>
      <c r="GJ459">
        <v>0</v>
      </c>
      <c r="GK459">
        <v>0</v>
      </c>
      <c r="GL459">
        <v>20</v>
      </c>
      <c r="GM459">
        <v>3</v>
      </c>
      <c r="GN459">
        <v>0</v>
      </c>
      <c r="GO459">
        <v>0</v>
      </c>
      <c r="GP459">
        <v>1</v>
      </c>
      <c r="GQ459">
        <v>0</v>
      </c>
      <c r="GR459">
        <v>1</v>
      </c>
      <c r="GS459">
        <v>0</v>
      </c>
      <c r="GT459">
        <v>0</v>
      </c>
      <c r="GU459">
        <v>1</v>
      </c>
      <c r="GV459">
        <v>0</v>
      </c>
      <c r="GW459">
        <v>0</v>
      </c>
      <c r="GX459">
        <v>0</v>
      </c>
      <c r="GY459">
        <v>0</v>
      </c>
      <c r="GZ459">
        <v>0</v>
      </c>
      <c r="HA459">
        <v>0</v>
      </c>
      <c r="HB459">
        <v>0</v>
      </c>
      <c r="HC459">
        <v>0</v>
      </c>
      <c r="HD459">
        <v>0</v>
      </c>
      <c r="HE459">
        <v>0</v>
      </c>
      <c r="HF459">
        <v>3</v>
      </c>
      <c r="HG459">
        <v>2</v>
      </c>
      <c r="HH459">
        <v>0</v>
      </c>
      <c r="HI459">
        <v>0</v>
      </c>
      <c r="HJ459">
        <v>0</v>
      </c>
      <c r="HK459">
        <v>0</v>
      </c>
      <c r="HL459">
        <v>0</v>
      </c>
      <c r="HM459">
        <v>0</v>
      </c>
      <c r="HN459">
        <v>0</v>
      </c>
      <c r="HO459">
        <v>0</v>
      </c>
      <c r="HP459">
        <v>1</v>
      </c>
      <c r="HQ459">
        <v>0</v>
      </c>
      <c r="HR459">
        <v>1</v>
      </c>
      <c r="HS459">
        <v>0</v>
      </c>
      <c r="HT459">
        <v>2</v>
      </c>
      <c r="HU459">
        <v>0</v>
      </c>
      <c r="HV459">
        <v>0</v>
      </c>
      <c r="HW459">
        <v>0</v>
      </c>
      <c r="HX459">
        <v>0</v>
      </c>
      <c r="HY459">
        <v>0</v>
      </c>
      <c r="HZ459">
        <v>0</v>
      </c>
      <c r="IA459">
        <v>0</v>
      </c>
      <c r="IB459">
        <v>0</v>
      </c>
      <c r="IC459">
        <v>0</v>
      </c>
      <c r="ID459">
        <v>0</v>
      </c>
      <c r="IE459">
        <v>0</v>
      </c>
      <c r="IF459">
        <v>0</v>
      </c>
      <c r="IG459">
        <v>0</v>
      </c>
      <c r="IH459">
        <v>0</v>
      </c>
      <c r="II459">
        <v>0</v>
      </c>
      <c r="IJ459">
        <v>0</v>
      </c>
      <c r="IK459">
        <v>18</v>
      </c>
      <c r="IL459">
        <v>14</v>
      </c>
      <c r="IM459">
        <v>1</v>
      </c>
      <c r="IN459">
        <v>2</v>
      </c>
      <c r="IO459">
        <v>0</v>
      </c>
      <c r="IP459">
        <v>0</v>
      </c>
      <c r="IQ459">
        <v>0</v>
      </c>
      <c r="IR459">
        <v>0</v>
      </c>
      <c r="IS459">
        <v>0</v>
      </c>
      <c r="IT459">
        <v>0</v>
      </c>
      <c r="IU459">
        <v>0</v>
      </c>
      <c r="IV459">
        <v>0</v>
      </c>
      <c r="IW459">
        <v>0</v>
      </c>
      <c r="IX459">
        <v>0</v>
      </c>
      <c r="IY459">
        <v>0</v>
      </c>
      <c r="IZ459">
        <v>0</v>
      </c>
      <c r="JA459">
        <v>0</v>
      </c>
      <c r="JB459">
        <v>0</v>
      </c>
      <c r="JC459">
        <v>0</v>
      </c>
      <c r="JD459">
        <v>0</v>
      </c>
      <c r="JE459">
        <v>0</v>
      </c>
      <c r="JF459">
        <v>0</v>
      </c>
      <c r="JG459">
        <v>0</v>
      </c>
      <c r="JH459">
        <v>0</v>
      </c>
      <c r="JI459">
        <v>1</v>
      </c>
      <c r="JJ459">
        <v>18</v>
      </c>
      <c r="JK459" s="2">
        <f t="shared" si="36"/>
        <v>0.25183374083129584</v>
      </c>
    </row>
    <row r="460" spans="1:271" s="6" customFormat="1" ht="15.75" outlineLevel="1" x14ac:dyDescent="0.25">
      <c r="B460" s="7" t="s">
        <v>374</v>
      </c>
      <c r="D460" s="6">
        <f>SUBTOTAL(9,D452:D459)</f>
        <v>6175</v>
      </c>
      <c r="E460" s="6">
        <f>SUBTOTAL(9,E452:E459)</f>
        <v>4690</v>
      </c>
      <c r="F460" s="6">
        <f>SUBTOTAL(9,F452:F459)</f>
        <v>2309</v>
      </c>
      <c r="G460" s="6">
        <f>SUBTOTAL(9,G452:G459)</f>
        <v>2381</v>
      </c>
      <c r="H460" s="6">
        <f>SUBTOTAL(9,H452:H459)</f>
        <v>2</v>
      </c>
      <c r="I460" s="6">
        <f>SUBTOTAL(9,I452:I459)</f>
        <v>6</v>
      </c>
      <c r="J460" s="6">
        <f>SUBTOTAL(9,J452:J459)</f>
        <v>1</v>
      </c>
      <c r="K460" s="6">
        <f>SUBTOTAL(9,K452:K459)</f>
        <v>1</v>
      </c>
      <c r="L460" s="6">
        <f>SUBTOTAL(9,L452:L459)</f>
        <v>0</v>
      </c>
      <c r="M460" s="6">
        <f>SUBTOTAL(9,M452:M459)</f>
        <v>0</v>
      </c>
      <c r="N460" s="6">
        <f>SUBTOTAL(9,N452:N459)</f>
        <v>0</v>
      </c>
      <c r="O460" s="6">
        <f>SUBTOTAL(9,O452:O459)</f>
        <v>0</v>
      </c>
      <c r="P460" s="6">
        <f>SUBTOTAL(9,P452:P459)</f>
        <v>1</v>
      </c>
      <c r="Q460" s="6">
        <f>SUBTOTAL(9,Q452:Q459)</f>
        <v>2380</v>
      </c>
      <c r="R460" s="6">
        <f>SUBTOTAL(9,R452:R459)</f>
        <v>1</v>
      </c>
      <c r="S460" s="6">
        <f>SUBTOTAL(9,S452:S459)</f>
        <v>0</v>
      </c>
      <c r="T460" s="6">
        <f>SUBTOTAL(9,T452:T459)</f>
        <v>2380</v>
      </c>
      <c r="U460" s="6">
        <f>SUBTOTAL(9,U452:U459)</f>
        <v>96</v>
      </c>
      <c r="V460" s="6">
        <f>SUBTOTAL(9,V452:V459)</f>
        <v>52</v>
      </c>
      <c r="W460" s="6">
        <f>SUBTOTAL(9,W452:W459)</f>
        <v>43</v>
      </c>
      <c r="X460" s="6">
        <f>SUBTOTAL(9,X452:X459)</f>
        <v>0</v>
      </c>
      <c r="Y460" s="6">
        <f>SUBTOTAL(9,Y452:Y459)</f>
        <v>2284</v>
      </c>
      <c r="Z460" s="6">
        <f>SUBTOTAL(9,Z452:Z459)</f>
        <v>682</v>
      </c>
      <c r="AA460" s="6">
        <f>SUBTOTAL(9,AA452:AA459)</f>
        <v>59</v>
      </c>
      <c r="AB460" s="6">
        <f>SUBTOTAL(9,AB452:AB459)</f>
        <v>152</v>
      </c>
      <c r="AC460" s="6">
        <f>SUBTOTAL(9,AC452:AC459)</f>
        <v>244</v>
      </c>
      <c r="AD460" s="6">
        <f>SUBTOTAL(9,AD452:AD459)</f>
        <v>70</v>
      </c>
      <c r="AE460" s="6">
        <f>SUBTOTAL(9,AE452:AE459)</f>
        <v>25</v>
      </c>
      <c r="AF460" s="6">
        <f>SUBTOTAL(9,AF452:AF459)</f>
        <v>17</v>
      </c>
      <c r="AG460" s="6">
        <f>SUBTOTAL(9,AG452:AG459)</f>
        <v>3</v>
      </c>
      <c r="AH460" s="6">
        <f>SUBTOTAL(9,AH452:AH459)</f>
        <v>7</v>
      </c>
      <c r="AI460" s="6">
        <f>SUBTOTAL(9,AI452:AI459)</f>
        <v>9</v>
      </c>
      <c r="AJ460" s="6">
        <f>SUBTOTAL(9,AJ452:AJ459)</f>
        <v>3</v>
      </c>
      <c r="AK460" s="6">
        <f>SUBTOTAL(9,AK452:AK459)</f>
        <v>2</v>
      </c>
      <c r="AL460" s="6">
        <f>SUBTOTAL(9,AL452:AL459)</f>
        <v>4</v>
      </c>
      <c r="AM460" s="6">
        <f>SUBTOTAL(9,AM452:AM459)</f>
        <v>2</v>
      </c>
      <c r="AN460" s="6">
        <f>SUBTOTAL(9,AN452:AN459)</f>
        <v>2</v>
      </c>
      <c r="AO460" s="6">
        <f>SUBTOTAL(9,AO452:AO459)</f>
        <v>5</v>
      </c>
      <c r="AP460" s="6">
        <f>SUBTOTAL(9,AP452:AP459)</f>
        <v>7</v>
      </c>
      <c r="AQ460" s="6">
        <f>SUBTOTAL(9,AQ452:AQ459)</f>
        <v>4</v>
      </c>
      <c r="AR460" s="6">
        <f>SUBTOTAL(9,AR452:AR459)</f>
        <v>1</v>
      </c>
      <c r="AS460" s="6">
        <f>SUBTOTAL(9,AS452:AS459)</f>
        <v>5</v>
      </c>
      <c r="AT460" s="6">
        <f>SUBTOTAL(9,AT452:AT459)</f>
        <v>5</v>
      </c>
      <c r="AU460" s="6">
        <f>SUBTOTAL(9,AU452:AU459)</f>
        <v>8</v>
      </c>
      <c r="AV460" s="6">
        <f>SUBTOTAL(9,AV452:AV459)</f>
        <v>14</v>
      </c>
      <c r="AW460" s="6">
        <f>SUBTOTAL(9,AW452:AW459)</f>
        <v>8</v>
      </c>
      <c r="AX460" s="6">
        <f>SUBTOTAL(9,AX452:AX459)</f>
        <v>26</v>
      </c>
      <c r="AY460" s="6">
        <f>SUBTOTAL(9,AY452:AY459)</f>
        <v>682</v>
      </c>
      <c r="AZ460" s="6">
        <f>SUBTOTAL(9,AZ452:AZ459)</f>
        <v>472</v>
      </c>
      <c r="BA460" s="6">
        <f>SUBTOTAL(9,BA452:BA459)</f>
        <v>92</v>
      </c>
      <c r="BB460" s="6">
        <f>SUBTOTAL(9,BB452:BB459)</f>
        <v>166</v>
      </c>
      <c r="BC460" s="6">
        <f>SUBTOTAL(9,BC452:BC459)</f>
        <v>19</v>
      </c>
      <c r="BD460" s="6">
        <f>SUBTOTAL(9,BD452:BD459)</f>
        <v>46</v>
      </c>
      <c r="BE460" s="6">
        <f>SUBTOTAL(9,BE452:BE459)</f>
        <v>8</v>
      </c>
      <c r="BF460" s="6">
        <f>SUBTOTAL(9,BF452:BF459)</f>
        <v>17</v>
      </c>
      <c r="BG460" s="6">
        <f>SUBTOTAL(9,BG452:BG459)</f>
        <v>5</v>
      </c>
      <c r="BH460" s="6">
        <f>SUBTOTAL(9,BH452:BH459)</f>
        <v>4</v>
      </c>
      <c r="BI460" s="6">
        <f>SUBTOTAL(9,BI452:BI459)</f>
        <v>16</v>
      </c>
      <c r="BJ460" s="6">
        <f>SUBTOTAL(9,BJ452:BJ459)</f>
        <v>17</v>
      </c>
      <c r="BK460" s="6">
        <f>SUBTOTAL(9,BK452:BK459)</f>
        <v>0</v>
      </c>
      <c r="BL460" s="6">
        <f>SUBTOTAL(9,BL452:BL459)</f>
        <v>1</v>
      </c>
      <c r="BM460" s="6">
        <f>SUBTOTAL(9,BM452:BM459)</f>
        <v>4</v>
      </c>
      <c r="BN460" s="6">
        <f>SUBTOTAL(9,BN452:BN459)</f>
        <v>24</v>
      </c>
      <c r="BO460" s="6">
        <f>SUBTOTAL(9,BO452:BO459)</f>
        <v>7</v>
      </c>
      <c r="BP460" s="6">
        <f>SUBTOTAL(9,BP452:BP459)</f>
        <v>4</v>
      </c>
      <c r="BQ460" s="6">
        <f>SUBTOTAL(9,BQ452:BQ459)</f>
        <v>4</v>
      </c>
      <c r="BR460" s="6">
        <f>SUBTOTAL(9,BR452:BR459)</f>
        <v>0</v>
      </c>
      <c r="BS460" s="6">
        <f>SUBTOTAL(9,BS452:BS459)</f>
        <v>8</v>
      </c>
      <c r="BT460" s="6">
        <f>SUBTOTAL(9,BT452:BT459)</f>
        <v>10</v>
      </c>
      <c r="BU460" s="6">
        <f>SUBTOTAL(9,BU452:BU459)</f>
        <v>1</v>
      </c>
      <c r="BV460" s="6">
        <f>SUBTOTAL(9,BV452:BV459)</f>
        <v>15</v>
      </c>
      <c r="BW460" s="6">
        <f>SUBTOTAL(9,BW452:BW459)</f>
        <v>4</v>
      </c>
      <c r="BX460" s="6">
        <f>SUBTOTAL(9,BX452:BX459)</f>
        <v>472</v>
      </c>
      <c r="BY460" s="6">
        <f>SUBTOTAL(9,BY452:BY459)</f>
        <v>74</v>
      </c>
      <c r="BZ460" s="6">
        <f>SUBTOTAL(9,BZ452:BZ459)</f>
        <v>30</v>
      </c>
      <c r="CA460" s="6">
        <f>SUBTOTAL(9,CA452:CA459)</f>
        <v>15</v>
      </c>
      <c r="CB460" s="6">
        <f>SUBTOTAL(9,CB452:CB459)</f>
        <v>5</v>
      </c>
      <c r="CC460" s="6">
        <f>SUBTOTAL(9,CC452:CC459)</f>
        <v>3</v>
      </c>
      <c r="CD460" s="6">
        <f>SUBTOTAL(9,CD452:CD459)</f>
        <v>3</v>
      </c>
      <c r="CE460" s="6">
        <f>SUBTOTAL(9,CE452:CE459)</f>
        <v>0</v>
      </c>
      <c r="CF460" s="6">
        <f>SUBTOTAL(9,CF452:CF459)</f>
        <v>3</v>
      </c>
      <c r="CG460" s="6">
        <f>SUBTOTAL(9,CG452:CG459)</f>
        <v>3</v>
      </c>
      <c r="CH460" s="6">
        <f>SUBTOTAL(9,CH452:CH459)</f>
        <v>2</v>
      </c>
      <c r="CI460" s="6">
        <f>SUBTOTAL(9,CI452:CI459)</f>
        <v>0</v>
      </c>
      <c r="CJ460" s="6">
        <f>SUBTOTAL(9,CJ452:CJ459)</f>
        <v>0</v>
      </c>
      <c r="CK460" s="6">
        <f>SUBTOTAL(9,CK452:CK459)</f>
        <v>3</v>
      </c>
      <c r="CL460" s="6">
        <f>SUBTOTAL(9,CL452:CL459)</f>
        <v>1</v>
      </c>
      <c r="CM460" s="6">
        <f>SUBTOTAL(9,CM452:CM459)</f>
        <v>6</v>
      </c>
      <c r="CN460" s="6">
        <f>SUBTOTAL(9,CN452:CN459)</f>
        <v>74</v>
      </c>
      <c r="CO460" s="6">
        <f>SUBTOTAL(9,CO452:CO459)</f>
        <v>87</v>
      </c>
      <c r="CP460" s="6">
        <f>SUBTOTAL(9,CP452:CP459)</f>
        <v>41</v>
      </c>
      <c r="CQ460" s="6">
        <f>SUBTOTAL(9,CQ452:CQ459)</f>
        <v>3</v>
      </c>
      <c r="CR460" s="6">
        <f>SUBTOTAL(9,CR452:CR459)</f>
        <v>7</v>
      </c>
      <c r="CS460" s="6">
        <f>SUBTOTAL(9,CS452:CS459)</f>
        <v>1</v>
      </c>
      <c r="CT460" s="6">
        <f>SUBTOTAL(9,CT452:CT459)</f>
        <v>6</v>
      </c>
      <c r="CU460" s="6">
        <f>SUBTOTAL(9,CU452:CU459)</f>
        <v>1</v>
      </c>
      <c r="CV460" s="6">
        <f>SUBTOTAL(9,CV452:CV459)</f>
        <v>1</v>
      </c>
      <c r="CW460" s="6">
        <f>SUBTOTAL(9,CW452:CW459)</f>
        <v>0</v>
      </c>
      <c r="CX460" s="6">
        <f>SUBTOTAL(9,CX452:CX459)</f>
        <v>5</v>
      </c>
      <c r="CY460" s="6">
        <f>SUBTOTAL(9,CY452:CY459)</f>
        <v>7</v>
      </c>
      <c r="CZ460" s="6">
        <f>SUBTOTAL(9,CZ452:CZ459)</f>
        <v>1</v>
      </c>
      <c r="DA460" s="6">
        <f>SUBTOTAL(9,DA452:DA459)</f>
        <v>1</v>
      </c>
      <c r="DB460" s="6">
        <f>SUBTOTAL(9,DB452:DB459)</f>
        <v>2</v>
      </c>
      <c r="DC460" s="6">
        <f>SUBTOTAL(9,DC452:DC459)</f>
        <v>1</v>
      </c>
      <c r="DD460" s="6">
        <f>SUBTOTAL(9,DD452:DD459)</f>
        <v>1</v>
      </c>
      <c r="DE460" s="6">
        <f>SUBTOTAL(9,DE452:DE459)</f>
        <v>0</v>
      </c>
      <c r="DF460" s="6">
        <f>SUBTOTAL(9,DF452:DF459)</f>
        <v>0</v>
      </c>
      <c r="DG460" s="6">
        <f>SUBTOTAL(9,DG452:DG459)</f>
        <v>1</v>
      </c>
      <c r="DH460" s="6">
        <f>SUBTOTAL(9,DH452:DH459)</f>
        <v>2</v>
      </c>
      <c r="DI460" s="6">
        <f>SUBTOTAL(9,DI452:DI459)</f>
        <v>3</v>
      </c>
      <c r="DJ460" s="6">
        <f>SUBTOTAL(9,DJ452:DJ459)</f>
        <v>1</v>
      </c>
      <c r="DK460" s="6">
        <f>SUBTOTAL(9,DK452:DK459)</f>
        <v>0</v>
      </c>
      <c r="DL460" s="6">
        <f>SUBTOTAL(9,DL452:DL459)</f>
        <v>1</v>
      </c>
      <c r="DM460" s="6">
        <f>SUBTOTAL(9,DM452:DM459)</f>
        <v>1</v>
      </c>
      <c r="DN460" s="6">
        <f>SUBTOTAL(9,DN452:DN459)</f>
        <v>87</v>
      </c>
      <c r="DO460" s="6">
        <f>SUBTOTAL(9,DO452:DO459)</f>
        <v>154</v>
      </c>
      <c r="DP460" s="6">
        <f>SUBTOTAL(9,DP452:DP459)</f>
        <v>21</v>
      </c>
      <c r="DQ460" s="6">
        <f>SUBTOTAL(9,DQ452:DQ459)</f>
        <v>83</v>
      </c>
      <c r="DR460" s="6">
        <f>SUBTOTAL(9,DR452:DR459)</f>
        <v>2</v>
      </c>
      <c r="DS460" s="6">
        <f>SUBTOTAL(9,DS452:DS459)</f>
        <v>5</v>
      </c>
      <c r="DT460" s="6">
        <f>SUBTOTAL(9,DT452:DT459)</f>
        <v>4</v>
      </c>
      <c r="DU460" s="6">
        <f>SUBTOTAL(9,DU452:DU459)</f>
        <v>2</v>
      </c>
      <c r="DV460" s="6">
        <f>SUBTOTAL(9,DV452:DV459)</f>
        <v>24</v>
      </c>
      <c r="DW460" s="6">
        <f>SUBTOTAL(9,DW452:DW459)</f>
        <v>2</v>
      </c>
      <c r="DX460" s="6">
        <f>SUBTOTAL(9,DX452:DX459)</f>
        <v>2</v>
      </c>
      <c r="DY460" s="6">
        <f>SUBTOTAL(9,DY452:DY459)</f>
        <v>1</v>
      </c>
      <c r="DZ460" s="6">
        <f>SUBTOTAL(9,DZ452:DZ459)</f>
        <v>0</v>
      </c>
      <c r="EA460" s="6">
        <f>SUBTOTAL(9,EA452:EA459)</f>
        <v>0</v>
      </c>
      <c r="EB460" s="6">
        <f>SUBTOTAL(9,EB452:EB459)</f>
        <v>2</v>
      </c>
      <c r="EC460" s="6">
        <f>SUBTOTAL(9,EC452:EC459)</f>
        <v>1</v>
      </c>
      <c r="ED460" s="6">
        <f>SUBTOTAL(9,ED452:ED459)</f>
        <v>0</v>
      </c>
      <c r="EE460" s="6">
        <f>SUBTOTAL(9,EE452:EE459)</f>
        <v>1</v>
      </c>
      <c r="EF460" s="6">
        <f>SUBTOTAL(9,EF452:EF459)</f>
        <v>0</v>
      </c>
      <c r="EG460" s="6">
        <f>SUBTOTAL(9,EG452:EG459)</f>
        <v>1</v>
      </c>
      <c r="EH460" s="6">
        <f>SUBTOTAL(9,EH452:EH459)</f>
        <v>0</v>
      </c>
      <c r="EI460" s="6">
        <f>SUBTOTAL(9,EI452:EI459)</f>
        <v>0</v>
      </c>
      <c r="EJ460" s="6">
        <f>SUBTOTAL(9,EJ452:EJ459)</f>
        <v>1</v>
      </c>
      <c r="EK460" s="6">
        <f>SUBTOTAL(9,EK452:EK459)</f>
        <v>2</v>
      </c>
      <c r="EL460" s="6">
        <f>SUBTOTAL(9,EL452:EL459)</f>
        <v>0</v>
      </c>
      <c r="EM460" s="6">
        <f>SUBTOTAL(9,EM452:EM459)</f>
        <v>0</v>
      </c>
      <c r="EN460" s="6">
        <f>SUBTOTAL(9,EN452:EN459)</f>
        <v>154</v>
      </c>
      <c r="EO460" s="6">
        <f>SUBTOTAL(9,EO452:EO459)</f>
        <v>160</v>
      </c>
      <c r="EP460" s="6">
        <f>SUBTOTAL(9,EP452:EP459)</f>
        <v>28</v>
      </c>
      <c r="EQ460" s="6">
        <f>SUBTOTAL(9,EQ452:EQ459)</f>
        <v>30</v>
      </c>
      <c r="ER460" s="6">
        <f>SUBTOTAL(9,ER452:ER459)</f>
        <v>75</v>
      </c>
      <c r="ES460" s="6">
        <f>SUBTOTAL(9,ES452:ES459)</f>
        <v>2</v>
      </c>
      <c r="ET460" s="6">
        <f>SUBTOTAL(9,ET452:ET459)</f>
        <v>2</v>
      </c>
      <c r="EU460" s="6">
        <f>SUBTOTAL(9,EU452:EU459)</f>
        <v>1</v>
      </c>
      <c r="EV460" s="6">
        <f>SUBTOTAL(9,EV452:EV459)</f>
        <v>2</v>
      </c>
      <c r="EW460" s="6">
        <f>SUBTOTAL(9,EW452:EW459)</f>
        <v>2</v>
      </c>
      <c r="EX460" s="6">
        <f>SUBTOTAL(9,EX452:EX459)</f>
        <v>0</v>
      </c>
      <c r="EY460" s="6">
        <f>SUBTOTAL(9,EY452:EY459)</f>
        <v>4</v>
      </c>
      <c r="EZ460" s="6">
        <f>SUBTOTAL(9,EZ452:EZ459)</f>
        <v>6</v>
      </c>
      <c r="FA460" s="6">
        <f>SUBTOTAL(9,FA452:FA459)</f>
        <v>0</v>
      </c>
      <c r="FB460" s="6">
        <f>SUBTOTAL(9,FB452:FB459)</f>
        <v>0</v>
      </c>
      <c r="FC460" s="6">
        <f>SUBTOTAL(9,FC452:FC459)</f>
        <v>0</v>
      </c>
      <c r="FD460" s="6">
        <f>SUBTOTAL(9,FD452:FD459)</f>
        <v>0</v>
      </c>
      <c r="FE460" s="6">
        <f>SUBTOTAL(9,FE452:FE459)</f>
        <v>1</v>
      </c>
      <c r="FF460" s="6">
        <f>SUBTOTAL(9,FF452:FF459)</f>
        <v>0</v>
      </c>
      <c r="FG460" s="6">
        <f>SUBTOTAL(9,FG452:FG459)</f>
        <v>2</v>
      </c>
      <c r="FH460" s="6">
        <f>SUBTOTAL(9,FH452:FH459)</f>
        <v>1</v>
      </c>
      <c r="FI460" s="6">
        <f>SUBTOTAL(9,FI452:FI459)</f>
        <v>1</v>
      </c>
      <c r="FJ460" s="6">
        <f>SUBTOTAL(9,FJ452:FJ459)</f>
        <v>0</v>
      </c>
      <c r="FK460" s="6">
        <f>SUBTOTAL(9,FK452:FK459)</f>
        <v>3</v>
      </c>
      <c r="FL460" s="6">
        <f>SUBTOTAL(9,FL452:FL459)</f>
        <v>160</v>
      </c>
      <c r="FM460" s="6">
        <f>SUBTOTAL(9,FM452:FM459)</f>
        <v>503</v>
      </c>
      <c r="FN460" s="6">
        <f>SUBTOTAL(9,FN452:FN459)</f>
        <v>258</v>
      </c>
      <c r="FO460" s="6">
        <f>SUBTOTAL(9,FO452:FO459)</f>
        <v>43</v>
      </c>
      <c r="FP460" s="6">
        <f>SUBTOTAL(9,FP452:FP459)</f>
        <v>21</v>
      </c>
      <c r="FQ460" s="6">
        <f>SUBTOTAL(9,FQ452:FQ459)</f>
        <v>8</v>
      </c>
      <c r="FR460" s="6">
        <f>SUBTOTAL(9,FR452:FR459)</f>
        <v>10</v>
      </c>
      <c r="FS460" s="6">
        <f>SUBTOTAL(9,FS452:FS459)</f>
        <v>46</v>
      </c>
      <c r="FT460" s="6">
        <f>SUBTOTAL(9,FT452:FT459)</f>
        <v>20</v>
      </c>
      <c r="FU460" s="6">
        <f>SUBTOTAL(9,FU452:FU459)</f>
        <v>1</v>
      </c>
      <c r="FV460" s="6">
        <f>SUBTOTAL(9,FV452:FV459)</f>
        <v>22</v>
      </c>
      <c r="FW460" s="6">
        <f>SUBTOTAL(9,FW452:FW459)</f>
        <v>7</v>
      </c>
      <c r="FX460" s="6">
        <f>SUBTOTAL(9,FX452:FX459)</f>
        <v>10</v>
      </c>
      <c r="FY460" s="6">
        <f>SUBTOTAL(9,FY452:FY459)</f>
        <v>1</v>
      </c>
      <c r="FZ460" s="6">
        <f>SUBTOTAL(9,FZ452:FZ459)</f>
        <v>3</v>
      </c>
      <c r="GA460" s="6">
        <f>SUBTOTAL(9,GA452:GA459)</f>
        <v>2</v>
      </c>
      <c r="GB460" s="6">
        <f>SUBTOTAL(9,GB452:GB459)</f>
        <v>3</v>
      </c>
      <c r="GC460" s="6">
        <f>SUBTOTAL(9,GC452:GC459)</f>
        <v>1</v>
      </c>
      <c r="GD460" s="6">
        <f>SUBTOTAL(9,GD452:GD459)</f>
        <v>18</v>
      </c>
      <c r="GE460" s="6">
        <f>SUBTOTAL(9,GE452:GE459)</f>
        <v>2</v>
      </c>
      <c r="GF460" s="6">
        <f>SUBTOTAL(9,GF452:GF459)</f>
        <v>1</v>
      </c>
      <c r="GG460" s="6">
        <f>SUBTOTAL(9,GG452:GG459)</f>
        <v>4</v>
      </c>
      <c r="GH460" s="6">
        <f>SUBTOTAL(9,GH452:GH459)</f>
        <v>8</v>
      </c>
      <c r="GI460" s="6">
        <f>SUBTOTAL(9,GI452:GI459)</f>
        <v>4</v>
      </c>
      <c r="GJ460" s="6">
        <f>SUBTOTAL(9,GJ452:GJ459)</f>
        <v>0</v>
      </c>
      <c r="GK460" s="6">
        <f>SUBTOTAL(9,GK452:GK459)</f>
        <v>10</v>
      </c>
      <c r="GL460" s="6">
        <f>SUBTOTAL(9,GL452:GL459)</f>
        <v>503</v>
      </c>
      <c r="GM460" s="6">
        <f>SUBTOTAL(9,GM452:GM459)</f>
        <v>102</v>
      </c>
      <c r="GN460" s="6">
        <f>SUBTOTAL(9,GN452:GN459)</f>
        <v>41</v>
      </c>
      <c r="GO460" s="6">
        <f>SUBTOTAL(9,GO452:GO459)</f>
        <v>3</v>
      </c>
      <c r="GP460" s="6">
        <f>SUBTOTAL(9,GP452:GP459)</f>
        <v>8</v>
      </c>
      <c r="GQ460" s="6">
        <f>SUBTOTAL(9,GQ452:GQ459)</f>
        <v>1</v>
      </c>
      <c r="GR460" s="6">
        <f>SUBTOTAL(9,GR452:GR459)</f>
        <v>3</v>
      </c>
      <c r="GS460" s="6">
        <f>SUBTOTAL(9,GS452:GS459)</f>
        <v>1</v>
      </c>
      <c r="GT460" s="6">
        <f>SUBTOTAL(9,GT452:GT459)</f>
        <v>36</v>
      </c>
      <c r="GU460" s="6">
        <f>SUBTOTAL(9,GU452:GU459)</f>
        <v>2</v>
      </c>
      <c r="GV460" s="6">
        <f>SUBTOTAL(9,GV452:GV459)</f>
        <v>2</v>
      </c>
      <c r="GW460" s="6">
        <f>SUBTOTAL(9,GW452:GW459)</f>
        <v>1</v>
      </c>
      <c r="GX460" s="6">
        <f>SUBTOTAL(9,GX452:GX459)</f>
        <v>1</v>
      </c>
      <c r="GY460" s="6">
        <f>SUBTOTAL(9,GY452:GY459)</f>
        <v>0</v>
      </c>
      <c r="GZ460" s="6">
        <f>SUBTOTAL(9,GZ452:GZ459)</f>
        <v>0</v>
      </c>
      <c r="HA460" s="6">
        <f>SUBTOTAL(9,HA452:HA459)</f>
        <v>0</v>
      </c>
      <c r="HB460" s="6">
        <f>SUBTOTAL(9,HB452:HB459)</f>
        <v>0</v>
      </c>
      <c r="HC460" s="6">
        <f>SUBTOTAL(9,HC452:HC459)</f>
        <v>0</v>
      </c>
      <c r="HD460" s="6">
        <f>SUBTOTAL(9,HD452:HD459)</f>
        <v>2</v>
      </c>
      <c r="HE460" s="6">
        <f>SUBTOTAL(9,HE452:HE459)</f>
        <v>1</v>
      </c>
      <c r="HF460" s="6">
        <f>SUBTOTAL(9,HF452:HF459)</f>
        <v>102</v>
      </c>
      <c r="HG460" s="6">
        <f>SUBTOTAL(9,HG452:HG459)</f>
        <v>18</v>
      </c>
      <c r="HH460" s="6">
        <f>SUBTOTAL(9,HH452:HH459)</f>
        <v>1</v>
      </c>
      <c r="HI460" s="6">
        <f>SUBTOTAL(9,HI452:HI459)</f>
        <v>4</v>
      </c>
      <c r="HJ460" s="6">
        <f>SUBTOTAL(9,HJ452:HJ459)</f>
        <v>0</v>
      </c>
      <c r="HK460" s="6">
        <f>SUBTOTAL(9,HK452:HK459)</f>
        <v>2</v>
      </c>
      <c r="HL460" s="6">
        <f>SUBTOTAL(9,HL452:HL459)</f>
        <v>3</v>
      </c>
      <c r="HM460" s="6">
        <f>SUBTOTAL(9,HM452:HM459)</f>
        <v>0</v>
      </c>
      <c r="HN460" s="6">
        <f>SUBTOTAL(9,HN452:HN459)</f>
        <v>4</v>
      </c>
      <c r="HO460" s="6">
        <f>SUBTOTAL(9,HO452:HO459)</f>
        <v>0</v>
      </c>
      <c r="HP460" s="6">
        <f>SUBTOTAL(9,HP452:HP459)</f>
        <v>1</v>
      </c>
      <c r="HQ460" s="6">
        <f>SUBTOTAL(9,HQ452:HQ459)</f>
        <v>0</v>
      </c>
      <c r="HR460" s="6">
        <f>SUBTOTAL(9,HR452:HR459)</f>
        <v>2</v>
      </c>
      <c r="HS460" s="6">
        <f>SUBTOTAL(9,HS452:HS459)</f>
        <v>1</v>
      </c>
      <c r="HT460" s="6">
        <f>SUBTOTAL(9,HT452:HT459)</f>
        <v>18</v>
      </c>
      <c r="HU460" s="6">
        <f>SUBTOTAL(9,HU452:HU459)</f>
        <v>4</v>
      </c>
      <c r="HV460" s="6">
        <f>SUBTOTAL(9,HV452:HV459)</f>
        <v>2</v>
      </c>
      <c r="HW460" s="6">
        <f>SUBTOTAL(9,HW452:HW459)</f>
        <v>0</v>
      </c>
      <c r="HX460" s="6">
        <f>SUBTOTAL(9,HX452:HX459)</f>
        <v>1</v>
      </c>
      <c r="HY460" s="6">
        <f>SUBTOTAL(9,HY452:HY459)</f>
        <v>0</v>
      </c>
      <c r="HZ460" s="6">
        <f>SUBTOTAL(9,HZ452:HZ459)</f>
        <v>0</v>
      </c>
      <c r="IA460" s="6">
        <f>SUBTOTAL(9,IA452:IA459)</f>
        <v>0</v>
      </c>
      <c r="IB460" s="6">
        <f>SUBTOTAL(9,IB452:IB459)</f>
        <v>0</v>
      </c>
      <c r="IC460" s="6">
        <f>SUBTOTAL(9,IC452:IC459)</f>
        <v>0</v>
      </c>
      <c r="ID460" s="6">
        <f>SUBTOTAL(9,ID452:ID459)</f>
        <v>0</v>
      </c>
      <c r="IE460" s="6">
        <f>SUBTOTAL(9,IE452:IE459)</f>
        <v>0</v>
      </c>
      <c r="IF460" s="6">
        <f>SUBTOTAL(9,IF452:IF459)</f>
        <v>1</v>
      </c>
      <c r="IG460" s="6">
        <f>SUBTOTAL(9,IG452:IG459)</f>
        <v>0</v>
      </c>
      <c r="IH460" s="6">
        <f>SUBTOTAL(9,IH452:IH459)</f>
        <v>0</v>
      </c>
      <c r="II460" s="6">
        <f>SUBTOTAL(9,II452:II459)</f>
        <v>0</v>
      </c>
      <c r="IJ460" s="6">
        <f>SUBTOTAL(9,IJ452:IJ459)</f>
        <v>4</v>
      </c>
      <c r="IK460" s="6">
        <f>SUBTOTAL(9,IK452:IK459)</f>
        <v>28</v>
      </c>
      <c r="IL460" s="6">
        <f>SUBTOTAL(9,IL452:IL459)</f>
        <v>22</v>
      </c>
      <c r="IM460" s="6">
        <f>SUBTOTAL(9,IM452:IM459)</f>
        <v>1</v>
      </c>
      <c r="IN460" s="6">
        <f>SUBTOTAL(9,IN452:IN459)</f>
        <v>2</v>
      </c>
      <c r="IO460" s="6">
        <f>SUBTOTAL(9,IO452:IO459)</f>
        <v>0</v>
      </c>
      <c r="IP460" s="6">
        <f>SUBTOTAL(9,IP452:IP459)</f>
        <v>0</v>
      </c>
      <c r="IQ460" s="6">
        <f>SUBTOTAL(9,IQ452:IQ459)</f>
        <v>0</v>
      </c>
      <c r="IR460" s="6">
        <f>SUBTOTAL(9,IR452:IR459)</f>
        <v>0</v>
      </c>
      <c r="IS460" s="6">
        <f>SUBTOTAL(9,IS452:IS459)</f>
        <v>0</v>
      </c>
      <c r="IT460" s="6">
        <f>SUBTOTAL(9,IT452:IT459)</f>
        <v>0</v>
      </c>
      <c r="IU460" s="6">
        <f>SUBTOTAL(9,IU452:IU459)</f>
        <v>0</v>
      </c>
      <c r="IV460" s="6">
        <f>SUBTOTAL(9,IV452:IV459)</f>
        <v>0</v>
      </c>
      <c r="IW460" s="6">
        <f>SUBTOTAL(9,IW452:IW459)</f>
        <v>1</v>
      </c>
      <c r="IX460" s="6">
        <f>SUBTOTAL(9,IX452:IX459)</f>
        <v>0</v>
      </c>
      <c r="IY460" s="6">
        <f>SUBTOTAL(9,IY452:IY459)</f>
        <v>0</v>
      </c>
      <c r="IZ460" s="6">
        <f>SUBTOTAL(9,IZ452:IZ459)</f>
        <v>0</v>
      </c>
      <c r="JA460" s="6">
        <f>SUBTOTAL(9,JA452:JA459)</f>
        <v>0</v>
      </c>
      <c r="JB460" s="6">
        <f>SUBTOTAL(9,JB452:JB459)</f>
        <v>1</v>
      </c>
      <c r="JC460" s="6">
        <f>SUBTOTAL(9,JC452:JC459)</f>
        <v>0</v>
      </c>
      <c r="JD460" s="6">
        <f>SUBTOTAL(9,JD452:JD459)</f>
        <v>0</v>
      </c>
      <c r="JE460" s="6">
        <f>SUBTOTAL(9,JE452:JE459)</f>
        <v>0</v>
      </c>
      <c r="JF460" s="6">
        <f>SUBTOTAL(9,JF452:JF459)</f>
        <v>0</v>
      </c>
      <c r="JG460" s="6">
        <f>SUBTOTAL(9,JG452:JG459)</f>
        <v>0</v>
      </c>
      <c r="JH460" s="6">
        <f>SUBTOTAL(9,JH452:JH459)</f>
        <v>0</v>
      </c>
      <c r="JI460" s="6">
        <f>SUBTOTAL(9,JI452:JI459)</f>
        <v>1</v>
      </c>
      <c r="JJ460" s="6">
        <f>SUBTOTAL(9,JJ452:JJ459)</f>
        <v>28</v>
      </c>
      <c r="JK460" s="8">
        <f t="shared" si="36"/>
        <v>0.38542510121457491</v>
      </c>
    </row>
    <row r="461" spans="1:271" outlineLevel="2" x14ac:dyDescent="0.25">
      <c r="A461" t="str">
        <f t="shared" ref="A461:A494" si="38">"160705"</f>
        <v>160705</v>
      </c>
      <c r="B461" t="s">
        <v>304</v>
      </c>
      <c r="C461">
        <v>1</v>
      </c>
      <c r="D461">
        <v>2273</v>
      </c>
      <c r="E461">
        <v>1738</v>
      </c>
      <c r="F461">
        <v>616</v>
      </c>
      <c r="G461">
        <v>1122</v>
      </c>
      <c r="H461">
        <v>1</v>
      </c>
      <c r="I461">
        <v>12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1122</v>
      </c>
      <c r="R461">
        <v>0</v>
      </c>
      <c r="S461">
        <v>0</v>
      </c>
      <c r="T461">
        <v>1122</v>
      </c>
      <c r="U461">
        <v>20</v>
      </c>
      <c r="V461">
        <v>15</v>
      </c>
      <c r="W461">
        <v>4</v>
      </c>
      <c r="X461">
        <v>0</v>
      </c>
      <c r="Y461">
        <v>1102</v>
      </c>
      <c r="Z461">
        <v>390</v>
      </c>
      <c r="AA461">
        <v>38</v>
      </c>
      <c r="AB461">
        <v>111</v>
      </c>
      <c r="AC461">
        <v>99</v>
      </c>
      <c r="AD461">
        <v>17</v>
      </c>
      <c r="AE461">
        <v>54</v>
      </c>
      <c r="AF461">
        <v>7</v>
      </c>
      <c r="AG461">
        <v>0</v>
      </c>
      <c r="AH461">
        <v>3</v>
      </c>
      <c r="AI461">
        <v>4</v>
      </c>
      <c r="AJ461">
        <v>0</v>
      </c>
      <c r="AK461">
        <v>4</v>
      </c>
      <c r="AL461">
        <v>2</v>
      </c>
      <c r="AM461">
        <v>0</v>
      </c>
      <c r="AN461">
        <v>0</v>
      </c>
      <c r="AO461">
        <v>17</v>
      </c>
      <c r="AP461">
        <v>1</v>
      </c>
      <c r="AQ461">
        <v>0</v>
      </c>
      <c r="AR461">
        <v>2</v>
      </c>
      <c r="AS461">
        <v>4</v>
      </c>
      <c r="AT461">
        <v>3</v>
      </c>
      <c r="AU461">
        <v>1</v>
      </c>
      <c r="AV461">
        <v>6</v>
      </c>
      <c r="AW461">
        <v>4</v>
      </c>
      <c r="AX461">
        <v>13</v>
      </c>
      <c r="AY461">
        <v>390</v>
      </c>
      <c r="AZ461">
        <v>306</v>
      </c>
      <c r="BA461">
        <v>19</v>
      </c>
      <c r="BB461">
        <v>259</v>
      </c>
      <c r="BC461">
        <v>1</v>
      </c>
      <c r="BD461">
        <v>7</v>
      </c>
      <c r="BE461">
        <v>1</v>
      </c>
      <c r="BF461">
        <v>0</v>
      </c>
      <c r="BG461">
        <v>1</v>
      </c>
      <c r="BH461">
        <v>1</v>
      </c>
      <c r="BI461">
        <v>2</v>
      </c>
      <c r="BJ461">
        <v>3</v>
      </c>
      <c r="BK461">
        <v>0</v>
      </c>
      <c r="BL461">
        <v>0</v>
      </c>
      <c r="BM461">
        <v>1</v>
      </c>
      <c r="BN461">
        <v>1</v>
      </c>
      <c r="BO461">
        <v>3</v>
      </c>
      <c r="BP461">
        <v>0</v>
      </c>
      <c r="BQ461">
        <v>2</v>
      </c>
      <c r="BR461">
        <v>1</v>
      </c>
      <c r="BS461">
        <v>0</v>
      </c>
      <c r="BT461">
        <v>2</v>
      </c>
      <c r="BU461">
        <v>0</v>
      </c>
      <c r="BV461">
        <v>2</v>
      </c>
      <c r="BW461">
        <v>0</v>
      </c>
      <c r="BX461">
        <v>306</v>
      </c>
      <c r="BY461">
        <v>23</v>
      </c>
      <c r="BZ461">
        <v>7</v>
      </c>
      <c r="CA461">
        <v>6</v>
      </c>
      <c r="CB461">
        <v>1</v>
      </c>
      <c r="CC461">
        <v>1</v>
      </c>
      <c r="CD461">
        <v>4</v>
      </c>
      <c r="CE461">
        <v>0</v>
      </c>
      <c r="CF461">
        <v>1</v>
      </c>
      <c r="CG461">
        <v>0</v>
      </c>
      <c r="CH461">
        <v>1</v>
      </c>
      <c r="CI461">
        <v>0</v>
      </c>
      <c r="CJ461">
        <v>0</v>
      </c>
      <c r="CK461">
        <v>0</v>
      </c>
      <c r="CL461">
        <v>0</v>
      </c>
      <c r="CM461">
        <v>2</v>
      </c>
      <c r="CN461">
        <v>23</v>
      </c>
      <c r="CO461">
        <v>21</v>
      </c>
      <c r="CP461">
        <v>8</v>
      </c>
      <c r="CQ461">
        <v>0</v>
      </c>
      <c r="CR461">
        <v>2</v>
      </c>
      <c r="CS461">
        <v>0</v>
      </c>
      <c r="CT461">
        <v>3</v>
      </c>
      <c r="CU461">
        <v>1</v>
      </c>
      <c r="CV461">
        <v>0</v>
      </c>
      <c r="CW461">
        <v>0</v>
      </c>
      <c r="CX461">
        <v>4</v>
      </c>
      <c r="CY461">
        <v>0</v>
      </c>
      <c r="CZ461">
        <v>1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1</v>
      </c>
      <c r="DG461">
        <v>0</v>
      </c>
      <c r="DH461">
        <v>0</v>
      </c>
      <c r="DI461">
        <v>1</v>
      </c>
      <c r="DJ461">
        <v>0</v>
      </c>
      <c r="DK461">
        <v>0</v>
      </c>
      <c r="DL461">
        <v>0</v>
      </c>
      <c r="DM461">
        <v>0</v>
      </c>
      <c r="DN461">
        <v>21</v>
      </c>
      <c r="DO461">
        <v>59</v>
      </c>
      <c r="DP461">
        <v>1</v>
      </c>
      <c r="DQ461">
        <v>52</v>
      </c>
      <c r="DR461">
        <v>1</v>
      </c>
      <c r="DS461">
        <v>1</v>
      </c>
      <c r="DT461">
        <v>0</v>
      </c>
      <c r="DU461">
        <v>0</v>
      </c>
      <c r="DV461">
        <v>1</v>
      </c>
      <c r="DW461">
        <v>1</v>
      </c>
      <c r="DX461">
        <v>1</v>
      </c>
      <c r="DY461">
        <v>0</v>
      </c>
      <c r="DZ461">
        <v>0</v>
      </c>
      <c r="EA461">
        <v>0</v>
      </c>
      <c r="EB461">
        <v>0</v>
      </c>
      <c r="EC461">
        <v>0</v>
      </c>
      <c r="ED461">
        <v>0</v>
      </c>
      <c r="EE461">
        <v>0</v>
      </c>
      <c r="EF461">
        <v>0</v>
      </c>
      <c r="EG461">
        <v>0</v>
      </c>
      <c r="EH461">
        <v>0</v>
      </c>
      <c r="EI461">
        <v>0</v>
      </c>
      <c r="EJ461">
        <v>0</v>
      </c>
      <c r="EK461">
        <v>1</v>
      </c>
      <c r="EL461">
        <v>0</v>
      </c>
      <c r="EM461">
        <v>0</v>
      </c>
      <c r="EN461">
        <v>59</v>
      </c>
      <c r="EO461">
        <v>75</v>
      </c>
      <c r="EP461">
        <v>28</v>
      </c>
      <c r="EQ461">
        <v>11</v>
      </c>
      <c r="ER461">
        <v>21</v>
      </c>
      <c r="ES461">
        <v>2</v>
      </c>
      <c r="ET461">
        <v>1</v>
      </c>
      <c r="EU461">
        <v>1</v>
      </c>
      <c r="EV461">
        <v>1</v>
      </c>
      <c r="EW461">
        <v>1</v>
      </c>
      <c r="EX461">
        <v>0</v>
      </c>
      <c r="EY461">
        <v>2</v>
      </c>
      <c r="EZ461">
        <v>0</v>
      </c>
      <c r="FA461">
        <v>1</v>
      </c>
      <c r="FB461">
        <v>0</v>
      </c>
      <c r="FC461">
        <v>0</v>
      </c>
      <c r="FD461">
        <v>0</v>
      </c>
      <c r="FE461">
        <v>0</v>
      </c>
      <c r="FF461">
        <v>0</v>
      </c>
      <c r="FG461">
        <v>0</v>
      </c>
      <c r="FH461">
        <v>2</v>
      </c>
      <c r="FI461">
        <v>0</v>
      </c>
      <c r="FJ461">
        <v>0</v>
      </c>
      <c r="FK461">
        <v>4</v>
      </c>
      <c r="FL461">
        <v>75</v>
      </c>
      <c r="FM461">
        <v>165</v>
      </c>
      <c r="FN461">
        <v>137</v>
      </c>
      <c r="FO461">
        <v>2</v>
      </c>
      <c r="FP461">
        <v>2</v>
      </c>
      <c r="FQ461">
        <v>2</v>
      </c>
      <c r="FR461">
        <v>0</v>
      </c>
      <c r="FS461">
        <v>4</v>
      </c>
      <c r="FT461">
        <v>6</v>
      </c>
      <c r="FU461">
        <v>2</v>
      </c>
      <c r="FV461">
        <v>0</v>
      </c>
      <c r="FW461">
        <v>0</v>
      </c>
      <c r="FX461">
        <v>3</v>
      </c>
      <c r="FY461">
        <v>0</v>
      </c>
      <c r="FZ461">
        <v>0</v>
      </c>
      <c r="GA461">
        <v>0</v>
      </c>
      <c r="GB461">
        <v>0</v>
      </c>
      <c r="GC461">
        <v>2</v>
      </c>
      <c r="GD461">
        <v>0</v>
      </c>
      <c r="GE461">
        <v>0</v>
      </c>
      <c r="GF461">
        <v>0</v>
      </c>
      <c r="GG461">
        <v>0</v>
      </c>
      <c r="GH461">
        <v>0</v>
      </c>
      <c r="GI461">
        <v>0</v>
      </c>
      <c r="GJ461">
        <v>1</v>
      </c>
      <c r="GK461">
        <v>4</v>
      </c>
      <c r="GL461">
        <v>165</v>
      </c>
      <c r="GM461">
        <v>47</v>
      </c>
      <c r="GN461">
        <v>12</v>
      </c>
      <c r="GO461">
        <v>3</v>
      </c>
      <c r="GP461">
        <v>0</v>
      </c>
      <c r="GQ461">
        <v>0</v>
      </c>
      <c r="GR461">
        <v>1</v>
      </c>
      <c r="GS461">
        <v>0</v>
      </c>
      <c r="GT461">
        <v>24</v>
      </c>
      <c r="GU461">
        <v>0</v>
      </c>
      <c r="GV461">
        <v>1</v>
      </c>
      <c r="GW461">
        <v>1</v>
      </c>
      <c r="GX461">
        <v>0</v>
      </c>
      <c r="GY461">
        <v>1</v>
      </c>
      <c r="GZ461">
        <v>0</v>
      </c>
      <c r="HA461">
        <v>1</v>
      </c>
      <c r="HB461">
        <v>1</v>
      </c>
      <c r="HC461">
        <v>0</v>
      </c>
      <c r="HD461">
        <v>0</v>
      </c>
      <c r="HE461">
        <v>2</v>
      </c>
      <c r="HF461">
        <v>47</v>
      </c>
      <c r="HG461">
        <v>7</v>
      </c>
      <c r="HH461">
        <v>1</v>
      </c>
      <c r="HI461">
        <v>0</v>
      </c>
      <c r="HJ461">
        <v>0</v>
      </c>
      <c r="HK461">
        <v>1</v>
      </c>
      <c r="HL461">
        <v>2</v>
      </c>
      <c r="HM461">
        <v>0</v>
      </c>
      <c r="HN461">
        <v>0</v>
      </c>
      <c r="HO461">
        <v>0</v>
      </c>
      <c r="HP461">
        <v>0</v>
      </c>
      <c r="HQ461">
        <v>0</v>
      </c>
      <c r="HR461">
        <v>1</v>
      </c>
      <c r="HS461">
        <v>2</v>
      </c>
      <c r="HT461">
        <v>7</v>
      </c>
      <c r="HU461">
        <v>5</v>
      </c>
      <c r="HV461">
        <v>1</v>
      </c>
      <c r="HW461">
        <v>0</v>
      </c>
      <c r="HX461">
        <v>0</v>
      </c>
      <c r="HY461">
        <v>0</v>
      </c>
      <c r="HZ461">
        <v>0</v>
      </c>
      <c r="IA461">
        <v>0</v>
      </c>
      <c r="IB461">
        <v>0</v>
      </c>
      <c r="IC461">
        <v>2</v>
      </c>
      <c r="ID461">
        <v>1</v>
      </c>
      <c r="IE461">
        <v>0</v>
      </c>
      <c r="IF461">
        <v>1</v>
      </c>
      <c r="IG461">
        <v>0</v>
      </c>
      <c r="IH461">
        <v>0</v>
      </c>
      <c r="II461">
        <v>0</v>
      </c>
      <c r="IJ461">
        <v>5</v>
      </c>
      <c r="IK461">
        <v>4</v>
      </c>
      <c r="IL461">
        <v>4</v>
      </c>
      <c r="IM461">
        <v>0</v>
      </c>
      <c r="IN461">
        <v>0</v>
      </c>
      <c r="IO461">
        <v>0</v>
      </c>
      <c r="IP461">
        <v>0</v>
      </c>
      <c r="IQ461">
        <v>0</v>
      </c>
      <c r="IR461">
        <v>0</v>
      </c>
      <c r="IS461">
        <v>0</v>
      </c>
      <c r="IT461">
        <v>0</v>
      </c>
      <c r="IU461">
        <v>0</v>
      </c>
      <c r="IV461">
        <v>0</v>
      </c>
      <c r="IW461">
        <v>0</v>
      </c>
      <c r="IX461">
        <v>0</v>
      </c>
      <c r="IY461">
        <v>0</v>
      </c>
      <c r="IZ461">
        <v>0</v>
      </c>
      <c r="JA461">
        <v>0</v>
      </c>
      <c r="JB461">
        <v>0</v>
      </c>
      <c r="JC461">
        <v>0</v>
      </c>
      <c r="JD461">
        <v>0</v>
      </c>
      <c r="JE461">
        <v>0</v>
      </c>
      <c r="JF461">
        <v>0</v>
      </c>
      <c r="JG461">
        <v>0</v>
      </c>
      <c r="JH461">
        <v>0</v>
      </c>
      <c r="JI461">
        <v>0</v>
      </c>
      <c r="JJ461">
        <v>4</v>
      </c>
      <c r="JK461" s="2">
        <f t="shared" si="36"/>
        <v>0.49362076550813905</v>
      </c>
    </row>
    <row r="462" spans="1:271" outlineLevel="2" x14ac:dyDescent="0.25">
      <c r="A462" t="str">
        <f t="shared" si="38"/>
        <v>160705</v>
      </c>
      <c r="B462" t="s">
        <v>304</v>
      </c>
      <c r="C462">
        <v>2</v>
      </c>
      <c r="D462">
        <v>2233</v>
      </c>
      <c r="E462">
        <v>1710</v>
      </c>
      <c r="F462">
        <v>596</v>
      </c>
      <c r="G462">
        <v>1114</v>
      </c>
      <c r="H462">
        <v>1</v>
      </c>
      <c r="I462">
        <v>16</v>
      </c>
      <c r="J462">
        <v>5</v>
      </c>
      <c r="K462">
        <v>5</v>
      </c>
      <c r="L462">
        <v>1</v>
      </c>
      <c r="M462">
        <v>0</v>
      </c>
      <c r="N462">
        <v>0</v>
      </c>
      <c r="O462">
        <v>0</v>
      </c>
      <c r="P462">
        <v>4</v>
      </c>
      <c r="Q462">
        <v>1117</v>
      </c>
      <c r="R462">
        <v>4</v>
      </c>
      <c r="S462">
        <v>0</v>
      </c>
      <c r="T462">
        <v>1117</v>
      </c>
      <c r="U462">
        <v>25</v>
      </c>
      <c r="V462">
        <v>19</v>
      </c>
      <c r="W462">
        <v>6</v>
      </c>
      <c r="X462">
        <v>0</v>
      </c>
      <c r="Y462">
        <v>1092</v>
      </c>
      <c r="Z462">
        <v>365</v>
      </c>
      <c r="AA462">
        <v>36</v>
      </c>
      <c r="AB462">
        <v>99</v>
      </c>
      <c r="AC462">
        <v>106</v>
      </c>
      <c r="AD462">
        <v>14</v>
      </c>
      <c r="AE462">
        <v>59</v>
      </c>
      <c r="AF462">
        <v>9</v>
      </c>
      <c r="AG462">
        <v>3</v>
      </c>
      <c r="AH462">
        <v>2</v>
      </c>
      <c r="AI462">
        <v>3</v>
      </c>
      <c r="AJ462">
        <v>1</v>
      </c>
      <c r="AK462">
        <v>2</v>
      </c>
      <c r="AL462">
        <v>2</v>
      </c>
      <c r="AM462">
        <v>2</v>
      </c>
      <c r="AN462">
        <v>0</v>
      </c>
      <c r="AO462">
        <v>11</v>
      </c>
      <c r="AP462">
        <v>0</v>
      </c>
      <c r="AQ462">
        <v>2</v>
      </c>
      <c r="AR462">
        <v>0</v>
      </c>
      <c r="AS462">
        <v>0</v>
      </c>
      <c r="AT462">
        <v>0</v>
      </c>
      <c r="AU462">
        <v>1</v>
      </c>
      <c r="AV462">
        <v>4</v>
      </c>
      <c r="AW462">
        <v>4</v>
      </c>
      <c r="AX462">
        <v>5</v>
      </c>
      <c r="AY462">
        <v>365</v>
      </c>
      <c r="AZ462">
        <v>306</v>
      </c>
      <c r="BA462">
        <v>17</v>
      </c>
      <c r="BB462">
        <v>241</v>
      </c>
      <c r="BC462">
        <v>8</v>
      </c>
      <c r="BD462">
        <v>11</v>
      </c>
      <c r="BE462">
        <v>1</v>
      </c>
      <c r="BF462">
        <v>3</v>
      </c>
      <c r="BG462">
        <v>1</v>
      </c>
      <c r="BH462">
        <v>1</v>
      </c>
      <c r="BI462">
        <v>5</v>
      </c>
      <c r="BJ462">
        <v>4</v>
      </c>
      <c r="BK462">
        <v>0</v>
      </c>
      <c r="BL462">
        <v>0</v>
      </c>
      <c r="BM462">
        <v>5</v>
      </c>
      <c r="BN462">
        <v>4</v>
      </c>
      <c r="BO462">
        <v>0</v>
      </c>
      <c r="BP462">
        <v>1</v>
      </c>
      <c r="BQ462">
        <v>0</v>
      </c>
      <c r="BR462">
        <v>0</v>
      </c>
      <c r="BS462">
        <v>1</v>
      </c>
      <c r="BT462">
        <v>1</v>
      </c>
      <c r="BU462">
        <v>0</v>
      </c>
      <c r="BV462">
        <v>0</v>
      </c>
      <c r="BW462">
        <v>2</v>
      </c>
      <c r="BX462">
        <v>306</v>
      </c>
      <c r="BY462">
        <v>26</v>
      </c>
      <c r="BZ462">
        <v>14</v>
      </c>
      <c r="CA462">
        <v>6</v>
      </c>
      <c r="CB462">
        <v>0</v>
      </c>
      <c r="CC462">
        <v>1</v>
      </c>
      <c r="CD462">
        <v>2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1</v>
      </c>
      <c r="CM462">
        <v>2</v>
      </c>
      <c r="CN462">
        <v>26</v>
      </c>
      <c r="CO462">
        <v>28</v>
      </c>
      <c r="CP462">
        <v>19</v>
      </c>
      <c r="CQ462">
        <v>1</v>
      </c>
      <c r="CR462">
        <v>1</v>
      </c>
      <c r="CS462">
        <v>1</v>
      </c>
      <c r="CT462">
        <v>2</v>
      </c>
      <c r="CU462">
        <v>0</v>
      </c>
      <c r="CV462">
        <v>0</v>
      </c>
      <c r="CW462">
        <v>0</v>
      </c>
      <c r="CX462">
        <v>1</v>
      </c>
      <c r="CY462">
        <v>0</v>
      </c>
      <c r="CZ462">
        <v>1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1</v>
      </c>
      <c r="DI462">
        <v>0</v>
      </c>
      <c r="DJ462">
        <v>0</v>
      </c>
      <c r="DK462">
        <v>1</v>
      </c>
      <c r="DL462">
        <v>0</v>
      </c>
      <c r="DM462">
        <v>0</v>
      </c>
      <c r="DN462">
        <v>28</v>
      </c>
      <c r="DO462">
        <v>64</v>
      </c>
      <c r="DP462">
        <v>3</v>
      </c>
      <c r="DQ462">
        <v>55</v>
      </c>
      <c r="DR462">
        <v>0</v>
      </c>
      <c r="DS462">
        <v>0</v>
      </c>
      <c r="DT462">
        <v>0</v>
      </c>
      <c r="DU462">
        <v>1</v>
      </c>
      <c r="DV462">
        <v>2</v>
      </c>
      <c r="DW462">
        <v>1</v>
      </c>
      <c r="DX462">
        <v>1</v>
      </c>
      <c r="DY462">
        <v>0</v>
      </c>
      <c r="DZ462">
        <v>0</v>
      </c>
      <c r="EA462">
        <v>0</v>
      </c>
      <c r="EB462">
        <v>0</v>
      </c>
      <c r="EC462">
        <v>0</v>
      </c>
      <c r="ED462">
        <v>0</v>
      </c>
      <c r="EE462">
        <v>0</v>
      </c>
      <c r="EF462">
        <v>0</v>
      </c>
      <c r="EG462">
        <v>0</v>
      </c>
      <c r="EH462">
        <v>0</v>
      </c>
      <c r="EI462">
        <v>0</v>
      </c>
      <c r="EJ462">
        <v>0</v>
      </c>
      <c r="EK462">
        <v>0</v>
      </c>
      <c r="EL462">
        <v>0</v>
      </c>
      <c r="EM462">
        <v>1</v>
      </c>
      <c r="EN462">
        <v>64</v>
      </c>
      <c r="EO462">
        <v>64</v>
      </c>
      <c r="EP462">
        <v>28</v>
      </c>
      <c r="EQ462">
        <v>6</v>
      </c>
      <c r="ER462">
        <v>21</v>
      </c>
      <c r="ES462">
        <v>1</v>
      </c>
      <c r="ET462">
        <v>0</v>
      </c>
      <c r="EU462">
        <v>2</v>
      </c>
      <c r="EV462">
        <v>1</v>
      </c>
      <c r="EW462">
        <v>0</v>
      </c>
      <c r="EX462">
        <v>0</v>
      </c>
      <c r="EY462">
        <v>0</v>
      </c>
      <c r="EZ462">
        <v>3</v>
      </c>
      <c r="FA462">
        <v>0</v>
      </c>
      <c r="FB462">
        <v>0</v>
      </c>
      <c r="FC462">
        <v>0</v>
      </c>
      <c r="FD462">
        <v>0</v>
      </c>
      <c r="FE462">
        <v>1</v>
      </c>
      <c r="FF462">
        <v>0</v>
      </c>
      <c r="FG462">
        <v>0</v>
      </c>
      <c r="FH462">
        <v>0</v>
      </c>
      <c r="FI462">
        <v>1</v>
      </c>
      <c r="FJ462">
        <v>0</v>
      </c>
      <c r="FK462">
        <v>0</v>
      </c>
      <c r="FL462">
        <v>64</v>
      </c>
      <c r="FM462">
        <v>174</v>
      </c>
      <c r="FN462">
        <v>139</v>
      </c>
      <c r="FO462">
        <v>7</v>
      </c>
      <c r="FP462">
        <v>2</v>
      </c>
      <c r="FQ462">
        <v>2</v>
      </c>
      <c r="FR462">
        <v>0</v>
      </c>
      <c r="FS462">
        <v>3</v>
      </c>
      <c r="FT462">
        <v>7</v>
      </c>
      <c r="FU462">
        <v>1</v>
      </c>
      <c r="FV462">
        <v>3</v>
      </c>
      <c r="FW462">
        <v>1</v>
      </c>
      <c r="FX462">
        <v>0</v>
      </c>
      <c r="FY462">
        <v>0</v>
      </c>
      <c r="FZ462">
        <v>2</v>
      </c>
      <c r="GA462">
        <v>2</v>
      </c>
      <c r="GB462">
        <v>2</v>
      </c>
      <c r="GC462">
        <v>0</v>
      </c>
      <c r="GD462">
        <v>0</v>
      </c>
      <c r="GE462">
        <v>0</v>
      </c>
      <c r="GF462">
        <v>0</v>
      </c>
      <c r="GG462">
        <v>0</v>
      </c>
      <c r="GH462">
        <v>0</v>
      </c>
      <c r="GI462">
        <v>0</v>
      </c>
      <c r="GJ462">
        <v>1</v>
      </c>
      <c r="GK462">
        <v>2</v>
      </c>
      <c r="GL462">
        <v>174</v>
      </c>
      <c r="GM462">
        <v>58</v>
      </c>
      <c r="GN462">
        <v>19</v>
      </c>
      <c r="GO462">
        <v>2</v>
      </c>
      <c r="GP462">
        <v>1</v>
      </c>
      <c r="GQ462">
        <v>0</v>
      </c>
      <c r="GR462">
        <v>4</v>
      </c>
      <c r="GS462">
        <v>0</v>
      </c>
      <c r="GT462">
        <v>26</v>
      </c>
      <c r="GU462">
        <v>0</v>
      </c>
      <c r="GV462">
        <v>0</v>
      </c>
      <c r="GW462">
        <v>3</v>
      </c>
      <c r="GX462">
        <v>0</v>
      </c>
      <c r="GY462">
        <v>0</v>
      </c>
      <c r="GZ462">
        <v>0</v>
      </c>
      <c r="HA462">
        <v>0</v>
      </c>
      <c r="HB462">
        <v>0</v>
      </c>
      <c r="HC462">
        <v>0</v>
      </c>
      <c r="HD462">
        <v>0</v>
      </c>
      <c r="HE462">
        <v>3</v>
      </c>
      <c r="HF462">
        <v>58</v>
      </c>
      <c r="HG462">
        <v>2</v>
      </c>
      <c r="HH462">
        <v>1</v>
      </c>
      <c r="HI462">
        <v>0</v>
      </c>
      <c r="HJ462">
        <v>0</v>
      </c>
      <c r="HK462">
        <v>0</v>
      </c>
      <c r="HL462">
        <v>0</v>
      </c>
      <c r="HM462">
        <v>0</v>
      </c>
      <c r="HN462">
        <v>0</v>
      </c>
      <c r="HO462">
        <v>0</v>
      </c>
      <c r="HP462">
        <v>0</v>
      </c>
      <c r="HQ462">
        <v>1</v>
      </c>
      <c r="HR462">
        <v>0</v>
      </c>
      <c r="HS462">
        <v>0</v>
      </c>
      <c r="HT462">
        <v>2</v>
      </c>
      <c r="HU462">
        <v>1</v>
      </c>
      <c r="HV462">
        <v>0</v>
      </c>
      <c r="HW462">
        <v>0</v>
      </c>
      <c r="HX462">
        <v>0</v>
      </c>
      <c r="HY462">
        <v>0</v>
      </c>
      <c r="HZ462">
        <v>0</v>
      </c>
      <c r="IA462">
        <v>0</v>
      </c>
      <c r="IB462">
        <v>0</v>
      </c>
      <c r="IC462">
        <v>0</v>
      </c>
      <c r="ID462">
        <v>0</v>
      </c>
      <c r="IE462">
        <v>0</v>
      </c>
      <c r="IF462">
        <v>0</v>
      </c>
      <c r="IG462">
        <v>0</v>
      </c>
      <c r="IH462">
        <v>1</v>
      </c>
      <c r="II462">
        <v>0</v>
      </c>
      <c r="IJ462">
        <v>1</v>
      </c>
      <c r="IK462">
        <v>4</v>
      </c>
      <c r="IL462">
        <v>2</v>
      </c>
      <c r="IM462">
        <v>1</v>
      </c>
      <c r="IN462">
        <v>0</v>
      </c>
      <c r="IO462">
        <v>0</v>
      </c>
      <c r="IP462">
        <v>0</v>
      </c>
      <c r="IQ462">
        <v>0</v>
      </c>
      <c r="IR462">
        <v>0</v>
      </c>
      <c r="IS462">
        <v>0</v>
      </c>
      <c r="IT462">
        <v>1</v>
      </c>
      <c r="IU462">
        <v>0</v>
      </c>
      <c r="IV462">
        <v>0</v>
      </c>
      <c r="IW462">
        <v>0</v>
      </c>
      <c r="IX462">
        <v>0</v>
      </c>
      <c r="IY462">
        <v>0</v>
      </c>
      <c r="IZ462">
        <v>0</v>
      </c>
      <c r="JA462">
        <v>0</v>
      </c>
      <c r="JB462">
        <v>0</v>
      </c>
      <c r="JC462">
        <v>0</v>
      </c>
      <c r="JD462">
        <v>0</v>
      </c>
      <c r="JE462">
        <v>0</v>
      </c>
      <c r="JF462">
        <v>0</v>
      </c>
      <c r="JG462">
        <v>0</v>
      </c>
      <c r="JH462">
        <v>0</v>
      </c>
      <c r="JI462">
        <v>0</v>
      </c>
      <c r="JJ462">
        <v>4</v>
      </c>
      <c r="JK462" s="2">
        <f t="shared" si="36"/>
        <v>0.50022391401701749</v>
      </c>
    </row>
    <row r="463" spans="1:271" outlineLevel="2" x14ac:dyDescent="0.25">
      <c r="A463" t="str">
        <f t="shared" si="38"/>
        <v>160705</v>
      </c>
      <c r="B463" t="s">
        <v>304</v>
      </c>
      <c r="C463">
        <v>3</v>
      </c>
      <c r="D463">
        <v>2172</v>
      </c>
      <c r="E463">
        <v>1677</v>
      </c>
      <c r="F463">
        <v>655</v>
      </c>
      <c r="G463">
        <v>1022</v>
      </c>
      <c r="H463">
        <v>0</v>
      </c>
      <c r="I463">
        <v>8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1022</v>
      </c>
      <c r="R463">
        <v>0</v>
      </c>
      <c r="S463">
        <v>0</v>
      </c>
      <c r="T463">
        <v>1022</v>
      </c>
      <c r="U463">
        <v>20</v>
      </c>
      <c r="V463">
        <v>18</v>
      </c>
      <c r="W463">
        <v>2</v>
      </c>
      <c r="X463">
        <v>0</v>
      </c>
      <c r="Y463">
        <v>1002</v>
      </c>
      <c r="Z463">
        <v>265</v>
      </c>
      <c r="AA463">
        <v>28</v>
      </c>
      <c r="AB463">
        <v>59</v>
      </c>
      <c r="AC463">
        <v>85</v>
      </c>
      <c r="AD463">
        <v>12</v>
      </c>
      <c r="AE463">
        <v>44</v>
      </c>
      <c r="AF463">
        <v>7</v>
      </c>
      <c r="AG463">
        <v>0</v>
      </c>
      <c r="AH463">
        <v>0</v>
      </c>
      <c r="AI463">
        <v>2</v>
      </c>
      <c r="AJ463">
        <v>0</v>
      </c>
      <c r="AK463">
        <v>0</v>
      </c>
      <c r="AL463">
        <v>0</v>
      </c>
      <c r="AM463">
        <v>0</v>
      </c>
      <c r="AN463">
        <v>1</v>
      </c>
      <c r="AO463">
        <v>3</v>
      </c>
      <c r="AP463">
        <v>0</v>
      </c>
      <c r="AQ463">
        <v>0</v>
      </c>
      <c r="AR463">
        <v>0</v>
      </c>
      <c r="AS463">
        <v>1</v>
      </c>
      <c r="AT463">
        <v>2</v>
      </c>
      <c r="AU463">
        <v>0</v>
      </c>
      <c r="AV463">
        <v>7</v>
      </c>
      <c r="AW463">
        <v>5</v>
      </c>
      <c r="AX463">
        <v>9</v>
      </c>
      <c r="AY463">
        <v>265</v>
      </c>
      <c r="AZ463">
        <v>279</v>
      </c>
      <c r="BA463">
        <v>16</v>
      </c>
      <c r="BB463">
        <v>227</v>
      </c>
      <c r="BC463">
        <v>5</v>
      </c>
      <c r="BD463">
        <v>2</v>
      </c>
      <c r="BE463">
        <v>4</v>
      </c>
      <c r="BF463">
        <v>3</v>
      </c>
      <c r="BG463">
        <v>0</v>
      </c>
      <c r="BH463">
        <v>1</v>
      </c>
      <c r="BI463">
        <v>3</v>
      </c>
      <c r="BJ463">
        <v>4</v>
      </c>
      <c r="BK463">
        <v>0</v>
      </c>
      <c r="BL463">
        <v>0</v>
      </c>
      <c r="BM463">
        <v>1</v>
      </c>
      <c r="BN463">
        <v>0</v>
      </c>
      <c r="BO463">
        <v>2</v>
      </c>
      <c r="BP463">
        <v>2</v>
      </c>
      <c r="BQ463">
        <v>0</v>
      </c>
      <c r="BR463">
        <v>0</v>
      </c>
      <c r="BS463">
        <v>1</v>
      </c>
      <c r="BT463">
        <v>3</v>
      </c>
      <c r="BU463">
        <v>0</v>
      </c>
      <c r="BV463">
        <v>2</v>
      </c>
      <c r="BW463">
        <v>3</v>
      </c>
      <c r="BX463">
        <v>279</v>
      </c>
      <c r="BY463">
        <v>21</v>
      </c>
      <c r="BZ463">
        <v>12</v>
      </c>
      <c r="CA463">
        <v>1</v>
      </c>
      <c r="CB463">
        <v>1</v>
      </c>
      <c r="CC463">
        <v>0</v>
      </c>
      <c r="CD463">
        <v>2</v>
      </c>
      <c r="CE463">
        <v>1</v>
      </c>
      <c r="CF463">
        <v>1</v>
      </c>
      <c r="CG463">
        <v>1</v>
      </c>
      <c r="CH463">
        <v>0</v>
      </c>
      <c r="CI463">
        <v>1</v>
      </c>
      <c r="CJ463">
        <v>0</v>
      </c>
      <c r="CK463">
        <v>0</v>
      </c>
      <c r="CL463">
        <v>1</v>
      </c>
      <c r="CM463">
        <v>0</v>
      </c>
      <c r="CN463">
        <v>21</v>
      </c>
      <c r="CO463">
        <v>46</v>
      </c>
      <c r="CP463">
        <v>24</v>
      </c>
      <c r="CQ463">
        <v>2</v>
      </c>
      <c r="CR463">
        <v>2</v>
      </c>
      <c r="CS463">
        <v>4</v>
      </c>
      <c r="CT463">
        <v>2</v>
      </c>
      <c r="CU463">
        <v>0</v>
      </c>
      <c r="CV463">
        <v>2</v>
      </c>
      <c r="CW463">
        <v>1</v>
      </c>
      <c r="CX463">
        <v>0</v>
      </c>
      <c r="CY463">
        <v>2</v>
      </c>
      <c r="CZ463">
        <v>1</v>
      </c>
      <c r="DA463">
        <v>0</v>
      </c>
      <c r="DB463">
        <v>1</v>
      </c>
      <c r="DC463">
        <v>1</v>
      </c>
      <c r="DD463">
        <v>0</v>
      </c>
      <c r="DE463">
        <v>0</v>
      </c>
      <c r="DF463">
        <v>1</v>
      </c>
      <c r="DG463">
        <v>2</v>
      </c>
      <c r="DH463">
        <v>0</v>
      </c>
      <c r="DI463">
        <v>1</v>
      </c>
      <c r="DJ463">
        <v>0</v>
      </c>
      <c r="DK463">
        <v>0</v>
      </c>
      <c r="DL463">
        <v>0</v>
      </c>
      <c r="DM463">
        <v>0</v>
      </c>
      <c r="DN463">
        <v>46</v>
      </c>
      <c r="DO463">
        <v>59</v>
      </c>
      <c r="DP463">
        <v>0</v>
      </c>
      <c r="DQ463">
        <v>54</v>
      </c>
      <c r="DR463">
        <v>0</v>
      </c>
      <c r="DS463">
        <v>0</v>
      </c>
      <c r="DT463">
        <v>0</v>
      </c>
      <c r="DU463">
        <v>0</v>
      </c>
      <c r="DV463">
        <v>4</v>
      </c>
      <c r="DW463">
        <v>1</v>
      </c>
      <c r="DX463">
        <v>0</v>
      </c>
      <c r="DY463">
        <v>0</v>
      </c>
      <c r="DZ463">
        <v>0</v>
      </c>
      <c r="EA463">
        <v>0</v>
      </c>
      <c r="EB463">
        <v>0</v>
      </c>
      <c r="EC463">
        <v>0</v>
      </c>
      <c r="ED463">
        <v>0</v>
      </c>
      <c r="EE463">
        <v>0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0</v>
      </c>
      <c r="EN463">
        <v>59</v>
      </c>
      <c r="EO463">
        <v>71</v>
      </c>
      <c r="EP463">
        <v>19</v>
      </c>
      <c r="EQ463">
        <v>9</v>
      </c>
      <c r="ER463">
        <v>30</v>
      </c>
      <c r="ES463">
        <v>1</v>
      </c>
      <c r="ET463">
        <v>0</v>
      </c>
      <c r="EU463">
        <v>0</v>
      </c>
      <c r="EV463">
        <v>0</v>
      </c>
      <c r="EW463">
        <v>0</v>
      </c>
      <c r="EX463">
        <v>1</v>
      </c>
      <c r="EY463">
        <v>1</v>
      </c>
      <c r="EZ463">
        <v>4</v>
      </c>
      <c r="FA463">
        <v>1</v>
      </c>
      <c r="FB463">
        <v>0</v>
      </c>
      <c r="FC463">
        <v>0</v>
      </c>
      <c r="FD463">
        <v>0</v>
      </c>
      <c r="FE463">
        <v>0</v>
      </c>
      <c r="FF463">
        <v>1</v>
      </c>
      <c r="FG463">
        <v>0</v>
      </c>
      <c r="FH463">
        <v>0</v>
      </c>
      <c r="FI463">
        <v>1</v>
      </c>
      <c r="FJ463">
        <v>0</v>
      </c>
      <c r="FK463">
        <v>3</v>
      </c>
      <c r="FL463">
        <v>71</v>
      </c>
      <c r="FM463">
        <v>162</v>
      </c>
      <c r="FN463">
        <v>120</v>
      </c>
      <c r="FO463">
        <v>8</v>
      </c>
      <c r="FP463">
        <v>5</v>
      </c>
      <c r="FQ463">
        <v>8</v>
      </c>
      <c r="FR463">
        <v>1</v>
      </c>
      <c r="FS463">
        <v>4</v>
      </c>
      <c r="FT463">
        <v>0</v>
      </c>
      <c r="FU463">
        <v>1</v>
      </c>
      <c r="FV463">
        <v>1</v>
      </c>
      <c r="FW463">
        <v>0</v>
      </c>
      <c r="FX463">
        <v>4</v>
      </c>
      <c r="FY463">
        <v>1</v>
      </c>
      <c r="FZ463">
        <v>0</v>
      </c>
      <c r="GA463">
        <v>2</v>
      </c>
      <c r="GB463">
        <v>3</v>
      </c>
      <c r="GC463">
        <v>1</v>
      </c>
      <c r="GD463">
        <v>0</v>
      </c>
      <c r="GE463">
        <v>1</v>
      </c>
      <c r="GF463">
        <v>0</v>
      </c>
      <c r="GG463">
        <v>0</v>
      </c>
      <c r="GH463">
        <v>1</v>
      </c>
      <c r="GI463">
        <v>0</v>
      </c>
      <c r="GJ463">
        <v>0</v>
      </c>
      <c r="GK463">
        <v>1</v>
      </c>
      <c r="GL463">
        <v>162</v>
      </c>
      <c r="GM463">
        <v>87</v>
      </c>
      <c r="GN463">
        <v>20</v>
      </c>
      <c r="GO463">
        <v>2</v>
      </c>
      <c r="GP463">
        <v>3</v>
      </c>
      <c r="GQ463">
        <v>2</v>
      </c>
      <c r="GR463">
        <v>3</v>
      </c>
      <c r="GS463">
        <v>1</v>
      </c>
      <c r="GT463">
        <v>54</v>
      </c>
      <c r="GU463">
        <v>0</v>
      </c>
      <c r="GV463">
        <v>0</v>
      </c>
      <c r="GW463">
        <v>0</v>
      </c>
      <c r="GX463">
        <v>0</v>
      </c>
      <c r="GY463">
        <v>0</v>
      </c>
      <c r="GZ463">
        <v>0</v>
      </c>
      <c r="HA463">
        <v>0</v>
      </c>
      <c r="HB463">
        <v>0</v>
      </c>
      <c r="HC463">
        <v>0</v>
      </c>
      <c r="HD463">
        <v>1</v>
      </c>
      <c r="HE463">
        <v>1</v>
      </c>
      <c r="HF463">
        <v>87</v>
      </c>
      <c r="HG463">
        <v>3</v>
      </c>
      <c r="HH463">
        <v>0</v>
      </c>
      <c r="HI463">
        <v>0</v>
      </c>
      <c r="HJ463">
        <v>0</v>
      </c>
      <c r="HK463">
        <v>0</v>
      </c>
      <c r="HL463">
        <v>1</v>
      </c>
      <c r="HM463">
        <v>0</v>
      </c>
      <c r="HN463">
        <v>0</v>
      </c>
      <c r="HO463">
        <v>0</v>
      </c>
      <c r="HP463">
        <v>0</v>
      </c>
      <c r="HQ463">
        <v>0</v>
      </c>
      <c r="HR463">
        <v>0</v>
      </c>
      <c r="HS463">
        <v>2</v>
      </c>
      <c r="HT463">
        <v>3</v>
      </c>
      <c r="HU463">
        <v>1</v>
      </c>
      <c r="HV463">
        <v>0</v>
      </c>
      <c r="HW463">
        <v>0</v>
      </c>
      <c r="HX463">
        <v>0</v>
      </c>
      <c r="HY463">
        <v>0</v>
      </c>
      <c r="HZ463">
        <v>0</v>
      </c>
      <c r="IA463">
        <v>0</v>
      </c>
      <c r="IB463">
        <v>0</v>
      </c>
      <c r="IC463">
        <v>1</v>
      </c>
      <c r="ID463">
        <v>0</v>
      </c>
      <c r="IE463">
        <v>0</v>
      </c>
      <c r="IF463">
        <v>0</v>
      </c>
      <c r="IG463">
        <v>0</v>
      </c>
      <c r="IH463">
        <v>0</v>
      </c>
      <c r="II463">
        <v>0</v>
      </c>
      <c r="IJ463">
        <v>1</v>
      </c>
      <c r="IK463">
        <v>8</v>
      </c>
      <c r="IL463">
        <v>4</v>
      </c>
      <c r="IM463">
        <v>0</v>
      </c>
      <c r="IN463">
        <v>0</v>
      </c>
      <c r="IO463">
        <v>0</v>
      </c>
      <c r="IP463">
        <v>0</v>
      </c>
      <c r="IQ463">
        <v>1</v>
      </c>
      <c r="IR463">
        <v>0</v>
      </c>
      <c r="IS463">
        <v>0</v>
      </c>
      <c r="IT463">
        <v>0</v>
      </c>
      <c r="IU463">
        <v>0</v>
      </c>
      <c r="IV463">
        <v>1</v>
      </c>
      <c r="IW463">
        <v>2</v>
      </c>
      <c r="IX463">
        <v>0</v>
      </c>
      <c r="IY463">
        <v>0</v>
      </c>
      <c r="IZ463">
        <v>0</v>
      </c>
      <c r="JA463">
        <v>0</v>
      </c>
      <c r="JB463">
        <v>0</v>
      </c>
      <c r="JC463">
        <v>0</v>
      </c>
      <c r="JD463">
        <v>0</v>
      </c>
      <c r="JE463">
        <v>0</v>
      </c>
      <c r="JF463">
        <v>0</v>
      </c>
      <c r="JG463">
        <v>0</v>
      </c>
      <c r="JH463">
        <v>0</v>
      </c>
      <c r="JI463">
        <v>0</v>
      </c>
      <c r="JJ463">
        <v>8</v>
      </c>
      <c r="JK463" s="2">
        <f t="shared" si="36"/>
        <v>0.47053406998158381</v>
      </c>
    </row>
    <row r="464" spans="1:271" outlineLevel="2" x14ac:dyDescent="0.25">
      <c r="A464" t="str">
        <f t="shared" si="38"/>
        <v>160705</v>
      </c>
      <c r="B464" t="s">
        <v>304</v>
      </c>
      <c r="C464">
        <v>4</v>
      </c>
      <c r="D464">
        <v>2066</v>
      </c>
      <c r="E464">
        <v>1579</v>
      </c>
      <c r="F464">
        <v>729</v>
      </c>
      <c r="G464">
        <v>850</v>
      </c>
      <c r="H464">
        <v>1</v>
      </c>
      <c r="I464">
        <v>5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850</v>
      </c>
      <c r="R464">
        <v>0</v>
      </c>
      <c r="S464">
        <v>0</v>
      </c>
      <c r="T464">
        <v>850</v>
      </c>
      <c r="U464">
        <v>22</v>
      </c>
      <c r="V464">
        <v>20</v>
      </c>
      <c r="W464">
        <v>2</v>
      </c>
      <c r="X464">
        <v>0</v>
      </c>
      <c r="Y464">
        <v>828</v>
      </c>
      <c r="Z464">
        <v>261</v>
      </c>
      <c r="AA464">
        <v>28</v>
      </c>
      <c r="AB464">
        <v>72</v>
      </c>
      <c r="AC464">
        <v>70</v>
      </c>
      <c r="AD464">
        <v>14</v>
      </c>
      <c r="AE464">
        <v>35</v>
      </c>
      <c r="AF464">
        <v>8</v>
      </c>
      <c r="AG464">
        <v>1</v>
      </c>
      <c r="AH464">
        <v>6</v>
      </c>
      <c r="AI464">
        <v>1</v>
      </c>
      <c r="AJ464">
        <v>1</v>
      </c>
      <c r="AK464">
        <v>0</v>
      </c>
      <c r="AL464">
        <v>2</v>
      </c>
      <c r="AM464">
        <v>3</v>
      </c>
      <c r="AN464">
        <v>0</v>
      </c>
      <c r="AO464">
        <v>1</v>
      </c>
      <c r="AP464">
        <v>1</v>
      </c>
      <c r="AQ464">
        <v>0</v>
      </c>
      <c r="AR464">
        <v>0</v>
      </c>
      <c r="AS464">
        <v>1</v>
      </c>
      <c r="AT464">
        <v>2</v>
      </c>
      <c r="AU464">
        <v>1</v>
      </c>
      <c r="AV464">
        <v>3</v>
      </c>
      <c r="AW464">
        <v>1</v>
      </c>
      <c r="AX464">
        <v>10</v>
      </c>
      <c r="AY464">
        <v>261</v>
      </c>
      <c r="AZ464">
        <v>208</v>
      </c>
      <c r="BA464">
        <v>11</v>
      </c>
      <c r="BB464">
        <v>173</v>
      </c>
      <c r="BC464">
        <v>2</v>
      </c>
      <c r="BD464">
        <v>7</v>
      </c>
      <c r="BE464">
        <v>1</v>
      </c>
      <c r="BF464">
        <v>0</v>
      </c>
      <c r="BG464">
        <v>1</v>
      </c>
      <c r="BH464">
        <v>4</v>
      </c>
      <c r="BI464">
        <v>4</v>
      </c>
      <c r="BJ464">
        <v>2</v>
      </c>
      <c r="BK464">
        <v>0</v>
      </c>
      <c r="BL464">
        <v>0</v>
      </c>
      <c r="BM464">
        <v>0</v>
      </c>
      <c r="BN464">
        <v>1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1</v>
      </c>
      <c r="BW464">
        <v>1</v>
      </c>
      <c r="BX464">
        <v>208</v>
      </c>
      <c r="BY464">
        <v>12</v>
      </c>
      <c r="BZ464">
        <v>6</v>
      </c>
      <c r="CA464">
        <v>1</v>
      </c>
      <c r="CB464">
        <v>0</v>
      </c>
      <c r="CC464">
        <v>1</v>
      </c>
      <c r="CD464">
        <v>0</v>
      </c>
      <c r="CE464">
        <v>0</v>
      </c>
      <c r="CF464">
        <v>0</v>
      </c>
      <c r="CG464">
        <v>2</v>
      </c>
      <c r="CH464">
        <v>1</v>
      </c>
      <c r="CI464">
        <v>0</v>
      </c>
      <c r="CJ464">
        <v>1</v>
      </c>
      <c r="CK464">
        <v>0</v>
      </c>
      <c r="CL464">
        <v>0</v>
      </c>
      <c r="CM464">
        <v>0</v>
      </c>
      <c r="CN464">
        <v>12</v>
      </c>
      <c r="CO464">
        <v>29</v>
      </c>
      <c r="CP464">
        <v>17</v>
      </c>
      <c r="CQ464">
        <v>1</v>
      </c>
      <c r="CR464">
        <v>0</v>
      </c>
      <c r="CS464">
        <v>1</v>
      </c>
      <c r="CT464">
        <v>3</v>
      </c>
      <c r="CU464">
        <v>0</v>
      </c>
      <c r="CV464">
        <v>0</v>
      </c>
      <c r="CW464">
        <v>1</v>
      </c>
      <c r="CX464">
        <v>1</v>
      </c>
      <c r="CY464">
        <v>1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1</v>
      </c>
      <c r="DF464">
        <v>0</v>
      </c>
      <c r="DG464">
        <v>0</v>
      </c>
      <c r="DH464">
        <v>1</v>
      </c>
      <c r="DI464">
        <v>1</v>
      </c>
      <c r="DJ464">
        <v>0</v>
      </c>
      <c r="DK464">
        <v>0</v>
      </c>
      <c r="DL464">
        <v>0</v>
      </c>
      <c r="DM464">
        <v>1</v>
      </c>
      <c r="DN464">
        <v>29</v>
      </c>
      <c r="DO464">
        <v>58</v>
      </c>
      <c r="DP464">
        <v>3</v>
      </c>
      <c r="DQ464">
        <v>52</v>
      </c>
      <c r="DR464">
        <v>0</v>
      </c>
      <c r="DS464">
        <v>0</v>
      </c>
      <c r="DT464">
        <v>0</v>
      </c>
      <c r="DU464">
        <v>0</v>
      </c>
      <c r="DV464">
        <v>1</v>
      </c>
      <c r="DW464">
        <v>2</v>
      </c>
      <c r="DX464">
        <v>0</v>
      </c>
      <c r="DY464">
        <v>0</v>
      </c>
      <c r="DZ464">
        <v>0</v>
      </c>
      <c r="EA464">
        <v>0</v>
      </c>
      <c r="EB464">
        <v>0</v>
      </c>
      <c r="EC464">
        <v>0</v>
      </c>
      <c r="ED464">
        <v>0</v>
      </c>
      <c r="EE464">
        <v>0</v>
      </c>
      <c r="EF464">
        <v>0</v>
      </c>
      <c r="EG464">
        <v>0</v>
      </c>
      <c r="EH464">
        <v>0</v>
      </c>
      <c r="EI464">
        <v>0</v>
      </c>
      <c r="EJ464">
        <v>0</v>
      </c>
      <c r="EK464">
        <v>0</v>
      </c>
      <c r="EL464">
        <v>0</v>
      </c>
      <c r="EM464">
        <v>0</v>
      </c>
      <c r="EN464">
        <v>58</v>
      </c>
      <c r="EO464">
        <v>46</v>
      </c>
      <c r="EP464">
        <v>16</v>
      </c>
      <c r="EQ464">
        <v>6</v>
      </c>
      <c r="ER464">
        <v>19</v>
      </c>
      <c r="ES464">
        <v>0</v>
      </c>
      <c r="ET464">
        <v>0</v>
      </c>
      <c r="EU464">
        <v>0</v>
      </c>
      <c r="EV464">
        <v>1</v>
      </c>
      <c r="EW464">
        <v>0</v>
      </c>
      <c r="EX464">
        <v>0</v>
      </c>
      <c r="EY464">
        <v>0</v>
      </c>
      <c r="EZ464">
        <v>0</v>
      </c>
      <c r="FA464">
        <v>0</v>
      </c>
      <c r="FB464">
        <v>0</v>
      </c>
      <c r="FC464">
        <v>0</v>
      </c>
      <c r="FD464">
        <v>0</v>
      </c>
      <c r="FE464">
        <v>0</v>
      </c>
      <c r="FF464">
        <v>0</v>
      </c>
      <c r="FG464">
        <v>0</v>
      </c>
      <c r="FH464">
        <v>0</v>
      </c>
      <c r="FI464">
        <v>1</v>
      </c>
      <c r="FJ464">
        <v>1</v>
      </c>
      <c r="FK464">
        <v>2</v>
      </c>
      <c r="FL464">
        <v>46</v>
      </c>
      <c r="FM464">
        <v>156</v>
      </c>
      <c r="FN464">
        <v>115</v>
      </c>
      <c r="FO464">
        <v>12</v>
      </c>
      <c r="FP464">
        <v>8</v>
      </c>
      <c r="FQ464">
        <v>1</v>
      </c>
      <c r="FR464">
        <v>2</v>
      </c>
      <c r="FS464">
        <v>1</v>
      </c>
      <c r="FT464">
        <v>4</v>
      </c>
      <c r="FU464">
        <v>0</v>
      </c>
      <c r="FV464">
        <v>1</v>
      </c>
      <c r="FW464">
        <v>0</v>
      </c>
      <c r="FX464">
        <v>0</v>
      </c>
      <c r="FY464">
        <v>0</v>
      </c>
      <c r="FZ464">
        <v>0</v>
      </c>
      <c r="GA464">
        <v>1</v>
      </c>
      <c r="GB464">
        <v>2</v>
      </c>
      <c r="GC464">
        <v>0</v>
      </c>
      <c r="GD464">
        <v>1</v>
      </c>
      <c r="GE464">
        <v>0</v>
      </c>
      <c r="GF464">
        <v>2</v>
      </c>
      <c r="GG464">
        <v>2</v>
      </c>
      <c r="GH464">
        <v>0</v>
      </c>
      <c r="GI464">
        <v>1</v>
      </c>
      <c r="GJ464">
        <v>0</v>
      </c>
      <c r="GK464">
        <v>3</v>
      </c>
      <c r="GL464">
        <v>156</v>
      </c>
      <c r="GM464">
        <v>55</v>
      </c>
      <c r="GN464">
        <v>13</v>
      </c>
      <c r="GO464">
        <v>1</v>
      </c>
      <c r="GP464">
        <v>0</v>
      </c>
      <c r="GQ464">
        <v>1</v>
      </c>
      <c r="GR464">
        <v>1</v>
      </c>
      <c r="GS464">
        <v>0</v>
      </c>
      <c r="GT464">
        <v>38</v>
      </c>
      <c r="GU464">
        <v>0</v>
      </c>
      <c r="GV464">
        <v>0</v>
      </c>
      <c r="GW464">
        <v>1</v>
      </c>
      <c r="GX464">
        <v>0</v>
      </c>
      <c r="GY464">
        <v>0</v>
      </c>
      <c r="GZ464">
        <v>0</v>
      </c>
      <c r="HA464">
        <v>0</v>
      </c>
      <c r="HB464">
        <v>0</v>
      </c>
      <c r="HC464">
        <v>0</v>
      </c>
      <c r="HD464">
        <v>0</v>
      </c>
      <c r="HE464">
        <v>0</v>
      </c>
      <c r="HF464">
        <v>55</v>
      </c>
      <c r="HG464">
        <v>0</v>
      </c>
      <c r="HH464">
        <v>0</v>
      </c>
      <c r="HI464">
        <v>0</v>
      </c>
      <c r="HJ464">
        <v>0</v>
      </c>
      <c r="HK464">
        <v>0</v>
      </c>
      <c r="HL464">
        <v>0</v>
      </c>
      <c r="HM464">
        <v>0</v>
      </c>
      <c r="HN464">
        <v>0</v>
      </c>
      <c r="HO464">
        <v>0</v>
      </c>
      <c r="HP464">
        <v>0</v>
      </c>
      <c r="HQ464">
        <v>0</v>
      </c>
      <c r="HR464">
        <v>0</v>
      </c>
      <c r="HS464">
        <v>0</v>
      </c>
      <c r="HT464">
        <v>0</v>
      </c>
      <c r="HU464">
        <v>2</v>
      </c>
      <c r="HV464">
        <v>1</v>
      </c>
      <c r="HW464">
        <v>0</v>
      </c>
      <c r="HX464">
        <v>0</v>
      </c>
      <c r="HY464">
        <v>0</v>
      </c>
      <c r="HZ464">
        <v>0</v>
      </c>
      <c r="IA464">
        <v>0</v>
      </c>
      <c r="IB464">
        <v>0</v>
      </c>
      <c r="IC464">
        <v>0</v>
      </c>
      <c r="ID464">
        <v>0</v>
      </c>
      <c r="IE464">
        <v>0</v>
      </c>
      <c r="IF464">
        <v>0</v>
      </c>
      <c r="IG464">
        <v>0</v>
      </c>
      <c r="IH464">
        <v>0</v>
      </c>
      <c r="II464">
        <v>1</v>
      </c>
      <c r="IJ464">
        <v>2</v>
      </c>
      <c r="IK464">
        <v>1</v>
      </c>
      <c r="IL464">
        <v>0</v>
      </c>
      <c r="IM464">
        <v>1</v>
      </c>
      <c r="IN464">
        <v>0</v>
      </c>
      <c r="IO464">
        <v>0</v>
      </c>
      <c r="IP464">
        <v>0</v>
      </c>
      <c r="IQ464">
        <v>0</v>
      </c>
      <c r="IR464">
        <v>0</v>
      </c>
      <c r="IS464">
        <v>0</v>
      </c>
      <c r="IT464">
        <v>0</v>
      </c>
      <c r="IU464">
        <v>0</v>
      </c>
      <c r="IV464">
        <v>0</v>
      </c>
      <c r="IW464">
        <v>0</v>
      </c>
      <c r="IX464">
        <v>0</v>
      </c>
      <c r="IY464">
        <v>0</v>
      </c>
      <c r="IZ464">
        <v>0</v>
      </c>
      <c r="JA464">
        <v>0</v>
      </c>
      <c r="JB464">
        <v>0</v>
      </c>
      <c r="JC464">
        <v>0</v>
      </c>
      <c r="JD464">
        <v>0</v>
      </c>
      <c r="JE464">
        <v>0</v>
      </c>
      <c r="JF464">
        <v>0</v>
      </c>
      <c r="JG464">
        <v>0</v>
      </c>
      <c r="JH464">
        <v>0</v>
      </c>
      <c r="JI464">
        <v>0</v>
      </c>
      <c r="JJ464">
        <v>1</v>
      </c>
      <c r="JK464" s="2">
        <f t="shared" si="36"/>
        <v>0.41142303969022265</v>
      </c>
    </row>
    <row r="465" spans="1:271" outlineLevel="2" x14ac:dyDescent="0.25">
      <c r="A465" t="str">
        <f t="shared" si="38"/>
        <v>160705</v>
      </c>
      <c r="B465" t="s">
        <v>304</v>
      </c>
      <c r="C465">
        <v>5</v>
      </c>
      <c r="D465">
        <v>1774</v>
      </c>
      <c r="E465">
        <v>1358</v>
      </c>
      <c r="F465">
        <v>585</v>
      </c>
      <c r="G465">
        <v>773</v>
      </c>
      <c r="H465">
        <v>1</v>
      </c>
      <c r="I465">
        <v>4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773</v>
      </c>
      <c r="R465">
        <v>0</v>
      </c>
      <c r="S465">
        <v>0</v>
      </c>
      <c r="T465">
        <v>773</v>
      </c>
      <c r="U465">
        <v>24</v>
      </c>
      <c r="V465">
        <v>23</v>
      </c>
      <c r="W465">
        <v>1</v>
      </c>
      <c r="X465">
        <v>0</v>
      </c>
      <c r="Y465">
        <v>749</v>
      </c>
      <c r="Z465">
        <v>224</v>
      </c>
      <c r="AA465">
        <v>33</v>
      </c>
      <c r="AB465">
        <v>60</v>
      </c>
      <c r="AC465">
        <v>47</v>
      </c>
      <c r="AD465">
        <v>11</v>
      </c>
      <c r="AE465">
        <v>31</v>
      </c>
      <c r="AF465">
        <v>7</v>
      </c>
      <c r="AG465">
        <v>1</v>
      </c>
      <c r="AH465">
        <v>1</v>
      </c>
      <c r="AI465">
        <v>4</v>
      </c>
      <c r="AJ465">
        <v>0</v>
      </c>
      <c r="AK465">
        <v>3</v>
      </c>
      <c r="AL465">
        <v>1</v>
      </c>
      <c r="AM465">
        <v>0</v>
      </c>
      <c r="AN465">
        <v>1</v>
      </c>
      <c r="AO465">
        <v>3</v>
      </c>
      <c r="AP465">
        <v>1</v>
      </c>
      <c r="AQ465">
        <v>0</v>
      </c>
      <c r="AR465">
        <v>2</v>
      </c>
      <c r="AS465">
        <v>0</v>
      </c>
      <c r="AT465">
        <v>2</v>
      </c>
      <c r="AU465">
        <v>1</v>
      </c>
      <c r="AV465">
        <v>2</v>
      </c>
      <c r="AW465">
        <v>3</v>
      </c>
      <c r="AX465">
        <v>10</v>
      </c>
      <c r="AY465">
        <v>224</v>
      </c>
      <c r="AZ465">
        <v>193</v>
      </c>
      <c r="BA465">
        <v>16</v>
      </c>
      <c r="BB465">
        <v>156</v>
      </c>
      <c r="BC465">
        <v>1</v>
      </c>
      <c r="BD465">
        <v>1</v>
      </c>
      <c r="BE465">
        <v>3</v>
      </c>
      <c r="BF465">
        <v>1</v>
      </c>
      <c r="BG465">
        <v>0</v>
      </c>
      <c r="BH465">
        <v>0</v>
      </c>
      <c r="BI465">
        <v>2</v>
      </c>
      <c r="BJ465">
        <v>4</v>
      </c>
      <c r="BK465">
        <v>0</v>
      </c>
      <c r="BL465">
        <v>0</v>
      </c>
      <c r="BM465">
        <v>1</v>
      </c>
      <c r="BN465">
        <v>2</v>
      </c>
      <c r="BO465">
        <v>2</v>
      </c>
      <c r="BP465">
        <v>0</v>
      </c>
      <c r="BQ465">
        <v>0</v>
      </c>
      <c r="BR465">
        <v>1</v>
      </c>
      <c r="BS465">
        <v>0</v>
      </c>
      <c r="BT465">
        <v>1</v>
      </c>
      <c r="BU465">
        <v>0</v>
      </c>
      <c r="BV465">
        <v>2</v>
      </c>
      <c r="BW465">
        <v>0</v>
      </c>
      <c r="BX465">
        <v>193</v>
      </c>
      <c r="BY465">
        <v>28</v>
      </c>
      <c r="BZ465">
        <v>12</v>
      </c>
      <c r="CA465">
        <v>4</v>
      </c>
      <c r="CB465">
        <v>2</v>
      </c>
      <c r="CC465">
        <v>0</v>
      </c>
      <c r="CD465">
        <v>6</v>
      </c>
      <c r="CE465">
        <v>0</v>
      </c>
      <c r="CF465">
        <v>2</v>
      </c>
      <c r="CG465">
        <v>1</v>
      </c>
      <c r="CH465">
        <v>0</v>
      </c>
      <c r="CI465">
        <v>0</v>
      </c>
      <c r="CJ465">
        <v>0</v>
      </c>
      <c r="CK465">
        <v>0</v>
      </c>
      <c r="CL465">
        <v>1</v>
      </c>
      <c r="CM465">
        <v>0</v>
      </c>
      <c r="CN465">
        <v>28</v>
      </c>
      <c r="CO465">
        <v>32</v>
      </c>
      <c r="CP465">
        <v>18</v>
      </c>
      <c r="CQ465">
        <v>3</v>
      </c>
      <c r="CR465">
        <v>3</v>
      </c>
      <c r="CS465">
        <v>0</v>
      </c>
      <c r="CT465">
        <v>1</v>
      </c>
      <c r="CU465">
        <v>1</v>
      </c>
      <c r="CV465">
        <v>1</v>
      </c>
      <c r="CW465">
        <v>1</v>
      </c>
      <c r="CX465">
        <v>3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1</v>
      </c>
      <c r="DN465">
        <v>32</v>
      </c>
      <c r="DO465">
        <v>36</v>
      </c>
      <c r="DP465">
        <v>2</v>
      </c>
      <c r="DQ465">
        <v>33</v>
      </c>
      <c r="DR465">
        <v>1</v>
      </c>
      <c r="DS465">
        <v>0</v>
      </c>
      <c r="DT465">
        <v>0</v>
      </c>
      <c r="DU465">
        <v>0</v>
      </c>
      <c r="DV465">
        <v>0</v>
      </c>
      <c r="DW465">
        <v>0</v>
      </c>
      <c r="DX465">
        <v>0</v>
      </c>
      <c r="DY465">
        <v>0</v>
      </c>
      <c r="DZ465">
        <v>0</v>
      </c>
      <c r="EA465">
        <v>0</v>
      </c>
      <c r="EB465">
        <v>0</v>
      </c>
      <c r="EC465">
        <v>0</v>
      </c>
      <c r="ED465">
        <v>0</v>
      </c>
      <c r="EE465">
        <v>0</v>
      </c>
      <c r="EF465">
        <v>0</v>
      </c>
      <c r="EG465">
        <v>0</v>
      </c>
      <c r="EH465">
        <v>0</v>
      </c>
      <c r="EI465">
        <v>0</v>
      </c>
      <c r="EJ465">
        <v>0</v>
      </c>
      <c r="EK465">
        <v>0</v>
      </c>
      <c r="EL465">
        <v>0</v>
      </c>
      <c r="EM465">
        <v>0</v>
      </c>
      <c r="EN465">
        <v>36</v>
      </c>
      <c r="EO465">
        <v>55</v>
      </c>
      <c r="EP465">
        <v>22</v>
      </c>
      <c r="EQ465">
        <v>9</v>
      </c>
      <c r="ER465">
        <v>16</v>
      </c>
      <c r="ES465">
        <v>1</v>
      </c>
      <c r="ET465">
        <v>1</v>
      </c>
      <c r="EU465">
        <v>2</v>
      </c>
      <c r="EV465">
        <v>0</v>
      </c>
      <c r="EW465">
        <v>0</v>
      </c>
      <c r="EX465">
        <v>0</v>
      </c>
      <c r="EY465">
        <v>1</v>
      </c>
      <c r="EZ465">
        <v>0</v>
      </c>
      <c r="FA465">
        <v>0</v>
      </c>
      <c r="FB465">
        <v>1</v>
      </c>
      <c r="FC465">
        <v>0</v>
      </c>
      <c r="FD465">
        <v>0</v>
      </c>
      <c r="FE465">
        <v>0</v>
      </c>
      <c r="FF465">
        <v>1</v>
      </c>
      <c r="FG465">
        <v>0</v>
      </c>
      <c r="FH465">
        <v>0</v>
      </c>
      <c r="FI465">
        <v>1</v>
      </c>
      <c r="FJ465">
        <v>0</v>
      </c>
      <c r="FK465">
        <v>0</v>
      </c>
      <c r="FL465">
        <v>55</v>
      </c>
      <c r="FM465">
        <v>112</v>
      </c>
      <c r="FN465">
        <v>90</v>
      </c>
      <c r="FO465">
        <v>4</v>
      </c>
      <c r="FP465">
        <v>2</v>
      </c>
      <c r="FQ465">
        <v>1</v>
      </c>
      <c r="FR465">
        <v>0</v>
      </c>
      <c r="FS465">
        <v>1</v>
      </c>
      <c r="FT465">
        <v>9</v>
      </c>
      <c r="FU465">
        <v>1</v>
      </c>
      <c r="FV465">
        <v>1</v>
      </c>
      <c r="FW465">
        <v>0</v>
      </c>
      <c r="FX465">
        <v>1</v>
      </c>
      <c r="FY465">
        <v>0</v>
      </c>
      <c r="FZ465">
        <v>0</v>
      </c>
      <c r="GA465">
        <v>0</v>
      </c>
      <c r="GB465">
        <v>0</v>
      </c>
      <c r="GC465">
        <v>0</v>
      </c>
      <c r="GD465">
        <v>0</v>
      </c>
      <c r="GE465">
        <v>0</v>
      </c>
      <c r="GF465">
        <v>1</v>
      </c>
      <c r="GG465">
        <v>0</v>
      </c>
      <c r="GH465">
        <v>0</v>
      </c>
      <c r="GI465">
        <v>0</v>
      </c>
      <c r="GJ465">
        <v>0</v>
      </c>
      <c r="GK465">
        <v>1</v>
      </c>
      <c r="GL465">
        <v>112</v>
      </c>
      <c r="GM465">
        <v>65</v>
      </c>
      <c r="GN465">
        <v>12</v>
      </c>
      <c r="GO465">
        <v>1</v>
      </c>
      <c r="GP465">
        <v>1</v>
      </c>
      <c r="GQ465">
        <v>1</v>
      </c>
      <c r="GR465">
        <v>0</v>
      </c>
      <c r="GS465">
        <v>0</v>
      </c>
      <c r="GT465">
        <v>46</v>
      </c>
      <c r="GU465">
        <v>0</v>
      </c>
      <c r="GV465">
        <v>1</v>
      </c>
      <c r="GW465">
        <v>0</v>
      </c>
      <c r="GX465">
        <v>0</v>
      </c>
      <c r="GY465">
        <v>0</v>
      </c>
      <c r="GZ465">
        <v>0</v>
      </c>
      <c r="HA465">
        <v>0</v>
      </c>
      <c r="HB465">
        <v>0</v>
      </c>
      <c r="HC465">
        <v>0</v>
      </c>
      <c r="HD465">
        <v>2</v>
      </c>
      <c r="HE465">
        <v>1</v>
      </c>
      <c r="HF465">
        <v>65</v>
      </c>
      <c r="HG465">
        <v>3</v>
      </c>
      <c r="HH465">
        <v>1</v>
      </c>
      <c r="HI465">
        <v>0</v>
      </c>
      <c r="HJ465">
        <v>0</v>
      </c>
      <c r="HK465">
        <v>0</v>
      </c>
      <c r="HL465">
        <v>0</v>
      </c>
      <c r="HM465">
        <v>0</v>
      </c>
      <c r="HN465">
        <v>1</v>
      </c>
      <c r="HO465">
        <v>0</v>
      </c>
      <c r="HP465">
        <v>1</v>
      </c>
      <c r="HQ465">
        <v>0</v>
      </c>
      <c r="HR465">
        <v>0</v>
      </c>
      <c r="HS465">
        <v>0</v>
      </c>
      <c r="HT465">
        <v>3</v>
      </c>
      <c r="HU465">
        <v>0</v>
      </c>
      <c r="HV465">
        <v>0</v>
      </c>
      <c r="HW465">
        <v>0</v>
      </c>
      <c r="HX465">
        <v>0</v>
      </c>
      <c r="HY465">
        <v>0</v>
      </c>
      <c r="HZ465">
        <v>0</v>
      </c>
      <c r="IA465">
        <v>0</v>
      </c>
      <c r="IB465">
        <v>0</v>
      </c>
      <c r="IC465">
        <v>0</v>
      </c>
      <c r="ID465">
        <v>0</v>
      </c>
      <c r="IE465">
        <v>0</v>
      </c>
      <c r="IF465">
        <v>0</v>
      </c>
      <c r="IG465">
        <v>0</v>
      </c>
      <c r="IH465">
        <v>0</v>
      </c>
      <c r="II465">
        <v>0</v>
      </c>
      <c r="IJ465">
        <v>0</v>
      </c>
      <c r="IK465">
        <v>1</v>
      </c>
      <c r="IL465">
        <v>0</v>
      </c>
      <c r="IM465">
        <v>0</v>
      </c>
      <c r="IN465">
        <v>0</v>
      </c>
      <c r="IO465">
        <v>0</v>
      </c>
      <c r="IP465">
        <v>0</v>
      </c>
      <c r="IQ465">
        <v>0</v>
      </c>
      <c r="IR465">
        <v>0</v>
      </c>
      <c r="IS465">
        <v>0</v>
      </c>
      <c r="IT465">
        <v>0</v>
      </c>
      <c r="IU465">
        <v>0</v>
      </c>
      <c r="IV465">
        <v>0</v>
      </c>
      <c r="IW465">
        <v>0</v>
      </c>
      <c r="IX465">
        <v>0</v>
      </c>
      <c r="IY465">
        <v>0</v>
      </c>
      <c r="IZ465">
        <v>1</v>
      </c>
      <c r="JA465">
        <v>0</v>
      </c>
      <c r="JB465">
        <v>0</v>
      </c>
      <c r="JC465">
        <v>0</v>
      </c>
      <c r="JD465">
        <v>0</v>
      </c>
      <c r="JE465">
        <v>0</v>
      </c>
      <c r="JF465">
        <v>0</v>
      </c>
      <c r="JG465">
        <v>0</v>
      </c>
      <c r="JH465">
        <v>0</v>
      </c>
      <c r="JI465">
        <v>0</v>
      </c>
      <c r="JJ465">
        <v>1</v>
      </c>
      <c r="JK465" s="2">
        <f t="shared" si="36"/>
        <v>0.43573844419391206</v>
      </c>
    </row>
    <row r="466" spans="1:271" outlineLevel="2" x14ac:dyDescent="0.25">
      <c r="A466" t="str">
        <f t="shared" si="38"/>
        <v>160705</v>
      </c>
      <c r="B466" t="s">
        <v>304</v>
      </c>
      <c r="C466">
        <v>6</v>
      </c>
      <c r="D466">
        <v>1409</v>
      </c>
      <c r="E466">
        <v>1070</v>
      </c>
      <c r="F466">
        <v>352</v>
      </c>
      <c r="G466">
        <v>718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718</v>
      </c>
      <c r="R466">
        <v>0</v>
      </c>
      <c r="S466">
        <v>0</v>
      </c>
      <c r="T466">
        <v>718</v>
      </c>
      <c r="U466">
        <v>10</v>
      </c>
      <c r="V466">
        <v>8</v>
      </c>
      <c r="W466">
        <v>2</v>
      </c>
      <c r="X466">
        <v>0</v>
      </c>
      <c r="Y466">
        <v>708</v>
      </c>
      <c r="Z466">
        <v>235</v>
      </c>
      <c r="AA466">
        <v>31</v>
      </c>
      <c r="AB466">
        <v>49</v>
      </c>
      <c r="AC466">
        <v>65</v>
      </c>
      <c r="AD466">
        <v>15</v>
      </c>
      <c r="AE466">
        <v>44</v>
      </c>
      <c r="AF466">
        <v>5</v>
      </c>
      <c r="AG466">
        <v>0</v>
      </c>
      <c r="AH466">
        <v>3</v>
      </c>
      <c r="AI466">
        <v>1</v>
      </c>
      <c r="AJ466">
        <v>0</v>
      </c>
      <c r="AK466">
        <v>0</v>
      </c>
      <c r="AL466">
        <v>4</v>
      </c>
      <c r="AM466">
        <v>0</v>
      </c>
      <c r="AN466">
        <v>0</v>
      </c>
      <c r="AO466">
        <v>2</v>
      </c>
      <c r="AP466">
        <v>0</v>
      </c>
      <c r="AQ466">
        <v>1</v>
      </c>
      <c r="AR466">
        <v>3</v>
      </c>
      <c r="AS466">
        <v>2</v>
      </c>
      <c r="AT466">
        <v>1</v>
      </c>
      <c r="AU466">
        <v>1</v>
      </c>
      <c r="AV466">
        <v>0</v>
      </c>
      <c r="AW466">
        <v>3</v>
      </c>
      <c r="AX466">
        <v>5</v>
      </c>
      <c r="AY466">
        <v>235</v>
      </c>
      <c r="AZ466">
        <v>228</v>
      </c>
      <c r="BA466">
        <v>10</v>
      </c>
      <c r="BB466">
        <v>187</v>
      </c>
      <c r="BC466">
        <v>3</v>
      </c>
      <c r="BD466">
        <v>10</v>
      </c>
      <c r="BE466">
        <v>0</v>
      </c>
      <c r="BF466">
        <v>1</v>
      </c>
      <c r="BG466">
        <v>0</v>
      </c>
      <c r="BH466">
        <v>0</v>
      </c>
      <c r="BI466">
        <v>5</v>
      </c>
      <c r="BJ466">
        <v>1</v>
      </c>
      <c r="BK466">
        <v>0</v>
      </c>
      <c r="BL466">
        <v>1</v>
      </c>
      <c r="BM466">
        <v>2</v>
      </c>
      <c r="BN466">
        <v>1</v>
      </c>
      <c r="BO466">
        <v>0</v>
      </c>
      <c r="BP466">
        <v>0</v>
      </c>
      <c r="BQ466">
        <v>0</v>
      </c>
      <c r="BR466">
        <v>0</v>
      </c>
      <c r="BS466">
        <v>1</v>
      </c>
      <c r="BT466">
        <v>0</v>
      </c>
      <c r="BU466">
        <v>0</v>
      </c>
      <c r="BV466">
        <v>3</v>
      </c>
      <c r="BW466">
        <v>3</v>
      </c>
      <c r="BX466">
        <v>228</v>
      </c>
      <c r="BY466">
        <v>9</v>
      </c>
      <c r="BZ466">
        <v>6</v>
      </c>
      <c r="CA466">
        <v>2</v>
      </c>
      <c r="CB466">
        <v>0</v>
      </c>
      <c r="CC466">
        <v>0</v>
      </c>
      <c r="CD466">
        <v>1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9</v>
      </c>
      <c r="CO466">
        <v>19</v>
      </c>
      <c r="CP466">
        <v>9</v>
      </c>
      <c r="CQ466">
        <v>2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3</v>
      </c>
      <c r="CX466">
        <v>1</v>
      </c>
      <c r="CY466">
        <v>0</v>
      </c>
      <c r="CZ466">
        <v>0</v>
      </c>
      <c r="DA466">
        <v>0</v>
      </c>
      <c r="DB466">
        <v>1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1</v>
      </c>
      <c r="DI466">
        <v>0</v>
      </c>
      <c r="DJ466">
        <v>0</v>
      </c>
      <c r="DK466">
        <v>1</v>
      </c>
      <c r="DL466">
        <v>0</v>
      </c>
      <c r="DM466">
        <v>1</v>
      </c>
      <c r="DN466">
        <v>19</v>
      </c>
      <c r="DO466">
        <v>31</v>
      </c>
      <c r="DP466">
        <v>1</v>
      </c>
      <c r="DQ466">
        <v>28</v>
      </c>
      <c r="DR466">
        <v>0</v>
      </c>
      <c r="DS466">
        <v>0</v>
      </c>
      <c r="DT466">
        <v>0</v>
      </c>
      <c r="DU466">
        <v>0</v>
      </c>
      <c r="DV466">
        <v>0</v>
      </c>
      <c r="DW466">
        <v>0</v>
      </c>
      <c r="DX466">
        <v>1</v>
      </c>
      <c r="DY466">
        <v>0</v>
      </c>
      <c r="DZ466">
        <v>0</v>
      </c>
      <c r="EA466">
        <v>0</v>
      </c>
      <c r="EB466">
        <v>0</v>
      </c>
      <c r="EC466">
        <v>0</v>
      </c>
      <c r="ED466">
        <v>0</v>
      </c>
      <c r="EE466">
        <v>0</v>
      </c>
      <c r="EF466">
        <v>0</v>
      </c>
      <c r="EG466">
        <v>0</v>
      </c>
      <c r="EH466">
        <v>0</v>
      </c>
      <c r="EI466">
        <v>1</v>
      </c>
      <c r="EJ466">
        <v>0</v>
      </c>
      <c r="EK466">
        <v>0</v>
      </c>
      <c r="EL466">
        <v>0</v>
      </c>
      <c r="EM466">
        <v>0</v>
      </c>
      <c r="EN466">
        <v>31</v>
      </c>
      <c r="EO466">
        <v>36</v>
      </c>
      <c r="EP466">
        <v>9</v>
      </c>
      <c r="EQ466">
        <v>4</v>
      </c>
      <c r="ER466">
        <v>15</v>
      </c>
      <c r="ES466">
        <v>4</v>
      </c>
      <c r="ET466">
        <v>0</v>
      </c>
      <c r="EU466">
        <v>0</v>
      </c>
      <c r="EV466">
        <v>0</v>
      </c>
      <c r="EW466">
        <v>0</v>
      </c>
      <c r="EX466">
        <v>0</v>
      </c>
      <c r="EY466">
        <v>1</v>
      </c>
      <c r="EZ466">
        <v>0</v>
      </c>
      <c r="FA466">
        <v>0</v>
      </c>
      <c r="FB466">
        <v>0</v>
      </c>
      <c r="FC466">
        <v>0</v>
      </c>
      <c r="FD466">
        <v>2</v>
      </c>
      <c r="FE466">
        <v>0</v>
      </c>
      <c r="FF466">
        <v>1</v>
      </c>
      <c r="FG466">
        <v>0</v>
      </c>
      <c r="FH466">
        <v>0</v>
      </c>
      <c r="FI466">
        <v>0</v>
      </c>
      <c r="FJ466">
        <v>0</v>
      </c>
      <c r="FK466">
        <v>0</v>
      </c>
      <c r="FL466">
        <v>36</v>
      </c>
      <c r="FM466">
        <v>115</v>
      </c>
      <c r="FN466">
        <v>76</v>
      </c>
      <c r="FO466">
        <v>12</v>
      </c>
      <c r="FP466">
        <v>5</v>
      </c>
      <c r="FQ466">
        <v>1</v>
      </c>
      <c r="FR466">
        <v>2</v>
      </c>
      <c r="FS466">
        <v>3</v>
      </c>
      <c r="FT466">
        <v>2</v>
      </c>
      <c r="FU466">
        <v>1</v>
      </c>
      <c r="FV466">
        <v>1</v>
      </c>
      <c r="FW466">
        <v>0</v>
      </c>
      <c r="FX466">
        <v>1</v>
      </c>
      <c r="FY466">
        <v>0</v>
      </c>
      <c r="FZ466">
        <v>0</v>
      </c>
      <c r="GA466">
        <v>0</v>
      </c>
      <c r="GB466">
        <v>1</v>
      </c>
      <c r="GC466">
        <v>0</v>
      </c>
      <c r="GD466">
        <v>2</v>
      </c>
      <c r="GE466">
        <v>1</v>
      </c>
      <c r="GF466">
        <v>1</v>
      </c>
      <c r="GG466">
        <v>0</v>
      </c>
      <c r="GH466">
        <v>2</v>
      </c>
      <c r="GI466">
        <v>1</v>
      </c>
      <c r="GJ466">
        <v>1</v>
      </c>
      <c r="GK466">
        <v>2</v>
      </c>
      <c r="GL466">
        <v>115</v>
      </c>
      <c r="GM466">
        <v>33</v>
      </c>
      <c r="GN466">
        <v>4</v>
      </c>
      <c r="GO466">
        <v>0</v>
      </c>
      <c r="GP466">
        <v>2</v>
      </c>
      <c r="GQ466">
        <v>0</v>
      </c>
      <c r="GR466">
        <v>0</v>
      </c>
      <c r="GS466">
        <v>0</v>
      </c>
      <c r="GT466">
        <v>23</v>
      </c>
      <c r="GU466">
        <v>1</v>
      </c>
      <c r="GV466">
        <v>0</v>
      </c>
      <c r="GW466">
        <v>2</v>
      </c>
      <c r="GX466">
        <v>0</v>
      </c>
      <c r="GY466">
        <v>0</v>
      </c>
      <c r="GZ466">
        <v>0</v>
      </c>
      <c r="HA466">
        <v>0</v>
      </c>
      <c r="HB466">
        <v>0</v>
      </c>
      <c r="HC466">
        <v>0</v>
      </c>
      <c r="HD466">
        <v>1</v>
      </c>
      <c r="HE466">
        <v>0</v>
      </c>
      <c r="HF466">
        <v>33</v>
      </c>
      <c r="HG466">
        <v>1</v>
      </c>
      <c r="HH466">
        <v>0</v>
      </c>
      <c r="HI466">
        <v>0</v>
      </c>
      <c r="HJ466">
        <v>0</v>
      </c>
      <c r="HK466">
        <v>0</v>
      </c>
      <c r="HL466">
        <v>0</v>
      </c>
      <c r="HM466">
        <v>0</v>
      </c>
      <c r="HN466">
        <v>0</v>
      </c>
      <c r="HO466">
        <v>0</v>
      </c>
      <c r="HP466">
        <v>0</v>
      </c>
      <c r="HQ466">
        <v>1</v>
      </c>
      <c r="HR466">
        <v>0</v>
      </c>
      <c r="HS466">
        <v>0</v>
      </c>
      <c r="HT466">
        <v>1</v>
      </c>
      <c r="HU466">
        <v>0</v>
      </c>
      <c r="HV466">
        <v>0</v>
      </c>
      <c r="HW466">
        <v>0</v>
      </c>
      <c r="HX466">
        <v>0</v>
      </c>
      <c r="HY466">
        <v>0</v>
      </c>
      <c r="HZ466">
        <v>0</v>
      </c>
      <c r="IA466">
        <v>0</v>
      </c>
      <c r="IB466">
        <v>0</v>
      </c>
      <c r="IC466">
        <v>0</v>
      </c>
      <c r="ID466">
        <v>0</v>
      </c>
      <c r="IE466">
        <v>0</v>
      </c>
      <c r="IF466">
        <v>0</v>
      </c>
      <c r="IG466">
        <v>0</v>
      </c>
      <c r="IH466">
        <v>0</v>
      </c>
      <c r="II466">
        <v>0</v>
      </c>
      <c r="IJ466">
        <v>0</v>
      </c>
      <c r="IK466">
        <v>1</v>
      </c>
      <c r="IL466">
        <v>0</v>
      </c>
      <c r="IM466">
        <v>0</v>
      </c>
      <c r="IN466">
        <v>0</v>
      </c>
      <c r="IO466">
        <v>0</v>
      </c>
      <c r="IP466">
        <v>0</v>
      </c>
      <c r="IQ466">
        <v>0</v>
      </c>
      <c r="IR466">
        <v>0</v>
      </c>
      <c r="IS466">
        <v>0</v>
      </c>
      <c r="IT466">
        <v>0</v>
      </c>
      <c r="IU466">
        <v>0</v>
      </c>
      <c r="IV466">
        <v>0</v>
      </c>
      <c r="IW466">
        <v>0</v>
      </c>
      <c r="IX466">
        <v>0</v>
      </c>
      <c r="IY466">
        <v>0</v>
      </c>
      <c r="IZ466">
        <v>0</v>
      </c>
      <c r="JA466">
        <v>0</v>
      </c>
      <c r="JB466">
        <v>0</v>
      </c>
      <c r="JC466">
        <v>0</v>
      </c>
      <c r="JD466">
        <v>0</v>
      </c>
      <c r="JE466">
        <v>0</v>
      </c>
      <c r="JF466">
        <v>0</v>
      </c>
      <c r="JG466">
        <v>0</v>
      </c>
      <c r="JH466">
        <v>0</v>
      </c>
      <c r="JI466">
        <v>1</v>
      </c>
      <c r="JJ466">
        <v>1</v>
      </c>
      <c r="JK466" s="2">
        <f t="shared" si="36"/>
        <v>0.50958126330731013</v>
      </c>
    </row>
    <row r="467" spans="1:271" outlineLevel="2" x14ac:dyDescent="0.25">
      <c r="A467" t="str">
        <f t="shared" si="38"/>
        <v>160705</v>
      </c>
      <c r="B467" t="s">
        <v>304</v>
      </c>
      <c r="C467">
        <v>7</v>
      </c>
      <c r="D467">
        <v>1654</v>
      </c>
      <c r="E467">
        <v>1270</v>
      </c>
      <c r="F467">
        <v>370</v>
      </c>
      <c r="G467">
        <v>900</v>
      </c>
      <c r="H467">
        <v>2</v>
      </c>
      <c r="I467">
        <v>3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900</v>
      </c>
      <c r="R467">
        <v>0</v>
      </c>
      <c r="S467">
        <v>0</v>
      </c>
      <c r="T467">
        <v>900</v>
      </c>
      <c r="U467">
        <v>11</v>
      </c>
      <c r="V467">
        <v>8</v>
      </c>
      <c r="W467">
        <v>3</v>
      </c>
      <c r="X467">
        <v>0</v>
      </c>
      <c r="Y467">
        <v>889</v>
      </c>
      <c r="Z467">
        <v>299</v>
      </c>
      <c r="AA467">
        <v>30</v>
      </c>
      <c r="AB467">
        <v>65</v>
      </c>
      <c r="AC467">
        <v>81</v>
      </c>
      <c r="AD467">
        <v>9</v>
      </c>
      <c r="AE467">
        <v>66</v>
      </c>
      <c r="AF467">
        <v>5</v>
      </c>
      <c r="AG467">
        <v>1</v>
      </c>
      <c r="AH467">
        <v>9</v>
      </c>
      <c r="AI467">
        <v>3</v>
      </c>
      <c r="AJ467">
        <v>0</v>
      </c>
      <c r="AK467">
        <v>2</v>
      </c>
      <c r="AL467">
        <v>2</v>
      </c>
      <c r="AM467">
        <v>1</v>
      </c>
      <c r="AN467">
        <v>1</v>
      </c>
      <c r="AO467">
        <v>4</v>
      </c>
      <c r="AP467">
        <v>1</v>
      </c>
      <c r="AQ467">
        <v>0</v>
      </c>
      <c r="AR467">
        <v>1</v>
      </c>
      <c r="AS467">
        <v>2</v>
      </c>
      <c r="AT467">
        <v>4</v>
      </c>
      <c r="AU467">
        <v>1</v>
      </c>
      <c r="AV467">
        <v>2</v>
      </c>
      <c r="AW467">
        <v>1</v>
      </c>
      <c r="AX467">
        <v>8</v>
      </c>
      <c r="AY467">
        <v>299</v>
      </c>
      <c r="AZ467">
        <v>278</v>
      </c>
      <c r="BA467">
        <v>12</v>
      </c>
      <c r="BB467">
        <v>237</v>
      </c>
      <c r="BC467">
        <v>2</v>
      </c>
      <c r="BD467">
        <v>5</v>
      </c>
      <c r="BE467">
        <v>0</v>
      </c>
      <c r="BF467">
        <v>6</v>
      </c>
      <c r="BG467">
        <v>2</v>
      </c>
      <c r="BH467">
        <v>0</v>
      </c>
      <c r="BI467">
        <v>1</v>
      </c>
      <c r="BJ467">
        <v>2</v>
      </c>
      <c r="BK467">
        <v>0</v>
      </c>
      <c r="BL467">
        <v>0</v>
      </c>
      <c r="BM467">
        <v>1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3</v>
      </c>
      <c r="BV467">
        <v>3</v>
      </c>
      <c r="BW467">
        <v>4</v>
      </c>
      <c r="BX467">
        <v>278</v>
      </c>
      <c r="BY467">
        <v>17</v>
      </c>
      <c r="BZ467">
        <v>8</v>
      </c>
      <c r="CA467">
        <v>3</v>
      </c>
      <c r="CB467">
        <v>0</v>
      </c>
      <c r="CC467">
        <v>1</v>
      </c>
      <c r="CD467">
        <v>1</v>
      </c>
      <c r="CE467">
        <v>1</v>
      </c>
      <c r="CF467">
        <v>1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1</v>
      </c>
      <c r="CM467">
        <v>1</v>
      </c>
      <c r="CN467">
        <v>17</v>
      </c>
      <c r="CO467">
        <v>14</v>
      </c>
      <c r="CP467">
        <v>10</v>
      </c>
      <c r="CQ467">
        <v>0</v>
      </c>
      <c r="CR467">
        <v>0</v>
      </c>
      <c r="CS467">
        <v>0</v>
      </c>
      <c r="CT467">
        <v>1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1</v>
      </c>
      <c r="DE467">
        <v>0</v>
      </c>
      <c r="DF467">
        <v>0</v>
      </c>
      <c r="DG467">
        <v>1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1</v>
      </c>
      <c r="DN467">
        <v>14</v>
      </c>
      <c r="DO467">
        <v>34</v>
      </c>
      <c r="DP467">
        <v>1</v>
      </c>
      <c r="DQ467">
        <v>30</v>
      </c>
      <c r="DR467">
        <v>0</v>
      </c>
      <c r="DS467">
        <v>0</v>
      </c>
      <c r="DT467">
        <v>0</v>
      </c>
      <c r="DU467">
        <v>0</v>
      </c>
      <c r="DV467">
        <v>2</v>
      </c>
      <c r="DW467">
        <v>1</v>
      </c>
      <c r="DX467">
        <v>0</v>
      </c>
      <c r="DY467">
        <v>0</v>
      </c>
      <c r="DZ467">
        <v>0</v>
      </c>
      <c r="EA467">
        <v>0</v>
      </c>
      <c r="EB467">
        <v>0</v>
      </c>
      <c r="EC467">
        <v>0</v>
      </c>
      <c r="ED467">
        <v>0</v>
      </c>
      <c r="EE467">
        <v>0</v>
      </c>
      <c r="EF467">
        <v>0</v>
      </c>
      <c r="EG467">
        <v>0</v>
      </c>
      <c r="EH467">
        <v>0</v>
      </c>
      <c r="EI467">
        <v>0</v>
      </c>
      <c r="EJ467">
        <v>0</v>
      </c>
      <c r="EK467">
        <v>0</v>
      </c>
      <c r="EL467">
        <v>0</v>
      </c>
      <c r="EM467">
        <v>0</v>
      </c>
      <c r="EN467">
        <v>34</v>
      </c>
      <c r="EO467">
        <v>63</v>
      </c>
      <c r="EP467">
        <v>12</v>
      </c>
      <c r="EQ467">
        <v>8</v>
      </c>
      <c r="ER467">
        <v>40</v>
      </c>
      <c r="ES467">
        <v>1</v>
      </c>
      <c r="ET467">
        <v>1</v>
      </c>
      <c r="EU467">
        <v>0</v>
      </c>
      <c r="EV467">
        <v>0</v>
      </c>
      <c r="EW467">
        <v>0</v>
      </c>
      <c r="EX467">
        <v>1</v>
      </c>
      <c r="EY467">
        <v>0</v>
      </c>
      <c r="EZ467">
        <v>0</v>
      </c>
      <c r="FA467">
        <v>0</v>
      </c>
      <c r="FB467">
        <v>0</v>
      </c>
      <c r="FC467">
        <v>0</v>
      </c>
      <c r="FD467">
        <v>0</v>
      </c>
      <c r="FE467">
        <v>0</v>
      </c>
      <c r="FF467">
        <v>0</v>
      </c>
      <c r="FG467">
        <v>0</v>
      </c>
      <c r="FH467">
        <v>0</v>
      </c>
      <c r="FI467">
        <v>0</v>
      </c>
      <c r="FJ467">
        <v>0</v>
      </c>
      <c r="FK467">
        <v>0</v>
      </c>
      <c r="FL467">
        <v>63</v>
      </c>
      <c r="FM467">
        <v>105</v>
      </c>
      <c r="FN467">
        <v>87</v>
      </c>
      <c r="FO467">
        <v>3</v>
      </c>
      <c r="FP467">
        <v>3</v>
      </c>
      <c r="FQ467">
        <v>2</v>
      </c>
      <c r="FR467">
        <v>0</v>
      </c>
      <c r="FS467">
        <v>1</v>
      </c>
      <c r="FT467">
        <v>2</v>
      </c>
      <c r="FU467">
        <v>0</v>
      </c>
      <c r="FV467">
        <v>1</v>
      </c>
      <c r="FW467">
        <v>1</v>
      </c>
      <c r="FX467">
        <v>0</v>
      </c>
      <c r="FY467">
        <v>0</v>
      </c>
      <c r="FZ467">
        <v>0</v>
      </c>
      <c r="GA467">
        <v>1</v>
      </c>
      <c r="GB467">
        <v>0</v>
      </c>
      <c r="GC467">
        <v>1</v>
      </c>
      <c r="GD467">
        <v>1</v>
      </c>
      <c r="GE467">
        <v>0</v>
      </c>
      <c r="GF467">
        <v>0</v>
      </c>
      <c r="GG467">
        <v>0</v>
      </c>
      <c r="GH467">
        <v>1</v>
      </c>
      <c r="GI467">
        <v>0</v>
      </c>
      <c r="GJ467">
        <v>0</v>
      </c>
      <c r="GK467">
        <v>1</v>
      </c>
      <c r="GL467">
        <v>105</v>
      </c>
      <c r="GM467">
        <v>76</v>
      </c>
      <c r="GN467">
        <v>16</v>
      </c>
      <c r="GO467">
        <v>3</v>
      </c>
      <c r="GP467">
        <v>4</v>
      </c>
      <c r="GQ467">
        <v>1</v>
      </c>
      <c r="GR467">
        <v>0</v>
      </c>
      <c r="GS467">
        <v>3</v>
      </c>
      <c r="GT467">
        <v>44</v>
      </c>
      <c r="GU467">
        <v>1</v>
      </c>
      <c r="GV467">
        <v>0</v>
      </c>
      <c r="GW467">
        <v>0</v>
      </c>
      <c r="GX467">
        <v>0</v>
      </c>
      <c r="GY467">
        <v>0</v>
      </c>
      <c r="GZ467">
        <v>1</v>
      </c>
      <c r="HA467">
        <v>0</v>
      </c>
      <c r="HB467">
        <v>0</v>
      </c>
      <c r="HC467">
        <v>0</v>
      </c>
      <c r="HD467">
        <v>3</v>
      </c>
      <c r="HE467">
        <v>0</v>
      </c>
      <c r="HF467">
        <v>76</v>
      </c>
      <c r="HG467">
        <v>1</v>
      </c>
      <c r="HH467">
        <v>0</v>
      </c>
      <c r="HI467">
        <v>0</v>
      </c>
      <c r="HJ467">
        <v>1</v>
      </c>
      <c r="HK467">
        <v>0</v>
      </c>
      <c r="HL467">
        <v>0</v>
      </c>
      <c r="HM467">
        <v>0</v>
      </c>
      <c r="HN467">
        <v>0</v>
      </c>
      <c r="HO467">
        <v>0</v>
      </c>
      <c r="HP467">
        <v>0</v>
      </c>
      <c r="HQ467">
        <v>0</v>
      </c>
      <c r="HR467">
        <v>0</v>
      </c>
      <c r="HS467">
        <v>0</v>
      </c>
      <c r="HT467">
        <v>1</v>
      </c>
      <c r="HU467">
        <v>1</v>
      </c>
      <c r="HV467">
        <v>0</v>
      </c>
      <c r="HW467">
        <v>0</v>
      </c>
      <c r="HX467">
        <v>0</v>
      </c>
      <c r="HY467">
        <v>0</v>
      </c>
      <c r="HZ467">
        <v>0</v>
      </c>
      <c r="IA467">
        <v>0</v>
      </c>
      <c r="IB467">
        <v>0</v>
      </c>
      <c r="IC467">
        <v>0</v>
      </c>
      <c r="ID467">
        <v>0</v>
      </c>
      <c r="IE467">
        <v>0</v>
      </c>
      <c r="IF467">
        <v>0</v>
      </c>
      <c r="IG467">
        <v>0</v>
      </c>
      <c r="IH467">
        <v>0</v>
      </c>
      <c r="II467">
        <v>1</v>
      </c>
      <c r="IJ467">
        <v>1</v>
      </c>
      <c r="IK467">
        <v>1</v>
      </c>
      <c r="IL467">
        <v>0</v>
      </c>
      <c r="IM467">
        <v>0</v>
      </c>
      <c r="IN467">
        <v>0</v>
      </c>
      <c r="IO467">
        <v>0</v>
      </c>
      <c r="IP467">
        <v>0</v>
      </c>
      <c r="IQ467">
        <v>0</v>
      </c>
      <c r="IR467">
        <v>0</v>
      </c>
      <c r="IS467">
        <v>0</v>
      </c>
      <c r="IT467">
        <v>0</v>
      </c>
      <c r="IU467">
        <v>0</v>
      </c>
      <c r="IV467">
        <v>0</v>
      </c>
      <c r="IW467">
        <v>0</v>
      </c>
      <c r="IX467">
        <v>0</v>
      </c>
      <c r="IY467">
        <v>0</v>
      </c>
      <c r="IZ467">
        <v>0</v>
      </c>
      <c r="JA467">
        <v>0</v>
      </c>
      <c r="JB467">
        <v>0</v>
      </c>
      <c r="JC467">
        <v>0</v>
      </c>
      <c r="JD467">
        <v>0</v>
      </c>
      <c r="JE467">
        <v>1</v>
      </c>
      <c r="JF467">
        <v>0</v>
      </c>
      <c r="JG467">
        <v>0</v>
      </c>
      <c r="JH467">
        <v>0</v>
      </c>
      <c r="JI467">
        <v>0</v>
      </c>
      <c r="JJ467">
        <v>1</v>
      </c>
      <c r="JK467" s="2">
        <f t="shared" si="36"/>
        <v>0.54413542926239422</v>
      </c>
    </row>
    <row r="468" spans="1:271" outlineLevel="2" x14ac:dyDescent="0.25">
      <c r="A468" t="str">
        <f t="shared" si="38"/>
        <v>160705</v>
      </c>
      <c r="B468" t="s">
        <v>304</v>
      </c>
      <c r="C468">
        <v>8</v>
      </c>
      <c r="D468">
        <v>1539</v>
      </c>
      <c r="E468">
        <v>1181</v>
      </c>
      <c r="F468">
        <v>317</v>
      </c>
      <c r="G468">
        <v>863</v>
      </c>
      <c r="H468">
        <v>2</v>
      </c>
      <c r="I468">
        <v>10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859</v>
      </c>
      <c r="R468">
        <v>0</v>
      </c>
      <c r="S468">
        <v>0</v>
      </c>
      <c r="T468">
        <v>859</v>
      </c>
      <c r="U468">
        <v>16</v>
      </c>
      <c r="V468">
        <v>14</v>
      </c>
      <c r="W468">
        <v>2</v>
      </c>
      <c r="X468">
        <v>0</v>
      </c>
      <c r="Y468">
        <v>843</v>
      </c>
      <c r="Z468">
        <v>218</v>
      </c>
      <c r="AA468">
        <v>28</v>
      </c>
      <c r="AB468">
        <v>33</v>
      </c>
      <c r="AC468">
        <v>47</v>
      </c>
      <c r="AD468">
        <v>11</v>
      </c>
      <c r="AE468">
        <v>57</v>
      </c>
      <c r="AF468">
        <v>14</v>
      </c>
      <c r="AG468">
        <v>1</v>
      </c>
      <c r="AH468">
        <v>6</v>
      </c>
      <c r="AI468">
        <v>2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6</v>
      </c>
      <c r="AP468">
        <v>0</v>
      </c>
      <c r="AQ468">
        <v>0</v>
      </c>
      <c r="AR468">
        <v>1</v>
      </c>
      <c r="AS468">
        <v>0</v>
      </c>
      <c r="AT468">
        <v>3</v>
      </c>
      <c r="AU468">
        <v>1</v>
      </c>
      <c r="AV468">
        <v>0</v>
      </c>
      <c r="AW468">
        <v>2</v>
      </c>
      <c r="AX468">
        <v>6</v>
      </c>
      <c r="AY468">
        <v>218</v>
      </c>
      <c r="AZ468">
        <v>252</v>
      </c>
      <c r="BA468">
        <v>13</v>
      </c>
      <c r="BB468">
        <v>216</v>
      </c>
      <c r="BC468">
        <v>4</v>
      </c>
      <c r="BD468">
        <v>5</v>
      </c>
      <c r="BE468">
        <v>0</v>
      </c>
      <c r="BF468">
        <v>1</v>
      </c>
      <c r="BG468">
        <v>1</v>
      </c>
      <c r="BH468">
        <v>0</v>
      </c>
      <c r="BI468">
        <v>3</v>
      </c>
      <c r="BJ468">
        <v>2</v>
      </c>
      <c r="BK468">
        <v>0</v>
      </c>
      <c r="BL468">
        <v>0</v>
      </c>
      <c r="BM468">
        <v>2</v>
      </c>
      <c r="BN468">
        <v>0</v>
      </c>
      <c r="BO468">
        <v>1</v>
      </c>
      <c r="BP468">
        <v>0</v>
      </c>
      <c r="BQ468">
        <v>1</v>
      </c>
      <c r="BR468">
        <v>0</v>
      </c>
      <c r="BS468">
        <v>0</v>
      </c>
      <c r="BT468">
        <v>0</v>
      </c>
      <c r="BU468">
        <v>0</v>
      </c>
      <c r="BV468">
        <v>1</v>
      </c>
      <c r="BW468">
        <v>2</v>
      </c>
      <c r="BX468">
        <v>252</v>
      </c>
      <c r="BY468">
        <v>16</v>
      </c>
      <c r="BZ468">
        <v>1</v>
      </c>
      <c r="CA468">
        <v>3</v>
      </c>
      <c r="CB468">
        <v>0</v>
      </c>
      <c r="CC468">
        <v>0</v>
      </c>
      <c r="CD468">
        <v>7</v>
      </c>
      <c r="CE468">
        <v>0</v>
      </c>
      <c r="CF468">
        <v>2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2</v>
      </c>
      <c r="CM468">
        <v>1</v>
      </c>
      <c r="CN468">
        <v>16</v>
      </c>
      <c r="CO468">
        <v>38</v>
      </c>
      <c r="CP468">
        <v>29</v>
      </c>
      <c r="CQ468">
        <v>0</v>
      </c>
      <c r="CR468">
        <v>2</v>
      </c>
      <c r="CS468">
        <v>1</v>
      </c>
      <c r="CT468">
        <v>1</v>
      </c>
      <c r="CU468">
        <v>2</v>
      </c>
      <c r="CV468">
        <v>0</v>
      </c>
      <c r="CW468">
        <v>0</v>
      </c>
      <c r="CX468">
        <v>1</v>
      </c>
      <c r="CY468">
        <v>2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0</v>
      </c>
      <c r="DN468">
        <v>38</v>
      </c>
      <c r="DO468">
        <v>59</v>
      </c>
      <c r="DP468">
        <v>1</v>
      </c>
      <c r="DQ468">
        <v>54</v>
      </c>
      <c r="DR468">
        <v>0</v>
      </c>
      <c r="DS468">
        <v>0</v>
      </c>
      <c r="DT468">
        <v>0</v>
      </c>
      <c r="DU468">
        <v>0</v>
      </c>
      <c r="DV468">
        <v>2</v>
      </c>
      <c r="DW468">
        <v>0</v>
      </c>
      <c r="DX468">
        <v>0</v>
      </c>
      <c r="DY468">
        <v>0</v>
      </c>
      <c r="DZ468">
        <v>0</v>
      </c>
      <c r="EA468">
        <v>0</v>
      </c>
      <c r="EB468">
        <v>0</v>
      </c>
      <c r="EC468">
        <v>0</v>
      </c>
      <c r="ED468">
        <v>0</v>
      </c>
      <c r="EE468">
        <v>0</v>
      </c>
      <c r="EF468">
        <v>0</v>
      </c>
      <c r="EG468">
        <v>0</v>
      </c>
      <c r="EH468">
        <v>0</v>
      </c>
      <c r="EI468">
        <v>1</v>
      </c>
      <c r="EJ468">
        <v>1</v>
      </c>
      <c r="EK468">
        <v>0</v>
      </c>
      <c r="EL468">
        <v>0</v>
      </c>
      <c r="EM468">
        <v>0</v>
      </c>
      <c r="EN468">
        <v>59</v>
      </c>
      <c r="EO468">
        <v>45</v>
      </c>
      <c r="EP468">
        <v>12</v>
      </c>
      <c r="EQ468">
        <v>1</v>
      </c>
      <c r="ER468">
        <v>27</v>
      </c>
      <c r="ES468">
        <v>0</v>
      </c>
      <c r="ET468">
        <v>0</v>
      </c>
      <c r="EU468">
        <v>0</v>
      </c>
      <c r="EV468">
        <v>0</v>
      </c>
      <c r="EW468">
        <v>0</v>
      </c>
      <c r="EX468">
        <v>0</v>
      </c>
      <c r="EY468">
        <v>0</v>
      </c>
      <c r="EZ468">
        <v>0</v>
      </c>
      <c r="FA468">
        <v>1</v>
      </c>
      <c r="FB468">
        <v>0</v>
      </c>
      <c r="FC468">
        <v>0</v>
      </c>
      <c r="FD468">
        <v>0</v>
      </c>
      <c r="FE468">
        <v>0</v>
      </c>
      <c r="FF468">
        <v>1</v>
      </c>
      <c r="FG468">
        <v>0</v>
      </c>
      <c r="FH468">
        <v>0</v>
      </c>
      <c r="FI468">
        <v>0</v>
      </c>
      <c r="FJ468">
        <v>0</v>
      </c>
      <c r="FK468">
        <v>3</v>
      </c>
      <c r="FL468">
        <v>45</v>
      </c>
      <c r="FM468">
        <v>131</v>
      </c>
      <c r="FN468">
        <v>103</v>
      </c>
      <c r="FO468">
        <v>14</v>
      </c>
      <c r="FP468">
        <v>3</v>
      </c>
      <c r="FQ468">
        <v>1</v>
      </c>
      <c r="FR468">
        <v>0</v>
      </c>
      <c r="FS468">
        <v>2</v>
      </c>
      <c r="FT468">
        <v>1</v>
      </c>
      <c r="FU468">
        <v>1</v>
      </c>
      <c r="FV468">
        <v>0</v>
      </c>
      <c r="FW468">
        <v>1</v>
      </c>
      <c r="FX468">
        <v>0</v>
      </c>
      <c r="FY468">
        <v>1</v>
      </c>
      <c r="FZ468">
        <v>0</v>
      </c>
      <c r="GA468">
        <v>0</v>
      </c>
      <c r="GB468">
        <v>0</v>
      </c>
      <c r="GC468">
        <v>0</v>
      </c>
      <c r="GD468">
        <v>1</v>
      </c>
      <c r="GE468">
        <v>0</v>
      </c>
      <c r="GF468">
        <v>1</v>
      </c>
      <c r="GG468">
        <v>0</v>
      </c>
      <c r="GH468">
        <v>0</v>
      </c>
      <c r="GI468">
        <v>1</v>
      </c>
      <c r="GJ468">
        <v>1</v>
      </c>
      <c r="GK468">
        <v>0</v>
      </c>
      <c r="GL468">
        <v>131</v>
      </c>
      <c r="GM468">
        <v>79</v>
      </c>
      <c r="GN468">
        <v>29</v>
      </c>
      <c r="GO468">
        <v>0</v>
      </c>
      <c r="GP468">
        <v>2</v>
      </c>
      <c r="GQ468">
        <v>1</v>
      </c>
      <c r="GR468">
        <v>2</v>
      </c>
      <c r="GS468">
        <v>0</v>
      </c>
      <c r="GT468">
        <v>40</v>
      </c>
      <c r="GU468">
        <v>1</v>
      </c>
      <c r="GV468">
        <v>0</v>
      </c>
      <c r="GW468">
        <v>0</v>
      </c>
      <c r="GX468">
        <v>0</v>
      </c>
      <c r="GY468">
        <v>1</v>
      </c>
      <c r="GZ468">
        <v>0</v>
      </c>
      <c r="HA468">
        <v>0</v>
      </c>
      <c r="HB468">
        <v>0</v>
      </c>
      <c r="HC468">
        <v>0</v>
      </c>
      <c r="HD468">
        <v>2</v>
      </c>
      <c r="HE468">
        <v>1</v>
      </c>
      <c r="HF468">
        <v>79</v>
      </c>
      <c r="HG468">
        <v>4</v>
      </c>
      <c r="HH468">
        <v>2</v>
      </c>
      <c r="HI468">
        <v>1</v>
      </c>
      <c r="HJ468">
        <v>0</v>
      </c>
      <c r="HK468">
        <v>0</v>
      </c>
      <c r="HL468">
        <v>0</v>
      </c>
      <c r="HM468">
        <v>0</v>
      </c>
      <c r="HN468">
        <v>1</v>
      </c>
      <c r="HO468">
        <v>0</v>
      </c>
      <c r="HP468">
        <v>0</v>
      </c>
      <c r="HQ468">
        <v>0</v>
      </c>
      <c r="HR468">
        <v>0</v>
      </c>
      <c r="HS468">
        <v>0</v>
      </c>
      <c r="HT468">
        <v>4</v>
      </c>
      <c r="HU468">
        <v>0</v>
      </c>
      <c r="HV468">
        <v>0</v>
      </c>
      <c r="HW468">
        <v>0</v>
      </c>
      <c r="HX468">
        <v>0</v>
      </c>
      <c r="HY468">
        <v>0</v>
      </c>
      <c r="HZ468">
        <v>0</v>
      </c>
      <c r="IA468">
        <v>0</v>
      </c>
      <c r="IB468">
        <v>0</v>
      </c>
      <c r="IC468">
        <v>0</v>
      </c>
      <c r="ID468">
        <v>0</v>
      </c>
      <c r="IE468">
        <v>0</v>
      </c>
      <c r="IF468">
        <v>0</v>
      </c>
      <c r="IG468">
        <v>0</v>
      </c>
      <c r="IH468">
        <v>0</v>
      </c>
      <c r="II468">
        <v>0</v>
      </c>
      <c r="IJ468">
        <v>0</v>
      </c>
      <c r="IK468">
        <v>1</v>
      </c>
      <c r="IL468">
        <v>1</v>
      </c>
      <c r="IM468">
        <v>0</v>
      </c>
      <c r="IN468">
        <v>0</v>
      </c>
      <c r="IO468">
        <v>0</v>
      </c>
      <c r="IP468">
        <v>0</v>
      </c>
      <c r="IQ468">
        <v>0</v>
      </c>
      <c r="IR468">
        <v>0</v>
      </c>
      <c r="IS468">
        <v>0</v>
      </c>
      <c r="IT468">
        <v>0</v>
      </c>
      <c r="IU468">
        <v>0</v>
      </c>
      <c r="IV468">
        <v>0</v>
      </c>
      <c r="IW468">
        <v>0</v>
      </c>
      <c r="IX468">
        <v>0</v>
      </c>
      <c r="IY468">
        <v>0</v>
      </c>
      <c r="IZ468">
        <v>0</v>
      </c>
      <c r="JA468">
        <v>0</v>
      </c>
      <c r="JB468">
        <v>0</v>
      </c>
      <c r="JC468">
        <v>0</v>
      </c>
      <c r="JD468">
        <v>0</v>
      </c>
      <c r="JE468">
        <v>0</v>
      </c>
      <c r="JF468">
        <v>0</v>
      </c>
      <c r="JG468">
        <v>0</v>
      </c>
      <c r="JH468">
        <v>0</v>
      </c>
      <c r="JI468">
        <v>0</v>
      </c>
      <c r="JJ468">
        <v>1</v>
      </c>
      <c r="JK468" s="2">
        <f t="shared" si="36"/>
        <v>0.55815464587394414</v>
      </c>
    </row>
    <row r="469" spans="1:271" outlineLevel="2" x14ac:dyDescent="0.25">
      <c r="A469" t="str">
        <f t="shared" si="38"/>
        <v>160705</v>
      </c>
      <c r="B469" t="s">
        <v>304</v>
      </c>
      <c r="C469">
        <v>9</v>
      </c>
      <c r="D469">
        <v>2138</v>
      </c>
      <c r="E469">
        <v>1652</v>
      </c>
      <c r="F469">
        <v>569</v>
      </c>
      <c r="G469">
        <v>1083</v>
      </c>
      <c r="H469">
        <v>1</v>
      </c>
      <c r="I469">
        <v>5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1081</v>
      </c>
      <c r="R469">
        <v>0</v>
      </c>
      <c r="S469">
        <v>0</v>
      </c>
      <c r="T469">
        <v>1081</v>
      </c>
      <c r="U469">
        <v>21</v>
      </c>
      <c r="V469">
        <v>18</v>
      </c>
      <c r="W469">
        <v>3</v>
      </c>
      <c r="X469">
        <v>0</v>
      </c>
      <c r="Y469">
        <v>1060</v>
      </c>
      <c r="Z469">
        <v>325</v>
      </c>
      <c r="AA469">
        <v>33</v>
      </c>
      <c r="AB469">
        <v>68</v>
      </c>
      <c r="AC469">
        <v>76</v>
      </c>
      <c r="AD469">
        <v>16</v>
      </c>
      <c r="AE469">
        <v>62</v>
      </c>
      <c r="AF469">
        <v>12</v>
      </c>
      <c r="AG469">
        <v>0</v>
      </c>
      <c r="AH469">
        <v>8</v>
      </c>
      <c r="AI469">
        <v>3</v>
      </c>
      <c r="AJ469">
        <v>1</v>
      </c>
      <c r="AK469">
        <v>1</v>
      </c>
      <c r="AL469">
        <v>2</v>
      </c>
      <c r="AM469">
        <v>4</v>
      </c>
      <c r="AN469">
        <v>3</v>
      </c>
      <c r="AO469">
        <v>9</v>
      </c>
      <c r="AP469">
        <v>4</v>
      </c>
      <c r="AQ469">
        <v>0</v>
      </c>
      <c r="AR469">
        <v>1</v>
      </c>
      <c r="AS469">
        <v>1</v>
      </c>
      <c r="AT469">
        <v>2</v>
      </c>
      <c r="AU469">
        <v>0</v>
      </c>
      <c r="AV469">
        <v>2</v>
      </c>
      <c r="AW469">
        <v>1</v>
      </c>
      <c r="AX469">
        <v>16</v>
      </c>
      <c r="AY469">
        <v>325</v>
      </c>
      <c r="AZ469">
        <v>261</v>
      </c>
      <c r="BA469">
        <v>10</v>
      </c>
      <c r="BB469">
        <v>212</v>
      </c>
      <c r="BC469">
        <v>1</v>
      </c>
      <c r="BD469">
        <v>7</v>
      </c>
      <c r="BE469">
        <v>1</v>
      </c>
      <c r="BF469">
        <v>3</v>
      </c>
      <c r="BG469">
        <v>0</v>
      </c>
      <c r="BH469">
        <v>1</v>
      </c>
      <c r="BI469">
        <v>4</v>
      </c>
      <c r="BJ469">
        <v>1</v>
      </c>
      <c r="BK469">
        <v>0</v>
      </c>
      <c r="BL469">
        <v>0</v>
      </c>
      <c r="BM469">
        <v>3</v>
      </c>
      <c r="BN469">
        <v>1</v>
      </c>
      <c r="BO469">
        <v>1</v>
      </c>
      <c r="BP469">
        <v>0</v>
      </c>
      <c r="BQ469">
        <v>0</v>
      </c>
      <c r="BR469">
        <v>0</v>
      </c>
      <c r="BS469">
        <v>3</v>
      </c>
      <c r="BT469">
        <v>3</v>
      </c>
      <c r="BU469">
        <v>2</v>
      </c>
      <c r="BV469">
        <v>2</v>
      </c>
      <c r="BW469">
        <v>6</v>
      </c>
      <c r="BX469">
        <v>261</v>
      </c>
      <c r="BY469">
        <v>42</v>
      </c>
      <c r="BZ469">
        <v>10</v>
      </c>
      <c r="CA469">
        <v>1</v>
      </c>
      <c r="CB469">
        <v>2</v>
      </c>
      <c r="CC469">
        <v>2</v>
      </c>
      <c r="CD469">
        <v>16</v>
      </c>
      <c r="CE469">
        <v>1</v>
      </c>
      <c r="CF469">
        <v>0</v>
      </c>
      <c r="CG469">
        <v>2</v>
      </c>
      <c r="CH469">
        <v>0</v>
      </c>
      <c r="CI469">
        <v>0</v>
      </c>
      <c r="CJ469">
        <v>2</v>
      </c>
      <c r="CK469">
        <v>0</v>
      </c>
      <c r="CL469">
        <v>5</v>
      </c>
      <c r="CM469">
        <v>1</v>
      </c>
      <c r="CN469">
        <v>42</v>
      </c>
      <c r="CO469">
        <v>58</v>
      </c>
      <c r="CP469">
        <v>37</v>
      </c>
      <c r="CQ469">
        <v>4</v>
      </c>
      <c r="CR469">
        <v>1</v>
      </c>
      <c r="CS469">
        <v>2</v>
      </c>
      <c r="CT469">
        <v>1</v>
      </c>
      <c r="CU469">
        <v>1</v>
      </c>
      <c r="CV469">
        <v>1</v>
      </c>
      <c r="CW469">
        <v>0</v>
      </c>
      <c r="CX469">
        <v>2</v>
      </c>
      <c r="CY469">
        <v>3</v>
      </c>
      <c r="CZ469">
        <v>1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2</v>
      </c>
      <c r="DI469">
        <v>1</v>
      </c>
      <c r="DJ469">
        <v>0</v>
      </c>
      <c r="DK469">
        <v>0</v>
      </c>
      <c r="DL469">
        <v>0</v>
      </c>
      <c r="DM469">
        <v>2</v>
      </c>
      <c r="DN469">
        <v>58</v>
      </c>
      <c r="DO469">
        <v>54</v>
      </c>
      <c r="DP469">
        <v>0</v>
      </c>
      <c r="DQ469">
        <v>45</v>
      </c>
      <c r="DR469">
        <v>1</v>
      </c>
      <c r="DS469">
        <v>0</v>
      </c>
      <c r="DT469">
        <v>0</v>
      </c>
      <c r="DU469">
        <v>0</v>
      </c>
      <c r="DV469">
        <v>4</v>
      </c>
      <c r="DW469">
        <v>0</v>
      </c>
      <c r="DX469">
        <v>3</v>
      </c>
      <c r="DY469">
        <v>0</v>
      </c>
      <c r="DZ469">
        <v>0</v>
      </c>
      <c r="EA469">
        <v>0</v>
      </c>
      <c r="EB469">
        <v>0</v>
      </c>
      <c r="EC469">
        <v>1</v>
      </c>
      <c r="ED469">
        <v>0</v>
      </c>
      <c r="EE469">
        <v>0</v>
      </c>
      <c r="EF469">
        <v>0</v>
      </c>
      <c r="EG469">
        <v>0</v>
      </c>
      <c r="EH469">
        <v>0</v>
      </c>
      <c r="EI469">
        <v>0</v>
      </c>
      <c r="EJ469">
        <v>0</v>
      </c>
      <c r="EK469">
        <v>0</v>
      </c>
      <c r="EL469">
        <v>0</v>
      </c>
      <c r="EM469">
        <v>0</v>
      </c>
      <c r="EN469">
        <v>54</v>
      </c>
      <c r="EO469">
        <v>68</v>
      </c>
      <c r="EP469">
        <v>18</v>
      </c>
      <c r="EQ469">
        <v>6</v>
      </c>
      <c r="ER469">
        <v>31</v>
      </c>
      <c r="ES469">
        <v>3</v>
      </c>
      <c r="ET469">
        <v>0</v>
      </c>
      <c r="EU469">
        <v>0</v>
      </c>
      <c r="EV469">
        <v>0</v>
      </c>
      <c r="EW469">
        <v>0</v>
      </c>
      <c r="EX469">
        <v>0</v>
      </c>
      <c r="EY469">
        <v>0</v>
      </c>
      <c r="EZ469">
        <v>0</v>
      </c>
      <c r="FA469">
        <v>2</v>
      </c>
      <c r="FB469">
        <v>2</v>
      </c>
      <c r="FC469">
        <v>1</v>
      </c>
      <c r="FD469">
        <v>0</v>
      </c>
      <c r="FE469">
        <v>0</v>
      </c>
      <c r="FF469">
        <v>4</v>
      </c>
      <c r="FG469">
        <v>0</v>
      </c>
      <c r="FH469">
        <v>0</v>
      </c>
      <c r="FI469">
        <v>0</v>
      </c>
      <c r="FJ469">
        <v>1</v>
      </c>
      <c r="FK469">
        <v>0</v>
      </c>
      <c r="FL469">
        <v>68</v>
      </c>
      <c r="FM469">
        <v>149</v>
      </c>
      <c r="FN469">
        <v>102</v>
      </c>
      <c r="FO469">
        <v>11</v>
      </c>
      <c r="FP469">
        <v>4</v>
      </c>
      <c r="FQ469">
        <v>3</v>
      </c>
      <c r="FR469">
        <v>2</v>
      </c>
      <c r="FS469">
        <v>3</v>
      </c>
      <c r="FT469">
        <v>3</v>
      </c>
      <c r="FU469">
        <v>0</v>
      </c>
      <c r="FV469">
        <v>2</v>
      </c>
      <c r="FW469">
        <v>0</v>
      </c>
      <c r="FX469">
        <v>2</v>
      </c>
      <c r="FY469">
        <v>1</v>
      </c>
      <c r="FZ469">
        <v>0</v>
      </c>
      <c r="GA469">
        <v>3</v>
      </c>
      <c r="GB469">
        <v>4</v>
      </c>
      <c r="GC469">
        <v>0</v>
      </c>
      <c r="GD469">
        <v>0</v>
      </c>
      <c r="GE469">
        <v>1</v>
      </c>
      <c r="GF469">
        <v>1</v>
      </c>
      <c r="GG469">
        <v>0</v>
      </c>
      <c r="GH469">
        <v>1</v>
      </c>
      <c r="GI469">
        <v>0</v>
      </c>
      <c r="GJ469">
        <v>0</v>
      </c>
      <c r="GK469">
        <v>6</v>
      </c>
      <c r="GL469">
        <v>149</v>
      </c>
      <c r="GM469">
        <v>96</v>
      </c>
      <c r="GN469">
        <v>22</v>
      </c>
      <c r="GO469">
        <v>3</v>
      </c>
      <c r="GP469">
        <v>3</v>
      </c>
      <c r="GQ469">
        <v>1</v>
      </c>
      <c r="GR469">
        <v>1</v>
      </c>
      <c r="GS469">
        <v>1</v>
      </c>
      <c r="GT469">
        <v>58</v>
      </c>
      <c r="GU469">
        <v>0</v>
      </c>
      <c r="GV469">
        <v>0</v>
      </c>
      <c r="GW469">
        <v>0</v>
      </c>
      <c r="GX469">
        <v>1</v>
      </c>
      <c r="GY469">
        <v>0</v>
      </c>
      <c r="GZ469">
        <v>0</v>
      </c>
      <c r="HA469">
        <v>0</v>
      </c>
      <c r="HB469">
        <v>0</v>
      </c>
      <c r="HC469">
        <v>1</v>
      </c>
      <c r="HD469">
        <v>3</v>
      </c>
      <c r="HE469">
        <v>2</v>
      </c>
      <c r="HF469">
        <v>96</v>
      </c>
      <c r="HG469">
        <v>3</v>
      </c>
      <c r="HH469">
        <v>0</v>
      </c>
      <c r="HI469">
        <v>0</v>
      </c>
      <c r="HJ469">
        <v>0</v>
      </c>
      <c r="HK469">
        <v>0</v>
      </c>
      <c r="HL469">
        <v>0</v>
      </c>
      <c r="HM469">
        <v>0</v>
      </c>
      <c r="HN469">
        <v>1</v>
      </c>
      <c r="HO469">
        <v>1</v>
      </c>
      <c r="HP469">
        <v>0</v>
      </c>
      <c r="HQ469">
        <v>0</v>
      </c>
      <c r="HR469">
        <v>0</v>
      </c>
      <c r="HS469">
        <v>1</v>
      </c>
      <c r="HT469">
        <v>3</v>
      </c>
      <c r="HU469">
        <v>3</v>
      </c>
      <c r="HV469">
        <v>2</v>
      </c>
      <c r="HW469">
        <v>0</v>
      </c>
      <c r="HX469">
        <v>0</v>
      </c>
      <c r="HY469">
        <v>0</v>
      </c>
      <c r="HZ469">
        <v>0</v>
      </c>
      <c r="IA469">
        <v>0</v>
      </c>
      <c r="IB469">
        <v>0</v>
      </c>
      <c r="IC469">
        <v>0</v>
      </c>
      <c r="ID469">
        <v>0</v>
      </c>
      <c r="IE469">
        <v>0</v>
      </c>
      <c r="IF469">
        <v>0</v>
      </c>
      <c r="IG469">
        <v>1</v>
      </c>
      <c r="IH469">
        <v>0</v>
      </c>
      <c r="II469">
        <v>0</v>
      </c>
      <c r="IJ469">
        <v>3</v>
      </c>
      <c r="IK469">
        <v>1</v>
      </c>
      <c r="IL469">
        <v>0</v>
      </c>
      <c r="IM469">
        <v>0</v>
      </c>
      <c r="IN469">
        <v>0</v>
      </c>
      <c r="IO469">
        <v>0</v>
      </c>
      <c r="IP469">
        <v>1</v>
      </c>
      <c r="IQ469">
        <v>0</v>
      </c>
      <c r="IR469">
        <v>0</v>
      </c>
      <c r="IS469">
        <v>0</v>
      </c>
      <c r="IT469">
        <v>0</v>
      </c>
      <c r="IU469">
        <v>0</v>
      </c>
      <c r="IV469">
        <v>0</v>
      </c>
      <c r="IW469">
        <v>0</v>
      </c>
      <c r="IX469">
        <v>0</v>
      </c>
      <c r="IY469">
        <v>0</v>
      </c>
      <c r="IZ469">
        <v>0</v>
      </c>
      <c r="JA469">
        <v>0</v>
      </c>
      <c r="JB469">
        <v>0</v>
      </c>
      <c r="JC469">
        <v>0</v>
      </c>
      <c r="JD469">
        <v>0</v>
      </c>
      <c r="JE469">
        <v>0</v>
      </c>
      <c r="JF469">
        <v>0</v>
      </c>
      <c r="JG469">
        <v>0</v>
      </c>
      <c r="JH469">
        <v>0</v>
      </c>
      <c r="JI469">
        <v>0</v>
      </c>
      <c r="JJ469">
        <v>1</v>
      </c>
      <c r="JK469" s="2">
        <f t="shared" si="36"/>
        <v>0.50561272217025255</v>
      </c>
    </row>
    <row r="470" spans="1:271" outlineLevel="2" x14ac:dyDescent="0.25">
      <c r="A470" t="str">
        <f t="shared" si="38"/>
        <v>160705</v>
      </c>
      <c r="B470" t="s">
        <v>304</v>
      </c>
      <c r="C470">
        <v>10</v>
      </c>
      <c r="D470">
        <v>2229</v>
      </c>
      <c r="E470">
        <v>1720</v>
      </c>
      <c r="F470">
        <v>461</v>
      </c>
      <c r="G470">
        <v>1259</v>
      </c>
      <c r="H470">
        <v>0</v>
      </c>
      <c r="I470">
        <v>4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1258</v>
      </c>
      <c r="R470">
        <v>0</v>
      </c>
      <c r="S470">
        <v>0</v>
      </c>
      <c r="T470">
        <v>1258</v>
      </c>
      <c r="U470">
        <v>18</v>
      </c>
      <c r="V470">
        <v>10</v>
      </c>
      <c r="W470">
        <v>8</v>
      </c>
      <c r="X470">
        <v>0</v>
      </c>
      <c r="Y470">
        <v>1240</v>
      </c>
      <c r="Z470">
        <v>374</v>
      </c>
      <c r="AA470">
        <v>41</v>
      </c>
      <c r="AB470">
        <v>70</v>
      </c>
      <c r="AC470">
        <v>95</v>
      </c>
      <c r="AD470">
        <v>15</v>
      </c>
      <c r="AE470">
        <v>105</v>
      </c>
      <c r="AF470">
        <v>8</v>
      </c>
      <c r="AG470">
        <v>3</v>
      </c>
      <c r="AH470">
        <v>7</v>
      </c>
      <c r="AI470">
        <v>2</v>
      </c>
      <c r="AJ470">
        <v>0</v>
      </c>
      <c r="AK470">
        <v>0</v>
      </c>
      <c r="AL470">
        <v>1</v>
      </c>
      <c r="AM470">
        <v>0</v>
      </c>
      <c r="AN470">
        <v>1</v>
      </c>
      <c r="AO470">
        <v>6</v>
      </c>
      <c r="AP470">
        <v>0</v>
      </c>
      <c r="AQ470">
        <v>2</v>
      </c>
      <c r="AR470">
        <v>0</v>
      </c>
      <c r="AS470">
        <v>0</v>
      </c>
      <c r="AT470">
        <v>1</v>
      </c>
      <c r="AU470">
        <v>0</v>
      </c>
      <c r="AV470">
        <v>5</v>
      </c>
      <c r="AW470">
        <v>11</v>
      </c>
      <c r="AX470">
        <v>1</v>
      </c>
      <c r="AY470">
        <v>374</v>
      </c>
      <c r="AZ470">
        <v>407</v>
      </c>
      <c r="BA470">
        <v>14</v>
      </c>
      <c r="BB470">
        <v>354</v>
      </c>
      <c r="BC470">
        <v>3</v>
      </c>
      <c r="BD470">
        <v>5</v>
      </c>
      <c r="BE470">
        <v>0</v>
      </c>
      <c r="BF470">
        <v>3</v>
      </c>
      <c r="BG470">
        <v>4</v>
      </c>
      <c r="BH470">
        <v>2</v>
      </c>
      <c r="BI470">
        <v>2</v>
      </c>
      <c r="BJ470">
        <v>6</v>
      </c>
      <c r="BK470">
        <v>0</v>
      </c>
      <c r="BL470">
        <v>0</v>
      </c>
      <c r="BM470">
        <v>1</v>
      </c>
      <c r="BN470">
        <v>0</v>
      </c>
      <c r="BO470">
        <v>0</v>
      </c>
      <c r="BP470">
        <v>0</v>
      </c>
      <c r="BQ470">
        <v>4</v>
      </c>
      <c r="BR470">
        <v>0</v>
      </c>
      <c r="BS470">
        <v>2</v>
      </c>
      <c r="BT470">
        <v>1</v>
      </c>
      <c r="BU470">
        <v>1</v>
      </c>
      <c r="BV470">
        <v>2</v>
      </c>
      <c r="BW470">
        <v>3</v>
      </c>
      <c r="BX470">
        <v>407</v>
      </c>
      <c r="BY470">
        <v>29</v>
      </c>
      <c r="BZ470">
        <v>12</v>
      </c>
      <c r="CA470">
        <v>5</v>
      </c>
      <c r="CB470">
        <v>2</v>
      </c>
      <c r="CC470">
        <v>0</v>
      </c>
      <c r="CD470">
        <v>6</v>
      </c>
      <c r="CE470">
        <v>0</v>
      </c>
      <c r="CF470">
        <v>1</v>
      </c>
      <c r="CG470">
        <v>1</v>
      </c>
      <c r="CH470">
        <v>0</v>
      </c>
      <c r="CI470">
        <v>0</v>
      </c>
      <c r="CJ470">
        <v>1</v>
      </c>
      <c r="CK470">
        <v>0</v>
      </c>
      <c r="CL470">
        <v>0</v>
      </c>
      <c r="CM470">
        <v>1</v>
      </c>
      <c r="CN470">
        <v>29</v>
      </c>
      <c r="CO470">
        <v>22</v>
      </c>
      <c r="CP470">
        <v>13</v>
      </c>
      <c r="CQ470">
        <v>2</v>
      </c>
      <c r="CR470">
        <v>1</v>
      </c>
      <c r="CS470">
        <v>1</v>
      </c>
      <c r="CT470">
        <v>2</v>
      </c>
      <c r="CU470">
        <v>1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1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1</v>
      </c>
      <c r="DK470">
        <v>0</v>
      </c>
      <c r="DL470">
        <v>0</v>
      </c>
      <c r="DM470">
        <v>0</v>
      </c>
      <c r="DN470">
        <v>22</v>
      </c>
      <c r="DO470">
        <v>58</v>
      </c>
      <c r="DP470">
        <v>0</v>
      </c>
      <c r="DQ470">
        <v>52</v>
      </c>
      <c r="DR470">
        <v>0</v>
      </c>
      <c r="DS470">
        <v>0</v>
      </c>
      <c r="DT470">
        <v>0</v>
      </c>
      <c r="DU470">
        <v>0</v>
      </c>
      <c r="DV470">
        <v>5</v>
      </c>
      <c r="DW470">
        <v>0</v>
      </c>
      <c r="DX470">
        <v>0</v>
      </c>
      <c r="DY470">
        <v>0</v>
      </c>
      <c r="DZ470">
        <v>0</v>
      </c>
      <c r="EA470">
        <v>0</v>
      </c>
      <c r="EB470">
        <v>0</v>
      </c>
      <c r="EC470">
        <v>0</v>
      </c>
      <c r="ED470">
        <v>1</v>
      </c>
      <c r="EE470">
        <v>0</v>
      </c>
      <c r="EF470">
        <v>0</v>
      </c>
      <c r="EG470">
        <v>0</v>
      </c>
      <c r="EH470">
        <v>0</v>
      </c>
      <c r="EI470">
        <v>0</v>
      </c>
      <c r="EJ470">
        <v>0</v>
      </c>
      <c r="EK470">
        <v>0</v>
      </c>
      <c r="EL470">
        <v>0</v>
      </c>
      <c r="EM470">
        <v>0</v>
      </c>
      <c r="EN470">
        <v>58</v>
      </c>
      <c r="EO470">
        <v>66</v>
      </c>
      <c r="EP470">
        <v>11</v>
      </c>
      <c r="EQ470">
        <v>6</v>
      </c>
      <c r="ER470">
        <v>42</v>
      </c>
      <c r="ES470">
        <v>0</v>
      </c>
      <c r="ET470">
        <v>1</v>
      </c>
      <c r="EU470">
        <v>0</v>
      </c>
      <c r="EV470">
        <v>0</v>
      </c>
      <c r="EW470">
        <v>0</v>
      </c>
      <c r="EX470">
        <v>0</v>
      </c>
      <c r="EY470">
        <v>0</v>
      </c>
      <c r="EZ470">
        <v>0</v>
      </c>
      <c r="FA470">
        <v>0</v>
      </c>
      <c r="FB470">
        <v>1</v>
      </c>
      <c r="FC470">
        <v>0</v>
      </c>
      <c r="FD470">
        <v>0</v>
      </c>
      <c r="FE470">
        <v>0</v>
      </c>
      <c r="FF470">
        <v>0</v>
      </c>
      <c r="FG470">
        <v>2</v>
      </c>
      <c r="FH470">
        <v>0</v>
      </c>
      <c r="FI470">
        <v>1</v>
      </c>
      <c r="FJ470">
        <v>0</v>
      </c>
      <c r="FK470">
        <v>2</v>
      </c>
      <c r="FL470">
        <v>66</v>
      </c>
      <c r="FM470">
        <v>184</v>
      </c>
      <c r="FN470">
        <v>145</v>
      </c>
      <c r="FO470">
        <v>12</v>
      </c>
      <c r="FP470">
        <v>3</v>
      </c>
      <c r="FQ470">
        <v>3</v>
      </c>
      <c r="FR470">
        <v>0</v>
      </c>
      <c r="FS470">
        <v>2</v>
      </c>
      <c r="FT470">
        <v>7</v>
      </c>
      <c r="FU470">
        <v>1</v>
      </c>
      <c r="FV470">
        <v>0</v>
      </c>
      <c r="FW470">
        <v>0</v>
      </c>
      <c r="FX470">
        <v>3</v>
      </c>
      <c r="FY470">
        <v>1</v>
      </c>
      <c r="FZ470">
        <v>0</v>
      </c>
      <c r="GA470">
        <v>1</v>
      </c>
      <c r="GB470">
        <v>1</v>
      </c>
      <c r="GC470">
        <v>0</v>
      </c>
      <c r="GD470">
        <v>0</v>
      </c>
      <c r="GE470">
        <v>1</v>
      </c>
      <c r="GF470">
        <v>0</v>
      </c>
      <c r="GG470">
        <v>0</v>
      </c>
      <c r="GH470">
        <v>0</v>
      </c>
      <c r="GI470">
        <v>1</v>
      </c>
      <c r="GJ470">
        <v>1</v>
      </c>
      <c r="GK470">
        <v>2</v>
      </c>
      <c r="GL470">
        <v>184</v>
      </c>
      <c r="GM470">
        <v>93</v>
      </c>
      <c r="GN470">
        <v>24</v>
      </c>
      <c r="GO470">
        <v>4</v>
      </c>
      <c r="GP470">
        <v>1</v>
      </c>
      <c r="GQ470">
        <v>1</v>
      </c>
      <c r="GR470">
        <v>1</v>
      </c>
      <c r="GS470">
        <v>0</v>
      </c>
      <c r="GT470">
        <v>57</v>
      </c>
      <c r="GU470">
        <v>0</v>
      </c>
      <c r="GV470">
        <v>0</v>
      </c>
      <c r="GW470">
        <v>2</v>
      </c>
      <c r="GX470">
        <v>0</v>
      </c>
      <c r="GY470">
        <v>0</v>
      </c>
      <c r="GZ470">
        <v>1</v>
      </c>
      <c r="HA470">
        <v>0</v>
      </c>
      <c r="HB470">
        <v>0</v>
      </c>
      <c r="HC470">
        <v>0</v>
      </c>
      <c r="HD470">
        <v>2</v>
      </c>
      <c r="HE470">
        <v>0</v>
      </c>
      <c r="HF470">
        <v>93</v>
      </c>
      <c r="HG470">
        <v>4</v>
      </c>
      <c r="HH470">
        <v>1</v>
      </c>
      <c r="HI470">
        <v>0</v>
      </c>
      <c r="HJ470">
        <v>0</v>
      </c>
      <c r="HK470">
        <v>0</v>
      </c>
      <c r="HL470">
        <v>0</v>
      </c>
      <c r="HM470">
        <v>0</v>
      </c>
      <c r="HN470">
        <v>3</v>
      </c>
      <c r="HO470">
        <v>0</v>
      </c>
      <c r="HP470">
        <v>0</v>
      </c>
      <c r="HQ470">
        <v>0</v>
      </c>
      <c r="HR470">
        <v>0</v>
      </c>
      <c r="HS470">
        <v>0</v>
      </c>
      <c r="HT470">
        <v>4</v>
      </c>
      <c r="HU470">
        <v>1</v>
      </c>
      <c r="HV470">
        <v>0</v>
      </c>
      <c r="HW470">
        <v>0</v>
      </c>
      <c r="HX470">
        <v>0</v>
      </c>
      <c r="HY470">
        <v>0</v>
      </c>
      <c r="HZ470">
        <v>0</v>
      </c>
      <c r="IA470">
        <v>0</v>
      </c>
      <c r="IB470">
        <v>0</v>
      </c>
      <c r="IC470">
        <v>1</v>
      </c>
      <c r="ID470">
        <v>0</v>
      </c>
      <c r="IE470">
        <v>0</v>
      </c>
      <c r="IF470">
        <v>0</v>
      </c>
      <c r="IG470">
        <v>0</v>
      </c>
      <c r="IH470">
        <v>0</v>
      </c>
      <c r="II470">
        <v>0</v>
      </c>
      <c r="IJ470">
        <v>1</v>
      </c>
      <c r="IK470">
        <v>2</v>
      </c>
      <c r="IL470">
        <v>1</v>
      </c>
      <c r="IM470">
        <v>0</v>
      </c>
      <c r="IN470">
        <v>1</v>
      </c>
      <c r="IO470">
        <v>0</v>
      </c>
      <c r="IP470">
        <v>0</v>
      </c>
      <c r="IQ470">
        <v>0</v>
      </c>
      <c r="IR470">
        <v>0</v>
      </c>
      <c r="IS470">
        <v>0</v>
      </c>
      <c r="IT470">
        <v>0</v>
      </c>
      <c r="IU470">
        <v>0</v>
      </c>
      <c r="IV470">
        <v>0</v>
      </c>
      <c r="IW470">
        <v>0</v>
      </c>
      <c r="IX470">
        <v>0</v>
      </c>
      <c r="IY470">
        <v>0</v>
      </c>
      <c r="IZ470">
        <v>0</v>
      </c>
      <c r="JA470">
        <v>0</v>
      </c>
      <c r="JB470">
        <v>0</v>
      </c>
      <c r="JC470">
        <v>0</v>
      </c>
      <c r="JD470">
        <v>0</v>
      </c>
      <c r="JE470">
        <v>0</v>
      </c>
      <c r="JF470">
        <v>0</v>
      </c>
      <c r="JG470">
        <v>0</v>
      </c>
      <c r="JH470">
        <v>0</v>
      </c>
      <c r="JI470">
        <v>0</v>
      </c>
      <c r="JJ470">
        <v>2</v>
      </c>
      <c r="JK470" s="2">
        <f t="shared" si="36"/>
        <v>0.56437864513234637</v>
      </c>
    </row>
    <row r="471" spans="1:271" outlineLevel="2" x14ac:dyDescent="0.25">
      <c r="A471" t="str">
        <f t="shared" si="38"/>
        <v>160705</v>
      </c>
      <c r="B471" t="s">
        <v>304</v>
      </c>
      <c r="C471">
        <v>11</v>
      </c>
      <c r="D471">
        <v>2356</v>
      </c>
      <c r="E471">
        <v>1790</v>
      </c>
      <c r="F471">
        <v>682</v>
      </c>
      <c r="G471">
        <v>1108</v>
      </c>
      <c r="H471">
        <v>4</v>
      </c>
      <c r="I471">
        <v>2</v>
      </c>
      <c r="J471">
        <v>9</v>
      </c>
      <c r="K471">
        <v>9</v>
      </c>
      <c r="L471">
        <v>0</v>
      </c>
      <c r="M471">
        <v>1</v>
      </c>
      <c r="N471">
        <v>0</v>
      </c>
      <c r="O471">
        <v>0</v>
      </c>
      <c r="P471">
        <v>8</v>
      </c>
      <c r="Q471">
        <v>1116</v>
      </c>
      <c r="R471">
        <v>8</v>
      </c>
      <c r="S471">
        <v>0</v>
      </c>
      <c r="T471">
        <v>1116</v>
      </c>
      <c r="U471">
        <v>21</v>
      </c>
      <c r="V471">
        <v>18</v>
      </c>
      <c r="W471">
        <v>3</v>
      </c>
      <c r="X471">
        <v>0</v>
      </c>
      <c r="Y471">
        <v>1095</v>
      </c>
      <c r="Z471">
        <v>351</v>
      </c>
      <c r="AA471">
        <v>29</v>
      </c>
      <c r="AB471">
        <v>78</v>
      </c>
      <c r="AC471">
        <v>69</v>
      </c>
      <c r="AD471">
        <v>36</v>
      </c>
      <c r="AE471">
        <v>64</v>
      </c>
      <c r="AF471">
        <v>5</v>
      </c>
      <c r="AG471">
        <v>4</v>
      </c>
      <c r="AH471">
        <v>6</v>
      </c>
      <c r="AI471">
        <v>2</v>
      </c>
      <c r="AJ471">
        <v>1</v>
      </c>
      <c r="AK471">
        <v>10</v>
      </c>
      <c r="AL471">
        <v>2</v>
      </c>
      <c r="AM471">
        <v>2</v>
      </c>
      <c r="AN471">
        <v>1</v>
      </c>
      <c r="AO471">
        <v>16</v>
      </c>
      <c r="AP471">
        <v>1</v>
      </c>
      <c r="AQ471">
        <v>1</v>
      </c>
      <c r="AR471">
        <v>1</v>
      </c>
      <c r="AS471">
        <v>2</v>
      </c>
      <c r="AT471">
        <v>6</v>
      </c>
      <c r="AU471">
        <v>4</v>
      </c>
      <c r="AV471">
        <v>1</v>
      </c>
      <c r="AW471">
        <v>2</v>
      </c>
      <c r="AX471">
        <v>8</v>
      </c>
      <c r="AY471">
        <v>351</v>
      </c>
      <c r="AZ471">
        <v>343</v>
      </c>
      <c r="BA471">
        <v>19</v>
      </c>
      <c r="BB471">
        <v>291</v>
      </c>
      <c r="BC471">
        <v>4</v>
      </c>
      <c r="BD471">
        <v>3</v>
      </c>
      <c r="BE471">
        <v>2</v>
      </c>
      <c r="BF471">
        <v>2</v>
      </c>
      <c r="BG471">
        <v>0</v>
      </c>
      <c r="BH471">
        <v>4</v>
      </c>
      <c r="BI471">
        <v>2</v>
      </c>
      <c r="BJ471">
        <v>3</v>
      </c>
      <c r="BK471">
        <v>0</v>
      </c>
      <c r="BL471">
        <v>0</v>
      </c>
      <c r="BM471">
        <v>1</v>
      </c>
      <c r="BN471">
        <v>5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1</v>
      </c>
      <c r="BV471">
        <v>3</v>
      </c>
      <c r="BW471">
        <v>3</v>
      </c>
      <c r="BX471">
        <v>343</v>
      </c>
      <c r="BY471">
        <v>14</v>
      </c>
      <c r="BZ471">
        <v>1</v>
      </c>
      <c r="CA471">
        <v>2</v>
      </c>
      <c r="CB471">
        <v>4</v>
      </c>
      <c r="CC471">
        <v>0</v>
      </c>
      <c r="CD471">
        <v>5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1</v>
      </c>
      <c r="CL471">
        <v>0</v>
      </c>
      <c r="CM471">
        <v>1</v>
      </c>
      <c r="CN471">
        <v>14</v>
      </c>
      <c r="CO471">
        <v>20</v>
      </c>
      <c r="CP471">
        <v>7</v>
      </c>
      <c r="CQ471">
        <v>3</v>
      </c>
      <c r="CR471">
        <v>2</v>
      </c>
      <c r="CS471">
        <v>0</v>
      </c>
      <c r="CT471">
        <v>0</v>
      </c>
      <c r="CU471">
        <v>0</v>
      </c>
      <c r="CV471">
        <v>1</v>
      </c>
      <c r="CW471">
        <v>1</v>
      </c>
      <c r="CX471">
        <v>1</v>
      </c>
      <c r="CY471">
        <v>3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1</v>
      </c>
      <c r="DK471">
        <v>0</v>
      </c>
      <c r="DL471">
        <v>0</v>
      </c>
      <c r="DM471">
        <v>1</v>
      </c>
      <c r="DN471">
        <v>20</v>
      </c>
      <c r="DO471">
        <v>65</v>
      </c>
      <c r="DP471">
        <v>0</v>
      </c>
      <c r="DQ471">
        <v>59</v>
      </c>
      <c r="DR471">
        <v>0</v>
      </c>
      <c r="DS471">
        <v>2</v>
      </c>
      <c r="DT471">
        <v>0</v>
      </c>
      <c r="DU471">
        <v>0</v>
      </c>
      <c r="DV471">
        <v>4</v>
      </c>
      <c r="DW471">
        <v>0</v>
      </c>
      <c r="DX471">
        <v>0</v>
      </c>
      <c r="DY471">
        <v>0</v>
      </c>
      <c r="DZ471">
        <v>0</v>
      </c>
      <c r="EA471">
        <v>0</v>
      </c>
      <c r="EB471">
        <v>0</v>
      </c>
      <c r="EC471">
        <v>0</v>
      </c>
      <c r="ED471">
        <v>0</v>
      </c>
      <c r="EE471">
        <v>0</v>
      </c>
      <c r="EF471">
        <v>0</v>
      </c>
      <c r="EG471">
        <v>0</v>
      </c>
      <c r="EH471">
        <v>0</v>
      </c>
      <c r="EI471">
        <v>0</v>
      </c>
      <c r="EJ471">
        <v>0</v>
      </c>
      <c r="EK471">
        <v>0</v>
      </c>
      <c r="EL471">
        <v>0</v>
      </c>
      <c r="EM471">
        <v>0</v>
      </c>
      <c r="EN471">
        <v>65</v>
      </c>
      <c r="EO471">
        <v>96</v>
      </c>
      <c r="EP471">
        <v>25</v>
      </c>
      <c r="EQ471">
        <v>10</v>
      </c>
      <c r="ER471">
        <v>45</v>
      </c>
      <c r="ES471">
        <v>1</v>
      </c>
      <c r="ET471">
        <v>1</v>
      </c>
      <c r="EU471">
        <v>1</v>
      </c>
      <c r="EV471">
        <v>2</v>
      </c>
      <c r="EW471">
        <v>0</v>
      </c>
      <c r="EX471">
        <v>2</v>
      </c>
      <c r="EY471">
        <v>2</v>
      </c>
      <c r="EZ471">
        <v>2</v>
      </c>
      <c r="FA471">
        <v>0</v>
      </c>
      <c r="FB471">
        <v>1</v>
      </c>
      <c r="FC471">
        <v>0</v>
      </c>
      <c r="FD471">
        <v>1</v>
      </c>
      <c r="FE471">
        <v>0</v>
      </c>
      <c r="FF471">
        <v>1</v>
      </c>
      <c r="FG471">
        <v>0</v>
      </c>
      <c r="FH471">
        <v>1</v>
      </c>
      <c r="FI471">
        <v>0</v>
      </c>
      <c r="FJ471">
        <v>0</v>
      </c>
      <c r="FK471">
        <v>1</v>
      </c>
      <c r="FL471">
        <v>96</v>
      </c>
      <c r="FM471">
        <v>141</v>
      </c>
      <c r="FN471">
        <v>112</v>
      </c>
      <c r="FO471">
        <v>10</v>
      </c>
      <c r="FP471">
        <v>2</v>
      </c>
      <c r="FQ471">
        <v>0</v>
      </c>
      <c r="FR471">
        <v>0</v>
      </c>
      <c r="FS471">
        <v>1</v>
      </c>
      <c r="FT471">
        <v>6</v>
      </c>
      <c r="FU471">
        <v>1</v>
      </c>
      <c r="FV471">
        <v>4</v>
      </c>
      <c r="FW471">
        <v>0</v>
      </c>
      <c r="FX471">
        <v>1</v>
      </c>
      <c r="FY471">
        <v>0</v>
      </c>
      <c r="FZ471">
        <v>0</v>
      </c>
      <c r="GA471">
        <v>0</v>
      </c>
      <c r="GB471">
        <v>0</v>
      </c>
      <c r="GC471">
        <v>0</v>
      </c>
      <c r="GD471">
        <v>0</v>
      </c>
      <c r="GE471">
        <v>0</v>
      </c>
      <c r="GF471">
        <v>0</v>
      </c>
      <c r="GG471">
        <v>0</v>
      </c>
      <c r="GH471">
        <v>3</v>
      </c>
      <c r="GI471">
        <v>0</v>
      </c>
      <c r="GJ471">
        <v>0</v>
      </c>
      <c r="GK471">
        <v>1</v>
      </c>
      <c r="GL471">
        <v>141</v>
      </c>
      <c r="GM471">
        <v>59</v>
      </c>
      <c r="GN471">
        <v>17</v>
      </c>
      <c r="GO471">
        <v>1</v>
      </c>
      <c r="GP471">
        <v>1</v>
      </c>
      <c r="GQ471">
        <v>0</v>
      </c>
      <c r="GR471">
        <v>0</v>
      </c>
      <c r="GS471">
        <v>0</v>
      </c>
      <c r="GT471">
        <v>35</v>
      </c>
      <c r="GU471">
        <v>0</v>
      </c>
      <c r="GV471">
        <v>0</v>
      </c>
      <c r="GW471">
        <v>2</v>
      </c>
      <c r="GX471">
        <v>0</v>
      </c>
      <c r="GY471">
        <v>0</v>
      </c>
      <c r="GZ471">
        <v>0</v>
      </c>
      <c r="HA471">
        <v>0</v>
      </c>
      <c r="HB471">
        <v>0</v>
      </c>
      <c r="HC471">
        <v>1</v>
      </c>
      <c r="HD471">
        <v>2</v>
      </c>
      <c r="HE471">
        <v>0</v>
      </c>
      <c r="HF471">
        <v>59</v>
      </c>
      <c r="HG471">
        <v>3</v>
      </c>
      <c r="HH471">
        <v>1</v>
      </c>
      <c r="HI471">
        <v>0</v>
      </c>
      <c r="HJ471">
        <v>0</v>
      </c>
      <c r="HK471">
        <v>1</v>
      </c>
      <c r="HL471">
        <v>0</v>
      </c>
      <c r="HM471">
        <v>0</v>
      </c>
      <c r="HN471">
        <v>0</v>
      </c>
      <c r="HO471">
        <v>0</v>
      </c>
      <c r="HP471">
        <v>0</v>
      </c>
      <c r="HQ471">
        <v>0</v>
      </c>
      <c r="HR471">
        <v>0</v>
      </c>
      <c r="HS471">
        <v>1</v>
      </c>
      <c r="HT471">
        <v>3</v>
      </c>
      <c r="HU471">
        <v>2</v>
      </c>
      <c r="HV471">
        <v>0</v>
      </c>
      <c r="HW471">
        <v>0</v>
      </c>
      <c r="HX471">
        <v>0</v>
      </c>
      <c r="HY471">
        <v>0</v>
      </c>
      <c r="HZ471">
        <v>0</v>
      </c>
      <c r="IA471">
        <v>0</v>
      </c>
      <c r="IB471">
        <v>0</v>
      </c>
      <c r="IC471">
        <v>0</v>
      </c>
      <c r="ID471">
        <v>0</v>
      </c>
      <c r="IE471">
        <v>0</v>
      </c>
      <c r="IF471">
        <v>1</v>
      </c>
      <c r="IG471">
        <v>1</v>
      </c>
      <c r="IH471">
        <v>0</v>
      </c>
      <c r="II471">
        <v>0</v>
      </c>
      <c r="IJ471">
        <v>2</v>
      </c>
      <c r="IK471">
        <v>1</v>
      </c>
      <c r="IL471">
        <v>1</v>
      </c>
      <c r="IM471">
        <v>0</v>
      </c>
      <c r="IN471">
        <v>0</v>
      </c>
      <c r="IO471">
        <v>0</v>
      </c>
      <c r="IP471">
        <v>0</v>
      </c>
      <c r="IQ471">
        <v>0</v>
      </c>
      <c r="IR471">
        <v>0</v>
      </c>
      <c r="IS471">
        <v>0</v>
      </c>
      <c r="IT471">
        <v>0</v>
      </c>
      <c r="IU471">
        <v>0</v>
      </c>
      <c r="IV471">
        <v>0</v>
      </c>
      <c r="IW471">
        <v>0</v>
      </c>
      <c r="IX471">
        <v>0</v>
      </c>
      <c r="IY471">
        <v>0</v>
      </c>
      <c r="IZ471">
        <v>0</v>
      </c>
      <c r="JA471">
        <v>0</v>
      </c>
      <c r="JB471">
        <v>0</v>
      </c>
      <c r="JC471">
        <v>0</v>
      </c>
      <c r="JD471">
        <v>0</v>
      </c>
      <c r="JE471">
        <v>0</v>
      </c>
      <c r="JF471">
        <v>0</v>
      </c>
      <c r="JG471">
        <v>0</v>
      </c>
      <c r="JH471">
        <v>0</v>
      </c>
      <c r="JI471">
        <v>0</v>
      </c>
      <c r="JJ471">
        <v>1</v>
      </c>
      <c r="JK471" s="2">
        <f t="shared" si="36"/>
        <v>0.47368421052631576</v>
      </c>
    </row>
    <row r="472" spans="1:271" outlineLevel="2" x14ac:dyDescent="0.25">
      <c r="A472" t="str">
        <f t="shared" si="38"/>
        <v>160705</v>
      </c>
      <c r="B472" t="s">
        <v>304</v>
      </c>
      <c r="C472">
        <v>12</v>
      </c>
      <c r="D472">
        <v>1832</v>
      </c>
      <c r="E472">
        <v>1390</v>
      </c>
      <c r="F472">
        <v>485</v>
      </c>
      <c r="G472">
        <v>905</v>
      </c>
      <c r="H472">
        <v>1</v>
      </c>
      <c r="I472">
        <v>3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905</v>
      </c>
      <c r="R472">
        <v>0</v>
      </c>
      <c r="S472">
        <v>0</v>
      </c>
      <c r="T472">
        <v>905</v>
      </c>
      <c r="U472">
        <v>17</v>
      </c>
      <c r="V472">
        <v>13</v>
      </c>
      <c r="W472">
        <v>4</v>
      </c>
      <c r="X472">
        <v>0</v>
      </c>
      <c r="Y472">
        <v>888</v>
      </c>
      <c r="Z472">
        <v>260</v>
      </c>
      <c r="AA472">
        <v>27</v>
      </c>
      <c r="AB472">
        <v>49</v>
      </c>
      <c r="AC472">
        <v>75</v>
      </c>
      <c r="AD472">
        <v>21</v>
      </c>
      <c r="AE472">
        <v>44</v>
      </c>
      <c r="AF472">
        <v>7</v>
      </c>
      <c r="AG472">
        <v>0</v>
      </c>
      <c r="AH472">
        <v>0</v>
      </c>
      <c r="AI472">
        <v>4</v>
      </c>
      <c r="AJ472">
        <v>3</v>
      </c>
      <c r="AK472">
        <v>3</v>
      </c>
      <c r="AL472">
        <v>2</v>
      </c>
      <c r="AM472">
        <v>0</v>
      </c>
      <c r="AN472">
        <v>0</v>
      </c>
      <c r="AO472">
        <v>3</v>
      </c>
      <c r="AP472">
        <v>0</v>
      </c>
      <c r="AQ472">
        <v>3</v>
      </c>
      <c r="AR472">
        <v>0</v>
      </c>
      <c r="AS472">
        <v>1</v>
      </c>
      <c r="AT472">
        <v>2</v>
      </c>
      <c r="AU472">
        <v>1</v>
      </c>
      <c r="AV472">
        <v>0</v>
      </c>
      <c r="AW472">
        <v>0</v>
      </c>
      <c r="AX472">
        <v>15</v>
      </c>
      <c r="AY472">
        <v>260</v>
      </c>
      <c r="AZ472">
        <v>253</v>
      </c>
      <c r="BA472">
        <v>16</v>
      </c>
      <c r="BB472">
        <v>209</v>
      </c>
      <c r="BC472">
        <v>4</v>
      </c>
      <c r="BD472">
        <v>4</v>
      </c>
      <c r="BE472">
        <v>4</v>
      </c>
      <c r="BF472">
        <v>3</v>
      </c>
      <c r="BG472">
        <v>0</v>
      </c>
      <c r="BH472">
        <v>0</v>
      </c>
      <c r="BI472">
        <v>2</v>
      </c>
      <c r="BJ472">
        <v>1</v>
      </c>
      <c r="BK472">
        <v>0</v>
      </c>
      <c r="BL472">
        <v>0</v>
      </c>
      <c r="BM472">
        <v>1</v>
      </c>
      <c r="BN472">
        <v>0</v>
      </c>
      <c r="BO472">
        <v>1</v>
      </c>
      <c r="BP472">
        <v>0</v>
      </c>
      <c r="BQ472">
        <v>0</v>
      </c>
      <c r="BR472">
        <v>0</v>
      </c>
      <c r="BS472">
        <v>0</v>
      </c>
      <c r="BT472">
        <v>1</v>
      </c>
      <c r="BU472">
        <v>3</v>
      </c>
      <c r="BV472">
        <v>3</v>
      </c>
      <c r="BW472">
        <v>1</v>
      </c>
      <c r="BX472">
        <v>253</v>
      </c>
      <c r="BY472">
        <v>18</v>
      </c>
      <c r="BZ472">
        <v>10</v>
      </c>
      <c r="CA472">
        <v>3</v>
      </c>
      <c r="CB472">
        <v>1</v>
      </c>
      <c r="CC472">
        <v>0</v>
      </c>
      <c r="CD472">
        <v>1</v>
      </c>
      <c r="CE472">
        <v>0</v>
      </c>
      <c r="CF472">
        <v>1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2</v>
      </c>
      <c r="CM472">
        <v>0</v>
      </c>
      <c r="CN472">
        <v>18</v>
      </c>
      <c r="CO472">
        <v>50</v>
      </c>
      <c r="CP472">
        <v>33</v>
      </c>
      <c r="CQ472">
        <v>5</v>
      </c>
      <c r="CR472">
        <v>0</v>
      </c>
      <c r="CS472">
        <v>0</v>
      </c>
      <c r="CT472">
        <v>3</v>
      </c>
      <c r="CU472">
        <v>0</v>
      </c>
      <c r="CV472">
        <v>0</v>
      </c>
      <c r="CW472">
        <v>1</v>
      </c>
      <c r="CX472">
        <v>1</v>
      </c>
      <c r="CY472">
        <v>0</v>
      </c>
      <c r="CZ472">
        <v>0</v>
      </c>
      <c r="DA472">
        <v>0</v>
      </c>
      <c r="DB472">
        <v>1</v>
      </c>
      <c r="DC472">
        <v>0</v>
      </c>
      <c r="DD472">
        <v>0</v>
      </c>
      <c r="DE472">
        <v>0</v>
      </c>
      <c r="DF472">
        <v>1</v>
      </c>
      <c r="DG472">
        <v>0</v>
      </c>
      <c r="DH472">
        <v>0</v>
      </c>
      <c r="DI472">
        <v>2</v>
      </c>
      <c r="DJ472">
        <v>1</v>
      </c>
      <c r="DK472">
        <v>0</v>
      </c>
      <c r="DL472">
        <v>0</v>
      </c>
      <c r="DM472">
        <v>2</v>
      </c>
      <c r="DN472">
        <v>50</v>
      </c>
      <c r="DO472">
        <v>43</v>
      </c>
      <c r="DP472">
        <v>0</v>
      </c>
      <c r="DQ472">
        <v>41</v>
      </c>
      <c r="DR472">
        <v>0</v>
      </c>
      <c r="DS472">
        <v>0</v>
      </c>
      <c r="DT472">
        <v>0</v>
      </c>
      <c r="DU472">
        <v>1</v>
      </c>
      <c r="DV472">
        <v>0</v>
      </c>
      <c r="DW472">
        <v>0</v>
      </c>
      <c r="DX472">
        <v>0</v>
      </c>
      <c r="DY472">
        <v>0</v>
      </c>
      <c r="DZ472">
        <v>0</v>
      </c>
      <c r="EA472">
        <v>0</v>
      </c>
      <c r="EB472">
        <v>0</v>
      </c>
      <c r="EC472">
        <v>0</v>
      </c>
      <c r="ED472">
        <v>0</v>
      </c>
      <c r="EE472">
        <v>0</v>
      </c>
      <c r="EF472">
        <v>0</v>
      </c>
      <c r="EG472">
        <v>0</v>
      </c>
      <c r="EH472">
        <v>0</v>
      </c>
      <c r="EI472">
        <v>0</v>
      </c>
      <c r="EJ472">
        <v>0</v>
      </c>
      <c r="EK472">
        <v>1</v>
      </c>
      <c r="EL472">
        <v>0</v>
      </c>
      <c r="EM472">
        <v>0</v>
      </c>
      <c r="EN472">
        <v>43</v>
      </c>
      <c r="EO472">
        <v>43</v>
      </c>
      <c r="EP472">
        <v>15</v>
      </c>
      <c r="EQ472">
        <v>5</v>
      </c>
      <c r="ER472">
        <v>19</v>
      </c>
      <c r="ES472">
        <v>0</v>
      </c>
      <c r="ET472">
        <v>0</v>
      </c>
      <c r="EU472">
        <v>0</v>
      </c>
      <c r="EV472">
        <v>0</v>
      </c>
      <c r="EW472">
        <v>0</v>
      </c>
      <c r="EX472">
        <v>0</v>
      </c>
      <c r="EY472">
        <v>3</v>
      </c>
      <c r="EZ472">
        <v>0</v>
      </c>
      <c r="FA472">
        <v>0</v>
      </c>
      <c r="FB472">
        <v>0</v>
      </c>
      <c r="FC472">
        <v>0</v>
      </c>
      <c r="FD472">
        <v>0</v>
      </c>
      <c r="FE472">
        <v>0</v>
      </c>
      <c r="FF472">
        <v>0</v>
      </c>
      <c r="FG472">
        <v>0</v>
      </c>
      <c r="FH472">
        <v>0</v>
      </c>
      <c r="FI472">
        <v>0</v>
      </c>
      <c r="FJ472">
        <v>0</v>
      </c>
      <c r="FK472">
        <v>1</v>
      </c>
      <c r="FL472">
        <v>43</v>
      </c>
      <c r="FM472">
        <v>134</v>
      </c>
      <c r="FN472">
        <v>89</v>
      </c>
      <c r="FO472">
        <v>8</v>
      </c>
      <c r="FP472">
        <v>7</v>
      </c>
      <c r="FQ472">
        <v>2</v>
      </c>
      <c r="FR472">
        <v>1</v>
      </c>
      <c r="FS472">
        <v>6</v>
      </c>
      <c r="FT472">
        <v>2</v>
      </c>
      <c r="FU472">
        <v>0</v>
      </c>
      <c r="FV472">
        <v>7</v>
      </c>
      <c r="FW472">
        <v>0</v>
      </c>
      <c r="FX472">
        <v>0</v>
      </c>
      <c r="FY472">
        <v>1</v>
      </c>
      <c r="FZ472">
        <v>1</v>
      </c>
      <c r="GA472">
        <v>1</v>
      </c>
      <c r="GB472">
        <v>1</v>
      </c>
      <c r="GC472">
        <v>0</v>
      </c>
      <c r="GD472">
        <v>3</v>
      </c>
      <c r="GE472">
        <v>0</v>
      </c>
      <c r="GF472">
        <v>0</v>
      </c>
      <c r="GG472">
        <v>0</v>
      </c>
      <c r="GH472">
        <v>0</v>
      </c>
      <c r="GI472">
        <v>0</v>
      </c>
      <c r="GJ472">
        <v>0</v>
      </c>
      <c r="GK472">
        <v>5</v>
      </c>
      <c r="GL472">
        <v>134</v>
      </c>
      <c r="GM472">
        <v>83</v>
      </c>
      <c r="GN472">
        <v>16</v>
      </c>
      <c r="GO472">
        <v>1</v>
      </c>
      <c r="GP472">
        <v>1</v>
      </c>
      <c r="GQ472">
        <v>0</v>
      </c>
      <c r="GR472">
        <v>1</v>
      </c>
      <c r="GS472">
        <v>0</v>
      </c>
      <c r="GT472">
        <v>62</v>
      </c>
      <c r="GU472">
        <v>0</v>
      </c>
      <c r="GV472">
        <v>0</v>
      </c>
      <c r="GW472">
        <v>0</v>
      </c>
      <c r="GX472">
        <v>0</v>
      </c>
      <c r="GY472">
        <v>0</v>
      </c>
      <c r="GZ472">
        <v>0</v>
      </c>
      <c r="HA472">
        <v>0</v>
      </c>
      <c r="HB472">
        <v>0</v>
      </c>
      <c r="HC472">
        <v>0</v>
      </c>
      <c r="HD472">
        <v>0</v>
      </c>
      <c r="HE472">
        <v>2</v>
      </c>
      <c r="HF472">
        <v>83</v>
      </c>
      <c r="HG472">
        <v>1</v>
      </c>
      <c r="HH472">
        <v>0</v>
      </c>
      <c r="HI472">
        <v>0</v>
      </c>
      <c r="HJ472">
        <v>1</v>
      </c>
      <c r="HK472">
        <v>0</v>
      </c>
      <c r="HL472">
        <v>0</v>
      </c>
      <c r="HM472">
        <v>0</v>
      </c>
      <c r="HN472">
        <v>0</v>
      </c>
      <c r="HO472">
        <v>0</v>
      </c>
      <c r="HP472">
        <v>0</v>
      </c>
      <c r="HQ472">
        <v>0</v>
      </c>
      <c r="HR472">
        <v>0</v>
      </c>
      <c r="HS472">
        <v>0</v>
      </c>
      <c r="HT472">
        <v>1</v>
      </c>
      <c r="HU472">
        <v>0</v>
      </c>
      <c r="HV472">
        <v>0</v>
      </c>
      <c r="HW472">
        <v>0</v>
      </c>
      <c r="HX472">
        <v>0</v>
      </c>
      <c r="HY472">
        <v>0</v>
      </c>
      <c r="HZ472">
        <v>0</v>
      </c>
      <c r="IA472">
        <v>0</v>
      </c>
      <c r="IB472">
        <v>0</v>
      </c>
      <c r="IC472">
        <v>0</v>
      </c>
      <c r="ID472">
        <v>0</v>
      </c>
      <c r="IE472">
        <v>0</v>
      </c>
      <c r="IF472">
        <v>0</v>
      </c>
      <c r="IG472">
        <v>0</v>
      </c>
      <c r="IH472">
        <v>0</v>
      </c>
      <c r="II472">
        <v>0</v>
      </c>
      <c r="IJ472">
        <v>0</v>
      </c>
      <c r="IK472">
        <v>3</v>
      </c>
      <c r="IL472">
        <v>2</v>
      </c>
      <c r="IM472">
        <v>0</v>
      </c>
      <c r="IN472">
        <v>0</v>
      </c>
      <c r="IO472">
        <v>0</v>
      </c>
      <c r="IP472">
        <v>0</v>
      </c>
      <c r="IQ472">
        <v>0</v>
      </c>
      <c r="IR472">
        <v>0</v>
      </c>
      <c r="IS472">
        <v>0</v>
      </c>
      <c r="IT472">
        <v>0</v>
      </c>
      <c r="IU472">
        <v>0</v>
      </c>
      <c r="IV472">
        <v>1</v>
      </c>
      <c r="IW472">
        <v>0</v>
      </c>
      <c r="IX472">
        <v>0</v>
      </c>
      <c r="IY472">
        <v>0</v>
      </c>
      <c r="IZ472">
        <v>0</v>
      </c>
      <c r="JA472">
        <v>0</v>
      </c>
      <c r="JB472">
        <v>0</v>
      </c>
      <c r="JC472">
        <v>0</v>
      </c>
      <c r="JD472">
        <v>0</v>
      </c>
      <c r="JE472">
        <v>0</v>
      </c>
      <c r="JF472">
        <v>0</v>
      </c>
      <c r="JG472">
        <v>0</v>
      </c>
      <c r="JH472">
        <v>0</v>
      </c>
      <c r="JI472">
        <v>0</v>
      </c>
      <c r="JJ472">
        <v>3</v>
      </c>
      <c r="JK472" s="2">
        <f t="shared" si="36"/>
        <v>0.49399563318777295</v>
      </c>
    </row>
    <row r="473" spans="1:271" outlineLevel="2" x14ac:dyDescent="0.25">
      <c r="A473" t="str">
        <f t="shared" si="38"/>
        <v>160705</v>
      </c>
      <c r="B473" t="s">
        <v>304</v>
      </c>
      <c r="C473">
        <v>13</v>
      </c>
      <c r="D473">
        <v>2173</v>
      </c>
      <c r="E473">
        <v>1681</v>
      </c>
      <c r="F473">
        <v>845</v>
      </c>
      <c r="G473">
        <v>836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836</v>
      </c>
      <c r="R473">
        <v>0</v>
      </c>
      <c r="S473">
        <v>0</v>
      </c>
      <c r="T473">
        <v>836</v>
      </c>
      <c r="U473">
        <v>24</v>
      </c>
      <c r="V473">
        <v>20</v>
      </c>
      <c r="W473">
        <v>4</v>
      </c>
      <c r="X473">
        <v>0</v>
      </c>
      <c r="Y473">
        <v>812</v>
      </c>
      <c r="Z473">
        <v>240</v>
      </c>
      <c r="AA473">
        <v>23</v>
      </c>
      <c r="AB473">
        <v>51</v>
      </c>
      <c r="AC473">
        <v>61</v>
      </c>
      <c r="AD473">
        <v>15</v>
      </c>
      <c r="AE473">
        <v>46</v>
      </c>
      <c r="AF473">
        <v>6</v>
      </c>
      <c r="AG473">
        <v>1</v>
      </c>
      <c r="AH473">
        <v>6</v>
      </c>
      <c r="AI473">
        <v>6</v>
      </c>
      <c r="AJ473">
        <v>0</v>
      </c>
      <c r="AK473">
        <v>2</v>
      </c>
      <c r="AL473">
        <v>0</v>
      </c>
      <c r="AM473">
        <v>1</v>
      </c>
      <c r="AN473">
        <v>0</v>
      </c>
      <c r="AO473">
        <v>4</v>
      </c>
      <c r="AP473">
        <v>1</v>
      </c>
      <c r="AQ473">
        <v>3</v>
      </c>
      <c r="AR473">
        <v>0</v>
      </c>
      <c r="AS473">
        <v>1</v>
      </c>
      <c r="AT473">
        <v>8</v>
      </c>
      <c r="AU473">
        <v>0</v>
      </c>
      <c r="AV473">
        <v>1</v>
      </c>
      <c r="AW473">
        <v>1</v>
      </c>
      <c r="AX473">
        <v>3</v>
      </c>
      <c r="AY473">
        <v>240</v>
      </c>
      <c r="AZ473">
        <v>197</v>
      </c>
      <c r="BA473">
        <v>15</v>
      </c>
      <c r="BB473">
        <v>154</v>
      </c>
      <c r="BC473">
        <v>4</v>
      </c>
      <c r="BD473">
        <v>6</v>
      </c>
      <c r="BE473">
        <v>3</v>
      </c>
      <c r="BF473">
        <v>1</v>
      </c>
      <c r="BG473">
        <v>2</v>
      </c>
      <c r="BH473">
        <v>0</v>
      </c>
      <c r="BI473">
        <v>4</v>
      </c>
      <c r="BJ473">
        <v>1</v>
      </c>
      <c r="BK473">
        <v>0</v>
      </c>
      <c r="BL473">
        <v>0</v>
      </c>
      <c r="BM473">
        <v>1</v>
      </c>
      <c r="BN473">
        <v>0</v>
      </c>
      <c r="BO473">
        <v>0</v>
      </c>
      <c r="BP473">
        <v>0</v>
      </c>
      <c r="BQ473">
        <v>1</v>
      </c>
      <c r="BR473">
        <v>0</v>
      </c>
      <c r="BS473">
        <v>0</v>
      </c>
      <c r="BT473">
        <v>1</v>
      </c>
      <c r="BU473">
        <v>0</v>
      </c>
      <c r="BV473">
        <v>3</v>
      </c>
      <c r="BW473">
        <v>1</v>
      </c>
      <c r="BX473">
        <v>197</v>
      </c>
      <c r="BY473">
        <v>22</v>
      </c>
      <c r="BZ473">
        <v>7</v>
      </c>
      <c r="CA473">
        <v>4</v>
      </c>
      <c r="CB473">
        <v>0</v>
      </c>
      <c r="CC473">
        <v>0</v>
      </c>
      <c r="CD473">
        <v>3</v>
      </c>
      <c r="CE473">
        <v>1</v>
      </c>
      <c r="CF473">
        <v>1</v>
      </c>
      <c r="CG473">
        <v>0</v>
      </c>
      <c r="CH473">
        <v>0</v>
      </c>
      <c r="CI473">
        <v>0</v>
      </c>
      <c r="CJ473">
        <v>2</v>
      </c>
      <c r="CK473">
        <v>0</v>
      </c>
      <c r="CL473">
        <v>1</v>
      </c>
      <c r="CM473">
        <v>3</v>
      </c>
      <c r="CN473">
        <v>22</v>
      </c>
      <c r="CO473">
        <v>39</v>
      </c>
      <c r="CP473">
        <v>22</v>
      </c>
      <c r="CQ473">
        <v>3</v>
      </c>
      <c r="CR473">
        <v>1</v>
      </c>
      <c r="CS473">
        <v>0</v>
      </c>
      <c r="CT473">
        <v>2</v>
      </c>
      <c r="CU473">
        <v>3</v>
      </c>
      <c r="CV473">
        <v>1</v>
      </c>
      <c r="CW473">
        <v>1</v>
      </c>
      <c r="CX473">
        <v>3</v>
      </c>
      <c r="CY473">
        <v>0</v>
      </c>
      <c r="CZ473">
        <v>2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1</v>
      </c>
      <c r="DN473">
        <v>39</v>
      </c>
      <c r="DO473">
        <v>34</v>
      </c>
      <c r="DP473">
        <v>2</v>
      </c>
      <c r="DQ473">
        <v>29</v>
      </c>
      <c r="DR473">
        <v>0</v>
      </c>
      <c r="DS473">
        <v>1</v>
      </c>
      <c r="DT473">
        <v>0</v>
      </c>
      <c r="DU473">
        <v>0</v>
      </c>
      <c r="DV473">
        <v>0</v>
      </c>
      <c r="DW473">
        <v>0</v>
      </c>
      <c r="DX473">
        <v>0</v>
      </c>
      <c r="DY473">
        <v>0</v>
      </c>
      <c r="DZ473">
        <v>0</v>
      </c>
      <c r="EA473">
        <v>0</v>
      </c>
      <c r="EB473">
        <v>0</v>
      </c>
      <c r="EC473">
        <v>0</v>
      </c>
      <c r="ED473">
        <v>0</v>
      </c>
      <c r="EE473">
        <v>2</v>
      </c>
      <c r="EF473">
        <v>0</v>
      </c>
      <c r="EG473">
        <v>0</v>
      </c>
      <c r="EH473">
        <v>0</v>
      </c>
      <c r="EI473">
        <v>0</v>
      </c>
      <c r="EJ473">
        <v>0</v>
      </c>
      <c r="EK473">
        <v>0</v>
      </c>
      <c r="EL473">
        <v>0</v>
      </c>
      <c r="EM473">
        <v>0</v>
      </c>
      <c r="EN473">
        <v>34</v>
      </c>
      <c r="EO473">
        <v>41</v>
      </c>
      <c r="EP473">
        <v>14</v>
      </c>
      <c r="EQ473">
        <v>5</v>
      </c>
      <c r="ER473">
        <v>18</v>
      </c>
      <c r="ES473">
        <v>0</v>
      </c>
      <c r="ET473">
        <v>0</v>
      </c>
      <c r="EU473">
        <v>0</v>
      </c>
      <c r="EV473">
        <v>1</v>
      </c>
      <c r="EW473">
        <v>0</v>
      </c>
      <c r="EX473">
        <v>0</v>
      </c>
      <c r="EY473">
        <v>0</v>
      </c>
      <c r="EZ473">
        <v>1</v>
      </c>
      <c r="FA473">
        <v>0</v>
      </c>
      <c r="FB473">
        <v>2</v>
      </c>
      <c r="FC473">
        <v>0</v>
      </c>
      <c r="FD473">
        <v>0</v>
      </c>
      <c r="FE473">
        <v>0</v>
      </c>
      <c r="FF473">
        <v>0</v>
      </c>
      <c r="FG473">
        <v>0</v>
      </c>
      <c r="FH473">
        <v>0</v>
      </c>
      <c r="FI473">
        <v>0</v>
      </c>
      <c r="FJ473">
        <v>0</v>
      </c>
      <c r="FK473">
        <v>0</v>
      </c>
      <c r="FL473">
        <v>41</v>
      </c>
      <c r="FM473">
        <v>178</v>
      </c>
      <c r="FN473">
        <v>142</v>
      </c>
      <c r="FO473">
        <v>8</v>
      </c>
      <c r="FP473">
        <v>4</v>
      </c>
      <c r="FQ473">
        <v>2</v>
      </c>
      <c r="FR473">
        <v>0</v>
      </c>
      <c r="FS473">
        <v>6</v>
      </c>
      <c r="FT473">
        <v>4</v>
      </c>
      <c r="FU473">
        <v>0</v>
      </c>
      <c r="FV473">
        <v>4</v>
      </c>
      <c r="FW473">
        <v>0</v>
      </c>
      <c r="FX473">
        <v>0</v>
      </c>
      <c r="FY473">
        <v>0</v>
      </c>
      <c r="FZ473">
        <v>0</v>
      </c>
      <c r="GA473">
        <v>0</v>
      </c>
      <c r="GB473">
        <v>3</v>
      </c>
      <c r="GC473">
        <v>0</v>
      </c>
      <c r="GD473">
        <v>0</v>
      </c>
      <c r="GE473">
        <v>0</v>
      </c>
      <c r="GF473">
        <v>0</v>
      </c>
      <c r="GG473">
        <v>0</v>
      </c>
      <c r="GH473">
        <v>0</v>
      </c>
      <c r="GI473">
        <v>1</v>
      </c>
      <c r="GJ473">
        <v>0</v>
      </c>
      <c r="GK473">
        <v>4</v>
      </c>
      <c r="GL473">
        <v>178</v>
      </c>
      <c r="GM473">
        <v>61</v>
      </c>
      <c r="GN473">
        <v>13</v>
      </c>
      <c r="GO473">
        <v>0</v>
      </c>
      <c r="GP473">
        <v>1</v>
      </c>
      <c r="GQ473">
        <v>0</v>
      </c>
      <c r="GR473">
        <v>1</v>
      </c>
      <c r="GS473">
        <v>0</v>
      </c>
      <c r="GT473">
        <v>41</v>
      </c>
      <c r="GU473">
        <v>0</v>
      </c>
      <c r="GV473">
        <v>0</v>
      </c>
      <c r="GW473">
        <v>1</v>
      </c>
      <c r="GX473">
        <v>0</v>
      </c>
      <c r="GY473">
        <v>1</v>
      </c>
      <c r="GZ473">
        <v>1</v>
      </c>
      <c r="HA473">
        <v>0</v>
      </c>
      <c r="HB473">
        <v>0</v>
      </c>
      <c r="HC473">
        <v>0</v>
      </c>
      <c r="HD473">
        <v>0</v>
      </c>
      <c r="HE473">
        <v>2</v>
      </c>
      <c r="HF473">
        <v>61</v>
      </c>
      <c r="HG473">
        <v>0</v>
      </c>
      <c r="HH473">
        <v>0</v>
      </c>
      <c r="HI473">
        <v>0</v>
      </c>
      <c r="HJ473">
        <v>0</v>
      </c>
      <c r="HK473">
        <v>0</v>
      </c>
      <c r="HL473">
        <v>0</v>
      </c>
      <c r="HM473">
        <v>0</v>
      </c>
      <c r="HN473">
        <v>0</v>
      </c>
      <c r="HO473">
        <v>0</v>
      </c>
      <c r="HP473">
        <v>0</v>
      </c>
      <c r="HQ473">
        <v>0</v>
      </c>
      <c r="HR473">
        <v>0</v>
      </c>
      <c r="HS473">
        <v>0</v>
      </c>
      <c r="HT473">
        <v>0</v>
      </c>
      <c r="HU473">
        <v>0</v>
      </c>
      <c r="HV473">
        <v>0</v>
      </c>
      <c r="HW473">
        <v>0</v>
      </c>
      <c r="HX473">
        <v>0</v>
      </c>
      <c r="HY473">
        <v>0</v>
      </c>
      <c r="HZ473">
        <v>0</v>
      </c>
      <c r="IA473">
        <v>0</v>
      </c>
      <c r="IB473">
        <v>0</v>
      </c>
      <c r="IC473">
        <v>0</v>
      </c>
      <c r="ID473">
        <v>0</v>
      </c>
      <c r="IE473">
        <v>0</v>
      </c>
      <c r="IF473">
        <v>0</v>
      </c>
      <c r="IG473">
        <v>0</v>
      </c>
      <c r="IH473">
        <v>0</v>
      </c>
      <c r="II473">
        <v>0</v>
      </c>
      <c r="IJ473">
        <v>0</v>
      </c>
      <c r="IK473">
        <v>0</v>
      </c>
      <c r="IL473">
        <v>0</v>
      </c>
      <c r="IM473">
        <v>0</v>
      </c>
      <c r="IN473">
        <v>0</v>
      </c>
      <c r="IO473">
        <v>0</v>
      </c>
      <c r="IP473">
        <v>0</v>
      </c>
      <c r="IQ473">
        <v>0</v>
      </c>
      <c r="IR473">
        <v>0</v>
      </c>
      <c r="IS473">
        <v>0</v>
      </c>
      <c r="IT473">
        <v>0</v>
      </c>
      <c r="IU473">
        <v>0</v>
      </c>
      <c r="IV473">
        <v>0</v>
      </c>
      <c r="IW473">
        <v>0</v>
      </c>
      <c r="IX473">
        <v>0</v>
      </c>
      <c r="IY473">
        <v>0</v>
      </c>
      <c r="IZ473">
        <v>0</v>
      </c>
      <c r="JA473">
        <v>0</v>
      </c>
      <c r="JB473">
        <v>0</v>
      </c>
      <c r="JC473">
        <v>0</v>
      </c>
      <c r="JD473">
        <v>0</v>
      </c>
      <c r="JE473">
        <v>0</v>
      </c>
      <c r="JF473">
        <v>0</v>
      </c>
      <c r="JG473">
        <v>0</v>
      </c>
      <c r="JH473">
        <v>0</v>
      </c>
      <c r="JI473">
        <v>0</v>
      </c>
      <c r="JJ473">
        <v>0</v>
      </c>
      <c r="JK473" s="2">
        <f t="shared" si="36"/>
        <v>0.38472158306488724</v>
      </c>
    </row>
    <row r="474" spans="1:271" outlineLevel="2" x14ac:dyDescent="0.25">
      <c r="A474" t="str">
        <f t="shared" si="38"/>
        <v>160705</v>
      </c>
      <c r="B474" t="s">
        <v>304</v>
      </c>
      <c r="C474">
        <v>14</v>
      </c>
      <c r="D474">
        <v>889</v>
      </c>
      <c r="E474">
        <v>680</v>
      </c>
      <c r="F474">
        <v>239</v>
      </c>
      <c r="G474">
        <v>441</v>
      </c>
      <c r="H474">
        <v>0</v>
      </c>
      <c r="I474">
        <v>2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441</v>
      </c>
      <c r="R474">
        <v>0</v>
      </c>
      <c r="S474">
        <v>0</v>
      </c>
      <c r="T474">
        <v>441</v>
      </c>
      <c r="U474">
        <v>5</v>
      </c>
      <c r="V474">
        <v>4</v>
      </c>
      <c r="W474">
        <v>1</v>
      </c>
      <c r="X474">
        <v>0</v>
      </c>
      <c r="Y474">
        <v>436</v>
      </c>
      <c r="Z474">
        <v>127</v>
      </c>
      <c r="AA474">
        <v>21</v>
      </c>
      <c r="AB474">
        <v>36</v>
      </c>
      <c r="AC474">
        <v>21</v>
      </c>
      <c r="AD474">
        <v>3</v>
      </c>
      <c r="AE474">
        <v>27</v>
      </c>
      <c r="AF474">
        <v>3</v>
      </c>
      <c r="AG474">
        <v>4</v>
      </c>
      <c r="AH474">
        <v>0</v>
      </c>
      <c r="AI474">
        <v>1</v>
      </c>
      <c r="AJ474">
        <v>0</v>
      </c>
      <c r="AK474">
        <v>0</v>
      </c>
      <c r="AL474">
        <v>1</v>
      </c>
      <c r="AM474">
        <v>2</v>
      </c>
      <c r="AN474">
        <v>0</v>
      </c>
      <c r="AO474">
        <v>2</v>
      </c>
      <c r="AP474">
        <v>0</v>
      </c>
      <c r="AQ474">
        <v>0</v>
      </c>
      <c r="AR474">
        <v>0</v>
      </c>
      <c r="AS474">
        <v>0</v>
      </c>
      <c r="AT474">
        <v>2</v>
      </c>
      <c r="AU474">
        <v>1</v>
      </c>
      <c r="AV474">
        <v>0</v>
      </c>
      <c r="AW474">
        <v>0</v>
      </c>
      <c r="AX474">
        <v>3</v>
      </c>
      <c r="AY474">
        <v>127</v>
      </c>
      <c r="AZ474">
        <v>111</v>
      </c>
      <c r="BA474">
        <v>7</v>
      </c>
      <c r="BB474">
        <v>92</v>
      </c>
      <c r="BC474">
        <v>1</v>
      </c>
      <c r="BD474">
        <v>5</v>
      </c>
      <c r="BE474">
        <v>2</v>
      </c>
      <c r="BF474">
        <v>1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3</v>
      </c>
      <c r="BU474">
        <v>0</v>
      </c>
      <c r="BV474">
        <v>0</v>
      </c>
      <c r="BW474">
        <v>0</v>
      </c>
      <c r="BX474">
        <v>111</v>
      </c>
      <c r="BY474">
        <v>14</v>
      </c>
      <c r="BZ474">
        <v>6</v>
      </c>
      <c r="CA474">
        <v>2</v>
      </c>
      <c r="CB474">
        <v>0</v>
      </c>
      <c r="CC474">
        <v>0</v>
      </c>
      <c r="CD474">
        <v>3</v>
      </c>
      <c r="CE474">
        <v>1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2</v>
      </c>
      <c r="CN474">
        <v>14</v>
      </c>
      <c r="CO474">
        <v>12</v>
      </c>
      <c r="CP474">
        <v>9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1</v>
      </c>
      <c r="CY474">
        <v>1</v>
      </c>
      <c r="CZ474">
        <v>0</v>
      </c>
      <c r="DA474">
        <v>1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0</v>
      </c>
      <c r="DN474">
        <v>12</v>
      </c>
      <c r="DO474">
        <v>18</v>
      </c>
      <c r="DP474">
        <v>1</v>
      </c>
      <c r="DQ474">
        <v>17</v>
      </c>
      <c r="DR474">
        <v>0</v>
      </c>
      <c r="DS474">
        <v>0</v>
      </c>
      <c r="DT474">
        <v>0</v>
      </c>
      <c r="DU474">
        <v>0</v>
      </c>
      <c r="DV474">
        <v>0</v>
      </c>
      <c r="DW474">
        <v>0</v>
      </c>
      <c r="DX474">
        <v>0</v>
      </c>
      <c r="DY474">
        <v>0</v>
      </c>
      <c r="DZ474">
        <v>0</v>
      </c>
      <c r="EA474">
        <v>0</v>
      </c>
      <c r="EB474">
        <v>0</v>
      </c>
      <c r="EC474">
        <v>0</v>
      </c>
      <c r="ED474">
        <v>0</v>
      </c>
      <c r="EE474">
        <v>0</v>
      </c>
      <c r="EF474">
        <v>0</v>
      </c>
      <c r="EG474">
        <v>0</v>
      </c>
      <c r="EH474">
        <v>0</v>
      </c>
      <c r="EI474">
        <v>0</v>
      </c>
      <c r="EJ474">
        <v>0</v>
      </c>
      <c r="EK474">
        <v>0</v>
      </c>
      <c r="EL474">
        <v>0</v>
      </c>
      <c r="EM474">
        <v>0</v>
      </c>
      <c r="EN474">
        <v>18</v>
      </c>
      <c r="EO474">
        <v>39</v>
      </c>
      <c r="EP474">
        <v>4</v>
      </c>
      <c r="EQ474">
        <v>6</v>
      </c>
      <c r="ER474">
        <v>25</v>
      </c>
      <c r="ES474">
        <v>0</v>
      </c>
      <c r="ET474">
        <v>0</v>
      </c>
      <c r="EU474">
        <v>0</v>
      </c>
      <c r="EV474">
        <v>0</v>
      </c>
      <c r="EW474">
        <v>1</v>
      </c>
      <c r="EX474">
        <v>0</v>
      </c>
      <c r="EY474">
        <v>0</v>
      </c>
      <c r="EZ474">
        <v>0</v>
      </c>
      <c r="FA474">
        <v>0</v>
      </c>
      <c r="FB474">
        <v>0</v>
      </c>
      <c r="FC474">
        <v>0</v>
      </c>
      <c r="FD474">
        <v>0</v>
      </c>
      <c r="FE474">
        <v>2</v>
      </c>
      <c r="FF474">
        <v>0</v>
      </c>
      <c r="FG474">
        <v>0</v>
      </c>
      <c r="FH474">
        <v>0</v>
      </c>
      <c r="FI474">
        <v>0</v>
      </c>
      <c r="FJ474">
        <v>0</v>
      </c>
      <c r="FK474">
        <v>1</v>
      </c>
      <c r="FL474">
        <v>39</v>
      </c>
      <c r="FM474">
        <v>79</v>
      </c>
      <c r="FN474">
        <v>64</v>
      </c>
      <c r="FO474">
        <v>7</v>
      </c>
      <c r="FP474">
        <v>1</v>
      </c>
      <c r="FQ474">
        <v>0</v>
      </c>
      <c r="FR474">
        <v>0</v>
      </c>
      <c r="FS474">
        <v>0</v>
      </c>
      <c r="FT474">
        <v>2</v>
      </c>
      <c r="FU474">
        <v>0</v>
      </c>
      <c r="FV474">
        <v>1</v>
      </c>
      <c r="FW474">
        <v>0</v>
      </c>
      <c r="FX474">
        <v>0</v>
      </c>
      <c r="FY474">
        <v>0</v>
      </c>
      <c r="FZ474">
        <v>0</v>
      </c>
      <c r="GA474">
        <v>0</v>
      </c>
      <c r="GB474">
        <v>1</v>
      </c>
      <c r="GC474">
        <v>1</v>
      </c>
      <c r="GD474">
        <v>0</v>
      </c>
      <c r="GE474">
        <v>0</v>
      </c>
      <c r="GF474">
        <v>0</v>
      </c>
      <c r="GG474">
        <v>0</v>
      </c>
      <c r="GH474">
        <v>1</v>
      </c>
      <c r="GI474">
        <v>0</v>
      </c>
      <c r="GJ474">
        <v>0</v>
      </c>
      <c r="GK474">
        <v>1</v>
      </c>
      <c r="GL474">
        <v>79</v>
      </c>
      <c r="GM474">
        <v>34</v>
      </c>
      <c r="GN474">
        <v>6</v>
      </c>
      <c r="GO474">
        <v>0</v>
      </c>
      <c r="GP474">
        <v>3</v>
      </c>
      <c r="GQ474">
        <v>0</v>
      </c>
      <c r="GR474">
        <v>0</v>
      </c>
      <c r="GS474">
        <v>0</v>
      </c>
      <c r="GT474">
        <v>22</v>
      </c>
      <c r="GU474">
        <v>0</v>
      </c>
      <c r="GV474">
        <v>0</v>
      </c>
      <c r="GW474">
        <v>3</v>
      </c>
      <c r="GX474">
        <v>0</v>
      </c>
      <c r="GY474">
        <v>0</v>
      </c>
      <c r="GZ474">
        <v>0</v>
      </c>
      <c r="HA474">
        <v>0</v>
      </c>
      <c r="HB474">
        <v>0</v>
      </c>
      <c r="HC474">
        <v>0</v>
      </c>
      <c r="HD474">
        <v>0</v>
      </c>
      <c r="HE474">
        <v>0</v>
      </c>
      <c r="HF474">
        <v>34</v>
      </c>
      <c r="HG474">
        <v>1</v>
      </c>
      <c r="HH474">
        <v>1</v>
      </c>
      <c r="HI474">
        <v>0</v>
      </c>
      <c r="HJ474">
        <v>0</v>
      </c>
      <c r="HK474">
        <v>0</v>
      </c>
      <c r="HL474">
        <v>0</v>
      </c>
      <c r="HM474">
        <v>0</v>
      </c>
      <c r="HN474">
        <v>0</v>
      </c>
      <c r="HO474">
        <v>0</v>
      </c>
      <c r="HP474">
        <v>0</v>
      </c>
      <c r="HQ474">
        <v>0</v>
      </c>
      <c r="HR474">
        <v>0</v>
      </c>
      <c r="HS474">
        <v>0</v>
      </c>
      <c r="HT474">
        <v>1</v>
      </c>
      <c r="HU474">
        <v>0</v>
      </c>
      <c r="HV474">
        <v>0</v>
      </c>
      <c r="HW474">
        <v>0</v>
      </c>
      <c r="HX474">
        <v>0</v>
      </c>
      <c r="HY474">
        <v>0</v>
      </c>
      <c r="HZ474">
        <v>0</v>
      </c>
      <c r="IA474">
        <v>0</v>
      </c>
      <c r="IB474">
        <v>0</v>
      </c>
      <c r="IC474">
        <v>0</v>
      </c>
      <c r="ID474">
        <v>0</v>
      </c>
      <c r="IE474">
        <v>0</v>
      </c>
      <c r="IF474">
        <v>0</v>
      </c>
      <c r="IG474">
        <v>0</v>
      </c>
      <c r="IH474">
        <v>0</v>
      </c>
      <c r="II474">
        <v>0</v>
      </c>
      <c r="IJ474">
        <v>0</v>
      </c>
      <c r="IK474">
        <v>1</v>
      </c>
      <c r="IL474">
        <v>1</v>
      </c>
      <c r="IM474">
        <v>0</v>
      </c>
      <c r="IN474">
        <v>0</v>
      </c>
      <c r="IO474">
        <v>0</v>
      </c>
      <c r="IP474">
        <v>0</v>
      </c>
      <c r="IQ474">
        <v>0</v>
      </c>
      <c r="IR474">
        <v>0</v>
      </c>
      <c r="IS474">
        <v>0</v>
      </c>
      <c r="IT474">
        <v>0</v>
      </c>
      <c r="IU474">
        <v>0</v>
      </c>
      <c r="IV474">
        <v>0</v>
      </c>
      <c r="IW474">
        <v>0</v>
      </c>
      <c r="IX474">
        <v>0</v>
      </c>
      <c r="IY474">
        <v>0</v>
      </c>
      <c r="IZ474">
        <v>0</v>
      </c>
      <c r="JA474">
        <v>0</v>
      </c>
      <c r="JB474">
        <v>0</v>
      </c>
      <c r="JC474">
        <v>0</v>
      </c>
      <c r="JD474">
        <v>0</v>
      </c>
      <c r="JE474">
        <v>0</v>
      </c>
      <c r="JF474">
        <v>0</v>
      </c>
      <c r="JG474">
        <v>0</v>
      </c>
      <c r="JH474">
        <v>0</v>
      </c>
      <c r="JI474">
        <v>0</v>
      </c>
      <c r="JJ474">
        <v>1</v>
      </c>
      <c r="JK474" s="2">
        <f t="shared" si="36"/>
        <v>0.49606299212598426</v>
      </c>
    </row>
    <row r="475" spans="1:271" outlineLevel="2" x14ac:dyDescent="0.25">
      <c r="A475" t="str">
        <f t="shared" si="38"/>
        <v>160705</v>
      </c>
      <c r="B475" t="s">
        <v>304</v>
      </c>
      <c r="C475">
        <v>15</v>
      </c>
      <c r="D475">
        <v>966</v>
      </c>
      <c r="E475">
        <v>750</v>
      </c>
      <c r="F475">
        <v>265</v>
      </c>
      <c r="G475">
        <v>485</v>
      </c>
      <c r="H475">
        <v>1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485</v>
      </c>
      <c r="R475">
        <v>0</v>
      </c>
      <c r="S475">
        <v>0</v>
      </c>
      <c r="T475">
        <v>485</v>
      </c>
      <c r="U475">
        <v>5</v>
      </c>
      <c r="V475">
        <v>4</v>
      </c>
      <c r="W475">
        <v>1</v>
      </c>
      <c r="X475">
        <v>0</v>
      </c>
      <c r="Y475">
        <v>480</v>
      </c>
      <c r="Z475">
        <v>111</v>
      </c>
      <c r="AA475">
        <v>7</v>
      </c>
      <c r="AB475">
        <v>24</v>
      </c>
      <c r="AC475">
        <v>27</v>
      </c>
      <c r="AD475">
        <v>8</v>
      </c>
      <c r="AE475">
        <v>29</v>
      </c>
      <c r="AF475">
        <v>3</v>
      </c>
      <c r="AG475">
        <v>0</v>
      </c>
      <c r="AH475">
        <v>3</v>
      </c>
      <c r="AI475">
        <v>0</v>
      </c>
      <c r="AJ475">
        <v>0</v>
      </c>
      <c r="AK475">
        <v>0</v>
      </c>
      <c r="AL475">
        <v>1</v>
      </c>
      <c r="AM475">
        <v>0</v>
      </c>
      <c r="AN475">
        <v>0</v>
      </c>
      <c r="AO475">
        <v>3</v>
      </c>
      <c r="AP475">
        <v>0</v>
      </c>
      <c r="AQ475">
        <v>0</v>
      </c>
      <c r="AR475">
        <v>0</v>
      </c>
      <c r="AS475">
        <v>1</v>
      </c>
      <c r="AT475">
        <v>1</v>
      </c>
      <c r="AU475">
        <v>1</v>
      </c>
      <c r="AV475">
        <v>0</v>
      </c>
      <c r="AW475">
        <v>0</v>
      </c>
      <c r="AX475">
        <v>3</v>
      </c>
      <c r="AY475">
        <v>111</v>
      </c>
      <c r="AZ475">
        <v>143</v>
      </c>
      <c r="BA475">
        <v>15</v>
      </c>
      <c r="BB475">
        <v>112</v>
      </c>
      <c r="BC475">
        <v>0</v>
      </c>
      <c r="BD475">
        <v>3</v>
      </c>
      <c r="BE475">
        <v>1</v>
      </c>
      <c r="BF475">
        <v>1</v>
      </c>
      <c r="BG475">
        <v>1</v>
      </c>
      <c r="BH475">
        <v>0</v>
      </c>
      <c r="BI475">
        <v>1</v>
      </c>
      <c r="BJ475">
        <v>2</v>
      </c>
      <c r="BK475">
        <v>0</v>
      </c>
      <c r="BL475">
        <v>0</v>
      </c>
      <c r="BM475">
        <v>2</v>
      </c>
      <c r="BN475">
        <v>0</v>
      </c>
      <c r="BO475">
        <v>1</v>
      </c>
      <c r="BP475">
        <v>0</v>
      </c>
      <c r="BQ475">
        <v>1</v>
      </c>
      <c r="BR475">
        <v>0</v>
      </c>
      <c r="BS475">
        <v>1</v>
      </c>
      <c r="BT475">
        <v>0</v>
      </c>
      <c r="BU475">
        <v>0</v>
      </c>
      <c r="BV475">
        <v>0</v>
      </c>
      <c r="BW475">
        <v>2</v>
      </c>
      <c r="BX475">
        <v>143</v>
      </c>
      <c r="BY475">
        <v>13</v>
      </c>
      <c r="BZ475">
        <v>6</v>
      </c>
      <c r="CA475">
        <v>4</v>
      </c>
      <c r="CB475">
        <v>0</v>
      </c>
      <c r="CC475">
        <v>0</v>
      </c>
      <c r="CD475">
        <v>3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13</v>
      </c>
      <c r="CO475">
        <v>30</v>
      </c>
      <c r="CP475">
        <v>17</v>
      </c>
      <c r="CQ475">
        <v>0</v>
      </c>
      <c r="CR475">
        <v>1</v>
      </c>
      <c r="CS475">
        <v>0</v>
      </c>
      <c r="CT475">
        <v>1</v>
      </c>
      <c r="CU475">
        <v>0</v>
      </c>
      <c r="CV475">
        <v>0</v>
      </c>
      <c r="CW475">
        <v>3</v>
      </c>
      <c r="CX475">
        <v>3</v>
      </c>
      <c r="CY475">
        <v>0</v>
      </c>
      <c r="CZ475">
        <v>1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1</v>
      </c>
      <c r="DH475">
        <v>1</v>
      </c>
      <c r="DI475">
        <v>0</v>
      </c>
      <c r="DJ475">
        <v>1</v>
      </c>
      <c r="DK475">
        <v>0</v>
      </c>
      <c r="DL475">
        <v>1</v>
      </c>
      <c r="DM475">
        <v>0</v>
      </c>
      <c r="DN475">
        <v>30</v>
      </c>
      <c r="DO475">
        <v>17</v>
      </c>
      <c r="DP475">
        <v>0</v>
      </c>
      <c r="DQ475">
        <v>16</v>
      </c>
      <c r="DR475">
        <v>0</v>
      </c>
      <c r="DS475">
        <v>0</v>
      </c>
      <c r="DT475">
        <v>0</v>
      </c>
      <c r="DU475">
        <v>0</v>
      </c>
      <c r="DV475">
        <v>1</v>
      </c>
      <c r="DW475">
        <v>0</v>
      </c>
      <c r="DX475">
        <v>0</v>
      </c>
      <c r="DY475">
        <v>0</v>
      </c>
      <c r="DZ475">
        <v>0</v>
      </c>
      <c r="EA475">
        <v>0</v>
      </c>
      <c r="EB475">
        <v>0</v>
      </c>
      <c r="EC475">
        <v>0</v>
      </c>
      <c r="ED475">
        <v>0</v>
      </c>
      <c r="EE475">
        <v>0</v>
      </c>
      <c r="EF475">
        <v>0</v>
      </c>
      <c r="EG475">
        <v>0</v>
      </c>
      <c r="EH475">
        <v>0</v>
      </c>
      <c r="EI475">
        <v>0</v>
      </c>
      <c r="EJ475">
        <v>0</v>
      </c>
      <c r="EK475">
        <v>0</v>
      </c>
      <c r="EL475">
        <v>0</v>
      </c>
      <c r="EM475">
        <v>0</v>
      </c>
      <c r="EN475">
        <v>17</v>
      </c>
      <c r="EO475">
        <v>36</v>
      </c>
      <c r="EP475">
        <v>11</v>
      </c>
      <c r="EQ475">
        <v>0</v>
      </c>
      <c r="ER475">
        <v>20</v>
      </c>
      <c r="ES475">
        <v>0</v>
      </c>
      <c r="ET475">
        <v>0</v>
      </c>
      <c r="EU475">
        <v>0</v>
      </c>
      <c r="EV475">
        <v>0</v>
      </c>
      <c r="EW475">
        <v>0</v>
      </c>
      <c r="EX475">
        <v>2</v>
      </c>
      <c r="EY475">
        <v>1</v>
      </c>
      <c r="EZ475">
        <v>0</v>
      </c>
      <c r="FA475">
        <v>0</v>
      </c>
      <c r="FB475">
        <v>0</v>
      </c>
      <c r="FC475">
        <v>0</v>
      </c>
      <c r="FD475">
        <v>0</v>
      </c>
      <c r="FE475">
        <v>0</v>
      </c>
      <c r="FF475">
        <v>0</v>
      </c>
      <c r="FG475">
        <v>0</v>
      </c>
      <c r="FH475">
        <v>0</v>
      </c>
      <c r="FI475">
        <v>0</v>
      </c>
      <c r="FJ475">
        <v>0</v>
      </c>
      <c r="FK475">
        <v>2</v>
      </c>
      <c r="FL475">
        <v>36</v>
      </c>
      <c r="FM475">
        <v>78</v>
      </c>
      <c r="FN475">
        <v>60</v>
      </c>
      <c r="FO475">
        <v>2</v>
      </c>
      <c r="FP475">
        <v>0</v>
      </c>
      <c r="FQ475">
        <v>0</v>
      </c>
      <c r="FR475">
        <v>0</v>
      </c>
      <c r="FS475">
        <v>2</v>
      </c>
      <c r="FT475">
        <v>4</v>
      </c>
      <c r="FU475">
        <v>1</v>
      </c>
      <c r="FV475">
        <v>2</v>
      </c>
      <c r="FW475">
        <v>0</v>
      </c>
      <c r="FX475">
        <v>1</v>
      </c>
      <c r="FY475">
        <v>1</v>
      </c>
      <c r="FZ475">
        <v>1</v>
      </c>
      <c r="GA475">
        <v>1</v>
      </c>
      <c r="GB475">
        <v>1</v>
      </c>
      <c r="GC475">
        <v>0</v>
      </c>
      <c r="GD475">
        <v>0</v>
      </c>
      <c r="GE475">
        <v>0</v>
      </c>
      <c r="GF475">
        <v>0</v>
      </c>
      <c r="GG475">
        <v>0</v>
      </c>
      <c r="GH475">
        <v>2</v>
      </c>
      <c r="GI475">
        <v>0</v>
      </c>
      <c r="GJ475">
        <v>0</v>
      </c>
      <c r="GK475">
        <v>0</v>
      </c>
      <c r="GL475">
        <v>78</v>
      </c>
      <c r="GM475">
        <v>51</v>
      </c>
      <c r="GN475">
        <v>9</v>
      </c>
      <c r="GO475">
        <v>1</v>
      </c>
      <c r="GP475">
        <v>1</v>
      </c>
      <c r="GQ475">
        <v>0</v>
      </c>
      <c r="GR475">
        <v>0</v>
      </c>
      <c r="GS475">
        <v>0</v>
      </c>
      <c r="GT475">
        <v>39</v>
      </c>
      <c r="GU475">
        <v>0</v>
      </c>
      <c r="GV475">
        <v>0</v>
      </c>
      <c r="GW475">
        <v>0</v>
      </c>
      <c r="GX475">
        <v>0</v>
      </c>
      <c r="GY475">
        <v>0</v>
      </c>
      <c r="GZ475">
        <v>0</v>
      </c>
      <c r="HA475">
        <v>0</v>
      </c>
      <c r="HB475">
        <v>0</v>
      </c>
      <c r="HC475">
        <v>0</v>
      </c>
      <c r="HD475">
        <v>0</v>
      </c>
      <c r="HE475">
        <v>1</v>
      </c>
      <c r="HF475">
        <v>51</v>
      </c>
      <c r="HG475">
        <v>0</v>
      </c>
      <c r="HH475">
        <v>0</v>
      </c>
      <c r="HI475">
        <v>0</v>
      </c>
      <c r="HJ475">
        <v>0</v>
      </c>
      <c r="HK475">
        <v>0</v>
      </c>
      <c r="HL475">
        <v>0</v>
      </c>
      <c r="HM475">
        <v>0</v>
      </c>
      <c r="HN475">
        <v>0</v>
      </c>
      <c r="HO475">
        <v>0</v>
      </c>
      <c r="HP475">
        <v>0</v>
      </c>
      <c r="HQ475">
        <v>0</v>
      </c>
      <c r="HR475">
        <v>0</v>
      </c>
      <c r="HS475">
        <v>0</v>
      </c>
      <c r="HT475">
        <v>0</v>
      </c>
      <c r="HU475">
        <v>1</v>
      </c>
      <c r="HV475">
        <v>0</v>
      </c>
      <c r="HW475">
        <v>0</v>
      </c>
      <c r="HX475">
        <v>1</v>
      </c>
      <c r="HY475">
        <v>0</v>
      </c>
      <c r="HZ475">
        <v>0</v>
      </c>
      <c r="IA475">
        <v>0</v>
      </c>
      <c r="IB475">
        <v>0</v>
      </c>
      <c r="IC475">
        <v>0</v>
      </c>
      <c r="ID475">
        <v>0</v>
      </c>
      <c r="IE475">
        <v>0</v>
      </c>
      <c r="IF475">
        <v>0</v>
      </c>
      <c r="IG475">
        <v>0</v>
      </c>
      <c r="IH475">
        <v>0</v>
      </c>
      <c r="II475">
        <v>0</v>
      </c>
      <c r="IJ475">
        <v>1</v>
      </c>
      <c r="IK475">
        <v>0</v>
      </c>
      <c r="IL475">
        <v>0</v>
      </c>
      <c r="IM475">
        <v>0</v>
      </c>
      <c r="IN475">
        <v>0</v>
      </c>
      <c r="IO475">
        <v>0</v>
      </c>
      <c r="IP475">
        <v>0</v>
      </c>
      <c r="IQ475">
        <v>0</v>
      </c>
      <c r="IR475">
        <v>0</v>
      </c>
      <c r="IS475">
        <v>0</v>
      </c>
      <c r="IT475">
        <v>0</v>
      </c>
      <c r="IU475">
        <v>0</v>
      </c>
      <c r="IV475">
        <v>0</v>
      </c>
      <c r="IW475">
        <v>0</v>
      </c>
      <c r="IX475">
        <v>0</v>
      </c>
      <c r="IY475">
        <v>0</v>
      </c>
      <c r="IZ475">
        <v>0</v>
      </c>
      <c r="JA475">
        <v>0</v>
      </c>
      <c r="JB475">
        <v>0</v>
      </c>
      <c r="JC475">
        <v>0</v>
      </c>
      <c r="JD475">
        <v>0</v>
      </c>
      <c r="JE475">
        <v>0</v>
      </c>
      <c r="JF475">
        <v>0</v>
      </c>
      <c r="JG475">
        <v>0</v>
      </c>
      <c r="JH475">
        <v>0</v>
      </c>
      <c r="JI475">
        <v>0</v>
      </c>
      <c r="JJ475">
        <v>0</v>
      </c>
      <c r="JK475" s="2">
        <f t="shared" si="36"/>
        <v>0.50207039337474124</v>
      </c>
    </row>
    <row r="476" spans="1:271" outlineLevel="2" x14ac:dyDescent="0.25">
      <c r="A476" t="str">
        <f t="shared" si="38"/>
        <v>160705</v>
      </c>
      <c r="B476" t="s">
        <v>304</v>
      </c>
      <c r="C476">
        <v>16</v>
      </c>
      <c r="D476">
        <v>2189</v>
      </c>
      <c r="E476">
        <v>1660</v>
      </c>
      <c r="F476">
        <v>631</v>
      </c>
      <c r="G476">
        <v>1029</v>
      </c>
      <c r="H476">
        <v>2</v>
      </c>
      <c r="I476">
        <v>4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1029</v>
      </c>
      <c r="R476">
        <v>0</v>
      </c>
      <c r="S476">
        <v>0</v>
      </c>
      <c r="T476">
        <v>1029</v>
      </c>
      <c r="U476">
        <v>26</v>
      </c>
      <c r="V476">
        <v>15</v>
      </c>
      <c r="W476">
        <v>11</v>
      </c>
      <c r="X476">
        <v>0</v>
      </c>
      <c r="Y476">
        <v>1003</v>
      </c>
      <c r="Z476">
        <v>339</v>
      </c>
      <c r="AA476">
        <v>45</v>
      </c>
      <c r="AB476">
        <v>63</v>
      </c>
      <c r="AC476">
        <v>81</v>
      </c>
      <c r="AD476">
        <v>20</v>
      </c>
      <c r="AE476">
        <v>59</v>
      </c>
      <c r="AF476">
        <v>6</v>
      </c>
      <c r="AG476">
        <v>0</v>
      </c>
      <c r="AH476">
        <v>1</v>
      </c>
      <c r="AI476">
        <v>9</v>
      </c>
      <c r="AJ476">
        <v>0</v>
      </c>
      <c r="AK476">
        <v>2</v>
      </c>
      <c r="AL476">
        <v>4</v>
      </c>
      <c r="AM476">
        <v>2</v>
      </c>
      <c r="AN476">
        <v>1</v>
      </c>
      <c r="AO476">
        <v>13</v>
      </c>
      <c r="AP476">
        <v>5</v>
      </c>
      <c r="AQ476">
        <v>0</v>
      </c>
      <c r="AR476">
        <v>2</v>
      </c>
      <c r="AS476">
        <v>1</v>
      </c>
      <c r="AT476">
        <v>2</v>
      </c>
      <c r="AU476">
        <v>2</v>
      </c>
      <c r="AV476">
        <v>4</v>
      </c>
      <c r="AW476">
        <v>7</v>
      </c>
      <c r="AX476">
        <v>10</v>
      </c>
      <c r="AY476">
        <v>339</v>
      </c>
      <c r="AZ476">
        <v>271</v>
      </c>
      <c r="BA476">
        <v>9</v>
      </c>
      <c r="BB476">
        <v>221</v>
      </c>
      <c r="BC476">
        <v>3</v>
      </c>
      <c r="BD476">
        <v>11</v>
      </c>
      <c r="BE476">
        <v>2</v>
      </c>
      <c r="BF476">
        <v>3</v>
      </c>
      <c r="BG476">
        <v>2</v>
      </c>
      <c r="BH476">
        <v>1</v>
      </c>
      <c r="BI476">
        <v>3</v>
      </c>
      <c r="BJ476">
        <v>3</v>
      </c>
      <c r="BK476">
        <v>0</v>
      </c>
      <c r="BL476">
        <v>0</v>
      </c>
      <c r="BM476">
        <v>2</v>
      </c>
      <c r="BN476">
        <v>1</v>
      </c>
      <c r="BO476">
        <v>2</v>
      </c>
      <c r="BP476">
        <v>0</v>
      </c>
      <c r="BQ476">
        <v>1</v>
      </c>
      <c r="BR476">
        <v>0</v>
      </c>
      <c r="BS476">
        <v>1</v>
      </c>
      <c r="BT476">
        <v>3</v>
      </c>
      <c r="BU476">
        <v>1</v>
      </c>
      <c r="BV476">
        <v>1</v>
      </c>
      <c r="BW476">
        <v>1</v>
      </c>
      <c r="BX476">
        <v>271</v>
      </c>
      <c r="BY476">
        <v>25</v>
      </c>
      <c r="BZ476">
        <v>9</v>
      </c>
      <c r="CA476">
        <v>5</v>
      </c>
      <c r="CB476">
        <v>1</v>
      </c>
      <c r="CC476">
        <v>2</v>
      </c>
      <c r="CD476">
        <v>2</v>
      </c>
      <c r="CE476">
        <v>0</v>
      </c>
      <c r="CF476">
        <v>0</v>
      </c>
      <c r="CG476">
        <v>1</v>
      </c>
      <c r="CH476">
        <v>1</v>
      </c>
      <c r="CI476">
        <v>1</v>
      </c>
      <c r="CJ476">
        <v>0</v>
      </c>
      <c r="CK476">
        <v>2</v>
      </c>
      <c r="CL476">
        <v>1</v>
      </c>
      <c r="CM476">
        <v>0</v>
      </c>
      <c r="CN476">
        <v>25</v>
      </c>
      <c r="CO476">
        <v>31</v>
      </c>
      <c r="CP476">
        <v>18</v>
      </c>
      <c r="CQ476">
        <v>1</v>
      </c>
      <c r="CR476">
        <v>5</v>
      </c>
      <c r="CS476">
        <v>0</v>
      </c>
      <c r="CT476">
        <v>1</v>
      </c>
      <c r="CU476">
        <v>0</v>
      </c>
      <c r="CV476">
        <v>1</v>
      </c>
      <c r="CW476">
        <v>0</v>
      </c>
      <c r="CX476">
        <v>0</v>
      </c>
      <c r="CY476">
        <v>0</v>
      </c>
      <c r="CZ476">
        <v>1</v>
      </c>
      <c r="DA476">
        <v>0</v>
      </c>
      <c r="DB476">
        <v>0</v>
      </c>
      <c r="DC476">
        <v>2</v>
      </c>
      <c r="DD476">
        <v>1</v>
      </c>
      <c r="DE476">
        <v>0</v>
      </c>
      <c r="DF476">
        <v>0</v>
      </c>
      <c r="DG476">
        <v>0</v>
      </c>
      <c r="DH476">
        <v>0</v>
      </c>
      <c r="DI476">
        <v>1</v>
      </c>
      <c r="DJ476">
        <v>0</v>
      </c>
      <c r="DK476">
        <v>0</v>
      </c>
      <c r="DL476">
        <v>0</v>
      </c>
      <c r="DM476">
        <v>0</v>
      </c>
      <c r="DN476">
        <v>31</v>
      </c>
      <c r="DO476">
        <v>42</v>
      </c>
      <c r="DP476">
        <v>1</v>
      </c>
      <c r="DQ476">
        <v>31</v>
      </c>
      <c r="DR476">
        <v>0</v>
      </c>
      <c r="DS476">
        <v>0</v>
      </c>
      <c r="DT476">
        <v>0</v>
      </c>
      <c r="DU476">
        <v>1</v>
      </c>
      <c r="DV476">
        <v>6</v>
      </c>
      <c r="DW476">
        <v>3</v>
      </c>
      <c r="DX476">
        <v>0</v>
      </c>
      <c r="DY476">
        <v>0</v>
      </c>
      <c r="DZ476">
        <v>0</v>
      </c>
      <c r="EA476">
        <v>0</v>
      </c>
      <c r="EB476">
        <v>0</v>
      </c>
      <c r="EC476">
        <v>0</v>
      </c>
      <c r="ED476">
        <v>0</v>
      </c>
      <c r="EE476">
        <v>0</v>
      </c>
      <c r="EF476">
        <v>0</v>
      </c>
      <c r="EG476">
        <v>0</v>
      </c>
      <c r="EH476">
        <v>0</v>
      </c>
      <c r="EI476">
        <v>0</v>
      </c>
      <c r="EJ476">
        <v>0</v>
      </c>
      <c r="EK476">
        <v>0</v>
      </c>
      <c r="EL476">
        <v>0</v>
      </c>
      <c r="EM476">
        <v>0</v>
      </c>
      <c r="EN476">
        <v>42</v>
      </c>
      <c r="EO476">
        <v>55</v>
      </c>
      <c r="EP476">
        <v>18</v>
      </c>
      <c r="EQ476">
        <v>7</v>
      </c>
      <c r="ER476">
        <v>26</v>
      </c>
      <c r="ES476">
        <v>0</v>
      </c>
      <c r="ET476">
        <v>0</v>
      </c>
      <c r="EU476">
        <v>0</v>
      </c>
      <c r="EV476">
        <v>1</v>
      </c>
      <c r="EW476">
        <v>0</v>
      </c>
      <c r="EX476">
        <v>0</v>
      </c>
      <c r="EY476">
        <v>1</v>
      </c>
      <c r="EZ476">
        <v>0</v>
      </c>
      <c r="FA476">
        <v>0</v>
      </c>
      <c r="FB476">
        <v>0</v>
      </c>
      <c r="FC476">
        <v>0</v>
      </c>
      <c r="FD476">
        <v>0</v>
      </c>
      <c r="FE476">
        <v>1</v>
      </c>
      <c r="FF476">
        <v>0</v>
      </c>
      <c r="FG476">
        <v>1</v>
      </c>
      <c r="FH476">
        <v>0</v>
      </c>
      <c r="FI476">
        <v>0</v>
      </c>
      <c r="FJ476">
        <v>0</v>
      </c>
      <c r="FK476">
        <v>0</v>
      </c>
      <c r="FL476">
        <v>55</v>
      </c>
      <c r="FM476">
        <v>152</v>
      </c>
      <c r="FN476">
        <v>110</v>
      </c>
      <c r="FO476">
        <v>12</v>
      </c>
      <c r="FP476">
        <v>6</v>
      </c>
      <c r="FQ476">
        <v>4</v>
      </c>
      <c r="FR476">
        <v>0</v>
      </c>
      <c r="FS476">
        <v>3</v>
      </c>
      <c r="FT476">
        <v>4</v>
      </c>
      <c r="FU476">
        <v>2</v>
      </c>
      <c r="FV476">
        <v>2</v>
      </c>
      <c r="FW476">
        <v>2</v>
      </c>
      <c r="FX476">
        <v>3</v>
      </c>
      <c r="FY476">
        <v>0</v>
      </c>
      <c r="FZ476">
        <v>0</v>
      </c>
      <c r="GA476">
        <v>0</v>
      </c>
      <c r="GB476">
        <v>1</v>
      </c>
      <c r="GC476">
        <v>0</v>
      </c>
      <c r="GD476">
        <v>0</v>
      </c>
      <c r="GE476">
        <v>0</v>
      </c>
      <c r="GF476">
        <v>1</v>
      </c>
      <c r="GG476">
        <v>0</v>
      </c>
      <c r="GH476">
        <v>1</v>
      </c>
      <c r="GI476">
        <v>0</v>
      </c>
      <c r="GJ476">
        <v>0</v>
      </c>
      <c r="GK476">
        <v>1</v>
      </c>
      <c r="GL476">
        <v>152</v>
      </c>
      <c r="GM476">
        <v>77</v>
      </c>
      <c r="GN476">
        <v>15</v>
      </c>
      <c r="GO476">
        <v>8</v>
      </c>
      <c r="GP476">
        <v>0</v>
      </c>
      <c r="GQ476">
        <v>0</v>
      </c>
      <c r="GR476">
        <v>0</v>
      </c>
      <c r="GS476">
        <v>0</v>
      </c>
      <c r="GT476">
        <v>50</v>
      </c>
      <c r="GU476">
        <v>0</v>
      </c>
      <c r="GV476">
        <v>1</v>
      </c>
      <c r="GW476">
        <v>0</v>
      </c>
      <c r="GX476">
        <v>1</v>
      </c>
      <c r="GY476">
        <v>0</v>
      </c>
      <c r="GZ476">
        <v>0</v>
      </c>
      <c r="HA476">
        <v>0</v>
      </c>
      <c r="HB476">
        <v>0</v>
      </c>
      <c r="HC476">
        <v>0</v>
      </c>
      <c r="HD476">
        <v>0</v>
      </c>
      <c r="HE476">
        <v>2</v>
      </c>
      <c r="HF476">
        <v>77</v>
      </c>
      <c r="HG476">
        <v>3</v>
      </c>
      <c r="HH476">
        <v>0</v>
      </c>
      <c r="HI476">
        <v>1</v>
      </c>
      <c r="HJ476">
        <v>0</v>
      </c>
      <c r="HK476">
        <v>0</v>
      </c>
      <c r="HL476">
        <v>0</v>
      </c>
      <c r="HM476">
        <v>0</v>
      </c>
      <c r="HN476">
        <v>0</v>
      </c>
      <c r="HO476">
        <v>0</v>
      </c>
      <c r="HP476">
        <v>0</v>
      </c>
      <c r="HQ476">
        <v>0</v>
      </c>
      <c r="HR476">
        <v>0</v>
      </c>
      <c r="HS476">
        <v>2</v>
      </c>
      <c r="HT476">
        <v>3</v>
      </c>
      <c r="HU476">
        <v>4</v>
      </c>
      <c r="HV476">
        <v>1</v>
      </c>
      <c r="HW476">
        <v>0</v>
      </c>
      <c r="HX476">
        <v>0</v>
      </c>
      <c r="HY476">
        <v>1</v>
      </c>
      <c r="HZ476">
        <v>0</v>
      </c>
      <c r="IA476">
        <v>0</v>
      </c>
      <c r="IB476">
        <v>0</v>
      </c>
      <c r="IC476">
        <v>0</v>
      </c>
      <c r="ID476">
        <v>0</v>
      </c>
      <c r="IE476">
        <v>0</v>
      </c>
      <c r="IF476">
        <v>0</v>
      </c>
      <c r="IG476">
        <v>1</v>
      </c>
      <c r="IH476">
        <v>0</v>
      </c>
      <c r="II476">
        <v>1</v>
      </c>
      <c r="IJ476">
        <v>4</v>
      </c>
      <c r="IK476">
        <v>4</v>
      </c>
      <c r="IL476">
        <v>1</v>
      </c>
      <c r="IM476">
        <v>0</v>
      </c>
      <c r="IN476">
        <v>0</v>
      </c>
      <c r="IO476">
        <v>0</v>
      </c>
      <c r="IP476">
        <v>0</v>
      </c>
      <c r="IQ476">
        <v>0</v>
      </c>
      <c r="IR476">
        <v>0</v>
      </c>
      <c r="IS476">
        <v>0</v>
      </c>
      <c r="IT476">
        <v>0</v>
      </c>
      <c r="IU476">
        <v>0</v>
      </c>
      <c r="IV476">
        <v>0</v>
      </c>
      <c r="IW476">
        <v>0</v>
      </c>
      <c r="IX476">
        <v>0</v>
      </c>
      <c r="IY476">
        <v>0</v>
      </c>
      <c r="IZ476">
        <v>0</v>
      </c>
      <c r="JA476">
        <v>0</v>
      </c>
      <c r="JB476">
        <v>0</v>
      </c>
      <c r="JC476">
        <v>0</v>
      </c>
      <c r="JD476">
        <v>0</v>
      </c>
      <c r="JE476">
        <v>0</v>
      </c>
      <c r="JF476">
        <v>0</v>
      </c>
      <c r="JG476">
        <v>0</v>
      </c>
      <c r="JH476">
        <v>1</v>
      </c>
      <c r="JI476">
        <v>2</v>
      </c>
      <c r="JJ476">
        <v>4</v>
      </c>
      <c r="JK476" s="2">
        <f t="shared" si="36"/>
        <v>0.47007766103243492</v>
      </c>
    </row>
    <row r="477" spans="1:271" outlineLevel="2" x14ac:dyDescent="0.25">
      <c r="A477" t="str">
        <f t="shared" si="38"/>
        <v>160705</v>
      </c>
      <c r="B477" t="s">
        <v>304</v>
      </c>
      <c r="C477">
        <v>17</v>
      </c>
      <c r="D477">
        <v>1868</v>
      </c>
      <c r="E477">
        <v>1430</v>
      </c>
      <c r="F477">
        <v>533</v>
      </c>
      <c r="G477">
        <v>897</v>
      </c>
      <c r="H477">
        <v>0</v>
      </c>
      <c r="I477">
        <v>2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897</v>
      </c>
      <c r="R477">
        <v>0</v>
      </c>
      <c r="S477">
        <v>0</v>
      </c>
      <c r="T477">
        <v>897</v>
      </c>
      <c r="U477">
        <v>11</v>
      </c>
      <c r="V477">
        <v>7</v>
      </c>
      <c r="W477">
        <v>4</v>
      </c>
      <c r="X477">
        <v>0</v>
      </c>
      <c r="Y477">
        <v>886</v>
      </c>
      <c r="Z477">
        <v>311</v>
      </c>
      <c r="AA477">
        <v>41</v>
      </c>
      <c r="AB477">
        <v>68</v>
      </c>
      <c r="AC477">
        <v>68</v>
      </c>
      <c r="AD477">
        <v>22</v>
      </c>
      <c r="AE477">
        <v>53</v>
      </c>
      <c r="AF477">
        <v>5</v>
      </c>
      <c r="AG477">
        <v>1</v>
      </c>
      <c r="AH477">
        <v>3</v>
      </c>
      <c r="AI477">
        <v>4</v>
      </c>
      <c r="AJ477">
        <v>1</v>
      </c>
      <c r="AK477">
        <v>1</v>
      </c>
      <c r="AL477">
        <v>3</v>
      </c>
      <c r="AM477">
        <v>1</v>
      </c>
      <c r="AN477">
        <v>0</v>
      </c>
      <c r="AO477">
        <v>12</v>
      </c>
      <c r="AP477">
        <v>2</v>
      </c>
      <c r="AQ477">
        <v>6</v>
      </c>
      <c r="AR477">
        <v>0</v>
      </c>
      <c r="AS477">
        <v>1</v>
      </c>
      <c r="AT477">
        <v>3</v>
      </c>
      <c r="AU477">
        <v>1</v>
      </c>
      <c r="AV477">
        <v>1</v>
      </c>
      <c r="AW477">
        <v>4</v>
      </c>
      <c r="AX477">
        <v>10</v>
      </c>
      <c r="AY477">
        <v>311</v>
      </c>
      <c r="AZ477">
        <v>228</v>
      </c>
      <c r="BA477">
        <v>20</v>
      </c>
      <c r="BB477">
        <v>179</v>
      </c>
      <c r="BC477">
        <v>3</v>
      </c>
      <c r="BD477">
        <v>8</v>
      </c>
      <c r="BE477">
        <v>2</v>
      </c>
      <c r="BF477">
        <v>1</v>
      </c>
      <c r="BG477">
        <v>1</v>
      </c>
      <c r="BH477">
        <v>0</v>
      </c>
      <c r="BI477">
        <v>0</v>
      </c>
      <c r="BJ477">
        <v>3</v>
      </c>
      <c r="BK477">
        <v>0</v>
      </c>
      <c r="BL477">
        <v>0</v>
      </c>
      <c r="BM477">
        <v>2</v>
      </c>
      <c r="BN477">
        <v>1</v>
      </c>
      <c r="BO477">
        <v>2</v>
      </c>
      <c r="BP477">
        <v>0</v>
      </c>
      <c r="BQ477">
        <v>0</v>
      </c>
      <c r="BR477">
        <v>0</v>
      </c>
      <c r="BS477">
        <v>2</v>
      </c>
      <c r="BT477">
        <v>1</v>
      </c>
      <c r="BU477">
        <v>1</v>
      </c>
      <c r="BV477">
        <v>2</v>
      </c>
      <c r="BW477">
        <v>0</v>
      </c>
      <c r="BX477">
        <v>228</v>
      </c>
      <c r="BY477">
        <v>39</v>
      </c>
      <c r="BZ477">
        <v>17</v>
      </c>
      <c r="CA477">
        <v>6</v>
      </c>
      <c r="CB477">
        <v>0</v>
      </c>
      <c r="CC477">
        <v>4</v>
      </c>
      <c r="CD477">
        <v>6</v>
      </c>
      <c r="CE477">
        <v>0</v>
      </c>
      <c r="CF477">
        <v>1</v>
      </c>
      <c r="CG477">
        <v>0</v>
      </c>
      <c r="CH477">
        <v>0</v>
      </c>
      <c r="CI477">
        <v>0</v>
      </c>
      <c r="CJ477">
        <v>1</v>
      </c>
      <c r="CK477">
        <v>0</v>
      </c>
      <c r="CL477">
        <v>3</v>
      </c>
      <c r="CM477">
        <v>1</v>
      </c>
      <c r="CN477">
        <v>39</v>
      </c>
      <c r="CO477">
        <v>17</v>
      </c>
      <c r="CP477">
        <v>6</v>
      </c>
      <c r="CQ477">
        <v>1</v>
      </c>
      <c r="CR477">
        <v>0</v>
      </c>
      <c r="CS477">
        <v>0</v>
      </c>
      <c r="CT477">
        <v>1</v>
      </c>
      <c r="CU477">
        <v>1</v>
      </c>
      <c r="CV477">
        <v>0</v>
      </c>
      <c r="CW477">
        <v>0</v>
      </c>
      <c r="CX477">
        <v>1</v>
      </c>
      <c r="CY477">
        <v>1</v>
      </c>
      <c r="CZ477">
        <v>1</v>
      </c>
      <c r="DA477">
        <v>0</v>
      </c>
      <c r="DB477">
        <v>0</v>
      </c>
      <c r="DC477">
        <v>1</v>
      </c>
      <c r="DD477">
        <v>0</v>
      </c>
      <c r="DE477">
        <v>0</v>
      </c>
      <c r="DF477">
        <v>0</v>
      </c>
      <c r="DG477">
        <v>0</v>
      </c>
      <c r="DH477">
        <v>3</v>
      </c>
      <c r="DI477">
        <v>0</v>
      </c>
      <c r="DJ477">
        <v>0</v>
      </c>
      <c r="DK477">
        <v>0</v>
      </c>
      <c r="DL477">
        <v>0</v>
      </c>
      <c r="DM477">
        <v>1</v>
      </c>
      <c r="DN477">
        <v>17</v>
      </c>
      <c r="DO477">
        <v>44</v>
      </c>
      <c r="DP477">
        <v>1</v>
      </c>
      <c r="DQ477">
        <v>39</v>
      </c>
      <c r="DR477">
        <v>1</v>
      </c>
      <c r="DS477">
        <v>0</v>
      </c>
      <c r="DT477">
        <v>0</v>
      </c>
      <c r="DU477">
        <v>1</v>
      </c>
      <c r="DV477">
        <v>1</v>
      </c>
      <c r="DW477">
        <v>1</v>
      </c>
      <c r="DX477">
        <v>0</v>
      </c>
      <c r="DY477">
        <v>0</v>
      </c>
      <c r="DZ477">
        <v>0</v>
      </c>
      <c r="EA477">
        <v>0</v>
      </c>
      <c r="EB477">
        <v>0</v>
      </c>
      <c r="EC477">
        <v>0</v>
      </c>
      <c r="ED477">
        <v>0</v>
      </c>
      <c r="EE477">
        <v>0</v>
      </c>
      <c r="EF477">
        <v>0</v>
      </c>
      <c r="EG477">
        <v>0</v>
      </c>
      <c r="EH477">
        <v>0</v>
      </c>
      <c r="EI477">
        <v>0</v>
      </c>
      <c r="EJ477">
        <v>0</v>
      </c>
      <c r="EK477">
        <v>0</v>
      </c>
      <c r="EL477">
        <v>0</v>
      </c>
      <c r="EM477">
        <v>0</v>
      </c>
      <c r="EN477">
        <v>44</v>
      </c>
      <c r="EO477">
        <v>66</v>
      </c>
      <c r="EP477">
        <v>17</v>
      </c>
      <c r="EQ477">
        <v>5</v>
      </c>
      <c r="ER477">
        <v>28</v>
      </c>
      <c r="ES477">
        <v>2</v>
      </c>
      <c r="ET477">
        <v>0</v>
      </c>
      <c r="EU477">
        <v>0</v>
      </c>
      <c r="EV477">
        <v>1</v>
      </c>
      <c r="EW477">
        <v>1</v>
      </c>
      <c r="EX477">
        <v>2</v>
      </c>
      <c r="EY477">
        <v>3</v>
      </c>
      <c r="EZ477">
        <v>0</v>
      </c>
      <c r="FA477">
        <v>0</v>
      </c>
      <c r="FB477">
        <v>0</v>
      </c>
      <c r="FC477">
        <v>0</v>
      </c>
      <c r="FD477">
        <v>0</v>
      </c>
      <c r="FE477">
        <v>0</v>
      </c>
      <c r="FF477">
        <v>1</v>
      </c>
      <c r="FG477">
        <v>2</v>
      </c>
      <c r="FH477">
        <v>0</v>
      </c>
      <c r="FI477">
        <v>0</v>
      </c>
      <c r="FJ477">
        <v>0</v>
      </c>
      <c r="FK477">
        <v>4</v>
      </c>
      <c r="FL477">
        <v>66</v>
      </c>
      <c r="FM477">
        <v>107</v>
      </c>
      <c r="FN477">
        <v>69</v>
      </c>
      <c r="FO477">
        <v>10</v>
      </c>
      <c r="FP477">
        <v>6</v>
      </c>
      <c r="FQ477">
        <v>3</v>
      </c>
      <c r="FR477">
        <v>0</v>
      </c>
      <c r="FS477">
        <v>2</v>
      </c>
      <c r="FT477">
        <v>7</v>
      </c>
      <c r="FU477">
        <v>0</v>
      </c>
      <c r="FV477">
        <v>1</v>
      </c>
      <c r="FW477">
        <v>0</v>
      </c>
      <c r="FX477">
        <v>2</v>
      </c>
      <c r="FY477">
        <v>1</v>
      </c>
      <c r="FZ477">
        <v>0</v>
      </c>
      <c r="GA477">
        <v>1</v>
      </c>
      <c r="GB477">
        <v>0</v>
      </c>
      <c r="GC477">
        <v>0</v>
      </c>
      <c r="GD477">
        <v>0</v>
      </c>
      <c r="GE477">
        <v>0</v>
      </c>
      <c r="GF477">
        <v>0</v>
      </c>
      <c r="GG477">
        <v>0</v>
      </c>
      <c r="GH477">
        <v>2</v>
      </c>
      <c r="GI477">
        <v>0</v>
      </c>
      <c r="GJ477">
        <v>0</v>
      </c>
      <c r="GK477">
        <v>3</v>
      </c>
      <c r="GL477">
        <v>107</v>
      </c>
      <c r="GM477">
        <v>72</v>
      </c>
      <c r="GN477">
        <v>21</v>
      </c>
      <c r="GO477">
        <v>3</v>
      </c>
      <c r="GP477">
        <v>1</v>
      </c>
      <c r="GQ477">
        <v>0</v>
      </c>
      <c r="GR477">
        <v>2</v>
      </c>
      <c r="GS477">
        <v>0</v>
      </c>
      <c r="GT477">
        <v>39</v>
      </c>
      <c r="GU477">
        <v>0</v>
      </c>
      <c r="GV477">
        <v>0</v>
      </c>
      <c r="GW477">
        <v>4</v>
      </c>
      <c r="GX477">
        <v>0</v>
      </c>
      <c r="GY477">
        <v>0</v>
      </c>
      <c r="GZ477">
        <v>0</v>
      </c>
      <c r="HA477">
        <v>0</v>
      </c>
      <c r="HB477">
        <v>0</v>
      </c>
      <c r="HC477">
        <v>0</v>
      </c>
      <c r="HD477">
        <v>1</v>
      </c>
      <c r="HE477">
        <v>1</v>
      </c>
      <c r="HF477">
        <v>72</v>
      </c>
      <c r="HG477">
        <v>0</v>
      </c>
      <c r="HH477">
        <v>0</v>
      </c>
      <c r="HI477">
        <v>0</v>
      </c>
      <c r="HJ477">
        <v>0</v>
      </c>
      <c r="HK477">
        <v>0</v>
      </c>
      <c r="HL477">
        <v>0</v>
      </c>
      <c r="HM477">
        <v>0</v>
      </c>
      <c r="HN477">
        <v>0</v>
      </c>
      <c r="HO477">
        <v>0</v>
      </c>
      <c r="HP477">
        <v>0</v>
      </c>
      <c r="HQ477">
        <v>0</v>
      </c>
      <c r="HR477">
        <v>0</v>
      </c>
      <c r="HS477">
        <v>0</v>
      </c>
      <c r="HT477">
        <v>0</v>
      </c>
      <c r="HU477">
        <v>1</v>
      </c>
      <c r="HV477">
        <v>1</v>
      </c>
      <c r="HW477">
        <v>0</v>
      </c>
      <c r="HX477">
        <v>0</v>
      </c>
      <c r="HY477">
        <v>0</v>
      </c>
      <c r="HZ477">
        <v>0</v>
      </c>
      <c r="IA477">
        <v>0</v>
      </c>
      <c r="IB477">
        <v>0</v>
      </c>
      <c r="IC477">
        <v>0</v>
      </c>
      <c r="ID477">
        <v>0</v>
      </c>
      <c r="IE477">
        <v>0</v>
      </c>
      <c r="IF477">
        <v>0</v>
      </c>
      <c r="IG477">
        <v>0</v>
      </c>
      <c r="IH477">
        <v>0</v>
      </c>
      <c r="II477">
        <v>0</v>
      </c>
      <c r="IJ477">
        <v>1</v>
      </c>
      <c r="IK477">
        <v>1</v>
      </c>
      <c r="IL477">
        <v>0</v>
      </c>
      <c r="IM477">
        <v>0</v>
      </c>
      <c r="IN477">
        <v>0</v>
      </c>
      <c r="IO477">
        <v>0</v>
      </c>
      <c r="IP477">
        <v>0</v>
      </c>
      <c r="IQ477">
        <v>0</v>
      </c>
      <c r="IR477">
        <v>0</v>
      </c>
      <c r="IS477">
        <v>0</v>
      </c>
      <c r="IT477">
        <v>1</v>
      </c>
      <c r="IU477">
        <v>0</v>
      </c>
      <c r="IV477">
        <v>0</v>
      </c>
      <c r="IW477">
        <v>0</v>
      </c>
      <c r="IX477">
        <v>0</v>
      </c>
      <c r="IY477">
        <v>0</v>
      </c>
      <c r="IZ477">
        <v>0</v>
      </c>
      <c r="JA477">
        <v>0</v>
      </c>
      <c r="JB477">
        <v>0</v>
      </c>
      <c r="JC477">
        <v>0</v>
      </c>
      <c r="JD477">
        <v>0</v>
      </c>
      <c r="JE477">
        <v>0</v>
      </c>
      <c r="JF477">
        <v>0</v>
      </c>
      <c r="JG477">
        <v>0</v>
      </c>
      <c r="JH477">
        <v>0</v>
      </c>
      <c r="JI477">
        <v>0</v>
      </c>
      <c r="JJ477">
        <v>1</v>
      </c>
      <c r="JK477" s="2">
        <f t="shared" si="36"/>
        <v>0.48019271948608139</v>
      </c>
    </row>
    <row r="478" spans="1:271" outlineLevel="2" x14ac:dyDescent="0.25">
      <c r="A478" t="str">
        <f t="shared" si="38"/>
        <v>160705</v>
      </c>
      <c r="B478" t="s">
        <v>304</v>
      </c>
      <c r="C478">
        <v>18</v>
      </c>
      <c r="D478">
        <v>2220</v>
      </c>
      <c r="E478">
        <v>1700</v>
      </c>
      <c r="F478">
        <v>772</v>
      </c>
      <c r="G478">
        <v>928</v>
      </c>
      <c r="H478">
        <v>2</v>
      </c>
      <c r="I478">
        <v>3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928</v>
      </c>
      <c r="R478">
        <v>0</v>
      </c>
      <c r="S478">
        <v>0</v>
      </c>
      <c r="T478">
        <v>928</v>
      </c>
      <c r="U478">
        <v>21</v>
      </c>
      <c r="V478">
        <v>12</v>
      </c>
      <c r="W478">
        <v>9</v>
      </c>
      <c r="X478">
        <v>0</v>
      </c>
      <c r="Y478">
        <v>907</v>
      </c>
      <c r="Z478">
        <v>270</v>
      </c>
      <c r="AA478">
        <v>29</v>
      </c>
      <c r="AB478">
        <v>59</v>
      </c>
      <c r="AC478">
        <v>58</v>
      </c>
      <c r="AD478">
        <v>15</v>
      </c>
      <c r="AE478">
        <v>49</v>
      </c>
      <c r="AF478">
        <v>6</v>
      </c>
      <c r="AG478">
        <v>0</v>
      </c>
      <c r="AH478">
        <v>0</v>
      </c>
      <c r="AI478">
        <v>3</v>
      </c>
      <c r="AJ478">
        <v>1</v>
      </c>
      <c r="AK478">
        <v>2</v>
      </c>
      <c r="AL478">
        <v>5</v>
      </c>
      <c r="AM478">
        <v>2</v>
      </c>
      <c r="AN478">
        <v>1</v>
      </c>
      <c r="AO478">
        <v>6</v>
      </c>
      <c r="AP478">
        <v>2</v>
      </c>
      <c r="AQ478">
        <v>3</v>
      </c>
      <c r="AR478">
        <v>1</v>
      </c>
      <c r="AS478">
        <v>0</v>
      </c>
      <c r="AT478">
        <v>3</v>
      </c>
      <c r="AU478">
        <v>1</v>
      </c>
      <c r="AV478">
        <v>3</v>
      </c>
      <c r="AW478">
        <v>3</v>
      </c>
      <c r="AX478">
        <v>18</v>
      </c>
      <c r="AY478">
        <v>270</v>
      </c>
      <c r="AZ478">
        <v>241</v>
      </c>
      <c r="BA478">
        <v>20</v>
      </c>
      <c r="BB478">
        <v>181</v>
      </c>
      <c r="BC478">
        <v>7</v>
      </c>
      <c r="BD478">
        <v>9</v>
      </c>
      <c r="BE478">
        <v>1</v>
      </c>
      <c r="BF478">
        <v>7</v>
      </c>
      <c r="BG478">
        <v>1</v>
      </c>
      <c r="BH478">
        <v>2</v>
      </c>
      <c r="BI478">
        <v>3</v>
      </c>
      <c r="BJ478">
        <v>2</v>
      </c>
      <c r="BK478">
        <v>0</v>
      </c>
      <c r="BL478">
        <v>0</v>
      </c>
      <c r="BM478">
        <v>2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1</v>
      </c>
      <c r="BT478">
        <v>0</v>
      </c>
      <c r="BU478">
        <v>0</v>
      </c>
      <c r="BV478">
        <v>2</v>
      </c>
      <c r="BW478">
        <v>3</v>
      </c>
      <c r="BX478">
        <v>241</v>
      </c>
      <c r="BY478">
        <v>25</v>
      </c>
      <c r="BZ478">
        <v>7</v>
      </c>
      <c r="CA478">
        <v>4</v>
      </c>
      <c r="CB478">
        <v>2</v>
      </c>
      <c r="CC478">
        <v>1</v>
      </c>
      <c r="CD478">
        <v>3</v>
      </c>
      <c r="CE478">
        <v>0</v>
      </c>
      <c r="CF478">
        <v>1</v>
      </c>
      <c r="CG478">
        <v>1</v>
      </c>
      <c r="CH478">
        <v>3</v>
      </c>
      <c r="CI478">
        <v>0</v>
      </c>
      <c r="CJ478">
        <v>0</v>
      </c>
      <c r="CK478">
        <v>0</v>
      </c>
      <c r="CL478">
        <v>1</v>
      </c>
      <c r="CM478">
        <v>2</v>
      </c>
      <c r="CN478">
        <v>25</v>
      </c>
      <c r="CO478">
        <v>48</v>
      </c>
      <c r="CP478">
        <v>24</v>
      </c>
      <c r="CQ478">
        <v>4</v>
      </c>
      <c r="CR478">
        <v>1</v>
      </c>
      <c r="CS478">
        <v>0</v>
      </c>
      <c r="CT478">
        <v>3</v>
      </c>
      <c r="CU478">
        <v>1</v>
      </c>
      <c r="CV478">
        <v>4</v>
      </c>
      <c r="CW478">
        <v>1</v>
      </c>
      <c r="CX478">
        <v>4</v>
      </c>
      <c r="CY478">
        <v>0</v>
      </c>
      <c r="CZ478">
        <v>1</v>
      </c>
      <c r="DA478">
        <v>1</v>
      </c>
      <c r="DB478">
        <v>1</v>
      </c>
      <c r="DC478">
        <v>0</v>
      </c>
      <c r="DD478">
        <v>0</v>
      </c>
      <c r="DE478">
        <v>0</v>
      </c>
      <c r="DF478">
        <v>0</v>
      </c>
      <c r="DG478">
        <v>1</v>
      </c>
      <c r="DH478">
        <v>0</v>
      </c>
      <c r="DI478">
        <v>1</v>
      </c>
      <c r="DJ478">
        <v>0</v>
      </c>
      <c r="DK478">
        <v>0</v>
      </c>
      <c r="DL478">
        <v>0</v>
      </c>
      <c r="DM478">
        <v>1</v>
      </c>
      <c r="DN478">
        <v>48</v>
      </c>
      <c r="DO478">
        <v>44</v>
      </c>
      <c r="DP478">
        <v>3</v>
      </c>
      <c r="DQ478">
        <v>34</v>
      </c>
      <c r="DR478">
        <v>0</v>
      </c>
      <c r="DS478">
        <v>0</v>
      </c>
      <c r="DT478">
        <v>0</v>
      </c>
      <c r="DU478">
        <v>2</v>
      </c>
      <c r="DV478">
        <v>4</v>
      </c>
      <c r="DW478">
        <v>1</v>
      </c>
      <c r="DX478">
        <v>0</v>
      </c>
      <c r="DY478">
        <v>0</v>
      </c>
      <c r="DZ478">
        <v>0</v>
      </c>
      <c r="EA478">
        <v>0</v>
      </c>
      <c r="EB478">
        <v>0</v>
      </c>
      <c r="EC478">
        <v>0</v>
      </c>
      <c r="ED478">
        <v>0</v>
      </c>
      <c r="EE478">
        <v>0</v>
      </c>
      <c r="EF478">
        <v>0</v>
      </c>
      <c r="EG478">
        <v>0</v>
      </c>
      <c r="EH478">
        <v>0</v>
      </c>
      <c r="EI478">
        <v>0</v>
      </c>
      <c r="EJ478">
        <v>0</v>
      </c>
      <c r="EK478">
        <v>0</v>
      </c>
      <c r="EL478">
        <v>0</v>
      </c>
      <c r="EM478">
        <v>0</v>
      </c>
      <c r="EN478">
        <v>44</v>
      </c>
      <c r="EO478">
        <v>62</v>
      </c>
      <c r="EP478">
        <v>20</v>
      </c>
      <c r="EQ478">
        <v>7</v>
      </c>
      <c r="ER478">
        <v>31</v>
      </c>
      <c r="ES478">
        <v>0</v>
      </c>
      <c r="ET478">
        <v>0</v>
      </c>
      <c r="EU478">
        <v>0</v>
      </c>
      <c r="EV478">
        <v>0</v>
      </c>
      <c r="EW478">
        <v>0</v>
      </c>
      <c r="EX478">
        <v>0</v>
      </c>
      <c r="EY478">
        <v>1</v>
      </c>
      <c r="EZ478">
        <v>0</v>
      </c>
      <c r="FA478">
        <v>0</v>
      </c>
      <c r="FB478">
        <v>0</v>
      </c>
      <c r="FC478">
        <v>0</v>
      </c>
      <c r="FD478">
        <v>0</v>
      </c>
      <c r="FE478">
        <v>0</v>
      </c>
      <c r="FF478">
        <v>0</v>
      </c>
      <c r="FG478">
        <v>0</v>
      </c>
      <c r="FH478">
        <v>0</v>
      </c>
      <c r="FI478">
        <v>1</v>
      </c>
      <c r="FJ478">
        <v>2</v>
      </c>
      <c r="FK478">
        <v>0</v>
      </c>
      <c r="FL478">
        <v>62</v>
      </c>
      <c r="FM478">
        <v>140</v>
      </c>
      <c r="FN478">
        <v>97</v>
      </c>
      <c r="FO478">
        <v>5</v>
      </c>
      <c r="FP478">
        <v>5</v>
      </c>
      <c r="FQ478">
        <v>1</v>
      </c>
      <c r="FR478">
        <v>0</v>
      </c>
      <c r="FS478">
        <v>4</v>
      </c>
      <c r="FT478">
        <v>9</v>
      </c>
      <c r="FU478">
        <v>0</v>
      </c>
      <c r="FV478">
        <v>9</v>
      </c>
      <c r="FW478">
        <v>1</v>
      </c>
      <c r="FX478">
        <v>0</v>
      </c>
      <c r="FY478">
        <v>1</v>
      </c>
      <c r="FZ478">
        <v>0</v>
      </c>
      <c r="GA478">
        <v>0</v>
      </c>
      <c r="GB478">
        <v>1</v>
      </c>
      <c r="GC478">
        <v>1</v>
      </c>
      <c r="GD478">
        <v>0</v>
      </c>
      <c r="GE478">
        <v>2</v>
      </c>
      <c r="GF478">
        <v>0</v>
      </c>
      <c r="GG478">
        <v>0</v>
      </c>
      <c r="GH478">
        <v>3</v>
      </c>
      <c r="GI478">
        <v>0</v>
      </c>
      <c r="GJ478">
        <v>0</v>
      </c>
      <c r="GK478">
        <v>1</v>
      </c>
      <c r="GL478">
        <v>140</v>
      </c>
      <c r="GM478">
        <v>70</v>
      </c>
      <c r="GN478">
        <v>14</v>
      </c>
      <c r="GO478">
        <v>1</v>
      </c>
      <c r="GP478">
        <v>0</v>
      </c>
      <c r="GQ478">
        <v>1</v>
      </c>
      <c r="GR478">
        <v>0</v>
      </c>
      <c r="GS478">
        <v>0</v>
      </c>
      <c r="GT478">
        <v>51</v>
      </c>
      <c r="GU478">
        <v>0</v>
      </c>
      <c r="GV478">
        <v>0</v>
      </c>
      <c r="GW478">
        <v>0</v>
      </c>
      <c r="GX478">
        <v>1</v>
      </c>
      <c r="GY478">
        <v>1</v>
      </c>
      <c r="GZ478">
        <v>0</v>
      </c>
      <c r="HA478">
        <v>0</v>
      </c>
      <c r="HB478">
        <v>0</v>
      </c>
      <c r="HC478">
        <v>0</v>
      </c>
      <c r="HD478">
        <v>1</v>
      </c>
      <c r="HE478">
        <v>0</v>
      </c>
      <c r="HF478">
        <v>70</v>
      </c>
      <c r="HG478">
        <v>3</v>
      </c>
      <c r="HH478">
        <v>2</v>
      </c>
      <c r="HI478">
        <v>0</v>
      </c>
      <c r="HJ478">
        <v>0</v>
      </c>
      <c r="HK478">
        <v>0</v>
      </c>
      <c r="HL478">
        <v>0</v>
      </c>
      <c r="HM478">
        <v>0</v>
      </c>
      <c r="HN478">
        <v>1</v>
      </c>
      <c r="HO478">
        <v>0</v>
      </c>
      <c r="HP478">
        <v>0</v>
      </c>
      <c r="HQ478">
        <v>0</v>
      </c>
      <c r="HR478">
        <v>0</v>
      </c>
      <c r="HS478">
        <v>0</v>
      </c>
      <c r="HT478">
        <v>3</v>
      </c>
      <c r="HU478">
        <v>3</v>
      </c>
      <c r="HV478">
        <v>2</v>
      </c>
      <c r="HW478">
        <v>1</v>
      </c>
      <c r="HX478">
        <v>0</v>
      </c>
      <c r="HY478">
        <v>0</v>
      </c>
      <c r="HZ478">
        <v>0</v>
      </c>
      <c r="IA478">
        <v>0</v>
      </c>
      <c r="IB478">
        <v>0</v>
      </c>
      <c r="IC478">
        <v>0</v>
      </c>
      <c r="ID478">
        <v>0</v>
      </c>
      <c r="IE478">
        <v>0</v>
      </c>
      <c r="IF478">
        <v>0</v>
      </c>
      <c r="IG478">
        <v>0</v>
      </c>
      <c r="IH478">
        <v>0</v>
      </c>
      <c r="II478">
        <v>0</v>
      </c>
      <c r="IJ478">
        <v>3</v>
      </c>
      <c r="IK478">
        <v>1</v>
      </c>
      <c r="IL478">
        <v>0</v>
      </c>
      <c r="IM478">
        <v>1</v>
      </c>
      <c r="IN478">
        <v>0</v>
      </c>
      <c r="IO478">
        <v>0</v>
      </c>
      <c r="IP478">
        <v>0</v>
      </c>
      <c r="IQ478">
        <v>0</v>
      </c>
      <c r="IR478">
        <v>0</v>
      </c>
      <c r="IS478">
        <v>0</v>
      </c>
      <c r="IT478">
        <v>0</v>
      </c>
      <c r="IU478">
        <v>0</v>
      </c>
      <c r="IV478">
        <v>0</v>
      </c>
      <c r="IW478">
        <v>0</v>
      </c>
      <c r="IX478">
        <v>0</v>
      </c>
      <c r="IY478">
        <v>0</v>
      </c>
      <c r="IZ478">
        <v>0</v>
      </c>
      <c r="JA478">
        <v>0</v>
      </c>
      <c r="JB478">
        <v>0</v>
      </c>
      <c r="JC478">
        <v>0</v>
      </c>
      <c r="JD478">
        <v>0</v>
      </c>
      <c r="JE478">
        <v>0</v>
      </c>
      <c r="JF478">
        <v>0</v>
      </c>
      <c r="JG478">
        <v>0</v>
      </c>
      <c r="JH478">
        <v>0</v>
      </c>
      <c r="JI478">
        <v>0</v>
      </c>
      <c r="JJ478">
        <v>1</v>
      </c>
      <c r="JK478" s="2">
        <f t="shared" si="36"/>
        <v>0.41801801801801802</v>
      </c>
    </row>
    <row r="479" spans="1:271" outlineLevel="2" x14ac:dyDescent="0.25">
      <c r="A479" t="str">
        <f t="shared" si="38"/>
        <v>160705</v>
      </c>
      <c r="B479" t="s">
        <v>304</v>
      </c>
      <c r="C479">
        <v>19</v>
      </c>
      <c r="D479">
        <v>2167</v>
      </c>
      <c r="E479">
        <v>1659</v>
      </c>
      <c r="F479">
        <v>523</v>
      </c>
      <c r="G479">
        <v>1136</v>
      </c>
      <c r="H479">
        <v>3</v>
      </c>
      <c r="I479">
        <v>6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1136</v>
      </c>
      <c r="R479">
        <v>0</v>
      </c>
      <c r="S479">
        <v>0</v>
      </c>
      <c r="T479">
        <v>1136</v>
      </c>
      <c r="U479">
        <v>13</v>
      </c>
      <c r="V479">
        <v>10</v>
      </c>
      <c r="W479">
        <v>3</v>
      </c>
      <c r="X479">
        <v>0</v>
      </c>
      <c r="Y479">
        <v>1123</v>
      </c>
      <c r="Z479">
        <v>298</v>
      </c>
      <c r="AA479">
        <v>24</v>
      </c>
      <c r="AB479">
        <v>70</v>
      </c>
      <c r="AC479">
        <v>87</v>
      </c>
      <c r="AD479">
        <v>20</v>
      </c>
      <c r="AE479">
        <v>65</v>
      </c>
      <c r="AF479">
        <v>5</v>
      </c>
      <c r="AG479">
        <v>1</v>
      </c>
      <c r="AH479">
        <v>2</v>
      </c>
      <c r="AI479">
        <v>1</v>
      </c>
      <c r="AJ479">
        <v>0</v>
      </c>
      <c r="AK479">
        <v>0</v>
      </c>
      <c r="AL479">
        <v>1</v>
      </c>
      <c r="AM479">
        <v>0</v>
      </c>
      <c r="AN479">
        <v>3</v>
      </c>
      <c r="AO479">
        <v>3</v>
      </c>
      <c r="AP479">
        <v>3</v>
      </c>
      <c r="AQ479">
        <v>1</v>
      </c>
      <c r="AR479">
        <v>0</v>
      </c>
      <c r="AS479">
        <v>2</v>
      </c>
      <c r="AT479">
        <v>3</v>
      </c>
      <c r="AU479">
        <v>1</v>
      </c>
      <c r="AV479">
        <v>0</v>
      </c>
      <c r="AW479">
        <v>1</v>
      </c>
      <c r="AX479">
        <v>5</v>
      </c>
      <c r="AY479">
        <v>298</v>
      </c>
      <c r="AZ479">
        <v>306</v>
      </c>
      <c r="BA479">
        <v>18</v>
      </c>
      <c r="BB479">
        <v>230</v>
      </c>
      <c r="BC479">
        <v>10</v>
      </c>
      <c r="BD479">
        <v>11</v>
      </c>
      <c r="BE479">
        <v>1</v>
      </c>
      <c r="BF479">
        <v>2</v>
      </c>
      <c r="BG479">
        <v>1</v>
      </c>
      <c r="BH479">
        <v>1</v>
      </c>
      <c r="BI479">
        <v>12</v>
      </c>
      <c r="BJ479">
        <v>3</v>
      </c>
      <c r="BK479">
        <v>0</v>
      </c>
      <c r="BL479">
        <v>0</v>
      </c>
      <c r="BM479">
        <v>3</v>
      </c>
      <c r="BN479">
        <v>3</v>
      </c>
      <c r="BO479">
        <v>1</v>
      </c>
      <c r="BP479">
        <v>0</v>
      </c>
      <c r="BQ479">
        <v>1</v>
      </c>
      <c r="BR479">
        <v>0</v>
      </c>
      <c r="BS479">
        <v>0</v>
      </c>
      <c r="BT479">
        <v>2</v>
      </c>
      <c r="BU479">
        <v>0</v>
      </c>
      <c r="BV479">
        <v>2</v>
      </c>
      <c r="BW479">
        <v>5</v>
      </c>
      <c r="BX479">
        <v>306</v>
      </c>
      <c r="BY479">
        <v>25</v>
      </c>
      <c r="BZ479">
        <v>4</v>
      </c>
      <c r="CA479">
        <v>2</v>
      </c>
      <c r="CB479">
        <v>3</v>
      </c>
      <c r="CC479">
        <v>2</v>
      </c>
      <c r="CD479">
        <v>7</v>
      </c>
      <c r="CE479">
        <v>0</v>
      </c>
      <c r="CF479">
        <v>1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4</v>
      </c>
      <c r="CM479">
        <v>2</v>
      </c>
      <c r="CN479">
        <v>25</v>
      </c>
      <c r="CO479">
        <v>24</v>
      </c>
      <c r="CP479">
        <v>15</v>
      </c>
      <c r="CQ479">
        <v>0</v>
      </c>
      <c r="CR479">
        <v>1</v>
      </c>
      <c r="CS479">
        <v>0</v>
      </c>
      <c r="CT479">
        <v>2</v>
      </c>
      <c r="CU479">
        <v>0</v>
      </c>
      <c r="CV479">
        <v>1</v>
      </c>
      <c r="CW479">
        <v>0</v>
      </c>
      <c r="CX479">
        <v>0</v>
      </c>
      <c r="CY479">
        <v>1</v>
      </c>
      <c r="CZ479">
        <v>1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1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2</v>
      </c>
      <c r="DN479">
        <v>24</v>
      </c>
      <c r="DO479">
        <v>40</v>
      </c>
      <c r="DP479">
        <v>1</v>
      </c>
      <c r="DQ479">
        <v>34</v>
      </c>
      <c r="DR479">
        <v>0</v>
      </c>
      <c r="DS479">
        <v>0</v>
      </c>
      <c r="DT479">
        <v>0</v>
      </c>
      <c r="DU479">
        <v>0</v>
      </c>
      <c r="DV479">
        <v>3</v>
      </c>
      <c r="DW479">
        <v>1</v>
      </c>
      <c r="DX479">
        <v>0</v>
      </c>
      <c r="DY479">
        <v>1</v>
      </c>
      <c r="DZ479">
        <v>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  <c r="EH479">
        <v>0</v>
      </c>
      <c r="EI479">
        <v>0</v>
      </c>
      <c r="EJ479">
        <v>0</v>
      </c>
      <c r="EK479">
        <v>0</v>
      </c>
      <c r="EL479">
        <v>0</v>
      </c>
      <c r="EM479">
        <v>0</v>
      </c>
      <c r="EN479">
        <v>40</v>
      </c>
      <c r="EO479">
        <v>112</v>
      </c>
      <c r="EP479">
        <v>36</v>
      </c>
      <c r="EQ479">
        <v>15</v>
      </c>
      <c r="ER479">
        <v>41</v>
      </c>
      <c r="ES479">
        <v>2</v>
      </c>
      <c r="ET479">
        <v>0</v>
      </c>
      <c r="EU479">
        <v>1</v>
      </c>
      <c r="EV479">
        <v>4</v>
      </c>
      <c r="EW479">
        <v>0</v>
      </c>
      <c r="EX479">
        <v>1</v>
      </c>
      <c r="EY479">
        <v>1</v>
      </c>
      <c r="EZ479">
        <v>1</v>
      </c>
      <c r="FA479">
        <v>1</v>
      </c>
      <c r="FB479">
        <v>0</v>
      </c>
      <c r="FC479">
        <v>0</v>
      </c>
      <c r="FD479">
        <v>0</v>
      </c>
      <c r="FE479">
        <v>0</v>
      </c>
      <c r="FF479">
        <v>0</v>
      </c>
      <c r="FG479">
        <v>0</v>
      </c>
      <c r="FH479">
        <v>3</v>
      </c>
      <c r="FI479">
        <v>1</v>
      </c>
      <c r="FJ479">
        <v>3</v>
      </c>
      <c r="FK479">
        <v>2</v>
      </c>
      <c r="FL479">
        <v>112</v>
      </c>
      <c r="FM479">
        <v>200</v>
      </c>
      <c r="FN479">
        <v>164</v>
      </c>
      <c r="FO479">
        <v>5</v>
      </c>
      <c r="FP479">
        <v>3</v>
      </c>
      <c r="FQ479">
        <v>1</v>
      </c>
      <c r="FR479">
        <v>1</v>
      </c>
      <c r="FS479">
        <v>4</v>
      </c>
      <c r="FT479">
        <v>7</v>
      </c>
      <c r="FU479">
        <v>0</v>
      </c>
      <c r="FV479">
        <v>1</v>
      </c>
      <c r="FW479">
        <v>1</v>
      </c>
      <c r="FX479">
        <v>0</v>
      </c>
      <c r="FY479">
        <v>0</v>
      </c>
      <c r="FZ479">
        <v>1</v>
      </c>
      <c r="GA479">
        <v>1</v>
      </c>
      <c r="GB479">
        <v>2</v>
      </c>
      <c r="GC479">
        <v>1</v>
      </c>
      <c r="GD479">
        <v>1</v>
      </c>
      <c r="GE479">
        <v>0</v>
      </c>
      <c r="GF479">
        <v>1</v>
      </c>
      <c r="GG479">
        <v>0</v>
      </c>
      <c r="GH479">
        <v>6</v>
      </c>
      <c r="GI479">
        <v>0</v>
      </c>
      <c r="GJ479">
        <v>0</v>
      </c>
      <c r="GK479">
        <v>0</v>
      </c>
      <c r="GL479">
        <v>200</v>
      </c>
      <c r="GM479">
        <v>112</v>
      </c>
      <c r="GN479">
        <v>19</v>
      </c>
      <c r="GO479">
        <v>1</v>
      </c>
      <c r="GP479">
        <v>1</v>
      </c>
      <c r="GQ479">
        <v>1</v>
      </c>
      <c r="GR479">
        <v>0</v>
      </c>
      <c r="GS479">
        <v>1</v>
      </c>
      <c r="GT479">
        <v>81</v>
      </c>
      <c r="GU479">
        <v>0</v>
      </c>
      <c r="GV479">
        <v>0</v>
      </c>
      <c r="GW479">
        <v>4</v>
      </c>
      <c r="GX479">
        <v>0</v>
      </c>
      <c r="GY479">
        <v>0</v>
      </c>
      <c r="GZ479">
        <v>1</v>
      </c>
      <c r="HA479">
        <v>1</v>
      </c>
      <c r="HB479">
        <v>0</v>
      </c>
      <c r="HC479">
        <v>1</v>
      </c>
      <c r="HD479">
        <v>0</v>
      </c>
      <c r="HE479">
        <v>1</v>
      </c>
      <c r="HF479">
        <v>112</v>
      </c>
      <c r="HG479">
        <v>2</v>
      </c>
      <c r="HH479">
        <v>0</v>
      </c>
      <c r="HI479">
        <v>0</v>
      </c>
      <c r="HJ479">
        <v>0</v>
      </c>
      <c r="HK479">
        <v>0</v>
      </c>
      <c r="HL479">
        <v>0</v>
      </c>
      <c r="HM479">
        <v>0</v>
      </c>
      <c r="HN479">
        <v>0</v>
      </c>
      <c r="HO479">
        <v>0</v>
      </c>
      <c r="HP479">
        <v>2</v>
      </c>
      <c r="HQ479">
        <v>0</v>
      </c>
      <c r="HR479">
        <v>0</v>
      </c>
      <c r="HS479">
        <v>0</v>
      </c>
      <c r="HT479">
        <v>2</v>
      </c>
      <c r="HU479">
        <v>4</v>
      </c>
      <c r="HV479">
        <v>2</v>
      </c>
      <c r="HW479">
        <v>0</v>
      </c>
      <c r="HX479">
        <v>1</v>
      </c>
      <c r="HY479">
        <v>0</v>
      </c>
      <c r="HZ479">
        <v>0</v>
      </c>
      <c r="IA479">
        <v>0</v>
      </c>
      <c r="IB479">
        <v>0</v>
      </c>
      <c r="IC479">
        <v>0</v>
      </c>
      <c r="ID479">
        <v>0</v>
      </c>
      <c r="IE479">
        <v>1</v>
      </c>
      <c r="IF479">
        <v>0</v>
      </c>
      <c r="IG479">
        <v>0</v>
      </c>
      <c r="IH479">
        <v>0</v>
      </c>
      <c r="II479">
        <v>0</v>
      </c>
      <c r="IJ479">
        <v>4</v>
      </c>
      <c r="IK479">
        <v>0</v>
      </c>
      <c r="IL479">
        <v>0</v>
      </c>
      <c r="IM479">
        <v>0</v>
      </c>
      <c r="IN479">
        <v>0</v>
      </c>
      <c r="IO479">
        <v>0</v>
      </c>
      <c r="IP479">
        <v>0</v>
      </c>
      <c r="IQ479">
        <v>0</v>
      </c>
      <c r="IR479">
        <v>0</v>
      </c>
      <c r="IS479">
        <v>0</v>
      </c>
      <c r="IT479">
        <v>0</v>
      </c>
      <c r="IU479">
        <v>0</v>
      </c>
      <c r="IV479">
        <v>0</v>
      </c>
      <c r="IW479">
        <v>0</v>
      </c>
      <c r="IX479">
        <v>0</v>
      </c>
      <c r="IY479">
        <v>0</v>
      </c>
      <c r="IZ479">
        <v>0</v>
      </c>
      <c r="JA479">
        <v>0</v>
      </c>
      <c r="JB479">
        <v>0</v>
      </c>
      <c r="JC479">
        <v>0</v>
      </c>
      <c r="JD479">
        <v>0</v>
      </c>
      <c r="JE479">
        <v>0</v>
      </c>
      <c r="JF479">
        <v>0</v>
      </c>
      <c r="JG479">
        <v>0</v>
      </c>
      <c r="JH479">
        <v>0</v>
      </c>
      <c r="JI479">
        <v>0</v>
      </c>
      <c r="JJ479">
        <v>0</v>
      </c>
      <c r="JK479" s="2">
        <f t="shared" si="36"/>
        <v>0.52422704199353942</v>
      </c>
    </row>
    <row r="480" spans="1:271" outlineLevel="2" x14ac:dyDescent="0.25">
      <c r="A480" t="str">
        <f t="shared" si="38"/>
        <v>160705</v>
      </c>
      <c r="B480" t="s">
        <v>304</v>
      </c>
      <c r="C480">
        <v>20</v>
      </c>
      <c r="D480">
        <v>1747</v>
      </c>
      <c r="E480">
        <v>1330</v>
      </c>
      <c r="F480">
        <v>591</v>
      </c>
      <c r="G480">
        <v>739</v>
      </c>
      <c r="H480">
        <v>1</v>
      </c>
      <c r="I480">
        <v>1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739</v>
      </c>
      <c r="R480">
        <v>0</v>
      </c>
      <c r="S480">
        <v>0</v>
      </c>
      <c r="T480">
        <v>739</v>
      </c>
      <c r="U480">
        <v>25</v>
      </c>
      <c r="V480">
        <v>18</v>
      </c>
      <c r="W480">
        <v>7</v>
      </c>
      <c r="X480">
        <v>0</v>
      </c>
      <c r="Y480">
        <v>714</v>
      </c>
      <c r="Z480">
        <v>240</v>
      </c>
      <c r="AA480">
        <v>30</v>
      </c>
      <c r="AB480">
        <v>32</v>
      </c>
      <c r="AC480">
        <v>33</v>
      </c>
      <c r="AD480">
        <v>12</v>
      </c>
      <c r="AE480">
        <v>88</v>
      </c>
      <c r="AF480">
        <v>7</v>
      </c>
      <c r="AG480">
        <v>2</v>
      </c>
      <c r="AH480">
        <v>0</v>
      </c>
      <c r="AI480">
        <v>0</v>
      </c>
      <c r="AJ480">
        <v>1</v>
      </c>
      <c r="AK480">
        <v>2</v>
      </c>
      <c r="AL480">
        <v>0</v>
      </c>
      <c r="AM480">
        <v>0</v>
      </c>
      <c r="AN480">
        <v>0</v>
      </c>
      <c r="AO480">
        <v>9</v>
      </c>
      <c r="AP480">
        <v>0</v>
      </c>
      <c r="AQ480">
        <v>1</v>
      </c>
      <c r="AR480">
        <v>2</v>
      </c>
      <c r="AS480">
        <v>2</v>
      </c>
      <c r="AT480">
        <v>3</v>
      </c>
      <c r="AU480">
        <v>2</v>
      </c>
      <c r="AV480">
        <v>2</v>
      </c>
      <c r="AW480">
        <v>1</v>
      </c>
      <c r="AX480">
        <v>11</v>
      </c>
      <c r="AY480">
        <v>240</v>
      </c>
      <c r="AZ480">
        <v>163</v>
      </c>
      <c r="BA480">
        <v>17</v>
      </c>
      <c r="BB480">
        <v>121</v>
      </c>
      <c r="BC480">
        <v>2</v>
      </c>
      <c r="BD480">
        <v>6</v>
      </c>
      <c r="BE480">
        <v>1</v>
      </c>
      <c r="BF480">
        <v>4</v>
      </c>
      <c r="BG480">
        <v>0</v>
      </c>
      <c r="BH480">
        <v>0</v>
      </c>
      <c r="BI480">
        <v>6</v>
      </c>
      <c r="BJ480">
        <v>1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2</v>
      </c>
      <c r="BS480">
        <v>1</v>
      </c>
      <c r="BT480">
        <v>0</v>
      </c>
      <c r="BU480">
        <v>1</v>
      </c>
      <c r="BV480">
        <v>1</v>
      </c>
      <c r="BW480">
        <v>0</v>
      </c>
      <c r="BX480">
        <v>163</v>
      </c>
      <c r="BY480">
        <v>21</v>
      </c>
      <c r="BZ480">
        <v>9</v>
      </c>
      <c r="CA480">
        <v>2</v>
      </c>
      <c r="CB480">
        <v>3</v>
      </c>
      <c r="CC480">
        <v>1</v>
      </c>
      <c r="CD480">
        <v>1</v>
      </c>
      <c r="CE480">
        <v>0</v>
      </c>
      <c r="CF480">
        <v>1</v>
      </c>
      <c r="CG480">
        <v>1</v>
      </c>
      <c r="CH480">
        <v>0</v>
      </c>
      <c r="CI480">
        <v>0</v>
      </c>
      <c r="CJ480">
        <v>1</v>
      </c>
      <c r="CK480">
        <v>0</v>
      </c>
      <c r="CL480">
        <v>1</v>
      </c>
      <c r="CM480">
        <v>1</v>
      </c>
      <c r="CN480">
        <v>21</v>
      </c>
      <c r="CO480">
        <v>21</v>
      </c>
      <c r="CP480">
        <v>13</v>
      </c>
      <c r="CQ480">
        <v>1</v>
      </c>
      <c r="CR480">
        <v>0</v>
      </c>
      <c r="CS480">
        <v>1</v>
      </c>
      <c r="CT480">
        <v>1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1</v>
      </c>
      <c r="DC480">
        <v>0</v>
      </c>
      <c r="DD480">
        <v>0</v>
      </c>
      <c r="DE480">
        <v>0</v>
      </c>
      <c r="DF480">
        <v>0</v>
      </c>
      <c r="DG480">
        <v>1</v>
      </c>
      <c r="DH480">
        <v>0</v>
      </c>
      <c r="DI480">
        <v>0</v>
      </c>
      <c r="DJ480">
        <v>0</v>
      </c>
      <c r="DK480">
        <v>1</v>
      </c>
      <c r="DL480">
        <v>0</v>
      </c>
      <c r="DM480">
        <v>2</v>
      </c>
      <c r="DN480">
        <v>21</v>
      </c>
      <c r="DO480">
        <v>72</v>
      </c>
      <c r="DP480">
        <v>12</v>
      </c>
      <c r="DQ480">
        <v>48</v>
      </c>
      <c r="DR480">
        <v>1</v>
      </c>
      <c r="DS480">
        <v>0</v>
      </c>
      <c r="DT480">
        <v>0</v>
      </c>
      <c r="DU480">
        <v>0</v>
      </c>
      <c r="DV480">
        <v>6</v>
      </c>
      <c r="DW480">
        <v>3</v>
      </c>
      <c r="DX480">
        <v>0</v>
      </c>
      <c r="DY480">
        <v>0</v>
      </c>
      <c r="DZ480">
        <v>0</v>
      </c>
      <c r="EA480">
        <v>0</v>
      </c>
      <c r="EB480">
        <v>0</v>
      </c>
      <c r="EC480">
        <v>0</v>
      </c>
      <c r="ED480">
        <v>0</v>
      </c>
      <c r="EE480">
        <v>0</v>
      </c>
      <c r="EF480">
        <v>0</v>
      </c>
      <c r="EG480">
        <v>0</v>
      </c>
      <c r="EH480">
        <v>0</v>
      </c>
      <c r="EI480">
        <v>0</v>
      </c>
      <c r="EJ480">
        <v>0</v>
      </c>
      <c r="EK480">
        <v>1</v>
      </c>
      <c r="EL480">
        <v>0</v>
      </c>
      <c r="EM480">
        <v>1</v>
      </c>
      <c r="EN480">
        <v>72</v>
      </c>
      <c r="EO480">
        <v>30</v>
      </c>
      <c r="EP480">
        <v>4</v>
      </c>
      <c r="EQ480">
        <v>1</v>
      </c>
      <c r="ER480">
        <v>24</v>
      </c>
      <c r="ES480">
        <v>0</v>
      </c>
      <c r="ET480">
        <v>0</v>
      </c>
      <c r="EU480">
        <v>0</v>
      </c>
      <c r="EV480">
        <v>0</v>
      </c>
      <c r="EW480">
        <v>0</v>
      </c>
      <c r="EX480">
        <v>0</v>
      </c>
      <c r="EY480">
        <v>1</v>
      </c>
      <c r="EZ480">
        <v>0</v>
      </c>
      <c r="FA480">
        <v>0</v>
      </c>
      <c r="FB480">
        <v>0</v>
      </c>
      <c r="FC480">
        <v>0</v>
      </c>
      <c r="FD480">
        <v>0</v>
      </c>
      <c r="FE480">
        <v>0</v>
      </c>
      <c r="FF480">
        <v>0</v>
      </c>
      <c r="FG480">
        <v>0</v>
      </c>
      <c r="FH480">
        <v>0</v>
      </c>
      <c r="FI480">
        <v>0</v>
      </c>
      <c r="FJ480">
        <v>0</v>
      </c>
      <c r="FK480">
        <v>0</v>
      </c>
      <c r="FL480">
        <v>30</v>
      </c>
      <c r="FM480">
        <v>129</v>
      </c>
      <c r="FN480">
        <v>110</v>
      </c>
      <c r="FO480">
        <v>2</v>
      </c>
      <c r="FP480">
        <v>1</v>
      </c>
      <c r="FQ480">
        <v>2</v>
      </c>
      <c r="FR480">
        <v>3</v>
      </c>
      <c r="FS480">
        <v>1</v>
      </c>
      <c r="FT480">
        <v>1</v>
      </c>
      <c r="FU480">
        <v>1</v>
      </c>
      <c r="FV480">
        <v>0</v>
      </c>
      <c r="FW480">
        <v>0</v>
      </c>
      <c r="FX480">
        <v>0</v>
      </c>
      <c r="FY480">
        <v>3</v>
      </c>
      <c r="FZ480">
        <v>0</v>
      </c>
      <c r="GA480">
        <v>2</v>
      </c>
      <c r="GB480">
        <v>0</v>
      </c>
      <c r="GC480">
        <v>0</v>
      </c>
      <c r="GD480">
        <v>0</v>
      </c>
      <c r="GE480">
        <v>1</v>
      </c>
      <c r="GF480">
        <v>0</v>
      </c>
      <c r="GG480">
        <v>0</v>
      </c>
      <c r="GH480">
        <v>2</v>
      </c>
      <c r="GI480">
        <v>0</v>
      </c>
      <c r="GJ480">
        <v>0</v>
      </c>
      <c r="GK480">
        <v>0</v>
      </c>
      <c r="GL480">
        <v>129</v>
      </c>
      <c r="GM480">
        <v>33</v>
      </c>
      <c r="GN480">
        <v>12</v>
      </c>
      <c r="GO480">
        <v>1</v>
      </c>
      <c r="GP480">
        <v>1</v>
      </c>
      <c r="GQ480">
        <v>1</v>
      </c>
      <c r="GR480">
        <v>0</v>
      </c>
      <c r="GS480">
        <v>0</v>
      </c>
      <c r="GT480">
        <v>18</v>
      </c>
      <c r="GU480">
        <v>0</v>
      </c>
      <c r="GV480">
        <v>0</v>
      </c>
      <c r="GW480">
        <v>0</v>
      </c>
      <c r="GX480">
        <v>0</v>
      </c>
      <c r="GY480">
        <v>0</v>
      </c>
      <c r="GZ480">
        <v>0</v>
      </c>
      <c r="HA480">
        <v>0</v>
      </c>
      <c r="HB480">
        <v>0</v>
      </c>
      <c r="HC480">
        <v>0</v>
      </c>
      <c r="HD480">
        <v>0</v>
      </c>
      <c r="HE480">
        <v>0</v>
      </c>
      <c r="HF480">
        <v>33</v>
      </c>
      <c r="HG480">
        <v>5</v>
      </c>
      <c r="HH480">
        <v>3</v>
      </c>
      <c r="HI480">
        <v>1</v>
      </c>
      <c r="HJ480">
        <v>0</v>
      </c>
      <c r="HK480">
        <v>0</v>
      </c>
      <c r="HL480">
        <v>0</v>
      </c>
      <c r="HM480">
        <v>0</v>
      </c>
      <c r="HN480">
        <v>0</v>
      </c>
      <c r="HO480">
        <v>0</v>
      </c>
      <c r="HP480">
        <v>0</v>
      </c>
      <c r="HQ480">
        <v>1</v>
      </c>
      <c r="HR480">
        <v>0</v>
      </c>
      <c r="HS480">
        <v>0</v>
      </c>
      <c r="HT480">
        <v>5</v>
      </c>
      <c r="HU480">
        <v>0</v>
      </c>
      <c r="HV480">
        <v>0</v>
      </c>
      <c r="HW480">
        <v>0</v>
      </c>
      <c r="HX480">
        <v>0</v>
      </c>
      <c r="HY480">
        <v>0</v>
      </c>
      <c r="HZ480">
        <v>0</v>
      </c>
      <c r="IA480">
        <v>0</v>
      </c>
      <c r="IB480">
        <v>0</v>
      </c>
      <c r="IC480">
        <v>0</v>
      </c>
      <c r="ID480">
        <v>0</v>
      </c>
      <c r="IE480">
        <v>0</v>
      </c>
      <c r="IF480">
        <v>0</v>
      </c>
      <c r="IG480">
        <v>0</v>
      </c>
      <c r="IH480">
        <v>0</v>
      </c>
      <c r="II480">
        <v>0</v>
      </c>
      <c r="IJ480">
        <v>0</v>
      </c>
      <c r="IK480">
        <v>0</v>
      </c>
      <c r="IL480">
        <v>0</v>
      </c>
      <c r="IM480">
        <v>0</v>
      </c>
      <c r="IN480">
        <v>0</v>
      </c>
      <c r="IO480">
        <v>0</v>
      </c>
      <c r="IP480">
        <v>0</v>
      </c>
      <c r="IQ480">
        <v>0</v>
      </c>
      <c r="IR480">
        <v>0</v>
      </c>
      <c r="IS480">
        <v>0</v>
      </c>
      <c r="IT480">
        <v>0</v>
      </c>
      <c r="IU480">
        <v>0</v>
      </c>
      <c r="IV480">
        <v>0</v>
      </c>
      <c r="IW480">
        <v>0</v>
      </c>
      <c r="IX480">
        <v>0</v>
      </c>
      <c r="IY480">
        <v>0</v>
      </c>
      <c r="IZ480">
        <v>0</v>
      </c>
      <c r="JA480">
        <v>0</v>
      </c>
      <c r="JB480">
        <v>0</v>
      </c>
      <c r="JC480">
        <v>0</v>
      </c>
      <c r="JD480">
        <v>0</v>
      </c>
      <c r="JE480">
        <v>0</v>
      </c>
      <c r="JF480">
        <v>0</v>
      </c>
      <c r="JG480">
        <v>0</v>
      </c>
      <c r="JH480">
        <v>0</v>
      </c>
      <c r="JI480">
        <v>0</v>
      </c>
      <c r="JJ480">
        <v>0</v>
      </c>
      <c r="JK480" s="2">
        <f t="shared" si="36"/>
        <v>0.42301087578706353</v>
      </c>
    </row>
    <row r="481" spans="1:271" outlineLevel="2" x14ac:dyDescent="0.25">
      <c r="A481" t="str">
        <f t="shared" si="38"/>
        <v>160705</v>
      </c>
      <c r="B481" t="s">
        <v>304</v>
      </c>
      <c r="C481">
        <v>21</v>
      </c>
      <c r="D481">
        <v>791</v>
      </c>
      <c r="E481">
        <v>600</v>
      </c>
      <c r="F481">
        <v>298</v>
      </c>
      <c r="G481">
        <v>302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302</v>
      </c>
      <c r="R481">
        <v>0</v>
      </c>
      <c r="S481">
        <v>0</v>
      </c>
      <c r="T481">
        <v>302</v>
      </c>
      <c r="U481">
        <v>21</v>
      </c>
      <c r="V481">
        <v>15</v>
      </c>
      <c r="W481">
        <v>6</v>
      </c>
      <c r="X481">
        <v>0</v>
      </c>
      <c r="Y481">
        <v>281</v>
      </c>
      <c r="Z481">
        <v>103</v>
      </c>
      <c r="AA481">
        <v>5</v>
      </c>
      <c r="AB481">
        <v>13</v>
      </c>
      <c r="AC481">
        <v>2</v>
      </c>
      <c r="AD481">
        <v>5</v>
      </c>
      <c r="AE481">
        <v>45</v>
      </c>
      <c r="AF481">
        <v>1</v>
      </c>
      <c r="AG481">
        <v>0</v>
      </c>
      <c r="AH481">
        <v>28</v>
      </c>
      <c r="AI481">
        <v>0</v>
      </c>
      <c r="AJ481">
        <v>0</v>
      </c>
      <c r="AK481">
        <v>0</v>
      </c>
      <c r="AL481">
        <v>2</v>
      </c>
      <c r="AM481">
        <v>0</v>
      </c>
      <c r="AN481">
        <v>0</v>
      </c>
      <c r="AO481">
        <v>1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1</v>
      </c>
      <c r="AX481">
        <v>0</v>
      </c>
      <c r="AY481">
        <v>103</v>
      </c>
      <c r="AZ481">
        <v>77</v>
      </c>
      <c r="BA481">
        <v>3</v>
      </c>
      <c r="BB481">
        <v>67</v>
      </c>
      <c r="BC481">
        <v>0</v>
      </c>
      <c r="BD481">
        <v>1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1</v>
      </c>
      <c r="BP481">
        <v>0</v>
      </c>
      <c r="BQ481">
        <v>0</v>
      </c>
      <c r="BR481">
        <v>0</v>
      </c>
      <c r="BS481">
        <v>3</v>
      </c>
      <c r="BT481">
        <v>0</v>
      </c>
      <c r="BU481">
        <v>0</v>
      </c>
      <c r="BV481">
        <v>0</v>
      </c>
      <c r="BW481">
        <v>0</v>
      </c>
      <c r="BX481">
        <v>77</v>
      </c>
      <c r="BY481">
        <v>2</v>
      </c>
      <c r="BZ481">
        <v>1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1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2</v>
      </c>
      <c r="CO481">
        <v>17</v>
      </c>
      <c r="CP481">
        <v>11</v>
      </c>
      <c r="CQ481">
        <v>1</v>
      </c>
      <c r="CR481">
        <v>0</v>
      </c>
      <c r="CS481">
        <v>0</v>
      </c>
      <c r="CT481">
        <v>2</v>
      </c>
      <c r="CU481">
        <v>1</v>
      </c>
      <c r="CV481">
        <v>0</v>
      </c>
      <c r="CW481">
        <v>0</v>
      </c>
      <c r="CX481">
        <v>0</v>
      </c>
      <c r="CY481">
        <v>1</v>
      </c>
      <c r="CZ481">
        <v>0</v>
      </c>
      <c r="DA481">
        <v>0</v>
      </c>
      <c r="DB481">
        <v>1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17</v>
      </c>
      <c r="DO481">
        <v>24</v>
      </c>
      <c r="DP481">
        <v>4</v>
      </c>
      <c r="DQ481">
        <v>15</v>
      </c>
      <c r="DR481">
        <v>0</v>
      </c>
      <c r="DS481">
        <v>1</v>
      </c>
      <c r="DT481">
        <v>0</v>
      </c>
      <c r="DU481">
        <v>0</v>
      </c>
      <c r="DV481">
        <v>3</v>
      </c>
      <c r="DW481">
        <v>0</v>
      </c>
      <c r="DX481">
        <v>0</v>
      </c>
      <c r="DY481">
        <v>0</v>
      </c>
      <c r="DZ481">
        <v>0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0</v>
      </c>
      <c r="EG481">
        <v>0</v>
      </c>
      <c r="EH481">
        <v>0</v>
      </c>
      <c r="EI481">
        <v>0</v>
      </c>
      <c r="EJ481">
        <v>0</v>
      </c>
      <c r="EK481">
        <v>0</v>
      </c>
      <c r="EL481">
        <v>0</v>
      </c>
      <c r="EM481">
        <v>1</v>
      </c>
      <c r="EN481">
        <v>24</v>
      </c>
      <c r="EO481">
        <v>10</v>
      </c>
      <c r="EP481">
        <v>3</v>
      </c>
      <c r="EQ481">
        <v>1</v>
      </c>
      <c r="ER481">
        <v>6</v>
      </c>
      <c r="ES481">
        <v>0</v>
      </c>
      <c r="ET481">
        <v>0</v>
      </c>
      <c r="EU481">
        <v>0</v>
      </c>
      <c r="EV481">
        <v>0</v>
      </c>
      <c r="EW481">
        <v>0</v>
      </c>
      <c r="EX481">
        <v>0</v>
      </c>
      <c r="EY481">
        <v>0</v>
      </c>
      <c r="EZ481">
        <v>0</v>
      </c>
      <c r="FA481">
        <v>0</v>
      </c>
      <c r="FB481">
        <v>0</v>
      </c>
      <c r="FC481">
        <v>0</v>
      </c>
      <c r="FD481">
        <v>0</v>
      </c>
      <c r="FE481">
        <v>0</v>
      </c>
      <c r="FF481">
        <v>0</v>
      </c>
      <c r="FG481">
        <v>0</v>
      </c>
      <c r="FH481">
        <v>0</v>
      </c>
      <c r="FI481">
        <v>0</v>
      </c>
      <c r="FJ481">
        <v>0</v>
      </c>
      <c r="FK481">
        <v>0</v>
      </c>
      <c r="FL481">
        <v>10</v>
      </c>
      <c r="FM481">
        <v>37</v>
      </c>
      <c r="FN481">
        <v>32</v>
      </c>
      <c r="FO481">
        <v>0</v>
      </c>
      <c r="FP481">
        <v>0</v>
      </c>
      <c r="FQ481">
        <v>0</v>
      </c>
      <c r="FR481">
        <v>0</v>
      </c>
      <c r="FS481">
        <v>0</v>
      </c>
      <c r="FT481">
        <v>3</v>
      </c>
      <c r="FU481">
        <v>1</v>
      </c>
      <c r="FV481">
        <v>0</v>
      </c>
      <c r="FW481">
        <v>0</v>
      </c>
      <c r="FX481">
        <v>0</v>
      </c>
      <c r="FY481">
        <v>0</v>
      </c>
      <c r="FZ481">
        <v>0</v>
      </c>
      <c r="GA481">
        <v>1</v>
      </c>
      <c r="GB481">
        <v>0</v>
      </c>
      <c r="GC481">
        <v>0</v>
      </c>
      <c r="GD481">
        <v>0</v>
      </c>
      <c r="GE481">
        <v>0</v>
      </c>
      <c r="GF481">
        <v>0</v>
      </c>
      <c r="GG481">
        <v>0</v>
      </c>
      <c r="GH481">
        <v>0</v>
      </c>
      <c r="GI481">
        <v>0</v>
      </c>
      <c r="GJ481">
        <v>0</v>
      </c>
      <c r="GK481">
        <v>0</v>
      </c>
      <c r="GL481">
        <v>37</v>
      </c>
      <c r="GM481">
        <v>6</v>
      </c>
      <c r="GN481">
        <v>0</v>
      </c>
      <c r="GO481">
        <v>0</v>
      </c>
      <c r="GP481">
        <v>0</v>
      </c>
      <c r="GQ481">
        <v>0</v>
      </c>
      <c r="GR481">
        <v>0</v>
      </c>
      <c r="GS481">
        <v>0</v>
      </c>
      <c r="GT481">
        <v>4</v>
      </c>
      <c r="GU481">
        <v>0</v>
      </c>
      <c r="GV481">
        <v>0</v>
      </c>
      <c r="GW481">
        <v>0</v>
      </c>
      <c r="GX481">
        <v>0</v>
      </c>
      <c r="GY481">
        <v>0</v>
      </c>
      <c r="GZ481">
        <v>0</v>
      </c>
      <c r="HA481">
        <v>0</v>
      </c>
      <c r="HB481">
        <v>0</v>
      </c>
      <c r="HC481">
        <v>0</v>
      </c>
      <c r="HD481">
        <v>2</v>
      </c>
      <c r="HE481">
        <v>0</v>
      </c>
      <c r="HF481">
        <v>6</v>
      </c>
      <c r="HG481">
        <v>4</v>
      </c>
      <c r="HH481">
        <v>0</v>
      </c>
      <c r="HI481">
        <v>4</v>
      </c>
      <c r="HJ481">
        <v>0</v>
      </c>
      <c r="HK481">
        <v>0</v>
      </c>
      <c r="HL481">
        <v>0</v>
      </c>
      <c r="HM481">
        <v>0</v>
      </c>
      <c r="HN481">
        <v>0</v>
      </c>
      <c r="HO481">
        <v>0</v>
      </c>
      <c r="HP481">
        <v>0</v>
      </c>
      <c r="HQ481">
        <v>0</v>
      </c>
      <c r="HR481">
        <v>0</v>
      </c>
      <c r="HS481">
        <v>0</v>
      </c>
      <c r="HT481">
        <v>4</v>
      </c>
      <c r="HU481">
        <v>0</v>
      </c>
      <c r="HV481">
        <v>0</v>
      </c>
      <c r="HW481">
        <v>0</v>
      </c>
      <c r="HX481">
        <v>0</v>
      </c>
      <c r="HY481">
        <v>0</v>
      </c>
      <c r="HZ481">
        <v>0</v>
      </c>
      <c r="IA481">
        <v>0</v>
      </c>
      <c r="IB481">
        <v>0</v>
      </c>
      <c r="IC481">
        <v>0</v>
      </c>
      <c r="ID481">
        <v>0</v>
      </c>
      <c r="IE481">
        <v>0</v>
      </c>
      <c r="IF481">
        <v>0</v>
      </c>
      <c r="IG481">
        <v>0</v>
      </c>
      <c r="IH481">
        <v>0</v>
      </c>
      <c r="II481">
        <v>0</v>
      </c>
      <c r="IJ481">
        <v>0</v>
      </c>
      <c r="IK481">
        <v>1</v>
      </c>
      <c r="IL481">
        <v>1</v>
      </c>
      <c r="IM481">
        <v>0</v>
      </c>
      <c r="IN481">
        <v>0</v>
      </c>
      <c r="IO481">
        <v>0</v>
      </c>
      <c r="IP481">
        <v>0</v>
      </c>
      <c r="IQ481">
        <v>0</v>
      </c>
      <c r="IR481">
        <v>0</v>
      </c>
      <c r="IS481">
        <v>0</v>
      </c>
      <c r="IT481">
        <v>0</v>
      </c>
      <c r="IU481">
        <v>0</v>
      </c>
      <c r="IV481">
        <v>0</v>
      </c>
      <c r="IW481">
        <v>0</v>
      </c>
      <c r="IX481">
        <v>0</v>
      </c>
      <c r="IY481">
        <v>0</v>
      </c>
      <c r="IZ481">
        <v>0</v>
      </c>
      <c r="JA481">
        <v>0</v>
      </c>
      <c r="JB481">
        <v>0</v>
      </c>
      <c r="JC481">
        <v>0</v>
      </c>
      <c r="JD481">
        <v>0</v>
      </c>
      <c r="JE481">
        <v>0</v>
      </c>
      <c r="JF481">
        <v>0</v>
      </c>
      <c r="JG481">
        <v>0</v>
      </c>
      <c r="JH481">
        <v>0</v>
      </c>
      <c r="JI481">
        <v>0</v>
      </c>
      <c r="JJ481">
        <v>1</v>
      </c>
      <c r="JK481" s="2">
        <f t="shared" si="36"/>
        <v>0.38179519595448796</v>
      </c>
    </row>
    <row r="482" spans="1:271" outlineLevel="2" x14ac:dyDescent="0.25">
      <c r="A482" t="str">
        <f t="shared" si="38"/>
        <v>160705</v>
      </c>
      <c r="B482" t="s">
        <v>304</v>
      </c>
      <c r="C482">
        <v>22</v>
      </c>
      <c r="D482">
        <v>579</v>
      </c>
      <c r="E482">
        <v>450</v>
      </c>
      <c r="F482">
        <v>189</v>
      </c>
      <c r="G482">
        <v>261</v>
      </c>
      <c r="H482">
        <v>0</v>
      </c>
      <c r="I482">
        <v>1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261</v>
      </c>
      <c r="R482">
        <v>0</v>
      </c>
      <c r="S482">
        <v>0</v>
      </c>
      <c r="T482">
        <v>261</v>
      </c>
      <c r="U482">
        <v>14</v>
      </c>
      <c r="V482">
        <v>14</v>
      </c>
      <c r="W482">
        <v>0</v>
      </c>
      <c r="X482">
        <v>0</v>
      </c>
      <c r="Y482">
        <v>247</v>
      </c>
      <c r="Z482">
        <v>64</v>
      </c>
      <c r="AA482">
        <v>8</v>
      </c>
      <c r="AB482">
        <v>15</v>
      </c>
      <c r="AC482">
        <v>9</v>
      </c>
      <c r="AD482">
        <v>3</v>
      </c>
      <c r="AE482">
        <v>9</v>
      </c>
      <c r="AF482">
        <v>5</v>
      </c>
      <c r="AG482">
        <v>0</v>
      </c>
      <c r="AH482">
        <v>1</v>
      </c>
      <c r="AI482">
        <v>1</v>
      </c>
      <c r="AJ482">
        <v>1</v>
      </c>
      <c r="AK482">
        <v>1</v>
      </c>
      <c r="AL482">
        <v>2</v>
      </c>
      <c r="AM482">
        <v>0</v>
      </c>
      <c r="AN482">
        <v>0</v>
      </c>
      <c r="AO482">
        <v>3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3</v>
      </c>
      <c r="AX482">
        <v>3</v>
      </c>
      <c r="AY482">
        <v>64</v>
      </c>
      <c r="AZ482">
        <v>59</v>
      </c>
      <c r="BA482">
        <v>4</v>
      </c>
      <c r="BB482">
        <v>49</v>
      </c>
      <c r="BC482">
        <v>1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0</v>
      </c>
      <c r="BJ482">
        <v>0</v>
      </c>
      <c r="BK482">
        <v>0</v>
      </c>
      <c r="BL482">
        <v>0</v>
      </c>
      <c r="BM482">
        <v>1</v>
      </c>
      <c r="BN482">
        <v>0</v>
      </c>
      <c r="BO482">
        <v>2</v>
      </c>
      <c r="BP482">
        <v>0</v>
      </c>
      <c r="BQ482">
        <v>0</v>
      </c>
      <c r="BR482">
        <v>0</v>
      </c>
      <c r="BS482">
        <v>0</v>
      </c>
      <c r="BT482">
        <v>1</v>
      </c>
      <c r="BU482">
        <v>0</v>
      </c>
      <c r="BV482">
        <v>0</v>
      </c>
      <c r="BW482">
        <v>0</v>
      </c>
      <c r="BX482">
        <v>59</v>
      </c>
      <c r="BY482">
        <v>6</v>
      </c>
      <c r="BZ482">
        <v>2</v>
      </c>
      <c r="CA482">
        <v>1</v>
      </c>
      <c r="CB482">
        <v>0</v>
      </c>
      <c r="CC482">
        <v>0</v>
      </c>
      <c r="CD482">
        <v>1</v>
      </c>
      <c r="CE482">
        <v>0</v>
      </c>
      <c r="CF482">
        <v>0</v>
      </c>
      <c r="CG482">
        <v>2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6</v>
      </c>
      <c r="CO482">
        <v>10</v>
      </c>
      <c r="CP482">
        <v>7</v>
      </c>
      <c r="CQ482">
        <v>0</v>
      </c>
      <c r="CR482">
        <v>1</v>
      </c>
      <c r="CS482">
        <v>1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1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0</v>
      </c>
      <c r="DN482">
        <v>10</v>
      </c>
      <c r="DO482">
        <v>29</v>
      </c>
      <c r="DP482">
        <v>2</v>
      </c>
      <c r="DQ482">
        <v>14</v>
      </c>
      <c r="DR482">
        <v>0</v>
      </c>
      <c r="DS482">
        <v>0</v>
      </c>
      <c r="DT482">
        <v>0</v>
      </c>
      <c r="DU482">
        <v>0</v>
      </c>
      <c r="DV482">
        <v>12</v>
      </c>
      <c r="DW482">
        <v>0</v>
      </c>
      <c r="DX482">
        <v>1</v>
      </c>
      <c r="DY482">
        <v>0</v>
      </c>
      <c r="DZ482">
        <v>0</v>
      </c>
      <c r="EA482">
        <v>0</v>
      </c>
      <c r="EB482">
        <v>0</v>
      </c>
      <c r="EC482">
        <v>0</v>
      </c>
      <c r="ED482">
        <v>0</v>
      </c>
      <c r="EE482">
        <v>0</v>
      </c>
      <c r="EF482">
        <v>0</v>
      </c>
      <c r="EG482">
        <v>0</v>
      </c>
      <c r="EH482">
        <v>0</v>
      </c>
      <c r="EI482">
        <v>0</v>
      </c>
      <c r="EJ482">
        <v>0</v>
      </c>
      <c r="EK482">
        <v>0</v>
      </c>
      <c r="EL482">
        <v>0</v>
      </c>
      <c r="EM482">
        <v>0</v>
      </c>
      <c r="EN482">
        <v>29</v>
      </c>
      <c r="EO482">
        <v>11</v>
      </c>
      <c r="EP482">
        <v>2</v>
      </c>
      <c r="EQ482">
        <v>0</v>
      </c>
      <c r="ER482">
        <v>6</v>
      </c>
      <c r="ES482">
        <v>2</v>
      </c>
      <c r="ET482">
        <v>0</v>
      </c>
      <c r="EU482">
        <v>0</v>
      </c>
      <c r="EV482">
        <v>1</v>
      </c>
      <c r="EW482">
        <v>0</v>
      </c>
      <c r="EX482">
        <v>0</v>
      </c>
      <c r="EY482">
        <v>0</v>
      </c>
      <c r="EZ482">
        <v>0</v>
      </c>
      <c r="FA482">
        <v>0</v>
      </c>
      <c r="FB482">
        <v>0</v>
      </c>
      <c r="FC482">
        <v>0</v>
      </c>
      <c r="FD482">
        <v>0</v>
      </c>
      <c r="FE482">
        <v>0</v>
      </c>
      <c r="FF482">
        <v>0</v>
      </c>
      <c r="FG482">
        <v>0</v>
      </c>
      <c r="FH482">
        <v>0</v>
      </c>
      <c r="FI482">
        <v>0</v>
      </c>
      <c r="FJ482">
        <v>0</v>
      </c>
      <c r="FK482">
        <v>0</v>
      </c>
      <c r="FL482">
        <v>11</v>
      </c>
      <c r="FM482">
        <v>50</v>
      </c>
      <c r="FN482">
        <v>40</v>
      </c>
      <c r="FO482">
        <v>3</v>
      </c>
      <c r="FP482">
        <v>0</v>
      </c>
      <c r="FQ482">
        <v>0</v>
      </c>
      <c r="FR482">
        <v>1</v>
      </c>
      <c r="FS482">
        <v>0</v>
      </c>
      <c r="FT482">
        <v>3</v>
      </c>
      <c r="FU482">
        <v>0</v>
      </c>
      <c r="FV482">
        <v>0</v>
      </c>
      <c r="FW482">
        <v>0</v>
      </c>
      <c r="FX482">
        <v>0</v>
      </c>
      <c r="FY482">
        <v>0</v>
      </c>
      <c r="FZ482">
        <v>0</v>
      </c>
      <c r="GA482">
        <v>0</v>
      </c>
      <c r="GB482">
        <v>1</v>
      </c>
      <c r="GC482">
        <v>1</v>
      </c>
      <c r="GD482">
        <v>0</v>
      </c>
      <c r="GE482">
        <v>0</v>
      </c>
      <c r="GF482">
        <v>0</v>
      </c>
      <c r="GG482">
        <v>0</v>
      </c>
      <c r="GH482">
        <v>0</v>
      </c>
      <c r="GI482">
        <v>0</v>
      </c>
      <c r="GJ482">
        <v>0</v>
      </c>
      <c r="GK482">
        <v>1</v>
      </c>
      <c r="GL482">
        <v>50</v>
      </c>
      <c r="GM482">
        <v>17</v>
      </c>
      <c r="GN482">
        <v>3</v>
      </c>
      <c r="GO482">
        <v>0</v>
      </c>
      <c r="GP482">
        <v>0</v>
      </c>
      <c r="GQ482">
        <v>0</v>
      </c>
      <c r="GR482">
        <v>1</v>
      </c>
      <c r="GS482">
        <v>0</v>
      </c>
      <c r="GT482">
        <v>13</v>
      </c>
      <c r="GU482">
        <v>0</v>
      </c>
      <c r="GV482">
        <v>0</v>
      </c>
      <c r="GW482">
        <v>0</v>
      </c>
      <c r="GX482">
        <v>0</v>
      </c>
      <c r="GY482">
        <v>0</v>
      </c>
      <c r="GZ482">
        <v>0</v>
      </c>
      <c r="HA482">
        <v>0</v>
      </c>
      <c r="HB482">
        <v>0</v>
      </c>
      <c r="HC482">
        <v>0</v>
      </c>
      <c r="HD482">
        <v>0</v>
      </c>
      <c r="HE482">
        <v>0</v>
      </c>
      <c r="HF482">
        <v>17</v>
      </c>
      <c r="HG482">
        <v>1</v>
      </c>
      <c r="HH482">
        <v>0</v>
      </c>
      <c r="HI482">
        <v>0</v>
      </c>
      <c r="HJ482">
        <v>1</v>
      </c>
      <c r="HK482">
        <v>0</v>
      </c>
      <c r="HL482">
        <v>0</v>
      </c>
      <c r="HM482">
        <v>0</v>
      </c>
      <c r="HN482">
        <v>0</v>
      </c>
      <c r="HO482">
        <v>0</v>
      </c>
      <c r="HP482">
        <v>0</v>
      </c>
      <c r="HQ482">
        <v>0</v>
      </c>
      <c r="HR482">
        <v>0</v>
      </c>
      <c r="HS482">
        <v>0</v>
      </c>
      <c r="HT482">
        <v>1</v>
      </c>
      <c r="HU482">
        <v>0</v>
      </c>
      <c r="HV482">
        <v>0</v>
      </c>
      <c r="HW482">
        <v>0</v>
      </c>
      <c r="HX482">
        <v>0</v>
      </c>
      <c r="HY482">
        <v>0</v>
      </c>
      <c r="HZ482">
        <v>0</v>
      </c>
      <c r="IA482">
        <v>0</v>
      </c>
      <c r="IB482">
        <v>0</v>
      </c>
      <c r="IC482">
        <v>0</v>
      </c>
      <c r="ID482">
        <v>0</v>
      </c>
      <c r="IE482">
        <v>0</v>
      </c>
      <c r="IF482">
        <v>0</v>
      </c>
      <c r="IG482">
        <v>0</v>
      </c>
      <c r="IH482">
        <v>0</v>
      </c>
      <c r="II482">
        <v>0</v>
      </c>
      <c r="IJ482">
        <v>0</v>
      </c>
      <c r="IK482">
        <v>0</v>
      </c>
      <c r="IL482">
        <v>0</v>
      </c>
      <c r="IM482">
        <v>0</v>
      </c>
      <c r="IN482">
        <v>0</v>
      </c>
      <c r="IO482">
        <v>0</v>
      </c>
      <c r="IP482">
        <v>0</v>
      </c>
      <c r="IQ482">
        <v>0</v>
      </c>
      <c r="IR482">
        <v>0</v>
      </c>
      <c r="IS482">
        <v>0</v>
      </c>
      <c r="IT482">
        <v>0</v>
      </c>
      <c r="IU482">
        <v>0</v>
      </c>
      <c r="IV482">
        <v>0</v>
      </c>
      <c r="IW482">
        <v>0</v>
      </c>
      <c r="IX482">
        <v>0</v>
      </c>
      <c r="IY482">
        <v>0</v>
      </c>
      <c r="IZ482">
        <v>0</v>
      </c>
      <c r="JA482">
        <v>0</v>
      </c>
      <c r="JB482">
        <v>0</v>
      </c>
      <c r="JC482">
        <v>0</v>
      </c>
      <c r="JD482">
        <v>0</v>
      </c>
      <c r="JE482">
        <v>0</v>
      </c>
      <c r="JF482">
        <v>0</v>
      </c>
      <c r="JG482">
        <v>0</v>
      </c>
      <c r="JH482">
        <v>0</v>
      </c>
      <c r="JI482">
        <v>0</v>
      </c>
      <c r="JJ482">
        <v>0</v>
      </c>
      <c r="JK482" s="2">
        <f t="shared" si="36"/>
        <v>0.45077720207253885</v>
      </c>
    </row>
    <row r="483" spans="1:271" outlineLevel="2" x14ac:dyDescent="0.25">
      <c r="A483" t="str">
        <f t="shared" si="38"/>
        <v>160705</v>
      </c>
      <c r="B483" t="s">
        <v>304</v>
      </c>
      <c r="C483">
        <v>23</v>
      </c>
      <c r="D483">
        <v>537</v>
      </c>
      <c r="E483">
        <v>410</v>
      </c>
      <c r="F483">
        <v>192</v>
      </c>
      <c r="G483">
        <v>218</v>
      </c>
      <c r="H483">
        <v>0</v>
      </c>
      <c r="I483">
        <v>1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218</v>
      </c>
      <c r="R483">
        <v>0</v>
      </c>
      <c r="S483">
        <v>0</v>
      </c>
      <c r="T483">
        <v>218</v>
      </c>
      <c r="U483">
        <v>8</v>
      </c>
      <c r="V483">
        <v>7</v>
      </c>
      <c r="W483">
        <v>1</v>
      </c>
      <c r="X483">
        <v>0</v>
      </c>
      <c r="Y483">
        <v>210</v>
      </c>
      <c r="Z483">
        <v>88</v>
      </c>
      <c r="AA483">
        <v>4</v>
      </c>
      <c r="AB483">
        <v>22</v>
      </c>
      <c r="AC483">
        <v>13</v>
      </c>
      <c r="AD483">
        <v>6</v>
      </c>
      <c r="AE483">
        <v>21</v>
      </c>
      <c r="AF483">
        <v>5</v>
      </c>
      <c r="AG483">
        <v>0</v>
      </c>
      <c r="AH483">
        <v>3</v>
      </c>
      <c r="AI483">
        <v>3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1</v>
      </c>
      <c r="AP483">
        <v>0</v>
      </c>
      <c r="AQ483">
        <v>0</v>
      </c>
      <c r="AR483">
        <v>1</v>
      </c>
      <c r="AS483">
        <v>0</v>
      </c>
      <c r="AT483">
        <v>0</v>
      </c>
      <c r="AU483">
        <v>0</v>
      </c>
      <c r="AV483">
        <v>2</v>
      </c>
      <c r="AW483">
        <v>1</v>
      </c>
      <c r="AX483">
        <v>6</v>
      </c>
      <c r="AY483">
        <v>88</v>
      </c>
      <c r="AZ483">
        <v>24</v>
      </c>
      <c r="BA483">
        <v>0</v>
      </c>
      <c r="BB483">
        <v>19</v>
      </c>
      <c r="BC483">
        <v>0</v>
      </c>
      <c r="BD483">
        <v>0</v>
      </c>
      <c r="BE483">
        <v>2</v>
      </c>
      <c r="BF483">
        <v>0</v>
      </c>
      <c r="BG483">
        <v>0</v>
      </c>
      <c r="BH483">
        <v>0</v>
      </c>
      <c r="BI483">
        <v>1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1</v>
      </c>
      <c r="BS483">
        <v>0</v>
      </c>
      <c r="BT483">
        <v>1</v>
      </c>
      <c r="BU483">
        <v>0</v>
      </c>
      <c r="BV483">
        <v>0</v>
      </c>
      <c r="BW483">
        <v>0</v>
      </c>
      <c r="BX483">
        <v>24</v>
      </c>
      <c r="BY483">
        <v>4</v>
      </c>
      <c r="BZ483">
        <v>4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4</v>
      </c>
      <c r="CO483">
        <v>2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1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1</v>
      </c>
      <c r="DL483">
        <v>0</v>
      </c>
      <c r="DM483">
        <v>0</v>
      </c>
      <c r="DN483">
        <v>2</v>
      </c>
      <c r="DO483">
        <v>21</v>
      </c>
      <c r="DP483">
        <v>1</v>
      </c>
      <c r="DQ483">
        <v>12</v>
      </c>
      <c r="DR483">
        <v>0</v>
      </c>
      <c r="DS483">
        <v>0</v>
      </c>
      <c r="DT483">
        <v>0</v>
      </c>
      <c r="DU483">
        <v>0</v>
      </c>
      <c r="DV483">
        <v>7</v>
      </c>
      <c r="DW483">
        <v>0</v>
      </c>
      <c r="DX483">
        <v>0</v>
      </c>
      <c r="DY483">
        <v>0</v>
      </c>
      <c r="DZ483">
        <v>0</v>
      </c>
      <c r="EA483">
        <v>0</v>
      </c>
      <c r="EB483">
        <v>0</v>
      </c>
      <c r="EC483">
        <v>0</v>
      </c>
      <c r="ED483">
        <v>1</v>
      </c>
      <c r="EE483">
        <v>0</v>
      </c>
      <c r="EF483">
        <v>0</v>
      </c>
      <c r="EG483">
        <v>0</v>
      </c>
      <c r="EH483">
        <v>0</v>
      </c>
      <c r="EI483">
        <v>0</v>
      </c>
      <c r="EJ483">
        <v>0</v>
      </c>
      <c r="EK483">
        <v>0</v>
      </c>
      <c r="EL483">
        <v>0</v>
      </c>
      <c r="EM483">
        <v>0</v>
      </c>
      <c r="EN483">
        <v>21</v>
      </c>
      <c r="EO483">
        <v>11</v>
      </c>
      <c r="EP483">
        <v>2</v>
      </c>
      <c r="EQ483">
        <v>2</v>
      </c>
      <c r="ER483">
        <v>5</v>
      </c>
      <c r="ES483">
        <v>1</v>
      </c>
      <c r="ET483">
        <v>0</v>
      </c>
      <c r="EU483">
        <v>0</v>
      </c>
      <c r="EV483">
        <v>0</v>
      </c>
      <c r="EW483">
        <v>0</v>
      </c>
      <c r="EX483">
        <v>0</v>
      </c>
      <c r="EY483">
        <v>1</v>
      </c>
      <c r="EZ483">
        <v>0</v>
      </c>
      <c r="FA483">
        <v>0</v>
      </c>
      <c r="FB483">
        <v>0</v>
      </c>
      <c r="FC483">
        <v>0</v>
      </c>
      <c r="FD483">
        <v>0</v>
      </c>
      <c r="FE483">
        <v>0</v>
      </c>
      <c r="FF483">
        <v>0</v>
      </c>
      <c r="FG483">
        <v>0</v>
      </c>
      <c r="FH483">
        <v>0</v>
      </c>
      <c r="FI483">
        <v>0</v>
      </c>
      <c r="FJ483">
        <v>0</v>
      </c>
      <c r="FK483">
        <v>0</v>
      </c>
      <c r="FL483">
        <v>11</v>
      </c>
      <c r="FM483">
        <v>54</v>
      </c>
      <c r="FN483">
        <v>45</v>
      </c>
      <c r="FO483">
        <v>1</v>
      </c>
      <c r="FP483">
        <v>2</v>
      </c>
      <c r="FQ483">
        <v>0</v>
      </c>
      <c r="FR483">
        <v>1</v>
      </c>
      <c r="FS483">
        <v>0</v>
      </c>
      <c r="FT483">
        <v>2</v>
      </c>
      <c r="FU483">
        <v>0</v>
      </c>
      <c r="FV483">
        <v>0</v>
      </c>
      <c r="FW483">
        <v>0</v>
      </c>
      <c r="FX483">
        <v>0</v>
      </c>
      <c r="FY483">
        <v>0</v>
      </c>
      <c r="FZ483">
        <v>0</v>
      </c>
      <c r="GA483">
        <v>0</v>
      </c>
      <c r="GB483">
        <v>0</v>
      </c>
      <c r="GC483">
        <v>1</v>
      </c>
      <c r="GD483">
        <v>0</v>
      </c>
      <c r="GE483">
        <v>0</v>
      </c>
      <c r="GF483">
        <v>0</v>
      </c>
      <c r="GG483">
        <v>0</v>
      </c>
      <c r="GH483">
        <v>0</v>
      </c>
      <c r="GI483">
        <v>1</v>
      </c>
      <c r="GJ483">
        <v>0</v>
      </c>
      <c r="GK483">
        <v>1</v>
      </c>
      <c r="GL483">
        <v>54</v>
      </c>
      <c r="GM483">
        <v>4</v>
      </c>
      <c r="GN483">
        <v>1</v>
      </c>
      <c r="GO483">
        <v>0</v>
      </c>
      <c r="GP483">
        <v>0</v>
      </c>
      <c r="GQ483">
        <v>0</v>
      </c>
      <c r="GR483">
        <v>0</v>
      </c>
      <c r="GS483">
        <v>0</v>
      </c>
      <c r="GT483">
        <v>3</v>
      </c>
      <c r="GU483">
        <v>0</v>
      </c>
      <c r="GV483">
        <v>0</v>
      </c>
      <c r="GW483">
        <v>0</v>
      </c>
      <c r="GX483">
        <v>0</v>
      </c>
      <c r="GY483">
        <v>0</v>
      </c>
      <c r="GZ483">
        <v>0</v>
      </c>
      <c r="HA483">
        <v>0</v>
      </c>
      <c r="HB483">
        <v>0</v>
      </c>
      <c r="HC483">
        <v>0</v>
      </c>
      <c r="HD483">
        <v>0</v>
      </c>
      <c r="HE483">
        <v>0</v>
      </c>
      <c r="HF483">
        <v>4</v>
      </c>
      <c r="HG483">
        <v>0</v>
      </c>
      <c r="HH483">
        <v>0</v>
      </c>
      <c r="HI483">
        <v>0</v>
      </c>
      <c r="HJ483">
        <v>0</v>
      </c>
      <c r="HK483">
        <v>0</v>
      </c>
      <c r="HL483">
        <v>0</v>
      </c>
      <c r="HM483">
        <v>0</v>
      </c>
      <c r="HN483">
        <v>0</v>
      </c>
      <c r="HO483">
        <v>0</v>
      </c>
      <c r="HP483">
        <v>0</v>
      </c>
      <c r="HQ483">
        <v>0</v>
      </c>
      <c r="HR483">
        <v>0</v>
      </c>
      <c r="HS483">
        <v>0</v>
      </c>
      <c r="HT483">
        <v>0</v>
      </c>
      <c r="HU483">
        <v>2</v>
      </c>
      <c r="HV483">
        <v>1</v>
      </c>
      <c r="HW483">
        <v>0</v>
      </c>
      <c r="HX483">
        <v>0</v>
      </c>
      <c r="HY483">
        <v>0</v>
      </c>
      <c r="HZ483">
        <v>0</v>
      </c>
      <c r="IA483">
        <v>0</v>
      </c>
      <c r="IB483">
        <v>0</v>
      </c>
      <c r="IC483">
        <v>1</v>
      </c>
      <c r="ID483">
        <v>0</v>
      </c>
      <c r="IE483">
        <v>0</v>
      </c>
      <c r="IF483">
        <v>0</v>
      </c>
      <c r="IG483">
        <v>0</v>
      </c>
      <c r="IH483">
        <v>0</v>
      </c>
      <c r="II483">
        <v>0</v>
      </c>
      <c r="IJ483">
        <v>2</v>
      </c>
      <c r="IK483">
        <v>0</v>
      </c>
      <c r="IL483">
        <v>0</v>
      </c>
      <c r="IM483">
        <v>0</v>
      </c>
      <c r="IN483">
        <v>0</v>
      </c>
      <c r="IO483">
        <v>0</v>
      </c>
      <c r="IP483">
        <v>0</v>
      </c>
      <c r="IQ483">
        <v>0</v>
      </c>
      <c r="IR483">
        <v>0</v>
      </c>
      <c r="IS483">
        <v>0</v>
      </c>
      <c r="IT483">
        <v>0</v>
      </c>
      <c r="IU483">
        <v>0</v>
      </c>
      <c r="IV483">
        <v>0</v>
      </c>
      <c r="IW483">
        <v>0</v>
      </c>
      <c r="IX483">
        <v>0</v>
      </c>
      <c r="IY483">
        <v>0</v>
      </c>
      <c r="IZ483">
        <v>0</v>
      </c>
      <c r="JA483">
        <v>0</v>
      </c>
      <c r="JB483">
        <v>0</v>
      </c>
      <c r="JC483">
        <v>0</v>
      </c>
      <c r="JD483">
        <v>0</v>
      </c>
      <c r="JE483">
        <v>0</v>
      </c>
      <c r="JF483">
        <v>0</v>
      </c>
      <c r="JG483">
        <v>0</v>
      </c>
      <c r="JH483">
        <v>0</v>
      </c>
      <c r="JI483">
        <v>0</v>
      </c>
      <c r="JJ483">
        <v>0</v>
      </c>
      <c r="JK483" s="2">
        <f t="shared" si="36"/>
        <v>0.4059590316573557</v>
      </c>
    </row>
    <row r="484" spans="1:271" outlineLevel="2" x14ac:dyDescent="0.25">
      <c r="A484" t="str">
        <f t="shared" si="38"/>
        <v>160705</v>
      </c>
      <c r="B484" t="s">
        <v>304</v>
      </c>
      <c r="C484">
        <v>24</v>
      </c>
      <c r="D484">
        <v>1031</v>
      </c>
      <c r="E484">
        <v>790</v>
      </c>
      <c r="F484">
        <v>364</v>
      </c>
      <c r="G484">
        <v>426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426</v>
      </c>
      <c r="R484">
        <v>0</v>
      </c>
      <c r="S484">
        <v>0</v>
      </c>
      <c r="T484">
        <v>426</v>
      </c>
      <c r="U484">
        <v>9</v>
      </c>
      <c r="V484">
        <v>6</v>
      </c>
      <c r="W484">
        <v>3</v>
      </c>
      <c r="X484">
        <v>0</v>
      </c>
      <c r="Y484">
        <v>417</v>
      </c>
      <c r="Z484">
        <v>138</v>
      </c>
      <c r="AA484">
        <v>3</v>
      </c>
      <c r="AB484">
        <v>36</v>
      </c>
      <c r="AC484">
        <v>18</v>
      </c>
      <c r="AD484">
        <v>19</v>
      </c>
      <c r="AE484">
        <v>33</v>
      </c>
      <c r="AF484">
        <v>3</v>
      </c>
      <c r="AG484">
        <v>0</v>
      </c>
      <c r="AH484">
        <v>0</v>
      </c>
      <c r="AI484">
        <v>4</v>
      </c>
      <c r="AJ484">
        <v>0</v>
      </c>
      <c r="AK484">
        <v>0</v>
      </c>
      <c r="AL484">
        <v>3</v>
      </c>
      <c r="AM484">
        <v>0</v>
      </c>
      <c r="AN484">
        <v>1</v>
      </c>
      <c r="AO484">
        <v>0</v>
      </c>
      <c r="AP484">
        <v>2</v>
      </c>
      <c r="AQ484">
        <v>0</v>
      </c>
      <c r="AR484">
        <v>0</v>
      </c>
      <c r="AS484">
        <v>3</v>
      </c>
      <c r="AT484">
        <v>1</v>
      </c>
      <c r="AU484">
        <v>0</v>
      </c>
      <c r="AV484">
        <v>3</v>
      </c>
      <c r="AW484">
        <v>5</v>
      </c>
      <c r="AX484">
        <v>4</v>
      </c>
      <c r="AY484">
        <v>138</v>
      </c>
      <c r="AZ484">
        <v>84</v>
      </c>
      <c r="BA484">
        <v>11</v>
      </c>
      <c r="BB484">
        <v>65</v>
      </c>
      <c r="BC484">
        <v>1</v>
      </c>
      <c r="BD484">
        <v>3</v>
      </c>
      <c r="BE484">
        <v>0</v>
      </c>
      <c r="BF484">
        <v>0</v>
      </c>
      <c r="BG484">
        <v>0</v>
      </c>
      <c r="BH484">
        <v>0</v>
      </c>
      <c r="BI484">
        <v>2</v>
      </c>
      <c r="BJ484">
        <v>2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84</v>
      </c>
      <c r="BY484">
        <v>5</v>
      </c>
      <c r="BZ484">
        <v>2</v>
      </c>
      <c r="CA484">
        <v>1</v>
      </c>
      <c r="CB484">
        <v>0</v>
      </c>
      <c r="CC484">
        <v>0</v>
      </c>
      <c r="CD484">
        <v>1</v>
      </c>
      <c r="CE484">
        <v>0</v>
      </c>
      <c r="CF484">
        <v>1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5</v>
      </c>
      <c r="CO484">
        <v>16</v>
      </c>
      <c r="CP484">
        <v>7</v>
      </c>
      <c r="CQ484">
        <v>0</v>
      </c>
      <c r="CR484">
        <v>1</v>
      </c>
      <c r="CS484">
        <v>0</v>
      </c>
      <c r="CT484">
        <v>2</v>
      </c>
      <c r="CU484">
        <v>3</v>
      </c>
      <c r="CV484">
        <v>0</v>
      </c>
      <c r="CW484">
        <v>0</v>
      </c>
      <c r="CX484">
        <v>1</v>
      </c>
      <c r="CY484">
        <v>0</v>
      </c>
      <c r="CZ484">
        <v>0</v>
      </c>
      <c r="DA484">
        <v>1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1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16</v>
      </c>
      <c r="DO484">
        <v>46</v>
      </c>
      <c r="DP484">
        <v>2</v>
      </c>
      <c r="DQ484">
        <v>33</v>
      </c>
      <c r="DR484">
        <v>0</v>
      </c>
      <c r="DS484">
        <v>0</v>
      </c>
      <c r="DT484">
        <v>0</v>
      </c>
      <c r="DU484">
        <v>0</v>
      </c>
      <c r="DV484">
        <v>8</v>
      </c>
      <c r="DW484">
        <v>0</v>
      </c>
      <c r="DX484">
        <v>0</v>
      </c>
      <c r="DY484">
        <v>0</v>
      </c>
      <c r="DZ484">
        <v>0</v>
      </c>
      <c r="EA484">
        <v>0</v>
      </c>
      <c r="EB484">
        <v>0</v>
      </c>
      <c r="EC484">
        <v>0</v>
      </c>
      <c r="ED484">
        <v>0</v>
      </c>
      <c r="EE484">
        <v>0</v>
      </c>
      <c r="EF484">
        <v>0</v>
      </c>
      <c r="EG484">
        <v>0</v>
      </c>
      <c r="EH484">
        <v>0</v>
      </c>
      <c r="EI484">
        <v>1</v>
      </c>
      <c r="EJ484">
        <v>0</v>
      </c>
      <c r="EK484">
        <v>0</v>
      </c>
      <c r="EL484">
        <v>1</v>
      </c>
      <c r="EM484">
        <v>1</v>
      </c>
      <c r="EN484">
        <v>46</v>
      </c>
      <c r="EO484">
        <v>31</v>
      </c>
      <c r="EP484">
        <v>5</v>
      </c>
      <c r="EQ484">
        <v>0</v>
      </c>
      <c r="ER484">
        <v>25</v>
      </c>
      <c r="ES484">
        <v>0</v>
      </c>
      <c r="ET484">
        <v>0</v>
      </c>
      <c r="EU484">
        <v>0</v>
      </c>
      <c r="EV484">
        <v>0</v>
      </c>
      <c r="EW484">
        <v>0</v>
      </c>
      <c r="EX484">
        <v>0</v>
      </c>
      <c r="EY484">
        <v>0</v>
      </c>
      <c r="EZ484">
        <v>0</v>
      </c>
      <c r="FA484">
        <v>0</v>
      </c>
      <c r="FB484">
        <v>0</v>
      </c>
      <c r="FC484">
        <v>1</v>
      </c>
      <c r="FD484">
        <v>0</v>
      </c>
      <c r="FE484">
        <v>0</v>
      </c>
      <c r="FF484">
        <v>0</v>
      </c>
      <c r="FG484">
        <v>0</v>
      </c>
      <c r="FH484">
        <v>0</v>
      </c>
      <c r="FI484">
        <v>0</v>
      </c>
      <c r="FJ484">
        <v>0</v>
      </c>
      <c r="FK484">
        <v>0</v>
      </c>
      <c r="FL484">
        <v>31</v>
      </c>
      <c r="FM484">
        <v>62</v>
      </c>
      <c r="FN484">
        <v>42</v>
      </c>
      <c r="FO484">
        <v>4</v>
      </c>
      <c r="FP484">
        <v>5</v>
      </c>
      <c r="FQ484">
        <v>0</v>
      </c>
      <c r="FR484">
        <v>0</v>
      </c>
      <c r="FS484">
        <v>0</v>
      </c>
      <c r="FT484">
        <v>3</v>
      </c>
      <c r="FU484">
        <v>0</v>
      </c>
      <c r="FV484">
        <v>0</v>
      </c>
      <c r="FW484">
        <v>1</v>
      </c>
      <c r="FX484">
        <v>0</v>
      </c>
      <c r="FY484">
        <v>0</v>
      </c>
      <c r="FZ484">
        <v>0</v>
      </c>
      <c r="GA484">
        <v>2</v>
      </c>
      <c r="GB484">
        <v>1</v>
      </c>
      <c r="GC484">
        <v>2</v>
      </c>
      <c r="GD484">
        <v>0</v>
      </c>
      <c r="GE484">
        <v>0</v>
      </c>
      <c r="GF484">
        <v>0</v>
      </c>
      <c r="GG484">
        <v>0</v>
      </c>
      <c r="GH484">
        <v>1</v>
      </c>
      <c r="GI484">
        <v>1</v>
      </c>
      <c r="GJ484">
        <v>0</v>
      </c>
      <c r="GK484">
        <v>0</v>
      </c>
      <c r="GL484">
        <v>62</v>
      </c>
      <c r="GM484">
        <v>32</v>
      </c>
      <c r="GN484">
        <v>9</v>
      </c>
      <c r="GO484">
        <v>0</v>
      </c>
      <c r="GP484">
        <v>1</v>
      </c>
      <c r="GQ484">
        <v>2</v>
      </c>
      <c r="GR484">
        <v>0</v>
      </c>
      <c r="GS484">
        <v>0</v>
      </c>
      <c r="GT484">
        <v>18</v>
      </c>
      <c r="GU484">
        <v>0</v>
      </c>
      <c r="GV484">
        <v>0</v>
      </c>
      <c r="GW484">
        <v>0</v>
      </c>
      <c r="GX484">
        <v>0</v>
      </c>
      <c r="GY484">
        <v>0</v>
      </c>
      <c r="GZ484">
        <v>0</v>
      </c>
      <c r="HA484">
        <v>1</v>
      </c>
      <c r="HB484">
        <v>0</v>
      </c>
      <c r="HC484">
        <v>0</v>
      </c>
      <c r="HD484">
        <v>0</v>
      </c>
      <c r="HE484">
        <v>1</v>
      </c>
      <c r="HF484">
        <v>32</v>
      </c>
      <c r="HG484">
        <v>2</v>
      </c>
      <c r="HH484">
        <v>0</v>
      </c>
      <c r="HI484">
        <v>0</v>
      </c>
      <c r="HJ484">
        <v>1</v>
      </c>
      <c r="HK484">
        <v>0</v>
      </c>
      <c r="HL484">
        <v>0</v>
      </c>
      <c r="HM484">
        <v>0</v>
      </c>
      <c r="HN484">
        <v>0</v>
      </c>
      <c r="HO484">
        <v>0</v>
      </c>
      <c r="HP484">
        <v>1</v>
      </c>
      <c r="HQ484">
        <v>0</v>
      </c>
      <c r="HR484">
        <v>0</v>
      </c>
      <c r="HS484">
        <v>0</v>
      </c>
      <c r="HT484">
        <v>2</v>
      </c>
      <c r="HU484">
        <v>0</v>
      </c>
      <c r="HV484">
        <v>0</v>
      </c>
      <c r="HW484">
        <v>0</v>
      </c>
      <c r="HX484">
        <v>0</v>
      </c>
      <c r="HY484">
        <v>0</v>
      </c>
      <c r="HZ484">
        <v>0</v>
      </c>
      <c r="IA484">
        <v>0</v>
      </c>
      <c r="IB484">
        <v>0</v>
      </c>
      <c r="IC484">
        <v>0</v>
      </c>
      <c r="ID484">
        <v>0</v>
      </c>
      <c r="IE484">
        <v>0</v>
      </c>
      <c r="IF484">
        <v>0</v>
      </c>
      <c r="IG484">
        <v>0</v>
      </c>
      <c r="IH484">
        <v>0</v>
      </c>
      <c r="II484">
        <v>0</v>
      </c>
      <c r="IJ484">
        <v>0</v>
      </c>
      <c r="IK484">
        <v>1</v>
      </c>
      <c r="IL484">
        <v>0</v>
      </c>
      <c r="IM484">
        <v>0</v>
      </c>
      <c r="IN484">
        <v>0</v>
      </c>
      <c r="IO484">
        <v>0</v>
      </c>
      <c r="IP484">
        <v>0</v>
      </c>
      <c r="IQ484">
        <v>0</v>
      </c>
      <c r="IR484">
        <v>0</v>
      </c>
      <c r="IS484">
        <v>0</v>
      </c>
      <c r="IT484">
        <v>0</v>
      </c>
      <c r="IU484">
        <v>0</v>
      </c>
      <c r="IV484">
        <v>0</v>
      </c>
      <c r="IW484">
        <v>0</v>
      </c>
      <c r="IX484">
        <v>0</v>
      </c>
      <c r="IY484">
        <v>0</v>
      </c>
      <c r="IZ484">
        <v>0</v>
      </c>
      <c r="JA484">
        <v>0</v>
      </c>
      <c r="JB484">
        <v>0</v>
      </c>
      <c r="JC484">
        <v>0</v>
      </c>
      <c r="JD484">
        <v>0</v>
      </c>
      <c r="JE484">
        <v>0</v>
      </c>
      <c r="JF484">
        <v>1</v>
      </c>
      <c r="JG484">
        <v>0</v>
      </c>
      <c r="JH484">
        <v>0</v>
      </c>
      <c r="JI484">
        <v>0</v>
      </c>
      <c r="JJ484">
        <v>1</v>
      </c>
      <c r="JK484" s="2">
        <f t="shared" si="36"/>
        <v>0.41319107662463628</v>
      </c>
    </row>
    <row r="485" spans="1:271" outlineLevel="2" x14ac:dyDescent="0.25">
      <c r="A485" t="str">
        <f t="shared" si="38"/>
        <v>160705</v>
      </c>
      <c r="B485" t="s">
        <v>304</v>
      </c>
      <c r="C485">
        <v>25</v>
      </c>
      <c r="D485">
        <v>508</v>
      </c>
      <c r="E485">
        <v>390</v>
      </c>
      <c r="F485">
        <v>181</v>
      </c>
      <c r="G485">
        <v>209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209</v>
      </c>
      <c r="R485">
        <v>0</v>
      </c>
      <c r="S485">
        <v>0</v>
      </c>
      <c r="T485">
        <v>209</v>
      </c>
      <c r="U485">
        <v>6</v>
      </c>
      <c r="V485">
        <v>4</v>
      </c>
      <c r="W485">
        <v>2</v>
      </c>
      <c r="X485">
        <v>0</v>
      </c>
      <c r="Y485">
        <v>203</v>
      </c>
      <c r="Z485">
        <v>75</v>
      </c>
      <c r="AA485">
        <v>13</v>
      </c>
      <c r="AB485">
        <v>8</v>
      </c>
      <c r="AC485">
        <v>15</v>
      </c>
      <c r="AD485">
        <v>1</v>
      </c>
      <c r="AE485">
        <v>33</v>
      </c>
      <c r="AF485">
        <v>1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1</v>
      </c>
      <c r="AP485">
        <v>0</v>
      </c>
      <c r="AQ485">
        <v>1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2</v>
      </c>
      <c r="AY485">
        <v>75</v>
      </c>
      <c r="AZ485">
        <v>17</v>
      </c>
      <c r="BA485">
        <v>3</v>
      </c>
      <c r="BB485">
        <v>12</v>
      </c>
      <c r="BC485">
        <v>0</v>
      </c>
      <c r="BD485">
        <v>1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1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17</v>
      </c>
      <c r="BY485">
        <v>2</v>
      </c>
      <c r="BZ485">
        <v>1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1</v>
      </c>
      <c r="CJ485">
        <v>0</v>
      </c>
      <c r="CK485">
        <v>0</v>
      </c>
      <c r="CL485">
        <v>0</v>
      </c>
      <c r="CM485">
        <v>0</v>
      </c>
      <c r="CN485">
        <v>2</v>
      </c>
      <c r="CO485">
        <v>6</v>
      </c>
      <c r="CP485">
        <v>5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1</v>
      </c>
      <c r="DJ485">
        <v>0</v>
      </c>
      <c r="DK485">
        <v>0</v>
      </c>
      <c r="DL485">
        <v>0</v>
      </c>
      <c r="DM485">
        <v>0</v>
      </c>
      <c r="DN485">
        <v>6</v>
      </c>
      <c r="DO485">
        <v>45</v>
      </c>
      <c r="DP485">
        <v>1</v>
      </c>
      <c r="DQ485">
        <v>17</v>
      </c>
      <c r="DR485">
        <v>1</v>
      </c>
      <c r="DS485">
        <v>0</v>
      </c>
      <c r="DT485">
        <v>0</v>
      </c>
      <c r="DU485">
        <v>0</v>
      </c>
      <c r="DV485">
        <v>26</v>
      </c>
      <c r="DW485">
        <v>0</v>
      </c>
      <c r="DX485">
        <v>0</v>
      </c>
      <c r="DY485">
        <v>0</v>
      </c>
      <c r="DZ485">
        <v>0</v>
      </c>
      <c r="EA485">
        <v>0</v>
      </c>
      <c r="EB485">
        <v>0</v>
      </c>
      <c r="EC485">
        <v>0</v>
      </c>
      <c r="ED485">
        <v>0</v>
      </c>
      <c r="EE485">
        <v>0</v>
      </c>
      <c r="EF485">
        <v>0</v>
      </c>
      <c r="EG485">
        <v>0</v>
      </c>
      <c r="EH485">
        <v>0</v>
      </c>
      <c r="EI485">
        <v>0</v>
      </c>
      <c r="EJ485">
        <v>0</v>
      </c>
      <c r="EK485">
        <v>0</v>
      </c>
      <c r="EL485">
        <v>0</v>
      </c>
      <c r="EM485">
        <v>0</v>
      </c>
      <c r="EN485">
        <v>45</v>
      </c>
      <c r="EO485">
        <v>9</v>
      </c>
      <c r="EP485">
        <v>4</v>
      </c>
      <c r="EQ485">
        <v>0</v>
      </c>
      <c r="ER485">
        <v>3</v>
      </c>
      <c r="ES485">
        <v>0</v>
      </c>
      <c r="ET485">
        <v>0</v>
      </c>
      <c r="EU485">
        <v>0</v>
      </c>
      <c r="EV485">
        <v>0</v>
      </c>
      <c r="EW485">
        <v>0</v>
      </c>
      <c r="EX485">
        <v>0</v>
      </c>
      <c r="EY485">
        <v>1</v>
      </c>
      <c r="EZ485">
        <v>1</v>
      </c>
      <c r="FA485">
        <v>0</v>
      </c>
      <c r="FB485">
        <v>0</v>
      </c>
      <c r="FC485">
        <v>0</v>
      </c>
      <c r="FD485">
        <v>0</v>
      </c>
      <c r="FE485">
        <v>0</v>
      </c>
      <c r="FF485">
        <v>0</v>
      </c>
      <c r="FG485">
        <v>0</v>
      </c>
      <c r="FH485">
        <v>0</v>
      </c>
      <c r="FI485">
        <v>0</v>
      </c>
      <c r="FJ485">
        <v>0</v>
      </c>
      <c r="FK485">
        <v>0</v>
      </c>
      <c r="FL485">
        <v>9</v>
      </c>
      <c r="FM485">
        <v>30</v>
      </c>
      <c r="FN485">
        <v>21</v>
      </c>
      <c r="FO485">
        <v>1</v>
      </c>
      <c r="FP485">
        <v>0</v>
      </c>
      <c r="FQ485">
        <v>2</v>
      </c>
      <c r="FR485">
        <v>0</v>
      </c>
      <c r="FS485">
        <v>0</v>
      </c>
      <c r="FT485">
        <v>1</v>
      </c>
      <c r="FU485">
        <v>1</v>
      </c>
      <c r="FV485">
        <v>0</v>
      </c>
      <c r="FW485">
        <v>1</v>
      </c>
      <c r="FX485">
        <v>0</v>
      </c>
      <c r="FY485">
        <v>0</v>
      </c>
      <c r="FZ485">
        <v>0</v>
      </c>
      <c r="GA485">
        <v>0</v>
      </c>
      <c r="GB485">
        <v>1</v>
      </c>
      <c r="GC485">
        <v>0</v>
      </c>
      <c r="GD485">
        <v>0</v>
      </c>
      <c r="GE485">
        <v>0</v>
      </c>
      <c r="GF485">
        <v>1</v>
      </c>
      <c r="GG485">
        <v>0</v>
      </c>
      <c r="GH485">
        <v>1</v>
      </c>
      <c r="GI485">
        <v>0</v>
      </c>
      <c r="GJ485">
        <v>0</v>
      </c>
      <c r="GK485">
        <v>0</v>
      </c>
      <c r="GL485">
        <v>30</v>
      </c>
      <c r="GM485">
        <v>15</v>
      </c>
      <c r="GN485">
        <v>1</v>
      </c>
      <c r="GO485">
        <v>0</v>
      </c>
      <c r="GP485">
        <v>0</v>
      </c>
      <c r="GQ485">
        <v>0</v>
      </c>
      <c r="GR485">
        <v>0</v>
      </c>
      <c r="GS485">
        <v>0</v>
      </c>
      <c r="GT485">
        <v>13</v>
      </c>
      <c r="GU485">
        <v>0</v>
      </c>
      <c r="GV485">
        <v>0</v>
      </c>
      <c r="GW485">
        <v>0</v>
      </c>
      <c r="GX485">
        <v>0</v>
      </c>
      <c r="GY485">
        <v>0</v>
      </c>
      <c r="GZ485">
        <v>0</v>
      </c>
      <c r="HA485">
        <v>0</v>
      </c>
      <c r="HB485">
        <v>0</v>
      </c>
      <c r="HC485">
        <v>0</v>
      </c>
      <c r="HD485">
        <v>1</v>
      </c>
      <c r="HE485">
        <v>0</v>
      </c>
      <c r="HF485">
        <v>15</v>
      </c>
      <c r="HG485">
        <v>3</v>
      </c>
      <c r="HH485">
        <v>2</v>
      </c>
      <c r="HI485">
        <v>0</v>
      </c>
      <c r="HJ485">
        <v>1</v>
      </c>
      <c r="HK485">
        <v>0</v>
      </c>
      <c r="HL485">
        <v>0</v>
      </c>
      <c r="HM485">
        <v>0</v>
      </c>
      <c r="HN485">
        <v>0</v>
      </c>
      <c r="HO485">
        <v>0</v>
      </c>
      <c r="HP485">
        <v>0</v>
      </c>
      <c r="HQ485">
        <v>0</v>
      </c>
      <c r="HR485">
        <v>0</v>
      </c>
      <c r="HS485">
        <v>0</v>
      </c>
      <c r="HT485">
        <v>3</v>
      </c>
      <c r="HU485">
        <v>1</v>
      </c>
      <c r="HV485">
        <v>0</v>
      </c>
      <c r="HW485">
        <v>0</v>
      </c>
      <c r="HX485">
        <v>0</v>
      </c>
      <c r="HY485">
        <v>0</v>
      </c>
      <c r="HZ485">
        <v>0</v>
      </c>
      <c r="IA485">
        <v>0</v>
      </c>
      <c r="IB485">
        <v>0</v>
      </c>
      <c r="IC485">
        <v>0</v>
      </c>
      <c r="ID485">
        <v>1</v>
      </c>
      <c r="IE485">
        <v>0</v>
      </c>
      <c r="IF485">
        <v>0</v>
      </c>
      <c r="IG485">
        <v>0</v>
      </c>
      <c r="IH485">
        <v>0</v>
      </c>
      <c r="II485">
        <v>0</v>
      </c>
      <c r="IJ485">
        <v>1</v>
      </c>
      <c r="IK485">
        <v>0</v>
      </c>
      <c r="IL485">
        <v>0</v>
      </c>
      <c r="IM485">
        <v>0</v>
      </c>
      <c r="IN485">
        <v>0</v>
      </c>
      <c r="IO485">
        <v>0</v>
      </c>
      <c r="IP485">
        <v>0</v>
      </c>
      <c r="IQ485">
        <v>0</v>
      </c>
      <c r="IR485">
        <v>0</v>
      </c>
      <c r="IS485">
        <v>0</v>
      </c>
      <c r="IT485">
        <v>0</v>
      </c>
      <c r="IU485">
        <v>0</v>
      </c>
      <c r="IV485">
        <v>0</v>
      </c>
      <c r="IW485">
        <v>0</v>
      </c>
      <c r="IX485">
        <v>0</v>
      </c>
      <c r="IY485">
        <v>0</v>
      </c>
      <c r="IZ485">
        <v>0</v>
      </c>
      <c r="JA485">
        <v>0</v>
      </c>
      <c r="JB485">
        <v>0</v>
      </c>
      <c r="JC485">
        <v>0</v>
      </c>
      <c r="JD485">
        <v>0</v>
      </c>
      <c r="JE485">
        <v>0</v>
      </c>
      <c r="JF485">
        <v>0</v>
      </c>
      <c r="JG485">
        <v>0</v>
      </c>
      <c r="JH485">
        <v>0</v>
      </c>
      <c r="JI485">
        <v>0</v>
      </c>
      <c r="JJ485">
        <v>0</v>
      </c>
      <c r="JK485" s="2">
        <f t="shared" si="36"/>
        <v>0.41141732283464566</v>
      </c>
    </row>
    <row r="486" spans="1:271" outlineLevel="2" x14ac:dyDescent="0.25">
      <c r="A486" t="str">
        <f t="shared" si="38"/>
        <v>160705</v>
      </c>
      <c r="B486" t="s">
        <v>304</v>
      </c>
      <c r="C486">
        <v>26</v>
      </c>
      <c r="D486">
        <v>620</v>
      </c>
      <c r="E486">
        <v>470</v>
      </c>
      <c r="F486">
        <v>150</v>
      </c>
      <c r="G486">
        <v>320</v>
      </c>
      <c r="H486">
        <v>0</v>
      </c>
      <c r="I486">
        <v>1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320</v>
      </c>
      <c r="R486">
        <v>0</v>
      </c>
      <c r="S486">
        <v>0</v>
      </c>
      <c r="T486">
        <v>320</v>
      </c>
      <c r="U486">
        <v>7</v>
      </c>
      <c r="V486">
        <v>7</v>
      </c>
      <c r="W486">
        <v>0</v>
      </c>
      <c r="X486">
        <v>0</v>
      </c>
      <c r="Y486">
        <v>313</v>
      </c>
      <c r="Z486">
        <v>103</v>
      </c>
      <c r="AA486">
        <v>14</v>
      </c>
      <c r="AB486">
        <v>27</v>
      </c>
      <c r="AC486">
        <v>20</v>
      </c>
      <c r="AD486">
        <v>11</v>
      </c>
      <c r="AE486">
        <v>14</v>
      </c>
      <c r="AF486">
        <v>4</v>
      </c>
      <c r="AG486">
        <v>0</v>
      </c>
      <c r="AH486">
        <v>1</v>
      </c>
      <c r="AI486">
        <v>0</v>
      </c>
      <c r="AJ486">
        <v>0</v>
      </c>
      <c r="AK486">
        <v>2</v>
      </c>
      <c r="AL486">
        <v>0</v>
      </c>
      <c r="AM486">
        <v>0</v>
      </c>
      <c r="AN486">
        <v>0</v>
      </c>
      <c r="AO486">
        <v>4</v>
      </c>
      <c r="AP486">
        <v>0</v>
      </c>
      <c r="AQ486">
        <v>0</v>
      </c>
      <c r="AR486">
        <v>0</v>
      </c>
      <c r="AS486">
        <v>1</v>
      </c>
      <c r="AT486">
        <v>0</v>
      </c>
      <c r="AU486">
        <v>0</v>
      </c>
      <c r="AV486">
        <v>2</v>
      </c>
      <c r="AW486">
        <v>0</v>
      </c>
      <c r="AX486">
        <v>3</v>
      </c>
      <c r="AY486">
        <v>103</v>
      </c>
      <c r="AZ486">
        <v>56</v>
      </c>
      <c r="BA486">
        <v>7</v>
      </c>
      <c r="BB486">
        <v>42</v>
      </c>
      <c r="BC486">
        <v>0</v>
      </c>
      <c r="BD486">
        <v>1</v>
      </c>
      <c r="BE486">
        <v>0</v>
      </c>
      <c r="BF486">
        <v>1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4</v>
      </c>
      <c r="BO486">
        <v>0</v>
      </c>
      <c r="BP486">
        <v>0</v>
      </c>
      <c r="BQ486">
        <v>0</v>
      </c>
      <c r="BR486">
        <v>1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56</v>
      </c>
      <c r="BY486">
        <v>6</v>
      </c>
      <c r="BZ486">
        <v>2</v>
      </c>
      <c r="CA486">
        <v>0</v>
      </c>
      <c r="CB486">
        <v>1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1</v>
      </c>
      <c r="CI486">
        <v>0</v>
      </c>
      <c r="CJ486">
        <v>1</v>
      </c>
      <c r="CK486">
        <v>0</v>
      </c>
      <c r="CL486">
        <v>0</v>
      </c>
      <c r="CM486">
        <v>1</v>
      </c>
      <c r="CN486">
        <v>6</v>
      </c>
      <c r="CO486">
        <v>7</v>
      </c>
      <c r="CP486">
        <v>4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1</v>
      </c>
      <c r="DG486">
        <v>0</v>
      </c>
      <c r="DH486">
        <v>2</v>
      </c>
      <c r="DI486">
        <v>0</v>
      </c>
      <c r="DJ486">
        <v>0</v>
      </c>
      <c r="DK486">
        <v>0</v>
      </c>
      <c r="DL486">
        <v>0</v>
      </c>
      <c r="DM486">
        <v>0</v>
      </c>
      <c r="DN486">
        <v>7</v>
      </c>
      <c r="DO486">
        <v>41</v>
      </c>
      <c r="DP486">
        <v>10</v>
      </c>
      <c r="DQ486">
        <v>18</v>
      </c>
      <c r="DR486">
        <v>4</v>
      </c>
      <c r="DS486">
        <v>0</v>
      </c>
      <c r="DT486">
        <v>1</v>
      </c>
      <c r="DU486">
        <v>0</v>
      </c>
      <c r="DV486">
        <v>8</v>
      </c>
      <c r="DW486">
        <v>0</v>
      </c>
      <c r="DX486">
        <v>0</v>
      </c>
      <c r="DY486">
        <v>0</v>
      </c>
      <c r="DZ486">
        <v>0</v>
      </c>
      <c r="EA486">
        <v>0</v>
      </c>
      <c r="EB486">
        <v>0</v>
      </c>
      <c r="EC486">
        <v>0</v>
      </c>
      <c r="ED486">
        <v>0</v>
      </c>
      <c r="EE486">
        <v>0</v>
      </c>
      <c r="EF486">
        <v>0</v>
      </c>
      <c r="EG486">
        <v>0</v>
      </c>
      <c r="EH486">
        <v>0</v>
      </c>
      <c r="EI486">
        <v>0</v>
      </c>
      <c r="EJ486">
        <v>0</v>
      </c>
      <c r="EK486">
        <v>0</v>
      </c>
      <c r="EL486">
        <v>0</v>
      </c>
      <c r="EM486">
        <v>0</v>
      </c>
      <c r="EN486">
        <v>41</v>
      </c>
      <c r="EO486">
        <v>15</v>
      </c>
      <c r="EP486">
        <v>3</v>
      </c>
      <c r="EQ486">
        <v>1</v>
      </c>
      <c r="ER486">
        <v>9</v>
      </c>
      <c r="ES486">
        <v>1</v>
      </c>
      <c r="ET486">
        <v>0</v>
      </c>
      <c r="EU486">
        <v>0</v>
      </c>
      <c r="EV486">
        <v>0</v>
      </c>
      <c r="EW486">
        <v>0</v>
      </c>
      <c r="EX486">
        <v>0</v>
      </c>
      <c r="EY486">
        <v>1</v>
      </c>
      <c r="EZ486">
        <v>0</v>
      </c>
      <c r="FA486">
        <v>0</v>
      </c>
      <c r="FB486">
        <v>0</v>
      </c>
      <c r="FC486">
        <v>0</v>
      </c>
      <c r="FD486">
        <v>0</v>
      </c>
      <c r="FE486">
        <v>0</v>
      </c>
      <c r="FF486">
        <v>0</v>
      </c>
      <c r="FG486">
        <v>0</v>
      </c>
      <c r="FH486">
        <v>0</v>
      </c>
      <c r="FI486">
        <v>0</v>
      </c>
      <c r="FJ486">
        <v>0</v>
      </c>
      <c r="FK486">
        <v>0</v>
      </c>
      <c r="FL486">
        <v>15</v>
      </c>
      <c r="FM486">
        <v>59</v>
      </c>
      <c r="FN486">
        <v>42</v>
      </c>
      <c r="FO486">
        <v>1</v>
      </c>
      <c r="FP486">
        <v>3</v>
      </c>
      <c r="FQ486">
        <v>0</v>
      </c>
      <c r="FR486">
        <v>1</v>
      </c>
      <c r="FS486">
        <v>2</v>
      </c>
      <c r="FT486">
        <v>1</v>
      </c>
      <c r="FU486">
        <v>2</v>
      </c>
      <c r="FV486">
        <v>1</v>
      </c>
      <c r="FW486">
        <v>1</v>
      </c>
      <c r="FX486">
        <v>0</v>
      </c>
      <c r="FY486">
        <v>0</v>
      </c>
      <c r="FZ486">
        <v>0</v>
      </c>
      <c r="GA486">
        <v>0</v>
      </c>
      <c r="GB486">
        <v>0</v>
      </c>
      <c r="GC486">
        <v>0</v>
      </c>
      <c r="GD486">
        <v>0</v>
      </c>
      <c r="GE486">
        <v>0</v>
      </c>
      <c r="GF486">
        <v>0</v>
      </c>
      <c r="GG486">
        <v>0</v>
      </c>
      <c r="GH486">
        <v>1</v>
      </c>
      <c r="GI486">
        <v>0</v>
      </c>
      <c r="GJ486">
        <v>0</v>
      </c>
      <c r="GK486">
        <v>4</v>
      </c>
      <c r="GL486">
        <v>59</v>
      </c>
      <c r="GM486">
        <v>24</v>
      </c>
      <c r="GN486">
        <v>6</v>
      </c>
      <c r="GO486">
        <v>0</v>
      </c>
      <c r="GP486">
        <v>0</v>
      </c>
      <c r="GQ486">
        <v>0</v>
      </c>
      <c r="GR486">
        <v>0</v>
      </c>
      <c r="GS486">
        <v>1</v>
      </c>
      <c r="GT486">
        <v>17</v>
      </c>
      <c r="GU486">
        <v>0</v>
      </c>
      <c r="GV486">
        <v>0</v>
      </c>
      <c r="GW486">
        <v>0</v>
      </c>
      <c r="GX486">
        <v>0</v>
      </c>
      <c r="GY486">
        <v>0</v>
      </c>
      <c r="GZ486">
        <v>0</v>
      </c>
      <c r="HA486">
        <v>0</v>
      </c>
      <c r="HB486">
        <v>0</v>
      </c>
      <c r="HC486">
        <v>0</v>
      </c>
      <c r="HD486">
        <v>0</v>
      </c>
      <c r="HE486">
        <v>0</v>
      </c>
      <c r="HF486">
        <v>24</v>
      </c>
      <c r="HG486">
        <v>2</v>
      </c>
      <c r="HH486">
        <v>1</v>
      </c>
      <c r="HI486">
        <v>0</v>
      </c>
      <c r="HJ486">
        <v>1</v>
      </c>
      <c r="HK486">
        <v>0</v>
      </c>
      <c r="HL486">
        <v>0</v>
      </c>
      <c r="HM486">
        <v>0</v>
      </c>
      <c r="HN486">
        <v>0</v>
      </c>
      <c r="HO486">
        <v>0</v>
      </c>
      <c r="HP486">
        <v>0</v>
      </c>
      <c r="HQ486">
        <v>0</v>
      </c>
      <c r="HR486">
        <v>0</v>
      </c>
      <c r="HS486">
        <v>0</v>
      </c>
      <c r="HT486">
        <v>2</v>
      </c>
      <c r="HU486">
        <v>0</v>
      </c>
      <c r="HV486">
        <v>0</v>
      </c>
      <c r="HW486">
        <v>0</v>
      </c>
      <c r="HX486">
        <v>0</v>
      </c>
      <c r="HY486">
        <v>0</v>
      </c>
      <c r="HZ486">
        <v>0</v>
      </c>
      <c r="IA486">
        <v>0</v>
      </c>
      <c r="IB486">
        <v>0</v>
      </c>
      <c r="IC486">
        <v>0</v>
      </c>
      <c r="ID486">
        <v>0</v>
      </c>
      <c r="IE486">
        <v>0</v>
      </c>
      <c r="IF486">
        <v>0</v>
      </c>
      <c r="IG486">
        <v>0</v>
      </c>
      <c r="IH486">
        <v>0</v>
      </c>
      <c r="II486">
        <v>0</v>
      </c>
      <c r="IJ486">
        <v>0</v>
      </c>
      <c r="IK486">
        <v>0</v>
      </c>
      <c r="IL486">
        <v>0</v>
      </c>
      <c r="IM486">
        <v>0</v>
      </c>
      <c r="IN486">
        <v>0</v>
      </c>
      <c r="IO486">
        <v>0</v>
      </c>
      <c r="IP486">
        <v>0</v>
      </c>
      <c r="IQ486">
        <v>0</v>
      </c>
      <c r="IR486">
        <v>0</v>
      </c>
      <c r="IS486">
        <v>0</v>
      </c>
      <c r="IT486">
        <v>0</v>
      </c>
      <c r="IU486">
        <v>0</v>
      </c>
      <c r="IV486">
        <v>0</v>
      </c>
      <c r="IW486">
        <v>0</v>
      </c>
      <c r="IX486">
        <v>0</v>
      </c>
      <c r="IY486">
        <v>0</v>
      </c>
      <c r="IZ486">
        <v>0</v>
      </c>
      <c r="JA486">
        <v>0</v>
      </c>
      <c r="JB486">
        <v>0</v>
      </c>
      <c r="JC486">
        <v>0</v>
      </c>
      <c r="JD486">
        <v>0</v>
      </c>
      <c r="JE486">
        <v>0</v>
      </c>
      <c r="JF486">
        <v>0</v>
      </c>
      <c r="JG486">
        <v>0</v>
      </c>
      <c r="JH486">
        <v>0</v>
      </c>
      <c r="JI486">
        <v>0</v>
      </c>
      <c r="JJ486">
        <v>0</v>
      </c>
      <c r="JK486" s="2">
        <f t="shared" si="36"/>
        <v>0.5161290322580645</v>
      </c>
    </row>
    <row r="487" spans="1:271" outlineLevel="2" x14ac:dyDescent="0.25">
      <c r="A487" t="str">
        <f t="shared" si="38"/>
        <v>160705</v>
      </c>
      <c r="B487" t="s">
        <v>304</v>
      </c>
      <c r="C487">
        <v>27</v>
      </c>
      <c r="D487">
        <v>744</v>
      </c>
      <c r="E487">
        <v>570</v>
      </c>
      <c r="F487">
        <v>277</v>
      </c>
      <c r="G487">
        <v>293</v>
      </c>
      <c r="H487">
        <v>0</v>
      </c>
      <c r="I487">
        <v>2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293</v>
      </c>
      <c r="R487">
        <v>0</v>
      </c>
      <c r="S487">
        <v>0</v>
      </c>
      <c r="T487">
        <v>293</v>
      </c>
      <c r="U487">
        <v>5</v>
      </c>
      <c r="V487">
        <v>2</v>
      </c>
      <c r="W487">
        <v>3</v>
      </c>
      <c r="X487">
        <v>0</v>
      </c>
      <c r="Y487">
        <v>288</v>
      </c>
      <c r="Z487">
        <v>98</v>
      </c>
      <c r="AA487">
        <v>4</v>
      </c>
      <c r="AB487">
        <v>28</v>
      </c>
      <c r="AC487">
        <v>22</v>
      </c>
      <c r="AD487">
        <v>6</v>
      </c>
      <c r="AE487">
        <v>19</v>
      </c>
      <c r="AF487">
        <v>11</v>
      </c>
      <c r="AG487">
        <v>1</v>
      </c>
      <c r="AH487">
        <v>1</v>
      </c>
      <c r="AI487">
        <v>1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3</v>
      </c>
      <c r="AP487">
        <v>0</v>
      </c>
      <c r="AQ487">
        <v>0</v>
      </c>
      <c r="AR487">
        <v>0</v>
      </c>
      <c r="AS487">
        <v>0</v>
      </c>
      <c r="AT487">
        <v>1</v>
      </c>
      <c r="AU487">
        <v>0</v>
      </c>
      <c r="AV487">
        <v>1</v>
      </c>
      <c r="AW487">
        <v>0</v>
      </c>
      <c r="AX487">
        <v>0</v>
      </c>
      <c r="AY487">
        <v>98</v>
      </c>
      <c r="AZ487">
        <v>51</v>
      </c>
      <c r="BA487">
        <v>5</v>
      </c>
      <c r="BB487">
        <v>40</v>
      </c>
      <c r="BC487">
        <v>1</v>
      </c>
      <c r="BD487">
        <v>2</v>
      </c>
      <c r="BE487">
        <v>0</v>
      </c>
      <c r="BF487">
        <v>1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1</v>
      </c>
      <c r="BU487">
        <v>0</v>
      </c>
      <c r="BV487">
        <v>1</v>
      </c>
      <c r="BW487">
        <v>0</v>
      </c>
      <c r="BX487">
        <v>51</v>
      </c>
      <c r="BY487">
        <v>2</v>
      </c>
      <c r="BZ487">
        <v>0</v>
      </c>
      <c r="CA487">
        <v>0</v>
      </c>
      <c r="CB487">
        <v>0</v>
      </c>
      <c r="CC487">
        <v>0</v>
      </c>
      <c r="CD487">
        <v>1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1</v>
      </c>
      <c r="CM487">
        <v>0</v>
      </c>
      <c r="CN487">
        <v>2</v>
      </c>
      <c r="CO487">
        <v>6</v>
      </c>
      <c r="CP487">
        <v>4</v>
      </c>
      <c r="CQ487">
        <v>0</v>
      </c>
      <c r="CR487">
        <v>0</v>
      </c>
      <c r="CS487">
        <v>1</v>
      </c>
      <c r="CT487">
        <v>0</v>
      </c>
      <c r="CU487">
        <v>0</v>
      </c>
      <c r="CV487">
        <v>0</v>
      </c>
      <c r="CW487">
        <v>0</v>
      </c>
      <c r="CX487">
        <v>1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0</v>
      </c>
      <c r="DL487">
        <v>0</v>
      </c>
      <c r="DM487">
        <v>0</v>
      </c>
      <c r="DN487">
        <v>6</v>
      </c>
      <c r="DO487">
        <v>32</v>
      </c>
      <c r="DP487">
        <v>2</v>
      </c>
      <c r="DQ487">
        <v>20</v>
      </c>
      <c r="DR487">
        <v>0</v>
      </c>
      <c r="DS487">
        <v>0</v>
      </c>
      <c r="DT487">
        <v>0</v>
      </c>
      <c r="DU487">
        <v>1</v>
      </c>
      <c r="DV487">
        <v>9</v>
      </c>
      <c r="DW487">
        <v>0</v>
      </c>
      <c r="DX487">
        <v>0</v>
      </c>
      <c r="DY487">
        <v>0</v>
      </c>
      <c r="DZ487">
        <v>0</v>
      </c>
      <c r="EA487">
        <v>0</v>
      </c>
      <c r="EB487">
        <v>0</v>
      </c>
      <c r="EC487">
        <v>0</v>
      </c>
      <c r="ED487">
        <v>0</v>
      </c>
      <c r="EE487">
        <v>0</v>
      </c>
      <c r="EF487">
        <v>0</v>
      </c>
      <c r="EG487">
        <v>0</v>
      </c>
      <c r="EH487">
        <v>0</v>
      </c>
      <c r="EI487">
        <v>0</v>
      </c>
      <c r="EJ487">
        <v>0</v>
      </c>
      <c r="EK487">
        <v>0</v>
      </c>
      <c r="EL487">
        <v>0</v>
      </c>
      <c r="EM487">
        <v>0</v>
      </c>
      <c r="EN487">
        <v>32</v>
      </c>
      <c r="EO487">
        <v>21</v>
      </c>
      <c r="EP487">
        <v>4</v>
      </c>
      <c r="EQ487">
        <v>2</v>
      </c>
      <c r="ER487">
        <v>8</v>
      </c>
      <c r="ES487">
        <v>0</v>
      </c>
      <c r="ET487">
        <v>0</v>
      </c>
      <c r="EU487">
        <v>0</v>
      </c>
      <c r="EV487">
        <v>1</v>
      </c>
      <c r="EW487">
        <v>2</v>
      </c>
      <c r="EX487">
        <v>0</v>
      </c>
      <c r="EY487">
        <v>0</v>
      </c>
      <c r="EZ487">
        <v>2</v>
      </c>
      <c r="FA487">
        <v>0</v>
      </c>
      <c r="FB487">
        <v>0</v>
      </c>
      <c r="FC487">
        <v>0</v>
      </c>
      <c r="FD487">
        <v>0</v>
      </c>
      <c r="FE487">
        <v>0</v>
      </c>
      <c r="FF487">
        <v>0</v>
      </c>
      <c r="FG487">
        <v>0</v>
      </c>
      <c r="FH487">
        <v>0</v>
      </c>
      <c r="FI487">
        <v>0</v>
      </c>
      <c r="FJ487">
        <v>0</v>
      </c>
      <c r="FK487">
        <v>2</v>
      </c>
      <c r="FL487">
        <v>21</v>
      </c>
      <c r="FM487">
        <v>53</v>
      </c>
      <c r="FN487">
        <v>38</v>
      </c>
      <c r="FO487">
        <v>4</v>
      </c>
      <c r="FP487">
        <v>4</v>
      </c>
      <c r="FQ487">
        <v>3</v>
      </c>
      <c r="FR487">
        <v>0</v>
      </c>
      <c r="FS487">
        <v>1</v>
      </c>
      <c r="FT487">
        <v>0</v>
      </c>
      <c r="FU487">
        <v>0</v>
      </c>
      <c r="FV487">
        <v>0</v>
      </c>
      <c r="FW487">
        <v>1</v>
      </c>
      <c r="FX487">
        <v>0</v>
      </c>
      <c r="FY487">
        <v>0</v>
      </c>
      <c r="FZ487">
        <v>0</v>
      </c>
      <c r="GA487">
        <v>0</v>
      </c>
      <c r="GB487">
        <v>0</v>
      </c>
      <c r="GC487">
        <v>0</v>
      </c>
      <c r="GD487">
        <v>0</v>
      </c>
      <c r="GE487">
        <v>0</v>
      </c>
      <c r="GF487">
        <v>0</v>
      </c>
      <c r="GG487">
        <v>0</v>
      </c>
      <c r="GH487">
        <v>0</v>
      </c>
      <c r="GI487">
        <v>0</v>
      </c>
      <c r="GJ487">
        <v>0</v>
      </c>
      <c r="GK487">
        <v>2</v>
      </c>
      <c r="GL487">
        <v>53</v>
      </c>
      <c r="GM487">
        <v>21</v>
      </c>
      <c r="GN487">
        <v>4</v>
      </c>
      <c r="GO487">
        <v>0</v>
      </c>
      <c r="GP487">
        <v>0</v>
      </c>
      <c r="GQ487">
        <v>0</v>
      </c>
      <c r="GR487">
        <v>0</v>
      </c>
      <c r="GS487">
        <v>0</v>
      </c>
      <c r="GT487">
        <v>17</v>
      </c>
      <c r="GU487">
        <v>0</v>
      </c>
      <c r="GV487">
        <v>0</v>
      </c>
      <c r="GW487">
        <v>0</v>
      </c>
      <c r="GX487">
        <v>0</v>
      </c>
      <c r="GY487">
        <v>0</v>
      </c>
      <c r="GZ487">
        <v>0</v>
      </c>
      <c r="HA487">
        <v>0</v>
      </c>
      <c r="HB487">
        <v>0</v>
      </c>
      <c r="HC487">
        <v>0</v>
      </c>
      <c r="HD487">
        <v>0</v>
      </c>
      <c r="HE487">
        <v>0</v>
      </c>
      <c r="HF487">
        <v>21</v>
      </c>
      <c r="HG487">
        <v>1</v>
      </c>
      <c r="HH487">
        <v>0</v>
      </c>
      <c r="HI487">
        <v>0</v>
      </c>
      <c r="HJ487">
        <v>0</v>
      </c>
      <c r="HK487">
        <v>0</v>
      </c>
      <c r="HL487">
        <v>0</v>
      </c>
      <c r="HM487">
        <v>0</v>
      </c>
      <c r="HN487">
        <v>0</v>
      </c>
      <c r="HO487">
        <v>0</v>
      </c>
      <c r="HP487">
        <v>0</v>
      </c>
      <c r="HQ487">
        <v>0</v>
      </c>
      <c r="HR487">
        <v>1</v>
      </c>
      <c r="HS487">
        <v>0</v>
      </c>
      <c r="HT487">
        <v>1</v>
      </c>
      <c r="HU487">
        <v>2</v>
      </c>
      <c r="HV487">
        <v>0</v>
      </c>
      <c r="HW487">
        <v>0</v>
      </c>
      <c r="HX487">
        <v>0</v>
      </c>
      <c r="HY487">
        <v>0</v>
      </c>
      <c r="HZ487">
        <v>0</v>
      </c>
      <c r="IA487">
        <v>0</v>
      </c>
      <c r="IB487">
        <v>0</v>
      </c>
      <c r="IC487">
        <v>0</v>
      </c>
      <c r="ID487">
        <v>0</v>
      </c>
      <c r="IE487">
        <v>0</v>
      </c>
      <c r="IF487">
        <v>2</v>
      </c>
      <c r="IG487">
        <v>0</v>
      </c>
      <c r="IH487">
        <v>0</v>
      </c>
      <c r="II487">
        <v>0</v>
      </c>
      <c r="IJ487">
        <v>2</v>
      </c>
      <c r="IK487">
        <v>1</v>
      </c>
      <c r="IL487">
        <v>0</v>
      </c>
      <c r="IM487">
        <v>0</v>
      </c>
      <c r="IN487">
        <v>0</v>
      </c>
      <c r="IO487">
        <v>0</v>
      </c>
      <c r="IP487">
        <v>0</v>
      </c>
      <c r="IQ487">
        <v>0</v>
      </c>
      <c r="IR487">
        <v>0</v>
      </c>
      <c r="IS487">
        <v>0</v>
      </c>
      <c r="IT487">
        <v>1</v>
      </c>
      <c r="IU487">
        <v>0</v>
      </c>
      <c r="IV487">
        <v>0</v>
      </c>
      <c r="IW487">
        <v>0</v>
      </c>
      <c r="IX487">
        <v>0</v>
      </c>
      <c r="IY487">
        <v>0</v>
      </c>
      <c r="IZ487">
        <v>0</v>
      </c>
      <c r="JA487">
        <v>0</v>
      </c>
      <c r="JB487">
        <v>0</v>
      </c>
      <c r="JC487">
        <v>0</v>
      </c>
      <c r="JD487">
        <v>0</v>
      </c>
      <c r="JE487">
        <v>0</v>
      </c>
      <c r="JF487">
        <v>0</v>
      </c>
      <c r="JG487">
        <v>0</v>
      </c>
      <c r="JH487">
        <v>0</v>
      </c>
      <c r="JI487">
        <v>0</v>
      </c>
      <c r="JJ487">
        <v>1</v>
      </c>
      <c r="JK487" s="2">
        <f t="shared" si="36"/>
        <v>0.39381720430107525</v>
      </c>
    </row>
    <row r="488" spans="1:271" outlineLevel="2" x14ac:dyDescent="0.25">
      <c r="A488" t="str">
        <f t="shared" si="38"/>
        <v>160705</v>
      </c>
      <c r="B488" t="s">
        <v>304</v>
      </c>
      <c r="C488">
        <v>28</v>
      </c>
      <c r="D488">
        <v>1067</v>
      </c>
      <c r="E488">
        <v>810</v>
      </c>
      <c r="F488">
        <v>365</v>
      </c>
      <c r="G488">
        <v>445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445</v>
      </c>
      <c r="R488">
        <v>0</v>
      </c>
      <c r="S488">
        <v>0</v>
      </c>
      <c r="T488">
        <v>445</v>
      </c>
      <c r="U488">
        <v>18</v>
      </c>
      <c r="V488">
        <v>14</v>
      </c>
      <c r="W488">
        <v>4</v>
      </c>
      <c r="X488">
        <v>0</v>
      </c>
      <c r="Y488">
        <v>427</v>
      </c>
      <c r="Z488">
        <v>188</v>
      </c>
      <c r="AA488">
        <v>27</v>
      </c>
      <c r="AB488">
        <v>25</v>
      </c>
      <c r="AC488">
        <v>69</v>
      </c>
      <c r="AD488">
        <v>9</v>
      </c>
      <c r="AE488">
        <v>16</v>
      </c>
      <c r="AF488">
        <v>8</v>
      </c>
      <c r="AG488">
        <v>2</v>
      </c>
      <c r="AH488">
        <v>2</v>
      </c>
      <c r="AI488">
        <v>4</v>
      </c>
      <c r="AJ488">
        <v>0</v>
      </c>
      <c r="AK488">
        <v>2</v>
      </c>
      <c r="AL488">
        <v>0</v>
      </c>
      <c r="AM488">
        <v>2</v>
      </c>
      <c r="AN488">
        <v>0</v>
      </c>
      <c r="AO488">
        <v>3</v>
      </c>
      <c r="AP488">
        <v>6</v>
      </c>
      <c r="AQ488">
        <v>1</v>
      </c>
      <c r="AR488">
        <v>0</v>
      </c>
      <c r="AS488">
        <v>0</v>
      </c>
      <c r="AT488">
        <v>2</v>
      </c>
      <c r="AU488">
        <v>0</v>
      </c>
      <c r="AV488">
        <v>0</v>
      </c>
      <c r="AW488">
        <v>5</v>
      </c>
      <c r="AX488">
        <v>5</v>
      </c>
      <c r="AY488">
        <v>188</v>
      </c>
      <c r="AZ488">
        <v>109</v>
      </c>
      <c r="BA488">
        <v>14</v>
      </c>
      <c r="BB488">
        <v>70</v>
      </c>
      <c r="BC488">
        <v>3</v>
      </c>
      <c r="BD488">
        <v>8</v>
      </c>
      <c r="BE488">
        <v>0</v>
      </c>
      <c r="BF488">
        <v>1</v>
      </c>
      <c r="BG488">
        <v>1</v>
      </c>
      <c r="BH488">
        <v>0</v>
      </c>
      <c r="BI488">
        <v>0</v>
      </c>
      <c r="BJ488">
        <v>2</v>
      </c>
      <c r="BK488">
        <v>1</v>
      </c>
      <c r="BL488">
        <v>0</v>
      </c>
      <c r="BM488">
        <v>2</v>
      </c>
      <c r="BN488">
        <v>0</v>
      </c>
      <c r="BO488">
        <v>2</v>
      </c>
      <c r="BP488">
        <v>0</v>
      </c>
      <c r="BQ488">
        <v>0</v>
      </c>
      <c r="BR488">
        <v>0</v>
      </c>
      <c r="BS488">
        <v>2</v>
      </c>
      <c r="BT488">
        <v>1</v>
      </c>
      <c r="BU488">
        <v>2</v>
      </c>
      <c r="BV488">
        <v>0</v>
      </c>
      <c r="BW488">
        <v>0</v>
      </c>
      <c r="BX488">
        <v>109</v>
      </c>
      <c r="BY488">
        <v>6</v>
      </c>
      <c r="BZ488">
        <v>2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1</v>
      </c>
      <c r="CG488">
        <v>0</v>
      </c>
      <c r="CH488">
        <v>1</v>
      </c>
      <c r="CI488">
        <v>0</v>
      </c>
      <c r="CJ488">
        <v>0</v>
      </c>
      <c r="CK488">
        <v>1</v>
      </c>
      <c r="CL488">
        <v>1</v>
      </c>
      <c r="CM488">
        <v>0</v>
      </c>
      <c r="CN488">
        <v>6</v>
      </c>
      <c r="CO488">
        <v>4</v>
      </c>
      <c r="CP488">
        <v>1</v>
      </c>
      <c r="CQ488">
        <v>0</v>
      </c>
      <c r="CR488">
        <v>0</v>
      </c>
      <c r="CS488">
        <v>0</v>
      </c>
      <c r="CT488">
        <v>1</v>
      </c>
      <c r="CU488">
        <v>0</v>
      </c>
      <c r="CV488">
        <v>1</v>
      </c>
      <c r="CW488">
        <v>0</v>
      </c>
      <c r="CX488">
        <v>1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0</v>
      </c>
      <c r="DN488">
        <v>4</v>
      </c>
      <c r="DO488">
        <v>24</v>
      </c>
      <c r="DP488">
        <v>3</v>
      </c>
      <c r="DQ488">
        <v>17</v>
      </c>
      <c r="DR488">
        <v>0</v>
      </c>
      <c r="DS488">
        <v>0</v>
      </c>
      <c r="DT488">
        <v>0</v>
      </c>
      <c r="DU488">
        <v>0</v>
      </c>
      <c r="DV488">
        <v>4</v>
      </c>
      <c r="DW488">
        <v>0</v>
      </c>
      <c r="DX488">
        <v>0</v>
      </c>
      <c r="DY488">
        <v>0</v>
      </c>
      <c r="DZ488">
        <v>0</v>
      </c>
      <c r="EA488">
        <v>0</v>
      </c>
      <c r="EB488">
        <v>0</v>
      </c>
      <c r="EC488">
        <v>0</v>
      </c>
      <c r="ED488">
        <v>0</v>
      </c>
      <c r="EE488">
        <v>0</v>
      </c>
      <c r="EF488">
        <v>0</v>
      </c>
      <c r="EG488">
        <v>0</v>
      </c>
      <c r="EH488">
        <v>0</v>
      </c>
      <c r="EI488">
        <v>0</v>
      </c>
      <c r="EJ488">
        <v>0</v>
      </c>
      <c r="EK488">
        <v>0</v>
      </c>
      <c r="EL488">
        <v>0</v>
      </c>
      <c r="EM488">
        <v>0</v>
      </c>
      <c r="EN488">
        <v>24</v>
      </c>
      <c r="EO488">
        <v>20</v>
      </c>
      <c r="EP488">
        <v>12</v>
      </c>
      <c r="EQ488">
        <v>1</v>
      </c>
      <c r="ER488">
        <v>4</v>
      </c>
      <c r="ES488">
        <v>0</v>
      </c>
      <c r="ET488">
        <v>1</v>
      </c>
      <c r="EU488">
        <v>0</v>
      </c>
      <c r="EV488">
        <v>0</v>
      </c>
      <c r="EW488">
        <v>0</v>
      </c>
      <c r="EX488">
        <v>0</v>
      </c>
      <c r="EY488">
        <v>0</v>
      </c>
      <c r="EZ488">
        <v>1</v>
      </c>
      <c r="FA488">
        <v>0</v>
      </c>
      <c r="FB488">
        <v>0</v>
      </c>
      <c r="FC488">
        <v>0</v>
      </c>
      <c r="FD488">
        <v>0</v>
      </c>
      <c r="FE488">
        <v>0</v>
      </c>
      <c r="FF488">
        <v>0</v>
      </c>
      <c r="FG488">
        <v>0</v>
      </c>
      <c r="FH488">
        <v>0</v>
      </c>
      <c r="FI488">
        <v>0</v>
      </c>
      <c r="FJ488">
        <v>0</v>
      </c>
      <c r="FK488">
        <v>1</v>
      </c>
      <c r="FL488">
        <v>20</v>
      </c>
      <c r="FM488">
        <v>57</v>
      </c>
      <c r="FN488">
        <v>36</v>
      </c>
      <c r="FO488">
        <v>7</v>
      </c>
      <c r="FP488">
        <v>2</v>
      </c>
      <c r="FQ488">
        <v>0</v>
      </c>
      <c r="FR488">
        <v>0</v>
      </c>
      <c r="FS488">
        <v>2</v>
      </c>
      <c r="FT488">
        <v>3</v>
      </c>
      <c r="FU488">
        <v>1</v>
      </c>
      <c r="FV488">
        <v>4</v>
      </c>
      <c r="FW488">
        <v>0</v>
      </c>
      <c r="FX488">
        <v>0</v>
      </c>
      <c r="FY488">
        <v>0</v>
      </c>
      <c r="FZ488">
        <v>1</v>
      </c>
      <c r="GA488">
        <v>0</v>
      </c>
      <c r="GB488">
        <v>0</v>
      </c>
      <c r="GC488">
        <v>1</v>
      </c>
      <c r="GD488">
        <v>0</v>
      </c>
      <c r="GE488">
        <v>0</v>
      </c>
      <c r="GF488">
        <v>0</v>
      </c>
      <c r="GG488">
        <v>0</v>
      </c>
      <c r="GH488">
        <v>0</v>
      </c>
      <c r="GI488">
        <v>0</v>
      </c>
      <c r="GJ488">
        <v>0</v>
      </c>
      <c r="GK488">
        <v>0</v>
      </c>
      <c r="GL488">
        <v>57</v>
      </c>
      <c r="GM488">
        <v>19</v>
      </c>
      <c r="GN488">
        <v>2</v>
      </c>
      <c r="GO488">
        <v>0</v>
      </c>
      <c r="GP488">
        <v>1</v>
      </c>
      <c r="GQ488">
        <v>3</v>
      </c>
      <c r="GR488">
        <v>0</v>
      </c>
      <c r="GS488">
        <v>0</v>
      </c>
      <c r="GT488">
        <v>12</v>
      </c>
      <c r="GU488">
        <v>0</v>
      </c>
      <c r="GV488">
        <v>0</v>
      </c>
      <c r="GW488">
        <v>0</v>
      </c>
      <c r="GX488">
        <v>0</v>
      </c>
      <c r="GY488">
        <v>0</v>
      </c>
      <c r="GZ488">
        <v>0</v>
      </c>
      <c r="HA488">
        <v>1</v>
      </c>
      <c r="HB488">
        <v>0</v>
      </c>
      <c r="HC488">
        <v>0</v>
      </c>
      <c r="HD488">
        <v>0</v>
      </c>
      <c r="HE488">
        <v>0</v>
      </c>
      <c r="HF488">
        <v>19</v>
      </c>
      <c r="HG488">
        <v>0</v>
      </c>
      <c r="HH488">
        <v>0</v>
      </c>
      <c r="HI488">
        <v>0</v>
      </c>
      <c r="HJ488">
        <v>0</v>
      </c>
      <c r="HK488">
        <v>0</v>
      </c>
      <c r="HL488">
        <v>0</v>
      </c>
      <c r="HM488">
        <v>0</v>
      </c>
      <c r="HN488">
        <v>0</v>
      </c>
      <c r="HO488">
        <v>0</v>
      </c>
      <c r="HP488">
        <v>0</v>
      </c>
      <c r="HQ488">
        <v>0</v>
      </c>
      <c r="HR488">
        <v>0</v>
      </c>
      <c r="HS488">
        <v>0</v>
      </c>
      <c r="HT488">
        <v>0</v>
      </c>
      <c r="HU488">
        <v>0</v>
      </c>
      <c r="HV488">
        <v>0</v>
      </c>
      <c r="HW488">
        <v>0</v>
      </c>
      <c r="HX488">
        <v>0</v>
      </c>
      <c r="HY488">
        <v>0</v>
      </c>
      <c r="HZ488">
        <v>0</v>
      </c>
      <c r="IA488">
        <v>0</v>
      </c>
      <c r="IB488">
        <v>0</v>
      </c>
      <c r="IC488">
        <v>0</v>
      </c>
      <c r="ID488">
        <v>0</v>
      </c>
      <c r="IE488">
        <v>0</v>
      </c>
      <c r="IF488">
        <v>0</v>
      </c>
      <c r="IG488">
        <v>0</v>
      </c>
      <c r="IH488">
        <v>0</v>
      </c>
      <c r="II488">
        <v>0</v>
      </c>
      <c r="IJ488">
        <v>0</v>
      </c>
      <c r="IK488">
        <v>0</v>
      </c>
      <c r="IL488">
        <v>0</v>
      </c>
      <c r="IM488">
        <v>0</v>
      </c>
      <c r="IN488">
        <v>0</v>
      </c>
      <c r="IO488">
        <v>0</v>
      </c>
      <c r="IP488">
        <v>0</v>
      </c>
      <c r="IQ488">
        <v>0</v>
      </c>
      <c r="IR488">
        <v>0</v>
      </c>
      <c r="IS488">
        <v>0</v>
      </c>
      <c r="IT488">
        <v>0</v>
      </c>
      <c r="IU488">
        <v>0</v>
      </c>
      <c r="IV488">
        <v>0</v>
      </c>
      <c r="IW488">
        <v>0</v>
      </c>
      <c r="IX488">
        <v>0</v>
      </c>
      <c r="IY488">
        <v>0</v>
      </c>
      <c r="IZ488">
        <v>0</v>
      </c>
      <c r="JA488">
        <v>0</v>
      </c>
      <c r="JB488">
        <v>0</v>
      </c>
      <c r="JC488">
        <v>0</v>
      </c>
      <c r="JD488">
        <v>0</v>
      </c>
      <c r="JE488">
        <v>0</v>
      </c>
      <c r="JF488">
        <v>0</v>
      </c>
      <c r="JG488">
        <v>0</v>
      </c>
      <c r="JH488">
        <v>0</v>
      </c>
      <c r="JI488">
        <v>0</v>
      </c>
      <c r="JJ488">
        <v>0</v>
      </c>
      <c r="JK488" s="2">
        <f t="shared" si="36"/>
        <v>0.41705716963448924</v>
      </c>
    </row>
    <row r="489" spans="1:271" outlineLevel="2" x14ac:dyDescent="0.25">
      <c r="A489" t="str">
        <f t="shared" si="38"/>
        <v>160705</v>
      </c>
      <c r="B489" t="s">
        <v>304</v>
      </c>
      <c r="C489">
        <v>29</v>
      </c>
      <c r="D489">
        <v>861</v>
      </c>
      <c r="E489">
        <v>660</v>
      </c>
      <c r="F489">
        <v>195</v>
      </c>
      <c r="G489">
        <v>465</v>
      </c>
      <c r="H489">
        <v>0</v>
      </c>
      <c r="I489">
        <v>1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465</v>
      </c>
      <c r="R489">
        <v>0</v>
      </c>
      <c r="S489">
        <v>0</v>
      </c>
      <c r="T489">
        <v>465</v>
      </c>
      <c r="U489">
        <v>9</v>
      </c>
      <c r="V489">
        <v>7</v>
      </c>
      <c r="W489">
        <v>2</v>
      </c>
      <c r="X489">
        <v>0</v>
      </c>
      <c r="Y489">
        <v>456</v>
      </c>
      <c r="Z489">
        <v>110</v>
      </c>
      <c r="AA489">
        <v>11</v>
      </c>
      <c r="AB489">
        <v>27</v>
      </c>
      <c r="AC489">
        <v>39</v>
      </c>
      <c r="AD489">
        <v>3</v>
      </c>
      <c r="AE489">
        <v>12</v>
      </c>
      <c r="AF489">
        <v>2</v>
      </c>
      <c r="AG489">
        <v>0</v>
      </c>
      <c r="AH489">
        <v>1</v>
      </c>
      <c r="AI489">
        <v>1</v>
      </c>
      <c r="AJ489">
        <v>0</v>
      </c>
      <c r="AK489">
        <v>0</v>
      </c>
      <c r="AL489">
        <v>0</v>
      </c>
      <c r="AM489">
        <v>0</v>
      </c>
      <c r="AN489">
        <v>6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2</v>
      </c>
      <c r="AU489">
        <v>0</v>
      </c>
      <c r="AV489">
        <v>0</v>
      </c>
      <c r="AW489">
        <v>1</v>
      </c>
      <c r="AX489">
        <v>5</v>
      </c>
      <c r="AY489">
        <v>110</v>
      </c>
      <c r="AZ489">
        <v>122</v>
      </c>
      <c r="BA489">
        <v>11</v>
      </c>
      <c r="BB489">
        <v>100</v>
      </c>
      <c r="BC489">
        <v>0</v>
      </c>
      <c r="BD489">
        <v>5</v>
      </c>
      <c r="BE489">
        <v>0</v>
      </c>
      <c r="BF489">
        <v>2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2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1</v>
      </c>
      <c r="BT489">
        <v>0</v>
      </c>
      <c r="BU489">
        <v>0</v>
      </c>
      <c r="BV489">
        <v>1</v>
      </c>
      <c r="BW489">
        <v>0</v>
      </c>
      <c r="BX489">
        <v>122</v>
      </c>
      <c r="BY489">
        <v>9</v>
      </c>
      <c r="BZ489">
        <v>6</v>
      </c>
      <c r="CA489">
        <v>3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9</v>
      </c>
      <c r="CO489">
        <v>26</v>
      </c>
      <c r="CP489">
        <v>13</v>
      </c>
      <c r="CQ489">
        <v>0</v>
      </c>
      <c r="CR489">
        <v>1</v>
      </c>
      <c r="CS489">
        <v>2</v>
      </c>
      <c r="CT489">
        <v>0</v>
      </c>
      <c r="CU489">
        <v>1</v>
      </c>
      <c r="CV489">
        <v>0</v>
      </c>
      <c r="CW489">
        <v>1</v>
      </c>
      <c r="CX489">
        <v>0</v>
      </c>
      <c r="CY489">
        <v>2</v>
      </c>
      <c r="CZ489">
        <v>1</v>
      </c>
      <c r="DA489">
        <v>0</v>
      </c>
      <c r="DB489">
        <v>0</v>
      </c>
      <c r="DC489">
        <v>0</v>
      </c>
      <c r="DD489">
        <v>1</v>
      </c>
      <c r="DE489">
        <v>0</v>
      </c>
      <c r="DF489">
        <v>0</v>
      </c>
      <c r="DG489">
        <v>0</v>
      </c>
      <c r="DH489">
        <v>0</v>
      </c>
      <c r="DI489">
        <v>2</v>
      </c>
      <c r="DJ489">
        <v>0</v>
      </c>
      <c r="DK489">
        <v>2</v>
      </c>
      <c r="DL489">
        <v>0</v>
      </c>
      <c r="DM489">
        <v>0</v>
      </c>
      <c r="DN489">
        <v>26</v>
      </c>
      <c r="DO489">
        <v>27</v>
      </c>
      <c r="DP489">
        <v>1</v>
      </c>
      <c r="DQ489">
        <v>23</v>
      </c>
      <c r="DR489">
        <v>0</v>
      </c>
      <c r="DS489">
        <v>0</v>
      </c>
      <c r="DT489">
        <v>0</v>
      </c>
      <c r="DU489">
        <v>0</v>
      </c>
      <c r="DV489">
        <v>1</v>
      </c>
      <c r="DW489">
        <v>0</v>
      </c>
      <c r="DX489">
        <v>0</v>
      </c>
      <c r="DY489">
        <v>0</v>
      </c>
      <c r="DZ489">
        <v>0</v>
      </c>
      <c r="EA489">
        <v>1</v>
      </c>
      <c r="EB489">
        <v>1</v>
      </c>
      <c r="EC489">
        <v>0</v>
      </c>
      <c r="ED489">
        <v>0</v>
      </c>
      <c r="EE489">
        <v>0</v>
      </c>
      <c r="EF489">
        <v>0</v>
      </c>
      <c r="EG489">
        <v>0</v>
      </c>
      <c r="EH489">
        <v>0</v>
      </c>
      <c r="EI489">
        <v>0</v>
      </c>
      <c r="EJ489">
        <v>0</v>
      </c>
      <c r="EK489">
        <v>0</v>
      </c>
      <c r="EL489">
        <v>0</v>
      </c>
      <c r="EM489">
        <v>0</v>
      </c>
      <c r="EN489">
        <v>27</v>
      </c>
      <c r="EO489">
        <v>16</v>
      </c>
      <c r="EP489">
        <v>5</v>
      </c>
      <c r="EQ489">
        <v>3</v>
      </c>
      <c r="ER489">
        <v>8</v>
      </c>
      <c r="ES489">
        <v>0</v>
      </c>
      <c r="ET489">
        <v>0</v>
      </c>
      <c r="EU489">
        <v>0</v>
      </c>
      <c r="EV489">
        <v>0</v>
      </c>
      <c r="EW489">
        <v>0</v>
      </c>
      <c r="EX489">
        <v>0</v>
      </c>
      <c r="EY489">
        <v>0</v>
      </c>
      <c r="EZ489">
        <v>0</v>
      </c>
      <c r="FA489">
        <v>0</v>
      </c>
      <c r="FB489">
        <v>0</v>
      </c>
      <c r="FC489">
        <v>0</v>
      </c>
      <c r="FD489">
        <v>0</v>
      </c>
      <c r="FE489">
        <v>0</v>
      </c>
      <c r="FF489">
        <v>0</v>
      </c>
      <c r="FG489">
        <v>0</v>
      </c>
      <c r="FH489">
        <v>0</v>
      </c>
      <c r="FI489">
        <v>0</v>
      </c>
      <c r="FJ489">
        <v>0</v>
      </c>
      <c r="FK489">
        <v>0</v>
      </c>
      <c r="FL489">
        <v>16</v>
      </c>
      <c r="FM489">
        <v>115</v>
      </c>
      <c r="FN489">
        <v>102</v>
      </c>
      <c r="FO489">
        <v>6</v>
      </c>
      <c r="FP489">
        <v>1</v>
      </c>
      <c r="FQ489">
        <v>0</v>
      </c>
      <c r="FR489">
        <v>0</v>
      </c>
      <c r="FS489">
        <v>0</v>
      </c>
      <c r="FT489">
        <v>2</v>
      </c>
      <c r="FU489">
        <v>0</v>
      </c>
      <c r="FV489">
        <v>0</v>
      </c>
      <c r="FW489">
        <v>0</v>
      </c>
      <c r="FX489">
        <v>0</v>
      </c>
      <c r="FY489">
        <v>0</v>
      </c>
      <c r="FZ489">
        <v>0</v>
      </c>
      <c r="GA489">
        <v>0</v>
      </c>
      <c r="GB489">
        <v>1</v>
      </c>
      <c r="GC489">
        <v>0</v>
      </c>
      <c r="GD489">
        <v>0</v>
      </c>
      <c r="GE489">
        <v>0</v>
      </c>
      <c r="GF489">
        <v>0</v>
      </c>
      <c r="GG489">
        <v>1</v>
      </c>
      <c r="GH489">
        <v>0</v>
      </c>
      <c r="GI489">
        <v>0</v>
      </c>
      <c r="GJ489">
        <v>2</v>
      </c>
      <c r="GK489">
        <v>0</v>
      </c>
      <c r="GL489">
        <v>115</v>
      </c>
      <c r="GM489">
        <v>27</v>
      </c>
      <c r="GN489">
        <v>3</v>
      </c>
      <c r="GO489">
        <v>0</v>
      </c>
      <c r="GP489">
        <v>0</v>
      </c>
      <c r="GQ489">
        <v>0</v>
      </c>
      <c r="GR489">
        <v>0</v>
      </c>
      <c r="GS489">
        <v>0</v>
      </c>
      <c r="GT489">
        <v>23</v>
      </c>
      <c r="GU489">
        <v>0</v>
      </c>
      <c r="GV489">
        <v>0</v>
      </c>
      <c r="GW489">
        <v>0</v>
      </c>
      <c r="GX489">
        <v>0</v>
      </c>
      <c r="GY489">
        <v>1</v>
      </c>
      <c r="GZ489">
        <v>0</v>
      </c>
      <c r="HA489">
        <v>0</v>
      </c>
      <c r="HB489">
        <v>0</v>
      </c>
      <c r="HC489">
        <v>0</v>
      </c>
      <c r="HD489">
        <v>0</v>
      </c>
      <c r="HE489">
        <v>0</v>
      </c>
      <c r="HF489">
        <v>27</v>
      </c>
      <c r="HG489">
        <v>1</v>
      </c>
      <c r="HH489">
        <v>1</v>
      </c>
      <c r="HI489">
        <v>0</v>
      </c>
      <c r="HJ489">
        <v>0</v>
      </c>
      <c r="HK489">
        <v>0</v>
      </c>
      <c r="HL489">
        <v>0</v>
      </c>
      <c r="HM489">
        <v>0</v>
      </c>
      <c r="HN489">
        <v>0</v>
      </c>
      <c r="HO489">
        <v>0</v>
      </c>
      <c r="HP489">
        <v>0</v>
      </c>
      <c r="HQ489">
        <v>0</v>
      </c>
      <c r="HR489">
        <v>0</v>
      </c>
      <c r="HS489">
        <v>0</v>
      </c>
      <c r="HT489">
        <v>1</v>
      </c>
      <c r="HU489">
        <v>1</v>
      </c>
      <c r="HV489">
        <v>1</v>
      </c>
      <c r="HW489">
        <v>0</v>
      </c>
      <c r="HX489">
        <v>0</v>
      </c>
      <c r="HY489">
        <v>0</v>
      </c>
      <c r="HZ489">
        <v>0</v>
      </c>
      <c r="IA489">
        <v>0</v>
      </c>
      <c r="IB489">
        <v>0</v>
      </c>
      <c r="IC489">
        <v>0</v>
      </c>
      <c r="ID489">
        <v>0</v>
      </c>
      <c r="IE489">
        <v>0</v>
      </c>
      <c r="IF489">
        <v>0</v>
      </c>
      <c r="IG489">
        <v>0</v>
      </c>
      <c r="IH489">
        <v>0</v>
      </c>
      <c r="II489">
        <v>0</v>
      </c>
      <c r="IJ489">
        <v>1</v>
      </c>
      <c r="IK489">
        <v>2</v>
      </c>
      <c r="IL489">
        <v>0</v>
      </c>
      <c r="IM489">
        <v>2</v>
      </c>
      <c r="IN489">
        <v>0</v>
      </c>
      <c r="IO489">
        <v>0</v>
      </c>
      <c r="IP489">
        <v>0</v>
      </c>
      <c r="IQ489">
        <v>0</v>
      </c>
      <c r="IR489">
        <v>0</v>
      </c>
      <c r="IS489">
        <v>0</v>
      </c>
      <c r="IT489">
        <v>0</v>
      </c>
      <c r="IU489">
        <v>0</v>
      </c>
      <c r="IV489">
        <v>0</v>
      </c>
      <c r="IW489">
        <v>0</v>
      </c>
      <c r="IX489">
        <v>0</v>
      </c>
      <c r="IY489">
        <v>0</v>
      </c>
      <c r="IZ489">
        <v>0</v>
      </c>
      <c r="JA489">
        <v>0</v>
      </c>
      <c r="JB489">
        <v>0</v>
      </c>
      <c r="JC489">
        <v>0</v>
      </c>
      <c r="JD489">
        <v>0</v>
      </c>
      <c r="JE489">
        <v>0</v>
      </c>
      <c r="JF489">
        <v>0</v>
      </c>
      <c r="JG489">
        <v>0</v>
      </c>
      <c r="JH489">
        <v>0</v>
      </c>
      <c r="JI489">
        <v>0</v>
      </c>
      <c r="JJ489">
        <v>2</v>
      </c>
      <c r="JK489" s="2">
        <f t="shared" si="36"/>
        <v>0.54006968641114983</v>
      </c>
    </row>
    <row r="490" spans="1:271" outlineLevel="2" x14ac:dyDescent="0.25">
      <c r="A490" t="str">
        <f t="shared" si="38"/>
        <v>160705</v>
      </c>
      <c r="B490" t="s">
        <v>304</v>
      </c>
      <c r="C490">
        <v>30</v>
      </c>
      <c r="D490">
        <v>428</v>
      </c>
      <c r="E490">
        <v>330</v>
      </c>
      <c r="F490">
        <v>139</v>
      </c>
      <c r="G490">
        <v>191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191</v>
      </c>
      <c r="R490">
        <v>0</v>
      </c>
      <c r="S490">
        <v>0</v>
      </c>
      <c r="T490">
        <v>191</v>
      </c>
      <c r="U490">
        <v>6</v>
      </c>
      <c r="V490">
        <v>5</v>
      </c>
      <c r="W490">
        <v>1</v>
      </c>
      <c r="X490">
        <v>0</v>
      </c>
      <c r="Y490">
        <v>185</v>
      </c>
      <c r="Z490">
        <v>56</v>
      </c>
      <c r="AA490">
        <v>11</v>
      </c>
      <c r="AB490">
        <v>11</v>
      </c>
      <c r="AC490">
        <v>14</v>
      </c>
      <c r="AD490">
        <v>5</v>
      </c>
      <c r="AE490">
        <v>6</v>
      </c>
      <c r="AF490">
        <v>2</v>
      </c>
      <c r="AG490">
        <v>0</v>
      </c>
      <c r="AH490">
        <v>0</v>
      </c>
      <c r="AI490">
        <v>1</v>
      </c>
      <c r="AJ490">
        <v>0</v>
      </c>
      <c r="AK490">
        <v>0</v>
      </c>
      <c r="AL490">
        <v>1</v>
      </c>
      <c r="AM490">
        <v>0</v>
      </c>
      <c r="AN490">
        <v>1</v>
      </c>
      <c r="AO490">
        <v>0</v>
      </c>
      <c r="AP490">
        <v>1</v>
      </c>
      <c r="AQ490">
        <v>1</v>
      </c>
      <c r="AR490">
        <v>0</v>
      </c>
      <c r="AS490">
        <v>0</v>
      </c>
      <c r="AT490">
        <v>1</v>
      </c>
      <c r="AU490">
        <v>0</v>
      </c>
      <c r="AV490">
        <v>0</v>
      </c>
      <c r="AW490">
        <v>1</v>
      </c>
      <c r="AX490">
        <v>0</v>
      </c>
      <c r="AY490">
        <v>56</v>
      </c>
      <c r="AZ490">
        <v>22</v>
      </c>
      <c r="BA490">
        <v>2</v>
      </c>
      <c r="BB490">
        <v>14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2</v>
      </c>
      <c r="BJ490">
        <v>1</v>
      </c>
      <c r="BK490">
        <v>0</v>
      </c>
      <c r="BL490">
        <v>0</v>
      </c>
      <c r="BM490">
        <v>3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22</v>
      </c>
      <c r="BY490">
        <v>5</v>
      </c>
      <c r="BZ490">
        <v>3</v>
      </c>
      <c r="CA490">
        <v>0</v>
      </c>
      <c r="CB490">
        <v>0</v>
      </c>
      <c r="CC490">
        <v>1</v>
      </c>
      <c r="CD490">
        <v>0</v>
      </c>
      <c r="CE490">
        <v>0</v>
      </c>
      <c r="CF490">
        <v>1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5</v>
      </c>
      <c r="CO490">
        <v>3</v>
      </c>
      <c r="CP490">
        <v>1</v>
      </c>
      <c r="CQ490">
        <v>0</v>
      </c>
      <c r="CR490">
        <v>1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1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3</v>
      </c>
      <c r="DO490">
        <v>33</v>
      </c>
      <c r="DP490">
        <v>0</v>
      </c>
      <c r="DQ490">
        <v>9</v>
      </c>
      <c r="DR490">
        <v>0</v>
      </c>
      <c r="DS490">
        <v>0</v>
      </c>
      <c r="DT490">
        <v>0</v>
      </c>
      <c r="DU490">
        <v>0</v>
      </c>
      <c r="DV490">
        <v>24</v>
      </c>
      <c r="DW490">
        <v>0</v>
      </c>
      <c r="DX490">
        <v>0</v>
      </c>
      <c r="DY490">
        <v>0</v>
      </c>
      <c r="DZ490">
        <v>0</v>
      </c>
      <c r="EA490">
        <v>0</v>
      </c>
      <c r="EB490">
        <v>0</v>
      </c>
      <c r="EC490">
        <v>0</v>
      </c>
      <c r="ED490">
        <v>0</v>
      </c>
      <c r="EE490">
        <v>0</v>
      </c>
      <c r="EF490">
        <v>0</v>
      </c>
      <c r="EG490">
        <v>0</v>
      </c>
      <c r="EH490">
        <v>0</v>
      </c>
      <c r="EI490">
        <v>0</v>
      </c>
      <c r="EJ490">
        <v>0</v>
      </c>
      <c r="EK490">
        <v>0</v>
      </c>
      <c r="EL490">
        <v>0</v>
      </c>
      <c r="EM490">
        <v>0</v>
      </c>
      <c r="EN490">
        <v>33</v>
      </c>
      <c r="EO490">
        <v>5</v>
      </c>
      <c r="EP490">
        <v>2</v>
      </c>
      <c r="EQ490">
        <v>0</v>
      </c>
      <c r="ER490">
        <v>3</v>
      </c>
      <c r="ES490">
        <v>0</v>
      </c>
      <c r="ET490">
        <v>0</v>
      </c>
      <c r="EU490">
        <v>0</v>
      </c>
      <c r="EV490">
        <v>0</v>
      </c>
      <c r="EW490">
        <v>0</v>
      </c>
      <c r="EX490">
        <v>0</v>
      </c>
      <c r="EY490">
        <v>0</v>
      </c>
      <c r="EZ490">
        <v>0</v>
      </c>
      <c r="FA490">
        <v>0</v>
      </c>
      <c r="FB490">
        <v>0</v>
      </c>
      <c r="FC490">
        <v>0</v>
      </c>
      <c r="FD490">
        <v>0</v>
      </c>
      <c r="FE490">
        <v>0</v>
      </c>
      <c r="FF490">
        <v>0</v>
      </c>
      <c r="FG490">
        <v>0</v>
      </c>
      <c r="FH490">
        <v>0</v>
      </c>
      <c r="FI490">
        <v>0</v>
      </c>
      <c r="FJ490">
        <v>0</v>
      </c>
      <c r="FK490">
        <v>0</v>
      </c>
      <c r="FL490">
        <v>5</v>
      </c>
      <c r="FM490">
        <v>48</v>
      </c>
      <c r="FN490">
        <v>35</v>
      </c>
      <c r="FO490">
        <v>6</v>
      </c>
      <c r="FP490">
        <v>2</v>
      </c>
      <c r="FQ490">
        <v>0</v>
      </c>
      <c r="FR490">
        <v>0</v>
      </c>
      <c r="FS490">
        <v>0</v>
      </c>
      <c r="FT490">
        <v>0</v>
      </c>
      <c r="FU490">
        <v>1</v>
      </c>
      <c r="FV490">
        <v>1</v>
      </c>
      <c r="FW490">
        <v>0</v>
      </c>
      <c r="FX490">
        <v>0</v>
      </c>
      <c r="FY490">
        <v>0</v>
      </c>
      <c r="FZ490">
        <v>0</v>
      </c>
      <c r="GA490">
        <v>0</v>
      </c>
      <c r="GB490">
        <v>1</v>
      </c>
      <c r="GC490">
        <v>0</v>
      </c>
      <c r="GD490">
        <v>0</v>
      </c>
      <c r="GE490">
        <v>0</v>
      </c>
      <c r="GF490">
        <v>1</v>
      </c>
      <c r="GG490">
        <v>0</v>
      </c>
      <c r="GH490">
        <v>0</v>
      </c>
      <c r="GI490">
        <v>0</v>
      </c>
      <c r="GJ490">
        <v>0</v>
      </c>
      <c r="GK490">
        <v>1</v>
      </c>
      <c r="GL490">
        <v>48</v>
      </c>
      <c r="GM490">
        <v>11</v>
      </c>
      <c r="GN490">
        <v>4</v>
      </c>
      <c r="GO490">
        <v>0</v>
      </c>
      <c r="GP490">
        <v>1</v>
      </c>
      <c r="GQ490">
        <v>0</v>
      </c>
      <c r="GR490">
        <v>0</v>
      </c>
      <c r="GS490">
        <v>0</v>
      </c>
      <c r="GT490">
        <v>5</v>
      </c>
      <c r="GU490">
        <v>0</v>
      </c>
      <c r="GV490">
        <v>0</v>
      </c>
      <c r="GW490">
        <v>0</v>
      </c>
      <c r="GX490">
        <v>0</v>
      </c>
      <c r="GY490">
        <v>0</v>
      </c>
      <c r="GZ490">
        <v>0</v>
      </c>
      <c r="HA490">
        <v>0</v>
      </c>
      <c r="HB490">
        <v>0</v>
      </c>
      <c r="HC490">
        <v>0</v>
      </c>
      <c r="HD490">
        <v>0</v>
      </c>
      <c r="HE490">
        <v>1</v>
      </c>
      <c r="HF490">
        <v>11</v>
      </c>
      <c r="HG490">
        <v>1</v>
      </c>
      <c r="HH490">
        <v>0</v>
      </c>
      <c r="HI490">
        <v>0</v>
      </c>
      <c r="HJ490">
        <v>0</v>
      </c>
      <c r="HK490">
        <v>1</v>
      </c>
      <c r="HL490">
        <v>0</v>
      </c>
      <c r="HM490">
        <v>0</v>
      </c>
      <c r="HN490">
        <v>0</v>
      </c>
      <c r="HO490">
        <v>0</v>
      </c>
      <c r="HP490">
        <v>0</v>
      </c>
      <c r="HQ490">
        <v>0</v>
      </c>
      <c r="HR490">
        <v>0</v>
      </c>
      <c r="HS490">
        <v>0</v>
      </c>
      <c r="HT490">
        <v>1</v>
      </c>
      <c r="HU490">
        <v>1</v>
      </c>
      <c r="HV490">
        <v>0</v>
      </c>
      <c r="HW490">
        <v>0</v>
      </c>
      <c r="HX490">
        <v>0</v>
      </c>
      <c r="HY490">
        <v>0</v>
      </c>
      <c r="HZ490">
        <v>0</v>
      </c>
      <c r="IA490">
        <v>0</v>
      </c>
      <c r="IB490">
        <v>0</v>
      </c>
      <c r="IC490">
        <v>0</v>
      </c>
      <c r="ID490">
        <v>0</v>
      </c>
      <c r="IE490">
        <v>0</v>
      </c>
      <c r="IF490">
        <v>0</v>
      </c>
      <c r="IG490">
        <v>1</v>
      </c>
      <c r="IH490">
        <v>0</v>
      </c>
      <c r="II490">
        <v>0</v>
      </c>
      <c r="IJ490">
        <v>1</v>
      </c>
      <c r="IK490">
        <v>0</v>
      </c>
      <c r="IL490">
        <v>0</v>
      </c>
      <c r="IM490">
        <v>0</v>
      </c>
      <c r="IN490">
        <v>0</v>
      </c>
      <c r="IO490">
        <v>0</v>
      </c>
      <c r="IP490">
        <v>0</v>
      </c>
      <c r="IQ490">
        <v>0</v>
      </c>
      <c r="IR490">
        <v>0</v>
      </c>
      <c r="IS490">
        <v>0</v>
      </c>
      <c r="IT490">
        <v>0</v>
      </c>
      <c r="IU490">
        <v>0</v>
      </c>
      <c r="IV490">
        <v>0</v>
      </c>
      <c r="IW490">
        <v>0</v>
      </c>
      <c r="IX490">
        <v>0</v>
      </c>
      <c r="IY490">
        <v>0</v>
      </c>
      <c r="IZ490">
        <v>0</v>
      </c>
      <c r="JA490">
        <v>0</v>
      </c>
      <c r="JB490">
        <v>0</v>
      </c>
      <c r="JC490">
        <v>0</v>
      </c>
      <c r="JD490">
        <v>0</v>
      </c>
      <c r="JE490">
        <v>0</v>
      </c>
      <c r="JF490">
        <v>0</v>
      </c>
      <c r="JG490">
        <v>0</v>
      </c>
      <c r="JH490">
        <v>0</v>
      </c>
      <c r="JI490">
        <v>0</v>
      </c>
      <c r="JJ490">
        <v>0</v>
      </c>
      <c r="JK490" s="2">
        <f t="shared" si="36"/>
        <v>0.44626168224299068</v>
      </c>
    </row>
    <row r="491" spans="1:271" outlineLevel="2" x14ac:dyDescent="0.25">
      <c r="A491" t="str">
        <f t="shared" si="38"/>
        <v>160705</v>
      </c>
      <c r="B491" t="s">
        <v>304</v>
      </c>
      <c r="C491">
        <v>31</v>
      </c>
      <c r="D491">
        <v>401</v>
      </c>
      <c r="E491">
        <v>300</v>
      </c>
      <c r="F491">
        <v>97</v>
      </c>
      <c r="G491">
        <v>203</v>
      </c>
      <c r="H491">
        <v>1</v>
      </c>
      <c r="I491">
        <v>5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203</v>
      </c>
      <c r="R491">
        <v>0</v>
      </c>
      <c r="S491">
        <v>0</v>
      </c>
      <c r="T491">
        <v>203</v>
      </c>
      <c r="U491">
        <v>2</v>
      </c>
      <c r="V491">
        <v>2</v>
      </c>
      <c r="W491">
        <v>0</v>
      </c>
      <c r="X491">
        <v>0</v>
      </c>
      <c r="Y491">
        <v>201</v>
      </c>
      <c r="Z491">
        <v>61</v>
      </c>
      <c r="AA491">
        <v>4</v>
      </c>
      <c r="AB491">
        <v>15</v>
      </c>
      <c r="AC491">
        <v>17</v>
      </c>
      <c r="AD491">
        <v>2</v>
      </c>
      <c r="AE491">
        <v>13</v>
      </c>
      <c r="AF491">
        <v>1</v>
      </c>
      <c r="AG491">
        <v>0</v>
      </c>
      <c r="AH491">
        <v>0</v>
      </c>
      <c r="AI491">
        <v>1</v>
      </c>
      <c r="AJ491">
        <v>0</v>
      </c>
      <c r="AK491">
        <v>0</v>
      </c>
      <c r="AL491">
        <v>0</v>
      </c>
      <c r="AM491">
        <v>1</v>
      </c>
      <c r="AN491">
        <v>0</v>
      </c>
      <c r="AO491">
        <v>4</v>
      </c>
      <c r="AP491">
        <v>0</v>
      </c>
      <c r="AQ491">
        <v>1</v>
      </c>
      <c r="AR491">
        <v>0</v>
      </c>
      <c r="AS491">
        <v>0</v>
      </c>
      <c r="AT491">
        <v>0</v>
      </c>
      <c r="AU491">
        <v>0</v>
      </c>
      <c r="AV491">
        <v>2</v>
      </c>
      <c r="AW491">
        <v>0</v>
      </c>
      <c r="AX491">
        <v>0</v>
      </c>
      <c r="AY491">
        <v>61</v>
      </c>
      <c r="AZ491">
        <v>55</v>
      </c>
      <c r="BA491">
        <v>4</v>
      </c>
      <c r="BB491">
        <v>41</v>
      </c>
      <c r="BC491">
        <v>3</v>
      </c>
      <c r="BD491">
        <v>2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2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2</v>
      </c>
      <c r="BR491">
        <v>0</v>
      </c>
      <c r="BS491">
        <v>0</v>
      </c>
      <c r="BT491">
        <v>0</v>
      </c>
      <c r="BU491">
        <v>0</v>
      </c>
      <c r="BV491">
        <v>1</v>
      </c>
      <c r="BW491">
        <v>0</v>
      </c>
      <c r="BX491">
        <v>55</v>
      </c>
      <c r="BY491">
        <v>2</v>
      </c>
      <c r="BZ491">
        <v>2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2</v>
      </c>
      <c r="CO491">
        <v>7</v>
      </c>
      <c r="CP491">
        <v>2</v>
      </c>
      <c r="CQ491">
        <v>2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1</v>
      </c>
      <c r="CY491">
        <v>1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1</v>
      </c>
      <c r="DH491">
        <v>0</v>
      </c>
      <c r="DI491">
        <v>0</v>
      </c>
      <c r="DJ491">
        <v>0</v>
      </c>
      <c r="DK491">
        <v>0</v>
      </c>
      <c r="DL491">
        <v>0</v>
      </c>
      <c r="DM491">
        <v>0</v>
      </c>
      <c r="DN491">
        <v>7</v>
      </c>
      <c r="DO491">
        <v>17</v>
      </c>
      <c r="DP491">
        <v>0</v>
      </c>
      <c r="DQ491">
        <v>9</v>
      </c>
      <c r="DR491">
        <v>0</v>
      </c>
      <c r="DS491">
        <v>0</v>
      </c>
      <c r="DT491">
        <v>0</v>
      </c>
      <c r="DU491">
        <v>0</v>
      </c>
      <c r="DV491">
        <v>4</v>
      </c>
      <c r="DW491">
        <v>2</v>
      </c>
      <c r="DX491">
        <v>0</v>
      </c>
      <c r="DY491">
        <v>0</v>
      </c>
      <c r="DZ491">
        <v>0</v>
      </c>
      <c r="EA491">
        <v>0</v>
      </c>
      <c r="EB491">
        <v>0</v>
      </c>
      <c r="EC491">
        <v>1</v>
      </c>
      <c r="ED491">
        <v>1</v>
      </c>
      <c r="EE491">
        <v>0</v>
      </c>
      <c r="EF491">
        <v>0</v>
      </c>
      <c r="EG491">
        <v>0</v>
      </c>
      <c r="EH491">
        <v>0</v>
      </c>
      <c r="EI491">
        <v>0</v>
      </c>
      <c r="EJ491">
        <v>0</v>
      </c>
      <c r="EK491">
        <v>0</v>
      </c>
      <c r="EL491">
        <v>0</v>
      </c>
      <c r="EM491">
        <v>0</v>
      </c>
      <c r="EN491">
        <v>17</v>
      </c>
      <c r="EO491">
        <v>11</v>
      </c>
      <c r="EP491">
        <v>1</v>
      </c>
      <c r="EQ491">
        <v>3</v>
      </c>
      <c r="ER491">
        <v>6</v>
      </c>
      <c r="ES491">
        <v>0</v>
      </c>
      <c r="ET491">
        <v>0</v>
      </c>
      <c r="EU491">
        <v>0</v>
      </c>
      <c r="EV491">
        <v>0</v>
      </c>
      <c r="EW491">
        <v>0</v>
      </c>
      <c r="EX491">
        <v>0</v>
      </c>
      <c r="EY491">
        <v>0</v>
      </c>
      <c r="EZ491">
        <v>0</v>
      </c>
      <c r="FA491">
        <v>0</v>
      </c>
      <c r="FB491">
        <v>0</v>
      </c>
      <c r="FC491">
        <v>0</v>
      </c>
      <c r="FD491">
        <v>0</v>
      </c>
      <c r="FE491">
        <v>0</v>
      </c>
      <c r="FF491">
        <v>0</v>
      </c>
      <c r="FG491">
        <v>0</v>
      </c>
      <c r="FH491">
        <v>0</v>
      </c>
      <c r="FI491">
        <v>0</v>
      </c>
      <c r="FJ491">
        <v>0</v>
      </c>
      <c r="FK491">
        <v>1</v>
      </c>
      <c r="FL491">
        <v>11</v>
      </c>
      <c r="FM491">
        <v>31</v>
      </c>
      <c r="FN491">
        <v>20</v>
      </c>
      <c r="FO491">
        <v>0</v>
      </c>
      <c r="FP491">
        <v>3</v>
      </c>
      <c r="FQ491">
        <v>1</v>
      </c>
      <c r="FR491">
        <v>0</v>
      </c>
      <c r="FS491">
        <v>0</v>
      </c>
      <c r="FT491">
        <v>5</v>
      </c>
      <c r="FU491">
        <v>0</v>
      </c>
      <c r="FV491">
        <v>0</v>
      </c>
      <c r="FW491">
        <v>0</v>
      </c>
      <c r="FX491">
        <v>0</v>
      </c>
      <c r="FY491">
        <v>0</v>
      </c>
      <c r="FZ491">
        <v>0</v>
      </c>
      <c r="GA491">
        <v>1</v>
      </c>
      <c r="GB491">
        <v>0</v>
      </c>
      <c r="GC491">
        <v>0</v>
      </c>
      <c r="GD491">
        <v>0</v>
      </c>
      <c r="GE491">
        <v>0</v>
      </c>
      <c r="GF491">
        <v>0</v>
      </c>
      <c r="GG491">
        <v>0</v>
      </c>
      <c r="GH491">
        <v>0</v>
      </c>
      <c r="GI491">
        <v>1</v>
      </c>
      <c r="GJ491">
        <v>0</v>
      </c>
      <c r="GK491">
        <v>0</v>
      </c>
      <c r="GL491">
        <v>31</v>
      </c>
      <c r="GM491">
        <v>16</v>
      </c>
      <c r="GN491">
        <v>1</v>
      </c>
      <c r="GO491">
        <v>0</v>
      </c>
      <c r="GP491">
        <v>1</v>
      </c>
      <c r="GQ491">
        <v>1</v>
      </c>
      <c r="GR491">
        <v>0</v>
      </c>
      <c r="GS491">
        <v>0</v>
      </c>
      <c r="GT491">
        <v>13</v>
      </c>
      <c r="GU491">
        <v>0</v>
      </c>
      <c r="GV491">
        <v>0</v>
      </c>
      <c r="GW491">
        <v>0</v>
      </c>
      <c r="GX491">
        <v>0</v>
      </c>
      <c r="GY491">
        <v>0</v>
      </c>
      <c r="GZ491">
        <v>0</v>
      </c>
      <c r="HA491">
        <v>0</v>
      </c>
      <c r="HB491">
        <v>0</v>
      </c>
      <c r="HC491">
        <v>0</v>
      </c>
      <c r="HD491">
        <v>0</v>
      </c>
      <c r="HE491">
        <v>0</v>
      </c>
      <c r="HF491">
        <v>16</v>
      </c>
      <c r="HG491">
        <v>1</v>
      </c>
      <c r="HH491">
        <v>0</v>
      </c>
      <c r="HI491">
        <v>0</v>
      </c>
      <c r="HJ491">
        <v>1</v>
      </c>
      <c r="HK491">
        <v>0</v>
      </c>
      <c r="HL491">
        <v>0</v>
      </c>
      <c r="HM491">
        <v>0</v>
      </c>
      <c r="HN491">
        <v>0</v>
      </c>
      <c r="HO491">
        <v>0</v>
      </c>
      <c r="HP491">
        <v>0</v>
      </c>
      <c r="HQ491">
        <v>0</v>
      </c>
      <c r="HR491">
        <v>0</v>
      </c>
      <c r="HS491">
        <v>0</v>
      </c>
      <c r="HT491">
        <v>1</v>
      </c>
      <c r="HU491">
        <v>0</v>
      </c>
      <c r="HV491">
        <v>0</v>
      </c>
      <c r="HW491">
        <v>0</v>
      </c>
      <c r="HX491">
        <v>0</v>
      </c>
      <c r="HY491">
        <v>0</v>
      </c>
      <c r="HZ491">
        <v>0</v>
      </c>
      <c r="IA491">
        <v>0</v>
      </c>
      <c r="IB491">
        <v>0</v>
      </c>
      <c r="IC491">
        <v>0</v>
      </c>
      <c r="ID491">
        <v>0</v>
      </c>
      <c r="IE491">
        <v>0</v>
      </c>
      <c r="IF491">
        <v>0</v>
      </c>
      <c r="IG491">
        <v>0</v>
      </c>
      <c r="IH491">
        <v>0</v>
      </c>
      <c r="II491">
        <v>0</v>
      </c>
      <c r="IJ491">
        <v>0</v>
      </c>
      <c r="IK491">
        <v>0</v>
      </c>
      <c r="IL491">
        <v>0</v>
      </c>
      <c r="IM491">
        <v>0</v>
      </c>
      <c r="IN491">
        <v>0</v>
      </c>
      <c r="IO491">
        <v>0</v>
      </c>
      <c r="IP491">
        <v>0</v>
      </c>
      <c r="IQ491">
        <v>0</v>
      </c>
      <c r="IR491">
        <v>0</v>
      </c>
      <c r="IS491">
        <v>0</v>
      </c>
      <c r="IT491">
        <v>0</v>
      </c>
      <c r="IU491">
        <v>0</v>
      </c>
      <c r="IV491">
        <v>0</v>
      </c>
      <c r="IW491">
        <v>0</v>
      </c>
      <c r="IX491">
        <v>0</v>
      </c>
      <c r="IY491">
        <v>0</v>
      </c>
      <c r="IZ491">
        <v>0</v>
      </c>
      <c r="JA491">
        <v>0</v>
      </c>
      <c r="JB491">
        <v>0</v>
      </c>
      <c r="JC491">
        <v>0</v>
      </c>
      <c r="JD491">
        <v>0</v>
      </c>
      <c r="JE491">
        <v>0</v>
      </c>
      <c r="JF491">
        <v>0</v>
      </c>
      <c r="JG491">
        <v>0</v>
      </c>
      <c r="JH491">
        <v>0</v>
      </c>
      <c r="JI491">
        <v>0</v>
      </c>
      <c r="JJ491">
        <v>0</v>
      </c>
      <c r="JK491" s="2">
        <f t="shared" si="36"/>
        <v>0.50623441396508728</v>
      </c>
    </row>
    <row r="492" spans="1:271" outlineLevel="2" x14ac:dyDescent="0.25">
      <c r="A492" t="str">
        <f t="shared" si="38"/>
        <v>160705</v>
      </c>
      <c r="B492" t="s">
        <v>304</v>
      </c>
      <c r="C492">
        <v>32</v>
      </c>
      <c r="D492">
        <v>1325</v>
      </c>
      <c r="E492">
        <v>1010</v>
      </c>
      <c r="F492">
        <v>548</v>
      </c>
      <c r="G492">
        <v>462</v>
      </c>
      <c r="H492">
        <v>1</v>
      </c>
      <c r="I492">
        <v>3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462</v>
      </c>
      <c r="R492">
        <v>0</v>
      </c>
      <c r="S492">
        <v>0</v>
      </c>
      <c r="T492">
        <v>462</v>
      </c>
      <c r="U492">
        <v>12</v>
      </c>
      <c r="V492">
        <v>6</v>
      </c>
      <c r="W492">
        <v>6</v>
      </c>
      <c r="X492">
        <v>0</v>
      </c>
      <c r="Y492">
        <v>450</v>
      </c>
      <c r="Z492">
        <v>170</v>
      </c>
      <c r="AA492">
        <v>15</v>
      </c>
      <c r="AB492">
        <v>29</v>
      </c>
      <c r="AC492">
        <v>59</v>
      </c>
      <c r="AD492">
        <v>13</v>
      </c>
      <c r="AE492">
        <v>25</v>
      </c>
      <c r="AF492">
        <v>4</v>
      </c>
      <c r="AG492">
        <v>1</v>
      </c>
      <c r="AH492">
        <v>2</v>
      </c>
      <c r="AI492">
        <v>0</v>
      </c>
      <c r="AJ492">
        <v>1</v>
      </c>
      <c r="AK492">
        <v>0</v>
      </c>
      <c r="AL492">
        <v>0</v>
      </c>
      <c r="AM492">
        <v>0</v>
      </c>
      <c r="AN492">
        <v>0</v>
      </c>
      <c r="AO492">
        <v>1</v>
      </c>
      <c r="AP492">
        <v>3</v>
      </c>
      <c r="AQ492">
        <v>1</v>
      </c>
      <c r="AR492">
        <v>0</v>
      </c>
      <c r="AS492">
        <v>3</v>
      </c>
      <c r="AT492">
        <v>4</v>
      </c>
      <c r="AU492">
        <v>0</v>
      </c>
      <c r="AV492">
        <v>0</v>
      </c>
      <c r="AW492">
        <v>5</v>
      </c>
      <c r="AX492">
        <v>4</v>
      </c>
      <c r="AY492">
        <v>170</v>
      </c>
      <c r="AZ492">
        <v>79</v>
      </c>
      <c r="BA492">
        <v>4</v>
      </c>
      <c r="BB492">
        <v>59</v>
      </c>
      <c r="BC492">
        <v>0</v>
      </c>
      <c r="BD492">
        <v>0</v>
      </c>
      <c r="BE492">
        <v>0</v>
      </c>
      <c r="BF492">
        <v>1</v>
      </c>
      <c r="BG492">
        <v>1</v>
      </c>
      <c r="BH492">
        <v>0</v>
      </c>
      <c r="BI492">
        <v>0</v>
      </c>
      <c r="BJ492">
        <v>2</v>
      </c>
      <c r="BK492">
        <v>0</v>
      </c>
      <c r="BL492">
        <v>0</v>
      </c>
      <c r="BM492">
        <v>2</v>
      </c>
      <c r="BN492">
        <v>2</v>
      </c>
      <c r="BO492">
        <v>0</v>
      </c>
      <c r="BP492">
        <v>0</v>
      </c>
      <c r="BQ492">
        <v>1</v>
      </c>
      <c r="BR492">
        <v>3</v>
      </c>
      <c r="BS492">
        <v>2</v>
      </c>
      <c r="BT492">
        <v>0</v>
      </c>
      <c r="BU492">
        <v>0</v>
      </c>
      <c r="BV492">
        <v>2</v>
      </c>
      <c r="BW492">
        <v>0</v>
      </c>
      <c r="BX492">
        <v>79</v>
      </c>
      <c r="BY492">
        <v>12</v>
      </c>
      <c r="BZ492">
        <v>4</v>
      </c>
      <c r="CA492">
        <v>0</v>
      </c>
      <c r="CB492">
        <v>1</v>
      </c>
      <c r="CC492">
        <v>0</v>
      </c>
      <c r="CD492">
        <v>5</v>
      </c>
      <c r="CE492">
        <v>0</v>
      </c>
      <c r="CF492">
        <v>0</v>
      </c>
      <c r="CG492">
        <v>1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1</v>
      </c>
      <c r="CN492">
        <v>12</v>
      </c>
      <c r="CO492">
        <v>11</v>
      </c>
      <c r="CP492">
        <v>5</v>
      </c>
      <c r="CQ492">
        <v>0</v>
      </c>
      <c r="CR492">
        <v>0</v>
      </c>
      <c r="CS492">
        <v>0</v>
      </c>
      <c r="CT492">
        <v>1</v>
      </c>
      <c r="CU492">
        <v>0</v>
      </c>
      <c r="CV492">
        <v>0</v>
      </c>
      <c r="CW492">
        <v>1</v>
      </c>
      <c r="CX492">
        <v>1</v>
      </c>
      <c r="CY492">
        <v>1</v>
      </c>
      <c r="CZ492">
        <v>2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11</v>
      </c>
      <c r="DO492">
        <v>35</v>
      </c>
      <c r="DP492">
        <v>0</v>
      </c>
      <c r="DQ492">
        <v>22</v>
      </c>
      <c r="DR492">
        <v>0</v>
      </c>
      <c r="DS492">
        <v>0</v>
      </c>
      <c r="DT492">
        <v>0</v>
      </c>
      <c r="DU492">
        <v>0</v>
      </c>
      <c r="DV492">
        <v>11</v>
      </c>
      <c r="DW492">
        <v>1</v>
      </c>
      <c r="DX492">
        <v>1</v>
      </c>
      <c r="DY492">
        <v>0</v>
      </c>
      <c r="DZ492">
        <v>0</v>
      </c>
      <c r="EA492">
        <v>0</v>
      </c>
      <c r="EB492">
        <v>0</v>
      </c>
      <c r="EC492">
        <v>0</v>
      </c>
      <c r="ED492">
        <v>0</v>
      </c>
      <c r="EE492">
        <v>0</v>
      </c>
      <c r="EF492">
        <v>0</v>
      </c>
      <c r="EG492">
        <v>0</v>
      </c>
      <c r="EH492">
        <v>0</v>
      </c>
      <c r="EI492">
        <v>0</v>
      </c>
      <c r="EJ492">
        <v>0</v>
      </c>
      <c r="EK492">
        <v>0</v>
      </c>
      <c r="EL492">
        <v>0</v>
      </c>
      <c r="EM492">
        <v>0</v>
      </c>
      <c r="EN492">
        <v>35</v>
      </c>
      <c r="EO492">
        <v>26</v>
      </c>
      <c r="EP492">
        <v>8</v>
      </c>
      <c r="EQ492">
        <v>1</v>
      </c>
      <c r="ER492">
        <v>16</v>
      </c>
      <c r="ES492">
        <v>0</v>
      </c>
      <c r="ET492">
        <v>0</v>
      </c>
      <c r="EU492">
        <v>0</v>
      </c>
      <c r="EV492">
        <v>0</v>
      </c>
      <c r="EW492">
        <v>0</v>
      </c>
      <c r="EX492">
        <v>0</v>
      </c>
      <c r="EY492">
        <v>1</v>
      </c>
      <c r="EZ492">
        <v>0</v>
      </c>
      <c r="FA492">
        <v>0</v>
      </c>
      <c r="FB492">
        <v>0</v>
      </c>
      <c r="FC492">
        <v>0</v>
      </c>
      <c r="FD492">
        <v>0</v>
      </c>
      <c r="FE492">
        <v>0</v>
      </c>
      <c r="FF492">
        <v>0</v>
      </c>
      <c r="FG492">
        <v>0</v>
      </c>
      <c r="FH492">
        <v>0</v>
      </c>
      <c r="FI492">
        <v>0</v>
      </c>
      <c r="FJ492">
        <v>0</v>
      </c>
      <c r="FK492">
        <v>0</v>
      </c>
      <c r="FL492">
        <v>26</v>
      </c>
      <c r="FM492">
        <v>90</v>
      </c>
      <c r="FN492">
        <v>68</v>
      </c>
      <c r="FO492">
        <v>3</v>
      </c>
      <c r="FP492">
        <v>0</v>
      </c>
      <c r="FQ492">
        <v>1</v>
      </c>
      <c r="FR492">
        <v>0</v>
      </c>
      <c r="FS492">
        <v>1</v>
      </c>
      <c r="FT492">
        <v>8</v>
      </c>
      <c r="FU492">
        <v>0</v>
      </c>
      <c r="FV492">
        <v>1</v>
      </c>
      <c r="FW492">
        <v>0</v>
      </c>
      <c r="FX492">
        <v>0</v>
      </c>
      <c r="FY492">
        <v>0</v>
      </c>
      <c r="FZ492">
        <v>0</v>
      </c>
      <c r="GA492">
        <v>0</v>
      </c>
      <c r="GB492">
        <v>2</v>
      </c>
      <c r="GC492">
        <v>0</v>
      </c>
      <c r="GD492">
        <v>0</v>
      </c>
      <c r="GE492">
        <v>0</v>
      </c>
      <c r="GF492">
        <v>2</v>
      </c>
      <c r="GG492">
        <v>0</v>
      </c>
      <c r="GH492">
        <v>1</v>
      </c>
      <c r="GI492">
        <v>1</v>
      </c>
      <c r="GJ492">
        <v>0</v>
      </c>
      <c r="GK492">
        <v>2</v>
      </c>
      <c r="GL492">
        <v>90</v>
      </c>
      <c r="GM492">
        <v>24</v>
      </c>
      <c r="GN492">
        <v>5</v>
      </c>
      <c r="GO492">
        <v>0</v>
      </c>
      <c r="GP492">
        <v>2</v>
      </c>
      <c r="GQ492">
        <v>0</v>
      </c>
      <c r="GR492">
        <v>0</v>
      </c>
      <c r="GS492">
        <v>0</v>
      </c>
      <c r="GT492">
        <v>16</v>
      </c>
      <c r="GU492">
        <v>0</v>
      </c>
      <c r="GV492">
        <v>0</v>
      </c>
      <c r="GW492">
        <v>0</v>
      </c>
      <c r="GX492">
        <v>0</v>
      </c>
      <c r="GY492">
        <v>0</v>
      </c>
      <c r="GZ492">
        <v>0</v>
      </c>
      <c r="HA492">
        <v>0</v>
      </c>
      <c r="HB492">
        <v>0</v>
      </c>
      <c r="HC492">
        <v>0</v>
      </c>
      <c r="HD492">
        <v>0</v>
      </c>
      <c r="HE492">
        <v>1</v>
      </c>
      <c r="HF492">
        <v>24</v>
      </c>
      <c r="HG492">
        <v>1</v>
      </c>
      <c r="HH492">
        <v>0</v>
      </c>
      <c r="HI492">
        <v>0</v>
      </c>
      <c r="HJ492">
        <v>0</v>
      </c>
      <c r="HK492">
        <v>0</v>
      </c>
      <c r="HL492">
        <v>0</v>
      </c>
      <c r="HM492">
        <v>0</v>
      </c>
      <c r="HN492">
        <v>0</v>
      </c>
      <c r="HO492">
        <v>0</v>
      </c>
      <c r="HP492">
        <v>1</v>
      </c>
      <c r="HQ492">
        <v>0</v>
      </c>
      <c r="HR492">
        <v>0</v>
      </c>
      <c r="HS492">
        <v>0</v>
      </c>
      <c r="HT492">
        <v>1</v>
      </c>
      <c r="HU492">
        <v>2</v>
      </c>
      <c r="HV492">
        <v>1</v>
      </c>
      <c r="HW492">
        <v>1</v>
      </c>
      <c r="HX492">
        <v>0</v>
      </c>
      <c r="HY492">
        <v>0</v>
      </c>
      <c r="HZ492">
        <v>0</v>
      </c>
      <c r="IA492">
        <v>0</v>
      </c>
      <c r="IB492">
        <v>0</v>
      </c>
      <c r="IC492">
        <v>0</v>
      </c>
      <c r="ID492">
        <v>0</v>
      </c>
      <c r="IE492">
        <v>0</v>
      </c>
      <c r="IF492">
        <v>0</v>
      </c>
      <c r="IG492">
        <v>0</v>
      </c>
      <c r="IH492">
        <v>0</v>
      </c>
      <c r="II492">
        <v>0</v>
      </c>
      <c r="IJ492">
        <v>2</v>
      </c>
      <c r="IK492">
        <v>0</v>
      </c>
      <c r="IL492">
        <v>0</v>
      </c>
      <c r="IM492">
        <v>0</v>
      </c>
      <c r="IN492">
        <v>0</v>
      </c>
      <c r="IO492">
        <v>0</v>
      </c>
      <c r="IP492">
        <v>0</v>
      </c>
      <c r="IQ492">
        <v>0</v>
      </c>
      <c r="IR492">
        <v>0</v>
      </c>
      <c r="IS492">
        <v>0</v>
      </c>
      <c r="IT492">
        <v>0</v>
      </c>
      <c r="IU492">
        <v>0</v>
      </c>
      <c r="IV492">
        <v>0</v>
      </c>
      <c r="IW492">
        <v>0</v>
      </c>
      <c r="IX492">
        <v>0</v>
      </c>
      <c r="IY492">
        <v>0</v>
      </c>
      <c r="IZ492">
        <v>0</v>
      </c>
      <c r="JA492">
        <v>0</v>
      </c>
      <c r="JB492">
        <v>0</v>
      </c>
      <c r="JC492">
        <v>0</v>
      </c>
      <c r="JD492">
        <v>0</v>
      </c>
      <c r="JE492">
        <v>0</v>
      </c>
      <c r="JF492">
        <v>0</v>
      </c>
      <c r="JG492">
        <v>0</v>
      </c>
      <c r="JH492">
        <v>0</v>
      </c>
      <c r="JI492">
        <v>0</v>
      </c>
      <c r="JJ492">
        <v>0</v>
      </c>
      <c r="JK492" s="2">
        <f t="shared" si="36"/>
        <v>0.34867924528301886</v>
      </c>
    </row>
    <row r="493" spans="1:271" outlineLevel="2" x14ac:dyDescent="0.25">
      <c r="A493" t="str">
        <f t="shared" si="38"/>
        <v>160705</v>
      </c>
      <c r="B493" t="s">
        <v>304</v>
      </c>
      <c r="C493">
        <v>33</v>
      </c>
      <c r="D493">
        <v>103</v>
      </c>
      <c r="E493">
        <v>150</v>
      </c>
      <c r="F493">
        <v>97</v>
      </c>
      <c r="G493">
        <v>53</v>
      </c>
      <c r="H493">
        <v>0</v>
      </c>
      <c r="I493">
        <v>3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53</v>
      </c>
      <c r="R493">
        <v>0</v>
      </c>
      <c r="S493">
        <v>0</v>
      </c>
      <c r="T493">
        <v>53</v>
      </c>
      <c r="U493">
        <v>2</v>
      </c>
      <c r="V493">
        <v>2</v>
      </c>
      <c r="W493">
        <v>0</v>
      </c>
      <c r="X493">
        <v>0</v>
      </c>
      <c r="Y493">
        <v>51</v>
      </c>
      <c r="Z493">
        <v>18</v>
      </c>
      <c r="AA493">
        <v>2</v>
      </c>
      <c r="AB493">
        <v>0</v>
      </c>
      <c r="AC493">
        <v>4</v>
      </c>
      <c r="AD493">
        <v>6</v>
      </c>
      <c r="AE493">
        <v>1</v>
      </c>
      <c r="AF493">
        <v>3</v>
      </c>
      <c r="AG493">
        <v>0</v>
      </c>
      <c r="AH493">
        <v>0</v>
      </c>
      <c r="AI493">
        <v>1</v>
      </c>
      <c r="AJ493">
        <v>0</v>
      </c>
      <c r="AK493">
        <v>0</v>
      </c>
      <c r="AL493">
        <v>1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18</v>
      </c>
      <c r="AZ493">
        <v>11</v>
      </c>
      <c r="BA493">
        <v>3</v>
      </c>
      <c r="BB493">
        <v>5</v>
      </c>
      <c r="BC493">
        <v>1</v>
      </c>
      <c r="BD493">
        <v>0</v>
      </c>
      <c r="BE493">
        <v>1</v>
      </c>
      <c r="BF493">
        <v>1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11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0</v>
      </c>
      <c r="DM493">
        <v>0</v>
      </c>
      <c r="DN493">
        <v>0</v>
      </c>
      <c r="DO493">
        <v>3</v>
      </c>
      <c r="DP493">
        <v>0</v>
      </c>
      <c r="DQ493">
        <v>3</v>
      </c>
      <c r="DR493">
        <v>0</v>
      </c>
      <c r="DS493">
        <v>0</v>
      </c>
      <c r="DT493">
        <v>0</v>
      </c>
      <c r="DU493">
        <v>0</v>
      </c>
      <c r="DV493">
        <v>0</v>
      </c>
      <c r="DW493">
        <v>0</v>
      </c>
      <c r="DX493">
        <v>0</v>
      </c>
      <c r="DY493">
        <v>0</v>
      </c>
      <c r="DZ493">
        <v>0</v>
      </c>
      <c r="EA493">
        <v>0</v>
      </c>
      <c r="EB493">
        <v>0</v>
      </c>
      <c r="EC493">
        <v>0</v>
      </c>
      <c r="ED493">
        <v>0</v>
      </c>
      <c r="EE493">
        <v>0</v>
      </c>
      <c r="EF493">
        <v>0</v>
      </c>
      <c r="EG493">
        <v>0</v>
      </c>
      <c r="EH493">
        <v>0</v>
      </c>
      <c r="EI493">
        <v>0</v>
      </c>
      <c r="EJ493">
        <v>0</v>
      </c>
      <c r="EK493">
        <v>0</v>
      </c>
      <c r="EL493">
        <v>0</v>
      </c>
      <c r="EM493">
        <v>0</v>
      </c>
      <c r="EN493">
        <v>3</v>
      </c>
      <c r="EO493">
        <v>2</v>
      </c>
      <c r="EP493">
        <v>0</v>
      </c>
      <c r="EQ493">
        <v>1</v>
      </c>
      <c r="ER493">
        <v>1</v>
      </c>
      <c r="ES493">
        <v>0</v>
      </c>
      <c r="ET493">
        <v>0</v>
      </c>
      <c r="EU493">
        <v>0</v>
      </c>
      <c r="EV493">
        <v>0</v>
      </c>
      <c r="EW493">
        <v>0</v>
      </c>
      <c r="EX493">
        <v>0</v>
      </c>
      <c r="EY493">
        <v>0</v>
      </c>
      <c r="EZ493">
        <v>0</v>
      </c>
      <c r="FA493">
        <v>0</v>
      </c>
      <c r="FB493">
        <v>0</v>
      </c>
      <c r="FC493">
        <v>0</v>
      </c>
      <c r="FD493">
        <v>0</v>
      </c>
      <c r="FE493">
        <v>0</v>
      </c>
      <c r="FF493">
        <v>0</v>
      </c>
      <c r="FG493">
        <v>0</v>
      </c>
      <c r="FH493">
        <v>0</v>
      </c>
      <c r="FI493">
        <v>0</v>
      </c>
      <c r="FJ493">
        <v>0</v>
      </c>
      <c r="FK493">
        <v>0</v>
      </c>
      <c r="FL493">
        <v>2</v>
      </c>
      <c r="FM493">
        <v>11</v>
      </c>
      <c r="FN493">
        <v>10</v>
      </c>
      <c r="FO493">
        <v>1</v>
      </c>
      <c r="FP493">
        <v>0</v>
      </c>
      <c r="FQ493">
        <v>0</v>
      </c>
      <c r="FR493">
        <v>0</v>
      </c>
      <c r="FS493">
        <v>0</v>
      </c>
      <c r="FT493">
        <v>0</v>
      </c>
      <c r="FU493">
        <v>0</v>
      </c>
      <c r="FV493">
        <v>0</v>
      </c>
      <c r="FW493">
        <v>0</v>
      </c>
      <c r="FX493">
        <v>0</v>
      </c>
      <c r="FY493">
        <v>0</v>
      </c>
      <c r="FZ493">
        <v>0</v>
      </c>
      <c r="GA493">
        <v>0</v>
      </c>
      <c r="GB493">
        <v>0</v>
      </c>
      <c r="GC493">
        <v>0</v>
      </c>
      <c r="GD493">
        <v>0</v>
      </c>
      <c r="GE493">
        <v>0</v>
      </c>
      <c r="GF493">
        <v>0</v>
      </c>
      <c r="GG493">
        <v>0</v>
      </c>
      <c r="GH493">
        <v>0</v>
      </c>
      <c r="GI493">
        <v>0</v>
      </c>
      <c r="GJ493">
        <v>0</v>
      </c>
      <c r="GK493">
        <v>0</v>
      </c>
      <c r="GL493">
        <v>11</v>
      </c>
      <c r="GM493">
        <v>2</v>
      </c>
      <c r="GN493">
        <v>2</v>
      </c>
      <c r="GO493">
        <v>0</v>
      </c>
      <c r="GP493">
        <v>0</v>
      </c>
      <c r="GQ493">
        <v>0</v>
      </c>
      <c r="GR493">
        <v>0</v>
      </c>
      <c r="GS493">
        <v>0</v>
      </c>
      <c r="GT493">
        <v>0</v>
      </c>
      <c r="GU493">
        <v>0</v>
      </c>
      <c r="GV493">
        <v>0</v>
      </c>
      <c r="GW493">
        <v>0</v>
      </c>
      <c r="GX493">
        <v>0</v>
      </c>
      <c r="GY493">
        <v>0</v>
      </c>
      <c r="GZ493">
        <v>0</v>
      </c>
      <c r="HA493">
        <v>0</v>
      </c>
      <c r="HB493">
        <v>0</v>
      </c>
      <c r="HC493">
        <v>0</v>
      </c>
      <c r="HD493">
        <v>0</v>
      </c>
      <c r="HE493">
        <v>0</v>
      </c>
      <c r="HF493">
        <v>2</v>
      </c>
      <c r="HG493">
        <v>1</v>
      </c>
      <c r="HH493">
        <v>1</v>
      </c>
      <c r="HI493">
        <v>0</v>
      </c>
      <c r="HJ493">
        <v>0</v>
      </c>
      <c r="HK493">
        <v>0</v>
      </c>
      <c r="HL493">
        <v>0</v>
      </c>
      <c r="HM493">
        <v>0</v>
      </c>
      <c r="HN493">
        <v>0</v>
      </c>
      <c r="HO493">
        <v>0</v>
      </c>
      <c r="HP493">
        <v>0</v>
      </c>
      <c r="HQ493">
        <v>0</v>
      </c>
      <c r="HR493">
        <v>0</v>
      </c>
      <c r="HS493">
        <v>0</v>
      </c>
      <c r="HT493">
        <v>1</v>
      </c>
      <c r="HU493">
        <v>0</v>
      </c>
      <c r="HV493">
        <v>0</v>
      </c>
      <c r="HW493">
        <v>0</v>
      </c>
      <c r="HX493">
        <v>0</v>
      </c>
      <c r="HY493">
        <v>0</v>
      </c>
      <c r="HZ493">
        <v>0</v>
      </c>
      <c r="IA493">
        <v>0</v>
      </c>
      <c r="IB493">
        <v>0</v>
      </c>
      <c r="IC493">
        <v>0</v>
      </c>
      <c r="ID493">
        <v>0</v>
      </c>
      <c r="IE493">
        <v>0</v>
      </c>
      <c r="IF493">
        <v>0</v>
      </c>
      <c r="IG493">
        <v>0</v>
      </c>
      <c r="IH493">
        <v>0</v>
      </c>
      <c r="II493">
        <v>0</v>
      </c>
      <c r="IJ493">
        <v>0</v>
      </c>
      <c r="IK493">
        <v>3</v>
      </c>
      <c r="IL493">
        <v>1</v>
      </c>
      <c r="IM493">
        <v>1</v>
      </c>
      <c r="IN493">
        <v>0</v>
      </c>
      <c r="IO493">
        <v>0</v>
      </c>
      <c r="IP493">
        <v>0</v>
      </c>
      <c r="IQ493">
        <v>0</v>
      </c>
      <c r="IR493">
        <v>0</v>
      </c>
      <c r="IS493">
        <v>0</v>
      </c>
      <c r="IT493">
        <v>0</v>
      </c>
      <c r="IU493">
        <v>0</v>
      </c>
      <c r="IV493">
        <v>0</v>
      </c>
      <c r="IW493">
        <v>0</v>
      </c>
      <c r="IX493">
        <v>0</v>
      </c>
      <c r="IY493">
        <v>0</v>
      </c>
      <c r="IZ493">
        <v>0</v>
      </c>
      <c r="JA493">
        <v>0</v>
      </c>
      <c r="JB493">
        <v>0</v>
      </c>
      <c r="JC493">
        <v>0</v>
      </c>
      <c r="JD493">
        <v>0</v>
      </c>
      <c r="JE493">
        <v>0</v>
      </c>
      <c r="JF493">
        <v>0</v>
      </c>
      <c r="JG493">
        <v>0</v>
      </c>
      <c r="JH493">
        <v>1</v>
      </c>
      <c r="JI493">
        <v>0</v>
      </c>
      <c r="JJ493">
        <v>3</v>
      </c>
      <c r="JK493" s="2">
        <f t="shared" si="36"/>
        <v>0.5145631067961165</v>
      </c>
    </row>
    <row r="494" spans="1:271" outlineLevel="2" x14ac:dyDescent="0.25">
      <c r="A494" t="str">
        <f t="shared" si="38"/>
        <v>160705</v>
      </c>
      <c r="B494" t="s">
        <v>304</v>
      </c>
      <c r="C494">
        <v>34</v>
      </c>
      <c r="D494">
        <v>650</v>
      </c>
      <c r="E494">
        <v>700</v>
      </c>
      <c r="F494">
        <v>392</v>
      </c>
      <c r="G494">
        <v>308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308</v>
      </c>
      <c r="R494">
        <v>0</v>
      </c>
      <c r="S494">
        <v>11</v>
      </c>
      <c r="T494">
        <v>297</v>
      </c>
      <c r="U494">
        <v>39</v>
      </c>
      <c r="V494">
        <v>32</v>
      </c>
      <c r="W494">
        <v>7</v>
      </c>
      <c r="X494">
        <v>0</v>
      </c>
      <c r="Y494">
        <v>258</v>
      </c>
      <c r="Z494">
        <v>21</v>
      </c>
      <c r="AA494">
        <v>3</v>
      </c>
      <c r="AB494">
        <v>3</v>
      </c>
      <c r="AC494">
        <v>0</v>
      </c>
      <c r="AD494">
        <v>8</v>
      </c>
      <c r="AE494">
        <v>0</v>
      </c>
      <c r="AF494">
        <v>1</v>
      </c>
      <c r="AG494">
        <v>0</v>
      </c>
      <c r="AH494">
        <v>1</v>
      </c>
      <c r="AI494">
        <v>1</v>
      </c>
      <c r="AJ494">
        <v>1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1</v>
      </c>
      <c r="AS494">
        <v>0</v>
      </c>
      <c r="AT494">
        <v>0</v>
      </c>
      <c r="AU494">
        <v>0</v>
      </c>
      <c r="AV494">
        <v>1</v>
      </c>
      <c r="AW494">
        <v>1</v>
      </c>
      <c r="AX494">
        <v>0</v>
      </c>
      <c r="AY494">
        <v>21</v>
      </c>
      <c r="AZ494">
        <v>140</v>
      </c>
      <c r="BA494">
        <v>36</v>
      </c>
      <c r="BB494">
        <v>5</v>
      </c>
      <c r="BC494">
        <v>2</v>
      </c>
      <c r="BD494">
        <v>5</v>
      </c>
      <c r="BE494">
        <v>8</v>
      </c>
      <c r="BF494">
        <v>2</v>
      </c>
      <c r="BG494">
        <v>2</v>
      </c>
      <c r="BH494">
        <v>8</v>
      </c>
      <c r="BI494">
        <v>9</v>
      </c>
      <c r="BJ494">
        <v>9</v>
      </c>
      <c r="BK494">
        <v>0</v>
      </c>
      <c r="BL494">
        <v>0</v>
      </c>
      <c r="BM494">
        <v>9</v>
      </c>
      <c r="BN494">
        <v>4</v>
      </c>
      <c r="BO494">
        <v>10</v>
      </c>
      <c r="BP494">
        <v>4</v>
      </c>
      <c r="BQ494">
        <v>2</v>
      </c>
      <c r="BR494">
        <v>0</v>
      </c>
      <c r="BS494">
        <v>10</v>
      </c>
      <c r="BT494">
        <v>6</v>
      </c>
      <c r="BU494">
        <v>3</v>
      </c>
      <c r="BV494">
        <v>2</v>
      </c>
      <c r="BW494">
        <v>4</v>
      </c>
      <c r="BX494">
        <v>140</v>
      </c>
      <c r="BY494">
        <v>10</v>
      </c>
      <c r="BZ494">
        <v>1</v>
      </c>
      <c r="CA494">
        <v>2</v>
      </c>
      <c r="CB494">
        <v>1</v>
      </c>
      <c r="CC494">
        <v>1</v>
      </c>
      <c r="CD494">
        <v>1</v>
      </c>
      <c r="CE494">
        <v>0</v>
      </c>
      <c r="CF494">
        <v>1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3</v>
      </c>
      <c r="CM494">
        <v>0</v>
      </c>
      <c r="CN494">
        <v>10</v>
      </c>
      <c r="CO494">
        <v>9</v>
      </c>
      <c r="CP494">
        <v>2</v>
      </c>
      <c r="CQ494">
        <v>0</v>
      </c>
      <c r="CR494">
        <v>0</v>
      </c>
      <c r="CS494">
        <v>0</v>
      </c>
      <c r="CT494">
        <v>1</v>
      </c>
      <c r="CU494">
        <v>2</v>
      </c>
      <c r="CV494">
        <v>0</v>
      </c>
      <c r="CW494">
        <v>2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1</v>
      </c>
      <c r="DJ494">
        <v>0</v>
      </c>
      <c r="DK494">
        <v>0</v>
      </c>
      <c r="DL494">
        <v>0</v>
      </c>
      <c r="DM494">
        <v>1</v>
      </c>
      <c r="DN494">
        <v>9</v>
      </c>
      <c r="DO494">
        <v>9</v>
      </c>
      <c r="DP494">
        <v>2</v>
      </c>
      <c r="DQ494">
        <v>1</v>
      </c>
      <c r="DR494">
        <v>1</v>
      </c>
      <c r="DS494">
        <v>0</v>
      </c>
      <c r="DT494">
        <v>0</v>
      </c>
      <c r="DU494">
        <v>0</v>
      </c>
      <c r="DV494">
        <v>0</v>
      </c>
      <c r="DW494">
        <v>3</v>
      </c>
      <c r="DX494">
        <v>0</v>
      </c>
      <c r="DY494">
        <v>0</v>
      </c>
      <c r="DZ494">
        <v>0</v>
      </c>
      <c r="EA494">
        <v>0</v>
      </c>
      <c r="EB494">
        <v>1</v>
      </c>
      <c r="EC494">
        <v>0</v>
      </c>
      <c r="ED494">
        <v>0</v>
      </c>
      <c r="EE494">
        <v>0</v>
      </c>
      <c r="EF494">
        <v>0</v>
      </c>
      <c r="EG494">
        <v>0</v>
      </c>
      <c r="EH494">
        <v>0</v>
      </c>
      <c r="EI494">
        <v>0</v>
      </c>
      <c r="EJ494">
        <v>0</v>
      </c>
      <c r="EK494">
        <v>0</v>
      </c>
      <c r="EL494">
        <v>1</v>
      </c>
      <c r="EM494">
        <v>0</v>
      </c>
      <c r="EN494">
        <v>9</v>
      </c>
      <c r="EO494">
        <v>6</v>
      </c>
      <c r="EP494">
        <v>2</v>
      </c>
      <c r="EQ494">
        <v>1</v>
      </c>
      <c r="ER494">
        <v>2</v>
      </c>
      <c r="ES494">
        <v>0</v>
      </c>
      <c r="ET494">
        <v>0</v>
      </c>
      <c r="EU494">
        <v>0</v>
      </c>
      <c r="EV494">
        <v>0</v>
      </c>
      <c r="EW494">
        <v>0</v>
      </c>
      <c r="EX494">
        <v>0</v>
      </c>
      <c r="EY494">
        <v>1</v>
      </c>
      <c r="EZ494">
        <v>0</v>
      </c>
      <c r="FA494">
        <v>0</v>
      </c>
      <c r="FB494">
        <v>0</v>
      </c>
      <c r="FC494">
        <v>0</v>
      </c>
      <c r="FD494">
        <v>0</v>
      </c>
      <c r="FE494">
        <v>0</v>
      </c>
      <c r="FF494">
        <v>0</v>
      </c>
      <c r="FG494">
        <v>0</v>
      </c>
      <c r="FH494">
        <v>0</v>
      </c>
      <c r="FI494">
        <v>0</v>
      </c>
      <c r="FJ494">
        <v>0</v>
      </c>
      <c r="FK494">
        <v>0</v>
      </c>
      <c r="FL494">
        <v>6</v>
      </c>
      <c r="FM494">
        <v>49</v>
      </c>
      <c r="FN494">
        <v>15</v>
      </c>
      <c r="FO494">
        <v>0</v>
      </c>
      <c r="FP494">
        <v>2</v>
      </c>
      <c r="FQ494">
        <v>2</v>
      </c>
      <c r="FR494">
        <v>3</v>
      </c>
      <c r="FS494">
        <v>8</v>
      </c>
      <c r="FT494">
        <v>1</v>
      </c>
      <c r="FU494">
        <v>0</v>
      </c>
      <c r="FV494">
        <v>2</v>
      </c>
      <c r="FW494">
        <v>1</v>
      </c>
      <c r="FX494">
        <v>2</v>
      </c>
      <c r="FY494">
        <v>0</v>
      </c>
      <c r="FZ494">
        <v>0</v>
      </c>
      <c r="GA494">
        <v>2</v>
      </c>
      <c r="GB494">
        <v>4</v>
      </c>
      <c r="GC494">
        <v>0</v>
      </c>
      <c r="GD494">
        <v>0</v>
      </c>
      <c r="GE494">
        <v>0</v>
      </c>
      <c r="GF494">
        <v>1</v>
      </c>
      <c r="GG494">
        <v>0</v>
      </c>
      <c r="GH494">
        <v>3</v>
      </c>
      <c r="GI494">
        <v>1</v>
      </c>
      <c r="GJ494">
        <v>1</v>
      </c>
      <c r="GK494">
        <v>1</v>
      </c>
      <c r="GL494">
        <v>49</v>
      </c>
      <c r="GM494">
        <v>9</v>
      </c>
      <c r="GN494">
        <v>4</v>
      </c>
      <c r="GO494">
        <v>0</v>
      </c>
      <c r="GP494">
        <v>3</v>
      </c>
      <c r="GQ494">
        <v>0</v>
      </c>
      <c r="GR494">
        <v>0</v>
      </c>
      <c r="GS494">
        <v>0</v>
      </c>
      <c r="GT494">
        <v>1</v>
      </c>
      <c r="GU494">
        <v>0</v>
      </c>
      <c r="GV494">
        <v>0</v>
      </c>
      <c r="GW494">
        <v>1</v>
      </c>
      <c r="GX494">
        <v>0</v>
      </c>
      <c r="GY494">
        <v>0</v>
      </c>
      <c r="GZ494">
        <v>0</v>
      </c>
      <c r="HA494">
        <v>0</v>
      </c>
      <c r="HB494">
        <v>0</v>
      </c>
      <c r="HC494">
        <v>0</v>
      </c>
      <c r="HD494">
        <v>0</v>
      </c>
      <c r="HE494">
        <v>0</v>
      </c>
      <c r="HF494">
        <v>9</v>
      </c>
      <c r="HG494">
        <v>2</v>
      </c>
      <c r="HH494">
        <v>1</v>
      </c>
      <c r="HI494">
        <v>1</v>
      </c>
      <c r="HJ494">
        <v>0</v>
      </c>
      <c r="HK494">
        <v>0</v>
      </c>
      <c r="HL494">
        <v>0</v>
      </c>
      <c r="HM494">
        <v>0</v>
      </c>
      <c r="HN494">
        <v>0</v>
      </c>
      <c r="HO494">
        <v>0</v>
      </c>
      <c r="HP494">
        <v>0</v>
      </c>
      <c r="HQ494">
        <v>0</v>
      </c>
      <c r="HR494">
        <v>0</v>
      </c>
      <c r="HS494">
        <v>0</v>
      </c>
      <c r="HT494">
        <v>2</v>
      </c>
      <c r="HU494">
        <v>0</v>
      </c>
      <c r="HV494">
        <v>0</v>
      </c>
      <c r="HW494">
        <v>0</v>
      </c>
      <c r="HX494">
        <v>0</v>
      </c>
      <c r="HY494">
        <v>0</v>
      </c>
      <c r="HZ494">
        <v>0</v>
      </c>
      <c r="IA494">
        <v>0</v>
      </c>
      <c r="IB494">
        <v>0</v>
      </c>
      <c r="IC494">
        <v>0</v>
      </c>
      <c r="ID494">
        <v>0</v>
      </c>
      <c r="IE494">
        <v>0</v>
      </c>
      <c r="IF494">
        <v>0</v>
      </c>
      <c r="IG494">
        <v>0</v>
      </c>
      <c r="IH494">
        <v>0</v>
      </c>
      <c r="II494">
        <v>0</v>
      </c>
      <c r="IJ494">
        <v>0</v>
      </c>
      <c r="IK494">
        <v>3</v>
      </c>
      <c r="IL494">
        <v>0</v>
      </c>
      <c r="IM494">
        <v>0</v>
      </c>
      <c r="IN494">
        <v>0</v>
      </c>
      <c r="IO494">
        <v>0</v>
      </c>
      <c r="IP494">
        <v>0</v>
      </c>
      <c r="IQ494">
        <v>1</v>
      </c>
      <c r="IR494">
        <v>1</v>
      </c>
      <c r="IS494">
        <v>0</v>
      </c>
      <c r="IT494">
        <v>0</v>
      </c>
      <c r="IU494">
        <v>0</v>
      </c>
      <c r="IV494">
        <v>0</v>
      </c>
      <c r="IW494">
        <v>0</v>
      </c>
      <c r="IX494">
        <v>0</v>
      </c>
      <c r="IY494">
        <v>0</v>
      </c>
      <c r="IZ494">
        <v>0</v>
      </c>
      <c r="JA494">
        <v>0</v>
      </c>
      <c r="JB494">
        <v>0</v>
      </c>
      <c r="JC494">
        <v>0</v>
      </c>
      <c r="JD494">
        <v>0</v>
      </c>
      <c r="JE494">
        <v>1</v>
      </c>
      <c r="JF494">
        <v>0</v>
      </c>
      <c r="JG494">
        <v>0</v>
      </c>
      <c r="JH494">
        <v>0</v>
      </c>
      <c r="JI494">
        <v>0</v>
      </c>
      <c r="JJ494">
        <v>3</v>
      </c>
      <c r="JK494" s="2">
        <f t="shared" si="36"/>
        <v>0.45692307692307693</v>
      </c>
    </row>
    <row r="495" spans="1:271" s="6" customFormat="1" ht="15.75" outlineLevel="1" x14ac:dyDescent="0.25">
      <c r="B495" s="7" t="s">
        <v>375</v>
      </c>
      <c r="D495" s="6">
        <f>SUBTOTAL(9,D461:D494)</f>
        <v>47539</v>
      </c>
      <c r="E495" s="6">
        <f>SUBTOTAL(9,E461:E494)</f>
        <v>36665</v>
      </c>
      <c r="F495" s="6">
        <f>SUBTOTAL(9,F461:F494)</f>
        <v>14300</v>
      </c>
      <c r="G495" s="6">
        <f>SUBTOTAL(9,G461:G494)</f>
        <v>22364</v>
      </c>
      <c r="H495" s="6">
        <f>SUBTOTAL(9,H461:H494)</f>
        <v>25</v>
      </c>
      <c r="I495" s="6">
        <f>SUBTOTAL(9,I461:I494)</f>
        <v>107</v>
      </c>
      <c r="J495" s="6">
        <f>SUBTOTAL(9,J461:J494)</f>
        <v>14</v>
      </c>
      <c r="K495" s="6">
        <f>SUBTOTAL(9,K461:K494)</f>
        <v>14</v>
      </c>
      <c r="L495" s="6">
        <f>SUBTOTAL(9,L461:L494)</f>
        <v>1</v>
      </c>
      <c r="M495" s="6">
        <f>SUBTOTAL(9,M461:M494)</f>
        <v>1</v>
      </c>
      <c r="N495" s="6">
        <f>SUBTOTAL(9,N461:N494)</f>
        <v>0</v>
      </c>
      <c r="O495" s="6">
        <f>SUBTOTAL(9,O461:O494)</f>
        <v>0</v>
      </c>
      <c r="P495" s="6">
        <f>SUBTOTAL(9,P461:P494)</f>
        <v>12</v>
      </c>
      <c r="Q495" s="6">
        <f>SUBTOTAL(9,Q461:Q494)</f>
        <v>22368</v>
      </c>
      <c r="R495" s="6">
        <f>SUBTOTAL(9,R461:R494)</f>
        <v>12</v>
      </c>
      <c r="S495" s="6">
        <f>SUBTOTAL(9,S461:S494)</f>
        <v>11</v>
      </c>
      <c r="T495" s="6">
        <f>SUBTOTAL(9,T461:T494)</f>
        <v>22357</v>
      </c>
      <c r="U495" s="6">
        <f>SUBTOTAL(9,U461:U494)</f>
        <v>513</v>
      </c>
      <c r="V495" s="6">
        <f>SUBTOTAL(9,V461:V494)</f>
        <v>397</v>
      </c>
      <c r="W495" s="6">
        <f>SUBTOTAL(9,W461:W494)</f>
        <v>115</v>
      </c>
      <c r="X495" s="6">
        <f>SUBTOTAL(9,X461:X494)</f>
        <v>0</v>
      </c>
      <c r="Y495" s="6">
        <f>SUBTOTAL(9,Y461:Y494)</f>
        <v>21844</v>
      </c>
      <c r="Z495" s="6">
        <f>SUBTOTAL(9,Z461:Z494)</f>
        <v>6796</v>
      </c>
      <c r="AA495" s="6">
        <f>SUBTOTAL(9,AA461:AA494)</f>
        <v>726</v>
      </c>
      <c r="AB495" s="6">
        <f>SUBTOTAL(9,AB461:AB494)</f>
        <v>1475</v>
      </c>
      <c r="AC495" s="6">
        <f>SUBTOTAL(9,AC461:AC494)</f>
        <v>1652</v>
      </c>
      <c r="AD495" s="6">
        <f>SUBTOTAL(9,AD461:AD494)</f>
        <v>403</v>
      </c>
      <c r="AE495" s="6">
        <f>SUBTOTAL(9,AE461:AE494)</f>
        <v>1328</v>
      </c>
      <c r="AF495" s="6">
        <f>SUBTOTAL(9,AF461:AF494)</f>
        <v>186</v>
      </c>
      <c r="AG495" s="6">
        <f>SUBTOTAL(9,AG461:AG494)</f>
        <v>27</v>
      </c>
      <c r="AH495" s="6">
        <f>SUBTOTAL(9,AH461:AH494)</f>
        <v>106</v>
      </c>
      <c r="AI495" s="6">
        <f>SUBTOTAL(9,AI461:AI494)</f>
        <v>73</v>
      </c>
      <c r="AJ495" s="6">
        <f>SUBTOTAL(9,AJ461:AJ494)</f>
        <v>13</v>
      </c>
      <c r="AK495" s="6">
        <f>SUBTOTAL(9,AK461:AK494)</f>
        <v>39</v>
      </c>
      <c r="AL495" s="6">
        <f>SUBTOTAL(9,AL461:AL494)</f>
        <v>44</v>
      </c>
      <c r="AM495" s="6">
        <f>SUBTOTAL(9,AM461:AM494)</f>
        <v>23</v>
      </c>
      <c r="AN495" s="6">
        <f>SUBTOTAL(9,AN461:AN494)</f>
        <v>21</v>
      </c>
      <c r="AO495" s="6">
        <f>SUBTOTAL(9,AO461:AO494)</f>
        <v>154</v>
      </c>
      <c r="AP495" s="6">
        <f>SUBTOTAL(9,AP461:AP494)</f>
        <v>34</v>
      </c>
      <c r="AQ495" s="6">
        <f>SUBTOTAL(9,AQ461:AQ494)</f>
        <v>28</v>
      </c>
      <c r="AR495" s="6">
        <f>SUBTOTAL(9,AR461:AR494)</f>
        <v>18</v>
      </c>
      <c r="AS495" s="6">
        <f>SUBTOTAL(9,AS461:AS494)</f>
        <v>29</v>
      </c>
      <c r="AT495" s="6">
        <f>SUBTOTAL(9,AT461:AT494)</f>
        <v>64</v>
      </c>
      <c r="AU495" s="6">
        <f>SUBTOTAL(9,AU461:AU494)</f>
        <v>21</v>
      </c>
      <c r="AV495" s="6">
        <f>SUBTOTAL(9,AV461:AV494)</f>
        <v>54</v>
      </c>
      <c r="AW495" s="6">
        <f>SUBTOTAL(9,AW461:AW494)</f>
        <v>77</v>
      </c>
      <c r="AX495" s="6">
        <f>SUBTOTAL(9,AX461:AX494)</f>
        <v>201</v>
      </c>
      <c r="AY495" s="6">
        <f>SUBTOTAL(9,AY461:AY494)</f>
        <v>6796</v>
      </c>
      <c r="AZ495" s="6">
        <f>SUBTOTAL(9,AZ461:AZ494)</f>
        <v>5880</v>
      </c>
      <c r="BA495" s="6">
        <f>SUBTOTAL(9,BA461:BA494)</f>
        <v>401</v>
      </c>
      <c r="BB495" s="6">
        <f>SUBTOTAL(9,BB461:BB494)</f>
        <v>4640</v>
      </c>
      <c r="BC495" s="6">
        <f>SUBTOTAL(9,BC461:BC494)</f>
        <v>80</v>
      </c>
      <c r="BD495" s="6">
        <f>SUBTOTAL(9,BD461:BD494)</f>
        <v>154</v>
      </c>
      <c r="BE495" s="6">
        <f>SUBTOTAL(9,BE461:BE494)</f>
        <v>41</v>
      </c>
      <c r="BF495" s="6">
        <f>SUBTOTAL(9,BF461:BF494)</f>
        <v>55</v>
      </c>
      <c r="BG495" s="6">
        <f>SUBTOTAL(9,BG461:BG494)</f>
        <v>22</v>
      </c>
      <c r="BH495" s="6">
        <f>SUBTOTAL(9,BH461:BH494)</f>
        <v>28</v>
      </c>
      <c r="BI495" s="6">
        <f>SUBTOTAL(9,BI461:BI494)</f>
        <v>79</v>
      </c>
      <c r="BJ495" s="6">
        <f>SUBTOTAL(9,BJ461:BJ494)</f>
        <v>67</v>
      </c>
      <c r="BK495" s="6">
        <f>SUBTOTAL(9,BK461:BK494)</f>
        <v>1</v>
      </c>
      <c r="BL495" s="6">
        <f>SUBTOTAL(9,BL461:BL494)</f>
        <v>3</v>
      </c>
      <c r="BM495" s="6">
        <f>SUBTOTAL(9,BM461:BM494)</f>
        <v>48</v>
      </c>
      <c r="BN495" s="6">
        <f>SUBTOTAL(9,BN461:BN494)</f>
        <v>30</v>
      </c>
      <c r="BO495" s="6">
        <f>SUBTOTAL(9,BO461:BO494)</f>
        <v>31</v>
      </c>
      <c r="BP495" s="6">
        <f>SUBTOTAL(9,BP461:BP494)</f>
        <v>7</v>
      </c>
      <c r="BQ495" s="6">
        <f>SUBTOTAL(9,BQ461:BQ494)</f>
        <v>16</v>
      </c>
      <c r="BR495" s="6">
        <f>SUBTOTAL(9,BR461:BR494)</f>
        <v>9</v>
      </c>
      <c r="BS495" s="6">
        <f>SUBTOTAL(9,BS461:BS494)</f>
        <v>32</v>
      </c>
      <c r="BT495" s="6">
        <f>SUBTOTAL(9,BT461:BT494)</f>
        <v>32</v>
      </c>
      <c r="BU495" s="6">
        <f>SUBTOTAL(9,BU461:BU494)</f>
        <v>18</v>
      </c>
      <c r="BV495" s="6">
        <f>SUBTOTAL(9,BV461:BV494)</f>
        <v>42</v>
      </c>
      <c r="BW495" s="6">
        <f>SUBTOTAL(9,BW461:BW494)</f>
        <v>44</v>
      </c>
      <c r="BX495" s="6">
        <f>SUBTOTAL(9,BX461:BX494)</f>
        <v>5880</v>
      </c>
      <c r="BY495" s="6">
        <f>SUBTOTAL(9,BY461:BY494)</f>
        <v>510</v>
      </c>
      <c r="BZ495" s="6">
        <f>SUBTOTAL(9,BZ461:BZ494)</f>
        <v>194</v>
      </c>
      <c r="CA495" s="6">
        <f>SUBTOTAL(9,CA461:CA494)</f>
        <v>73</v>
      </c>
      <c r="CB495" s="6">
        <f>SUBTOTAL(9,CB461:CB494)</f>
        <v>25</v>
      </c>
      <c r="CC495" s="6">
        <f>SUBTOTAL(9,CC461:CC494)</f>
        <v>18</v>
      </c>
      <c r="CD495" s="6">
        <f>SUBTOTAL(9,CD461:CD494)</f>
        <v>88</v>
      </c>
      <c r="CE495" s="6">
        <f>SUBTOTAL(9,CE461:CE494)</f>
        <v>5</v>
      </c>
      <c r="CF495" s="6">
        <f>SUBTOTAL(9,CF461:CF494)</f>
        <v>18</v>
      </c>
      <c r="CG495" s="6">
        <f>SUBTOTAL(9,CG461:CG494)</f>
        <v>14</v>
      </c>
      <c r="CH495" s="6">
        <f>SUBTOTAL(9,CH461:CH494)</f>
        <v>8</v>
      </c>
      <c r="CI495" s="6">
        <f>SUBTOTAL(9,CI461:CI494)</f>
        <v>3</v>
      </c>
      <c r="CJ495" s="6">
        <f>SUBTOTAL(9,CJ461:CJ494)</f>
        <v>9</v>
      </c>
      <c r="CK495" s="6">
        <f>SUBTOTAL(9,CK461:CK494)</f>
        <v>4</v>
      </c>
      <c r="CL495" s="6">
        <f>SUBTOTAL(9,CL461:CL494)</f>
        <v>29</v>
      </c>
      <c r="CM495" s="6">
        <f>SUBTOTAL(9,CM461:CM494)</f>
        <v>22</v>
      </c>
      <c r="CN495" s="6">
        <f>SUBTOTAL(9,CN461:CN494)</f>
        <v>510</v>
      </c>
      <c r="CO495" s="6">
        <f>SUBTOTAL(9,CO461:CO494)</f>
        <v>723</v>
      </c>
      <c r="CP495" s="6">
        <f>SUBTOTAL(9,CP461:CP494)</f>
        <v>410</v>
      </c>
      <c r="CQ495" s="6">
        <f>SUBTOTAL(9,CQ461:CQ494)</f>
        <v>36</v>
      </c>
      <c r="CR495" s="6">
        <f>SUBTOTAL(9,CR461:CR494)</f>
        <v>27</v>
      </c>
      <c r="CS495" s="6">
        <f>SUBTOTAL(9,CS461:CS494)</f>
        <v>15</v>
      </c>
      <c r="CT495" s="6">
        <f>SUBTOTAL(9,CT461:CT494)</f>
        <v>37</v>
      </c>
      <c r="CU495" s="6">
        <f>SUBTOTAL(9,CU461:CU494)</f>
        <v>18</v>
      </c>
      <c r="CV495" s="6">
        <f>SUBTOTAL(9,CV461:CV494)</f>
        <v>13</v>
      </c>
      <c r="CW495" s="6">
        <f>SUBTOTAL(9,CW461:CW494)</f>
        <v>17</v>
      </c>
      <c r="CX495" s="6">
        <f>SUBTOTAL(9,CX461:CX494)</f>
        <v>32</v>
      </c>
      <c r="CY495" s="6">
        <f>SUBTOTAL(9,CY461:CY494)</f>
        <v>20</v>
      </c>
      <c r="CZ495" s="6">
        <f>SUBTOTAL(9,CZ461:CZ494)</f>
        <v>15</v>
      </c>
      <c r="DA495" s="6">
        <f>SUBTOTAL(9,DA461:DA494)</f>
        <v>3</v>
      </c>
      <c r="DB495" s="6">
        <f>SUBTOTAL(9,DB461:DB494)</f>
        <v>7</v>
      </c>
      <c r="DC495" s="6">
        <f>SUBTOTAL(9,DC461:DC494)</f>
        <v>5</v>
      </c>
      <c r="DD495" s="6">
        <f>SUBTOTAL(9,DD461:DD494)</f>
        <v>3</v>
      </c>
      <c r="DE495" s="6">
        <f>SUBTOTAL(9,DE461:DE494)</f>
        <v>1</v>
      </c>
      <c r="DF495" s="6">
        <f>SUBTOTAL(9,DF461:DF494)</f>
        <v>4</v>
      </c>
      <c r="DG495" s="6">
        <f>SUBTOTAL(9,DG461:DG494)</f>
        <v>9</v>
      </c>
      <c r="DH495" s="6">
        <f>SUBTOTAL(9,DH461:DH494)</f>
        <v>11</v>
      </c>
      <c r="DI495" s="6">
        <f>SUBTOTAL(9,DI461:DI494)</f>
        <v>12</v>
      </c>
      <c r="DJ495" s="6">
        <f>SUBTOTAL(9,DJ461:DJ494)</f>
        <v>4</v>
      </c>
      <c r="DK495" s="6">
        <f>SUBTOTAL(9,DK461:DK494)</f>
        <v>6</v>
      </c>
      <c r="DL495" s="6">
        <f>SUBTOTAL(9,DL461:DL494)</f>
        <v>1</v>
      </c>
      <c r="DM495" s="6">
        <f>SUBTOTAL(9,DM461:DM494)</f>
        <v>17</v>
      </c>
      <c r="DN495" s="6">
        <f>SUBTOTAL(9,DN461:DN494)</f>
        <v>723</v>
      </c>
      <c r="DO495" s="6">
        <f>SUBTOTAL(9,DO461:DO494)</f>
        <v>1317</v>
      </c>
      <c r="DP495" s="6">
        <f>SUBTOTAL(9,DP461:DP494)</f>
        <v>61</v>
      </c>
      <c r="DQ495" s="6">
        <f>SUBTOTAL(9,DQ461:DQ494)</f>
        <v>1016</v>
      </c>
      <c r="DR495" s="6">
        <f>SUBTOTAL(9,DR461:DR494)</f>
        <v>11</v>
      </c>
      <c r="DS495" s="6">
        <f>SUBTOTAL(9,DS461:DS494)</f>
        <v>5</v>
      </c>
      <c r="DT495" s="6">
        <f>SUBTOTAL(9,DT461:DT494)</f>
        <v>1</v>
      </c>
      <c r="DU495" s="6">
        <f>SUBTOTAL(9,DU461:DU494)</f>
        <v>7</v>
      </c>
      <c r="DV495" s="6">
        <f>SUBTOTAL(9,DV461:DV494)</f>
        <v>163</v>
      </c>
      <c r="DW495" s="6">
        <f>SUBTOTAL(9,DW461:DW494)</f>
        <v>21</v>
      </c>
      <c r="DX495" s="6">
        <f>SUBTOTAL(9,DX461:DX494)</f>
        <v>8</v>
      </c>
      <c r="DY495" s="6">
        <f>SUBTOTAL(9,DY461:DY494)</f>
        <v>1</v>
      </c>
      <c r="DZ495" s="6">
        <f>SUBTOTAL(9,DZ461:DZ494)</f>
        <v>0</v>
      </c>
      <c r="EA495" s="6">
        <f>SUBTOTAL(9,EA461:EA494)</f>
        <v>1</v>
      </c>
      <c r="EB495" s="6">
        <f>SUBTOTAL(9,EB461:EB494)</f>
        <v>2</v>
      </c>
      <c r="EC495" s="6">
        <f>SUBTOTAL(9,EC461:EC494)</f>
        <v>2</v>
      </c>
      <c r="ED495" s="6">
        <f>SUBTOTAL(9,ED461:ED494)</f>
        <v>3</v>
      </c>
      <c r="EE495" s="6">
        <f>SUBTOTAL(9,EE461:EE494)</f>
        <v>2</v>
      </c>
      <c r="EF495" s="6">
        <f>SUBTOTAL(9,EF461:EF494)</f>
        <v>0</v>
      </c>
      <c r="EG495" s="6">
        <f>SUBTOTAL(9,EG461:EG494)</f>
        <v>0</v>
      </c>
      <c r="EH495" s="6">
        <f>SUBTOTAL(9,EH461:EH494)</f>
        <v>0</v>
      </c>
      <c r="EI495" s="6">
        <f>SUBTOTAL(9,EI461:EI494)</f>
        <v>3</v>
      </c>
      <c r="EJ495" s="6">
        <f>SUBTOTAL(9,EJ461:EJ494)</f>
        <v>1</v>
      </c>
      <c r="EK495" s="6">
        <f>SUBTOTAL(9,EK461:EK494)</f>
        <v>3</v>
      </c>
      <c r="EL495" s="6">
        <f>SUBTOTAL(9,EL461:EL494)</f>
        <v>2</v>
      </c>
      <c r="EM495" s="6">
        <f>SUBTOTAL(9,EM461:EM494)</f>
        <v>4</v>
      </c>
      <c r="EN495" s="6">
        <f>SUBTOTAL(9,EN461:EN494)</f>
        <v>1317</v>
      </c>
      <c r="EO495" s="6">
        <f>SUBTOTAL(9,EO461:EO494)</f>
        <v>1363</v>
      </c>
      <c r="EP495" s="6">
        <f>SUBTOTAL(9,EP461:EP494)</f>
        <v>392</v>
      </c>
      <c r="EQ495" s="6">
        <f>SUBTOTAL(9,EQ461:EQ494)</f>
        <v>143</v>
      </c>
      <c r="ER495" s="6">
        <f>SUBTOTAL(9,ER461:ER494)</f>
        <v>641</v>
      </c>
      <c r="ES495" s="6">
        <f>SUBTOTAL(9,ES461:ES494)</f>
        <v>22</v>
      </c>
      <c r="ET495" s="6">
        <f>SUBTOTAL(9,ET461:ET494)</f>
        <v>6</v>
      </c>
      <c r="EU495" s="6">
        <f>SUBTOTAL(9,EU461:EU494)</f>
        <v>7</v>
      </c>
      <c r="EV495" s="6">
        <f>SUBTOTAL(9,EV461:EV494)</f>
        <v>14</v>
      </c>
      <c r="EW495" s="6">
        <f>SUBTOTAL(9,EW461:EW494)</f>
        <v>5</v>
      </c>
      <c r="EX495" s="6">
        <f>SUBTOTAL(9,EX461:EX494)</f>
        <v>9</v>
      </c>
      <c r="EY495" s="6">
        <f>SUBTOTAL(9,EY461:EY494)</f>
        <v>23</v>
      </c>
      <c r="EZ495" s="6">
        <f>SUBTOTAL(9,EZ461:EZ494)</f>
        <v>15</v>
      </c>
      <c r="FA495" s="6">
        <f>SUBTOTAL(9,FA461:FA494)</f>
        <v>6</v>
      </c>
      <c r="FB495" s="6">
        <f>SUBTOTAL(9,FB461:FB494)</f>
        <v>7</v>
      </c>
      <c r="FC495" s="6">
        <f>SUBTOTAL(9,FC461:FC494)</f>
        <v>2</v>
      </c>
      <c r="FD495" s="6">
        <f>SUBTOTAL(9,FD461:FD494)</f>
        <v>3</v>
      </c>
      <c r="FE495" s="6">
        <f>SUBTOTAL(9,FE461:FE494)</f>
        <v>4</v>
      </c>
      <c r="FF495" s="6">
        <f>SUBTOTAL(9,FF461:FF494)</f>
        <v>10</v>
      </c>
      <c r="FG495" s="6">
        <f>SUBTOTAL(9,FG461:FG494)</f>
        <v>5</v>
      </c>
      <c r="FH495" s="6">
        <f>SUBTOTAL(9,FH461:FH494)</f>
        <v>6</v>
      </c>
      <c r="FI495" s="6">
        <f>SUBTOTAL(9,FI461:FI494)</f>
        <v>7</v>
      </c>
      <c r="FJ495" s="6">
        <f>SUBTOTAL(9,FJ461:FJ494)</f>
        <v>7</v>
      </c>
      <c r="FK495" s="6">
        <f>SUBTOTAL(9,FK461:FK494)</f>
        <v>29</v>
      </c>
      <c r="FL495" s="6">
        <f>SUBTOTAL(9,FL461:FL494)</f>
        <v>1363</v>
      </c>
      <c r="FM495" s="6">
        <f>SUBTOTAL(9,FM461:FM494)</f>
        <v>3537</v>
      </c>
      <c r="FN495" s="6">
        <f>SUBTOTAL(9,FN461:FN494)</f>
        <v>2677</v>
      </c>
      <c r="FO495" s="6">
        <f>SUBTOTAL(9,FO461:FO494)</f>
        <v>191</v>
      </c>
      <c r="FP495" s="6">
        <f>SUBTOTAL(9,FP461:FP494)</f>
        <v>96</v>
      </c>
      <c r="FQ495" s="6">
        <f>SUBTOTAL(9,FQ461:FQ494)</f>
        <v>48</v>
      </c>
      <c r="FR495" s="6">
        <f>SUBTOTAL(9,FR461:FR494)</f>
        <v>18</v>
      </c>
      <c r="FS495" s="6">
        <f>SUBTOTAL(9,FS461:FS494)</f>
        <v>67</v>
      </c>
      <c r="FT495" s="6">
        <f>SUBTOTAL(9,FT461:FT494)</f>
        <v>119</v>
      </c>
      <c r="FU495" s="6">
        <f>SUBTOTAL(9,FU461:FU494)</f>
        <v>19</v>
      </c>
      <c r="FV495" s="6">
        <f>SUBTOTAL(9,FV461:FV494)</f>
        <v>50</v>
      </c>
      <c r="FW495" s="6">
        <f>SUBTOTAL(9,FW461:FW494)</f>
        <v>12</v>
      </c>
      <c r="FX495" s="6">
        <f>SUBTOTAL(9,FX461:FX494)</f>
        <v>23</v>
      </c>
      <c r="FY495" s="6">
        <f>SUBTOTAL(9,FY461:FY494)</f>
        <v>11</v>
      </c>
      <c r="FZ495" s="6">
        <f>SUBTOTAL(9,FZ461:FZ494)</f>
        <v>6</v>
      </c>
      <c r="GA495" s="6">
        <f>SUBTOTAL(9,GA461:GA494)</f>
        <v>22</v>
      </c>
      <c r="GB495" s="6">
        <f>SUBTOTAL(9,GB461:GB494)</f>
        <v>34</v>
      </c>
      <c r="GC495" s="6">
        <f>SUBTOTAL(9,GC461:GC494)</f>
        <v>12</v>
      </c>
      <c r="GD495" s="6">
        <f>SUBTOTAL(9,GD461:GD494)</f>
        <v>9</v>
      </c>
      <c r="GE495" s="6">
        <f>SUBTOTAL(9,GE461:GE494)</f>
        <v>7</v>
      </c>
      <c r="GF495" s="6">
        <f>SUBTOTAL(9,GF461:GF494)</f>
        <v>13</v>
      </c>
      <c r="GG495" s="6">
        <f>SUBTOTAL(9,GG461:GG494)</f>
        <v>3</v>
      </c>
      <c r="GH495" s="6">
        <f>SUBTOTAL(9,GH461:GH494)</f>
        <v>32</v>
      </c>
      <c r="GI495" s="6">
        <f>SUBTOTAL(9,GI461:GI494)</f>
        <v>10</v>
      </c>
      <c r="GJ495" s="6">
        <f>SUBTOTAL(9,GJ461:GJ494)</f>
        <v>8</v>
      </c>
      <c r="GK495" s="6">
        <f>SUBTOTAL(9,GK461:GK494)</f>
        <v>50</v>
      </c>
      <c r="GL495" s="6">
        <f>SUBTOTAL(9,GL461:GL494)</f>
        <v>3537</v>
      </c>
      <c r="GM495" s="6">
        <f>SUBTOTAL(9,GM461:GM494)</f>
        <v>1568</v>
      </c>
      <c r="GN495" s="6">
        <f>SUBTOTAL(9,GN461:GN494)</f>
        <v>358</v>
      </c>
      <c r="GO495" s="6">
        <f>SUBTOTAL(9,GO461:GO494)</f>
        <v>36</v>
      </c>
      <c r="GP495" s="6">
        <f>SUBTOTAL(9,GP461:GP494)</f>
        <v>36</v>
      </c>
      <c r="GQ495" s="6">
        <f>SUBTOTAL(9,GQ461:GQ494)</f>
        <v>17</v>
      </c>
      <c r="GR495" s="6">
        <f>SUBTOTAL(9,GR461:GR494)</f>
        <v>18</v>
      </c>
      <c r="GS495" s="6">
        <f>SUBTOTAL(9,GS461:GS494)</f>
        <v>7</v>
      </c>
      <c r="GT495" s="6">
        <f>SUBTOTAL(9,GT461:GT494)</f>
        <v>1003</v>
      </c>
      <c r="GU495" s="6">
        <f>SUBTOTAL(9,GU461:GU494)</f>
        <v>3</v>
      </c>
      <c r="GV495" s="6">
        <f>SUBTOTAL(9,GV461:GV494)</f>
        <v>3</v>
      </c>
      <c r="GW495" s="6">
        <f>SUBTOTAL(9,GW461:GW494)</f>
        <v>24</v>
      </c>
      <c r="GX495" s="6">
        <f>SUBTOTAL(9,GX461:GX494)</f>
        <v>3</v>
      </c>
      <c r="GY495" s="6">
        <f>SUBTOTAL(9,GY461:GY494)</f>
        <v>5</v>
      </c>
      <c r="GZ495" s="6">
        <f>SUBTOTAL(9,GZ461:GZ494)</f>
        <v>4</v>
      </c>
      <c r="HA495" s="6">
        <f>SUBTOTAL(9,HA461:HA494)</f>
        <v>4</v>
      </c>
      <c r="HB495" s="6">
        <f>SUBTOTAL(9,HB461:HB494)</f>
        <v>1</v>
      </c>
      <c r="HC495" s="6">
        <f>SUBTOTAL(9,HC461:HC494)</f>
        <v>3</v>
      </c>
      <c r="HD495" s="6">
        <f>SUBTOTAL(9,HD461:HD494)</f>
        <v>21</v>
      </c>
      <c r="HE495" s="6">
        <f>SUBTOTAL(9,HE461:HE494)</f>
        <v>22</v>
      </c>
      <c r="HF495" s="6">
        <f>SUBTOTAL(9,HF461:HF494)</f>
        <v>1568</v>
      </c>
      <c r="HG495" s="6">
        <f>SUBTOTAL(9,HG461:HG494)</f>
        <v>66</v>
      </c>
      <c r="HH495" s="6">
        <f>SUBTOTAL(9,HH461:HH494)</f>
        <v>19</v>
      </c>
      <c r="HI495" s="6">
        <f>SUBTOTAL(9,HI461:HI494)</f>
        <v>8</v>
      </c>
      <c r="HJ495" s="6">
        <f>SUBTOTAL(9,HJ461:HJ494)</f>
        <v>7</v>
      </c>
      <c r="HK495" s="6">
        <f>SUBTOTAL(9,HK461:HK494)</f>
        <v>3</v>
      </c>
      <c r="HL495" s="6">
        <f>SUBTOTAL(9,HL461:HL494)</f>
        <v>3</v>
      </c>
      <c r="HM495" s="6">
        <f>SUBTOTAL(9,HM461:HM494)</f>
        <v>0</v>
      </c>
      <c r="HN495" s="6">
        <f>SUBTOTAL(9,HN461:HN494)</f>
        <v>7</v>
      </c>
      <c r="HO495" s="6">
        <f>SUBTOTAL(9,HO461:HO494)</f>
        <v>1</v>
      </c>
      <c r="HP495" s="6">
        <f>SUBTOTAL(9,HP461:HP494)</f>
        <v>5</v>
      </c>
      <c r="HQ495" s="6">
        <f>SUBTOTAL(9,HQ461:HQ494)</f>
        <v>3</v>
      </c>
      <c r="HR495" s="6">
        <f>SUBTOTAL(9,HR461:HR494)</f>
        <v>2</v>
      </c>
      <c r="HS495" s="6">
        <f>SUBTOTAL(9,HS461:HS494)</f>
        <v>8</v>
      </c>
      <c r="HT495" s="6">
        <f>SUBTOTAL(9,HT461:HT494)</f>
        <v>66</v>
      </c>
      <c r="HU495" s="6">
        <f>SUBTOTAL(9,HU461:HU494)</f>
        <v>38</v>
      </c>
      <c r="HV495" s="6">
        <f>SUBTOTAL(9,HV461:HV494)</f>
        <v>13</v>
      </c>
      <c r="HW495" s="6">
        <f>SUBTOTAL(9,HW461:HW494)</f>
        <v>2</v>
      </c>
      <c r="HX495" s="6">
        <f>SUBTOTAL(9,HX461:HX494)</f>
        <v>2</v>
      </c>
      <c r="HY495" s="6">
        <f>SUBTOTAL(9,HY461:HY494)</f>
        <v>1</v>
      </c>
      <c r="HZ495" s="6">
        <f>SUBTOTAL(9,HZ461:HZ494)</f>
        <v>0</v>
      </c>
      <c r="IA495" s="6">
        <f>SUBTOTAL(9,IA461:IA494)</f>
        <v>0</v>
      </c>
      <c r="IB495" s="6">
        <f>SUBTOTAL(9,IB461:IB494)</f>
        <v>0</v>
      </c>
      <c r="IC495" s="6">
        <f>SUBTOTAL(9,IC461:IC494)</f>
        <v>5</v>
      </c>
      <c r="ID495" s="6">
        <f>SUBTOTAL(9,ID461:ID494)</f>
        <v>2</v>
      </c>
      <c r="IE495" s="6">
        <f>SUBTOTAL(9,IE461:IE494)</f>
        <v>1</v>
      </c>
      <c r="IF495" s="6">
        <f>SUBTOTAL(9,IF461:IF494)</f>
        <v>4</v>
      </c>
      <c r="IG495" s="6">
        <f>SUBTOTAL(9,IG461:IG494)</f>
        <v>4</v>
      </c>
      <c r="IH495" s="6">
        <f>SUBTOTAL(9,IH461:IH494)</f>
        <v>1</v>
      </c>
      <c r="II495" s="6">
        <f>SUBTOTAL(9,II461:II494)</f>
        <v>3</v>
      </c>
      <c r="IJ495" s="6">
        <f>SUBTOTAL(9,IJ461:IJ494)</f>
        <v>38</v>
      </c>
      <c r="IK495" s="6">
        <f>SUBTOTAL(9,IK461:IK494)</f>
        <v>46</v>
      </c>
      <c r="IL495" s="6">
        <f>SUBTOTAL(9,IL461:IL494)</f>
        <v>19</v>
      </c>
      <c r="IM495" s="6">
        <f>SUBTOTAL(9,IM461:IM494)</f>
        <v>6</v>
      </c>
      <c r="IN495" s="6">
        <f>SUBTOTAL(9,IN461:IN494)</f>
        <v>1</v>
      </c>
      <c r="IO495" s="6">
        <f>SUBTOTAL(9,IO461:IO494)</f>
        <v>0</v>
      </c>
      <c r="IP495" s="6">
        <f>SUBTOTAL(9,IP461:IP494)</f>
        <v>1</v>
      </c>
      <c r="IQ495" s="6">
        <f>SUBTOTAL(9,IQ461:IQ494)</f>
        <v>2</v>
      </c>
      <c r="IR495" s="6">
        <f>SUBTOTAL(9,IR461:IR494)</f>
        <v>1</v>
      </c>
      <c r="IS495" s="6">
        <f>SUBTOTAL(9,IS461:IS494)</f>
        <v>0</v>
      </c>
      <c r="IT495" s="6">
        <f>SUBTOTAL(9,IT461:IT494)</f>
        <v>3</v>
      </c>
      <c r="IU495" s="6">
        <f>SUBTOTAL(9,IU461:IU494)</f>
        <v>0</v>
      </c>
      <c r="IV495" s="6">
        <f>SUBTOTAL(9,IV461:IV494)</f>
        <v>2</v>
      </c>
      <c r="IW495" s="6">
        <f>SUBTOTAL(9,IW461:IW494)</f>
        <v>2</v>
      </c>
      <c r="IX495" s="6">
        <f>SUBTOTAL(9,IX461:IX494)</f>
        <v>0</v>
      </c>
      <c r="IY495" s="6">
        <f>SUBTOTAL(9,IY461:IY494)</f>
        <v>0</v>
      </c>
      <c r="IZ495" s="6">
        <f>SUBTOTAL(9,IZ461:IZ494)</f>
        <v>1</v>
      </c>
      <c r="JA495" s="6">
        <f>SUBTOTAL(9,JA461:JA494)</f>
        <v>0</v>
      </c>
      <c r="JB495" s="6">
        <f>SUBTOTAL(9,JB461:JB494)</f>
        <v>0</v>
      </c>
      <c r="JC495" s="6">
        <f>SUBTOTAL(9,JC461:JC494)</f>
        <v>0</v>
      </c>
      <c r="JD495" s="6">
        <f>SUBTOTAL(9,JD461:JD494)</f>
        <v>0</v>
      </c>
      <c r="JE495" s="6">
        <f>SUBTOTAL(9,JE461:JE494)</f>
        <v>2</v>
      </c>
      <c r="JF495" s="6">
        <f>SUBTOTAL(9,JF461:JF494)</f>
        <v>1</v>
      </c>
      <c r="JG495" s="6">
        <f>SUBTOTAL(9,JG461:JG494)</f>
        <v>0</v>
      </c>
      <c r="JH495" s="6">
        <f>SUBTOTAL(9,JH461:JH494)</f>
        <v>2</v>
      </c>
      <c r="JI495" s="6">
        <f>SUBTOTAL(9,JI461:JI494)</f>
        <v>3</v>
      </c>
      <c r="JJ495" s="6">
        <f>SUBTOTAL(9,JJ461:JJ494)</f>
        <v>46</v>
      </c>
      <c r="JK495" s="8">
        <f t="shared" si="36"/>
        <v>0.47028755337722711</v>
      </c>
    </row>
    <row r="496" spans="1:271" outlineLevel="2" x14ac:dyDescent="0.25">
      <c r="A496" t="str">
        <f t="shared" ref="A496:A509" si="39">"160706"</f>
        <v>160706</v>
      </c>
      <c r="B496" t="s">
        <v>305</v>
      </c>
      <c r="C496">
        <v>1</v>
      </c>
      <c r="D496">
        <v>1122</v>
      </c>
      <c r="E496">
        <v>850</v>
      </c>
      <c r="F496">
        <v>277</v>
      </c>
      <c r="G496">
        <v>573</v>
      </c>
      <c r="H496">
        <v>0</v>
      </c>
      <c r="I496">
        <v>4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573</v>
      </c>
      <c r="R496">
        <v>0</v>
      </c>
      <c r="S496">
        <v>0</v>
      </c>
      <c r="T496">
        <v>573</v>
      </c>
      <c r="U496">
        <v>11</v>
      </c>
      <c r="V496">
        <v>7</v>
      </c>
      <c r="W496">
        <v>4</v>
      </c>
      <c r="X496">
        <v>0</v>
      </c>
      <c r="Y496">
        <v>562</v>
      </c>
      <c r="Z496">
        <v>196</v>
      </c>
      <c r="AA496">
        <v>24</v>
      </c>
      <c r="AB496">
        <v>36</v>
      </c>
      <c r="AC496">
        <v>73</v>
      </c>
      <c r="AD496">
        <v>16</v>
      </c>
      <c r="AE496">
        <v>9</v>
      </c>
      <c r="AF496">
        <v>8</v>
      </c>
      <c r="AG496">
        <v>0</v>
      </c>
      <c r="AH496">
        <v>1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2</v>
      </c>
      <c r="AP496">
        <v>1</v>
      </c>
      <c r="AQ496">
        <v>0</v>
      </c>
      <c r="AR496">
        <v>1</v>
      </c>
      <c r="AS496">
        <v>2</v>
      </c>
      <c r="AT496">
        <v>2</v>
      </c>
      <c r="AU496">
        <v>2</v>
      </c>
      <c r="AV496">
        <v>2</v>
      </c>
      <c r="AW496">
        <v>2</v>
      </c>
      <c r="AX496">
        <v>15</v>
      </c>
      <c r="AY496">
        <v>196</v>
      </c>
      <c r="AZ496">
        <v>98</v>
      </c>
      <c r="BA496">
        <v>13</v>
      </c>
      <c r="BB496">
        <v>57</v>
      </c>
      <c r="BC496">
        <v>6</v>
      </c>
      <c r="BD496">
        <v>2</v>
      </c>
      <c r="BE496">
        <v>3</v>
      </c>
      <c r="BF496">
        <v>1</v>
      </c>
      <c r="BG496">
        <v>0</v>
      </c>
      <c r="BH496">
        <v>0</v>
      </c>
      <c r="BI496">
        <v>4</v>
      </c>
      <c r="BJ496">
        <v>2</v>
      </c>
      <c r="BK496">
        <v>0</v>
      </c>
      <c r="BL496">
        <v>0</v>
      </c>
      <c r="BM496">
        <v>1</v>
      </c>
      <c r="BN496">
        <v>0</v>
      </c>
      <c r="BO496">
        <v>1</v>
      </c>
      <c r="BP496">
        <v>0</v>
      </c>
      <c r="BQ496">
        <v>1</v>
      </c>
      <c r="BR496">
        <v>0</v>
      </c>
      <c r="BS496">
        <v>1</v>
      </c>
      <c r="BT496">
        <v>1</v>
      </c>
      <c r="BU496">
        <v>0</v>
      </c>
      <c r="BV496">
        <v>2</v>
      </c>
      <c r="BW496">
        <v>3</v>
      </c>
      <c r="BX496">
        <v>98</v>
      </c>
      <c r="BY496">
        <v>17</v>
      </c>
      <c r="BZ496">
        <v>10</v>
      </c>
      <c r="CA496">
        <v>2</v>
      </c>
      <c r="CB496">
        <v>0</v>
      </c>
      <c r="CC496">
        <v>0</v>
      </c>
      <c r="CD496">
        <v>3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2</v>
      </c>
      <c r="CN496">
        <v>17</v>
      </c>
      <c r="CO496">
        <v>24</v>
      </c>
      <c r="CP496">
        <v>16</v>
      </c>
      <c r="CQ496">
        <v>0</v>
      </c>
      <c r="CR496">
        <v>1</v>
      </c>
      <c r="CS496">
        <v>0</v>
      </c>
      <c r="CT496">
        <v>0</v>
      </c>
      <c r="CU496">
        <v>2</v>
      </c>
      <c r="CV496">
        <v>1</v>
      </c>
      <c r="CW496">
        <v>0</v>
      </c>
      <c r="CX496">
        <v>1</v>
      </c>
      <c r="CY496">
        <v>0</v>
      </c>
      <c r="CZ496">
        <v>1</v>
      </c>
      <c r="DA496">
        <v>1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1</v>
      </c>
      <c r="DN496">
        <v>24</v>
      </c>
      <c r="DO496">
        <v>17</v>
      </c>
      <c r="DP496">
        <v>3</v>
      </c>
      <c r="DQ496">
        <v>12</v>
      </c>
      <c r="DR496">
        <v>0</v>
      </c>
      <c r="DS496">
        <v>0</v>
      </c>
      <c r="DT496">
        <v>0</v>
      </c>
      <c r="DU496">
        <v>0</v>
      </c>
      <c r="DV496">
        <v>0</v>
      </c>
      <c r="DW496">
        <v>0</v>
      </c>
      <c r="DX496">
        <v>0</v>
      </c>
      <c r="DY496">
        <v>0</v>
      </c>
      <c r="DZ496">
        <v>0</v>
      </c>
      <c r="EA496">
        <v>0</v>
      </c>
      <c r="EB496">
        <v>0</v>
      </c>
      <c r="EC496">
        <v>0</v>
      </c>
      <c r="ED496">
        <v>0</v>
      </c>
      <c r="EE496">
        <v>0</v>
      </c>
      <c r="EF496">
        <v>0</v>
      </c>
      <c r="EG496">
        <v>2</v>
      </c>
      <c r="EH496">
        <v>0</v>
      </c>
      <c r="EI496">
        <v>0</v>
      </c>
      <c r="EJ496">
        <v>0</v>
      </c>
      <c r="EK496">
        <v>0</v>
      </c>
      <c r="EL496">
        <v>0</v>
      </c>
      <c r="EM496">
        <v>0</v>
      </c>
      <c r="EN496">
        <v>17</v>
      </c>
      <c r="EO496">
        <v>83</v>
      </c>
      <c r="EP496">
        <v>1</v>
      </c>
      <c r="EQ496">
        <v>2</v>
      </c>
      <c r="ER496">
        <v>78</v>
      </c>
      <c r="ES496">
        <v>0</v>
      </c>
      <c r="ET496">
        <v>2</v>
      </c>
      <c r="EU496">
        <v>0</v>
      </c>
      <c r="EV496">
        <v>0</v>
      </c>
      <c r="EW496">
        <v>0</v>
      </c>
      <c r="EX496">
        <v>0</v>
      </c>
      <c r="EY496">
        <v>0</v>
      </c>
      <c r="EZ496">
        <v>0</v>
      </c>
      <c r="FA496">
        <v>0</v>
      </c>
      <c r="FB496">
        <v>0</v>
      </c>
      <c r="FC496">
        <v>0</v>
      </c>
      <c r="FD496">
        <v>0</v>
      </c>
      <c r="FE496">
        <v>0</v>
      </c>
      <c r="FF496">
        <v>0</v>
      </c>
      <c r="FG496">
        <v>0</v>
      </c>
      <c r="FH496">
        <v>0</v>
      </c>
      <c r="FI496">
        <v>0</v>
      </c>
      <c r="FJ496">
        <v>0</v>
      </c>
      <c r="FK496">
        <v>0</v>
      </c>
      <c r="FL496">
        <v>83</v>
      </c>
      <c r="FM496">
        <v>75</v>
      </c>
      <c r="FN496">
        <v>53</v>
      </c>
      <c r="FO496">
        <v>4</v>
      </c>
      <c r="FP496">
        <v>1</v>
      </c>
      <c r="FQ496">
        <v>2</v>
      </c>
      <c r="FR496">
        <v>1</v>
      </c>
      <c r="FS496">
        <v>3</v>
      </c>
      <c r="FT496">
        <v>0</v>
      </c>
      <c r="FU496">
        <v>0</v>
      </c>
      <c r="FV496">
        <v>2</v>
      </c>
      <c r="FW496">
        <v>0</v>
      </c>
      <c r="FX496">
        <v>0</v>
      </c>
      <c r="FY496">
        <v>1</v>
      </c>
      <c r="FZ496">
        <v>0</v>
      </c>
      <c r="GA496">
        <v>3</v>
      </c>
      <c r="GB496">
        <v>0</v>
      </c>
      <c r="GC496">
        <v>0</v>
      </c>
      <c r="GD496">
        <v>0</v>
      </c>
      <c r="GE496">
        <v>0</v>
      </c>
      <c r="GF496">
        <v>0</v>
      </c>
      <c r="GG496">
        <v>0</v>
      </c>
      <c r="GH496">
        <v>0</v>
      </c>
      <c r="GI496">
        <v>1</v>
      </c>
      <c r="GJ496">
        <v>0</v>
      </c>
      <c r="GK496">
        <v>4</v>
      </c>
      <c r="GL496">
        <v>75</v>
      </c>
      <c r="GM496">
        <v>51</v>
      </c>
      <c r="GN496">
        <v>18</v>
      </c>
      <c r="GO496">
        <v>3</v>
      </c>
      <c r="GP496">
        <v>1</v>
      </c>
      <c r="GQ496">
        <v>1</v>
      </c>
      <c r="GR496">
        <v>1</v>
      </c>
      <c r="GS496">
        <v>0</v>
      </c>
      <c r="GT496">
        <v>24</v>
      </c>
      <c r="GU496">
        <v>0</v>
      </c>
      <c r="GV496">
        <v>0</v>
      </c>
      <c r="GW496">
        <v>0</v>
      </c>
      <c r="GX496">
        <v>0</v>
      </c>
      <c r="GY496">
        <v>0</v>
      </c>
      <c r="GZ496">
        <v>0</v>
      </c>
      <c r="HA496">
        <v>2</v>
      </c>
      <c r="HB496">
        <v>0</v>
      </c>
      <c r="HC496">
        <v>0</v>
      </c>
      <c r="HD496">
        <v>1</v>
      </c>
      <c r="HE496">
        <v>0</v>
      </c>
      <c r="HF496">
        <v>51</v>
      </c>
      <c r="HG496">
        <v>0</v>
      </c>
      <c r="HH496">
        <v>0</v>
      </c>
      <c r="HI496">
        <v>0</v>
      </c>
      <c r="HJ496">
        <v>0</v>
      </c>
      <c r="HK496">
        <v>0</v>
      </c>
      <c r="HL496">
        <v>0</v>
      </c>
      <c r="HM496">
        <v>0</v>
      </c>
      <c r="HN496">
        <v>0</v>
      </c>
      <c r="HO496">
        <v>0</v>
      </c>
      <c r="HP496">
        <v>0</v>
      </c>
      <c r="HQ496">
        <v>0</v>
      </c>
      <c r="HR496">
        <v>0</v>
      </c>
      <c r="HS496">
        <v>0</v>
      </c>
      <c r="HT496">
        <v>0</v>
      </c>
      <c r="HU496">
        <v>0</v>
      </c>
      <c r="HV496">
        <v>0</v>
      </c>
      <c r="HW496">
        <v>0</v>
      </c>
      <c r="HX496">
        <v>0</v>
      </c>
      <c r="HY496">
        <v>0</v>
      </c>
      <c r="HZ496">
        <v>0</v>
      </c>
      <c r="IA496">
        <v>0</v>
      </c>
      <c r="IB496">
        <v>0</v>
      </c>
      <c r="IC496">
        <v>0</v>
      </c>
      <c r="ID496">
        <v>0</v>
      </c>
      <c r="IE496">
        <v>0</v>
      </c>
      <c r="IF496">
        <v>0</v>
      </c>
      <c r="IG496">
        <v>0</v>
      </c>
      <c r="IH496">
        <v>0</v>
      </c>
      <c r="II496">
        <v>0</v>
      </c>
      <c r="IJ496">
        <v>0</v>
      </c>
      <c r="IK496">
        <v>1</v>
      </c>
      <c r="IL496">
        <v>0</v>
      </c>
      <c r="IM496">
        <v>0</v>
      </c>
      <c r="IN496">
        <v>0</v>
      </c>
      <c r="IO496">
        <v>0</v>
      </c>
      <c r="IP496">
        <v>0</v>
      </c>
      <c r="IQ496">
        <v>0</v>
      </c>
      <c r="IR496">
        <v>0</v>
      </c>
      <c r="IS496">
        <v>0</v>
      </c>
      <c r="IT496">
        <v>0</v>
      </c>
      <c r="IU496">
        <v>0</v>
      </c>
      <c r="IV496">
        <v>0</v>
      </c>
      <c r="IW496">
        <v>1</v>
      </c>
      <c r="IX496">
        <v>0</v>
      </c>
      <c r="IY496">
        <v>0</v>
      </c>
      <c r="IZ496">
        <v>0</v>
      </c>
      <c r="JA496">
        <v>0</v>
      </c>
      <c r="JB496">
        <v>0</v>
      </c>
      <c r="JC496">
        <v>0</v>
      </c>
      <c r="JD496">
        <v>0</v>
      </c>
      <c r="JE496">
        <v>0</v>
      </c>
      <c r="JF496">
        <v>0</v>
      </c>
      <c r="JG496">
        <v>0</v>
      </c>
      <c r="JH496">
        <v>0</v>
      </c>
      <c r="JI496">
        <v>0</v>
      </c>
      <c r="JJ496">
        <v>1</v>
      </c>
      <c r="JK496" s="2">
        <f t="shared" si="36"/>
        <v>0.51069518716577544</v>
      </c>
    </row>
    <row r="497" spans="1:271" outlineLevel="2" x14ac:dyDescent="0.25">
      <c r="A497" t="str">
        <f t="shared" si="39"/>
        <v>160706</v>
      </c>
      <c r="B497" t="s">
        <v>305</v>
      </c>
      <c r="C497">
        <v>2</v>
      </c>
      <c r="D497">
        <v>828</v>
      </c>
      <c r="E497">
        <v>630</v>
      </c>
      <c r="F497">
        <v>172</v>
      </c>
      <c r="G497">
        <v>458</v>
      </c>
      <c r="H497">
        <v>1</v>
      </c>
      <c r="I497">
        <v>8</v>
      </c>
      <c r="J497">
        <v>1</v>
      </c>
      <c r="K497">
        <v>1</v>
      </c>
      <c r="L497">
        <v>0</v>
      </c>
      <c r="M497">
        <v>0</v>
      </c>
      <c r="N497">
        <v>0</v>
      </c>
      <c r="O497">
        <v>0</v>
      </c>
      <c r="P497">
        <v>1</v>
      </c>
      <c r="Q497">
        <v>459</v>
      </c>
      <c r="R497">
        <v>1</v>
      </c>
      <c r="S497">
        <v>0</v>
      </c>
      <c r="T497">
        <v>459</v>
      </c>
      <c r="U497">
        <v>22</v>
      </c>
      <c r="V497">
        <v>16</v>
      </c>
      <c r="W497">
        <v>6</v>
      </c>
      <c r="X497">
        <v>0</v>
      </c>
      <c r="Y497">
        <v>437</v>
      </c>
      <c r="Z497">
        <v>151</v>
      </c>
      <c r="AA497">
        <v>20</v>
      </c>
      <c r="AB497">
        <v>31</v>
      </c>
      <c r="AC497">
        <v>53</v>
      </c>
      <c r="AD497">
        <v>12</v>
      </c>
      <c r="AE497">
        <v>9</v>
      </c>
      <c r="AF497">
        <v>5</v>
      </c>
      <c r="AG497">
        <v>1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1</v>
      </c>
      <c r="AP497">
        <v>0</v>
      </c>
      <c r="AQ497">
        <v>2</v>
      </c>
      <c r="AR497">
        <v>0</v>
      </c>
      <c r="AS497">
        <v>1</v>
      </c>
      <c r="AT497">
        <v>2</v>
      </c>
      <c r="AU497">
        <v>1</v>
      </c>
      <c r="AV497">
        <v>3</v>
      </c>
      <c r="AW497">
        <v>3</v>
      </c>
      <c r="AX497">
        <v>7</v>
      </c>
      <c r="AY497">
        <v>151</v>
      </c>
      <c r="AZ497">
        <v>63</v>
      </c>
      <c r="BA497">
        <v>16</v>
      </c>
      <c r="BB497">
        <v>32</v>
      </c>
      <c r="BC497">
        <v>2</v>
      </c>
      <c r="BD497">
        <v>1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3</v>
      </c>
      <c r="BK497">
        <v>0</v>
      </c>
      <c r="BL497">
        <v>0</v>
      </c>
      <c r="BM497">
        <v>2</v>
      </c>
      <c r="BN497">
        <v>0</v>
      </c>
      <c r="BO497">
        <v>0</v>
      </c>
      <c r="BP497">
        <v>1</v>
      </c>
      <c r="BQ497">
        <v>0</v>
      </c>
      <c r="BR497">
        <v>0</v>
      </c>
      <c r="BS497">
        <v>3</v>
      </c>
      <c r="BT497">
        <v>1</v>
      </c>
      <c r="BU497">
        <v>0</v>
      </c>
      <c r="BV497">
        <v>0</v>
      </c>
      <c r="BW497">
        <v>2</v>
      </c>
      <c r="BX497">
        <v>63</v>
      </c>
      <c r="BY497">
        <v>13</v>
      </c>
      <c r="BZ497">
        <v>5</v>
      </c>
      <c r="CA497">
        <v>2</v>
      </c>
      <c r="CB497">
        <v>0</v>
      </c>
      <c r="CC497">
        <v>2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1</v>
      </c>
      <c r="CL497">
        <v>2</v>
      </c>
      <c r="CM497">
        <v>1</v>
      </c>
      <c r="CN497">
        <v>13</v>
      </c>
      <c r="CO497">
        <v>9</v>
      </c>
      <c r="CP497">
        <v>5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1</v>
      </c>
      <c r="CW497">
        <v>0</v>
      </c>
      <c r="CX497">
        <v>0</v>
      </c>
      <c r="CY497">
        <v>0</v>
      </c>
      <c r="CZ497">
        <v>2</v>
      </c>
      <c r="DA497">
        <v>0</v>
      </c>
      <c r="DB497">
        <v>1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  <c r="DM497">
        <v>0</v>
      </c>
      <c r="DN497">
        <v>9</v>
      </c>
      <c r="DO497">
        <v>25</v>
      </c>
      <c r="DP497">
        <v>2</v>
      </c>
      <c r="DQ497">
        <v>21</v>
      </c>
      <c r="DR497">
        <v>0</v>
      </c>
      <c r="DS497">
        <v>0</v>
      </c>
      <c r="DT497">
        <v>0</v>
      </c>
      <c r="DU497">
        <v>0</v>
      </c>
      <c r="DV497">
        <v>0</v>
      </c>
      <c r="DW497">
        <v>0</v>
      </c>
      <c r="DX497">
        <v>0</v>
      </c>
      <c r="DY497">
        <v>0</v>
      </c>
      <c r="DZ497">
        <v>0</v>
      </c>
      <c r="EA497">
        <v>0</v>
      </c>
      <c r="EB497">
        <v>0</v>
      </c>
      <c r="EC497">
        <v>0</v>
      </c>
      <c r="ED497">
        <v>0</v>
      </c>
      <c r="EE497">
        <v>1</v>
      </c>
      <c r="EF497">
        <v>0</v>
      </c>
      <c r="EG497">
        <v>1</v>
      </c>
      <c r="EH497">
        <v>0</v>
      </c>
      <c r="EI497">
        <v>0</v>
      </c>
      <c r="EJ497">
        <v>0</v>
      </c>
      <c r="EK497">
        <v>0</v>
      </c>
      <c r="EL497">
        <v>0</v>
      </c>
      <c r="EM497">
        <v>0</v>
      </c>
      <c r="EN497">
        <v>25</v>
      </c>
      <c r="EO497">
        <v>82</v>
      </c>
      <c r="EP497">
        <v>4</v>
      </c>
      <c r="EQ497">
        <v>3</v>
      </c>
      <c r="ER497">
        <v>68</v>
      </c>
      <c r="ES497">
        <v>2</v>
      </c>
      <c r="ET497">
        <v>0</v>
      </c>
      <c r="EU497">
        <v>1</v>
      </c>
      <c r="EV497">
        <v>0</v>
      </c>
      <c r="EW497">
        <v>1</v>
      </c>
      <c r="EX497">
        <v>1</v>
      </c>
      <c r="EY497">
        <v>0</v>
      </c>
      <c r="EZ497">
        <v>1</v>
      </c>
      <c r="FA497">
        <v>0</v>
      </c>
      <c r="FB497">
        <v>0</v>
      </c>
      <c r="FC497">
        <v>0</v>
      </c>
      <c r="FD497">
        <v>0</v>
      </c>
      <c r="FE497">
        <v>0</v>
      </c>
      <c r="FF497">
        <v>0</v>
      </c>
      <c r="FG497">
        <v>0</v>
      </c>
      <c r="FH497">
        <v>0</v>
      </c>
      <c r="FI497">
        <v>0</v>
      </c>
      <c r="FJ497">
        <v>0</v>
      </c>
      <c r="FK497">
        <v>1</v>
      </c>
      <c r="FL497">
        <v>82</v>
      </c>
      <c r="FM497">
        <v>62</v>
      </c>
      <c r="FN497">
        <v>36</v>
      </c>
      <c r="FO497">
        <v>5</v>
      </c>
      <c r="FP497">
        <v>2</v>
      </c>
      <c r="FQ497">
        <v>2</v>
      </c>
      <c r="FR497">
        <v>0</v>
      </c>
      <c r="FS497">
        <v>3</v>
      </c>
      <c r="FT497">
        <v>5</v>
      </c>
      <c r="FU497">
        <v>0</v>
      </c>
      <c r="FV497">
        <v>1</v>
      </c>
      <c r="FW497">
        <v>0</v>
      </c>
      <c r="FX497">
        <v>0</v>
      </c>
      <c r="FY497">
        <v>0</v>
      </c>
      <c r="FZ497">
        <v>0</v>
      </c>
      <c r="GA497">
        <v>4</v>
      </c>
      <c r="GB497">
        <v>0</v>
      </c>
      <c r="GC497">
        <v>0</v>
      </c>
      <c r="GD497">
        <v>0</v>
      </c>
      <c r="GE497">
        <v>0</v>
      </c>
      <c r="GF497">
        <v>0</v>
      </c>
      <c r="GG497">
        <v>0</v>
      </c>
      <c r="GH497">
        <v>1</v>
      </c>
      <c r="GI497">
        <v>0</v>
      </c>
      <c r="GJ497">
        <v>1</v>
      </c>
      <c r="GK497">
        <v>2</v>
      </c>
      <c r="GL497">
        <v>62</v>
      </c>
      <c r="GM497">
        <v>31</v>
      </c>
      <c r="GN497">
        <v>16</v>
      </c>
      <c r="GO497">
        <v>2</v>
      </c>
      <c r="GP497">
        <v>0</v>
      </c>
      <c r="GQ497">
        <v>0</v>
      </c>
      <c r="GR497">
        <v>0</v>
      </c>
      <c r="GS497">
        <v>0</v>
      </c>
      <c r="GT497">
        <v>8</v>
      </c>
      <c r="GU497">
        <v>0</v>
      </c>
      <c r="GV497">
        <v>1</v>
      </c>
      <c r="GW497">
        <v>1</v>
      </c>
      <c r="GX497">
        <v>0</v>
      </c>
      <c r="GY497">
        <v>0</v>
      </c>
      <c r="GZ497">
        <v>0</v>
      </c>
      <c r="HA497">
        <v>1</v>
      </c>
      <c r="HB497">
        <v>1</v>
      </c>
      <c r="HC497">
        <v>0</v>
      </c>
      <c r="HD497">
        <v>0</v>
      </c>
      <c r="HE497">
        <v>1</v>
      </c>
      <c r="HF497">
        <v>31</v>
      </c>
      <c r="HG497">
        <v>1</v>
      </c>
      <c r="HH497">
        <v>0</v>
      </c>
      <c r="HI497">
        <v>0</v>
      </c>
      <c r="HJ497">
        <v>0</v>
      </c>
      <c r="HK497">
        <v>0</v>
      </c>
      <c r="HL497">
        <v>0</v>
      </c>
      <c r="HM497">
        <v>0</v>
      </c>
      <c r="HN497">
        <v>0</v>
      </c>
      <c r="HO497">
        <v>1</v>
      </c>
      <c r="HP497">
        <v>0</v>
      </c>
      <c r="HQ497">
        <v>0</v>
      </c>
      <c r="HR497">
        <v>0</v>
      </c>
      <c r="HS497">
        <v>0</v>
      </c>
      <c r="HT497">
        <v>1</v>
      </c>
      <c r="HU497">
        <v>0</v>
      </c>
      <c r="HV497">
        <v>0</v>
      </c>
      <c r="HW497">
        <v>0</v>
      </c>
      <c r="HX497">
        <v>0</v>
      </c>
      <c r="HY497">
        <v>0</v>
      </c>
      <c r="HZ497">
        <v>0</v>
      </c>
      <c r="IA497">
        <v>0</v>
      </c>
      <c r="IB497">
        <v>0</v>
      </c>
      <c r="IC497">
        <v>0</v>
      </c>
      <c r="ID497">
        <v>0</v>
      </c>
      <c r="IE497">
        <v>0</v>
      </c>
      <c r="IF497">
        <v>0</v>
      </c>
      <c r="IG497">
        <v>0</v>
      </c>
      <c r="IH497">
        <v>0</v>
      </c>
      <c r="II497">
        <v>0</v>
      </c>
      <c r="IJ497">
        <v>0</v>
      </c>
      <c r="IK497">
        <v>0</v>
      </c>
      <c r="IL497">
        <v>0</v>
      </c>
      <c r="IM497">
        <v>0</v>
      </c>
      <c r="IN497">
        <v>0</v>
      </c>
      <c r="IO497">
        <v>0</v>
      </c>
      <c r="IP497">
        <v>0</v>
      </c>
      <c r="IQ497">
        <v>0</v>
      </c>
      <c r="IR497">
        <v>0</v>
      </c>
      <c r="IS497">
        <v>0</v>
      </c>
      <c r="IT497">
        <v>0</v>
      </c>
      <c r="IU497">
        <v>0</v>
      </c>
      <c r="IV497">
        <v>0</v>
      </c>
      <c r="IW497">
        <v>0</v>
      </c>
      <c r="IX497">
        <v>0</v>
      </c>
      <c r="IY497">
        <v>0</v>
      </c>
      <c r="IZ497">
        <v>0</v>
      </c>
      <c r="JA497">
        <v>0</v>
      </c>
      <c r="JB497">
        <v>0</v>
      </c>
      <c r="JC497">
        <v>0</v>
      </c>
      <c r="JD497">
        <v>0</v>
      </c>
      <c r="JE497">
        <v>0</v>
      </c>
      <c r="JF497">
        <v>0</v>
      </c>
      <c r="JG497">
        <v>0</v>
      </c>
      <c r="JH497">
        <v>0</v>
      </c>
      <c r="JI497">
        <v>0</v>
      </c>
      <c r="JJ497">
        <v>0</v>
      </c>
      <c r="JK497" s="2">
        <f t="shared" si="36"/>
        <v>0.55434782608695654</v>
      </c>
    </row>
    <row r="498" spans="1:271" outlineLevel="2" x14ac:dyDescent="0.25">
      <c r="A498" t="str">
        <f t="shared" si="39"/>
        <v>160706</v>
      </c>
      <c r="B498" t="s">
        <v>305</v>
      </c>
      <c r="C498">
        <v>3</v>
      </c>
      <c r="D498">
        <v>1075</v>
      </c>
      <c r="E498">
        <v>830</v>
      </c>
      <c r="F498">
        <v>340</v>
      </c>
      <c r="G498">
        <v>490</v>
      </c>
      <c r="H498">
        <v>0</v>
      </c>
      <c r="I498">
        <v>3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490</v>
      </c>
      <c r="R498">
        <v>0</v>
      </c>
      <c r="S498">
        <v>0</v>
      </c>
      <c r="T498">
        <v>490</v>
      </c>
      <c r="U498">
        <v>30</v>
      </c>
      <c r="V498">
        <v>16</v>
      </c>
      <c r="W498">
        <v>14</v>
      </c>
      <c r="X498">
        <v>0</v>
      </c>
      <c r="Y498">
        <v>460</v>
      </c>
      <c r="Z498">
        <v>145</v>
      </c>
      <c r="AA498">
        <v>13</v>
      </c>
      <c r="AB498">
        <v>26</v>
      </c>
      <c r="AC498">
        <v>57</v>
      </c>
      <c r="AD498">
        <v>10</v>
      </c>
      <c r="AE498">
        <v>4</v>
      </c>
      <c r="AF498">
        <v>7</v>
      </c>
      <c r="AG498">
        <v>1</v>
      </c>
      <c r="AH498">
        <v>1</v>
      </c>
      <c r="AI498">
        <v>0</v>
      </c>
      <c r="AJ498">
        <v>0</v>
      </c>
      <c r="AK498">
        <v>0</v>
      </c>
      <c r="AL498">
        <v>4</v>
      </c>
      <c r="AM498">
        <v>0</v>
      </c>
      <c r="AN498">
        <v>0</v>
      </c>
      <c r="AO498">
        <v>4</v>
      </c>
      <c r="AP498">
        <v>0</v>
      </c>
      <c r="AQ498">
        <v>1</v>
      </c>
      <c r="AR498">
        <v>2</v>
      </c>
      <c r="AS498">
        <v>1</v>
      </c>
      <c r="AT498">
        <v>0</v>
      </c>
      <c r="AU498">
        <v>1</v>
      </c>
      <c r="AV498">
        <v>4</v>
      </c>
      <c r="AW498">
        <v>0</v>
      </c>
      <c r="AX498">
        <v>9</v>
      </c>
      <c r="AY498">
        <v>145</v>
      </c>
      <c r="AZ498">
        <v>96</v>
      </c>
      <c r="BA498">
        <v>11</v>
      </c>
      <c r="BB498">
        <v>52</v>
      </c>
      <c r="BC498">
        <v>4</v>
      </c>
      <c r="BD498">
        <v>8</v>
      </c>
      <c r="BE498">
        <v>5</v>
      </c>
      <c r="BF498">
        <v>0</v>
      </c>
      <c r="BG498">
        <v>3</v>
      </c>
      <c r="BH498">
        <v>0</v>
      </c>
      <c r="BI498">
        <v>4</v>
      </c>
      <c r="BJ498">
        <v>3</v>
      </c>
      <c r="BK498">
        <v>0</v>
      </c>
      <c r="BL498">
        <v>0</v>
      </c>
      <c r="BM498">
        <v>2</v>
      </c>
      <c r="BN498">
        <v>0</v>
      </c>
      <c r="BO498">
        <v>0</v>
      </c>
      <c r="BP498">
        <v>0</v>
      </c>
      <c r="BQ498">
        <v>1</v>
      </c>
      <c r="BR498">
        <v>0</v>
      </c>
      <c r="BS498">
        <v>0</v>
      </c>
      <c r="BT498">
        <v>0</v>
      </c>
      <c r="BU498">
        <v>0</v>
      </c>
      <c r="BV498">
        <v>2</v>
      </c>
      <c r="BW498">
        <v>1</v>
      </c>
      <c r="BX498">
        <v>96</v>
      </c>
      <c r="BY498">
        <v>17</v>
      </c>
      <c r="BZ498">
        <v>4</v>
      </c>
      <c r="CA498">
        <v>2</v>
      </c>
      <c r="CB498">
        <v>0</v>
      </c>
      <c r="CC498">
        <v>0</v>
      </c>
      <c r="CD498">
        <v>3</v>
      </c>
      <c r="CE498">
        <v>0</v>
      </c>
      <c r="CF498">
        <v>5</v>
      </c>
      <c r="CG498">
        <v>1</v>
      </c>
      <c r="CH498">
        <v>1</v>
      </c>
      <c r="CI498">
        <v>0</v>
      </c>
      <c r="CJ498">
        <v>0</v>
      </c>
      <c r="CK498">
        <v>0</v>
      </c>
      <c r="CL498">
        <v>0</v>
      </c>
      <c r="CM498">
        <v>1</v>
      </c>
      <c r="CN498">
        <v>17</v>
      </c>
      <c r="CO498">
        <v>16</v>
      </c>
      <c r="CP498">
        <v>5</v>
      </c>
      <c r="CQ498">
        <v>0</v>
      </c>
      <c r="CR498">
        <v>0</v>
      </c>
      <c r="CS498">
        <v>3</v>
      </c>
      <c r="CT498">
        <v>0</v>
      </c>
      <c r="CU498">
        <v>0</v>
      </c>
      <c r="CV498">
        <v>1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1</v>
      </c>
      <c r="DD498">
        <v>0</v>
      </c>
      <c r="DE498">
        <v>0</v>
      </c>
      <c r="DF498">
        <v>1</v>
      </c>
      <c r="DG498">
        <v>0</v>
      </c>
      <c r="DH498">
        <v>2</v>
      </c>
      <c r="DI498">
        <v>0</v>
      </c>
      <c r="DJ498">
        <v>0</v>
      </c>
      <c r="DK498">
        <v>1</v>
      </c>
      <c r="DL498">
        <v>0</v>
      </c>
      <c r="DM498">
        <v>2</v>
      </c>
      <c r="DN498">
        <v>16</v>
      </c>
      <c r="DO498">
        <v>19</v>
      </c>
      <c r="DP498">
        <v>2</v>
      </c>
      <c r="DQ498">
        <v>16</v>
      </c>
      <c r="DR498">
        <v>0</v>
      </c>
      <c r="DS498">
        <v>1</v>
      </c>
      <c r="DT498">
        <v>0</v>
      </c>
      <c r="DU498">
        <v>0</v>
      </c>
      <c r="DV498">
        <v>0</v>
      </c>
      <c r="DW498">
        <v>0</v>
      </c>
      <c r="DX498">
        <v>0</v>
      </c>
      <c r="DY498">
        <v>0</v>
      </c>
      <c r="DZ498">
        <v>0</v>
      </c>
      <c r="EA498">
        <v>0</v>
      </c>
      <c r="EB498">
        <v>0</v>
      </c>
      <c r="EC498">
        <v>0</v>
      </c>
      <c r="ED498">
        <v>0</v>
      </c>
      <c r="EE498">
        <v>0</v>
      </c>
      <c r="EF498">
        <v>0</v>
      </c>
      <c r="EG498">
        <v>0</v>
      </c>
      <c r="EH498">
        <v>0</v>
      </c>
      <c r="EI498">
        <v>0</v>
      </c>
      <c r="EJ498">
        <v>0</v>
      </c>
      <c r="EK498">
        <v>0</v>
      </c>
      <c r="EL498">
        <v>0</v>
      </c>
      <c r="EM498">
        <v>0</v>
      </c>
      <c r="EN498">
        <v>19</v>
      </c>
      <c r="EO498">
        <v>67</v>
      </c>
      <c r="EP498">
        <v>5</v>
      </c>
      <c r="EQ498">
        <v>0</v>
      </c>
      <c r="ER498">
        <v>62</v>
      </c>
      <c r="ES498">
        <v>0</v>
      </c>
      <c r="ET498">
        <v>0</v>
      </c>
      <c r="EU498">
        <v>0</v>
      </c>
      <c r="EV498">
        <v>0</v>
      </c>
      <c r="EW498">
        <v>0</v>
      </c>
      <c r="EX498">
        <v>0</v>
      </c>
      <c r="EY498">
        <v>0</v>
      </c>
      <c r="EZ498">
        <v>0</v>
      </c>
      <c r="FA498">
        <v>0</v>
      </c>
      <c r="FB498">
        <v>0</v>
      </c>
      <c r="FC498">
        <v>0</v>
      </c>
      <c r="FD498">
        <v>0</v>
      </c>
      <c r="FE498">
        <v>0</v>
      </c>
      <c r="FF498">
        <v>0</v>
      </c>
      <c r="FG498">
        <v>0</v>
      </c>
      <c r="FH498">
        <v>0</v>
      </c>
      <c r="FI498">
        <v>0</v>
      </c>
      <c r="FJ498">
        <v>0</v>
      </c>
      <c r="FK498">
        <v>0</v>
      </c>
      <c r="FL498">
        <v>67</v>
      </c>
      <c r="FM498">
        <v>70</v>
      </c>
      <c r="FN498">
        <v>50</v>
      </c>
      <c r="FO498">
        <v>3</v>
      </c>
      <c r="FP498">
        <v>3</v>
      </c>
      <c r="FQ498">
        <v>0</v>
      </c>
      <c r="FR498">
        <v>0</v>
      </c>
      <c r="FS498">
        <v>4</v>
      </c>
      <c r="FT498">
        <v>1</v>
      </c>
      <c r="FU498">
        <v>0</v>
      </c>
      <c r="FV498">
        <v>1</v>
      </c>
      <c r="FW498">
        <v>1</v>
      </c>
      <c r="FX498">
        <v>1</v>
      </c>
      <c r="FY498">
        <v>0</v>
      </c>
      <c r="FZ498">
        <v>0</v>
      </c>
      <c r="GA498">
        <v>2</v>
      </c>
      <c r="GB498">
        <v>1</v>
      </c>
      <c r="GC498">
        <v>0</v>
      </c>
      <c r="GD498">
        <v>1</v>
      </c>
      <c r="GE498">
        <v>0</v>
      </c>
      <c r="GF498">
        <v>0</v>
      </c>
      <c r="GG498">
        <v>0</v>
      </c>
      <c r="GH498">
        <v>0</v>
      </c>
      <c r="GI498">
        <v>0</v>
      </c>
      <c r="GJ498">
        <v>1</v>
      </c>
      <c r="GK498">
        <v>1</v>
      </c>
      <c r="GL498">
        <v>70</v>
      </c>
      <c r="GM498">
        <v>26</v>
      </c>
      <c r="GN498">
        <v>9</v>
      </c>
      <c r="GO498">
        <v>1</v>
      </c>
      <c r="GP498">
        <v>0</v>
      </c>
      <c r="GQ498">
        <v>2</v>
      </c>
      <c r="GR498">
        <v>0</v>
      </c>
      <c r="GS498">
        <v>1</v>
      </c>
      <c r="GT498">
        <v>9</v>
      </c>
      <c r="GU498">
        <v>1</v>
      </c>
      <c r="GV498">
        <v>0</v>
      </c>
      <c r="GW498">
        <v>0</v>
      </c>
      <c r="GX498">
        <v>0</v>
      </c>
      <c r="GY498">
        <v>0</v>
      </c>
      <c r="GZ498">
        <v>0</v>
      </c>
      <c r="HA498">
        <v>0</v>
      </c>
      <c r="HB498">
        <v>0</v>
      </c>
      <c r="HC498">
        <v>0</v>
      </c>
      <c r="HD498">
        <v>0</v>
      </c>
      <c r="HE498">
        <v>3</v>
      </c>
      <c r="HF498">
        <v>26</v>
      </c>
      <c r="HG498">
        <v>3</v>
      </c>
      <c r="HH498">
        <v>0</v>
      </c>
      <c r="HI498">
        <v>0</v>
      </c>
      <c r="HJ498">
        <v>1</v>
      </c>
      <c r="HK498">
        <v>1</v>
      </c>
      <c r="HL498">
        <v>0</v>
      </c>
      <c r="HM498">
        <v>0</v>
      </c>
      <c r="HN498">
        <v>0</v>
      </c>
      <c r="HO498">
        <v>0</v>
      </c>
      <c r="HP498">
        <v>0</v>
      </c>
      <c r="HQ498">
        <v>0</v>
      </c>
      <c r="HR498">
        <v>0</v>
      </c>
      <c r="HS498">
        <v>1</v>
      </c>
      <c r="HT498">
        <v>3</v>
      </c>
      <c r="HU498">
        <v>0</v>
      </c>
      <c r="HV498">
        <v>0</v>
      </c>
      <c r="HW498">
        <v>0</v>
      </c>
      <c r="HX498">
        <v>0</v>
      </c>
      <c r="HY498">
        <v>0</v>
      </c>
      <c r="HZ498">
        <v>0</v>
      </c>
      <c r="IA498">
        <v>0</v>
      </c>
      <c r="IB498">
        <v>0</v>
      </c>
      <c r="IC498">
        <v>0</v>
      </c>
      <c r="ID498">
        <v>0</v>
      </c>
      <c r="IE498">
        <v>0</v>
      </c>
      <c r="IF498">
        <v>0</v>
      </c>
      <c r="IG498">
        <v>0</v>
      </c>
      <c r="IH498">
        <v>0</v>
      </c>
      <c r="II498">
        <v>0</v>
      </c>
      <c r="IJ498">
        <v>0</v>
      </c>
      <c r="IK498">
        <v>1</v>
      </c>
      <c r="IL498">
        <v>0</v>
      </c>
      <c r="IM498">
        <v>0</v>
      </c>
      <c r="IN498">
        <v>0</v>
      </c>
      <c r="IO498">
        <v>0</v>
      </c>
      <c r="IP498">
        <v>0</v>
      </c>
      <c r="IQ498">
        <v>0</v>
      </c>
      <c r="IR498">
        <v>0</v>
      </c>
      <c r="IS498">
        <v>0</v>
      </c>
      <c r="IT498">
        <v>0</v>
      </c>
      <c r="IU498">
        <v>0</v>
      </c>
      <c r="IV498">
        <v>0</v>
      </c>
      <c r="IW498">
        <v>0</v>
      </c>
      <c r="IX498">
        <v>0</v>
      </c>
      <c r="IY498">
        <v>0</v>
      </c>
      <c r="IZ498">
        <v>0</v>
      </c>
      <c r="JA498">
        <v>0</v>
      </c>
      <c r="JB498">
        <v>0</v>
      </c>
      <c r="JC498">
        <v>0</v>
      </c>
      <c r="JD498">
        <v>0</v>
      </c>
      <c r="JE498">
        <v>0</v>
      </c>
      <c r="JF498">
        <v>0</v>
      </c>
      <c r="JG498">
        <v>0</v>
      </c>
      <c r="JH498">
        <v>1</v>
      </c>
      <c r="JI498">
        <v>0</v>
      </c>
      <c r="JJ498">
        <v>1</v>
      </c>
      <c r="JK498" s="2">
        <f t="shared" si="36"/>
        <v>0.45581395348837211</v>
      </c>
    </row>
    <row r="499" spans="1:271" outlineLevel="2" x14ac:dyDescent="0.25">
      <c r="A499" t="str">
        <f t="shared" si="39"/>
        <v>160706</v>
      </c>
      <c r="B499" t="s">
        <v>305</v>
      </c>
      <c r="C499">
        <v>4</v>
      </c>
      <c r="D499">
        <v>1130</v>
      </c>
      <c r="E499">
        <v>879</v>
      </c>
      <c r="F499">
        <v>331</v>
      </c>
      <c r="G499">
        <v>548</v>
      </c>
      <c r="H499">
        <v>0</v>
      </c>
      <c r="I499">
        <v>4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548</v>
      </c>
      <c r="R499">
        <v>0</v>
      </c>
      <c r="S499">
        <v>0</v>
      </c>
      <c r="T499">
        <v>548</v>
      </c>
      <c r="U499">
        <v>16</v>
      </c>
      <c r="V499">
        <v>11</v>
      </c>
      <c r="W499">
        <v>4</v>
      </c>
      <c r="X499">
        <v>0</v>
      </c>
      <c r="Y499">
        <v>532</v>
      </c>
      <c r="Z499">
        <v>235</v>
      </c>
      <c r="AA499">
        <v>20</v>
      </c>
      <c r="AB499">
        <v>51</v>
      </c>
      <c r="AC499">
        <v>94</v>
      </c>
      <c r="AD499">
        <v>13</v>
      </c>
      <c r="AE499">
        <v>12</v>
      </c>
      <c r="AF499">
        <v>3</v>
      </c>
      <c r="AG499">
        <v>0</v>
      </c>
      <c r="AH499">
        <v>1</v>
      </c>
      <c r="AI499">
        <v>1</v>
      </c>
      <c r="AJ499">
        <v>1</v>
      </c>
      <c r="AK499">
        <v>1</v>
      </c>
      <c r="AL499">
        <v>1</v>
      </c>
      <c r="AM499">
        <v>1</v>
      </c>
      <c r="AN499">
        <v>0</v>
      </c>
      <c r="AO499">
        <v>8</v>
      </c>
      <c r="AP499">
        <v>1</v>
      </c>
      <c r="AQ499">
        <v>1</v>
      </c>
      <c r="AR499">
        <v>0</v>
      </c>
      <c r="AS499">
        <v>2</v>
      </c>
      <c r="AT499">
        <v>2</v>
      </c>
      <c r="AU499">
        <v>2</v>
      </c>
      <c r="AV499">
        <v>4</v>
      </c>
      <c r="AW499">
        <v>4</v>
      </c>
      <c r="AX499">
        <v>12</v>
      </c>
      <c r="AY499">
        <v>235</v>
      </c>
      <c r="AZ499">
        <v>92</v>
      </c>
      <c r="BA499">
        <v>27</v>
      </c>
      <c r="BB499">
        <v>40</v>
      </c>
      <c r="BC499">
        <v>1</v>
      </c>
      <c r="BD499">
        <v>8</v>
      </c>
      <c r="BE499">
        <v>2</v>
      </c>
      <c r="BF499">
        <v>3</v>
      </c>
      <c r="BG499">
        <v>1</v>
      </c>
      <c r="BH499">
        <v>0</v>
      </c>
      <c r="BI499">
        <v>2</v>
      </c>
      <c r="BJ499">
        <v>2</v>
      </c>
      <c r="BK499">
        <v>1</v>
      </c>
      <c r="BL499">
        <v>1</v>
      </c>
      <c r="BM499">
        <v>0</v>
      </c>
      <c r="BN499">
        <v>0</v>
      </c>
      <c r="BO499">
        <v>1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3</v>
      </c>
      <c r="BX499">
        <v>92</v>
      </c>
      <c r="BY499">
        <v>12</v>
      </c>
      <c r="BZ499">
        <v>5</v>
      </c>
      <c r="CA499">
        <v>1</v>
      </c>
      <c r="CB499">
        <v>3</v>
      </c>
      <c r="CC499">
        <v>1</v>
      </c>
      <c r="CD499">
        <v>0</v>
      </c>
      <c r="CE499">
        <v>1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1</v>
      </c>
      <c r="CM499">
        <v>0</v>
      </c>
      <c r="CN499">
        <v>12</v>
      </c>
      <c r="CO499">
        <v>12</v>
      </c>
      <c r="CP499">
        <v>9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1</v>
      </c>
      <c r="CW499">
        <v>0</v>
      </c>
      <c r="CX499">
        <v>0</v>
      </c>
      <c r="CY499">
        <v>1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1</v>
      </c>
      <c r="DL499">
        <v>0</v>
      </c>
      <c r="DM499">
        <v>0</v>
      </c>
      <c r="DN499">
        <v>12</v>
      </c>
      <c r="DO499">
        <v>20</v>
      </c>
      <c r="DP499">
        <v>2</v>
      </c>
      <c r="DQ499">
        <v>14</v>
      </c>
      <c r="DR499">
        <v>0</v>
      </c>
      <c r="DS499">
        <v>0</v>
      </c>
      <c r="DT499">
        <v>0</v>
      </c>
      <c r="DU499">
        <v>0</v>
      </c>
      <c r="DV499">
        <v>1</v>
      </c>
      <c r="DW499">
        <v>2</v>
      </c>
      <c r="DX499">
        <v>0</v>
      </c>
      <c r="DY499">
        <v>0</v>
      </c>
      <c r="DZ499">
        <v>0</v>
      </c>
      <c r="EA499">
        <v>0</v>
      </c>
      <c r="EB499">
        <v>0</v>
      </c>
      <c r="EC499">
        <v>0</v>
      </c>
      <c r="ED499">
        <v>0</v>
      </c>
      <c r="EE499">
        <v>0</v>
      </c>
      <c r="EF499">
        <v>0</v>
      </c>
      <c r="EG499">
        <v>0</v>
      </c>
      <c r="EH499">
        <v>0</v>
      </c>
      <c r="EI499">
        <v>0</v>
      </c>
      <c r="EJ499">
        <v>0</v>
      </c>
      <c r="EK499">
        <v>0</v>
      </c>
      <c r="EL499">
        <v>0</v>
      </c>
      <c r="EM499">
        <v>1</v>
      </c>
      <c r="EN499">
        <v>20</v>
      </c>
      <c r="EO499">
        <v>62</v>
      </c>
      <c r="EP499">
        <v>2</v>
      </c>
      <c r="EQ499">
        <v>0</v>
      </c>
      <c r="ER499">
        <v>59</v>
      </c>
      <c r="ES499">
        <v>0</v>
      </c>
      <c r="ET499">
        <v>0</v>
      </c>
      <c r="EU499">
        <v>0</v>
      </c>
      <c r="EV499">
        <v>0</v>
      </c>
      <c r="EW499">
        <v>0</v>
      </c>
      <c r="EX499">
        <v>0</v>
      </c>
      <c r="EY499">
        <v>0</v>
      </c>
      <c r="EZ499">
        <v>0</v>
      </c>
      <c r="FA499">
        <v>0</v>
      </c>
      <c r="FB499">
        <v>0</v>
      </c>
      <c r="FC499">
        <v>0</v>
      </c>
      <c r="FD499">
        <v>0</v>
      </c>
      <c r="FE499">
        <v>0</v>
      </c>
      <c r="FF499">
        <v>0</v>
      </c>
      <c r="FG499">
        <v>1</v>
      </c>
      <c r="FH499">
        <v>0</v>
      </c>
      <c r="FI499">
        <v>0</v>
      </c>
      <c r="FJ499">
        <v>0</v>
      </c>
      <c r="FK499">
        <v>0</v>
      </c>
      <c r="FL499">
        <v>62</v>
      </c>
      <c r="FM499">
        <v>63</v>
      </c>
      <c r="FN499">
        <v>38</v>
      </c>
      <c r="FO499">
        <v>2</v>
      </c>
      <c r="FP499">
        <v>1</v>
      </c>
      <c r="FQ499">
        <v>4</v>
      </c>
      <c r="FR499">
        <v>0</v>
      </c>
      <c r="FS499">
        <v>1</v>
      </c>
      <c r="FT499">
        <v>6</v>
      </c>
      <c r="FU499">
        <v>0</v>
      </c>
      <c r="FV499">
        <v>5</v>
      </c>
      <c r="FW499">
        <v>0</v>
      </c>
      <c r="FX499">
        <v>2</v>
      </c>
      <c r="FY499">
        <v>0</v>
      </c>
      <c r="FZ499">
        <v>0</v>
      </c>
      <c r="GA499">
        <v>1</v>
      </c>
      <c r="GB499">
        <v>0</v>
      </c>
      <c r="GC499">
        <v>0</v>
      </c>
      <c r="GD499">
        <v>0</v>
      </c>
      <c r="GE499">
        <v>0</v>
      </c>
      <c r="GF499">
        <v>0</v>
      </c>
      <c r="GG499">
        <v>0</v>
      </c>
      <c r="GH499">
        <v>0</v>
      </c>
      <c r="GI499">
        <v>0</v>
      </c>
      <c r="GJ499">
        <v>0</v>
      </c>
      <c r="GK499">
        <v>3</v>
      </c>
      <c r="GL499">
        <v>63</v>
      </c>
      <c r="GM499">
        <v>31</v>
      </c>
      <c r="GN499">
        <v>9</v>
      </c>
      <c r="GO499">
        <v>2</v>
      </c>
      <c r="GP499">
        <v>0</v>
      </c>
      <c r="GQ499">
        <v>0</v>
      </c>
      <c r="GR499">
        <v>1</v>
      </c>
      <c r="GS499">
        <v>0</v>
      </c>
      <c r="GT499">
        <v>16</v>
      </c>
      <c r="GU499">
        <v>0</v>
      </c>
      <c r="GV499">
        <v>0</v>
      </c>
      <c r="GW499">
        <v>2</v>
      </c>
      <c r="GX499">
        <v>0</v>
      </c>
      <c r="GY499">
        <v>0</v>
      </c>
      <c r="GZ499">
        <v>0</v>
      </c>
      <c r="HA499">
        <v>0</v>
      </c>
      <c r="HB499">
        <v>0</v>
      </c>
      <c r="HC499">
        <v>0</v>
      </c>
      <c r="HD499">
        <v>0</v>
      </c>
      <c r="HE499">
        <v>1</v>
      </c>
      <c r="HF499">
        <v>31</v>
      </c>
      <c r="HG499">
        <v>3</v>
      </c>
      <c r="HH499">
        <v>1</v>
      </c>
      <c r="HI499">
        <v>0</v>
      </c>
      <c r="HJ499">
        <v>0</v>
      </c>
      <c r="HK499">
        <v>1</v>
      </c>
      <c r="HL499">
        <v>0</v>
      </c>
      <c r="HM499">
        <v>0</v>
      </c>
      <c r="HN499">
        <v>1</v>
      </c>
      <c r="HO499">
        <v>0</v>
      </c>
      <c r="HP499">
        <v>0</v>
      </c>
      <c r="HQ499">
        <v>0</v>
      </c>
      <c r="HR499">
        <v>0</v>
      </c>
      <c r="HS499">
        <v>0</v>
      </c>
      <c r="HT499">
        <v>3</v>
      </c>
      <c r="HU499">
        <v>0</v>
      </c>
      <c r="HV499">
        <v>0</v>
      </c>
      <c r="HW499">
        <v>0</v>
      </c>
      <c r="HX499">
        <v>0</v>
      </c>
      <c r="HY499">
        <v>0</v>
      </c>
      <c r="HZ499">
        <v>0</v>
      </c>
      <c r="IA499">
        <v>0</v>
      </c>
      <c r="IB499">
        <v>0</v>
      </c>
      <c r="IC499">
        <v>0</v>
      </c>
      <c r="ID499">
        <v>0</v>
      </c>
      <c r="IE499">
        <v>0</v>
      </c>
      <c r="IF499">
        <v>0</v>
      </c>
      <c r="IG499">
        <v>0</v>
      </c>
      <c r="IH499">
        <v>0</v>
      </c>
      <c r="II499">
        <v>0</v>
      </c>
      <c r="IJ499">
        <v>0</v>
      </c>
      <c r="IK499">
        <v>2</v>
      </c>
      <c r="IL499">
        <v>1</v>
      </c>
      <c r="IM499">
        <v>1</v>
      </c>
      <c r="IN499">
        <v>0</v>
      </c>
      <c r="IO499">
        <v>0</v>
      </c>
      <c r="IP499">
        <v>0</v>
      </c>
      <c r="IQ499">
        <v>0</v>
      </c>
      <c r="IR499">
        <v>0</v>
      </c>
      <c r="IS499">
        <v>0</v>
      </c>
      <c r="IT499">
        <v>0</v>
      </c>
      <c r="IU499">
        <v>0</v>
      </c>
      <c r="IV499">
        <v>0</v>
      </c>
      <c r="IW499">
        <v>0</v>
      </c>
      <c r="IX499">
        <v>0</v>
      </c>
      <c r="IY499">
        <v>0</v>
      </c>
      <c r="IZ499">
        <v>0</v>
      </c>
      <c r="JA499">
        <v>0</v>
      </c>
      <c r="JB499">
        <v>0</v>
      </c>
      <c r="JC499">
        <v>0</v>
      </c>
      <c r="JD499">
        <v>0</v>
      </c>
      <c r="JE499">
        <v>0</v>
      </c>
      <c r="JF499">
        <v>0</v>
      </c>
      <c r="JG499">
        <v>0</v>
      </c>
      <c r="JH499">
        <v>0</v>
      </c>
      <c r="JI499">
        <v>0</v>
      </c>
      <c r="JJ499">
        <v>2</v>
      </c>
      <c r="JK499" s="2">
        <f t="shared" si="36"/>
        <v>0.4849557522123894</v>
      </c>
    </row>
    <row r="500" spans="1:271" outlineLevel="2" x14ac:dyDescent="0.25">
      <c r="A500" t="str">
        <f t="shared" si="39"/>
        <v>160706</v>
      </c>
      <c r="B500" t="s">
        <v>305</v>
      </c>
      <c r="C500">
        <v>5</v>
      </c>
      <c r="D500">
        <v>951</v>
      </c>
      <c r="E500">
        <v>730</v>
      </c>
      <c r="F500">
        <v>391</v>
      </c>
      <c r="G500">
        <v>339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339</v>
      </c>
      <c r="R500">
        <v>0</v>
      </c>
      <c r="S500">
        <v>0</v>
      </c>
      <c r="T500">
        <v>339</v>
      </c>
      <c r="U500">
        <v>13</v>
      </c>
      <c r="V500">
        <v>10</v>
      </c>
      <c r="W500">
        <v>2</v>
      </c>
      <c r="X500">
        <v>0</v>
      </c>
      <c r="Y500">
        <v>326</v>
      </c>
      <c r="Z500">
        <v>105</v>
      </c>
      <c r="AA500">
        <v>12</v>
      </c>
      <c r="AB500">
        <v>12</v>
      </c>
      <c r="AC500">
        <v>38</v>
      </c>
      <c r="AD500">
        <v>18</v>
      </c>
      <c r="AE500">
        <v>0</v>
      </c>
      <c r="AF500">
        <v>3</v>
      </c>
      <c r="AG500">
        <v>0</v>
      </c>
      <c r="AH500">
        <v>0</v>
      </c>
      <c r="AI500">
        <v>2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1</v>
      </c>
      <c r="AQ500">
        <v>0</v>
      </c>
      <c r="AR500">
        <v>0</v>
      </c>
      <c r="AS500">
        <v>1</v>
      </c>
      <c r="AT500">
        <v>2</v>
      </c>
      <c r="AU500">
        <v>1</v>
      </c>
      <c r="AV500">
        <v>2</v>
      </c>
      <c r="AW500">
        <v>1</v>
      </c>
      <c r="AX500">
        <v>12</v>
      </c>
      <c r="AY500">
        <v>105</v>
      </c>
      <c r="AZ500">
        <v>44</v>
      </c>
      <c r="BA500">
        <v>10</v>
      </c>
      <c r="BB500">
        <v>13</v>
      </c>
      <c r="BC500">
        <v>1</v>
      </c>
      <c r="BD500">
        <v>10</v>
      </c>
      <c r="BE500">
        <v>2</v>
      </c>
      <c r="BF500">
        <v>2</v>
      </c>
      <c r="BG500">
        <v>0</v>
      </c>
      <c r="BH500">
        <v>0</v>
      </c>
      <c r="BI500">
        <v>1</v>
      </c>
      <c r="BJ500">
        <v>2</v>
      </c>
      <c r="BK500">
        <v>1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1</v>
      </c>
      <c r="BT500">
        <v>0</v>
      </c>
      <c r="BU500">
        <v>1</v>
      </c>
      <c r="BV500">
        <v>0</v>
      </c>
      <c r="BW500">
        <v>0</v>
      </c>
      <c r="BX500">
        <v>44</v>
      </c>
      <c r="BY500">
        <v>7</v>
      </c>
      <c r="BZ500">
        <v>2</v>
      </c>
      <c r="CA500">
        <v>0</v>
      </c>
      <c r="CB500">
        <v>1</v>
      </c>
      <c r="CC500">
        <v>0</v>
      </c>
      <c r="CD500">
        <v>4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7</v>
      </c>
      <c r="CO500">
        <v>11</v>
      </c>
      <c r="CP500">
        <v>3</v>
      </c>
      <c r="CQ500">
        <v>0</v>
      </c>
      <c r="CR500">
        <v>1</v>
      </c>
      <c r="CS500">
        <v>0</v>
      </c>
      <c r="CT500">
        <v>0</v>
      </c>
      <c r="CU500">
        <v>1</v>
      </c>
      <c r="CV500">
        <v>1</v>
      </c>
      <c r="CW500">
        <v>1</v>
      </c>
      <c r="CX500">
        <v>0</v>
      </c>
      <c r="CY500">
        <v>0</v>
      </c>
      <c r="CZ500">
        <v>1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1</v>
      </c>
      <c r="DH500">
        <v>0</v>
      </c>
      <c r="DI500">
        <v>1</v>
      </c>
      <c r="DJ500">
        <v>0</v>
      </c>
      <c r="DK500">
        <v>0</v>
      </c>
      <c r="DL500">
        <v>0</v>
      </c>
      <c r="DM500">
        <v>1</v>
      </c>
      <c r="DN500">
        <v>11</v>
      </c>
      <c r="DO500">
        <v>18</v>
      </c>
      <c r="DP500">
        <v>1</v>
      </c>
      <c r="DQ500">
        <v>14</v>
      </c>
      <c r="DR500">
        <v>0</v>
      </c>
      <c r="DS500">
        <v>0</v>
      </c>
      <c r="DT500">
        <v>0</v>
      </c>
      <c r="DU500">
        <v>0</v>
      </c>
      <c r="DV500">
        <v>1</v>
      </c>
      <c r="DW500">
        <v>2</v>
      </c>
      <c r="DX500">
        <v>0</v>
      </c>
      <c r="DY500">
        <v>0</v>
      </c>
      <c r="DZ500">
        <v>0</v>
      </c>
      <c r="EA500">
        <v>0</v>
      </c>
      <c r="EB500">
        <v>0</v>
      </c>
      <c r="EC500">
        <v>0</v>
      </c>
      <c r="ED500">
        <v>0</v>
      </c>
      <c r="EE500">
        <v>0</v>
      </c>
      <c r="EF500">
        <v>0</v>
      </c>
      <c r="EG500">
        <v>0</v>
      </c>
      <c r="EH500">
        <v>0</v>
      </c>
      <c r="EI500">
        <v>0</v>
      </c>
      <c r="EJ500">
        <v>0</v>
      </c>
      <c r="EK500">
        <v>0</v>
      </c>
      <c r="EL500">
        <v>0</v>
      </c>
      <c r="EM500">
        <v>0</v>
      </c>
      <c r="EN500">
        <v>18</v>
      </c>
      <c r="EO500">
        <v>87</v>
      </c>
      <c r="EP500">
        <v>1</v>
      </c>
      <c r="EQ500">
        <v>2</v>
      </c>
      <c r="ER500">
        <v>81</v>
      </c>
      <c r="ES500">
        <v>1</v>
      </c>
      <c r="ET500">
        <v>0</v>
      </c>
      <c r="EU500">
        <v>0</v>
      </c>
      <c r="EV500">
        <v>0</v>
      </c>
      <c r="EW500">
        <v>0</v>
      </c>
      <c r="EX500">
        <v>0</v>
      </c>
      <c r="EY500">
        <v>0</v>
      </c>
      <c r="EZ500">
        <v>0</v>
      </c>
      <c r="FA500">
        <v>0</v>
      </c>
      <c r="FB500">
        <v>1</v>
      </c>
      <c r="FC500">
        <v>0</v>
      </c>
      <c r="FD500">
        <v>0</v>
      </c>
      <c r="FE500">
        <v>0</v>
      </c>
      <c r="FF500">
        <v>0</v>
      </c>
      <c r="FG500">
        <v>0</v>
      </c>
      <c r="FH500">
        <v>0</v>
      </c>
      <c r="FI500">
        <v>0</v>
      </c>
      <c r="FJ500">
        <v>0</v>
      </c>
      <c r="FK500">
        <v>1</v>
      </c>
      <c r="FL500">
        <v>87</v>
      </c>
      <c r="FM500">
        <v>38</v>
      </c>
      <c r="FN500">
        <v>24</v>
      </c>
      <c r="FO500">
        <v>1</v>
      </c>
      <c r="FP500">
        <v>1</v>
      </c>
      <c r="FQ500">
        <v>5</v>
      </c>
      <c r="FR500">
        <v>1</v>
      </c>
      <c r="FS500">
        <v>0</v>
      </c>
      <c r="FT500">
        <v>1</v>
      </c>
      <c r="FU500">
        <v>0</v>
      </c>
      <c r="FV500">
        <v>2</v>
      </c>
      <c r="FW500">
        <v>0</v>
      </c>
      <c r="FX500">
        <v>0</v>
      </c>
      <c r="FY500">
        <v>0</v>
      </c>
      <c r="FZ500">
        <v>0</v>
      </c>
      <c r="GA500">
        <v>0</v>
      </c>
      <c r="GB500">
        <v>1</v>
      </c>
      <c r="GC500">
        <v>0</v>
      </c>
      <c r="GD500">
        <v>0</v>
      </c>
      <c r="GE500">
        <v>0</v>
      </c>
      <c r="GF500">
        <v>1</v>
      </c>
      <c r="GG500">
        <v>1</v>
      </c>
      <c r="GH500">
        <v>0</v>
      </c>
      <c r="GI500">
        <v>0</v>
      </c>
      <c r="GJ500">
        <v>0</v>
      </c>
      <c r="GK500">
        <v>0</v>
      </c>
      <c r="GL500">
        <v>38</v>
      </c>
      <c r="GM500">
        <v>14</v>
      </c>
      <c r="GN500">
        <v>2</v>
      </c>
      <c r="GO500">
        <v>2</v>
      </c>
      <c r="GP500">
        <v>1</v>
      </c>
      <c r="GQ500">
        <v>0</v>
      </c>
      <c r="GR500">
        <v>0</v>
      </c>
      <c r="GS500">
        <v>0</v>
      </c>
      <c r="GT500">
        <v>6</v>
      </c>
      <c r="GU500">
        <v>0</v>
      </c>
      <c r="GV500">
        <v>0</v>
      </c>
      <c r="GW500">
        <v>2</v>
      </c>
      <c r="GX500">
        <v>1</v>
      </c>
      <c r="GY500">
        <v>0</v>
      </c>
      <c r="GZ500">
        <v>0</v>
      </c>
      <c r="HA500">
        <v>0</v>
      </c>
      <c r="HB500">
        <v>0</v>
      </c>
      <c r="HC500">
        <v>0</v>
      </c>
      <c r="HD500">
        <v>0</v>
      </c>
      <c r="HE500">
        <v>0</v>
      </c>
      <c r="HF500">
        <v>14</v>
      </c>
      <c r="HG500">
        <v>0</v>
      </c>
      <c r="HH500">
        <v>0</v>
      </c>
      <c r="HI500">
        <v>0</v>
      </c>
      <c r="HJ500">
        <v>0</v>
      </c>
      <c r="HK500">
        <v>0</v>
      </c>
      <c r="HL500">
        <v>0</v>
      </c>
      <c r="HM500">
        <v>0</v>
      </c>
      <c r="HN500">
        <v>0</v>
      </c>
      <c r="HO500">
        <v>0</v>
      </c>
      <c r="HP500">
        <v>0</v>
      </c>
      <c r="HQ500">
        <v>0</v>
      </c>
      <c r="HR500">
        <v>0</v>
      </c>
      <c r="HS500">
        <v>0</v>
      </c>
      <c r="HT500">
        <v>0</v>
      </c>
      <c r="HU500">
        <v>0</v>
      </c>
      <c r="HV500">
        <v>0</v>
      </c>
      <c r="HW500">
        <v>0</v>
      </c>
      <c r="HX500">
        <v>0</v>
      </c>
      <c r="HY500">
        <v>0</v>
      </c>
      <c r="HZ500">
        <v>0</v>
      </c>
      <c r="IA500">
        <v>0</v>
      </c>
      <c r="IB500">
        <v>0</v>
      </c>
      <c r="IC500">
        <v>0</v>
      </c>
      <c r="ID500">
        <v>0</v>
      </c>
      <c r="IE500">
        <v>0</v>
      </c>
      <c r="IF500">
        <v>0</v>
      </c>
      <c r="IG500">
        <v>0</v>
      </c>
      <c r="IH500">
        <v>0</v>
      </c>
      <c r="II500">
        <v>0</v>
      </c>
      <c r="IJ500">
        <v>0</v>
      </c>
      <c r="IK500">
        <v>2</v>
      </c>
      <c r="IL500">
        <v>2</v>
      </c>
      <c r="IM500">
        <v>0</v>
      </c>
      <c r="IN500">
        <v>0</v>
      </c>
      <c r="IO500">
        <v>0</v>
      </c>
      <c r="IP500">
        <v>0</v>
      </c>
      <c r="IQ500">
        <v>0</v>
      </c>
      <c r="IR500">
        <v>0</v>
      </c>
      <c r="IS500">
        <v>0</v>
      </c>
      <c r="IT500">
        <v>0</v>
      </c>
      <c r="IU500">
        <v>0</v>
      </c>
      <c r="IV500">
        <v>0</v>
      </c>
      <c r="IW500">
        <v>0</v>
      </c>
      <c r="IX500">
        <v>0</v>
      </c>
      <c r="IY500">
        <v>0</v>
      </c>
      <c r="IZ500">
        <v>0</v>
      </c>
      <c r="JA500">
        <v>0</v>
      </c>
      <c r="JB500">
        <v>0</v>
      </c>
      <c r="JC500">
        <v>0</v>
      </c>
      <c r="JD500">
        <v>0</v>
      </c>
      <c r="JE500">
        <v>0</v>
      </c>
      <c r="JF500">
        <v>0</v>
      </c>
      <c r="JG500">
        <v>0</v>
      </c>
      <c r="JH500">
        <v>0</v>
      </c>
      <c r="JI500">
        <v>0</v>
      </c>
      <c r="JJ500">
        <v>2</v>
      </c>
      <c r="JK500" s="2">
        <f t="shared" si="36"/>
        <v>0.35646687697160884</v>
      </c>
    </row>
    <row r="501" spans="1:271" outlineLevel="2" x14ac:dyDescent="0.25">
      <c r="A501" t="str">
        <f t="shared" si="39"/>
        <v>160706</v>
      </c>
      <c r="B501" t="s">
        <v>305</v>
      </c>
      <c r="C501">
        <v>6</v>
      </c>
      <c r="D501">
        <v>852</v>
      </c>
      <c r="E501">
        <v>640</v>
      </c>
      <c r="F501">
        <v>325</v>
      </c>
      <c r="G501">
        <v>315</v>
      </c>
      <c r="H501">
        <v>0</v>
      </c>
      <c r="I501">
        <v>3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315</v>
      </c>
      <c r="R501">
        <v>0</v>
      </c>
      <c r="S501">
        <v>0</v>
      </c>
      <c r="T501">
        <v>315</v>
      </c>
      <c r="U501">
        <v>14</v>
      </c>
      <c r="V501">
        <v>11</v>
      </c>
      <c r="W501">
        <v>3</v>
      </c>
      <c r="X501">
        <v>0</v>
      </c>
      <c r="Y501">
        <v>301</v>
      </c>
      <c r="Z501">
        <v>114</v>
      </c>
      <c r="AA501">
        <v>10</v>
      </c>
      <c r="AB501">
        <v>13</v>
      </c>
      <c r="AC501">
        <v>50</v>
      </c>
      <c r="AD501">
        <v>22</v>
      </c>
      <c r="AE501">
        <v>1</v>
      </c>
      <c r="AF501">
        <v>4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4</v>
      </c>
      <c r="AM501">
        <v>1</v>
      </c>
      <c r="AN501">
        <v>0</v>
      </c>
      <c r="AO501">
        <v>0</v>
      </c>
      <c r="AP501">
        <v>0</v>
      </c>
      <c r="AQ501">
        <v>2</v>
      </c>
      <c r="AR501">
        <v>1</v>
      </c>
      <c r="AS501">
        <v>1</v>
      </c>
      <c r="AT501">
        <v>1</v>
      </c>
      <c r="AU501">
        <v>1</v>
      </c>
      <c r="AV501">
        <v>0</v>
      </c>
      <c r="AW501">
        <v>2</v>
      </c>
      <c r="AX501">
        <v>1</v>
      </c>
      <c r="AY501">
        <v>114</v>
      </c>
      <c r="AZ501">
        <v>29</v>
      </c>
      <c r="BA501">
        <v>5</v>
      </c>
      <c r="BB501">
        <v>10</v>
      </c>
      <c r="BC501">
        <v>0</v>
      </c>
      <c r="BD501">
        <v>2</v>
      </c>
      <c r="BE501">
        <v>1</v>
      </c>
      <c r="BF501">
        <v>0</v>
      </c>
      <c r="BG501">
        <v>0</v>
      </c>
      <c r="BH501">
        <v>2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5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3</v>
      </c>
      <c r="BU501">
        <v>0</v>
      </c>
      <c r="BV501">
        <v>0</v>
      </c>
      <c r="BW501">
        <v>1</v>
      </c>
      <c r="BX501">
        <v>29</v>
      </c>
      <c r="BY501">
        <v>6</v>
      </c>
      <c r="BZ501">
        <v>4</v>
      </c>
      <c r="CA501">
        <v>1</v>
      </c>
      <c r="CB501">
        <v>0</v>
      </c>
      <c r="CC501">
        <v>1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6</v>
      </c>
      <c r="CO501">
        <v>11</v>
      </c>
      <c r="CP501">
        <v>8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1</v>
      </c>
      <c r="CX501">
        <v>1</v>
      </c>
      <c r="CY501">
        <v>0</v>
      </c>
      <c r="CZ501">
        <v>0</v>
      </c>
      <c r="DA501">
        <v>0</v>
      </c>
      <c r="DB501">
        <v>0</v>
      </c>
      <c r="DC501">
        <v>1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  <c r="DM501">
        <v>0</v>
      </c>
      <c r="DN501">
        <v>11</v>
      </c>
      <c r="DO501">
        <v>12</v>
      </c>
      <c r="DP501">
        <v>0</v>
      </c>
      <c r="DQ501">
        <v>9</v>
      </c>
      <c r="DR501">
        <v>0</v>
      </c>
      <c r="DS501">
        <v>0</v>
      </c>
      <c r="DT501">
        <v>0</v>
      </c>
      <c r="DU501">
        <v>0</v>
      </c>
      <c r="DV501">
        <v>2</v>
      </c>
      <c r="DW501">
        <v>1</v>
      </c>
      <c r="DX501">
        <v>0</v>
      </c>
      <c r="DY501">
        <v>0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0</v>
      </c>
      <c r="EF501">
        <v>0</v>
      </c>
      <c r="EG501">
        <v>0</v>
      </c>
      <c r="EH501">
        <v>0</v>
      </c>
      <c r="EI501">
        <v>0</v>
      </c>
      <c r="EJ501">
        <v>0</v>
      </c>
      <c r="EK501">
        <v>0</v>
      </c>
      <c r="EL501">
        <v>0</v>
      </c>
      <c r="EM501">
        <v>0</v>
      </c>
      <c r="EN501">
        <v>12</v>
      </c>
      <c r="EO501">
        <v>51</v>
      </c>
      <c r="EP501">
        <v>1</v>
      </c>
      <c r="EQ501">
        <v>0</v>
      </c>
      <c r="ER501">
        <v>50</v>
      </c>
      <c r="ES501">
        <v>0</v>
      </c>
      <c r="ET501">
        <v>0</v>
      </c>
      <c r="EU501">
        <v>0</v>
      </c>
      <c r="EV501">
        <v>0</v>
      </c>
      <c r="EW501">
        <v>0</v>
      </c>
      <c r="EX501">
        <v>0</v>
      </c>
      <c r="EY501">
        <v>0</v>
      </c>
      <c r="EZ501">
        <v>0</v>
      </c>
      <c r="FA501">
        <v>0</v>
      </c>
      <c r="FB501">
        <v>0</v>
      </c>
      <c r="FC501">
        <v>0</v>
      </c>
      <c r="FD501">
        <v>0</v>
      </c>
      <c r="FE501">
        <v>0</v>
      </c>
      <c r="FF501">
        <v>0</v>
      </c>
      <c r="FG501">
        <v>0</v>
      </c>
      <c r="FH501">
        <v>0</v>
      </c>
      <c r="FI501">
        <v>0</v>
      </c>
      <c r="FJ501">
        <v>0</v>
      </c>
      <c r="FK501">
        <v>0</v>
      </c>
      <c r="FL501">
        <v>51</v>
      </c>
      <c r="FM501">
        <v>57</v>
      </c>
      <c r="FN501">
        <v>37</v>
      </c>
      <c r="FO501">
        <v>6</v>
      </c>
      <c r="FP501">
        <v>2</v>
      </c>
      <c r="FQ501">
        <v>0</v>
      </c>
      <c r="FR501">
        <v>1</v>
      </c>
      <c r="FS501">
        <v>2</v>
      </c>
      <c r="FT501">
        <v>3</v>
      </c>
      <c r="FU501">
        <v>0</v>
      </c>
      <c r="FV501">
        <v>0</v>
      </c>
      <c r="FW501">
        <v>0</v>
      </c>
      <c r="FX501">
        <v>0</v>
      </c>
      <c r="FY501">
        <v>1</v>
      </c>
      <c r="FZ501">
        <v>0</v>
      </c>
      <c r="GA501">
        <v>1</v>
      </c>
      <c r="GB501">
        <v>0</v>
      </c>
      <c r="GC501">
        <v>0</v>
      </c>
      <c r="GD501">
        <v>0</v>
      </c>
      <c r="GE501">
        <v>0</v>
      </c>
      <c r="GF501">
        <v>1</v>
      </c>
      <c r="GG501">
        <v>0</v>
      </c>
      <c r="GH501">
        <v>0</v>
      </c>
      <c r="GI501">
        <v>0</v>
      </c>
      <c r="GJ501">
        <v>0</v>
      </c>
      <c r="GK501">
        <v>3</v>
      </c>
      <c r="GL501">
        <v>57</v>
      </c>
      <c r="GM501">
        <v>16</v>
      </c>
      <c r="GN501">
        <v>5</v>
      </c>
      <c r="GO501">
        <v>1</v>
      </c>
      <c r="GP501">
        <v>0</v>
      </c>
      <c r="GQ501">
        <v>0</v>
      </c>
      <c r="GR501">
        <v>0</v>
      </c>
      <c r="GS501">
        <v>0</v>
      </c>
      <c r="GT501">
        <v>9</v>
      </c>
      <c r="GU501">
        <v>0</v>
      </c>
      <c r="GV501">
        <v>0</v>
      </c>
      <c r="GW501">
        <v>0</v>
      </c>
      <c r="GX501">
        <v>0</v>
      </c>
      <c r="GY501">
        <v>0</v>
      </c>
      <c r="GZ501">
        <v>0</v>
      </c>
      <c r="HA501">
        <v>1</v>
      </c>
      <c r="HB501">
        <v>0</v>
      </c>
      <c r="HC501">
        <v>0</v>
      </c>
      <c r="HD501">
        <v>0</v>
      </c>
      <c r="HE501">
        <v>0</v>
      </c>
      <c r="HF501">
        <v>16</v>
      </c>
      <c r="HG501">
        <v>2</v>
      </c>
      <c r="HH501">
        <v>0</v>
      </c>
      <c r="HI501">
        <v>0</v>
      </c>
      <c r="HJ501">
        <v>0</v>
      </c>
      <c r="HK501">
        <v>0</v>
      </c>
      <c r="HL501">
        <v>0</v>
      </c>
      <c r="HM501">
        <v>0</v>
      </c>
      <c r="HN501">
        <v>0</v>
      </c>
      <c r="HO501">
        <v>0</v>
      </c>
      <c r="HP501">
        <v>1</v>
      </c>
      <c r="HQ501">
        <v>0</v>
      </c>
      <c r="HR501">
        <v>0</v>
      </c>
      <c r="HS501">
        <v>1</v>
      </c>
      <c r="HT501">
        <v>2</v>
      </c>
      <c r="HU501">
        <v>1</v>
      </c>
      <c r="HV501">
        <v>1</v>
      </c>
      <c r="HW501">
        <v>0</v>
      </c>
      <c r="HX501">
        <v>0</v>
      </c>
      <c r="HY501">
        <v>0</v>
      </c>
      <c r="HZ501">
        <v>0</v>
      </c>
      <c r="IA501">
        <v>0</v>
      </c>
      <c r="IB501">
        <v>0</v>
      </c>
      <c r="IC501">
        <v>0</v>
      </c>
      <c r="ID501">
        <v>0</v>
      </c>
      <c r="IE501">
        <v>0</v>
      </c>
      <c r="IF501">
        <v>0</v>
      </c>
      <c r="IG501">
        <v>0</v>
      </c>
      <c r="IH501">
        <v>0</v>
      </c>
      <c r="II501">
        <v>0</v>
      </c>
      <c r="IJ501">
        <v>1</v>
      </c>
      <c r="IK501">
        <v>2</v>
      </c>
      <c r="IL501">
        <v>2</v>
      </c>
      <c r="IM501">
        <v>0</v>
      </c>
      <c r="IN501">
        <v>0</v>
      </c>
      <c r="IO501">
        <v>0</v>
      </c>
      <c r="IP501">
        <v>0</v>
      </c>
      <c r="IQ501">
        <v>0</v>
      </c>
      <c r="IR501">
        <v>0</v>
      </c>
      <c r="IS501">
        <v>0</v>
      </c>
      <c r="IT501">
        <v>0</v>
      </c>
      <c r="IU501">
        <v>0</v>
      </c>
      <c r="IV501">
        <v>0</v>
      </c>
      <c r="IW501">
        <v>0</v>
      </c>
      <c r="IX501">
        <v>0</v>
      </c>
      <c r="IY501">
        <v>0</v>
      </c>
      <c r="IZ501">
        <v>0</v>
      </c>
      <c r="JA501">
        <v>0</v>
      </c>
      <c r="JB501">
        <v>0</v>
      </c>
      <c r="JC501">
        <v>0</v>
      </c>
      <c r="JD501">
        <v>0</v>
      </c>
      <c r="JE501">
        <v>0</v>
      </c>
      <c r="JF501">
        <v>0</v>
      </c>
      <c r="JG501">
        <v>0</v>
      </c>
      <c r="JH501">
        <v>0</v>
      </c>
      <c r="JI501">
        <v>0</v>
      </c>
      <c r="JJ501">
        <v>2</v>
      </c>
      <c r="JK501" s="2">
        <f t="shared" si="36"/>
        <v>0.36971830985915494</v>
      </c>
    </row>
    <row r="502" spans="1:271" outlineLevel="2" x14ac:dyDescent="0.25">
      <c r="A502" t="str">
        <f t="shared" si="39"/>
        <v>160706</v>
      </c>
      <c r="B502" t="s">
        <v>305</v>
      </c>
      <c r="C502">
        <v>7</v>
      </c>
      <c r="D502">
        <v>843</v>
      </c>
      <c r="E502">
        <v>640</v>
      </c>
      <c r="F502">
        <v>302</v>
      </c>
      <c r="G502">
        <v>338</v>
      </c>
      <c r="H502">
        <v>0</v>
      </c>
      <c r="I502">
        <v>1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338</v>
      </c>
      <c r="R502">
        <v>0</v>
      </c>
      <c r="S502">
        <v>0</v>
      </c>
      <c r="T502">
        <v>338</v>
      </c>
      <c r="U502">
        <v>7</v>
      </c>
      <c r="V502">
        <v>3</v>
      </c>
      <c r="W502">
        <v>3</v>
      </c>
      <c r="X502">
        <v>0</v>
      </c>
      <c r="Y502">
        <v>331</v>
      </c>
      <c r="Z502">
        <v>169</v>
      </c>
      <c r="AA502">
        <v>17</v>
      </c>
      <c r="AB502">
        <v>27</v>
      </c>
      <c r="AC502">
        <v>56</v>
      </c>
      <c r="AD502">
        <v>17</v>
      </c>
      <c r="AE502">
        <v>9</v>
      </c>
      <c r="AF502">
        <v>3</v>
      </c>
      <c r="AG502">
        <v>0</v>
      </c>
      <c r="AH502">
        <v>3</v>
      </c>
      <c r="AI502">
        <v>5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3</v>
      </c>
      <c r="AP502">
        <v>4</v>
      </c>
      <c r="AQ502">
        <v>0</v>
      </c>
      <c r="AR502">
        <v>1</v>
      </c>
      <c r="AS502">
        <v>0</v>
      </c>
      <c r="AT502">
        <v>1</v>
      </c>
      <c r="AU502">
        <v>1</v>
      </c>
      <c r="AV502">
        <v>16</v>
      </c>
      <c r="AW502">
        <v>0</v>
      </c>
      <c r="AX502">
        <v>6</v>
      </c>
      <c r="AY502">
        <v>169</v>
      </c>
      <c r="AZ502">
        <v>29</v>
      </c>
      <c r="BA502">
        <v>8</v>
      </c>
      <c r="BB502">
        <v>16</v>
      </c>
      <c r="BC502">
        <v>2</v>
      </c>
      <c r="BD502">
        <v>0</v>
      </c>
      <c r="BE502">
        <v>0</v>
      </c>
      <c r="BF502">
        <v>0</v>
      </c>
      <c r="BG502">
        <v>1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1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1</v>
      </c>
      <c r="BW502">
        <v>0</v>
      </c>
      <c r="BX502">
        <v>29</v>
      </c>
      <c r="BY502">
        <v>6</v>
      </c>
      <c r="BZ502">
        <v>2</v>
      </c>
      <c r="CA502">
        <v>0</v>
      </c>
      <c r="CB502">
        <v>1</v>
      </c>
      <c r="CC502">
        <v>0</v>
      </c>
      <c r="CD502">
        <v>2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1</v>
      </c>
      <c r="CM502">
        <v>0</v>
      </c>
      <c r="CN502">
        <v>6</v>
      </c>
      <c r="CO502">
        <v>6</v>
      </c>
      <c r="CP502">
        <v>1</v>
      </c>
      <c r="CQ502">
        <v>0</v>
      </c>
      <c r="CR502">
        <v>2</v>
      </c>
      <c r="CS502">
        <v>0</v>
      </c>
      <c r="CT502">
        <v>1</v>
      </c>
      <c r="CU502">
        <v>0</v>
      </c>
      <c r="CV502">
        <v>0</v>
      </c>
      <c r="CW502">
        <v>0</v>
      </c>
      <c r="CX502">
        <v>1</v>
      </c>
      <c r="CY502">
        <v>1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0</v>
      </c>
      <c r="DN502">
        <v>6</v>
      </c>
      <c r="DO502">
        <v>13</v>
      </c>
      <c r="DP502">
        <v>1</v>
      </c>
      <c r="DQ502">
        <v>5</v>
      </c>
      <c r="DR502">
        <v>0</v>
      </c>
      <c r="DS502">
        <v>0</v>
      </c>
      <c r="DT502">
        <v>0</v>
      </c>
      <c r="DU502">
        <v>0</v>
      </c>
      <c r="DV502">
        <v>7</v>
      </c>
      <c r="DW502">
        <v>0</v>
      </c>
      <c r="DX502">
        <v>0</v>
      </c>
      <c r="DY502">
        <v>0</v>
      </c>
      <c r="DZ502">
        <v>0</v>
      </c>
      <c r="EA502">
        <v>0</v>
      </c>
      <c r="EB502">
        <v>0</v>
      </c>
      <c r="EC502">
        <v>0</v>
      </c>
      <c r="ED502">
        <v>0</v>
      </c>
      <c r="EE502">
        <v>0</v>
      </c>
      <c r="EF502">
        <v>0</v>
      </c>
      <c r="EG502">
        <v>0</v>
      </c>
      <c r="EH502">
        <v>0</v>
      </c>
      <c r="EI502">
        <v>0</v>
      </c>
      <c r="EJ502">
        <v>0</v>
      </c>
      <c r="EK502">
        <v>0</v>
      </c>
      <c r="EL502">
        <v>0</v>
      </c>
      <c r="EM502">
        <v>0</v>
      </c>
      <c r="EN502">
        <v>13</v>
      </c>
      <c r="EO502">
        <v>53</v>
      </c>
      <c r="EP502">
        <v>7</v>
      </c>
      <c r="EQ502">
        <v>0</v>
      </c>
      <c r="ER502">
        <v>44</v>
      </c>
      <c r="ES502">
        <v>0</v>
      </c>
      <c r="ET502">
        <v>0</v>
      </c>
      <c r="EU502">
        <v>0</v>
      </c>
      <c r="EV502">
        <v>0</v>
      </c>
      <c r="EW502">
        <v>0</v>
      </c>
      <c r="EX502">
        <v>0</v>
      </c>
      <c r="EY502">
        <v>0</v>
      </c>
      <c r="EZ502">
        <v>1</v>
      </c>
      <c r="FA502">
        <v>0</v>
      </c>
      <c r="FB502">
        <v>0</v>
      </c>
      <c r="FC502">
        <v>0</v>
      </c>
      <c r="FD502">
        <v>0</v>
      </c>
      <c r="FE502">
        <v>0</v>
      </c>
      <c r="FF502">
        <v>0</v>
      </c>
      <c r="FG502">
        <v>0</v>
      </c>
      <c r="FH502">
        <v>0</v>
      </c>
      <c r="FI502">
        <v>0</v>
      </c>
      <c r="FJ502">
        <v>0</v>
      </c>
      <c r="FK502">
        <v>1</v>
      </c>
      <c r="FL502">
        <v>53</v>
      </c>
      <c r="FM502">
        <v>40</v>
      </c>
      <c r="FN502">
        <v>22</v>
      </c>
      <c r="FO502">
        <v>6</v>
      </c>
      <c r="FP502">
        <v>0</v>
      </c>
      <c r="FQ502">
        <v>2</v>
      </c>
      <c r="FR502">
        <v>0</v>
      </c>
      <c r="FS502">
        <v>2</v>
      </c>
      <c r="FT502">
        <v>3</v>
      </c>
      <c r="FU502">
        <v>3</v>
      </c>
      <c r="FV502">
        <v>1</v>
      </c>
      <c r="FW502">
        <v>0</v>
      </c>
      <c r="FX502">
        <v>0</v>
      </c>
      <c r="FY502">
        <v>0</v>
      </c>
      <c r="FZ502">
        <v>0</v>
      </c>
      <c r="GA502">
        <v>1</v>
      </c>
      <c r="GB502">
        <v>0</v>
      </c>
      <c r="GC502">
        <v>0</v>
      </c>
      <c r="GD502">
        <v>0</v>
      </c>
      <c r="GE502">
        <v>0</v>
      </c>
      <c r="GF502">
        <v>0</v>
      </c>
      <c r="GG502">
        <v>0</v>
      </c>
      <c r="GH502">
        <v>0</v>
      </c>
      <c r="GI502">
        <v>0</v>
      </c>
      <c r="GJ502">
        <v>0</v>
      </c>
      <c r="GK502">
        <v>0</v>
      </c>
      <c r="GL502">
        <v>40</v>
      </c>
      <c r="GM502">
        <v>12</v>
      </c>
      <c r="GN502">
        <v>0</v>
      </c>
      <c r="GO502">
        <v>0</v>
      </c>
      <c r="GP502">
        <v>1</v>
      </c>
      <c r="GQ502">
        <v>0</v>
      </c>
      <c r="GR502">
        <v>1</v>
      </c>
      <c r="GS502">
        <v>0</v>
      </c>
      <c r="GT502">
        <v>8</v>
      </c>
      <c r="GU502">
        <v>2</v>
      </c>
      <c r="GV502">
        <v>0</v>
      </c>
      <c r="GW502">
        <v>0</v>
      </c>
      <c r="GX502">
        <v>0</v>
      </c>
      <c r="GY502">
        <v>0</v>
      </c>
      <c r="GZ502">
        <v>0</v>
      </c>
      <c r="HA502">
        <v>0</v>
      </c>
      <c r="HB502">
        <v>0</v>
      </c>
      <c r="HC502">
        <v>0</v>
      </c>
      <c r="HD502">
        <v>0</v>
      </c>
      <c r="HE502">
        <v>0</v>
      </c>
      <c r="HF502">
        <v>12</v>
      </c>
      <c r="HG502">
        <v>1</v>
      </c>
      <c r="HH502">
        <v>0</v>
      </c>
      <c r="HI502">
        <v>0</v>
      </c>
      <c r="HJ502">
        <v>0</v>
      </c>
      <c r="HK502">
        <v>1</v>
      </c>
      <c r="HL502">
        <v>0</v>
      </c>
      <c r="HM502">
        <v>0</v>
      </c>
      <c r="HN502">
        <v>0</v>
      </c>
      <c r="HO502">
        <v>0</v>
      </c>
      <c r="HP502">
        <v>0</v>
      </c>
      <c r="HQ502">
        <v>0</v>
      </c>
      <c r="HR502">
        <v>0</v>
      </c>
      <c r="HS502">
        <v>0</v>
      </c>
      <c r="HT502">
        <v>1</v>
      </c>
      <c r="HU502">
        <v>1</v>
      </c>
      <c r="HV502">
        <v>0</v>
      </c>
      <c r="HW502">
        <v>0</v>
      </c>
      <c r="HX502">
        <v>0</v>
      </c>
      <c r="HY502">
        <v>0</v>
      </c>
      <c r="HZ502">
        <v>0</v>
      </c>
      <c r="IA502">
        <v>0</v>
      </c>
      <c r="IB502">
        <v>1</v>
      </c>
      <c r="IC502">
        <v>0</v>
      </c>
      <c r="ID502">
        <v>0</v>
      </c>
      <c r="IE502">
        <v>0</v>
      </c>
      <c r="IF502">
        <v>0</v>
      </c>
      <c r="IG502">
        <v>0</v>
      </c>
      <c r="IH502">
        <v>0</v>
      </c>
      <c r="II502">
        <v>0</v>
      </c>
      <c r="IJ502">
        <v>1</v>
      </c>
      <c r="IK502">
        <v>1</v>
      </c>
      <c r="IL502">
        <v>0</v>
      </c>
      <c r="IM502">
        <v>0</v>
      </c>
      <c r="IN502">
        <v>0</v>
      </c>
      <c r="IO502">
        <v>0</v>
      </c>
      <c r="IP502">
        <v>0</v>
      </c>
      <c r="IQ502">
        <v>0</v>
      </c>
      <c r="IR502">
        <v>0</v>
      </c>
      <c r="IS502">
        <v>0</v>
      </c>
      <c r="IT502">
        <v>0</v>
      </c>
      <c r="IU502">
        <v>0</v>
      </c>
      <c r="IV502">
        <v>0</v>
      </c>
      <c r="IW502">
        <v>0</v>
      </c>
      <c r="IX502">
        <v>0</v>
      </c>
      <c r="IY502">
        <v>1</v>
      </c>
      <c r="IZ502">
        <v>0</v>
      </c>
      <c r="JA502">
        <v>0</v>
      </c>
      <c r="JB502">
        <v>0</v>
      </c>
      <c r="JC502">
        <v>0</v>
      </c>
      <c r="JD502">
        <v>0</v>
      </c>
      <c r="JE502">
        <v>0</v>
      </c>
      <c r="JF502">
        <v>0</v>
      </c>
      <c r="JG502">
        <v>0</v>
      </c>
      <c r="JH502">
        <v>0</v>
      </c>
      <c r="JI502">
        <v>0</v>
      </c>
      <c r="JJ502">
        <v>1</v>
      </c>
      <c r="JK502" s="2">
        <f t="shared" si="36"/>
        <v>0.40094899169632264</v>
      </c>
    </row>
    <row r="503" spans="1:271" outlineLevel="2" x14ac:dyDescent="0.25">
      <c r="A503" t="str">
        <f t="shared" si="39"/>
        <v>160706</v>
      </c>
      <c r="B503" t="s">
        <v>305</v>
      </c>
      <c r="C503">
        <v>8</v>
      </c>
      <c r="D503">
        <v>662</v>
      </c>
      <c r="E503">
        <v>510</v>
      </c>
      <c r="F503">
        <v>194</v>
      </c>
      <c r="G503">
        <v>316</v>
      </c>
      <c r="H503">
        <v>1</v>
      </c>
      <c r="I503">
        <v>2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316</v>
      </c>
      <c r="R503">
        <v>0</v>
      </c>
      <c r="S503">
        <v>0</v>
      </c>
      <c r="T503">
        <v>316</v>
      </c>
      <c r="U503">
        <v>11</v>
      </c>
      <c r="V503">
        <v>8</v>
      </c>
      <c r="W503">
        <v>3</v>
      </c>
      <c r="X503">
        <v>0</v>
      </c>
      <c r="Y503">
        <v>305</v>
      </c>
      <c r="Z503">
        <v>121</v>
      </c>
      <c r="AA503">
        <v>14</v>
      </c>
      <c r="AB503">
        <v>28</v>
      </c>
      <c r="AC503">
        <v>48</v>
      </c>
      <c r="AD503">
        <v>5</v>
      </c>
      <c r="AE503">
        <v>6</v>
      </c>
      <c r="AF503">
        <v>6</v>
      </c>
      <c r="AG503">
        <v>0</v>
      </c>
      <c r="AH503">
        <v>0</v>
      </c>
      <c r="AI503">
        <v>0</v>
      </c>
      <c r="AJ503">
        <v>0</v>
      </c>
      <c r="AK503">
        <v>1</v>
      </c>
      <c r="AL503">
        <v>0</v>
      </c>
      <c r="AM503">
        <v>0</v>
      </c>
      <c r="AN503">
        <v>0</v>
      </c>
      <c r="AO503">
        <v>6</v>
      </c>
      <c r="AP503">
        <v>0</v>
      </c>
      <c r="AQ503">
        <v>0</v>
      </c>
      <c r="AR503">
        <v>1</v>
      </c>
      <c r="AS503">
        <v>0</v>
      </c>
      <c r="AT503">
        <v>4</v>
      </c>
      <c r="AU503">
        <v>0</v>
      </c>
      <c r="AV503">
        <v>1</v>
      </c>
      <c r="AW503">
        <v>0</v>
      </c>
      <c r="AX503">
        <v>1</v>
      </c>
      <c r="AY503">
        <v>121</v>
      </c>
      <c r="AZ503">
        <v>49</v>
      </c>
      <c r="BA503">
        <v>7</v>
      </c>
      <c r="BB503">
        <v>28</v>
      </c>
      <c r="BC503">
        <v>2</v>
      </c>
      <c r="BD503">
        <v>5</v>
      </c>
      <c r="BE503">
        <v>0</v>
      </c>
      <c r="BF503">
        <v>2</v>
      </c>
      <c r="BG503">
        <v>0</v>
      </c>
      <c r="BH503">
        <v>0</v>
      </c>
      <c r="BI503">
        <v>1</v>
      </c>
      <c r="BJ503">
        <v>2</v>
      </c>
      <c r="BK503">
        <v>0</v>
      </c>
      <c r="BL503">
        <v>0</v>
      </c>
      <c r="BM503">
        <v>1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1</v>
      </c>
      <c r="BU503">
        <v>0</v>
      </c>
      <c r="BV503">
        <v>0</v>
      </c>
      <c r="BW503">
        <v>0</v>
      </c>
      <c r="BX503">
        <v>49</v>
      </c>
      <c r="BY503">
        <v>4</v>
      </c>
      <c r="BZ503">
        <v>0</v>
      </c>
      <c r="CA503">
        <v>0</v>
      </c>
      <c r="CB503">
        <v>0</v>
      </c>
      <c r="CC503">
        <v>0</v>
      </c>
      <c r="CD503">
        <v>3</v>
      </c>
      <c r="CE503">
        <v>0</v>
      </c>
      <c r="CF503">
        <v>1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4</v>
      </c>
      <c r="CO503">
        <v>16</v>
      </c>
      <c r="CP503">
        <v>8</v>
      </c>
      <c r="CQ503">
        <v>1</v>
      </c>
      <c r="CR503">
        <v>0</v>
      </c>
      <c r="CS503">
        <v>2</v>
      </c>
      <c r="CT503">
        <v>1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1</v>
      </c>
      <c r="DB503">
        <v>1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1</v>
      </c>
      <c r="DI503">
        <v>0</v>
      </c>
      <c r="DJ503">
        <v>0</v>
      </c>
      <c r="DK503">
        <v>0</v>
      </c>
      <c r="DL503">
        <v>0</v>
      </c>
      <c r="DM503">
        <v>1</v>
      </c>
      <c r="DN503">
        <v>16</v>
      </c>
      <c r="DO503">
        <v>16</v>
      </c>
      <c r="DP503">
        <v>0</v>
      </c>
      <c r="DQ503">
        <v>12</v>
      </c>
      <c r="DR503">
        <v>0</v>
      </c>
      <c r="DS503">
        <v>1</v>
      </c>
      <c r="DT503">
        <v>0</v>
      </c>
      <c r="DU503">
        <v>0</v>
      </c>
      <c r="DV503">
        <v>2</v>
      </c>
      <c r="DW503">
        <v>0</v>
      </c>
      <c r="DX503">
        <v>0</v>
      </c>
      <c r="DY503">
        <v>0</v>
      </c>
      <c r="DZ503">
        <v>0</v>
      </c>
      <c r="EA503">
        <v>0</v>
      </c>
      <c r="EB503">
        <v>0</v>
      </c>
      <c r="EC503">
        <v>0</v>
      </c>
      <c r="ED503">
        <v>0</v>
      </c>
      <c r="EE503">
        <v>0</v>
      </c>
      <c r="EF503">
        <v>0</v>
      </c>
      <c r="EG503">
        <v>0</v>
      </c>
      <c r="EH503">
        <v>0</v>
      </c>
      <c r="EI503">
        <v>0</v>
      </c>
      <c r="EJ503">
        <v>0</v>
      </c>
      <c r="EK503">
        <v>0</v>
      </c>
      <c r="EL503">
        <v>0</v>
      </c>
      <c r="EM503">
        <v>1</v>
      </c>
      <c r="EN503">
        <v>16</v>
      </c>
      <c r="EO503">
        <v>50</v>
      </c>
      <c r="EP503">
        <v>1</v>
      </c>
      <c r="EQ503">
        <v>1</v>
      </c>
      <c r="ER503">
        <v>47</v>
      </c>
      <c r="ES503">
        <v>0</v>
      </c>
      <c r="ET503">
        <v>0</v>
      </c>
      <c r="EU503">
        <v>0</v>
      </c>
      <c r="EV503">
        <v>0</v>
      </c>
      <c r="EW503">
        <v>0</v>
      </c>
      <c r="EX503">
        <v>0</v>
      </c>
      <c r="EY503">
        <v>0</v>
      </c>
      <c r="EZ503">
        <v>0</v>
      </c>
      <c r="FA503">
        <v>0</v>
      </c>
      <c r="FB503">
        <v>1</v>
      </c>
      <c r="FC503">
        <v>0</v>
      </c>
      <c r="FD503">
        <v>0</v>
      </c>
      <c r="FE503">
        <v>0</v>
      </c>
      <c r="FF503">
        <v>0</v>
      </c>
      <c r="FG503">
        <v>0</v>
      </c>
      <c r="FH503">
        <v>0</v>
      </c>
      <c r="FI503">
        <v>0</v>
      </c>
      <c r="FJ503">
        <v>0</v>
      </c>
      <c r="FK503">
        <v>0</v>
      </c>
      <c r="FL503">
        <v>50</v>
      </c>
      <c r="FM503">
        <v>37</v>
      </c>
      <c r="FN503">
        <v>33</v>
      </c>
      <c r="FO503">
        <v>1</v>
      </c>
      <c r="FP503">
        <v>1</v>
      </c>
      <c r="FQ503">
        <v>1</v>
      </c>
      <c r="FR503">
        <v>0</v>
      </c>
      <c r="FS503">
        <v>0</v>
      </c>
      <c r="FT503">
        <v>0</v>
      </c>
      <c r="FU503">
        <v>0</v>
      </c>
      <c r="FV503">
        <v>0</v>
      </c>
      <c r="FW503">
        <v>0</v>
      </c>
      <c r="FX503">
        <v>0</v>
      </c>
      <c r="FY503">
        <v>0</v>
      </c>
      <c r="FZ503">
        <v>0</v>
      </c>
      <c r="GA503">
        <v>0</v>
      </c>
      <c r="GB503">
        <v>1</v>
      </c>
      <c r="GC503">
        <v>0</v>
      </c>
      <c r="GD503">
        <v>0</v>
      </c>
      <c r="GE503">
        <v>0</v>
      </c>
      <c r="GF503">
        <v>0</v>
      </c>
      <c r="GG503">
        <v>0</v>
      </c>
      <c r="GH503">
        <v>0</v>
      </c>
      <c r="GI503">
        <v>0</v>
      </c>
      <c r="GJ503">
        <v>0</v>
      </c>
      <c r="GK503">
        <v>0</v>
      </c>
      <c r="GL503">
        <v>37</v>
      </c>
      <c r="GM503">
        <v>9</v>
      </c>
      <c r="GN503">
        <v>5</v>
      </c>
      <c r="GO503">
        <v>0</v>
      </c>
      <c r="GP503">
        <v>0</v>
      </c>
      <c r="GQ503">
        <v>0</v>
      </c>
      <c r="GR503">
        <v>0</v>
      </c>
      <c r="GS503">
        <v>0</v>
      </c>
      <c r="GT503">
        <v>4</v>
      </c>
      <c r="GU503">
        <v>0</v>
      </c>
      <c r="GV503">
        <v>0</v>
      </c>
      <c r="GW503">
        <v>0</v>
      </c>
      <c r="GX503">
        <v>0</v>
      </c>
      <c r="GY503">
        <v>0</v>
      </c>
      <c r="GZ503">
        <v>0</v>
      </c>
      <c r="HA503">
        <v>0</v>
      </c>
      <c r="HB503">
        <v>0</v>
      </c>
      <c r="HC503">
        <v>0</v>
      </c>
      <c r="HD503">
        <v>0</v>
      </c>
      <c r="HE503">
        <v>0</v>
      </c>
      <c r="HF503">
        <v>9</v>
      </c>
      <c r="HG503">
        <v>2</v>
      </c>
      <c r="HH503">
        <v>0</v>
      </c>
      <c r="HI503">
        <v>0</v>
      </c>
      <c r="HJ503">
        <v>1</v>
      </c>
      <c r="HK503">
        <v>0</v>
      </c>
      <c r="HL503">
        <v>0</v>
      </c>
      <c r="HM503">
        <v>0</v>
      </c>
      <c r="HN503">
        <v>0</v>
      </c>
      <c r="HO503">
        <v>0</v>
      </c>
      <c r="HP503">
        <v>0</v>
      </c>
      <c r="HQ503">
        <v>0</v>
      </c>
      <c r="HR503">
        <v>0</v>
      </c>
      <c r="HS503">
        <v>1</v>
      </c>
      <c r="HT503">
        <v>2</v>
      </c>
      <c r="HU503">
        <v>1</v>
      </c>
      <c r="HV503">
        <v>0</v>
      </c>
      <c r="HW503">
        <v>0</v>
      </c>
      <c r="HX503">
        <v>0</v>
      </c>
      <c r="HY503">
        <v>0</v>
      </c>
      <c r="HZ503">
        <v>0</v>
      </c>
      <c r="IA503">
        <v>0</v>
      </c>
      <c r="IB503">
        <v>0</v>
      </c>
      <c r="IC503">
        <v>0</v>
      </c>
      <c r="ID503">
        <v>0</v>
      </c>
      <c r="IE503">
        <v>0</v>
      </c>
      <c r="IF503">
        <v>0</v>
      </c>
      <c r="IG503">
        <v>1</v>
      </c>
      <c r="IH503">
        <v>0</v>
      </c>
      <c r="II503">
        <v>0</v>
      </c>
      <c r="IJ503">
        <v>1</v>
      </c>
      <c r="IK503">
        <v>0</v>
      </c>
      <c r="IL503">
        <v>0</v>
      </c>
      <c r="IM503">
        <v>0</v>
      </c>
      <c r="IN503">
        <v>0</v>
      </c>
      <c r="IO503">
        <v>0</v>
      </c>
      <c r="IP503">
        <v>0</v>
      </c>
      <c r="IQ503">
        <v>0</v>
      </c>
      <c r="IR503">
        <v>0</v>
      </c>
      <c r="IS503">
        <v>0</v>
      </c>
      <c r="IT503">
        <v>0</v>
      </c>
      <c r="IU503">
        <v>0</v>
      </c>
      <c r="IV503">
        <v>0</v>
      </c>
      <c r="IW503">
        <v>0</v>
      </c>
      <c r="IX503">
        <v>0</v>
      </c>
      <c r="IY503">
        <v>0</v>
      </c>
      <c r="IZ503">
        <v>0</v>
      </c>
      <c r="JA503">
        <v>0</v>
      </c>
      <c r="JB503">
        <v>0</v>
      </c>
      <c r="JC503">
        <v>0</v>
      </c>
      <c r="JD503">
        <v>0</v>
      </c>
      <c r="JE503">
        <v>0</v>
      </c>
      <c r="JF503">
        <v>0</v>
      </c>
      <c r="JG503">
        <v>0</v>
      </c>
      <c r="JH503">
        <v>0</v>
      </c>
      <c r="JI503">
        <v>0</v>
      </c>
      <c r="JJ503">
        <v>0</v>
      </c>
      <c r="JK503" s="2">
        <f t="shared" si="36"/>
        <v>0.4773413897280967</v>
      </c>
    </row>
    <row r="504" spans="1:271" outlineLevel="2" x14ac:dyDescent="0.25">
      <c r="A504" t="str">
        <f t="shared" si="39"/>
        <v>160706</v>
      </c>
      <c r="B504" t="s">
        <v>305</v>
      </c>
      <c r="C504">
        <v>9</v>
      </c>
      <c r="D504">
        <v>684</v>
      </c>
      <c r="E504">
        <v>520</v>
      </c>
      <c r="F504">
        <v>216</v>
      </c>
      <c r="G504">
        <v>304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304</v>
      </c>
      <c r="R504">
        <v>0</v>
      </c>
      <c r="S504">
        <v>0</v>
      </c>
      <c r="T504">
        <v>304</v>
      </c>
      <c r="U504">
        <v>16</v>
      </c>
      <c r="V504">
        <v>11</v>
      </c>
      <c r="W504">
        <v>3</v>
      </c>
      <c r="X504">
        <v>0</v>
      </c>
      <c r="Y504">
        <v>288</v>
      </c>
      <c r="Z504">
        <v>98</v>
      </c>
      <c r="AA504">
        <v>9</v>
      </c>
      <c r="AB504">
        <v>9</v>
      </c>
      <c r="AC504">
        <v>41</v>
      </c>
      <c r="AD504">
        <v>7</v>
      </c>
      <c r="AE504">
        <v>6</v>
      </c>
      <c r="AF504">
        <v>1</v>
      </c>
      <c r="AG504">
        <v>0</v>
      </c>
      <c r="AH504">
        <v>1</v>
      </c>
      <c r="AI504">
        <v>4</v>
      </c>
      <c r="AJ504">
        <v>0</v>
      </c>
      <c r="AK504">
        <v>0</v>
      </c>
      <c r="AL504">
        <v>0</v>
      </c>
      <c r="AM504">
        <v>1</v>
      </c>
      <c r="AN504">
        <v>0</v>
      </c>
      <c r="AO504">
        <v>1</v>
      </c>
      <c r="AP504">
        <v>0</v>
      </c>
      <c r="AQ504">
        <v>0</v>
      </c>
      <c r="AR504">
        <v>0</v>
      </c>
      <c r="AS504">
        <v>0</v>
      </c>
      <c r="AT504">
        <v>6</v>
      </c>
      <c r="AU504">
        <v>1</v>
      </c>
      <c r="AV504">
        <v>1</v>
      </c>
      <c r="AW504">
        <v>1</v>
      </c>
      <c r="AX504">
        <v>9</v>
      </c>
      <c r="AY504">
        <v>98</v>
      </c>
      <c r="AZ504">
        <v>46</v>
      </c>
      <c r="BA504">
        <v>6</v>
      </c>
      <c r="BB504">
        <v>25</v>
      </c>
      <c r="BC504">
        <v>1</v>
      </c>
      <c r="BD504">
        <v>7</v>
      </c>
      <c r="BE504">
        <v>0</v>
      </c>
      <c r="BF504">
        <v>0</v>
      </c>
      <c r="BG504">
        <v>0</v>
      </c>
      <c r="BH504">
        <v>2</v>
      </c>
      <c r="BI504">
        <v>0</v>
      </c>
      <c r="BJ504">
        <v>1</v>
      </c>
      <c r="BK504">
        <v>0</v>
      </c>
      <c r="BL504">
        <v>1</v>
      </c>
      <c r="BM504">
        <v>0</v>
      </c>
      <c r="BN504">
        <v>1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2</v>
      </c>
      <c r="BX504">
        <v>46</v>
      </c>
      <c r="BY504">
        <v>5</v>
      </c>
      <c r="BZ504">
        <v>1</v>
      </c>
      <c r="CA504">
        <v>1</v>
      </c>
      <c r="CB504">
        <v>0</v>
      </c>
      <c r="CC504">
        <v>0</v>
      </c>
      <c r="CD504">
        <v>1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2</v>
      </c>
      <c r="CN504">
        <v>5</v>
      </c>
      <c r="CO504">
        <v>11</v>
      </c>
      <c r="CP504">
        <v>7</v>
      </c>
      <c r="CQ504">
        <v>0</v>
      </c>
      <c r="CR504">
        <v>0</v>
      </c>
      <c r="CS504">
        <v>0</v>
      </c>
      <c r="CT504">
        <v>1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2</v>
      </c>
      <c r="DG504">
        <v>0</v>
      </c>
      <c r="DH504">
        <v>0</v>
      </c>
      <c r="DI504">
        <v>0</v>
      </c>
      <c r="DJ504">
        <v>1</v>
      </c>
      <c r="DK504">
        <v>0</v>
      </c>
      <c r="DL504">
        <v>0</v>
      </c>
      <c r="DM504">
        <v>0</v>
      </c>
      <c r="DN504">
        <v>11</v>
      </c>
      <c r="DO504">
        <v>25</v>
      </c>
      <c r="DP504">
        <v>4</v>
      </c>
      <c r="DQ504">
        <v>13</v>
      </c>
      <c r="DR504">
        <v>0</v>
      </c>
      <c r="DS504">
        <v>0</v>
      </c>
      <c r="DT504">
        <v>0</v>
      </c>
      <c r="DU504">
        <v>0</v>
      </c>
      <c r="DV504">
        <v>7</v>
      </c>
      <c r="DW504">
        <v>0</v>
      </c>
      <c r="DX504">
        <v>0</v>
      </c>
      <c r="DY504">
        <v>0</v>
      </c>
      <c r="DZ504">
        <v>0</v>
      </c>
      <c r="EA504">
        <v>0</v>
      </c>
      <c r="EB504">
        <v>0</v>
      </c>
      <c r="EC504">
        <v>0</v>
      </c>
      <c r="ED504">
        <v>0</v>
      </c>
      <c r="EE504">
        <v>0</v>
      </c>
      <c r="EF504">
        <v>0</v>
      </c>
      <c r="EG504">
        <v>0</v>
      </c>
      <c r="EH504">
        <v>0</v>
      </c>
      <c r="EI504">
        <v>0</v>
      </c>
      <c r="EJ504">
        <v>0</v>
      </c>
      <c r="EK504">
        <v>0</v>
      </c>
      <c r="EL504">
        <v>0</v>
      </c>
      <c r="EM504">
        <v>1</v>
      </c>
      <c r="EN504">
        <v>25</v>
      </c>
      <c r="EO504">
        <v>29</v>
      </c>
      <c r="EP504">
        <v>0</v>
      </c>
      <c r="EQ504">
        <v>0</v>
      </c>
      <c r="ER504">
        <v>28</v>
      </c>
      <c r="ES504">
        <v>0</v>
      </c>
      <c r="ET504">
        <v>0</v>
      </c>
      <c r="EU504">
        <v>0</v>
      </c>
      <c r="EV504">
        <v>0</v>
      </c>
      <c r="EW504">
        <v>0</v>
      </c>
      <c r="EX504">
        <v>0</v>
      </c>
      <c r="EY504">
        <v>0</v>
      </c>
      <c r="EZ504">
        <v>1</v>
      </c>
      <c r="FA504">
        <v>0</v>
      </c>
      <c r="FB504">
        <v>0</v>
      </c>
      <c r="FC504">
        <v>0</v>
      </c>
      <c r="FD504">
        <v>0</v>
      </c>
      <c r="FE504">
        <v>0</v>
      </c>
      <c r="FF504">
        <v>0</v>
      </c>
      <c r="FG504">
        <v>0</v>
      </c>
      <c r="FH504">
        <v>0</v>
      </c>
      <c r="FI504">
        <v>0</v>
      </c>
      <c r="FJ504">
        <v>0</v>
      </c>
      <c r="FK504">
        <v>0</v>
      </c>
      <c r="FL504">
        <v>29</v>
      </c>
      <c r="FM504">
        <v>54</v>
      </c>
      <c r="FN504">
        <v>38</v>
      </c>
      <c r="FO504">
        <v>0</v>
      </c>
      <c r="FP504">
        <v>0</v>
      </c>
      <c r="FQ504">
        <v>1</v>
      </c>
      <c r="FR504">
        <v>0</v>
      </c>
      <c r="FS504">
        <v>1</v>
      </c>
      <c r="FT504">
        <v>5</v>
      </c>
      <c r="FU504">
        <v>0</v>
      </c>
      <c r="FV504">
        <v>2</v>
      </c>
      <c r="FW504">
        <v>2</v>
      </c>
      <c r="FX504">
        <v>0</v>
      </c>
      <c r="FY504">
        <v>0</v>
      </c>
      <c r="FZ504">
        <v>0</v>
      </c>
      <c r="GA504">
        <v>1</v>
      </c>
      <c r="GB504">
        <v>0</v>
      </c>
      <c r="GC504">
        <v>0</v>
      </c>
      <c r="GD504">
        <v>0</v>
      </c>
      <c r="GE504">
        <v>1</v>
      </c>
      <c r="GF504">
        <v>1</v>
      </c>
      <c r="GG504">
        <v>0</v>
      </c>
      <c r="GH504">
        <v>0</v>
      </c>
      <c r="GI504">
        <v>0</v>
      </c>
      <c r="GJ504">
        <v>1</v>
      </c>
      <c r="GK504">
        <v>1</v>
      </c>
      <c r="GL504">
        <v>54</v>
      </c>
      <c r="GM504">
        <v>20</v>
      </c>
      <c r="GN504">
        <v>6</v>
      </c>
      <c r="GO504">
        <v>1</v>
      </c>
      <c r="GP504">
        <v>1</v>
      </c>
      <c r="GQ504">
        <v>0</v>
      </c>
      <c r="GR504">
        <v>0</v>
      </c>
      <c r="GS504">
        <v>0</v>
      </c>
      <c r="GT504">
        <v>11</v>
      </c>
      <c r="GU504">
        <v>0</v>
      </c>
      <c r="GV504">
        <v>0</v>
      </c>
      <c r="GW504">
        <v>0</v>
      </c>
      <c r="GX504">
        <v>0</v>
      </c>
      <c r="GY504">
        <v>0</v>
      </c>
      <c r="GZ504">
        <v>0</v>
      </c>
      <c r="HA504">
        <v>0</v>
      </c>
      <c r="HB504">
        <v>0</v>
      </c>
      <c r="HC504">
        <v>0</v>
      </c>
      <c r="HD504">
        <v>0</v>
      </c>
      <c r="HE504">
        <v>1</v>
      </c>
      <c r="HF504">
        <v>20</v>
      </c>
      <c r="HG504">
        <v>0</v>
      </c>
      <c r="HH504">
        <v>0</v>
      </c>
      <c r="HI504">
        <v>0</v>
      </c>
      <c r="HJ504">
        <v>0</v>
      </c>
      <c r="HK504">
        <v>0</v>
      </c>
      <c r="HL504">
        <v>0</v>
      </c>
      <c r="HM504">
        <v>0</v>
      </c>
      <c r="HN504">
        <v>0</v>
      </c>
      <c r="HO504">
        <v>0</v>
      </c>
      <c r="HP504">
        <v>0</v>
      </c>
      <c r="HQ504">
        <v>0</v>
      </c>
      <c r="HR504">
        <v>0</v>
      </c>
      <c r="HS504">
        <v>0</v>
      </c>
      <c r="HT504">
        <v>0</v>
      </c>
      <c r="HU504">
        <v>0</v>
      </c>
      <c r="HV504">
        <v>0</v>
      </c>
      <c r="HW504">
        <v>0</v>
      </c>
      <c r="HX504">
        <v>0</v>
      </c>
      <c r="HY504">
        <v>0</v>
      </c>
      <c r="HZ504">
        <v>0</v>
      </c>
      <c r="IA504">
        <v>0</v>
      </c>
      <c r="IB504">
        <v>0</v>
      </c>
      <c r="IC504">
        <v>0</v>
      </c>
      <c r="ID504">
        <v>0</v>
      </c>
      <c r="IE504">
        <v>0</v>
      </c>
      <c r="IF504">
        <v>0</v>
      </c>
      <c r="IG504">
        <v>0</v>
      </c>
      <c r="IH504">
        <v>0</v>
      </c>
      <c r="II504">
        <v>0</v>
      </c>
      <c r="IJ504">
        <v>0</v>
      </c>
      <c r="IK504">
        <v>0</v>
      </c>
      <c r="IL504">
        <v>0</v>
      </c>
      <c r="IM504">
        <v>0</v>
      </c>
      <c r="IN504">
        <v>0</v>
      </c>
      <c r="IO504">
        <v>0</v>
      </c>
      <c r="IP504">
        <v>0</v>
      </c>
      <c r="IQ504">
        <v>0</v>
      </c>
      <c r="IR504">
        <v>0</v>
      </c>
      <c r="IS504">
        <v>0</v>
      </c>
      <c r="IT504">
        <v>0</v>
      </c>
      <c r="IU504">
        <v>0</v>
      </c>
      <c r="IV504">
        <v>0</v>
      </c>
      <c r="IW504">
        <v>0</v>
      </c>
      <c r="IX504">
        <v>0</v>
      </c>
      <c r="IY504">
        <v>0</v>
      </c>
      <c r="IZ504">
        <v>0</v>
      </c>
      <c r="JA504">
        <v>0</v>
      </c>
      <c r="JB504">
        <v>0</v>
      </c>
      <c r="JC504">
        <v>0</v>
      </c>
      <c r="JD504">
        <v>0</v>
      </c>
      <c r="JE504">
        <v>0</v>
      </c>
      <c r="JF504">
        <v>0</v>
      </c>
      <c r="JG504">
        <v>0</v>
      </c>
      <c r="JH504">
        <v>0</v>
      </c>
      <c r="JI504">
        <v>0</v>
      </c>
      <c r="JJ504">
        <v>0</v>
      </c>
      <c r="JK504" s="2">
        <f t="shared" si="36"/>
        <v>0.44444444444444442</v>
      </c>
    </row>
    <row r="505" spans="1:271" outlineLevel="2" x14ac:dyDescent="0.25">
      <c r="A505" t="str">
        <f t="shared" si="39"/>
        <v>160706</v>
      </c>
      <c r="B505" t="s">
        <v>305</v>
      </c>
      <c r="C505">
        <v>10</v>
      </c>
      <c r="D505">
        <v>687</v>
      </c>
      <c r="E505">
        <v>520</v>
      </c>
      <c r="F505">
        <v>175</v>
      </c>
      <c r="G505">
        <v>345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345</v>
      </c>
      <c r="R505">
        <v>0</v>
      </c>
      <c r="S505">
        <v>0</v>
      </c>
      <c r="T505">
        <v>345</v>
      </c>
      <c r="U505">
        <v>17</v>
      </c>
      <c r="V505">
        <v>11</v>
      </c>
      <c r="W505">
        <v>3</v>
      </c>
      <c r="X505">
        <v>0</v>
      </c>
      <c r="Y505">
        <v>328</v>
      </c>
      <c r="Z505">
        <v>120</v>
      </c>
      <c r="AA505">
        <v>20</v>
      </c>
      <c r="AB505">
        <v>12</v>
      </c>
      <c r="AC505">
        <v>48</v>
      </c>
      <c r="AD505">
        <v>8</v>
      </c>
      <c r="AE505">
        <v>4</v>
      </c>
      <c r="AF505">
        <v>7</v>
      </c>
      <c r="AG505">
        <v>2</v>
      </c>
      <c r="AH505">
        <v>0</v>
      </c>
      <c r="AI505">
        <v>0</v>
      </c>
      <c r="AJ505">
        <v>0</v>
      </c>
      <c r="AK505">
        <v>1</v>
      </c>
      <c r="AL505">
        <v>1</v>
      </c>
      <c r="AM505">
        <v>0</v>
      </c>
      <c r="AN505">
        <v>0</v>
      </c>
      <c r="AO505">
        <v>1</v>
      </c>
      <c r="AP505">
        <v>0</v>
      </c>
      <c r="AQ505">
        <v>0</v>
      </c>
      <c r="AR505">
        <v>0</v>
      </c>
      <c r="AS505">
        <v>0</v>
      </c>
      <c r="AT505">
        <v>1</v>
      </c>
      <c r="AU505">
        <v>0</v>
      </c>
      <c r="AV505">
        <v>2</v>
      </c>
      <c r="AW505">
        <v>2</v>
      </c>
      <c r="AX505">
        <v>11</v>
      </c>
      <c r="AY505">
        <v>120</v>
      </c>
      <c r="AZ505">
        <v>50</v>
      </c>
      <c r="BA505">
        <v>7</v>
      </c>
      <c r="BB505">
        <v>26</v>
      </c>
      <c r="BC505">
        <v>2</v>
      </c>
      <c r="BD505">
        <v>8</v>
      </c>
      <c r="BE505">
        <v>1</v>
      </c>
      <c r="BF505">
        <v>0</v>
      </c>
      <c r="BG505">
        <v>0</v>
      </c>
      <c r="BH505">
        <v>0</v>
      </c>
      <c r="BI505">
        <v>2</v>
      </c>
      <c r="BJ505">
        <v>2</v>
      </c>
      <c r="BK505">
        <v>0</v>
      </c>
      <c r="BL505">
        <v>0</v>
      </c>
      <c r="BM505">
        <v>1</v>
      </c>
      <c r="BN505">
        <v>0</v>
      </c>
      <c r="BO505">
        <v>0</v>
      </c>
      <c r="BP505">
        <v>1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50</v>
      </c>
      <c r="BY505">
        <v>17</v>
      </c>
      <c r="BZ505">
        <v>8</v>
      </c>
      <c r="CA505">
        <v>3</v>
      </c>
      <c r="CB505">
        <v>1</v>
      </c>
      <c r="CC505">
        <v>0</v>
      </c>
      <c r="CD505">
        <v>0</v>
      </c>
      <c r="CE505">
        <v>0</v>
      </c>
      <c r="CF505">
        <v>2</v>
      </c>
      <c r="CG505">
        <v>1</v>
      </c>
      <c r="CH505">
        <v>1</v>
      </c>
      <c r="CI505">
        <v>1</v>
      </c>
      <c r="CJ505">
        <v>0</v>
      </c>
      <c r="CK505">
        <v>0</v>
      </c>
      <c r="CL505">
        <v>0</v>
      </c>
      <c r="CM505">
        <v>0</v>
      </c>
      <c r="CN505">
        <v>17</v>
      </c>
      <c r="CO505">
        <v>5</v>
      </c>
      <c r="CP505">
        <v>2</v>
      </c>
      <c r="CQ505">
        <v>1</v>
      </c>
      <c r="CR505">
        <v>0</v>
      </c>
      <c r="CS505">
        <v>1</v>
      </c>
      <c r="CT505">
        <v>0</v>
      </c>
      <c r="CU505">
        <v>1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0</v>
      </c>
      <c r="DM505">
        <v>0</v>
      </c>
      <c r="DN505">
        <v>5</v>
      </c>
      <c r="DO505">
        <v>22</v>
      </c>
      <c r="DP505">
        <v>7</v>
      </c>
      <c r="DQ505">
        <v>2</v>
      </c>
      <c r="DR505">
        <v>1</v>
      </c>
      <c r="DS505">
        <v>0</v>
      </c>
      <c r="DT505">
        <v>0</v>
      </c>
      <c r="DU505">
        <v>1</v>
      </c>
      <c r="DV505">
        <v>9</v>
      </c>
      <c r="DW505">
        <v>0</v>
      </c>
      <c r="DX505">
        <v>0</v>
      </c>
      <c r="DY505">
        <v>0</v>
      </c>
      <c r="DZ505">
        <v>0</v>
      </c>
      <c r="EA505">
        <v>0</v>
      </c>
      <c r="EB505">
        <v>0</v>
      </c>
      <c r="EC505">
        <v>0</v>
      </c>
      <c r="ED505">
        <v>0</v>
      </c>
      <c r="EE505">
        <v>0</v>
      </c>
      <c r="EF505">
        <v>0</v>
      </c>
      <c r="EG505">
        <v>0</v>
      </c>
      <c r="EH505">
        <v>0</v>
      </c>
      <c r="EI505">
        <v>0</v>
      </c>
      <c r="EJ505">
        <v>0</v>
      </c>
      <c r="EK505">
        <v>0</v>
      </c>
      <c r="EL505">
        <v>1</v>
      </c>
      <c r="EM505">
        <v>1</v>
      </c>
      <c r="EN505">
        <v>22</v>
      </c>
      <c r="EO505">
        <v>66</v>
      </c>
      <c r="EP505">
        <v>1</v>
      </c>
      <c r="EQ505">
        <v>0</v>
      </c>
      <c r="ER505">
        <v>64</v>
      </c>
      <c r="ES505">
        <v>0</v>
      </c>
      <c r="ET505">
        <v>0</v>
      </c>
      <c r="EU505">
        <v>0</v>
      </c>
      <c r="EV505">
        <v>0</v>
      </c>
      <c r="EW505">
        <v>0</v>
      </c>
      <c r="EX505">
        <v>0</v>
      </c>
      <c r="EY505">
        <v>0</v>
      </c>
      <c r="EZ505">
        <v>0</v>
      </c>
      <c r="FA505">
        <v>0</v>
      </c>
      <c r="FB505">
        <v>1</v>
      </c>
      <c r="FC505">
        <v>0</v>
      </c>
      <c r="FD505">
        <v>0</v>
      </c>
      <c r="FE505">
        <v>0</v>
      </c>
      <c r="FF505">
        <v>0</v>
      </c>
      <c r="FG505">
        <v>0</v>
      </c>
      <c r="FH505">
        <v>0</v>
      </c>
      <c r="FI505">
        <v>0</v>
      </c>
      <c r="FJ505">
        <v>0</v>
      </c>
      <c r="FK505">
        <v>0</v>
      </c>
      <c r="FL505">
        <v>66</v>
      </c>
      <c r="FM505">
        <v>39</v>
      </c>
      <c r="FN505">
        <v>25</v>
      </c>
      <c r="FO505">
        <v>2</v>
      </c>
      <c r="FP505">
        <v>2</v>
      </c>
      <c r="FQ505">
        <v>2</v>
      </c>
      <c r="FR505">
        <v>0</v>
      </c>
      <c r="FS505">
        <v>2</v>
      </c>
      <c r="FT505">
        <v>2</v>
      </c>
      <c r="FU505">
        <v>0</v>
      </c>
      <c r="FV505">
        <v>0</v>
      </c>
      <c r="FW505">
        <v>1</v>
      </c>
      <c r="FX505">
        <v>0</v>
      </c>
      <c r="FY505">
        <v>0</v>
      </c>
      <c r="FZ505">
        <v>0</v>
      </c>
      <c r="GA505">
        <v>0</v>
      </c>
      <c r="GB505">
        <v>1</v>
      </c>
      <c r="GC505">
        <v>0</v>
      </c>
      <c r="GD505">
        <v>0</v>
      </c>
      <c r="GE505">
        <v>0</v>
      </c>
      <c r="GF505">
        <v>0</v>
      </c>
      <c r="GG505">
        <v>1</v>
      </c>
      <c r="GH505">
        <v>0</v>
      </c>
      <c r="GI505">
        <v>0</v>
      </c>
      <c r="GJ505">
        <v>0</v>
      </c>
      <c r="GK505">
        <v>1</v>
      </c>
      <c r="GL505">
        <v>39</v>
      </c>
      <c r="GM505">
        <v>9</v>
      </c>
      <c r="GN505">
        <v>2</v>
      </c>
      <c r="GO505">
        <v>0</v>
      </c>
      <c r="GP505">
        <v>0</v>
      </c>
      <c r="GQ505">
        <v>0</v>
      </c>
      <c r="GR505">
        <v>1</v>
      </c>
      <c r="GS505">
        <v>0</v>
      </c>
      <c r="GT505">
        <v>5</v>
      </c>
      <c r="GU505">
        <v>0</v>
      </c>
      <c r="GV505">
        <v>0</v>
      </c>
      <c r="GW505">
        <v>0</v>
      </c>
      <c r="GX505">
        <v>0</v>
      </c>
      <c r="GY505">
        <v>0</v>
      </c>
      <c r="GZ505">
        <v>0</v>
      </c>
      <c r="HA505">
        <v>1</v>
      </c>
      <c r="HB505">
        <v>0</v>
      </c>
      <c r="HC505">
        <v>0</v>
      </c>
      <c r="HD505">
        <v>0</v>
      </c>
      <c r="HE505">
        <v>0</v>
      </c>
      <c r="HF505">
        <v>9</v>
      </c>
      <c r="HG505">
        <v>0</v>
      </c>
      <c r="HH505">
        <v>0</v>
      </c>
      <c r="HI505">
        <v>0</v>
      </c>
      <c r="HJ505">
        <v>0</v>
      </c>
      <c r="HK505">
        <v>0</v>
      </c>
      <c r="HL505">
        <v>0</v>
      </c>
      <c r="HM505">
        <v>0</v>
      </c>
      <c r="HN505">
        <v>0</v>
      </c>
      <c r="HO505">
        <v>0</v>
      </c>
      <c r="HP505">
        <v>0</v>
      </c>
      <c r="HQ505">
        <v>0</v>
      </c>
      <c r="HR505">
        <v>0</v>
      </c>
      <c r="HS505">
        <v>0</v>
      </c>
      <c r="HT505">
        <v>0</v>
      </c>
      <c r="HU505">
        <v>0</v>
      </c>
      <c r="HV505">
        <v>0</v>
      </c>
      <c r="HW505">
        <v>0</v>
      </c>
      <c r="HX505">
        <v>0</v>
      </c>
      <c r="HY505">
        <v>0</v>
      </c>
      <c r="HZ505">
        <v>0</v>
      </c>
      <c r="IA505">
        <v>0</v>
      </c>
      <c r="IB505">
        <v>0</v>
      </c>
      <c r="IC505">
        <v>0</v>
      </c>
      <c r="ID505">
        <v>0</v>
      </c>
      <c r="IE505">
        <v>0</v>
      </c>
      <c r="IF505">
        <v>0</v>
      </c>
      <c r="IG505">
        <v>0</v>
      </c>
      <c r="IH505">
        <v>0</v>
      </c>
      <c r="II505">
        <v>0</v>
      </c>
      <c r="IJ505">
        <v>0</v>
      </c>
      <c r="IK505">
        <v>0</v>
      </c>
      <c r="IL505">
        <v>0</v>
      </c>
      <c r="IM505">
        <v>0</v>
      </c>
      <c r="IN505">
        <v>0</v>
      </c>
      <c r="IO505">
        <v>0</v>
      </c>
      <c r="IP505">
        <v>0</v>
      </c>
      <c r="IQ505">
        <v>0</v>
      </c>
      <c r="IR505">
        <v>0</v>
      </c>
      <c r="IS505">
        <v>0</v>
      </c>
      <c r="IT505">
        <v>0</v>
      </c>
      <c r="IU505">
        <v>0</v>
      </c>
      <c r="IV505">
        <v>0</v>
      </c>
      <c r="IW505">
        <v>0</v>
      </c>
      <c r="IX505">
        <v>0</v>
      </c>
      <c r="IY505">
        <v>0</v>
      </c>
      <c r="IZ505">
        <v>0</v>
      </c>
      <c r="JA505">
        <v>0</v>
      </c>
      <c r="JB505">
        <v>0</v>
      </c>
      <c r="JC505">
        <v>0</v>
      </c>
      <c r="JD505">
        <v>0</v>
      </c>
      <c r="JE505">
        <v>0</v>
      </c>
      <c r="JF505">
        <v>0</v>
      </c>
      <c r="JG505">
        <v>0</v>
      </c>
      <c r="JH505">
        <v>0</v>
      </c>
      <c r="JI505">
        <v>0</v>
      </c>
      <c r="JJ505">
        <v>0</v>
      </c>
      <c r="JK505" s="2">
        <f t="shared" si="36"/>
        <v>0.50218340611353707</v>
      </c>
    </row>
    <row r="506" spans="1:271" outlineLevel="2" x14ac:dyDescent="0.25">
      <c r="A506" t="str">
        <f t="shared" si="39"/>
        <v>160706</v>
      </c>
      <c r="B506" t="s">
        <v>305</v>
      </c>
      <c r="C506">
        <v>11</v>
      </c>
      <c r="D506">
        <v>549</v>
      </c>
      <c r="E506">
        <v>420</v>
      </c>
      <c r="F506">
        <v>222</v>
      </c>
      <c r="G506">
        <v>198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198</v>
      </c>
      <c r="R506">
        <v>0</v>
      </c>
      <c r="S506">
        <v>0</v>
      </c>
      <c r="T506">
        <v>198</v>
      </c>
      <c r="U506">
        <v>11</v>
      </c>
      <c r="V506">
        <v>7</v>
      </c>
      <c r="W506">
        <v>4</v>
      </c>
      <c r="X506">
        <v>0</v>
      </c>
      <c r="Y506">
        <v>187</v>
      </c>
      <c r="Z506">
        <v>69</v>
      </c>
      <c r="AA506">
        <v>9</v>
      </c>
      <c r="AB506">
        <v>6</v>
      </c>
      <c r="AC506">
        <v>19</v>
      </c>
      <c r="AD506">
        <v>9</v>
      </c>
      <c r="AE506">
        <v>2</v>
      </c>
      <c r="AF506">
        <v>7</v>
      </c>
      <c r="AG506">
        <v>1</v>
      </c>
      <c r="AH506">
        <v>0</v>
      </c>
      <c r="AI506">
        <v>2</v>
      </c>
      <c r="AJ506">
        <v>0</v>
      </c>
      <c r="AK506">
        <v>2</v>
      </c>
      <c r="AL506">
        <v>1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4</v>
      </c>
      <c r="AU506">
        <v>0</v>
      </c>
      <c r="AV506">
        <v>5</v>
      </c>
      <c r="AW506">
        <v>1</v>
      </c>
      <c r="AX506">
        <v>1</v>
      </c>
      <c r="AY506">
        <v>69</v>
      </c>
      <c r="AZ506">
        <v>33</v>
      </c>
      <c r="BA506">
        <v>3</v>
      </c>
      <c r="BB506">
        <v>18</v>
      </c>
      <c r="BC506">
        <v>0</v>
      </c>
      <c r="BD506">
        <v>5</v>
      </c>
      <c r="BE506">
        <v>0</v>
      </c>
      <c r="BF506">
        <v>0</v>
      </c>
      <c r="BG506">
        <v>1</v>
      </c>
      <c r="BH506">
        <v>0</v>
      </c>
      <c r="BI506">
        <v>1</v>
      </c>
      <c r="BJ506">
        <v>1</v>
      </c>
      <c r="BK506">
        <v>0</v>
      </c>
      <c r="BL506">
        <v>0</v>
      </c>
      <c r="BM506">
        <v>1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1</v>
      </c>
      <c r="BT506">
        <v>0</v>
      </c>
      <c r="BU506">
        <v>0</v>
      </c>
      <c r="BV506">
        <v>0</v>
      </c>
      <c r="BW506">
        <v>2</v>
      </c>
      <c r="BX506">
        <v>33</v>
      </c>
      <c r="BY506">
        <v>2</v>
      </c>
      <c r="BZ506">
        <v>0</v>
      </c>
      <c r="CA506">
        <v>1</v>
      </c>
      <c r="CB506">
        <v>1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2</v>
      </c>
      <c r="CO506">
        <v>1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1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1</v>
      </c>
      <c r="DO506">
        <v>20</v>
      </c>
      <c r="DP506">
        <v>2</v>
      </c>
      <c r="DQ506">
        <v>8</v>
      </c>
      <c r="DR506">
        <v>0</v>
      </c>
      <c r="DS506">
        <v>0</v>
      </c>
      <c r="DT506">
        <v>0</v>
      </c>
      <c r="DU506">
        <v>0</v>
      </c>
      <c r="DV506">
        <v>7</v>
      </c>
      <c r="DW506">
        <v>1</v>
      </c>
      <c r="DX506">
        <v>0</v>
      </c>
      <c r="DY506">
        <v>0</v>
      </c>
      <c r="DZ506">
        <v>0</v>
      </c>
      <c r="EA506">
        <v>1</v>
      </c>
      <c r="EB506">
        <v>0</v>
      </c>
      <c r="EC506">
        <v>0</v>
      </c>
      <c r="ED506">
        <v>0</v>
      </c>
      <c r="EE506">
        <v>0</v>
      </c>
      <c r="EF506">
        <v>0</v>
      </c>
      <c r="EG506">
        <v>1</v>
      </c>
      <c r="EH506">
        <v>0</v>
      </c>
      <c r="EI506">
        <v>0</v>
      </c>
      <c r="EJ506">
        <v>0</v>
      </c>
      <c r="EK506">
        <v>0</v>
      </c>
      <c r="EL506">
        <v>0</v>
      </c>
      <c r="EM506">
        <v>0</v>
      </c>
      <c r="EN506">
        <v>20</v>
      </c>
      <c r="EO506">
        <v>25</v>
      </c>
      <c r="EP506">
        <v>0</v>
      </c>
      <c r="EQ506">
        <v>0</v>
      </c>
      <c r="ER506">
        <v>25</v>
      </c>
      <c r="ES506">
        <v>0</v>
      </c>
      <c r="ET506">
        <v>0</v>
      </c>
      <c r="EU506">
        <v>0</v>
      </c>
      <c r="EV506">
        <v>0</v>
      </c>
      <c r="EW506">
        <v>0</v>
      </c>
      <c r="EX506">
        <v>0</v>
      </c>
      <c r="EY506">
        <v>0</v>
      </c>
      <c r="EZ506">
        <v>0</v>
      </c>
      <c r="FA506">
        <v>0</v>
      </c>
      <c r="FB506">
        <v>0</v>
      </c>
      <c r="FC506">
        <v>0</v>
      </c>
      <c r="FD506">
        <v>0</v>
      </c>
      <c r="FE506">
        <v>0</v>
      </c>
      <c r="FF506">
        <v>0</v>
      </c>
      <c r="FG506">
        <v>0</v>
      </c>
      <c r="FH506">
        <v>0</v>
      </c>
      <c r="FI506">
        <v>0</v>
      </c>
      <c r="FJ506">
        <v>0</v>
      </c>
      <c r="FK506">
        <v>0</v>
      </c>
      <c r="FL506">
        <v>25</v>
      </c>
      <c r="FM506">
        <v>32</v>
      </c>
      <c r="FN506">
        <v>22</v>
      </c>
      <c r="FO506">
        <v>1</v>
      </c>
      <c r="FP506">
        <v>0</v>
      </c>
      <c r="FQ506">
        <v>0</v>
      </c>
      <c r="FR506">
        <v>1</v>
      </c>
      <c r="FS506">
        <v>1</v>
      </c>
      <c r="FT506">
        <v>0</v>
      </c>
      <c r="FU506">
        <v>1</v>
      </c>
      <c r="FV506">
        <v>1</v>
      </c>
      <c r="FW506">
        <v>1</v>
      </c>
      <c r="FX506">
        <v>0</v>
      </c>
      <c r="FY506">
        <v>0</v>
      </c>
      <c r="FZ506">
        <v>2</v>
      </c>
      <c r="GA506">
        <v>0</v>
      </c>
      <c r="GB506">
        <v>0</v>
      </c>
      <c r="GC506">
        <v>0</v>
      </c>
      <c r="GD506">
        <v>1</v>
      </c>
      <c r="GE506">
        <v>0</v>
      </c>
      <c r="GF506">
        <v>0</v>
      </c>
      <c r="GG506">
        <v>0</v>
      </c>
      <c r="GH506">
        <v>0</v>
      </c>
      <c r="GI506">
        <v>1</v>
      </c>
      <c r="GJ506">
        <v>0</v>
      </c>
      <c r="GK506">
        <v>0</v>
      </c>
      <c r="GL506">
        <v>32</v>
      </c>
      <c r="GM506">
        <v>4</v>
      </c>
      <c r="GN506">
        <v>1</v>
      </c>
      <c r="GO506">
        <v>0</v>
      </c>
      <c r="GP506">
        <v>0</v>
      </c>
      <c r="GQ506">
        <v>0</v>
      </c>
      <c r="GR506">
        <v>0</v>
      </c>
      <c r="GS506">
        <v>0</v>
      </c>
      <c r="GT506">
        <v>1</v>
      </c>
      <c r="GU506">
        <v>0</v>
      </c>
      <c r="GV506">
        <v>0</v>
      </c>
      <c r="GW506">
        <v>0</v>
      </c>
      <c r="GX506">
        <v>0</v>
      </c>
      <c r="GY506">
        <v>0</v>
      </c>
      <c r="GZ506">
        <v>0</v>
      </c>
      <c r="HA506">
        <v>1</v>
      </c>
      <c r="HB506">
        <v>0</v>
      </c>
      <c r="HC506">
        <v>0</v>
      </c>
      <c r="HD506">
        <v>1</v>
      </c>
      <c r="HE506">
        <v>0</v>
      </c>
      <c r="HF506">
        <v>4</v>
      </c>
      <c r="HG506">
        <v>0</v>
      </c>
      <c r="HH506">
        <v>0</v>
      </c>
      <c r="HI506">
        <v>0</v>
      </c>
      <c r="HJ506">
        <v>0</v>
      </c>
      <c r="HK506">
        <v>0</v>
      </c>
      <c r="HL506">
        <v>0</v>
      </c>
      <c r="HM506">
        <v>0</v>
      </c>
      <c r="HN506">
        <v>0</v>
      </c>
      <c r="HO506">
        <v>0</v>
      </c>
      <c r="HP506">
        <v>0</v>
      </c>
      <c r="HQ506">
        <v>0</v>
      </c>
      <c r="HR506">
        <v>0</v>
      </c>
      <c r="HS506">
        <v>0</v>
      </c>
      <c r="HT506">
        <v>0</v>
      </c>
      <c r="HU506">
        <v>1</v>
      </c>
      <c r="HV506">
        <v>0</v>
      </c>
      <c r="HW506">
        <v>0</v>
      </c>
      <c r="HX506">
        <v>0</v>
      </c>
      <c r="HY506">
        <v>0</v>
      </c>
      <c r="HZ506">
        <v>0</v>
      </c>
      <c r="IA506">
        <v>0</v>
      </c>
      <c r="IB506">
        <v>0</v>
      </c>
      <c r="IC506">
        <v>1</v>
      </c>
      <c r="ID506">
        <v>0</v>
      </c>
      <c r="IE506">
        <v>0</v>
      </c>
      <c r="IF506">
        <v>0</v>
      </c>
      <c r="IG506">
        <v>0</v>
      </c>
      <c r="IH506">
        <v>0</v>
      </c>
      <c r="II506">
        <v>0</v>
      </c>
      <c r="IJ506">
        <v>1</v>
      </c>
      <c r="IK506">
        <v>0</v>
      </c>
      <c r="IL506">
        <v>0</v>
      </c>
      <c r="IM506">
        <v>0</v>
      </c>
      <c r="IN506">
        <v>0</v>
      </c>
      <c r="IO506">
        <v>0</v>
      </c>
      <c r="IP506">
        <v>0</v>
      </c>
      <c r="IQ506">
        <v>0</v>
      </c>
      <c r="IR506">
        <v>0</v>
      </c>
      <c r="IS506">
        <v>0</v>
      </c>
      <c r="IT506">
        <v>0</v>
      </c>
      <c r="IU506">
        <v>0</v>
      </c>
      <c r="IV506">
        <v>0</v>
      </c>
      <c r="IW506">
        <v>0</v>
      </c>
      <c r="IX506">
        <v>0</v>
      </c>
      <c r="IY506">
        <v>0</v>
      </c>
      <c r="IZ506">
        <v>0</v>
      </c>
      <c r="JA506">
        <v>0</v>
      </c>
      <c r="JB506">
        <v>0</v>
      </c>
      <c r="JC506">
        <v>0</v>
      </c>
      <c r="JD506">
        <v>0</v>
      </c>
      <c r="JE506">
        <v>0</v>
      </c>
      <c r="JF506">
        <v>0</v>
      </c>
      <c r="JG506">
        <v>0</v>
      </c>
      <c r="JH506">
        <v>0</v>
      </c>
      <c r="JI506">
        <v>0</v>
      </c>
      <c r="JJ506">
        <v>0</v>
      </c>
      <c r="JK506" s="2">
        <f t="shared" si="36"/>
        <v>0.36065573770491804</v>
      </c>
    </row>
    <row r="507" spans="1:271" outlineLevel="2" x14ac:dyDescent="0.25">
      <c r="A507" t="str">
        <f t="shared" si="39"/>
        <v>160706</v>
      </c>
      <c r="B507" t="s">
        <v>305</v>
      </c>
      <c r="C507">
        <v>12</v>
      </c>
      <c r="D507">
        <v>471</v>
      </c>
      <c r="E507">
        <v>360</v>
      </c>
      <c r="F507">
        <v>171</v>
      </c>
      <c r="G507">
        <v>189</v>
      </c>
      <c r="H507">
        <v>0</v>
      </c>
      <c r="I507">
        <v>1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189</v>
      </c>
      <c r="R507">
        <v>0</v>
      </c>
      <c r="S507">
        <v>0</v>
      </c>
      <c r="T507">
        <v>189</v>
      </c>
      <c r="U507">
        <v>12</v>
      </c>
      <c r="V507">
        <v>8</v>
      </c>
      <c r="W507">
        <v>4</v>
      </c>
      <c r="X507">
        <v>0</v>
      </c>
      <c r="Y507">
        <v>177</v>
      </c>
      <c r="Z507">
        <v>71</v>
      </c>
      <c r="AA507">
        <v>12</v>
      </c>
      <c r="AB507">
        <v>8</v>
      </c>
      <c r="AC507">
        <v>17</v>
      </c>
      <c r="AD507">
        <v>10</v>
      </c>
      <c r="AE507">
        <v>6</v>
      </c>
      <c r="AF507">
        <v>2</v>
      </c>
      <c r="AG507">
        <v>0</v>
      </c>
      <c r="AH507">
        <v>1</v>
      </c>
      <c r="AI507">
        <v>1</v>
      </c>
      <c r="AJ507">
        <v>1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4</v>
      </c>
      <c r="AU507">
        <v>0</v>
      </c>
      <c r="AV507">
        <v>1</v>
      </c>
      <c r="AW507">
        <v>0</v>
      </c>
      <c r="AX507">
        <v>8</v>
      </c>
      <c r="AY507">
        <v>71</v>
      </c>
      <c r="AZ507">
        <v>24</v>
      </c>
      <c r="BA507">
        <v>7</v>
      </c>
      <c r="BB507">
        <v>12</v>
      </c>
      <c r="BC507">
        <v>0</v>
      </c>
      <c r="BD507">
        <v>2</v>
      </c>
      <c r="BE507">
        <v>2</v>
      </c>
      <c r="BF507">
        <v>0</v>
      </c>
      <c r="BG507">
        <v>1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24</v>
      </c>
      <c r="BY507">
        <v>1</v>
      </c>
      <c r="BZ507">
        <v>1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1</v>
      </c>
      <c r="CO507">
        <v>4</v>
      </c>
      <c r="CP507">
        <v>2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1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1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  <c r="DM507">
        <v>0</v>
      </c>
      <c r="DN507">
        <v>4</v>
      </c>
      <c r="DO507">
        <v>12</v>
      </c>
      <c r="DP507">
        <v>1</v>
      </c>
      <c r="DQ507">
        <v>9</v>
      </c>
      <c r="DR507">
        <v>0</v>
      </c>
      <c r="DS507">
        <v>0</v>
      </c>
      <c r="DT507">
        <v>0</v>
      </c>
      <c r="DU507">
        <v>0</v>
      </c>
      <c r="DV507">
        <v>2</v>
      </c>
      <c r="DW507">
        <v>0</v>
      </c>
      <c r="DX507">
        <v>0</v>
      </c>
      <c r="DY507">
        <v>0</v>
      </c>
      <c r="DZ507">
        <v>0</v>
      </c>
      <c r="EA507">
        <v>0</v>
      </c>
      <c r="EB507">
        <v>0</v>
      </c>
      <c r="EC507">
        <v>0</v>
      </c>
      <c r="ED507">
        <v>0</v>
      </c>
      <c r="EE507">
        <v>0</v>
      </c>
      <c r="EF507">
        <v>0</v>
      </c>
      <c r="EG507">
        <v>0</v>
      </c>
      <c r="EH507">
        <v>0</v>
      </c>
      <c r="EI507">
        <v>0</v>
      </c>
      <c r="EJ507">
        <v>0</v>
      </c>
      <c r="EK507">
        <v>0</v>
      </c>
      <c r="EL507">
        <v>0</v>
      </c>
      <c r="EM507">
        <v>0</v>
      </c>
      <c r="EN507">
        <v>12</v>
      </c>
      <c r="EO507">
        <v>34</v>
      </c>
      <c r="EP507">
        <v>3</v>
      </c>
      <c r="EQ507">
        <v>0</v>
      </c>
      <c r="ER507">
        <v>30</v>
      </c>
      <c r="ES507">
        <v>0</v>
      </c>
      <c r="ET507">
        <v>0</v>
      </c>
      <c r="EU507">
        <v>0</v>
      </c>
      <c r="EV507">
        <v>0</v>
      </c>
      <c r="EW507">
        <v>0</v>
      </c>
      <c r="EX507">
        <v>0</v>
      </c>
      <c r="EY507">
        <v>1</v>
      </c>
      <c r="EZ507">
        <v>0</v>
      </c>
      <c r="FA507">
        <v>0</v>
      </c>
      <c r="FB507">
        <v>0</v>
      </c>
      <c r="FC507">
        <v>0</v>
      </c>
      <c r="FD507">
        <v>0</v>
      </c>
      <c r="FE507">
        <v>0</v>
      </c>
      <c r="FF507">
        <v>0</v>
      </c>
      <c r="FG507">
        <v>0</v>
      </c>
      <c r="FH507">
        <v>0</v>
      </c>
      <c r="FI507">
        <v>0</v>
      </c>
      <c r="FJ507">
        <v>0</v>
      </c>
      <c r="FK507">
        <v>0</v>
      </c>
      <c r="FL507">
        <v>34</v>
      </c>
      <c r="FM507">
        <v>16</v>
      </c>
      <c r="FN507">
        <v>12</v>
      </c>
      <c r="FO507">
        <v>0</v>
      </c>
      <c r="FP507">
        <v>0</v>
      </c>
      <c r="FQ507">
        <v>1</v>
      </c>
      <c r="FR507">
        <v>0</v>
      </c>
      <c r="FS507">
        <v>1</v>
      </c>
      <c r="FT507">
        <v>2</v>
      </c>
      <c r="FU507">
        <v>0</v>
      </c>
      <c r="FV507">
        <v>0</v>
      </c>
      <c r="FW507">
        <v>0</v>
      </c>
      <c r="FX507">
        <v>0</v>
      </c>
      <c r="FY507">
        <v>0</v>
      </c>
      <c r="FZ507">
        <v>0</v>
      </c>
      <c r="GA507">
        <v>0</v>
      </c>
      <c r="GB507">
        <v>0</v>
      </c>
      <c r="GC507">
        <v>0</v>
      </c>
      <c r="GD507">
        <v>0</v>
      </c>
      <c r="GE507">
        <v>0</v>
      </c>
      <c r="GF507">
        <v>0</v>
      </c>
      <c r="GG507">
        <v>0</v>
      </c>
      <c r="GH507">
        <v>0</v>
      </c>
      <c r="GI507">
        <v>0</v>
      </c>
      <c r="GJ507">
        <v>0</v>
      </c>
      <c r="GK507">
        <v>0</v>
      </c>
      <c r="GL507">
        <v>16</v>
      </c>
      <c r="GM507">
        <v>14</v>
      </c>
      <c r="GN507">
        <v>4</v>
      </c>
      <c r="GO507">
        <v>1</v>
      </c>
      <c r="GP507">
        <v>0</v>
      </c>
      <c r="GQ507">
        <v>0</v>
      </c>
      <c r="GR507">
        <v>1</v>
      </c>
      <c r="GS507">
        <v>0</v>
      </c>
      <c r="GT507">
        <v>4</v>
      </c>
      <c r="GU507">
        <v>0</v>
      </c>
      <c r="GV507">
        <v>0</v>
      </c>
      <c r="GW507">
        <v>4</v>
      </c>
      <c r="GX507">
        <v>0</v>
      </c>
      <c r="GY507">
        <v>0</v>
      </c>
      <c r="GZ507">
        <v>0</v>
      </c>
      <c r="HA507">
        <v>0</v>
      </c>
      <c r="HB507">
        <v>0</v>
      </c>
      <c r="HC507">
        <v>0</v>
      </c>
      <c r="HD507">
        <v>0</v>
      </c>
      <c r="HE507">
        <v>0</v>
      </c>
      <c r="HF507">
        <v>14</v>
      </c>
      <c r="HG507">
        <v>0</v>
      </c>
      <c r="HH507">
        <v>0</v>
      </c>
      <c r="HI507">
        <v>0</v>
      </c>
      <c r="HJ507">
        <v>0</v>
      </c>
      <c r="HK507">
        <v>0</v>
      </c>
      <c r="HL507">
        <v>0</v>
      </c>
      <c r="HM507">
        <v>0</v>
      </c>
      <c r="HN507">
        <v>0</v>
      </c>
      <c r="HO507">
        <v>0</v>
      </c>
      <c r="HP507">
        <v>0</v>
      </c>
      <c r="HQ507">
        <v>0</v>
      </c>
      <c r="HR507">
        <v>0</v>
      </c>
      <c r="HS507">
        <v>0</v>
      </c>
      <c r="HT507">
        <v>0</v>
      </c>
      <c r="HU507">
        <v>1</v>
      </c>
      <c r="HV507">
        <v>1</v>
      </c>
      <c r="HW507">
        <v>0</v>
      </c>
      <c r="HX507">
        <v>0</v>
      </c>
      <c r="HY507">
        <v>0</v>
      </c>
      <c r="HZ507">
        <v>0</v>
      </c>
      <c r="IA507">
        <v>0</v>
      </c>
      <c r="IB507">
        <v>0</v>
      </c>
      <c r="IC507">
        <v>0</v>
      </c>
      <c r="ID507">
        <v>0</v>
      </c>
      <c r="IE507">
        <v>0</v>
      </c>
      <c r="IF507">
        <v>0</v>
      </c>
      <c r="IG507">
        <v>0</v>
      </c>
      <c r="IH507">
        <v>0</v>
      </c>
      <c r="II507">
        <v>0</v>
      </c>
      <c r="IJ507">
        <v>1</v>
      </c>
      <c r="IK507">
        <v>0</v>
      </c>
      <c r="IL507">
        <v>0</v>
      </c>
      <c r="IM507">
        <v>0</v>
      </c>
      <c r="IN507">
        <v>0</v>
      </c>
      <c r="IO507">
        <v>0</v>
      </c>
      <c r="IP507">
        <v>0</v>
      </c>
      <c r="IQ507">
        <v>0</v>
      </c>
      <c r="IR507">
        <v>0</v>
      </c>
      <c r="IS507">
        <v>0</v>
      </c>
      <c r="IT507">
        <v>0</v>
      </c>
      <c r="IU507">
        <v>0</v>
      </c>
      <c r="IV507">
        <v>0</v>
      </c>
      <c r="IW507">
        <v>0</v>
      </c>
      <c r="IX507">
        <v>0</v>
      </c>
      <c r="IY507">
        <v>0</v>
      </c>
      <c r="IZ507">
        <v>0</v>
      </c>
      <c r="JA507">
        <v>0</v>
      </c>
      <c r="JB507">
        <v>0</v>
      </c>
      <c r="JC507">
        <v>0</v>
      </c>
      <c r="JD507">
        <v>0</v>
      </c>
      <c r="JE507">
        <v>0</v>
      </c>
      <c r="JF507">
        <v>0</v>
      </c>
      <c r="JG507">
        <v>0</v>
      </c>
      <c r="JH507">
        <v>0</v>
      </c>
      <c r="JI507">
        <v>0</v>
      </c>
      <c r="JJ507">
        <v>0</v>
      </c>
      <c r="JK507" s="2">
        <f t="shared" si="36"/>
        <v>0.40127388535031849</v>
      </c>
    </row>
    <row r="508" spans="1:271" outlineLevel="2" x14ac:dyDescent="0.25">
      <c r="A508" t="str">
        <f t="shared" si="39"/>
        <v>160706</v>
      </c>
      <c r="B508" t="s">
        <v>305</v>
      </c>
      <c r="C508">
        <v>13</v>
      </c>
      <c r="D508">
        <v>749</v>
      </c>
      <c r="E508">
        <v>570</v>
      </c>
      <c r="F508">
        <v>238</v>
      </c>
      <c r="G508">
        <v>332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332</v>
      </c>
      <c r="R508">
        <v>0</v>
      </c>
      <c r="S508">
        <v>0</v>
      </c>
      <c r="T508">
        <v>332</v>
      </c>
      <c r="U508">
        <v>23</v>
      </c>
      <c r="V508">
        <v>16</v>
      </c>
      <c r="W508">
        <v>6</v>
      </c>
      <c r="X508">
        <v>0</v>
      </c>
      <c r="Y508">
        <v>309</v>
      </c>
      <c r="Z508">
        <v>135</v>
      </c>
      <c r="AA508">
        <v>13</v>
      </c>
      <c r="AB508">
        <v>22</v>
      </c>
      <c r="AC508">
        <v>42</v>
      </c>
      <c r="AD508">
        <v>16</v>
      </c>
      <c r="AE508">
        <v>16</v>
      </c>
      <c r="AF508">
        <v>4</v>
      </c>
      <c r="AG508">
        <v>0</v>
      </c>
      <c r="AH508">
        <v>1</v>
      </c>
      <c r="AI508">
        <v>2</v>
      </c>
      <c r="AJ508">
        <v>0</v>
      </c>
      <c r="AK508">
        <v>0</v>
      </c>
      <c r="AL508">
        <v>1</v>
      </c>
      <c r="AM508">
        <v>0</v>
      </c>
      <c r="AN508">
        <v>0</v>
      </c>
      <c r="AO508">
        <v>8</v>
      </c>
      <c r="AP508">
        <v>0</v>
      </c>
      <c r="AQ508">
        <v>0</v>
      </c>
      <c r="AR508">
        <v>0</v>
      </c>
      <c r="AS508">
        <v>0</v>
      </c>
      <c r="AT508">
        <v>3</v>
      </c>
      <c r="AU508">
        <v>0</v>
      </c>
      <c r="AV508">
        <v>5</v>
      </c>
      <c r="AW508">
        <v>0</v>
      </c>
      <c r="AX508">
        <v>2</v>
      </c>
      <c r="AY508">
        <v>135</v>
      </c>
      <c r="AZ508">
        <v>42</v>
      </c>
      <c r="BA508">
        <v>3</v>
      </c>
      <c r="BB508">
        <v>29</v>
      </c>
      <c r="BC508">
        <v>0</v>
      </c>
      <c r="BD508">
        <v>6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2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1</v>
      </c>
      <c r="BU508">
        <v>0</v>
      </c>
      <c r="BV508">
        <v>0</v>
      </c>
      <c r="BW508">
        <v>1</v>
      </c>
      <c r="BX508">
        <v>42</v>
      </c>
      <c r="BY508">
        <v>8</v>
      </c>
      <c r="BZ508">
        <v>4</v>
      </c>
      <c r="CA508">
        <v>2</v>
      </c>
      <c r="CB508">
        <v>0</v>
      </c>
      <c r="CC508">
        <v>0</v>
      </c>
      <c r="CD508">
        <v>2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8</v>
      </c>
      <c r="CO508">
        <v>5</v>
      </c>
      <c r="CP508">
        <v>3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1</v>
      </c>
      <c r="CZ508">
        <v>0</v>
      </c>
      <c r="DA508">
        <v>0</v>
      </c>
      <c r="DB508">
        <v>1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0</v>
      </c>
      <c r="DN508">
        <v>5</v>
      </c>
      <c r="DO508">
        <v>16</v>
      </c>
      <c r="DP508">
        <v>1</v>
      </c>
      <c r="DQ508">
        <v>13</v>
      </c>
      <c r="DR508">
        <v>0</v>
      </c>
      <c r="DS508">
        <v>0</v>
      </c>
      <c r="DT508">
        <v>0</v>
      </c>
      <c r="DU508">
        <v>0</v>
      </c>
      <c r="DV508">
        <v>0</v>
      </c>
      <c r="DW508">
        <v>1</v>
      </c>
      <c r="DX508">
        <v>0</v>
      </c>
      <c r="DY508">
        <v>0</v>
      </c>
      <c r="DZ508">
        <v>0</v>
      </c>
      <c r="EA508">
        <v>0</v>
      </c>
      <c r="EB508">
        <v>0</v>
      </c>
      <c r="EC508">
        <v>1</v>
      </c>
      <c r="ED508">
        <v>0</v>
      </c>
      <c r="EE508">
        <v>0</v>
      </c>
      <c r="EF508">
        <v>0</v>
      </c>
      <c r="EG508">
        <v>0</v>
      </c>
      <c r="EH508">
        <v>0</v>
      </c>
      <c r="EI508">
        <v>0</v>
      </c>
      <c r="EJ508">
        <v>0</v>
      </c>
      <c r="EK508">
        <v>0</v>
      </c>
      <c r="EL508">
        <v>0</v>
      </c>
      <c r="EM508">
        <v>0</v>
      </c>
      <c r="EN508">
        <v>16</v>
      </c>
      <c r="EO508">
        <v>35</v>
      </c>
      <c r="EP508">
        <v>0</v>
      </c>
      <c r="EQ508">
        <v>0</v>
      </c>
      <c r="ER508">
        <v>34</v>
      </c>
      <c r="ES508">
        <v>0</v>
      </c>
      <c r="ET508">
        <v>0</v>
      </c>
      <c r="EU508">
        <v>0</v>
      </c>
      <c r="EV508">
        <v>0</v>
      </c>
      <c r="EW508">
        <v>0</v>
      </c>
      <c r="EX508">
        <v>0</v>
      </c>
      <c r="EY508">
        <v>0</v>
      </c>
      <c r="EZ508">
        <v>0</v>
      </c>
      <c r="FA508">
        <v>0</v>
      </c>
      <c r="FB508">
        <v>1</v>
      </c>
      <c r="FC508">
        <v>0</v>
      </c>
      <c r="FD508">
        <v>0</v>
      </c>
      <c r="FE508">
        <v>0</v>
      </c>
      <c r="FF508">
        <v>0</v>
      </c>
      <c r="FG508">
        <v>0</v>
      </c>
      <c r="FH508">
        <v>0</v>
      </c>
      <c r="FI508">
        <v>0</v>
      </c>
      <c r="FJ508">
        <v>0</v>
      </c>
      <c r="FK508">
        <v>0</v>
      </c>
      <c r="FL508">
        <v>35</v>
      </c>
      <c r="FM508">
        <v>56</v>
      </c>
      <c r="FN508">
        <v>39</v>
      </c>
      <c r="FO508">
        <v>4</v>
      </c>
      <c r="FP508">
        <v>0</v>
      </c>
      <c r="FQ508">
        <v>1</v>
      </c>
      <c r="FR508">
        <v>0</v>
      </c>
      <c r="FS508">
        <v>0</v>
      </c>
      <c r="FT508">
        <v>4</v>
      </c>
      <c r="FU508">
        <v>0</v>
      </c>
      <c r="FV508">
        <v>0</v>
      </c>
      <c r="FW508">
        <v>0</v>
      </c>
      <c r="FX508">
        <v>0</v>
      </c>
      <c r="FY508">
        <v>0</v>
      </c>
      <c r="FZ508">
        <v>0</v>
      </c>
      <c r="GA508">
        <v>0</v>
      </c>
      <c r="GB508">
        <v>3</v>
      </c>
      <c r="GC508">
        <v>0</v>
      </c>
      <c r="GD508">
        <v>0</v>
      </c>
      <c r="GE508">
        <v>0</v>
      </c>
      <c r="GF508">
        <v>1</v>
      </c>
      <c r="GG508">
        <v>0</v>
      </c>
      <c r="GH508">
        <v>2</v>
      </c>
      <c r="GI508">
        <v>0</v>
      </c>
      <c r="GJ508">
        <v>0</v>
      </c>
      <c r="GK508">
        <v>2</v>
      </c>
      <c r="GL508">
        <v>56</v>
      </c>
      <c r="GM508">
        <v>11</v>
      </c>
      <c r="GN508">
        <v>2</v>
      </c>
      <c r="GO508">
        <v>1</v>
      </c>
      <c r="GP508">
        <v>0</v>
      </c>
      <c r="GQ508">
        <v>0</v>
      </c>
      <c r="GR508">
        <v>0</v>
      </c>
      <c r="GS508">
        <v>0</v>
      </c>
      <c r="GT508">
        <v>5</v>
      </c>
      <c r="GU508">
        <v>0</v>
      </c>
      <c r="GV508">
        <v>0</v>
      </c>
      <c r="GW508">
        <v>3</v>
      </c>
      <c r="GX508">
        <v>0</v>
      </c>
      <c r="GY508">
        <v>0</v>
      </c>
      <c r="GZ508">
        <v>0</v>
      </c>
      <c r="HA508">
        <v>0</v>
      </c>
      <c r="HB508">
        <v>0</v>
      </c>
      <c r="HC508">
        <v>0</v>
      </c>
      <c r="HD508">
        <v>0</v>
      </c>
      <c r="HE508">
        <v>0</v>
      </c>
      <c r="HF508">
        <v>11</v>
      </c>
      <c r="HG508">
        <v>1</v>
      </c>
      <c r="HH508">
        <v>0</v>
      </c>
      <c r="HI508">
        <v>0</v>
      </c>
      <c r="HJ508">
        <v>0</v>
      </c>
      <c r="HK508">
        <v>0</v>
      </c>
      <c r="HL508">
        <v>0</v>
      </c>
      <c r="HM508">
        <v>0</v>
      </c>
      <c r="HN508">
        <v>1</v>
      </c>
      <c r="HO508">
        <v>0</v>
      </c>
      <c r="HP508">
        <v>0</v>
      </c>
      <c r="HQ508">
        <v>0</v>
      </c>
      <c r="HR508">
        <v>0</v>
      </c>
      <c r="HS508">
        <v>0</v>
      </c>
      <c r="HT508">
        <v>1</v>
      </c>
      <c r="HU508">
        <v>0</v>
      </c>
      <c r="HV508">
        <v>0</v>
      </c>
      <c r="HW508">
        <v>0</v>
      </c>
      <c r="HX508">
        <v>0</v>
      </c>
      <c r="HY508">
        <v>0</v>
      </c>
      <c r="HZ508">
        <v>0</v>
      </c>
      <c r="IA508">
        <v>0</v>
      </c>
      <c r="IB508">
        <v>0</v>
      </c>
      <c r="IC508">
        <v>0</v>
      </c>
      <c r="ID508">
        <v>0</v>
      </c>
      <c r="IE508">
        <v>0</v>
      </c>
      <c r="IF508">
        <v>0</v>
      </c>
      <c r="IG508">
        <v>0</v>
      </c>
      <c r="IH508">
        <v>0</v>
      </c>
      <c r="II508">
        <v>0</v>
      </c>
      <c r="IJ508">
        <v>0</v>
      </c>
      <c r="IK508">
        <v>0</v>
      </c>
      <c r="IL508">
        <v>0</v>
      </c>
      <c r="IM508">
        <v>0</v>
      </c>
      <c r="IN508">
        <v>0</v>
      </c>
      <c r="IO508">
        <v>0</v>
      </c>
      <c r="IP508">
        <v>0</v>
      </c>
      <c r="IQ508">
        <v>0</v>
      </c>
      <c r="IR508">
        <v>0</v>
      </c>
      <c r="IS508">
        <v>0</v>
      </c>
      <c r="IT508">
        <v>0</v>
      </c>
      <c r="IU508">
        <v>0</v>
      </c>
      <c r="IV508">
        <v>0</v>
      </c>
      <c r="IW508">
        <v>0</v>
      </c>
      <c r="IX508">
        <v>0</v>
      </c>
      <c r="IY508">
        <v>0</v>
      </c>
      <c r="IZ508">
        <v>0</v>
      </c>
      <c r="JA508">
        <v>0</v>
      </c>
      <c r="JB508">
        <v>0</v>
      </c>
      <c r="JC508">
        <v>0</v>
      </c>
      <c r="JD508">
        <v>0</v>
      </c>
      <c r="JE508">
        <v>0</v>
      </c>
      <c r="JF508">
        <v>0</v>
      </c>
      <c r="JG508">
        <v>0</v>
      </c>
      <c r="JH508">
        <v>0</v>
      </c>
      <c r="JI508">
        <v>0</v>
      </c>
      <c r="JJ508">
        <v>0</v>
      </c>
      <c r="JK508" s="2">
        <f t="shared" si="36"/>
        <v>0.4432576769025367</v>
      </c>
    </row>
    <row r="509" spans="1:271" outlineLevel="2" x14ac:dyDescent="0.25">
      <c r="A509" t="str">
        <f t="shared" si="39"/>
        <v>160706</v>
      </c>
      <c r="B509" t="s">
        <v>305</v>
      </c>
      <c r="C509">
        <v>14</v>
      </c>
      <c r="D509">
        <v>735</v>
      </c>
      <c r="E509">
        <v>560</v>
      </c>
      <c r="F509">
        <v>257</v>
      </c>
      <c r="G509">
        <v>303</v>
      </c>
      <c r="H509">
        <v>0</v>
      </c>
      <c r="I509">
        <v>4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303</v>
      </c>
      <c r="R509">
        <v>0</v>
      </c>
      <c r="S509">
        <v>0</v>
      </c>
      <c r="T509">
        <v>303</v>
      </c>
      <c r="U509">
        <v>20</v>
      </c>
      <c r="V509">
        <v>17</v>
      </c>
      <c r="W509">
        <v>3</v>
      </c>
      <c r="X509">
        <v>0</v>
      </c>
      <c r="Y509">
        <v>283</v>
      </c>
      <c r="Z509">
        <v>98</v>
      </c>
      <c r="AA509">
        <v>8</v>
      </c>
      <c r="AB509">
        <v>16</v>
      </c>
      <c r="AC509">
        <v>22</v>
      </c>
      <c r="AD509">
        <v>16</v>
      </c>
      <c r="AE509">
        <v>10</v>
      </c>
      <c r="AF509">
        <v>5</v>
      </c>
      <c r="AG509">
        <v>0</v>
      </c>
      <c r="AH509">
        <v>0</v>
      </c>
      <c r="AI509">
        <v>0</v>
      </c>
      <c r="AJ509">
        <v>1</v>
      </c>
      <c r="AK509">
        <v>0</v>
      </c>
      <c r="AL509">
        <v>1</v>
      </c>
      <c r="AM509">
        <v>4</v>
      </c>
      <c r="AN509">
        <v>0</v>
      </c>
      <c r="AO509">
        <v>4</v>
      </c>
      <c r="AP509">
        <v>0</v>
      </c>
      <c r="AQ509">
        <v>0</v>
      </c>
      <c r="AR509">
        <v>0</v>
      </c>
      <c r="AS509">
        <v>0</v>
      </c>
      <c r="AT509">
        <v>3</v>
      </c>
      <c r="AU509">
        <v>0</v>
      </c>
      <c r="AV509">
        <v>1</v>
      </c>
      <c r="AW509">
        <v>0</v>
      </c>
      <c r="AX509">
        <v>7</v>
      </c>
      <c r="AY509">
        <v>98</v>
      </c>
      <c r="AZ509">
        <v>37</v>
      </c>
      <c r="BA509">
        <v>7</v>
      </c>
      <c r="BB509">
        <v>22</v>
      </c>
      <c r="BC509">
        <v>0</v>
      </c>
      <c r="BD509">
        <v>2</v>
      </c>
      <c r="BE509">
        <v>0</v>
      </c>
      <c r="BF509">
        <v>0</v>
      </c>
      <c r="BG509">
        <v>1</v>
      </c>
      <c r="BH509">
        <v>0</v>
      </c>
      <c r="BI509">
        <v>1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3</v>
      </c>
      <c r="BT509">
        <v>1</v>
      </c>
      <c r="BU509">
        <v>0</v>
      </c>
      <c r="BV509">
        <v>0</v>
      </c>
      <c r="BW509">
        <v>0</v>
      </c>
      <c r="BX509">
        <v>37</v>
      </c>
      <c r="BY509">
        <v>9</v>
      </c>
      <c r="BZ509">
        <v>4</v>
      </c>
      <c r="CA509">
        <v>3</v>
      </c>
      <c r="CB509">
        <v>0</v>
      </c>
      <c r="CC509">
        <v>0</v>
      </c>
      <c r="CD509">
        <v>0</v>
      </c>
      <c r="CE509">
        <v>0</v>
      </c>
      <c r="CF509">
        <v>1</v>
      </c>
      <c r="CG509">
        <v>0</v>
      </c>
      <c r="CH509">
        <v>0</v>
      </c>
      <c r="CI509">
        <v>0</v>
      </c>
      <c r="CJ509">
        <v>0</v>
      </c>
      <c r="CK509">
        <v>1</v>
      </c>
      <c r="CL509">
        <v>0</v>
      </c>
      <c r="CM509">
        <v>0</v>
      </c>
      <c r="CN509">
        <v>9</v>
      </c>
      <c r="CO509">
        <v>5</v>
      </c>
      <c r="CP509">
        <v>2</v>
      </c>
      <c r="CQ509">
        <v>0</v>
      </c>
      <c r="CR509">
        <v>1</v>
      </c>
      <c r="CS509">
        <v>0</v>
      </c>
      <c r="CT509">
        <v>0</v>
      </c>
      <c r="CU509">
        <v>1</v>
      </c>
      <c r="CV509">
        <v>0</v>
      </c>
      <c r="CW509">
        <v>0</v>
      </c>
      <c r="CX509">
        <v>0</v>
      </c>
      <c r="CY509">
        <v>1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0</v>
      </c>
      <c r="DN509">
        <v>5</v>
      </c>
      <c r="DO509">
        <v>17</v>
      </c>
      <c r="DP509">
        <v>2</v>
      </c>
      <c r="DQ509">
        <v>8</v>
      </c>
      <c r="DR509">
        <v>0</v>
      </c>
      <c r="DS509">
        <v>0</v>
      </c>
      <c r="DT509">
        <v>0</v>
      </c>
      <c r="DU509">
        <v>1</v>
      </c>
      <c r="DV509">
        <v>4</v>
      </c>
      <c r="DW509">
        <v>1</v>
      </c>
      <c r="DX509">
        <v>0</v>
      </c>
      <c r="DY509">
        <v>0</v>
      </c>
      <c r="DZ509">
        <v>0</v>
      </c>
      <c r="EA509">
        <v>0</v>
      </c>
      <c r="EB509">
        <v>0</v>
      </c>
      <c r="EC509">
        <v>0</v>
      </c>
      <c r="ED509">
        <v>1</v>
      </c>
      <c r="EE509">
        <v>0</v>
      </c>
      <c r="EF509">
        <v>0</v>
      </c>
      <c r="EG509">
        <v>0</v>
      </c>
      <c r="EH509">
        <v>0</v>
      </c>
      <c r="EI509">
        <v>0</v>
      </c>
      <c r="EJ509">
        <v>0</v>
      </c>
      <c r="EK509">
        <v>0</v>
      </c>
      <c r="EL509">
        <v>0</v>
      </c>
      <c r="EM509">
        <v>0</v>
      </c>
      <c r="EN509">
        <v>17</v>
      </c>
      <c r="EO509">
        <v>60</v>
      </c>
      <c r="EP509">
        <v>1</v>
      </c>
      <c r="EQ509">
        <v>2</v>
      </c>
      <c r="ER509">
        <v>54</v>
      </c>
      <c r="ES509">
        <v>0</v>
      </c>
      <c r="ET509">
        <v>0</v>
      </c>
      <c r="EU509">
        <v>0</v>
      </c>
      <c r="EV509">
        <v>1</v>
      </c>
      <c r="EW509">
        <v>0</v>
      </c>
      <c r="EX509">
        <v>0</v>
      </c>
      <c r="EY509">
        <v>0</v>
      </c>
      <c r="EZ509">
        <v>0</v>
      </c>
      <c r="FA509">
        <v>0</v>
      </c>
      <c r="FB509">
        <v>0</v>
      </c>
      <c r="FC509">
        <v>0</v>
      </c>
      <c r="FD509">
        <v>0</v>
      </c>
      <c r="FE509">
        <v>0</v>
      </c>
      <c r="FF509">
        <v>0</v>
      </c>
      <c r="FG509">
        <v>1</v>
      </c>
      <c r="FH509">
        <v>0</v>
      </c>
      <c r="FI509">
        <v>0</v>
      </c>
      <c r="FJ509">
        <v>0</v>
      </c>
      <c r="FK509">
        <v>1</v>
      </c>
      <c r="FL509">
        <v>60</v>
      </c>
      <c r="FM509">
        <v>38</v>
      </c>
      <c r="FN509">
        <v>28</v>
      </c>
      <c r="FO509">
        <v>0</v>
      </c>
      <c r="FP509">
        <v>1</v>
      </c>
      <c r="FQ509">
        <v>0</v>
      </c>
      <c r="FR509">
        <v>0</v>
      </c>
      <c r="FS509">
        <v>0</v>
      </c>
      <c r="FT509">
        <v>2</v>
      </c>
      <c r="FU509">
        <v>1</v>
      </c>
      <c r="FV509">
        <v>3</v>
      </c>
      <c r="FW509">
        <v>0</v>
      </c>
      <c r="FX509">
        <v>1</v>
      </c>
      <c r="FY509">
        <v>0</v>
      </c>
      <c r="FZ509">
        <v>1</v>
      </c>
      <c r="GA509">
        <v>0</v>
      </c>
      <c r="GB509">
        <v>0</v>
      </c>
      <c r="GC509">
        <v>0</v>
      </c>
      <c r="GD509">
        <v>0</v>
      </c>
      <c r="GE509">
        <v>0</v>
      </c>
      <c r="GF509">
        <v>0</v>
      </c>
      <c r="GG509">
        <v>0</v>
      </c>
      <c r="GH509">
        <v>0</v>
      </c>
      <c r="GI509">
        <v>0</v>
      </c>
      <c r="GJ509">
        <v>0</v>
      </c>
      <c r="GK509">
        <v>1</v>
      </c>
      <c r="GL509">
        <v>38</v>
      </c>
      <c r="GM509">
        <v>16</v>
      </c>
      <c r="GN509">
        <v>3</v>
      </c>
      <c r="GO509">
        <v>1</v>
      </c>
      <c r="GP509">
        <v>0</v>
      </c>
      <c r="GQ509">
        <v>0</v>
      </c>
      <c r="GR509">
        <v>1</v>
      </c>
      <c r="GS509">
        <v>0</v>
      </c>
      <c r="GT509">
        <v>9</v>
      </c>
      <c r="GU509">
        <v>0</v>
      </c>
      <c r="GV509">
        <v>1</v>
      </c>
      <c r="GW509">
        <v>0</v>
      </c>
      <c r="GX509">
        <v>0</v>
      </c>
      <c r="GY509">
        <v>0</v>
      </c>
      <c r="GZ509">
        <v>0</v>
      </c>
      <c r="HA509">
        <v>0</v>
      </c>
      <c r="HB509">
        <v>0</v>
      </c>
      <c r="HC509">
        <v>0</v>
      </c>
      <c r="HD509">
        <v>0</v>
      </c>
      <c r="HE509">
        <v>1</v>
      </c>
      <c r="HF509">
        <v>16</v>
      </c>
      <c r="HG509">
        <v>3</v>
      </c>
      <c r="HH509">
        <v>0</v>
      </c>
      <c r="HI509">
        <v>0</v>
      </c>
      <c r="HJ509">
        <v>0</v>
      </c>
      <c r="HK509">
        <v>1</v>
      </c>
      <c r="HL509">
        <v>1</v>
      </c>
      <c r="HM509">
        <v>1</v>
      </c>
      <c r="HN509">
        <v>0</v>
      </c>
      <c r="HO509">
        <v>0</v>
      </c>
      <c r="HP509">
        <v>0</v>
      </c>
      <c r="HQ509">
        <v>0</v>
      </c>
      <c r="HR509">
        <v>0</v>
      </c>
      <c r="HS509">
        <v>0</v>
      </c>
      <c r="HT509">
        <v>3</v>
      </c>
      <c r="HU509">
        <v>0</v>
      </c>
      <c r="HV509">
        <v>0</v>
      </c>
      <c r="HW509">
        <v>0</v>
      </c>
      <c r="HX509">
        <v>0</v>
      </c>
      <c r="HY509">
        <v>0</v>
      </c>
      <c r="HZ509">
        <v>0</v>
      </c>
      <c r="IA509">
        <v>0</v>
      </c>
      <c r="IB509">
        <v>0</v>
      </c>
      <c r="IC509">
        <v>0</v>
      </c>
      <c r="ID509">
        <v>0</v>
      </c>
      <c r="IE509">
        <v>0</v>
      </c>
      <c r="IF509">
        <v>0</v>
      </c>
      <c r="IG509">
        <v>0</v>
      </c>
      <c r="IH509">
        <v>0</v>
      </c>
      <c r="II509">
        <v>0</v>
      </c>
      <c r="IJ509">
        <v>0</v>
      </c>
      <c r="IK509">
        <v>0</v>
      </c>
      <c r="IL509">
        <v>0</v>
      </c>
      <c r="IM509">
        <v>0</v>
      </c>
      <c r="IN509">
        <v>0</v>
      </c>
      <c r="IO509">
        <v>0</v>
      </c>
      <c r="IP509">
        <v>0</v>
      </c>
      <c r="IQ509">
        <v>0</v>
      </c>
      <c r="IR509">
        <v>0</v>
      </c>
      <c r="IS509">
        <v>0</v>
      </c>
      <c r="IT509">
        <v>0</v>
      </c>
      <c r="IU509">
        <v>0</v>
      </c>
      <c r="IV509">
        <v>0</v>
      </c>
      <c r="IW509">
        <v>0</v>
      </c>
      <c r="IX509">
        <v>0</v>
      </c>
      <c r="IY509">
        <v>0</v>
      </c>
      <c r="IZ509">
        <v>0</v>
      </c>
      <c r="JA509">
        <v>0</v>
      </c>
      <c r="JB509">
        <v>0</v>
      </c>
      <c r="JC509">
        <v>0</v>
      </c>
      <c r="JD509">
        <v>0</v>
      </c>
      <c r="JE509">
        <v>0</v>
      </c>
      <c r="JF509">
        <v>0</v>
      </c>
      <c r="JG509">
        <v>0</v>
      </c>
      <c r="JH509">
        <v>0</v>
      </c>
      <c r="JI509">
        <v>0</v>
      </c>
      <c r="JJ509">
        <v>0</v>
      </c>
      <c r="JK509" s="2">
        <f t="shared" si="36"/>
        <v>0.41224489795918368</v>
      </c>
    </row>
    <row r="510" spans="1:271" s="6" customFormat="1" ht="15.75" outlineLevel="1" x14ac:dyDescent="0.25">
      <c r="B510" s="7" t="s">
        <v>376</v>
      </c>
      <c r="D510" s="6">
        <f>SUBTOTAL(9,D496:D509)</f>
        <v>11338</v>
      </c>
      <c r="E510" s="6">
        <f>SUBTOTAL(9,E496:E509)</f>
        <v>8659</v>
      </c>
      <c r="F510" s="6">
        <f>SUBTOTAL(9,F496:F509)</f>
        <v>3611</v>
      </c>
      <c r="G510" s="6">
        <f>SUBTOTAL(9,G496:G509)</f>
        <v>5048</v>
      </c>
      <c r="H510" s="6">
        <f>SUBTOTAL(9,H496:H509)</f>
        <v>2</v>
      </c>
      <c r="I510" s="6">
        <f>SUBTOTAL(9,I496:I509)</f>
        <v>30</v>
      </c>
      <c r="J510" s="6">
        <f>SUBTOTAL(9,J496:J509)</f>
        <v>1</v>
      </c>
      <c r="K510" s="6">
        <f>SUBTOTAL(9,K496:K509)</f>
        <v>1</v>
      </c>
      <c r="L510" s="6">
        <f>SUBTOTAL(9,L496:L509)</f>
        <v>0</v>
      </c>
      <c r="M510" s="6">
        <f>SUBTOTAL(9,M496:M509)</f>
        <v>0</v>
      </c>
      <c r="N510" s="6">
        <f>SUBTOTAL(9,N496:N509)</f>
        <v>0</v>
      </c>
      <c r="O510" s="6">
        <f>SUBTOTAL(9,O496:O509)</f>
        <v>0</v>
      </c>
      <c r="P510" s="6">
        <f>SUBTOTAL(9,P496:P509)</f>
        <v>1</v>
      </c>
      <c r="Q510" s="6">
        <f>SUBTOTAL(9,Q496:Q509)</f>
        <v>5049</v>
      </c>
      <c r="R510" s="6">
        <f>SUBTOTAL(9,R496:R509)</f>
        <v>1</v>
      </c>
      <c r="S510" s="6">
        <f>SUBTOTAL(9,S496:S509)</f>
        <v>0</v>
      </c>
      <c r="T510" s="6">
        <f>SUBTOTAL(9,T496:T509)</f>
        <v>5049</v>
      </c>
      <c r="U510" s="6">
        <f>SUBTOTAL(9,U496:U509)</f>
        <v>223</v>
      </c>
      <c r="V510" s="6">
        <f>SUBTOTAL(9,V496:V509)</f>
        <v>152</v>
      </c>
      <c r="W510" s="6">
        <f>SUBTOTAL(9,W496:W509)</f>
        <v>62</v>
      </c>
      <c r="X510" s="6">
        <f>SUBTOTAL(9,X496:X509)</f>
        <v>0</v>
      </c>
      <c r="Y510" s="6">
        <f>SUBTOTAL(9,Y496:Y509)</f>
        <v>4826</v>
      </c>
      <c r="Z510" s="6">
        <f>SUBTOTAL(9,Z496:Z509)</f>
        <v>1827</v>
      </c>
      <c r="AA510" s="6">
        <f>SUBTOTAL(9,AA496:AA509)</f>
        <v>201</v>
      </c>
      <c r="AB510" s="6">
        <f>SUBTOTAL(9,AB496:AB509)</f>
        <v>297</v>
      </c>
      <c r="AC510" s="6">
        <f>SUBTOTAL(9,AC496:AC509)</f>
        <v>658</v>
      </c>
      <c r="AD510" s="6">
        <f>SUBTOTAL(9,AD496:AD509)</f>
        <v>179</v>
      </c>
      <c r="AE510" s="6">
        <f>SUBTOTAL(9,AE496:AE509)</f>
        <v>94</v>
      </c>
      <c r="AF510" s="6">
        <f>SUBTOTAL(9,AF496:AF509)</f>
        <v>65</v>
      </c>
      <c r="AG510" s="6">
        <f>SUBTOTAL(9,AG496:AG509)</f>
        <v>5</v>
      </c>
      <c r="AH510" s="6">
        <f>SUBTOTAL(9,AH496:AH509)</f>
        <v>9</v>
      </c>
      <c r="AI510" s="6">
        <f>SUBTOTAL(9,AI496:AI509)</f>
        <v>17</v>
      </c>
      <c r="AJ510" s="6">
        <f>SUBTOTAL(9,AJ496:AJ509)</f>
        <v>3</v>
      </c>
      <c r="AK510" s="6">
        <f>SUBTOTAL(9,AK496:AK509)</f>
        <v>5</v>
      </c>
      <c r="AL510" s="6">
        <f>SUBTOTAL(9,AL496:AL509)</f>
        <v>13</v>
      </c>
      <c r="AM510" s="6">
        <f>SUBTOTAL(9,AM496:AM509)</f>
        <v>7</v>
      </c>
      <c r="AN510" s="6">
        <f>SUBTOTAL(9,AN496:AN509)</f>
        <v>0</v>
      </c>
      <c r="AO510" s="6">
        <f>SUBTOTAL(9,AO496:AO509)</f>
        <v>38</v>
      </c>
      <c r="AP510" s="6">
        <f>SUBTOTAL(9,AP496:AP509)</f>
        <v>7</v>
      </c>
      <c r="AQ510" s="6">
        <f>SUBTOTAL(9,AQ496:AQ509)</f>
        <v>6</v>
      </c>
      <c r="AR510" s="6">
        <f>SUBTOTAL(9,AR496:AR509)</f>
        <v>6</v>
      </c>
      <c r="AS510" s="6">
        <f>SUBTOTAL(9,AS496:AS509)</f>
        <v>8</v>
      </c>
      <c r="AT510" s="6">
        <f>SUBTOTAL(9,AT496:AT509)</f>
        <v>35</v>
      </c>
      <c r="AU510" s="6">
        <f>SUBTOTAL(9,AU496:AU509)</f>
        <v>10</v>
      </c>
      <c r="AV510" s="6">
        <f>SUBTOTAL(9,AV496:AV509)</f>
        <v>47</v>
      </c>
      <c r="AW510" s="6">
        <f>SUBTOTAL(9,AW496:AW509)</f>
        <v>16</v>
      </c>
      <c r="AX510" s="6">
        <f>SUBTOTAL(9,AX496:AX509)</f>
        <v>101</v>
      </c>
      <c r="AY510" s="6">
        <f>SUBTOTAL(9,AY496:AY509)</f>
        <v>1827</v>
      </c>
      <c r="AZ510" s="6">
        <f>SUBTOTAL(9,AZ496:AZ509)</f>
        <v>732</v>
      </c>
      <c r="BA510" s="6">
        <f>SUBTOTAL(9,BA496:BA509)</f>
        <v>130</v>
      </c>
      <c r="BB510" s="6">
        <f>SUBTOTAL(9,BB496:BB509)</f>
        <v>380</v>
      </c>
      <c r="BC510" s="6">
        <f>SUBTOTAL(9,BC496:BC509)</f>
        <v>21</v>
      </c>
      <c r="BD510" s="6">
        <f>SUBTOTAL(9,BD496:BD509)</f>
        <v>66</v>
      </c>
      <c r="BE510" s="6">
        <f>SUBTOTAL(9,BE496:BE509)</f>
        <v>16</v>
      </c>
      <c r="BF510" s="6">
        <f>SUBTOTAL(9,BF496:BF509)</f>
        <v>8</v>
      </c>
      <c r="BG510" s="6">
        <f>SUBTOTAL(9,BG496:BG509)</f>
        <v>8</v>
      </c>
      <c r="BH510" s="6">
        <f>SUBTOTAL(9,BH496:BH509)</f>
        <v>4</v>
      </c>
      <c r="BI510" s="6">
        <f>SUBTOTAL(9,BI496:BI509)</f>
        <v>16</v>
      </c>
      <c r="BJ510" s="6">
        <f>SUBTOTAL(9,BJ496:BJ509)</f>
        <v>18</v>
      </c>
      <c r="BK510" s="6">
        <f>SUBTOTAL(9,BK496:BK509)</f>
        <v>2</v>
      </c>
      <c r="BL510" s="6">
        <f>SUBTOTAL(9,BL496:BL509)</f>
        <v>2</v>
      </c>
      <c r="BM510" s="6">
        <f>SUBTOTAL(9,BM496:BM509)</f>
        <v>11</v>
      </c>
      <c r="BN510" s="6">
        <f>SUBTOTAL(9,BN496:BN509)</f>
        <v>6</v>
      </c>
      <c r="BO510" s="6">
        <f>SUBTOTAL(9,BO496:BO509)</f>
        <v>2</v>
      </c>
      <c r="BP510" s="6">
        <f>SUBTOTAL(9,BP496:BP509)</f>
        <v>2</v>
      </c>
      <c r="BQ510" s="6">
        <f>SUBTOTAL(9,BQ496:BQ509)</f>
        <v>2</v>
      </c>
      <c r="BR510" s="6">
        <f>SUBTOTAL(9,BR496:BR509)</f>
        <v>0</v>
      </c>
      <c r="BS510" s="6">
        <f>SUBTOTAL(9,BS496:BS509)</f>
        <v>9</v>
      </c>
      <c r="BT510" s="6">
        <f>SUBTOTAL(9,BT496:BT509)</f>
        <v>8</v>
      </c>
      <c r="BU510" s="6">
        <f>SUBTOTAL(9,BU496:BU509)</f>
        <v>1</v>
      </c>
      <c r="BV510" s="6">
        <f>SUBTOTAL(9,BV496:BV509)</f>
        <v>5</v>
      </c>
      <c r="BW510" s="6">
        <f>SUBTOTAL(9,BW496:BW509)</f>
        <v>15</v>
      </c>
      <c r="BX510" s="6">
        <f>SUBTOTAL(9,BX496:BX509)</f>
        <v>732</v>
      </c>
      <c r="BY510" s="6">
        <f>SUBTOTAL(9,BY496:BY509)</f>
        <v>124</v>
      </c>
      <c r="BZ510" s="6">
        <f>SUBTOTAL(9,BZ496:BZ509)</f>
        <v>50</v>
      </c>
      <c r="CA510" s="6">
        <f>SUBTOTAL(9,CA496:CA509)</f>
        <v>18</v>
      </c>
      <c r="CB510" s="6">
        <f>SUBTOTAL(9,CB496:CB509)</f>
        <v>7</v>
      </c>
      <c r="CC510" s="6">
        <f>SUBTOTAL(9,CC496:CC509)</f>
        <v>4</v>
      </c>
      <c r="CD510" s="6">
        <f>SUBTOTAL(9,CD496:CD509)</f>
        <v>18</v>
      </c>
      <c r="CE510" s="6">
        <f>SUBTOTAL(9,CE496:CE509)</f>
        <v>1</v>
      </c>
      <c r="CF510" s="6">
        <f>SUBTOTAL(9,CF496:CF509)</f>
        <v>9</v>
      </c>
      <c r="CG510" s="6">
        <f>SUBTOTAL(9,CG496:CG509)</f>
        <v>2</v>
      </c>
      <c r="CH510" s="6">
        <f>SUBTOTAL(9,CH496:CH509)</f>
        <v>2</v>
      </c>
      <c r="CI510" s="6">
        <f>SUBTOTAL(9,CI496:CI509)</f>
        <v>1</v>
      </c>
      <c r="CJ510" s="6">
        <f>SUBTOTAL(9,CJ496:CJ509)</f>
        <v>0</v>
      </c>
      <c r="CK510" s="6">
        <f>SUBTOTAL(9,CK496:CK509)</f>
        <v>2</v>
      </c>
      <c r="CL510" s="6">
        <f>SUBTOTAL(9,CL496:CL509)</f>
        <v>4</v>
      </c>
      <c r="CM510" s="6">
        <f>SUBTOTAL(9,CM496:CM509)</f>
        <v>6</v>
      </c>
      <c r="CN510" s="6">
        <f>SUBTOTAL(9,CN496:CN509)</f>
        <v>124</v>
      </c>
      <c r="CO510" s="6">
        <f>SUBTOTAL(9,CO496:CO509)</f>
        <v>136</v>
      </c>
      <c r="CP510" s="6">
        <f>SUBTOTAL(9,CP496:CP509)</f>
        <v>71</v>
      </c>
      <c r="CQ510" s="6">
        <f>SUBTOTAL(9,CQ496:CQ509)</f>
        <v>2</v>
      </c>
      <c r="CR510" s="6">
        <f>SUBTOTAL(9,CR496:CR509)</f>
        <v>5</v>
      </c>
      <c r="CS510" s="6">
        <f>SUBTOTAL(9,CS496:CS509)</f>
        <v>6</v>
      </c>
      <c r="CT510" s="6">
        <f>SUBTOTAL(9,CT496:CT509)</f>
        <v>3</v>
      </c>
      <c r="CU510" s="6">
        <f>SUBTOTAL(9,CU496:CU509)</f>
        <v>6</v>
      </c>
      <c r="CV510" s="6">
        <f>SUBTOTAL(9,CV496:CV509)</f>
        <v>5</v>
      </c>
      <c r="CW510" s="6">
        <f>SUBTOTAL(9,CW496:CW509)</f>
        <v>2</v>
      </c>
      <c r="CX510" s="6">
        <f>SUBTOTAL(9,CX496:CX509)</f>
        <v>4</v>
      </c>
      <c r="CY510" s="6">
        <f>SUBTOTAL(9,CY496:CY509)</f>
        <v>4</v>
      </c>
      <c r="CZ510" s="6">
        <f>SUBTOTAL(9,CZ496:CZ509)</f>
        <v>4</v>
      </c>
      <c r="DA510" s="6">
        <f>SUBTOTAL(9,DA496:DA509)</f>
        <v>2</v>
      </c>
      <c r="DB510" s="6">
        <f>SUBTOTAL(9,DB496:DB509)</f>
        <v>3</v>
      </c>
      <c r="DC510" s="6">
        <f>SUBTOTAL(9,DC496:DC509)</f>
        <v>2</v>
      </c>
      <c r="DD510" s="6">
        <f>SUBTOTAL(9,DD496:DD509)</f>
        <v>0</v>
      </c>
      <c r="DE510" s="6">
        <f>SUBTOTAL(9,DE496:DE509)</f>
        <v>0</v>
      </c>
      <c r="DF510" s="6">
        <f>SUBTOTAL(9,DF496:DF509)</f>
        <v>4</v>
      </c>
      <c r="DG510" s="6">
        <f>SUBTOTAL(9,DG496:DG509)</f>
        <v>1</v>
      </c>
      <c r="DH510" s="6">
        <f>SUBTOTAL(9,DH496:DH509)</f>
        <v>3</v>
      </c>
      <c r="DI510" s="6">
        <f>SUBTOTAL(9,DI496:DI509)</f>
        <v>1</v>
      </c>
      <c r="DJ510" s="6">
        <f>SUBTOTAL(9,DJ496:DJ509)</f>
        <v>1</v>
      </c>
      <c r="DK510" s="6">
        <f>SUBTOTAL(9,DK496:DK509)</f>
        <v>2</v>
      </c>
      <c r="DL510" s="6">
        <f>SUBTOTAL(9,DL496:DL509)</f>
        <v>0</v>
      </c>
      <c r="DM510" s="6">
        <f>SUBTOTAL(9,DM496:DM509)</f>
        <v>5</v>
      </c>
      <c r="DN510" s="6">
        <f>SUBTOTAL(9,DN496:DN509)</f>
        <v>136</v>
      </c>
      <c r="DO510" s="6">
        <f>SUBTOTAL(9,DO496:DO509)</f>
        <v>252</v>
      </c>
      <c r="DP510" s="6">
        <f>SUBTOTAL(9,DP496:DP509)</f>
        <v>28</v>
      </c>
      <c r="DQ510" s="6">
        <f>SUBTOTAL(9,DQ496:DQ509)</f>
        <v>156</v>
      </c>
      <c r="DR510" s="6">
        <f>SUBTOTAL(9,DR496:DR509)</f>
        <v>1</v>
      </c>
      <c r="DS510" s="6">
        <f>SUBTOTAL(9,DS496:DS509)</f>
        <v>2</v>
      </c>
      <c r="DT510" s="6">
        <f>SUBTOTAL(9,DT496:DT509)</f>
        <v>0</v>
      </c>
      <c r="DU510" s="6">
        <f>SUBTOTAL(9,DU496:DU509)</f>
        <v>2</v>
      </c>
      <c r="DV510" s="6">
        <f>SUBTOTAL(9,DV496:DV509)</f>
        <v>42</v>
      </c>
      <c r="DW510" s="6">
        <f>SUBTOTAL(9,DW496:DW509)</f>
        <v>8</v>
      </c>
      <c r="DX510" s="6">
        <f>SUBTOTAL(9,DX496:DX509)</f>
        <v>0</v>
      </c>
      <c r="DY510" s="6">
        <f>SUBTOTAL(9,DY496:DY509)</f>
        <v>0</v>
      </c>
      <c r="DZ510" s="6">
        <f>SUBTOTAL(9,DZ496:DZ509)</f>
        <v>0</v>
      </c>
      <c r="EA510" s="6">
        <f>SUBTOTAL(9,EA496:EA509)</f>
        <v>1</v>
      </c>
      <c r="EB510" s="6">
        <f>SUBTOTAL(9,EB496:EB509)</f>
        <v>0</v>
      </c>
      <c r="EC510" s="6">
        <f>SUBTOTAL(9,EC496:EC509)</f>
        <v>1</v>
      </c>
      <c r="ED510" s="6">
        <f>SUBTOTAL(9,ED496:ED509)</f>
        <v>1</v>
      </c>
      <c r="EE510" s="6">
        <f>SUBTOTAL(9,EE496:EE509)</f>
        <v>1</v>
      </c>
      <c r="EF510" s="6">
        <f>SUBTOTAL(9,EF496:EF509)</f>
        <v>0</v>
      </c>
      <c r="EG510" s="6">
        <f>SUBTOTAL(9,EG496:EG509)</f>
        <v>4</v>
      </c>
      <c r="EH510" s="6">
        <f>SUBTOTAL(9,EH496:EH509)</f>
        <v>0</v>
      </c>
      <c r="EI510" s="6">
        <f>SUBTOTAL(9,EI496:EI509)</f>
        <v>0</v>
      </c>
      <c r="EJ510" s="6">
        <f>SUBTOTAL(9,EJ496:EJ509)</f>
        <v>0</v>
      </c>
      <c r="EK510" s="6">
        <f>SUBTOTAL(9,EK496:EK509)</f>
        <v>0</v>
      </c>
      <c r="EL510" s="6">
        <f>SUBTOTAL(9,EL496:EL509)</f>
        <v>1</v>
      </c>
      <c r="EM510" s="6">
        <f>SUBTOTAL(9,EM496:EM509)</f>
        <v>4</v>
      </c>
      <c r="EN510" s="6">
        <f>SUBTOTAL(9,EN496:EN509)</f>
        <v>252</v>
      </c>
      <c r="EO510" s="6">
        <f>SUBTOTAL(9,EO496:EO509)</f>
        <v>784</v>
      </c>
      <c r="EP510" s="6">
        <f>SUBTOTAL(9,EP496:EP509)</f>
        <v>27</v>
      </c>
      <c r="EQ510" s="6">
        <f>SUBTOTAL(9,EQ496:EQ509)</f>
        <v>10</v>
      </c>
      <c r="ER510" s="6">
        <f>SUBTOTAL(9,ER496:ER509)</f>
        <v>724</v>
      </c>
      <c r="ES510" s="6">
        <f>SUBTOTAL(9,ES496:ES509)</f>
        <v>3</v>
      </c>
      <c r="ET510" s="6">
        <f>SUBTOTAL(9,ET496:ET509)</f>
        <v>2</v>
      </c>
      <c r="EU510" s="6">
        <f>SUBTOTAL(9,EU496:EU509)</f>
        <v>1</v>
      </c>
      <c r="EV510" s="6">
        <f>SUBTOTAL(9,EV496:EV509)</f>
        <v>1</v>
      </c>
      <c r="EW510" s="6">
        <f>SUBTOTAL(9,EW496:EW509)</f>
        <v>1</v>
      </c>
      <c r="EX510" s="6">
        <f>SUBTOTAL(9,EX496:EX509)</f>
        <v>1</v>
      </c>
      <c r="EY510" s="6">
        <f>SUBTOTAL(9,EY496:EY509)</f>
        <v>1</v>
      </c>
      <c r="EZ510" s="6">
        <f>SUBTOTAL(9,EZ496:EZ509)</f>
        <v>3</v>
      </c>
      <c r="FA510" s="6">
        <f>SUBTOTAL(9,FA496:FA509)</f>
        <v>0</v>
      </c>
      <c r="FB510" s="6">
        <f>SUBTOTAL(9,FB496:FB509)</f>
        <v>4</v>
      </c>
      <c r="FC510" s="6">
        <f>SUBTOTAL(9,FC496:FC509)</f>
        <v>0</v>
      </c>
      <c r="FD510" s="6">
        <f>SUBTOTAL(9,FD496:FD509)</f>
        <v>0</v>
      </c>
      <c r="FE510" s="6">
        <f>SUBTOTAL(9,FE496:FE509)</f>
        <v>0</v>
      </c>
      <c r="FF510" s="6">
        <f>SUBTOTAL(9,FF496:FF509)</f>
        <v>0</v>
      </c>
      <c r="FG510" s="6">
        <f>SUBTOTAL(9,FG496:FG509)</f>
        <v>2</v>
      </c>
      <c r="FH510" s="6">
        <f>SUBTOTAL(9,FH496:FH509)</f>
        <v>0</v>
      </c>
      <c r="FI510" s="6">
        <f>SUBTOTAL(9,FI496:FI509)</f>
        <v>0</v>
      </c>
      <c r="FJ510" s="6">
        <f>SUBTOTAL(9,FJ496:FJ509)</f>
        <v>0</v>
      </c>
      <c r="FK510" s="6">
        <f>SUBTOTAL(9,FK496:FK509)</f>
        <v>4</v>
      </c>
      <c r="FL510" s="6">
        <f>SUBTOTAL(9,FL496:FL509)</f>
        <v>784</v>
      </c>
      <c r="FM510" s="6">
        <f>SUBTOTAL(9,FM496:FM509)</f>
        <v>677</v>
      </c>
      <c r="FN510" s="6">
        <f>SUBTOTAL(9,FN496:FN509)</f>
        <v>457</v>
      </c>
      <c r="FO510" s="6">
        <f>SUBTOTAL(9,FO496:FO509)</f>
        <v>35</v>
      </c>
      <c r="FP510" s="6">
        <f>SUBTOTAL(9,FP496:FP509)</f>
        <v>14</v>
      </c>
      <c r="FQ510" s="6">
        <f>SUBTOTAL(9,FQ496:FQ509)</f>
        <v>21</v>
      </c>
      <c r="FR510" s="6">
        <f>SUBTOTAL(9,FR496:FR509)</f>
        <v>4</v>
      </c>
      <c r="FS510" s="6">
        <f>SUBTOTAL(9,FS496:FS509)</f>
        <v>20</v>
      </c>
      <c r="FT510" s="6">
        <f>SUBTOTAL(9,FT496:FT509)</f>
        <v>34</v>
      </c>
      <c r="FU510" s="6">
        <f>SUBTOTAL(9,FU496:FU509)</f>
        <v>5</v>
      </c>
      <c r="FV510" s="6">
        <f>SUBTOTAL(9,FV496:FV509)</f>
        <v>18</v>
      </c>
      <c r="FW510" s="6">
        <f>SUBTOTAL(9,FW496:FW509)</f>
        <v>5</v>
      </c>
      <c r="FX510" s="6">
        <f>SUBTOTAL(9,FX496:FX509)</f>
        <v>4</v>
      </c>
      <c r="FY510" s="6">
        <f>SUBTOTAL(9,FY496:FY509)</f>
        <v>2</v>
      </c>
      <c r="FZ510" s="6">
        <f>SUBTOTAL(9,FZ496:FZ509)</f>
        <v>3</v>
      </c>
      <c r="GA510" s="6">
        <f>SUBTOTAL(9,GA496:GA509)</f>
        <v>13</v>
      </c>
      <c r="GB510" s="6">
        <f>SUBTOTAL(9,GB496:GB509)</f>
        <v>7</v>
      </c>
      <c r="GC510" s="6">
        <f>SUBTOTAL(9,GC496:GC509)</f>
        <v>0</v>
      </c>
      <c r="GD510" s="6">
        <f>SUBTOTAL(9,GD496:GD509)</f>
        <v>2</v>
      </c>
      <c r="GE510" s="6">
        <f>SUBTOTAL(9,GE496:GE509)</f>
        <v>1</v>
      </c>
      <c r="GF510" s="6">
        <f>SUBTOTAL(9,GF496:GF509)</f>
        <v>4</v>
      </c>
      <c r="GG510" s="6">
        <f>SUBTOTAL(9,GG496:GG509)</f>
        <v>2</v>
      </c>
      <c r="GH510" s="6">
        <f>SUBTOTAL(9,GH496:GH509)</f>
        <v>3</v>
      </c>
      <c r="GI510" s="6">
        <f>SUBTOTAL(9,GI496:GI509)</f>
        <v>2</v>
      </c>
      <c r="GJ510" s="6">
        <f>SUBTOTAL(9,GJ496:GJ509)</f>
        <v>3</v>
      </c>
      <c r="GK510" s="6">
        <f>SUBTOTAL(9,GK496:GK509)</f>
        <v>18</v>
      </c>
      <c r="GL510" s="6">
        <f>SUBTOTAL(9,GL496:GL509)</f>
        <v>677</v>
      </c>
      <c r="GM510" s="6">
        <f>SUBTOTAL(9,GM496:GM509)</f>
        <v>264</v>
      </c>
      <c r="GN510" s="6">
        <f>SUBTOTAL(9,GN496:GN509)</f>
        <v>82</v>
      </c>
      <c r="GO510" s="6">
        <f>SUBTOTAL(9,GO496:GO509)</f>
        <v>15</v>
      </c>
      <c r="GP510" s="6">
        <f>SUBTOTAL(9,GP496:GP509)</f>
        <v>4</v>
      </c>
      <c r="GQ510" s="6">
        <f>SUBTOTAL(9,GQ496:GQ509)</f>
        <v>3</v>
      </c>
      <c r="GR510" s="6">
        <f>SUBTOTAL(9,GR496:GR509)</f>
        <v>6</v>
      </c>
      <c r="GS510" s="6">
        <f>SUBTOTAL(9,GS496:GS509)</f>
        <v>1</v>
      </c>
      <c r="GT510" s="6">
        <f>SUBTOTAL(9,GT496:GT509)</f>
        <v>119</v>
      </c>
      <c r="GU510" s="6">
        <f>SUBTOTAL(9,GU496:GU509)</f>
        <v>3</v>
      </c>
      <c r="GV510" s="6">
        <f>SUBTOTAL(9,GV496:GV509)</f>
        <v>2</v>
      </c>
      <c r="GW510" s="6">
        <f>SUBTOTAL(9,GW496:GW509)</f>
        <v>12</v>
      </c>
      <c r="GX510" s="6">
        <f>SUBTOTAL(9,GX496:GX509)</f>
        <v>1</v>
      </c>
      <c r="GY510" s="6">
        <f>SUBTOTAL(9,GY496:GY509)</f>
        <v>0</v>
      </c>
      <c r="GZ510" s="6">
        <f>SUBTOTAL(9,GZ496:GZ509)</f>
        <v>0</v>
      </c>
      <c r="HA510" s="6">
        <f>SUBTOTAL(9,HA496:HA509)</f>
        <v>6</v>
      </c>
      <c r="HB510" s="6">
        <f>SUBTOTAL(9,HB496:HB509)</f>
        <v>1</v>
      </c>
      <c r="HC510" s="6">
        <f>SUBTOTAL(9,HC496:HC509)</f>
        <v>0</v>
      </c>
      <c r="HD510" s="6">
        <f>SUBTOTAL(9,HD496:HD509)</f>
        <v>2</v>
      </c>
      <c r="HE510" s="6">
        <f>SUBTOTAL(9,HE496:HE509)</f>
        <v>7</v>
      </c>
      <c r="HF510" s="6">
        <f>SUBTOTAL(9,HF496:HF509)</f>
        <v>264</v>
      </c>
      <c r="HG510" s="6">
        <f>SUBTOTAL(9,HG496:HG509)</f>
        <v>16</v>
      </c>
      <c r="HH510" s="6">
        <f>SUBTOTAL(9,HH496:HH509)</f>
        <v>1</v>
      </c>
      <c r="HI510" s="6">
        <f>SUBTOTAL(9,HI496:HI509)</f>
        <v>0</v>
      </c>
      <c r="HJ510" s="6">
        <f>SUBTOTAL(9,HJ496:HJ509)</f>
        <v>2</v>
      </c>
      <c r="HK510" s="6">
        <f>SUBTOTAL(9,HK496:HK509)</f>
        <v>4</v>
      </c>
      <c r="HL510" s="6">
        <f>SUBTOTAL(9,HL496:HL509)</f>
        <v>1</v>
      </c>
      <c r="HM510" s="6">
        <f>SUBTOTAL(9,HM496:HM509)</f>
        <v>1</v>
      </c>
      <c r="HN510" s="6">
        <f>SUBTOTAL(9,HN496:HN509)</f>
        <v>2</v>
      </c>
      <c r="HO510" s="6">
        <f>SUBTOTAL(9,HO496:HO509)</f>
        <v>1</v>
      </c>
      <c r="HP510" s="6">
        <f>SUBTOTAL(9,HP496:HP509)</f>
        <v>1</v>
      </c>
      <c r="HQ510" s="6">
        <f>SUBTOTAL(9,HQ496:HQ509)</f>
        <v>0</v>
      </c>
      <c r="HR510" s="6">
        <f>SUBTOTAL(9,HR496:HR509)</f>
        <v>0</v>
      </c>
      <c r="HS510" s="6">
        <f>SUBTOTAL(9,HS496:HS509)</f>
        <v>3</v>
      </c>
      <c r="HT510" s="6">
        <f>SUBTOTAL(9,HT496:HT509)</f>
        <v>16</v>
      </c>
      <c r="HU510" s="6">
        <f>SUBTOTAL(9,HU496:HU509)</f>
        <v>5</v>
      </c>
      <c r="HV510" s="6">
        <f>SUBTOTAL(9,HV496:HV509)</f>
        <v>2</v>
      </c>
      <c r="HW510" s="6">
        <f>SUBTOTAL(9,HW496:HW509)</f>
        <v>0</v>
      </c>
      <c r="HX510" s="6">
        <f>SUBTOTAL(9,HX496:HX509)</f>
        <v>0</v>
      </c>
      <c r="HY510" s="6">
        <f>SUBTOTAL(9,HY496:HY509)</f>
        <v>0</v>
      </c>
      <c r="HZ510" s="6">
        <f>SUBTOTAL(9,HZ496:HZ509)</f>
        <v>0</v>
      </c>
      <c r="IA510" s="6">
        <f>SUBTOTAL(9,IA496:IA509)</f>
        <v>0</v>
      </c>
      <c r="IB510" s="6">
        <f>SUBTOTAL(9,IB496:IB509)</f>
        <v>1</v>
      </c>
      <c r="IC510" s="6">
        <f>SUBTOTAL(9,IC496:IC509)</f>
        <v>1</v>
      </c>
      <c r="ID510" s="6">
        <f>SUBTOTAL(9,ID496:ID509)</f>
        <v>0</v>
      </c>
      <c r="IE510" s="6">
        <f>SUBTOTAL(9,IE496:IE509)</f>
        <v>0</v>
      </c>
      <c r="IF510" s="6">
        <f>SUBTOTAL(9,IF496:IF509)</f>
        <v>0</v>
      </c>
      <c r="IG510" s="6">
        <f>SUBTOTAL(9,IG496:IG509)</f>
        <v>1</v>
      </c>
      <c r="IH510" s="6">
        <f>SUBTOTAL(9,IH496:IH509)</f>
        <v>0</v>
      </c>
      <c r="II510" s="6">
        <f>SUBTOTAL(9,II496:II509)</f>
        <v>0</v>
      </c>
      <c r="IJ510" s="6">
        <f>SUBTOTAL(9,IJ496:IJ509)</f>
        <v>5</v>
      </c>
      <c r="IK510" s="6">
        <f>SUBTOTAL(9,IK496:IK509)</f>
        <v>9</v>
      </c>
      <c r="IL510" s="6">
        <f>SUBTOTAL(9,IL496:IL509)</f>
        <v>5</v>
      </c>
      <c r="IM510" s="6">
        <f>SUBTOTAL(9,IM496:IM509)</f>
        <v>1</v>
      </c>
      <c r="IN510" s="6">
        <f>SUBTOTAL(9,IN496:IN509)</f>
        <v>0</v>
      </c>
      <c r="IO510" s="6">
        <f>SUBTOTAL(9,IO496:IO509)</f>
        <v>0</v>
      </c>
      <c r="IP510" s="6">
        <f>SUBTOTAL(9,IP496:IP509)</f>
        <v>0</v>
      </c>
      <c r="IQ510" s="6">
        <f>SUBTOTAL(9,IQ496:IQ509)</f>
        <v>0</v>
      </c>
      <c r="IR510" s="6">
        <f>SUBTOTAL(9,IR496:IR509)</f>
        <v>0</v>
      </c>
      <c r="IS510" s="6">
        <f>SUBTOTAL(9,IS496:IS509)</f>
        <v>0</v>
      </c>
      <c r="IT510" s="6">
        <f>SUBTOTAL(9,IT496:IT509)</f>
        <v>0</v>
      </c>
      <c r="IU510" s="6">
        <f>SUBTOTAL(9,IU496:IU509)</f>
        <v>0</v>
      </c>
      <c r="IV510" s="6">
        <f>SUBTOTAL(9,IV496:IV509)</f>
        <v>0</v>
      </c>
      <c r="IW510" s="6">
        <f>SUBTOTAL(9,IW496:IW509)</f>
        <v>1</v>
      </c>
      <c r="IX510" s="6">
        <f>SUBTOTAL(9,IX496:IX509)</f>
        <v>0</v>
      </c>
      <c r="IY510" s="6">
        <f>SUBTOTAL(9,IY496:IY509)</f>
        <v>1</v>
      </c>
      <c r="IZ510" s="6">
        <f>SUBTOTAL(9,IZ496:IZ509)</f>
        <v>0</v>
      </c>
      <c r="JA510" s="6">
        <f>SUBTOTAL(9,JA496:JA509)</f>
        <v>0</v>
      </c>
      <c r="JB510" s="6">
        <f>SUBTOTAL(9,JB496:JB509)</f>
        <v>0</v>
      </c>
      <c r="JC510" s="6">
        <f>SUBTOTAL(9,JC496:JC509)</f>
        <v>0</v>
      </c>
      <c r="JD510" s="6">
        <f>SUBTOTAL(9,JD496:JD509)</f>
        <v>0</v>
      </c>
      <c r="JE510" s="6">
        <f>SUBTOTAL(9,JE496:JE509)</f>
        <v>0</v>
      </c>
      <c r="JF510" s="6">
        <f>SUBTOTAL(9,JF496:JF509)</f>
        <v>0</v>
      </c>
      <c r="JG510" s="6">
        <f>SUBTOTAL(9,JG496:JG509)</f>
        <v>0</v>
      </c>
      <c r="JH510" s="6">
        <f>SUBTOTAL(9,JH496:JH509)</f>
        <v>1</v>
      </c>
      <c r="JI510" s="6">
        <f>SUBTOTAL(9,JI496:JI509)</f>
        <v>0</v>
      </c>
      <c r="JJ510" s="6">
        <f>SUBTOTAL(9,JJ496:JJ509)</f>
        <v>9</v>
      </c>
      <c r="JK510" s="8">
        <f t="shared" si="36"/>
        <v>0.44531663432704183</v>
      </c>
    </row>
    <row r="511" spans="1:271" outlineLevel="2" x14ac:dyDescent="0.25">
      <c r="A511" t="str">
        <f t="shared" ref="A511:A524" si="40">"160707"</f>
        <v>160707</v>
      </c>
      <c r="B511" t="s">
        <v>306</v>
      </c>
      <c r="C511">
        <v>1</v>
      </c>
      <c r="D511">
        <v>1354</v>
      </c>
      <c r="E511">
        <v>1050</v>
      </c>
      <c r="F511">
        <v>472</v>
      </c>
      <c r="G511">
        <v>578</v>
      </c>
      <c r="H511">
        <v>0</v>
      </c>
      <c r="I511">
        <v>2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578</v>
      </c>
      <c r="R511">
        <v>0</v>
      </c>
      <c r="S511">
        <v>0</v>
      </c>
      <c r="T511">
        <v>578</v>
      </c>
      <c r="U511">
        <v>14</v>
      </c>
      <c r="V511">
        <v>7</v>
      </c>
      <c r="W511">
        <v>6</v>
      </c>
      <c r="X511">
        <v>0</v>
      </c>
      <c r="Y511">
        <v>564</v>
      </c>
      <c r="Z511">
        <v>188</v>
      </c>
      <c r="AA511">
        <v>17</v>
      </c>
      <c r="AB511">
        <v>39</v>
      </c>
      <c r="AC511">
        <v>49</v>
      </c>
      <c r="AD511">
        <v>16</v>
      </c>
      <c r="AE511">
        <v>29</v>
      </c>
      <c r="AF511">
        <v>15</v>
      </c>
      <c r="AG511">
        <v>1</v>
      </c>
      <c r="AH511">
        <v>3</v>
      </c>
      <c r="AI511">
        <v>3</v>
      </c>
      <c r="AJ511">
        <v>0</v>
      </c>
      <c r="AK511">
        <v>1</v>
      </c>
      <c r="AL511">
        <v>3</v>
      </c>
      <c r="AM511">
        <v>0</v>
      </c>
      <c r="AN511">
        <v>0</v>
      </c>
      <c r="AO511">
        <v>1</v>
      </c>
      <c r="AP511">
        <v>0</v>
      </c>
      <c r="AQ511">
        <v>0</v>
      </c>
      <c r="AR511">
        <v>1</v>
      </c>
      <c r="AS511">
        <v>0</v>
      </c>
      <c r="AT511">
        <v>0</v>
      </c>
      <c r="AU511">
        <v>0</v>
      </c>
      <c r="AV511">
        <v>2</v>
      </c>
      <c r="AW511">
        <v>2</v>
      </c>
      <c r="AX511">
        <v>6</v>
      </c>
      <c r="AY511">
        <v>188</v>
      </c>
      <c r="AZ511">
        <v>134</v>
      </c>
      <c r="BA511">
        <v>30</v>
      </c>
      <c r="BB511">
        <v>56</v>
      </c>
      <c r="BC511">
        <v>12</v>
      </c>
      <c r="BD511">
        <v>11</v>
      </c>
      <c r="BE511">
        <v>1</v>
      </c>
      <c r="BF511">
        <v>4</v>
      </c>
      <c r="BG511">
        <v>2</v>
      </c>
      <c r="BH511">
        <v>2</v>
      </c>
      <c r="BI511">
        <v>1</v>
      </c>
      <c r="BJ511">
        <v>3</v>
      </c>
      <c r="BK511">
        <v>0</v>
      </c>
      <c r="BL511">
        <v>1</v>
      </c>
      <c r="BM511">
        <v>4</v>
      </c>
      <c r="BN511">
        <v>0</v>
      </c>
      <c r="BO511">
        <v>5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2</v>
      </c>
      <c r="BX511">
        <v>134</v>
      </c>
      <c r="BY511">
        <v>26</v>
      </c>
      <c r="BZ511">
        <v>18</v>
      </c>
      <c r="CA511">
        <v>4</v>
      </c>
      <c r="CB511">
        <v>1</v>
      </c>
      <c r="CC511">
        <v>0</v>
      </c>
      <c r="CD511">
        <v>1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2</v>
      </c>
      <c r="CM511">
        <v>0</v>
      </c>
      <c r="CN511">
        <v>26</v>
      </c>
      <c r="CO511">
        <v>31</v>
      </c>
      <c r="CP511">
        <v>19</v>
      </c>
      <c r="CQ511">
        <v>1</v>
      </c>
      <c r="CR511">
        <v>0</v>
      </c>
      <c r="CS511">
        <v>3</v>
      </c>
      <c r="CT511">
        <v>1</v>
      </c>
      <c r="CU511">
        <v>1</v>
      </c>
      <c r="CV511">
        <v>0</v>
      </c>
      <c r="CW511">
        <v>2</v>
      </c>
      <c r="CX511">
        <v>1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2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1</v>
      </c>
      <c r="DN511">
        <v>31</v>
      </c>
      <c r="DO511">
        <v>8</v>
      </c>
      <c r="DP511">
        <v>0</v>
      </c>
      <c r="DQ511">
        <v>3</v>
      </c>
      <c r="DR511">
        <v>1</v>
      </c>
      <c r="DS511">
        <v>0</v>
      </c>
      <c r="DT511">
        <v>0</v>
      </c>
      <c r="DU511">
        <v>0</v>
      </c>
      <c r="DV511">
        <v>3</v>
      </c>
      <c r="DW511">
        <v>1</v>
      </c>
      <c r="DX511">
        <v>0</v>
      </c>
      <c r="DY511">
        <v>0</v>
      </c>
      <c r="DZ511">
        <v>0</v>
      </c>
      <c r="EA511">
        <v>0</v>
      </c>
      <c r="EB511">
        <v>0</v>
      </c>
      <c r="EC511">
        <v>0</v>
      </c>
      <c r="ED511">
        <v>0</v>
      </c>
      <c r="EE511">
        <v>0</v>
      </c>
      <c r="EF511">
        <v>0</v>
      </c>
      <c r="EG511">
        <v>0</v>
      </c>
      <c r="EH511">
        <v>0</v>
      </c>
      <c r="EI511">
        <v>0</v>
      </c>
      <c r="EJ511">
        <v>0</v>
      </c>
      <c r="EK511">
        <v>0</v>
      </c>
      <c r="EL511">
        <v>0</v>
      </c>
      <c r="EM511">
        <v>0</v>
      </c>
      <c r="EN511">
        <v>8</v>
      </c>
      <c r="EO511">
        <v>48</v>
      </c>
      <c r="EP511">
        <v>24</v>
      </c>
      <c r="EQ511">
        <v>3</v>
      </c>
      <c r="ER511">
        <v>20</v>
      </c>
      <c r="ES511">
        <v>0</v>
      </c>
      <c r="ET511">
        <v>0</v>
      </c>
      <c r="EU511">
        <v>0</v>
      </c>
      <c r="EV511">
        <v>0</v>
      </c>
      <c r="EW511">
        <v>0</v>
      </c>
      <c r="EX511">
        <v>0</v>
      </c>
      <c r="EY511">
        <v>1</v>
      </c>
      <c r="EZ511">
        <v>0</v>
      </c>
      <c r="FA511">
        <v>0</v>
      </c>
      <c r="FB511">
        <v>0</v>
      </c>
      <c r="FC511">
        <v>0</v>
      </c>
      <c r="FD511">
        <v>0</v>
      </c>
      <c r="FE511">
        <v>0</v>
      </c>
      <c r="FF511">
        <v>0</v>
      </c>
      <c r="FG511">
        <v>0</v>
      </c>
      <c r="FH511">
        <v>0</v>
      </c>
      <c r="FI511">
        <v>0</v>
      </c>
      <c r="FJ511">
        <v>0</v>
      </c>
      <c r="FK511">
        <v>0</v>
      </c>
      <c r="FL511">
        <v>48</v>
      </c>
      <c r="FM511">
        <v>99</v>
      </c>
      <c r="FN511">
        <v>57</v>
      </c>
      <c r="FO511">
        <v>0</v>
      </c>
      <c r="FP511">
        <v>2</v>
      </c>
      <c r="FQ511">
        <v>6</v>
      </c>
      <c r="FR511">
        <v>0</v>
      </c>
      <c r="FS511">
        <v>6</v>
      </c>
      <c r="FT511">
        <v>6</v>
      </c>
      <c r="FU511">
        <v>1</v>
      </c>
      <c r="FV511">
        <v>4</v>
      </c>
      <c r="FW511">
        <v>0</v>
      </c>
      <c r="FX511">
        <v>2</v>
      </c>
      <c r="FY511">
        <v>0</v>
      </c>
      <c r="FZ511">
        <v>3</v>
      </c>
      <c r="GA511">
        <v>1</v>
      </c>
      <c r="GB511">
        <v>1</v>
      </c>
      <c r="GC511">
        <v>1</v>
      </c>
      <c r="GD511">
        <v>0</v>
      </c>
      <c r="GE511">
        <v>0</v>
      </c>
      <c r="GF511">
        <v>2</v>
      </c>
      <c r="GG511">
        <v>1</v>
      </c>
      <c r="GH511">
        <v>1</v>
      </c>
      <c r="GI511">
        <v>1</v>
      </c>
      <c r="GJ511">
        <v>0</v>
      </c>
      <c r="GK511">
        <v>4</v>
      </c>
      <c r="GL511">
        <v>99</v>
      </c>
      <c r="GM511">
        <v>24</v>
      </c>
      <c r="GN511">
        <v>11</v>
      </c>
      <c r="GO511">
        <v>3</v>
      </c>
      <c r="GP511">
        <v>0</v>
      </c>
      <c r="GQ511">
        <v>1</v>
      </c>
      <c r="GR511">
        <v>1</v>
      </c>
      <c r="GS511">
        <v>0</v>
      </c>
      <c r="GT511">
        <v>4</v>
      </c>
      <c r="GU511">
        <v>0</v>
      </c>
      <c r="GV511">
        <v>0</v>
      </c>
      <c r="GW511">
        <v>1</v>
      </c>
      <c r="GX511">
        <v>0</v>
      </c>
      <c r="GY511">
        <v>2</v>
      </c>
      <c r="GZ511">
        <v>0</v>
      </c>
      <c r="HA511">
        <v>1</v>
      </c>
      <c r="HB511">
        <v>0</v>
      </c>
      <c r="HC511">
        <v>0</v>
      </c>
      <c r="HD511">
        <v>0</v>
      </c>
      <c r="HE511">
        <v>0</v>
      </c>
      <c r="HF511">
        <v>24</v>
      </c>
      <c r="HG511">
        <v>4</v>
      </c>
      <c r="HH511">
        <v>1</v>
      </c>
      <c r="HI511">
        <v>1</v>
      </c>
      <c r="HJ511">
        <v>1</v>
      </c>
      <c r="HK511">
        <v>0</v>
      </c>
      <c r="HL511">
        <v>1</v>
      </c>
      <c r="HM511">
        <v>0</v>
      </c>
      <c r="HN511">
        <v>0</v>
      </c>
      <c r="HO511">
        <v>0</v>
      </c>
      <c r="HP511">
        <v>0</v>
      </c>
      <c r="HQ511">
        <v>0</v>
      </c>
      <c r="HR511">
        <v>0</v>
      </c>
      <c r="HS511">
        <v>0</v>
      </c>
      <c r="HT511">
        <v>4</v>
      </c>
      <c r="HU511">
        <v>1</v>
      </c>
      <c r="HV511">
        <v>0</v>
      </c>
      <c r="HW511">
        <v>0</v>
      </c>
      <c r="HX511">
        <v>0</v>
      </c>
      <c r="HY511">
        <v>0</v>
      </c>
      <c r="HZ511">
        <v>0</v>
      </c>
      <c r="IA511">
        <v>0</v>
      </c>
      <c r="IB511">
        <v>0</v>
      </c>
      <c r="IC511">
        <v>0</v>
      </c>
      <c r="ID511">
        <v>0</v>
      </c>
      <c r="IE511">
        <v>1</v>
      </c>
      <c r="IF511">
        <v>0</v>
      </c>
      <c r="IG511">
        <v>0</v>
      </c>
      <c r="IH511">
        <v>0</v>
      </c>
      <c r="II511">
        <v>0</v>
      </c>
      <c r="IJ511">
        <v>1</v>
      </c>
      <c r="IK511">
        <v>1</v>
      </c>
      <c r="IL511">
        <v>0</v>
      </c>
      <c r="IM511">
        <v>0</v>
      </c>
      <c r="IN511">
        <v>1</v>
      </c>
      <c r="IO511">
        <v>0</v>
      </c>
      <c r="IP511">
        <v>0</v>
      </c>
      <c r="IQ511">
        <v>0</v>
      </c>
      <c r="IR511">
        <v>0</v>
      </c>
      <c r="IS511">
        <v>0</v>
      </c>
      <c r="IT511">
        <v>0</v>
      </c>
      <c r="IU511">
        <v>0</v>
      </c>
      <c r="IV511">
        <v>0</v>
      </c>
      <c r="IW511">
        <v>0</v>
      </c>
      <c r="IX511">
        <v>0</v>
      </c>
      <c r="IY511">
        <v>0</v>
      </c>
      <c r="IZ511">
        <v>0</v>
      </c>
      <c r="JA511">
        <v>0</v>
      </c>
      <c r="JB511">
        <v>0</v>
      </c>
      <c r="JC511">
        <v>0</v>
      </c>
      <c r="JD511">
        <v>0</v>
      </c>
      <c r="JE511">
        <v>0</v>
      </c>
      <c r="JF511">
        <v>0</v>
      </c>
      <c r="JG511">
        <v>0</v>
      </c>
      <c r="JH511">
        <v>0</v>
      </c>
      <c r="JI511">
        <v>0</v>
      </c>
      <c r="JJ511">
        <v>1</v>
      </c>
      <c r="JK511" s="2">
        <f t="shared" si="36"/>
        <v>0.42688330871491875</v>
      </c>
    </row>
    <row r="512" spans="1:271" outlineLevel="2" x14ac:dyDescent="0.25">
      <c r="A512" t="str">
        <f t="shared" si="40"/>
        <v>160707</v>
      </c>
      <c r="B512" t="s">
        <v>306</v>
      </c>
      <c r="C512">
        <v>2</v>
      </c>
      <c r="D512">
        <v>1408</v>
      </c>
      <c r="E512">
        <v>1080</v>
      </c>
      <c r="F512">
        <v>567</v>
      </c>
      <c r="G512">
        <v>513</v>
      </c>
      <c r="H512">
        <v>1</v>
      </c>
      <c r="I512">
        <v>6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513</v>
      </c>
      <c r="R512">
        <v>0</v>
      </c>
      <c r="S512">
        <v>0</v>
      </c>
      <c r="T512">
        <v>513</v>
      </c>
      <c r="U512">
        <v>26</v>
      </c>
      <c r="V512">
        <v>5</v>
      </c>
      <c r="W512">
        <v>15</v>
      </c>
      <c r="X512">
        <v>0</v>
      </c>
      <c r="Y512">
        <v>487</v>
      </c>
      <c r="Z512">
        <v>162</v>
      </c>
      <c r="AA512">
        <v>32</v>
      </c>
      <c r="AB512">
        <v>22</v>
      </c>
      <c r="AC512">
        <v>19</v>
      </c>
      <c r="AD512">
        <v>23</v>
      </c>
      <c r="AE512">
        <v>10</v>
      </c>
      <c r="AF512">
        <v>12</v>
      </c>
      <c r="AG512">
        <v>2</v>
      </c>
      <c r="AH512">
        <v>1</v>
      </c>
      <c r="AI512">
        <v>6</v>
      </c>
      <c r="AJ512">
        <v>1</v>
      </c>
      <c r="AK512">
        <v>2</v>
      </c>
      <c r="AL512">
        <v>5</v>
      </c>
      <c r="AM512">
        <v>1</v>
      </c>
      <c r="AN512">
        <v>0</v>
      </c>
      <c r="AO512">
        <v>3</v>
      </c>
      <c r="AP512">
        <v>1</v>
      </c>
      <c r="AQ512">
        <v>0</v>
      </c>
      <c r="AR512">
        <v>0</v>
      </c>
      <c r="AS512">
        <v>2</v>
      </c>
      <c r="AT512">
        <v>4</v>
      </c>
      <c r="AU512">
        <v>0</v>
      </c>
      <c r="AV512">
        <v>4</v>
      </c>
      <c r="AW512">
        <v>0</v>
      </c>
      <c r="AX512">
        <v>12</v>
      </c>
      <c r="AY512">
        <v>162</v>
      </c>
      <c r="AZ512">
        <v>113</v>
      </c>
      <c r="BA512">
        <v>12</v>
      </c>
      <c r="BB512">
        <v>26</v>
      </c>
      <c r="BC512">
        <v>17</v>
      </c>
      <c r="BD512">
        <v>16</v>
      </c>
      <c r="BE512">
        <v>3</v>
      </c>
      <c r="BF512">
        <v>2</v>
      </c>
      <c r="BG512">
        <v>3</v>
      </c>
      <c r="BH512">
        <v>1</v>
      </c>
      <c r="BI512">
        <v>5</v>
      </c>
      <c r="BJ512">
        <v>6</v>
      </c>
      <c r="BK512">
        <v>1</v>
      </c>
      <c r="BL512">
        <v>0</v>
      </c>
      <c r="BM512">
        <v>9</v>
      </c>
      <c r="BN512">
        <v>0</v>
      </c>
      <c r="BO512">
        <v>6</v>
      </c>
      <c r="BP512">
        <v>0</v>
      </c>
      <c r="BQ512">
        <v>1</v>
      </c>
      <c r="BR512">
        <v>0</v>
      </c>
      <c r="BS512">
        <v>2</v>
      </c>
      <c r="BT512">
        <v>1</v>
      </c>
      <c r="BU512">
        <v>0</v>
      </c>
      <c r="BV512">
        <v>1</v>
      </c>
      <c r="BW512">
        <v>1</v>
      </c>
      <c r="BX512">
        <v>113</v>
      </c>
      <c r="BY512">
        <v>18</v>
      </c>
      <c r="BZ512">
        <v>5</v>
      </c>
      <c r="CA512">
        <v>0</v>
      </c>
      <c r="CB512">
        <v>0</v>
      </c>
      <c r="CC512">
        <v>1</v>
      </c>
      <c r="CD512">
        <v>0</v>
      </c>
      <c r="CE512">
        <v>2</v>
      </c>
      <c r="CF512">
        <v>1</v>
      </c>
      <c r="CG512">
        <v>1</v>
      </c>
      <c r="CH512">
        <v>0</v>
      </c>
      <c r="CI512">
        <v>0</v>
      </c>
      <c r="CJ512">
        <v>1</v>
      </c>
      <c r="CK512">
        <v>2</v>
      </c>
      <c r="CL512">
        <v>4</v>
      </c>
      <c r="CM512">
        <v>1</v>
      </c>
      <c r="CN512">
        <v>18</v>
      </c>
      <c r="CO512">
        <v>14</v>
      </c>
      <c r="CP512">
        <v>4</v>
      </c>
      <c r="CQ512">
        <v>2</v>
      </c>
      <c r="CR512">
        <v>0</v>
      </c>
      <c r="CS512">
        <v>0</v>
      </c>
      <c r="CT512">
        <v>0</v>
      </c>
      <c r="CU512">
        <v>0</v>
      </c>
      <c r="CV512">
        <v>0</v>
      </c>
      <c r="CW512">
        <v>0</v>
      </c>
      <c r="CX512">
        <v>3</v>
      </c>
      <c r="CY512">
        <v>1</v>
      </c>
      <c r="CZ512">
        <v>0</v>
      </c>
      <c r="DA512">
        <v>0</v>
      </c>
      <c r="DB512">
        <v>0</v>
      </c>
      <c r="DC512">
        <v>1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1</v>
      </c>
      <c r="DJ512">
        <v>1</v>
      </c>
      <c r="DK512">
        <v>1</v>
      </c>
      <c r="DL512">
        <v>0</v>
      </c>
      <c r="DM512">
        <v>0</v>
      </c>
      <c r="DN512">
        <v>14</v>
      </c>
      <c r="DO512">
        <v>14</v>
      </c>
      <c r="DP512">
        <v>3</v>
      </c>
      <c r="DQ512">
        <v>7</v>
      </c>
      <c r="DR512">
        <v>0</v>
      </c>
      <c r="DS512">
        <v>1</v>
      </c>
      <c r="DT512">
        <v>0</v>
      </c>
      <c r="DU512">
        <v>0</v>
      </c>
      <c r="DV512">
        <v>2</v>
      </c>
      <c r="DW512">
        <v>0</v>
      </c>
      <c r="DX512">
        <v>0</v>
      </c>
      <c r="DY512">
        <v>0</v>
      </c>
      <c r="DZ512">
        <v>0</v>
      </c>
      <c r="EA512">
        <v>0</v>
      </c>
      <c r="EB512">
        <v>0</v>
      </c>
      <c r="EC512">
        <v>0</v>
      </c>
      <c r="ED512">
        <v>0</v>
      </c>
      <c r="EE512">
        <v>0</v>
      </c>
      <c r="EF512">
        <v>0</v>
      </c>
      <c r="EG512">
        <v>0</v>
      </c>
      <c r="EH512">
        <v>0</v>
      </c>
      <c r="EI512">
        <v>0</v>
      </c>
      <c r="EJ512">
        <v>0</v>
      </c>
      <c r="EK512">
        <v>1</v>
      </c>
      <c r="EL512">
        <v>0</v>
      </c>
      <c r="EM512">
        <v>0</v>
      </c>
      <c r="EN512">
        <v>14</v>
      </c>
      <c r="EO512">
        <v>35</v>
      </c>
      <c r="EP512">
        <v>9</v>
      </c>
      <c r="EQ512">
        <v>2</v>
      </c>
      <c r="ER512">
        <v>20</v>
      </c>
      <c r="ES512">
        <v>0</v>
      </c>
      <c r="ET512">
        <v>0</v>
      </c>
      <c r="EU512">
        <v>0</v>
      </c>
      <c r="EV512">
        <v>0</v>
      </c>
      <c r="EW512">
        <v>0</v>
      </c>
      <c r="EX512">
        <v>0</v>
      </c>
      <c r="EY512">
        <v>1</v>
      </c>
      <c r="EZ512">
        <v>0</v>
      </c>
      <c r="FA512">
        <v>0</v>
      </c>
      <c r="FB512">
        <v>1</v>
      </c>
      <c r="FC512">
        <v>0</v>
      </c>
      <c r="FD512">
        <v>0</v>
      </c>
      <c r="FE512">
        <v>0</v>
      </c>
      <c r="FF512">
        <v>0</v>
      </c>
      <c r="FG512">
        <v>1</v>
      </c>
      <c r="FH512">
        <v>0</v>
      </c>
      <c r="FI512">
        <v>1</v>
      </c>
      <c r="FJ512">
        <v>0</v>
      </c>
      <c r="FK512">
        <v>0</v>
      </c>
      <c r="FL512">
        <v>35</v>
      </c>
      <c r="FM512">
        <v>92</v>
      </c>
      <c r="FN512">
        <v>58</v>
      </c>
      <c r="FO512">
        <v>6</v>
      </c>
      <c r="FP512">
        <v>2</v>
      </c>
      <c r="FQ512">
        <v>1</v>
      </c>
      <c r="FR512">
        <v>1</v>
      </c>
      <c r="FS512">
        <v>7</v>
      </c>
      <c r="FT512">
        <v>4</v>
      </c>
      <c r="FU512">
        <v>0</v>
      </c>
      <c r="FV512">
        <v>3</v>
      </c>
      <c r="FW512">
        <v>0</v>
      </c>
      <c r="FX512">
        <v>0</v>
      </c>
      <c r="FY512">
        <v>1</v>
      </c>
      <c r="FZ512">
        <v>0</v>
      </c>
      <c r="GA512">
        <v>3</v>
      </c>
      <c r="GB512">
        <v>1</v>
      </c>
      <c r="GC512">
        <v>0</v>
      </c>
      <c r="GD512">
        <v>3</v>
      </c>
      <c r="GE512">
        <v>0</v>
      </c>
      <c r="GF512">
        <v>0</v>
      </c>
      <c r="GG512">
        <v>0</v>
      </c>
      <c r="GH512">
        <v>0</v>
      </c>
      <c r="GI512">
        <v>1</v>
      </c>
      <c r="GJ512">
        <v>0</v>
      </c>
      <c r="GK512">
        <v>1</v>
      </c>
      <c r="GL512">
        <v>92</v>
      </c>
      <c r="GM512">
        <v>33</v>
      </c>
      <c r="GN512">
        <v>17</v>
      </c>
      <c r="GO512">
        <v>0</v>
      </c>
      <c r="GP512">
        <v>1</v>
      </c>
      <c r="GQ512">
        <v>0</v>
      </c>
      <c r="GR512">
        <v>2</v>
      </c>
      <c r="GS512">
        <v>1</v>
      </c>
      <c r="GT512">
        <v>7</v>
      </c>
      <c r="GU512">
        <v>1</v>
      </c>
      <c r="GV512">
        <v>0</v>
      </c>
      <c r="GW512">
        <v>1</v>
      </c>
      <c r="GX512">
        <v>0</v>
      </c>
      <c r="GY512">
        <v>0</v>
      </c>
      <c r="GZ512">
        <v>0</v>
      </c>
      <c r="HA512">
        <v>1</v>
      </c>
      <c r="HB512">
        <v>0</v>
      </c>
      <c r="HC512">
        <v>0</v>
      </c>
      <c r="HD512">
        <v>1</v>
      </c>
      <c r="HE512">
        <v>1</v>
      </c>
      <c r="HF512">
        <v>33</v>
      </c>
      <c r="HG512">
        <v>5</v>
      </c>
      <c r="HH512">
        <v>1</v>
      </c>
      <c r="HI512">
        <v>1</v>
      </c>
      <c r="HJ512">
        <v>1</v>
      </c>
      <c r="HK512">
        <v>0</v>
      </c>
      <c r="HL512">
        <v>0</v>
      </c>
      <c r="HM512">
        <v>0</v>
      </c>
      <c r="HN512">
        <v>0</v>
      </c>
      <c r="HO512">
        <v>0</v>
      </c>
      <c r="HP512">
        <v>1</v>
      </c>
      <c r="HQ512">
        <v>0</v>
      </c>
      <c r="HR512">
        <v>1</v>
      </c>
      <c r="HS512">
        <v>0</v>
      </c>
      <c r="HT512">
        <v>5</v>
      </c>
      <c r="HU512">
        <v>0</v>
      </c>
      <c r="HV512">
        <v>0</v>
      </c>
      <c r="HW512">
        <v>0</v>
      </c>
      <c r="HX512">
        <v>0</v>
      </c>
      <c r="HY512">
        <v>0</v>
      </c>
      <c r="HZ512">
        <v>0</v>
      </c>
      <c r="IA512">
        <v>0</v>
      </c>
      <c r="IB512">
        <v>0</v>
      </c>
      <c r="IC512">
        <v>0</v>
      </c>
      <c r="ID512">
        <v>0</v>
      </c>
      <c r="IE512">
        <v>0</v>
      </c>
      <c r="IF512">
        <v>0</v>
      </c>
      <c r="IG512">
        <v>0</v>
      </c>
      <c r="IH512">
        <v>0</v>
      </c>
      <c r="II512">
        <v>0</v>
      </c>
      <c r="IJ512">
        <v>0</v>
      </c>
      <c r="IK512">
        <v>1</v>
      </c>
      <c r="IL512">
        <v>0</v>
      </c>
      <c r="IM512">
        <v>0</v>
      </c>
      <c r="IN512">
        <v>0</v>
      </c>
      <c r="IO512">
        <v>0</v>
      </c>
      <c r="IP512">
        <v>0</v>
      </c>
      <c r="IQ512">
        <v>0</v>
      </c>
      <c r="IR512">
        <v>0</v>
      </c>
      <c r="IS512">
        <v>0</v>
      </c>
      <c r="IT512">
        <v>0</v>
      </c>
      <c r="IU512">
        <v>0</v>
      </c>
      <c r="IV512">
        <v>0</v>
      </c>
      <c r="IW512">
        <v>0</v>
      </c>
      <c r="IX512">
        <v>0</v>
      </c>
      <c r="IY512">
        <v>0</v>
      </c>
      <c r="IZ512">
        <v>0</v>
      </c>
      <c r="JA512">
        <v>0</v>
      </c>
      <c r="JB512">
        <v>0</v>
      </c>
      <c r="JC512">
        <v>0</v>
      </c>
      <c r="JD512">
        <v>0</v>
      </c>
      <c r="JE512">
        <v>0</v>
      </c>
      <c r="JF512">
        <v>0</v>
      </c>
      <c r="JG512">
        <v>1</v>
      </c>
      <c r="JH512">
        <v>0</v>
      </c>
      <c r="JI512">
        <v>0</v>
      </c>
      <c r="JJ512">
        <v>1</v>
      </c>
      <c r="JK512" s="2">
        <f t="shared" si="36"/>
        <v>0.36434659090909088</v>
      </c>
    </row>
    <row r="513" spans="1:271" outlineLevel="2" x14ac:dyDescent="0.25">
      <c r="A513" t="str">
        <f t="shared" si="40"/>
        <v>160707</v>
      </c>
      <c r="B513" t="s">
        <v>306</v>
      </c>
      <c r="C513">
        <v>3</v>
      </c>
      <c r="D513">
        <v>1369</v>
      </c>
      <c r="E513">
        <v>1050</v>
      </c>
      <c r="F513">
        <v>531</v>
      </c>
      <c r="G513">
        <v>519</v>
      </c>
      <c r="H513">
        <v>0</v>
      </c>
      <c r="I513">
        <v>6</v>
      </c>
      <c r="J513">
        <v>2</v>
      </c>
      <c r="K513">
        <v>2</v>
      </c>
      <c r="L513">
        <v>0</v>
      </c>
      <c r="M513">
        <v>0</v>
      </c>
      <c r="N513">
        <v>0</v>
      </c>
      <c r="O513">
        <v>0</v>
      </c>
      <c r="P513">
        <v>2</v>
      </c>
      <c r="Q513">
        <v>521</v>
      </c>
      <c r="R513">
        <v>2</v>
      </c>
      <c r="S513">
        <v>0</v>
      </c>
      <c r="T513">
        <v>521</v>
      </c>
      <c r="U513">
        <v>19</v>
      </c>
      <c r="V513">
        <v>16</v>
      </c>
      <c r="W513">
        <v>3</v>
      </c>
      <c r="X513">
        <v>0</v>
      </c>
      <c r="Y513">
        <v>502</v>
      </c>
      <c r="Z513">
        <v>177</v>
      </c>
      <c r="AA513">
        <v>24</v>
      </c>
      <c r="AB513">
        <v>27</v>
      </c>
      <c r="AC513">
        <v>45</v>
      </c>
      <c r="AD513">
        <v>19</v>
      </c>
      <c r="AE513">
        <v>26</v>
      </c>
      <c r="AF513">
        <v>10</v>
      </c>
      <c r="AG513">
        <v>1</v>
      </c>
      <c r="AH513">
        <v>2</v>
      </c>
      <c r="AI513">
        <v>4</v>
      </c>
      <c r="AJ513">
        <v>1</v>
      </c>
      <c r="AK513">
        <v>2</v>
      </c>
      <c r="AL513">
        <v>1</v>
      </c>
      <c r="AM513">
        <v>0</v>
      </c>
      <c r="AN513">
        <v>1</v>
      </c>
      <c r="AO513">
        <v>3</v>
      </c>
      <c r="AP513">
        <v>1</v>
      </c>
      <c r="AQ513">
        <v>0</v>
      </c>
      <c r="AR513">
        <v>0</v>
      </c>
      <c r="AS513">
        <v>1</v>
      </c>
      <c r="AT513">
        <v>0</v>
      </c>
      <c r="AU513">
        <v>1</v>
      </c>
      <c r="AV513">
        <v>0</v>
      </c>
      <c r="AW513">
        <v>2</v>
      </c>
      <c r="AX513">
        <v>6</v>
      </c>
      <c r="AY513">
        <v>177</v>
      </c>
      <c r="AZ513">
        <v>109</v>
      </c>
      <c r="BA513">
        <v>26</v>
      </c>
      <c r="BB513">
        <v>48</v>
      </c>
      <c r="BC513">
        <v>6</v>
      </c>
      <c r="BD513">
        <v>10</v>
      </c>
      <c r="BE513">
        <v>1</v>
      </c>
      <c r="BF513">
        <v>2</v>
      </c>
      <c r="BG513">
        <v>1</v>
      </c>
      <c r="BH513">
        <v>1</v>
      </c>
      <c r="BI513">
        <v>1</v>
      </c>
      <c r="BJ513">
        <v>4</v>
      </c>
      <c r="BK513">
        <v>1</v>
      </c>
      <c r="BL513">
        <v>0</v>
      </c>
      <c r="BM513">
        <v>3</v>
      </c>
      <c r="BN513">
        <v>0</v>
      </c>
      <c r="BO513">
        <v>2</v>
      </c>
      <c r="BP513">
        <v>0</v>
      </c>
      <c r="BQ513">
        <v>0</v>
      </c>
      <c r="BR513">
        <v>0</v>
      </c>
      <c r="BS513">
        <v>2</v>
      </c>
      <c r="BT513">
        <v>1</v>
      </c>
      <c r="BU513">
        <v>0</v>
      </c>
      <c r="BV513">
        <v>0</v>
      </c>
      <c r="BW513">
        <v>0</v>
      </c>
      <c r="BX513">
        <v>109</v>
      </c>
      <c r="BY513">
        <v>22</v>
      </c>
      <c r="BZ513">
        <v>11</v>
      </c>
      <c r="CA513">
        <v>2</v>
      </c>
      <c r="CB513">
        <v>2</v>
      </c>
      <c r="CC513">
        <v>0</v>
      </c>
      <c r="CD513">
        <v>0</v>
      </c>
      <c r="CE513">
        <v>0</v>
      </c>
      <c r="CF513">
        <v>2</v>
      </c>
      <c r="CG513">
        <v>2</v>
      </c>
      <c r="CH513">
        <v>1</v>
      </c>
      <c r="CI513">
        <v>1</v>
      </c>
      <c r="CJ513">
        <v>0</v>
      </c>
      <c r="CK513">
        <v>0</v>
      </c>
      <c r="CL513">
        <v>1</v>
      </c>
      <c r="CM513">
        <v>0</v>
      </c>
      <c r="CN513">
        <v>22</v>
      </c>
      <c r="CO513">
        <v>14</v>
      </c>
      <c r="CP513">
        <v>6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1</v>
      </c>
      <c r="CX513">
        <v>1</v>
      </c>
      <c r="CY513">
        <v>0</v>
      </c>
      <c r="CZ513">
        <v>2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3</v>
      </c>
      <c r="DG513">
        <v>1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14</v>
      </c>
      <c r="DO513">
        <v>22</v>
      </c>
      <c r="DP513">
        <v>5</v>
      </c>
      <c r="DQ513">
        <v>13</v>
      </c>
      <c r="DR513">
        <v>0</v>
      </c>
      <c r="DS513">
        <v>0</v>
      </c>
      <c r="DT513">
        <v>0</v>
      </c>
      <c r="DU513">
        <v>1</v>
      </c>
      <c r="DV513">
        <v>1</v>
      </c>
      <c r="DW513">
        <v>0</v>
      </c>
      <c r="DX513">
        <v>0</v>
      </c>
      <c r="DY513">
        <v>1</v>
      </c>
      <c r="DZ513">
        <v>0</v>
      </c>
      <c r="EA513">
        <v>0</v>
      </c>
      <c r="EB513">
        <v>0</v>
      </c>
      <c r="EC513">
        <v>0</v>
      </c>
      <c r="ED513">
        <v>0</v>
      </c>
      <c r="EE513">
        <v>0</v>
      </c>
      <c r="EF513">
        <v>0</v>
      </c>
      <c r="EG513">
        <v>0</v>
      </c>
      <c r="EH513">
        <v>1</v>
      </c>
      <c r="EI513">
        <v>0</v>
      </c>
      <c r="EJ513">
        <v>0</v>
      </c>
      <c r="EK513">
        <v>0</v>
      </c>
      <c r="EL513">
        <v>0</v>
      </c>
      <c r="EM513">
        <v>0</v>
      </c>
      <c r="EN513">
        <v>22</v>
      </c>
      <c r="EO513">
        <v>26</v>
      </c>
      <c r="EP513">
        <v>3</v>
      </c>
      <c r="EQ513">
        <v>5</v>
      </c>
      <c r="ER513">
        <v>14</v>
      </c>
      <c r="ES513">
        <v>0</v>
      </c>
      <c r="ET513">
        <v>0</v>
      </c>
      <c r="EU513">
        <v>0</v>
      </c>
      <c r="EV513">
        <v>0</v>
      </c>
      <c r="EW513">
        <v>0</v>
      </c>
      <c r="EX513">
        <v>0</v>
      </c>
      <c r="EY513">
        <v>1</v>
      </c>
      <c r="EZ513">
        <v>0</v>
      </c>
      <c r="FA513">
        <v>0</v>
      </c>
      <c r="FB513">
        <v>1</v>
      </c>
      <c r="FC513">
        <v>0</v>
      </c>
      <c r="FD513">
        <v>0</v>
      </c>
      <c r="FE513">
        <v>0</v>
      </c>
      <c r="FF513">
        <v>0</v>
      </c>
      <c r="FG513">
        <v>0</v>
      </c>
      <c r="FH513">
        <v>0</v>
      </c>
      <c r="FI513">
        <v>0</v>
      </c>
      <c r="FJ513">
        <v>0</v>
      </c>
      <c r="FK513">
        <v>2</v>
      </c>
      <c r="FL513">
        <v>26</v>
      </c>
      <c r="FM513">
        <v>93</v>
      </c>
      <c r="FN513">
        <v>48</v>
      </c>
      <c r="FO513">
        <v>2</v>
      </c>
      <c r="FP513">
        <v>3</v>
      </c>
      <c r="FQ513">
        <v>2</v>
      </c>
      <c r="FR513">
        <v>1</v>
      </c>
      <c r="FS513">
        <v>5</v>
      </c>
      <c r="FT513">
        <v>8</v>
      </c>
      <c r="FU513">
        <v>1</v>
      </c>
      <c r="FV513">
        <v>2</v>
      </c>
      <c r="FW513">
        <v>0</v>
      </c>
      <c r="FX513">
        <v>2</v>
      </c>
      <c r="FY513">
        <v>0</v>
      </c>
      <c r="FZ513">
        <v>1</v>
      </c>
      <c r="GA513">
        <v>4</v>
      </c>
      <c r="GB513">
        <v>0</v>
      </c>
      <c r="GC513">
        <v>1</v>
      </c>
      <c r="GD513">
        <v>1</v>
      </c>
      <c r="GE513">
        <v>0</v>
      </c>
      <c r="GF513">
        <v>5</v>
      </c>
      <c r="GG513">
        <v>0</v>
      </c>
      <c r="GH513">
        <v>0</v>
      </c>
      <c r="GI513">
        <v>0</v>
      </c>
      <c r="GJ513">
        <v>0</v>
      </c>
      <c r="GK513">
        <v>7</v>
      </c>
      <c r="GL513">
        <v>93</v>
      </c>
      <c r="GM513">
        <v>30</v>
      </c>
      <c r="GN513">
        <v>15</v>
      </c>
      <c r="GO513">
        <v>1</v>
      </c>
      <c r="GP513">
        <v>1</v>
      </c>
      <c r="GQ513">
        <v>0</v>
      </c>
      <c r="GR513">
        <v>0</v>
      </c>
      <c r="GS513">
        <v>2</v>
      </c>
      <c r="GT513">
        <v>8</v>
      </c>
      <c r="GU513">
        <v>0</v>
      </c>
      <c r="GV513">
        <v>1</v>
      </c>
      <c r="GW513">
        <v>0</v>
      </c>
      <c r="GX513">
        <v>0</v>
      </c>
      <c r="GY513">
        <v>0</v>
      </c>
      <c r="GZ513">
        <v>0</v>
      </c>
      <c r="HA513">
        <v>0</v>
      </c>
      <c r="HB513">
        <v>0</v>
      </c>
      <c r="HC513">
        <v>0</v>
      </c>
      <c r="HD513">
        <v>0</v>
      </c>
      <c r="HE513">
        <v>2</v>
      </c>
      <c r="HF513">
        <v>30</v>
      </c>
      <c r="HG513">
        <v>5</v>
      </c>
      <c r="HH513">
        <v>1</v>
      </c>
      <c r="HI513">
        <v>1</v>
      </c>
      <c r="HJ513">
        <v>1</v>
      </c>
      <c r="HK513">
        <v>0</v>
      </c>
      <c r="HL513">
        <v>0</v>
      </c>
      <c r="HM513">
        <v>0</v>
      </c>
      <c r="HN513">
        <v>1</v>
      </c>
      <c r="HO513">
        <v>0</v>
      </c>
      <c r="HP513">
        <v>1</v>
      </c>
      <c r="HQ513">
        <v>0</v>
      </c>
      <c r="HR513">
        <v>0</v>
      </c>
      <c r="HS513">
        <v>0</v>
      </c>
      <c r="HT513">
        <v>5</v>
      </c>
      <c r="HU513">
        <v>1</v>
      </c>
      <c r="HV513">
        <v>0</v>
      </c>
      <c r="HW513">
        <v>0</v>
      </c>
      <c r="HX513">
        <v>0</v>
      </c>
      <c r="HY513">
        <v>0</v>
      </c>
      <c r="HZ513">
        <v>0</v>
      </c>
      <c r="IA513">
        <v>0</v>
      </c>
      <c r="IB513">
        <v>0</v>
      </c>
      <c r="IC513">
        <v>1</v>
      </c>
      <c r="ID513">
        <v>0</v>
      </c>
      <c r="IE513">
        <v>0</v>
      </c>
      <c r="IF513">
        <v>0</v>
      </c>
      <c r="IG513">
        <v>0</v>
      </c>
      <c r="IH513">
        <v>0</v>
      </c>
      <c r="II513">
        <v>0</v>
      </c>
      <c r="IJ513">
        <v>1</v>
      </c>
      <c r="IK513">
        <v>3</v>
      </c>
      <c r="IL513">
        <v>1</v>
      </c>
      <c r="IM513">
        <v>0</v>
      </c>
      <c r="IN513">
        <v>0</v>
      </c>
      <c r="IO513">
        <v>1</v>
      </c>
      <c r="IP513">
        <v>0</v>
      </c>
      <c r="IQ513">
        <v>0</v>
      </c>
      <c r="IR513">
        <v>1</v>
      </c>
      <c r="IS513">
        <v>0</v>
      </c>
      <c r="IT513">
        <v>0</v>
      </c>
      <c r="IU513">
        <v>0</v>
      </c>
      <c r="IV513">
        <v>0</v>
      </c>
      <c r="IW513">
        <v>0</v>
      </c>
      <c r="IX513">
        <v>0</v>
      </c>
      <c r="IY513">
        <v>0</v>
      </c>
      <c r="IZ513">
        <v>0</v>
      </c>
      <c r="JA513">
        <v>0</v>
      </c>
      <c r="JB513">
        <v>0</v>
      </c>
      <c r="JC513">
        <v>0</v>
      </c>
      <c r="JD513">
        <v>0</v>
      </c>
      <c r="JE513">
        <v>0</v>
      </c>
      <c r="JF513">
        <v>0</v>
      </c>
      <c r="JG513">
        <v>0</v>
      </c>
      <c r="JH513">
        <v>0</v>
      </c>
      <c r="JI513">
        <v>0</v>
      </c>
      <c r="JJ513">
        <v>3</v>
      </c>
      <c r="JK513" s="2">
        <f t="shared" si="36"/>
        <v>0.38056975894813733</v>
      </c>
    </row>
    <row r="514" spans="1:271" outlineLevel="2" x14ac:dyDescent="0.25">
      <c r="A514" t="str">
        <f t="shared" si="40"/>
        <v>160707</v>
      </c>
      <c r="B514" t="s">
        <v>306</v>
      </c>
      <c r="C514">
        <v>4</v>
      </c>
      <c r="D514">
        <v>2120</v>
      </c>
      <c r="E514">
        <v>1630</v>
      </c>
      <c r="F514">
        <v>587</v>
      </c>
      <c r="G514">
        <v>1043</v>
      </c>
      <c r="H514">
        <v>0</v>
      </c>
      <c r="I514">
        <v>4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1043</v>
      </c>
      <c r="R514">
        <v>0</v>
      </c>
      <c r="S514">
        <v>0</v>
      </c>
      <c r="T514">
        <v>1043</v>
      </c>
      <c r="U514">
        <v>25</v>
      </c>
      <c r="V514">
        <v>19</v>
      </c>
      <c r="W514">
        <v>6</v>
      </c>
      <c r="X514">
        <v>0</v>
      </c>
      <c r="Y514">
        <v>1018</v>
      </c>
      <c r="Z514">
        <v>328</v>
      </c>
      <c r="AA514">
        <v>41</v>
      </c>
      <c r="AB514">
        <v>49</v>
      </c>
      <c r="AC514">
        <v>117</v>
      </c>
      <c r="AD514">
        <v>19</v>
      </c>
      <c r="AE514">
        <v>37</v>
      </c>
      <c r="AF514">
        <v>18</v>
      </c>
      <c r="AG514">
        <v>1</v>
      </c>
      <c r="AH514">
        <v>0</v>
      </c>
      <c r="AI514">
        <v>7</v>
      </c>
      <c r="AJ514">
        <v>1</v>
      </c>
      <c r="AK514">
        <v>1</v>
      </c>
      <c r="AL514">
        <v>4</v>
      </c>
      <c r="AM514">
        <v>1</v>
      </c>
      <c r="AN514">
        <v>0</v>
      </c>
      <c r="AO514">
        <v>4</v>
      </c>
      <c r="AP514">
        <v>3</v>
      </c>
      <c r="AQ514">
        <v>3</v>
      </c>
      <c r="AR514">
        <v>1</v>
      </c>
      <c r="AS514">
        <v>2</v>
      </c>
      <c r="AT514">
        <v>1</v>
      </c>
      <c r="AU514">
        <v>4</v>
      </c>
      <c r="AV514">
        <v>1</v>
      </c>
      <c r="AW514">
        <v>3</v>
      </c>
      <c r="AX514">
        <v>10</v>
      </c>
      <c r="AY514">
        <v>328</v>
      </c>
      <c r="AZ514">
        <v>245</v>
      </c>
      <c r="BA514">
        <v>53</v>
      </c>
      <c r="BB514">
        <v>101</v>
      </c>
      <c r="BC514">
        <v>14</v>
      </c>
      <c r="BD514">
        <v>20</v>
      </c>
      <c r="BE514">
        <v>5</v>
      </c>
      <c r="BF514">
        <v>11</v>
      </c>
      <c r="BG514">
        <v>2</v>
      </c>
      <c r="BH514">
        <v>1</v>
      </c>
      <c r="BI514">
        <v>2</v>
      </c>
      <c r="BJ514">
        <v>4</v>
      </c>
      <c r="BK514">
        <v>1</v>
      </c>
      <c r="BL514">
        <v>0</v>
      </c>
      <c r="BM514">
        <v>7</v>
      </c>
      <c r="BN514">
        <v>1</v>
      </c>
      <c r="BO514">
        <v>7</v>
      </c>
      <c r="BP514">
        <v>1</v>
      </c>
      <c r="BQ514">
        <v>1</v>
      </c>
      <c r="BR514">
        <v>0</v>
      </c>
      <c r="BS514">
        <v>5</v>
      </c>
      <c r="BT514">
        <v>1</v>
      </c>
      <c r="BU514">
        <v>1</v>
      </c>
      <c r="BV514">
        <v>4</v>
      </c>
      <c r="BW514">
        <v>3</v>
      </c>
      <c r="BX514">
        <v>245</v>
      </c>
      <c r="BY514">
        <v>19</v>
      </c>
      <c r="BZ514">
        <v>10</v>
      </c>
      <c r="CA514">
        <v>1</v>
      </c>
      <c r="CB514">
        <v>2</v>
      </c>
      <c r="CC514">
        <v>0</v>
      </c>
      <c r="CD514">
        <v>2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1</v>
      </c>
      <c r="CL514">
        <v>2</v>
      </c>
      <c r="CM514">
        <v>1</v>
      </c>
      <c r="CN514">
        <v>19</v>
      </c>
      <c r="CO514">
        <v>44</v>
      </c>
      <c r="CP514">
        <v>18</v>
      </c>
      <c r="CQ514">
        <v>2</v>
      </c>
      <c r="CR514">
        <v>4</v>
      </c>
      <c r="CS514">
        <v>1</v>
      </c>
      <c r="CT514">
        <v>0</v>
      </c>
      <c r="CU514">
        <v>1</v>
      </c>
      <c r="CV514">
        <v>2</v>
      </c>
      <c r="CW514">
        <v>2</v>
      </c>
      <c r="CX514">
        <v>3</v>
      </c>
      <c r="CY514">
        <v>1</v>
      </c>
      <c r="CZ514">
        <v>0</v>
      </c>
      <c r="DA514">
        <v>0</v>
      </c>
      <c r="DB514">
        <v>1</v>
      </c>
      <c r="DC514">
        <v>0</v>
      </c>
      <c r="DD514">
        <v>0</v>
      </c>
      <c r="DE514">
        <v>0</v>
      </c>
      <c r="DF514">
        <v>6</v>
      </c>
      <c r="DG514">
        <v>0</v>
      </c>
      <c r="DH514">
        <v>0</v>
      </c>
      <c r="DI514">
        <v>0</v>
      </c>
      <c r="DJ514">
        <v>0</v>
      </c>
      <c r="DK514">
        <v>2</v>
      </c>
      <c r="DL514">
        <v>0</v>
      </c>
      <c r="DM514">
        <v>1</v>
      </c>
      <c r="DN514">
        <v>44</v>
      </c>
      <c r="DO514">
        <v>32</v>
      </c>
      <c r="DP514">
        <v>3</v>
      </c>
      <c r="DQ514">
        <v>21</v>
      </c>
      <c r="DR514">
        <v>1</v>
      </c>
      <c r="DS514">
        <v>2</v>
      </c>
      <c r="DT514">
        <v>0</v>
      </c>
      <c r="DU514">
        <v>0</v>
      </c>
      <c r="DV514">
        <v>2</v>
      </c>
      <c r="DW514">
        <v>1</v>
      </c>
      <c r="DX514">
        <v>0</v>
      </c>
      <c r="DY514">
        <v>0</v>
      </c>
      <c r="DZ514">
        <v>0</v>
      </c>
      <c r="EA514">
        <v>0</v>
      </c>
      <c r="EB514">
        <v>0</v>
      </c>
      <c r="EC514">
        <v>0</v>
      </c>
      <c r="ED514">
        <v>0</v>
      </c>
      <c r="EE514">
        <v>0</v>
      </c>
      <c r="EF514">
        <v>0</v>
      </c>
      <c r="EG514">
        <v>0</v>
      </c>
      <c r="EH514">
        <v>0</v>
      </c>
      <c r="EI514">
        <v>0</v>
      </c>
      <c r="EJ514">
        <v>1</v>
      </c>
      <c r="EK514">
        <v>0</v>
      </c>
      <c r="EL514">
        <v>0</v>
      </c>
      <c r="EM514">
        <v>1</v>
      </c>
      <c r="EN514">
        <v>32</v>
      </c>
      <c r="EO514">
        <v>99</v>
      </c>
      <c r="EP514">
        <v>18</v>
      </c>
      <c r="EQ514">
        <v>5</v>
      </c>
      <c r="ER514">
        <v>60</v>
      </c>
      <c r="ES514">
        <v>1</v>
      </c>
      <c r="ET514">
        <v>3</v>
      </c>
      <c r="EU514">
        <v>1</v>
      </c>
      <c r="EV514">
        <v>0</v>
      </c>
      <c r="EW514">
        <v>0</v>
      </c>
      <c r="EX514">
        <v>0</v>
      </c>
      <c r="EY514">
        <v>0</v>
      </c>
      <c r="EZ514">
        <v>2</v>
      </c>
      <c r="FA514">
        <v>0</v>
      </c>
      <c r="FB514">
        <v>3</v>
      </c>
      <c r="FC514">
        <v>0</v>
      </c>
      <c r="FD514">
        <v>0</v>
      </c>
      <c r="FE514">
        <v>0</v>
      </c>
      <c r="FF514">
        <v>1</v>
      </c>
      <c r="FG514">
        <v>0</v>
      </c>
      <c r="FH514">
        <v>0</v>
      </c>
      <c r="FI514">
        <v>0</v>
      </c>
      <c r="FJ514">
        <v>0</v>
      </c>
      <c r="FK514">
        <v>5</v>
      </c>
      <c r="FL514">
        <v>99</v>
      </c>
      <c r="FM514">
        <v>162</v>
      </c>
      <c r="FN514">
        <v>89</v>
      </c>
      <c r="FO514">
        <v>6</v>
      </c>
      <c r="FP514">
        <v>12</v>
      </c>
      <c r="FQ514">
        <v>10</v>
      </c>
      <c r="FR514">
        <v>1</v>
      </c>
      <c r="FS514">
        <v>6</v>
      </c>
      <c r="FT514">
        <v>5</v>
      </c>
      <c r="FU514">
        <v>1</v>
      </c>
      <c r="FV514">
        <v>2</v>
      </c>
      <c r="FW514">
        <v>1</v>
      </c>
      <c r="FX514">
        <v>4</v>
      </c>
      <c r="FY514">
        <v>1</v>
      </c>
      <c r="FZ514">
        <v>1</v>
      </c>
      <c r="GA514">
        <v>3</v>
      </c>
      <c r="GB514">
        <v>2</v>
      </c>
      <c r="GC514">
        <v>1</v>
      </c>
      <c r="GD514">
        <v>3</v>
      </c>
      <c r="GE514">
        <v>1</v>
      </c>
      <c r="GF514">
        <v>4</v>
      </c>
      <c r="GG514">
        <v>0</v>
      </c>
      <c r="GH514">
        <v>1</v>
      </c>
      <c r="GI514">
        <v>4</v>
      </c>
      <c r="GJ514">
        <v>0</v>
      </c>
      <c r="GK514">
        <v>4</v>
      </c>
      <c r="GL514">
        <v>162</v>
      </c>
      <c r="GM514">
        <v>78</v>
      </c>
      <c r="GN514">
        <v>46</v>
      </c>
      <c r="GO514">
        <v>2</v>
      </c>
      <c r="GP514">
        <v>7</v>
      </c>
      <c r="GQ514">
        <v>0</v>
      </c>
      <c r="GR514">
        <v>3</v>
      </c>
      <c r="GS514">
        <v>2</v>
      </c>
      <c r="GT514">
        <v>14</v>
      </c>
      <c r="GU514">
        <v>1</v>
      </c>
      <c r="GV514">
        <v>0</v>
      </c>
      <c r="GW514">
        <v>0</v>
      </c>
      <c r="GX514">
        <v>0</v>
      </c>
      <c r="GY514">
        <v>0</v>
      </c>
      <c r="GZ514">
        <v>0</v>
      </c>
      <c r="HA514">
        <v>0</v>
      </c>
      <c r="HB514">
        <v>0</v>
      </c>
      <c r="HC514">
        <v>2</v>
      </c>
      <c r="HD514">
        <v>0</v>
      </c>
      <c r="HE514">
        <v>1</v>
      </c>
      <c r="HF514">
        <v>78</v>
      </c>
      <c r="HG514">
        <v>5</v>
      </c>
      <c r="HH514">
        <v>1</v>
      </c>
      <c r="HI514">
        <v>0</v>
      </c>
      <c r="HJ514">
        <v>1</v>
      </c>
      <c r="HK514">
        <v>0</v>
      </c>
      <c r="HL514">
        <v>0</v>
      </c>
      <c r="HM514">
        <v>0</v>
      </c>
      <c r="HN514">
        <v>0</v>
      </c>
      <c r="HO514">
        <v>1</v>
      </c>
      <c r="HP514">
        <v>1</v>
      </c>
      <c r="HQ514">
        <v>1</v>
      </c>
      <c r="HR514">
        <v>0</v>
      </c>
      <c r="HS514">
        <v>0</v>
      </c>
      <c r="HT514">
        <v>5</v>
      </c>
      <c r="HU514">
        <v>3</v>
      </c>
      <c r="HV514">
        <v>0</v>
      </c>
      <c r="HW514">
        <v>0</v>
      </c>
      <c r="HX514">
        <v>0</v>
      </c>
      <c r="HY514">
        <v>0</v>
      </c>
      <c r="HZ514">
        <v>0</v>
      </c>
      <c r="IA514">
        <v>0</v>
      </c>
      <c r="IB514">
        <v>2</v>
      </c>
      <c r="IC514">
        <v>0</v>
      </c>
      <c r="ID514">
        <v>0</v>
      </c>
      <c r="IE514">
        <v>0</v>
      </c>
      <c r="IF514">
        <v>0</v>
      </c>
      <c r="IG514">
        <v>0</v>
      </c>
      <c r="IH514">
        <v>0</v>
      </c>
      <c r="II514">
        <v>1</v>
      </c>
      <c r="IJ514">
        <v>3</v>
      </c>
      <c r="IK514">
        <v>3</v>
      </c>
      <c r="IL514">
        <v>1</v>
      </c>
      <c r="IM514">
        <v>1</v>
      </c>
      <c r="IN514">
        <v>0</v>
      </c>
      <c r="IO514">
        <v>0</v>
      </c>
      <c r="IP514">
        <v>0</v>
      </c>
      <c r="IQ514">
        <v>0</v>
      </c>
      <c r="IR514">
        <v>0</v>
      </c>
      <c r="IS514">
        <v>0</v>
      </c>
      <c r="IT514">
        <v>0</v>
      </c>
      <c r="IU514">
        <v>0</v>
      </c>
      <c r="IV514">
        <v>1</v>
      </c>
      <c r="IW514">
        <v>0</v>
      </c>
      <c r="IX514">
        <v>0</v>
      </c>
      <c r="IY514">
        <v>0</v>
      </c>
      <c r="IZ514">
        <v>0</v>
      </c>
      <c r="JA514">
        <v>0</v>
      </c>
      <c r="JB514">
        <v>0</v>
      </c>
      <c r="JC514">
        <v>0</v>
      </c>
      <c r="JD514">
        <v>0</v>
      </c>
      <c r="JE514">
        <v>0</v>
      </c>
      <c r="JF514">
        <v>0</v>
      </c>
      <c r="JG514">
        <v>0</v>
      </c>
      <c r="JH514">
        <v>0</v>
      </c>
      <c r="JI514">
        <v>0</v>
      </c>
      <c r="JJ514">
        <v>3</v>
      </c>
      <c r="JK514" s="2">
        <f t="shared" si="36"/>
        <v>0.49198113207547167</v>
      </c>
    </row>
    <row r="515" spans="1:271" outlineLevel="2" x14ac:dyDescent="0.25">
      <c r="A515" t="str">
        <f t="shared" si="40"/>
        <v>160707</v>
      </c>
      <c r="B515" t="s">
        <v>306</v>
      </c>
      <c r="C515">
        <v>5</v>
      </c>
      <c r="D515">
        <v>433</v>
      </c>
      <c r="E515">
        <v>330</v>
      </c>
      <c r="F515">
        <v>130</v>
      </c>
      <c r="G515">
        <v>200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200</v>
      </c>
      <c r="R515">
        <v>0</v>
      </c>
      <c r="S515">
        <v>0</v>
      </c>
      <c r="T515">
        <v>200</v>
      </c>
      <c r="U515">
        <v>6</v>
      </c>
      <c r="V515">
        <v>3</v>
      </c>
      <c r="W515">
        <v>3</v>
      </c>
      <c r="X515">
        <v>0</v>
      </c>
      <c r="Y515">
        <v>194</v>
      </c>
      <c r="Z515">
        <v>90</v>
      </c>
      <c r="AA515">
        <v>10</v>
      </c>
      <c r="AB515">
        <v>8</v>
      </c>
      <c r="AC515">
        <v>65</v>
      </c>
      <c r="AD515">
        <v>2</v>
      </c>
      <c r="AE515">
        <v>0</v>
      </c>
      <c r="AF515">
        <v>2</v>
      </c>
      <c r="AG515">
        <v>1</v>
      </c>
      <c r="AH515">
        <v>0</v>
      </c>
      <c r="AI515">
        <v>1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1</v>
      </c>
      <c r="AX515">
        <v>0</v>
      </c>
      <c r="AY515">
        <v>90</v>
      </c>
      <c r="AZ515">
        <v>31</v>
      </c>
      <c r="BA515">
        <v>9</v>
      </c>
      <c r="BB515">
        <v>13</v>
      </c>
      <c r="BC515">
        <v>1</v>
      </c>
      <c r="BD515">
        <v>4</v>
      </c>
      <c r="BE515">
        <v>0</v>
      </c>
      <c r="BF515">
        <v>0</v>
      </c>
      <c r="BG515">
        <v>0</v>
      </c>
      <c r="BH515">
        <v>1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1</v>
      </c>
      <c r="BT515">
        <v>0</v>
      </c>
      <c r="BU515">
        <v>1</v>
      </c>
      <c r="BV515">
        <v>1</v>
      </c>
      <c r="BW515">
        <v>0</v>
      </c>
      <c r="BX515">
        <v>31</v>
      </c>
      <c r="BY515">
        <v>5</v>
      </c>
      <c r="BZ515">
        <v>2</v>
      </c>
      <c r="CA515">
        <v>0</v>
      </c>
      <c r="CB515">
        <v>0</v>
      </c>
      <c r="CC515">
        <v>1</v>
      </c>
      <c r="CD515">
        <v>0</v>
      </c>
      <c r="CE515">
        <v>0</v>
      </c>
      <c r="CF515">
        <v>0</v>
      </c>
      <c r="CG515">
        <v>1</v>
      </c>
      <c r="CH515">
        <v>0</v>
      </c>
      <c r="CI515">
        <v>0</v>
      </c>
      <c r="CJ515">
        <v>0</v>
      </c>
      <c r="CK515">
        <v>0</v>
      </c>
      <c r="CL515">
        <v>1</v>
      </c>
      <c r="CM515">
        <v>0</v>
      </c>
      <c r="CN515">
        <v>5</v>
      </c>
      <c r="CO515">
        <v>4</v>
      </c>
      <c r="CP515">
        <v>0</v>
      </c>
      <c r="CQ515">
        <v>0</v>
      </c>
      <c r="CR515">
        <v>0</v>
      </c>
      <c r="CS515">
        <v>0</v>
      </c>
      <c r="CT515">
        <v>0</v>
      </c>
      <c r="CU515">
        <v>0</v>
      </c>
      <c r="CV515">
        <v>0</v>
      </c>
      <c r="CW515">
        <v>1</v>
      </c>
      <c r="CX515">
        <v>0</v>
      </c>
      <c r="CY515">
        <v>0</v>
      </c>
      <c r="CZ515">
        <v>0</v>
      </c>
      <c r="DA515">
        <v>0</v>
      </c>
      <c r="DB515">
        <v>2</v>
      </c>
      <c r="DC515">
        <v>0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0</v>
      </c>
      <c r="DL515">
        <v>0</v>
      </c>
      <c r="DM515">
        <v>1</v>
      </c>
      <c r="DN515">
        <v>4</v>
      </c>
      <c r="DO515">
        <v>10</v>
      </c>
      <c r="DP515">
        <v>5</v>
      </c>
      <c r="DQ515">
        <v>4</v>
      </c>
      <c r="DR515">
        <v>0</v>
      </c>
      <c r="DS515">
        <v>0</v>
      </c>
      <c r="DT515">
        <v>0</v>
      </c>
      <c r="DU515">
        <v>0</v>
      </c>
      <c r="DV515">
        <v>0</v>
      </c>
      <c r="DW515">
        <v>0</v>
      </c>
      <c r="DX515">
        <v>0</v>
      </c>
      <c r="DY515">
        <v>1</v>
      </c>
      <c r="DZ515">
        <v>0</v>
      </c>
      <c r="EA515">
        <v>0</v>
      </c>
      <c r="EB515">
        <v>0</v>
      </c>
      <c r="EC515">
        <v>0</v>
      </c>
      <c r="ED515">
        <v>0</v>
      </c>
      <c r="EE515">
        <v>0</v>
      </c>
      <c r="EF515">
        <v>0</v>
      </c>
      <c r="EG515">
        <v>0</v>
      </c>
      <c r="EH515">
        <v>0</v>
      </c>
      <c r="EI515">
        <v>0</v>
      </c>
      <c r="EJ515">
        <v>0</v>
      </c>
      <c r="EK515">
        <v>0</v>
      </c>
      <c r="EL515">
        <v>0</v>
      </c>
      <c r="EM515">
        <v>0</v>
      </c>
      <c r="EN515">
        <v>10</v>
      </c>
      <c r="EO515">
        <v>2</v>
      </c>
      <c r="EP515">
        <v>1</v>
      </c>
      <c r="EQ515">
        <v>0</v>
      </c>
      <c r="ER515">
        <v>0</v>
      </c>
      <c r="ES515">
        <v>0</v>
      </c>
      <c r="ET515">
        <v>0</v>
      </c>
      <c r="EU515">
        <v>0</v>
      </c>
      <c r="EV515">
        <v>0</v>
      </c>
      <c r="EW515">
        <v>0</v>
      </c>
      <c r="EX515">
        <v>0</v>
      </c>
      <c r="EY515">
        <v>0</v>
      </c>
      <c r="EZ515">
        <v>0</v>
      </c>
      <c r="FA515">
        <v>0</v>
      </c>
      <c r="FB515">
        <v>0</v>
      </c>
      <c r="FC515">
        <v>0</v>
      </c>
      <c r="FD515">
        <v>0</v>
      </c>
      <c r="FE515">
        <v>0</v>
      </c>
      <c r="FF515">
        <v>0</v>
      </c>
      <c r="FG515">
        <v>1</v>
      </c>
      <c r="FH515">
        <v>0</v>
      </c>
      <c r="FI515">
        <v>0</v>
      </c>
      <c r="FJ515">
        <v>0</v>
      </c>
      <c r="FK515">
        <v>0</v>
      </c>
      <c r="FL515">
        <v>2</v>
      </c>
      <c r="FM515">
        <v>43</v>
      </c>
      <c r="FN515">
        <v>28</v>
      </c>
      <c r="FO515">
        <v>1</v>
      </c>
      <c r="FP515">
        <v>1</v>
      </c>
      <c r="FQ515">
        <v>2</v>
      </c>
      <c r="FR515">
        <v>1</v>
      </c>
      <c r="FS515">
        <v>2</v>
      </c>
      <c r="FT515">
        <v>3</v>
      </c>
      <c r="FU515">
        <v>0</v>
      </c>
      <c r="FV515">
        <v>1</v>
      </c>
      <c r="FW515">
        <v>0</v>
      </c>
      <c r="FX515">
        <v>0</v>
      </c>
      <c r="FY515">
        <v>0</v>
      </c>
      <c r="FZ515">
        <v>0</v>
      </c>
      <c r="GA515">
        <v>0</v>
      </c>
      <c r="GB515">
        <v>0</v>
      </c>
      <c r="GC515">
        <v>0</v>
      </c>
      <c r="GD515">
        <v>0</v>
      </c>
      <c r="GE515">
        <v>0</v>
      </c>
      <c r="GF515">
        <v>0</v>
      </c>
      <c r="GG515">
        <v>1</v>
      </c>
      <c r="GH515">
        <v>1</v>
      </c>
      <c r="GI515">
        <v>1</v>
      </c>
      <c r="GJ515">
        <v>0</v>
      </c>
      <c r="GK515">
        <v>1</v>
      </c>
      <c r="GL515">
        <v>43</v>
      </c>
      <c r="GM515">
        <v>5</v>
      </c>
      <c r="GN515">
        <v>2</v>
      </c>
      <c r="GO515">
        <v>0</v>
      </c>
      <c r="GP515">
        <v>0</v>
      </c>
      <c r="GQ515">
        <v>0</v>
      </c>
      <c r="GR515">
        <v>0</v>
      </c>
      <c r="GS515">
        <v>0</v>
      </c>
      <c r="GT515">
        <v>2</v>
      </c>
      <c r="GU515">
        <v>0</v>
      </c>
      <c r="GV515">
        <v>0</v>
      </c>
      <c r="GW515">
        <v>0</v>
      </c>
      <c r="GX515">
        <v>0</v>
      </c>
      <c r="GY515">
        <v>0</v>
      </c>
      <c r="GZ515">
        <v>0</v>
      </c>
      <c r="HA515">
        <v>0</v>
      </c>
      <c r="HB515">
        <v>0</v>
      </c>
      <c r="HC515">
        <v>0</v>
      </c>
      <c r="HD515">
        <v>0</v>
      </c>
      <c r="HE515">
        <v>1</v>
      </c>
      <c r="HF515">
        <v>5</v>
      </c>
      <c r="HG515">
        <v>4</v>
      </c>
      <c r="HH515">
        <v>0</v>
      </c>
      <c r="HI515">
        <v>3</v>
      </c>
      <c r="HJ515">
        <v>0</v>
      </c>
      <c r="HK515">
        <v>0</v>
      </c>
      <c r="HL515">
        <v>0</v>
      </c>
      <c r="HM515">
        <v>0</v>
      </c>
      <c r="HN515">
        <v>1</v>
      </c>
      <c r="HO515">
        <v>0</v>
      </c>
      <c r="HP515">
        <v>0</v>
      </c>
      <c r="HQ515">
        <v>0</v>
      </c>
      <c r="HR515">
        <v>0</v>
      </c>
      <c r="HS515">
        <v>0</v>
      </c>
      <c r="HT515">
        <v>4</v>
      </c>
      <c r="HU515">
        <v>0</v>
      </c>
      <c r="HV515">
        <v>0</v>
      </c>
      <c r="HW515">
        <v>0</v>
      </c>
      <c r="HX515">
        <v>0</v>
      </c>
      <c r="HY515">
        <v>0</v>
      </c>
      <c r="HZ515">
        <v>0</v>
      </c>
      <c r="IA515">
        <v>0</v>
      </c>
      <c r="IB515">
        <v>0</v>
      </c>
      <c r="IC515">
        <v>0</v>
      </c>
      <c r="ID515">
        <v>0</v>
      </c>
      <c r="IE515">
        <v>0</v>
      </c>
      <c r="IF515">
        <v>0</v>
      </c>
      <c r="IG515">
        <v>0</v>
      </c>
      <c r="IH515">
        <v>0</v>
      </c>
      <c r="II515">
        <v>0</v>
      </c>
      <c r="IJ515">
        <v>0</v>
      </c>
      <c r="IK515">
        <v>0</v>
      </c>
      <c r="IL515">
        <v>0</v>
      </c>
      <c r="IM515">
        <v>0</v>
      </c>
      <c r="IN515">
        <v>0</v>
      </c>
      <c r="IO515">
        <v>0</v>
      </c>
      <c r="IP515">
        <v>0</v>
      </c>
      <c r="IQ515">
        <v>0</v>
      </c>
      <c r="IR515">
        <v>0</v>
      </c>
      <c r="IS515">
        <v>0</v>
      </c>
      <c r="IT515">
        <v>0</v>
      </c>
      <c r="IU515">
        <v>0</v>
      </c>
      <c r="IV515">
        <v>0</v>
      </c>
      <c r="IW515">
        <v>0</v>
      </c>
      <c r="IX515">
        <v>0</v>
      </c>
      <c r="IY515">
        <v>0</v>
      </c>
      <c r="IZ515">
        <v>0</v>
      </c>
      <c r="JA515">
        <v>0</v>
      </c>
      <c r="JB515">
        <v>0</v>
      </c>
      <c r="JC515">
        <v>0</v>
      </c>
      <c r="JD515">
        <v>0</v>
      </c>
      <c r="JE515">
        <v>0</v>
      </c>
      <c r="JF515">
        <v>0</v>
      </c>
      <c r="JG515">
        <v>0</v>
      </c>
      <c r="JH515">
        <v>0</v>
      </c>
      <c r="JI515">
        <v>0</v>
      </c>
      <c r="JJ515">
        <v>0</v>
      </c>
      <c r="JK515" s="2">
        <f t="shared" ref="JK515:JK578" si="41">$T515/$D515</f>
        <v>0.46189376443418012</v>
      </c>
    </row>
    <row r="516" spans="1:271" outlineLevel="2" x14ac:dyDescent="0.25">
      <c r="A516" t="str">
        <f t="shared" si="40"/>
        <v>160707</v>
      </c>
      <c r="B516" t="s">
        <v>306</v>
      </c>
      <c r="C516">
        <v>6</v>
      </c>
      <c r="D516">
        <v>377</v>
      </c>
      <c r="E516">
        <v>290</v>
      </c>
      <c r="F516">
        <v>127</v>
      </c>
      <c r="G516">
        <v>163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163</v>
      </c>
      <c r="R516">
        <v>0</v>
      </c>
      <c r="S516">
        <v>0</v>
      </c>
      <c r="T516">
        <v>163</v>
      </c>
      <c r="U516">
        <v>9</v>
      </c>
      <c r="V516">
        <v>5</v>
      </c>
      <c r="W516">
        <v>4</v>
      </c>
      <c r="X516">
        <v>0</v>
      </c>
      <c r="Y516">
        <v>154</v>
      </c>
      <c r="Z516">
        <v>52</v>
      </c>
      <c r="AA516">
        <v>4</v>
      </c>
      <c r="AB516">
        <v>14</v>
      </c>
      <c r="AC516">
        <v>11</v>
      </c>
      <c r="AD516">
        <v>10</v>
      </c>
      <c r="AE516">
        <v>0</v>
      </c>
      <c r="AF516">
        <v>2</v>
      </c>
      <c r="AG516">
        <v>1</v>
      </c>
      <c r="AH516">
        <v>2</v>
      </c>
      <c r="AI516">
        <v>0</v>
      </c>
      <c r="AJ516">
        <v>0</v>
      </c>
      <c r="AK516">
        <v>1</v>
      </c>
      <c r="AL516">
        <v>0</v>
      </c>
      <c r="AM516">
        <v>0</v>
      </c>
      <c r="AN516">
        <v>1</v>
      </c>
      <c r="AO516">
        <v>0</v>
      </c>
      <c r="AP516">
        <v>1</v>
      </c>
      <c r="AQ516">
        <v>0</v>
      </c>
      <c r="AR516">
        <v>0</v>
      </c>
      <c r="AS516">
        <v>0</v>
      </c>
      <c r="AT516">
        <v>1</v>
      </c>
      <c r="AU516">
        <v>0</v>
      </c>
      <c r="AV516">
        <v>1</v>
      </c>
      <c r="AW516">
        <v>1</v>
      </c>
      <c r="AX516">
        <v>2</v>
      </c>
      <c r="AY516">
        <v>52</v>
      </c>
      <c r="AZ516">
        <v>31</v>
      </c>
      <c r="BA516">
        <v>10</v>
      </c>
      <c r="BB516">
        <v>7</v>
      </c>
      <c r="BC516">
        <v>2</v>
      </c>
      <c r="BD516">
        <v>6</v>
      </c>
      <c r="BE516">
        <v>0</v>
      </c>
      <c r="BF516">
        <v>0</v>
      </c>
      <c r="BG516">
        <v>1</v>
      </c>
      <c r="BH516">
        <v>1</v>
      </c>
      <c r="BI516">
        <v>0</v>
      </c>
      <c r="BJ516">
        <v>2</v>
      </c>
      <c r="BK516">
        <v>0</v>
      </c>
      <c r="BL516">
        <v>0</v>
      </c>
      <c r="BM516">
        <v>1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1</v>
      </c>
      <c r="BX516">
        <v>31</v>
      </c>
      <c r="BY516">
        <v>3</v>
      </c>
      <c r="BZ516">
        <v>0</v>
      </c>
      <c r="CA516">
        <v>2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1</v>
      </c>
      <c r="CN516">
        <v>3</v>
      </c>
      <c r="CO516">
        <v>4</v>
      </c>
      <c r="CP516">
        <v>1</v>
      </c>
      <c r="CQ516">
        <v>0</v>
      </c>
      <c r="CR516">
        <v>0</v>
      </c>
      <c r="CS516">
        <v>0</v>
      </c>
      <c r="CT516">
        <v>0</v>
      </c>
      <c r="CU516">
        <v>0</v>
      </c>
      <c r="CV516">
        <v>1</v>
      </c>
      <c r="CW516">
        <v>1</v>
      </c>
      <c r="CX516">
        <v>1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0</v>
      </c>
      <c r="DN516">
        <v>4</v>
      </c>
      <c r="DO516">
        <v>13</v>
      </c>
      <c r="DP516">
        <v>0</v>
      </c>
      <c r="DQ516">
        <v>11</v>
      </c>
      <c r="DR516">
        <v>0</v>
      </c>
      <c r="DS516">
        <v>0</v>
      </c>
      <c r="DT516">
        <v>0</v>
      </c>
      <c r="DU516">
        <v>0</v>
      </c>
      <c r="DV516">
        <v>0</v>
      </c>
      <c r="DW516">
        <v>0</v>
      </c>
      <c r="DX516">
        <v>0</v>
      </c>
      <c r="DY516">
        <v>0</v>
      </c>
      <c r="DZ516">
        <v>0</v>
      </c>
      <c r="EA516">
        <v>0</v>
      </c>
      <c r="EB516">
        <v>0</v>
      </c>
      <c r="EC516">
        <v>0</v>
      </c>
      <c r="ED516">
        <v>1</v>
      </c>
      <c r="EE516">
        <v>0</v>
      </c>
      <c r="EF516">
        <v>0</v>
      </c>
      <c r="EG516">
        <v>0</v>
      </c>
      <c r="EH516">
        <v>1</v>
      </c>
      <c r="EI516">
        <v>0</v>
      </c>
      <c r="EJ516">
        <v>0</v>
      </c>
      <c r="EK516">
        <v>0</v>
      </c>
      <c r="EL516">
        <v>0</v>
      </c>
      <c r="EM516">
        <v>0</v>
      </c>
      <c r="EN516">
        <v>13</v>
      </c>
      <c r="EO516">
        <v>16</v>
      </c>
      <c r="EP516">
        <v>1</v>
      </c>
      <c r="EQ516">
        <v>0</v>
      </c>
      <c r="ER516">
        <v>14</v>
      </c>
      <c r="ES516">
        <v>0</v>
      </c>
      <c r="ET516">
        <v>0</v>
      </c>
      <c r="EU516">
        <v>0</v>
      </c>
      <c r="EV516">
        <v>0</v>
      </c>
      <c r="EW516">
        <v>0</v>
      </c>
      <c r="EX516">
        <v>0</v>
      </c>
      <c r="EY516">
        <v>0</v>
      </c>
      <c r="EZ516">
        <v>0</v>
      </c>
      <c r="FA516">
        <v>0</v>
      </c>
      <c r="FB516">
        <v>0</v>
      </c>
      <c r="FC516">
        <v>1</v>
      </c>
      <c r="FD516">
        <v>0</v>
      </c>
      <c r="FE516">
        <v>0</v>
      </c>
      <c r="FF516">
        <v>0</v>
      </c>
      <c r="FG516">
        <v>0</v>
      </c>
      <c r="FH516">
        <v>0</v>
      </c>
      <c r="FI516">
        <v>0</v>
      </c>
      <c r="FJ516">
        <v>0</v>
      </c>
      <c r="FK516">
        <v>0</v>
      </c>
      <c r="FL516">
        <v>16</v>
      </c>
      <c r="FM516">
        <v>30</v>
      </c>
      <c r="FN516">
        <v>20</v>
      </c>
      <c r="FO516">
        <v>0</v>
      </c>
      <c r="FP516">
        <v>1</v>
      </c>
      <c r="FQ516">
        <v>2</v>
      </c>
      <c r="FR516">
        <v>0</v>
      </c>
      <c r="FS516">
        <v>1</v>
      </c>
      <c r="FT516">
        <v>4</v>
      </c>
      <c r="FU516">
        <v>0</v>
      </c>
      <c r="FV516">
        <v>0</v>
      </c>
      <c r="FW516">
        <v>0</v>
      </c>
      <c r="FX516">
        <v>0</v>
      </c>
      <c r="FY516">
        <v>1</v>
      </c>
      <c r="FZ516">
        <v>0</v>
      </c>
      <c r="GA516">
        <v>1</v>
      </c>
      <c r="GB516">
        <v>0</v>
      </c>
      <c r="GC516">
        <v>0</v>
      </c>
      <c r="GD516">
        <v>0</v>
      </c>
      <c r="GE516">
        <v>0</v>
      </c>
      <c r="GF516">
        <v>0</v>
      </c>
      <c r="GG516">
        <v>0</v>
      </c>
      <c r="GH516">
        <v>0</v>
      </c>
      <c r="GI516">
        <v>0</v>
      </c>
      <c r="GJ516">
        <v>0</v>
      </c>
      <c r="GK516">
        <v>0</v>
      </c>
      <c r="GL516">
        <v>30</v>
      </c>
      <c r="GM516">
        <v>4</v>
      </c>
      <c r="GN516">
        <v>3</v>
      </c>
      <c r="GO516">
        <v>1</v>
      </c>
      <c r="GP516">
        <v>0</v>
      </c>
      <c r="GQ516">
        <v>0</v>
      </c>
      <c r="GR516">
        <v>0</v>
      </c>
      <c r="GS516">
        <v>0</v>
      </c>
      <c r="GT516">
        <v>0</v>
      </c>
      <c r="GU516">
        <v>0</v>
      </c>
      <c r="GV516">
        <v>0</v>
      </c>
      <c r="GW516">
        <v>0</v>
      </c>
      <c r="GX516">
        <v>0</v>
      </c>
      <c r="GY516">
        <v>0</v>
      </c>
      <c r="GZ516">
        <v>0</v>
      </c>
      <c r="HA516">
        <v>0</v>
      </c>
      <c r="HB516">
        <v>0</v>
      </c>
      <c r="HC516">
        <v>0</v>
      </c>
      <c r="HD516">
        <v>0</v>
      </c>
      <c r="HE516">
        <v>0</v>
      </c>
      <c r="HF516">
        <v>4</v>
      </c>
      <c r="HG516">
        <v>1</v>
      </c>
      <c r="HH516">
        <v>0</v>
      </c>
      <c r="HI516">
        <v>1</v>
      </c>
      <c r="HJ516">
        <v>0</v>
      </c>
      <c r="HK516">
        <v>0</v>
      </c>
      <c r="HL516">
        <v>0</v>
      </c>
      <c r="HM516">
        <v>0</v>
      </c>
      <c r="HN516">
        <v>0</v>
      </c>
      <c r="HO516">
        <v>0</v>
      </c>
      <c r="HP516">
        <v>0</v>
      </c>
      <c r="HQ516">
        <v>0</v>
      </c>
      <c r="HR516">
        <v>0</v>
      </c>
      <c r="HS516">
        <v>0</v>
      </c>
      <c r="HT516">
        <v>1</v>
      </c>
      <c r="HU516">
        <v>0</v>
      </c>
      <c r="HV516">
        <v>0</v>
      </c>
      <c r="HW516">
        <v>0</v>
      </c>
      <c r="HX516">
        <v>0</v>
      </c>
      <c r="HY516">
        <v>0</v>
      </c>
      <c r="HZ516">
        <v>0</v>
      </c>
      <c r="IA516">
        <v>0</v>
      </c>
      <c r="IB516">
        <v>0</v>
      </c>
      <c r="IC516">
        <v>0</v>
      </c>
      <c r="ID516">
        <v>0</v>
      </c>
      <c r="IE516">
        <v>0</v>
      </c>
      <c r="IF516">
        <v>0</v>
      </c>
      <c r="IG516">
        <v>0</v>
      </c>
      <c r="IH516">
        <v>0</v>
      </c>
      <c r="II516">
        <v>0</v>
      </c>
      <c r="IJ516">
        <v>0</v>
      </c>
      <c r="IK516">
        <v>0</v>
      </c>
      <c r="IL516">
        <v>0</v>
      </c>
      <c r="IM516">
        <v>0</v>
      </c>
      <c r="IN516">
        <v>0</v>
      </c>
      <c r="IO516">
        <v>0</v>
      </c>
      <c r="IP516">
        <v>0</v>
      </c>
      <c r="IQ516">
        <v>0</v>
      </c>
      <c r="IR516">
        <v>0</v>
      </c>
      <c r="IS516">
        <v>0</v>
      </c>
      <c r="IT516">
        <v>0</v>
      </c>
      <c r="IU516">
        <v>0</v>
      </c>
      <c r="IV516">
        <v>0</v>
      </c>
      <c r="IW516">
        <v>0</v>
      </c>
      <c r="IX516">
        <v>0</v>
      </c>
      <c r="IY516">
        <v>0</v>
      </c>
      <c r="IZ516">
        <v>0</v>
      </c>
      <c r="JA516">
        <v>0</v>
      </c>
      <c r="JB516">
        <v>0</v>
      </c>
      <c r="JC516">
        <v>0</v>
      </c>
      <c r="JD516">
        <v>0</v>
      </c>
      <c r="JE516">
        <v>0</v>
      </c>
      <c r="JF516">
        <v>0</v>
      </c>
      <c r="JG516">
        <v>0</v>
      </c>
      <c r="JH516">
        <v>0</v>
      </c>
      <c r="JI516">
        <v>0</v>
      </c>
      <c r="JJ516">
        <v>0</v>
      </c>
      <c r="JK516" s="2">
        <f t="shared" si="41"/>
        <v>0.43236074270557029</v>
      </c>
    </row>
    <row r="517" spans="1:271" outlineLevel="2" x14ac:dyDescent="0.25">
      <c r="A517" t="str">
        <f t="shared" si="40"/>
        <v>160707</v>
      </c>
      <c r="B517" t="s">
        <v>306</v>
      </c>
      <c r="C517">
        <v>7</v>
      </c>
      <c r="D517">
        <v>640</v>
      </c>
      <c r="E517">
        <v>490</v>
      </c>
      <c r="F517">
        <v>223</v>
      </c>
      <c r="G517">
        <v>267</v>
      </c>
      <c r="H517">
        <v>0</v>
      </c>
      <c r="I517">
        <v>1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267</v>
      </c>
      <c r="R517">
        <v>0</v>
      </c>
      <c r="S517">
        <v>0</v>
      </c>
      <c r="T517">
        <v>267</v>
      </c>
      <c r="U517">
        <v>16</v>
      </c>
      <c r="V517">
        <v>8</v>
      </c>
      <c r="W517">
        <v>8</v>
      </c>
      <c r="X517">
        <v>0</v>
      </c>
      <c r="Y517">
        <v>251</v>
      </c>
      <c r="Z517">
        <v>97</v>
      </c>
      <c r="AA517">
        <v>12</v>
      </c>
      <c r="AB517">
        <v>20</v>
      </c>
      <c r="AC517">
        <v>23</v>
      </c>
      <c r="AD517">
        <v>17</v>
      </c>
      <c r="AE517">
        <v>1</v>
      </c>
      <c r="AF517">
        <v>6</v>
      </c>
      <c r="AG517">
        <v>1</v>
      </c>
      <c r="AH517">
        <v>1</v>
      </c>
      <c r="AI517">
        <v>2</v>
      </c>
      <c r="AJ517">
        <v>1</v>
      </c>
      <c r="AK517">
        <v>0</v>
      </c>
      <c r="AL517">
        <v>2</v>
      </c>
      <c r="AM517">
        <v>0</v>
      </c>
      <c r="AN517">
        <v>0</v>
      </c>
      <c r="AO517">
        <v>0</v>
      </c>
      <c r="AP517">
        <v>3</v>
      </c>
      <c r="AQ517">
        <v>0</v>
      </c>
      <c r="AR517">
        <v>0</v>
      </c>
      <c r="AS517">
        <v>1</v>
      </c>
      <c r="AT517">
        <v>1</v>
      </c>
      <c r="AU517">
        <v>0</v>
      </c>
      <c r="AV517">
        <v>1</v>
      </c>
      <c r="AW517">
        <v>1</v>
      </c>
      <c r="AX517">
        <v>4</v>
      </c>
      <c r="AY517">
        <v>97</v>
      </c>
      <c r="AZ517">
        <v>40</v>
      </c>
      <c r="BA517">
        <v>13</v>
      </c>
      <c r="BB517">
        <v>8</v>
      </c>
      <c r="BC517">
        <v>0</v>
      </c>
      <c r="BD517">
        <v>7</v>
      </c>
      <c r="BE517">
        <v>0</v>
      </c>
      <c r="BF517">
        <v>1</v>
      </c>
      <c r="BG517">
        <v>0</v>
      </c>
      <c r="BH517">
        <v>0</v>
      </c>
      <c r="BI517">
        <v>3</v>
      </c>
      <c r="BJ517">
        <v>0</v>
      </c>
      <c r="BK517">
        <v>0</v>
      </c>
      <c r="BL517">
        <v>0</v>
      </c>
      <c r="BM517">
        <v>1</v>
      </c>
      <c r="BN517">
        <v>0</v>
      </c>
      <c r="BO517">
        <v>1</v>
      </c>
      <c r="BP517">
        <v>0</v>
      </c>
      <c r="BQ517">
        <v>0</v>
      </c>
      <c r="BR517">
        <v>0</v>
      </c>
      <c r="BS517">
        <v>4</v>
      </c>
      <c r="BT517">
        <v>0</v>
      </c>
      <c r="BU517">
        <v>1</v>
      </c>
      <c r="BV517">
        <v>0</v>
      </c>
      <c r="BW517">
        <v>1</v>
      </c>
      <c r="BX517">
        <v>40</v>
      </c>
      <c r="BY517">
        <v>12</v>
      </c>
      <c r="BZ517">
        <v>3</v>
      </c>
      <c r="CA517">
        <v>2</v>
      </c>
      <c r="CB517">
        <v>0</v>
      </c>
      <c r="CC517">
        <v>0</v>
      </c>
      <c r="CD517">
        <v>3</v>
      </c>
      <c r="CE517">
        <v>0</v>
      </c>
      <c r="CF517">
        <v>2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2</v>
      </c>
      <c r="CN517">
        <v>12</v>
      </c>
      <c r="CO517">
        <v>5</v>
      </c>
      <c r="CP517">
        <v>2</v>
      </c>
      <c r="CQ517">
        <v>0</v>
      </c>
      <c r="CR517">
        <v>0</v>
      </c>
      <c r="CS517">
        <v>0</v>
      </c>
      <c r="CT517">
        <v>1</v>
      </c>
      <c r="CU517">
        <v>1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1</v>
      </c>
      <c r="DL517">
        <v>0</v>
      </c>
      <c r="DM517">
        <v>0</v>
      </c>
      <c r="DN517">
        <v>5</v>
      </c>
      <c r="DO517">
        <v>26</v>
      </c>
      <c r="DP517">
        <v>4</v>
      </c>
      <c r="DQ517">
        <v>12</v>
      </c>
      <c r="DR517">
        <v>0</v>
      </c>
      <c r="DS517">
        <v>2</v>
      </c>
      <c r="DT517">
        <v>0</v>
      </c>
      <c r="DU517">
        <v>0</v>
      </c>
      <c r="DV517">
        <v>5</v>
      </c>
      <c r="DW517">
        <v>0</v>
      </c>
      <c r="DX517">
        <v>0</v>
      </c>
      <c r="DY517">
        <v>0</v>
      </c>
      <c r="DZ517">
        <v>0</v>
      </c>
      <c r="EA517">
        <v>0</v>
      </c>
      <c r="EB517">
        <v>0</v>
      </c>
      <c r="EC517">
        <v>0</v>
      </c>
      <c r="ED517">
        <v>0</v>
      </c>
      <c r="EE517">
        <v>0</v>
      </c>
      <c r="EF517">
        <v>0</v>
      </c>
      <c r="EG517">
        <v>0</v>
      </c>
      <c r="EH517">
        <v>1</v>
      </c>
      <c r="EI517">
        <v>0</v>
      </c>
      <c r="EJ517">
        <v>1</v>
      </c>
      <c r="EK517">
        <v>0</v>
      </c>
      <c r="EL517">
        <v>1</v>
      </c>
      <c r="EM517">
        <v>0</v>
      </c>
      <c r="EN517">
        <v>26</v>
      </c>
      <c r="EO517">
        <v>11</v>
      </c>
      <c r="EP517">
        <v>2</v>
      </c>
      <c r="EQ517">
        <v>0</v>
      </c>
      <c r="ER517">
        <v>4</v>
      </c>
      <c r="ES517">
        <v>0</v>
      </c>
      <c r="ET517">
        <v>0</v>
      </c>
      <c r="EU517">
        <v>0</v>
      </c>
      <c r="EV517">
        <v>0</v>
      </c>
      <c r="EW517">
        <v>0</v>
      </c>
      <c r="EX517">
        <v>0</v>
      </c>
      <c r="EY517">
        <v>2</v>
      </c>
      <c r="EZ517">
        <v>0</v>
      </c>
      <c r="FA517">
        <v>1</v>
      </c>
      <c r="FB517">
        <v>1</v>
      </c>
      <c r="FC517">
        <v>0</v>
      </c>
      <c r="FD517">
        <v>0</v>
      </c>
      <c r="FE517">
        <v>0</v>
      </c>
      <c r="FF517">
        <v>0</v>
      </c>
      <c r="FG517">
        <v>0</v>
      </c>
      <c r="FH517">
        <v>0</v>
      </c>
      <c r="FI517">
        <v>1</v>
      </c>
      <c r="FJ517">
        <v>0</v>
      </c>
      <c r="FK517">
        <v>0</v>
      </c>
      <c r="FL517">
        <v>11</v>
      </c>
      <c r="FM517">
        <v>44</v>
      </c>
      <c r="FN517">
        <v>12</v>
      </c>
      <c r="FO517">
        <v>4</v>
      </c>
      <c r="FP517">
        <v>2</v>
      </c>
      <c r="FQ517">
        <v>3</v>
      </c>
      <c r="FR517">
        <v>2</v>
      </c>
      <c r="FS517">
        <v>3</v>
      </c>
      <c r="FT517">
        <v>5</v>
      </c>
      <c r="FU517">
        <v>0</v>
      </c>
      <c r="FV517">
        <v>1</v>
      </c>
      <c r="FW517">
        <v>4</v>
      </c>
      <c r="FX517">
        <v>0</v>
      </c>
      <c r="FY517">
        <v>1</v>
      </c>
      <c r="FZ517">
        <v>0</v>
      </c>
      <c r="GA517">
        <v>2</v>
      </c>
      <c r="GB517">
        <v>0</v>
      </c>
      <c r="GC517">
        <v>0</v>
      </c>
      <c r="GD517">
        <v>0</v>
      </c>
      <c r="GE517">
        <v>0</v>
      </c>
      <c r="GF517">
        <v>1</v>
      </c>
      <c r="GG517">
        <v>0</v>
      </c>
      <c r="GH517">
        <v>0</v>
      </c>
      <c r="GI517">
        <v>0</v>
      </c>
      <c r="GJ517">
        <v>2</v>
      </c>
      <c r="GK517">
        <v>2</v>
      </c>
      <c r="GL517">
        <v>44</v>
      </c>
      <c r="GM517">
        <v>12</v>
      </c>
      <c r="GN517">
        <v>8</v>
      </c>
      <c r="GO517">
        <v>0</v>
      </c>
      <c r="GP517">
        <v>0</v>
      </c>
      <c r="GQ517">
        <v>0</v>
      </c>
      <c r="GR517">
        <v>1</v>
      </c>
      <c r="GS517">
        <v>1</v>
      </c>
      <c r="GT517">
        <v>2</v>
      </c>
      <c r="GU517">
        <v>0</v>
      </c>
      <c r="GV517">
        <v>0</v>
      </c>
      <c r="GW517">
        <v>0</v>
      </c>
      <c r="GX517">
        <v>0</v>
      </c>
      <c r="GY517">
        <v>0</v>
      </c>
      <c r="GZ517">
        <v>0</v>
      </c>
      <c r="HA517">
        <v>0</v>
      </c>
      <c r="HB517">
        <v>0</v>
      </c>
      <c r="HC517">
        <v>0</v>
      </c>
      <c r="HD517">
        <v>0</v>
      </c>
      <c r="HE517">
        <v>0</v>
      </c>
      <c r="HF517">
        <v>12</v>
      </c>
      <c r="HG517">
        <v>3</v>
      </c>
      <c r="HH517">
        <v>0</v>
      </c>
      <c r="HI517">
        <v>0</v>
      </c>
      <c r="HJ517">
        <v>0</v>
      </c>
      <c r="HK517">
        <v>0</v>
      </c>
      <c r="HL517">
        <v>1</v>
      </c>
      <c r="HM517">
        <v>0</v>
      </c>
      <c r="HN517">
        <v>0</v>
      </c>
      <c r="HO517">
        <v>0</v>
      </c>
      <c r="HP517">
        <v>1</v>
      </c>
      <c r="HQ517">
        <v>0</v>
      </c>
      <c r="HR517">
        <v>1</v>
      </c>
      <c r="HS517">
        <v>0</v>
      </c>
      <c r="HT517">
        <v>3</v>
      </c>
      <c r="HU517">
        <v>1</v>
      </c>
      <c r="HV517">
        <v>0</v>
      </c>
      <c r="HW517">
        <v>0</v>
      </c>
      <c r="HX517">
        <v>0</v>
      </c>
      <c r="HY517">
        <v>0</v>
      </c>
      <c r="HZ517">
        <v>1</v>
      </c>
      <c r="IA517">
        <v>0</v>
      </c>
      <c r="IB517">
        <v>0</v>
      </c>
      <c r="IC517">
        <v>0</v>
      </c>
      <c r="ID517">
        <v>0</v>
      </c>
      <c r="IE517">
        <v>0</v>
      </c>
      <c r="IF517">
        <v>0</v>
      </c>
      <c r="IG517">
        <v>0</v>
      </c>
      <c r="IH517">
        <v>0</v>
      </c>
      <c r="II517">
        <v>0</v>
      </c>
      <c r="IJ517">
        <v>1</v>
      </c>
      <c r="IK517">
        <v>0</v>
      </c>
      <c r="IL517">
        <v>0</v>
      </c>
      <c r="IM517">
        <v>0</v>
      </c>
      <c r="IN517">
        <v>0</v>
      </c>
      <c r="IO517">
        <v>0</v>
      </c>
      <c r="IP517">
        <v>0</v>
      </c>
      <c r="IQ517">
        <v>0</v>
      </c>
      <c r="IR517">
        <v>0</v>
      </c>
      <c r="IS517">
        <v>0</v>
      </c>
      <c r="IT517">
        <v>0</v>
      </c>
      <c r="IU517">
        <v>0</v>
      </c>
      <c r="IV517">
        <v>0</v>
      </c>
      <c r="IW517">
        <v>0</v>
      </c>
      <c r="IX517">
        <v>0</v>
      </c>
      <c r="IY517">
        <v>0</v>
      </c>
      <c r="IZ517">
        <v>0</v>
      </c>
      <c r="JA517">
        <v>0</v>
      </c>
      <c r="JB517">
        <v>0</v>
      </c>
      <c r="JC517">
        <v>0</v>
      </c>
      <c r="JD517">
        <v>0</v>
      </c>
      <c r="JE517">
        <v>0</v>
      </c>
      <c r="JF517">
        <v>0</v>
      </c>
      <c r="JG517">
        <v>0</v>
      </c>
      <c r="JH517">
        <v>0</v>
      </c>
      <c r="JI517">
        <v>0</v>
      </c>
      <c r="JJ517">
        <v>0</v>
      </c>
      <c r="JK517" s="2">
        <f t="shared" si="41"/>
        <v>0.41718749999999999</v>
      </c>
    </row>
    <row r="518" spans="1:271" outlineLevel="2" x14ac:dyDescent="0.25">
      <c r="A518" t="str">
        <f t="shared" si="40"/>
        <v>160707</v>
      </c>
      <c r="B518" t="s">
        <v>306</v>
      </c>
      <c r="C518">
        <v>8</v>
      </c>
      <c r="D518">
        <v>659</v>
      </c>
      <c r="E518">
        <v>510</v>
      </c>
      <c r="F518">
        <v>248</v>
      </c>
      <c r="G518">
        <v>262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262</v>
      </c>
      <c r="R518">
        <v>0</v>
      </c>
      <c r="S518">
        <v>0</v>
      </c>
      <c r="T518">
        <v>262</v>
      </c>
      <c r="U518">
        <v>7</v>
      </c>
      <c r="V518">
        <v>5</v>
      </c>
      <c r="W518">
        <v>2</v>
      </c>
      <c r="X518">
        <v>0</v>
      </c>
      <c r="Y518">
        <v>255</v>
      </c>
      <c r="Z518">
        <v>78</v>
      </c>
      <c r="AA518">
        <v>14</v>
      </c>
      <c r="AB518">
        <v>15</v>
      </c>
      <c r="AC518">
        <v>21</v>
      </c>
      <c r="AD518">
        <v>9</v>
      </c>
      <c r="AE518">
        <v>3</v>
      </c>
      <c r="AF518">
        <v>0</v>
      </c>
      <c r="AG518">
        <v>0</v>
      </c>
      <c r="AH518">
        <v>2</v>
      </c>
      <c r="AI518">
        <v>2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3</v>
      </c>
      <c r="AP518">
        <v>0</v>
      </c>
      <c r="AQ518">
        <v>0</v>
      </c>
      <c r="AR518">
        <v>0</v>
      </c>
      <c r="AS518">
        <v>2</v>
      </c>
      <c r="AT518">
        <v>1</v>
      </c>
      <c r="AU518">
        <v>0</v>
      </c>
      <c r="AV518">
        <v>1</v>
      </c>
      <c r="AW518">
        <v>3</v>
      </c>
      <c r="AX518">
        <v>2</v>
      </c>
      <c r="AY518">
        <v>78</v>
      </c>
      <c r="AZ518">
        <v>39</v>
      </c>
      <c r="BA518">
        <v>4</v>
      </c>
      <c r="BB518">
        <v>12</v>
      </c>
      <c r="BC518">
        <v>0</v>
      </c>
      <c r="BD518">
        <v>8</v>
      </c>
      <c r="BE518">
        <v>2</v>
      </c>
      <c r="BF518">
        <v>1</v>
      </c>
      <c r="BG518">
        <v>1</v>
      </c>
      <c r="BH518">
        <v>2</v>
      </c>
      <c r="BI518">
        <v>0</v>
      </c>
      <c r="BJ518">
        <v>2</v>
      </c>
      <c r="BK518">
        <v>1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3</v>
      </c>
      <c r="BT518">
        <v>0</v>
      </c>
      <c r="BU518">
        <v>0</v>
      </c>
      <c r="BV518">
        <v>0</v>
      </c>
      <c r="BW518">
        <v>3</v>
      </c>
      <c r="BX518">
        <v>39</v>
      </c>
      <c r="BY518">
        <v>11</v>
      </c>
      <c r="BZ518">
        <v>5</v>
      </c>
      <c r="CA518">
        <v>1</v>
      </c>
      <c r="CB518">
        <v>2</v>
      </c>
      <c r="CC518">
        <v>0</v>
      </c>
      <c r="CD518">
        <v>0</v>
      </c>
      <c r="CE518">
        <v>1</v>
      </c>
      <c r="CF518">
        <v>0</v>
      </c>
      <c r="CG518">
        <v>1</v>
      </c>
      <c r="CH518">
        <v>1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11</v>
      </c>
      <c r="CO518">
        <v>9</v>
      </c>
      <c r="CP518">
        <v>6</v>
      </c>
      <c r="CQ518">
        <v>0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1</v>
      </c>
      <c r="CY518">
        <v>0</v>
      </c>
      <c r="CZ518">
        <v>1</v>
      </c>
      <c r="DA518">
        <v>0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0</v>
      </c>
      <c r="DH518">
        <v>1</v>
      </c>
      <c r="DI518">
        <v>0</v>
      </c>
      <c r="DJ518">
        <v>0</v>
      </c>
      <c r="DK518">
        <v>0</v>
      </c>
      <c r="DL518">
        <v>0</v>
      </c>
      <c r="DM518">
        <v>0</v>
      </c>
      <c r="DN518">
        <v>9</v>
      </c>
      <c r="DO518">
        <v>41</v>
      </c>
      <c r="DP518">
        <v>3</v>
      </c>
      <c r="DQ518">
        <v>24</v>
      </c>
      <c r="DR518">
        <v>0</v>
      </c>
      <c r="DS518">
        <v>1</v>
      </c>
      <c r="DT518">
        <v>0</v>
      </c>
      <c r="DU518">
        <v>0</v>
      </c>
      <c r="DV518">
        <v>10</v>
      </c>
      <c r="DW518">
        <v>2</v>
      </c>
      <c r="DX518">
        <v>0</v>
      </c>
      <c r="DY518">
        <v>0</v>
      </c>
      <c r="DZ518">
        <v>0</v>
      </c>
      <c r="EA518">
        <v>0</v>
      </c>
      <c r="EB518">
        <v>1</v>
      </c>
      <c r="EC518">
        <v>0</v>
      </c>
      <c r="ED518">
        <v>0</v>
      </c>
      <c r="EE518">
        <v>0</v>
      </c>
      <c r="EF518">
        <v>0</v>
      </c>
      <c r="EG518">
        <v>0</v>
      </c>
      <c r="EH518">
        <v>0</v>
      </c>
      <c r="EI518">
        <v>0</v>
      </c>
      <c r="EJ518">
        <v>0</v>
      </c>
      <c r="EK518">
        <v>0</v>
      </c>
      <c r="EL518">
        <v>0</v>
      </c>
      <c r="EM518">
        <v>0</v>
      </c>
      <c r="EN518">
        <v>41</v>
      </c>
      <c r="EO518">
        <v>27</v>
      </c>
      <c r="EP518">
        <v>5</v>
      </c>
      <c r="EQ518">
        <v>1</v>
      </c>
      <c r="ER518">
        <v>18</v>
      </c>
      <c r="ES518">
        <v>0</v>
      </c>
      <c r="ET518">
        <v>0</v>
      </c>
      <c r="EU518">
        <v>0</v>
      </c>
      <c r="EV518">
        <v>1</v>
      </c>
      <c r="EW518">
        <v>0</v>
      </c>
      <c r="EX518">
        <v>0</v>
      </c>
      <c r="EY518">
        <v>0</v>
      </c>
      <c r="EZ518">
        <v>2</v>
      </c>
      <c r="FA518">
        <v>0</v>
      </c>
      <c r="FB518">
        <v>0</v>
      </c>
      <c r="FC518">
        <v>0</v>
      </c>
      <c r="FD518">
        <v>0</v>
      </c>
      <c r="FE518">
        <v>0</v>
      </c>
      <c r="FF518">
        <v>0</v>
      </c>
      <c r="FG518">
        <v>0</v>
      </c>
      <c r="FH518">
        <v>0</v>
      </c>
      <c r="FI518">
        <v>0</v>
      </c>
      <c r="FJ518">
        <v>0</v>
      </c>
      <c r="FK518">
        <v>0</v>
      </c>
      <c r="FL518">
        <v>27</v>
      </c>
      <c r="FM518">
        <v>32</v>
      </c>
      <c r="FN518">
        <v>17</v>
      </c>
      <c r="FO518">
        <v>1</v>
      </c>
      <c r="FP518">
        <v>2</v>
      </c>
      <c r="FQ518">
        <v>4</v>
      </c>
      <c r="FR518">
        <v>0</v>
      </c>
      <c r="FS518">
        <v>1</v>
      </c>
      <c r="FT518">
        <v>4</v>
      </c>
      <c r="FU518">
        <v>0</v>
      </c>
      <c r="FV518">
        <v>0</v>
      </c>
      <c r="FW518">
        <v>1</v>
      </c>
      <c r="FX518">
        <v>0</v>
      </c>
      <c r="FY518">
        <v>0</v>
      </c>
      <c r="FZ518">
        <v>0</v>
      </c>
      <c r="GA518">
        <v>1</v>
      </c>
      <c r="GB518">
        <v>1</v>
      </c>
      <c r="GC518">
        <v>0</v>
      </c>
      <c r="GD518">
        <v>0</v>
      </c>
      <c r="GE518">
        <v>0</v>
      </c>
      <c r="GF518">
        <v>0</v>
      </c>
      <c r="GG518">
        <v>0</v>
      </c>
      <c r="GH518">
        <v>0</v>
      </c>
      <c r="GI518">
        <v>0</v>
      </c>
      <c r="GJ518">
        <v>0</v>
      </c>
      <c r="GK518">
        <v>0</v>
      </c>
      <c r="GL518">
        <v>32</v>
      </c>
      <c r="GM518">
        <v>13</v>
      </c>
      <c r="GN518">
        <v>3</v>
      </c>
      <c r="GO518">
        <v>1</v>
      </c>
      <c r="GP518">
        <v>3</v>
      </c>
      <c r="GQ518">
        <v>0</v>
      </c>
      <c r="GR518">
        <v>0</v>
      </c>
      <c r="GS518">
        <v>0</v>
      </c>
      <c r="GT518">
        <v>4</v>
      </c>
      <c r="GU518">
        <v>0</v>
      </c>
      <c r="GV518">
        <v>1</v>
      </c>
      <c r="GW518">
        <v>0</v>
      </c>
      <c r="GX518">
        <v>1</v>
      </c>
      <c r="GY518">
        <v>0</v>
      </c>
      <c r="GZ518">
        <v>0</v>
      </c>
      <c r="HA518">
        <v>0</v>
      </c>
      <c r="HB518">
        <v>0</v>
      </c>
      <c r="HC518">
        <v>0</v>
      </c>
      <c r="HD518">
        <v>0</v>
      </c>
      <c r="HE518">
        <v>0</v>
      </c>
      <c r="HF518">
        <v>13</v>
      </c>
      <c r="HG518">
        <v>3</v>
      </c>
      <c r="HH518">
        <v>1</v>
      </c>
      <c r="HI518">
        <v>0</v>
      </c>
      <c r="HJ518">
        <v>0</v>
      </c>
      <c r="HK518">
        <v>1</v>
      </c>
      <c r="HL518">
        <v>0</v>
      </c>
      <c r="HM518">
        <v>0</v>
      </c>
      <c r="HN518">
        <v>0</v>
      </c>
      <c r="HO518">
        <v>0</v>
      </c>
      <c r="HP518">
        <v>1</v>
      </c>
      <c r="HQ518">
        <v>0</v>
      </c>
      <c r="HR518">
        <v>0</v>
      </c>
      <c r="HS518">
        <v>0</v>
      </c>
      <c r="HT518">
        <v>3</v>
      </c>
      <c r="HU518">
        <v>0</v>
      </c>
      <c r="HV518">
        <v>0</v>
      </c>
      <c r="HW518">
        <v>0</v>
      </c>
      <c r="HX518">
        <v>0</v>
      </c>
      <c r="HY518">
        <v>0</v>
      </c>
      <c r="HZ518">
        <v>0</v>
      </c>
      <c r="IA518">
        <v>0</v>
      </c>
      <c r="IB518">
        <v>0</v>
      </c>
      <c r="IC518">
        <v>0</v>
      </c>
      <c r="ID518">
        <v>0</v>
      </c>
      <c r="IE518">
        <v>0</v>
      </c>
      <c r="IF518">
        <v>0</v>
      </c>
      <c r="IG518">
        <v>0</v>
      </c>
      <c r="IH518">
        <v>0</v>
      </c>
      <c r="II518">
        <v>0</v>
      </c>
      <c r="IJ518">
        <v>0</v>
      </c>
      <c r="IK518">
        <v>2</v>
      </c>
      <c r="IL518">
        <v>0</v>
      </c>
      <c r="IM518">
        <v>0</v>
      </c>
      <c r="IN518">
        <v>0</v>
      </c>
      <c r="IO518">
        <v>0</v>
      </c>
      <c r="IP518">
        <v>0</v>
      </c>
      <c r="IQ518">
        <v>0</v>
      </c>
      <c r="IR518">
        <v>1</v>
      </c>
      <c r="IS518">
        <v>0</v>
      </c>
      <c r="IT518">
        <v>0</v>
      </c>
      <c r="IU518">
        <v>0</v>
      </c>
      <c r="IV518">
        <v>0</v>
      </c>
      <c r="IW518">
        <v>0</v>
      </c>
      <c r="IX518">
        <v>0</v>
      </c>
      <c r="IY518">
        <v>0</v>
      </c>
      <c r="IZ518">
        <v>0</v>
      </c>
      <c r="JA518">
        <v>0</v>
      </c>
      <c r="JB518">
        <v>1</v>
      </c>
      <c r="JC518">
        <v>0</v>
      </c>
      <c r="JD518">
        <v>0</v>
      </c>
      <c r="JE518">
        <v>0</v>
      </c>
      <c r="JF518">
        <v>0</v>
      </c>
      <c r="JG518">
        <v>0</v>
      </c>
      <c r="JH518">
        <v>0</v>
      </c>
      <c r="JI518">
        <v>0</v>
      </c>
      <c r="JJ518">
        <v>2</v>
      </c>
      <c r="JK518" s="2">
        <f t="shared" si="41"/>
        <v>0.39757207890743551</v>
      </c>
    </row>
    <row r="519" spans="1:271" outlineLevel="2" x14ac:dyDescent="0.25">
      <c r="A519" t="str">
        <f t="shared" si="40"/>
        <v>160707</v>
      </c>
      <c r="B519" t="s">
        <v>306</v>
      </c>
      <c r="C519">
        <v>9</v>
      </c>
      <c r="D519">
        <v>848</v>
      </c>
      <c r="E519">
        <v>652</v>
      </c>
      <c r="F519">
        <v>269</v>
      </c>
      <c r="G519">
        <v>383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383</v>
      </c>
      <c r="R519">
        <v>0</v>
      </c>
      <c r="S519">
        <v>0</v>
      </c>
      <c r="T519">
        <v>383</v>
      </c>
      <c r="U519">
        <v>4</v>
      </c>
      <c r="V519">
        <v>1</v>
      </c>
      <c r="W519">
        <v>3</v>
      </c>
      <c r="X519">
        <v>0</v>
      </c>
      <c r="Y519">
        <v>379</v>
      </c>
      <c r="Z519">
        <v>152</v>
      </c>
      <c r="AA519">
        <v>31</v>
      </c>
      <c r="AB519">
        <v>33</v>
      </c>
      <c r="AC519">
        <v>41</v>
      </c>
      <c r="AD519">
        <v>10</v>
      </c>
      <c r="AE519">
        <v>7</v>
      </c>
      <c r="AF519">
        <v>8</v>
      </c>
      <c r="AG519">
        <v>0</v>
      </c>
      <c r="AH519">
        <v>2</v>
      </c>
      <c r="AI519">
        <v>4</v>
      </c>
      <c r="AJ519">
        <v>0</v>
      </c>
      <c r="AK519">
        <v>0</v>
      </c>
      <c r="AL519">
        <v>1</v>
      </c>
      <c r="AM519">
        <v>0</v>
      </c>
      <c r="AN519">
        <v>0</v>
      </c>
      <c r="AO519">
        <v>1</v>
      </c>
      <c r="AP519">
        <v>0</v>
      </c>
      <c r="AQ519">
        <v>1</v>
      </c>
      <c r="AR519">
        <v>0</v>
      </c>
      <c r="AS519">
        <v>0</v>
      </c>
      <c r="AT519">
        <v>6</v>
      </c>
      <c r="AU519">
        <v>0</v>
      </c>
      <c r="AV519">
        <v>0</v>
      </c>
      <c r="AW519">
        <v>1</v>
      </c>
      <c r="AX519">
        <v>6</v>
      </c>
      <c r="AY519">
        <v>152</v>
      </c>
      <c r="AZ519">
        <v>69</v>
      </c>
      <c r="BA519">
        <v>17</v>
      </c>
      <c r="BB519">
        <v>32</v>
      </c>
      <c r="BC519">
        <v>1</v>
      </c>
      <c r="BD519">
        <v>4</v>
      </c>
      <c r="BE519">
        <v>2</v>
      </c>
      <c r="BF519">
        <v>3</v>
      </c>
      <c r="BG519">
        <v>1</v>
      </c>
      <c r="BH519">
        <v>0</v>
      </c>
      <c r="BI519">
        <v>0</v>
      </c>
      <c r="BJ519">
        <v>1</v>
      </c>
      <c r="BK519">
        <v>0</v>
      </c>
      <c r="BL519">
        <v>0</v>
      </c>
      <c r="BM519">
        <v>2</v>
      </c>
      <c r="BN519">
        <v>0</v>
      </c>
      <c r="BO519">
        <v>2</v>
      </c>
      <c r="BP519">
        <v>0</v>
      </c>
      <c r="BQ519">
        <v>0</v>
      </c>
      <c r="BR519">
        <v>0</v>
      </c>
      <c r="BS519">
        <v>0</v>
      </c>
      <c r="BT519">
        <v>2</v>
      </c>
      <c r="BU519">
        <v>0</v>
      </c>
      <c r="BV519">
        <v>0</v>
      </c>
      <c r="BW519">
        <v>2</v>
      </c>
      <c r="BX519">
        <v>69</v>
      </c>
      <c r="BY519">
        <v>11</v>
      </c>
      <c r="BZ519">
        <v>8</v>
      </c>
      <c r="CA519">
        <v>1</v>
      </c>
      <c r="CB519">
        <v>1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1</v>
      </c>
      <c r="CN519">
        <v>11</v>
      </c>
      <c r="CO519">
        <v>15</v>
      </c>
      <c r="CP519">
        <v>10</v>
      </c>
      <c r="CQ519">
        <v>0</v>
      </c>
      <c r="CR519">
        <v>1</v>
      </c>
      <c r="CS519">
        <v>0</v>
      </c>
      <c r="CT519">
        <v>0</v>
      </c>
      <c r="CU519">
        <v>1</v>
      </c>
      <c r="CV519">
        <v>0</v>
      </c>
      <c r="CW519">
        <v>0</v>
      </c>
      <c r="CX519">
        <v>0</v>
      </c>
      <c r="CY519">
        <v>1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0</v>
      </c>
      <c r="DF519">
        <v>2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0</v>
      </c>
      <c r="DN519">
        <v>15</v>
      </c>
      <c r="DO519">
        <v>33</v>
      </c>
      <c r="DP519">
        <v>2</v>
      </c>
      <c r="DQ519">
        <v>29</v>
      </c>
      <c r="DR519">
        <v>1</v>
      </c>
      <c r="DS519">
        <v>0</v>
      </c>
      <c r="DT519">
        <v>0</v>
      </c>
      <c r="DU519">
        <v>0</v>
      </c>
      <c r="DV519">
        <v>1</v>
      </c>
      <c r="DW519">
        <v>0</v>
      </c>
      <c r="DX519">
        <v>0</v>
      </c>
      <c r="DY519">
        <v>0</v>
      </c>
      <c r="DZ519">
        <v>0</v>
      </c>
      <c r="EA519">
        <v>0</v>
      </c>
      <c r="EB519">
        <v>0</v>
      </c>
      <c r="EC519">
        <v>0</v>
      </c>
      <c r="ED519">
        <v>0</v>
      </c>
      <c r="EE519">
        <v>0</v>
      </c>
      <c r="EF519">
        <v>0</v>
      </c>
      <c r="EG519">
        <v>0</v>
      </c>
      <c r="EH519">
        <v>0</v>
      </c>
      <c r="EI519">
        <v>0</v>
      </c>
      <c r="EJ519">
        <v>0</v>
      </c>
      <c r="EK519">
        <v>0</v>
      </c>
      <c r="EL519">
        <v>0</v>
      </c>
      <c r="EM519">
        <v>0</v>
      </c>
      <c r="EN519">
        <v>33</v>
      </c>
      <c r="EO519">
        <v>18</v>
      </c>
      <c r="EP519">
        <v>4</v>
      </c>
      <c r="EQ519">
        <v>0</v>
      </c>
      <c r="ER519">
        <v>9</v>
      </c>
      <c r="ES519">
        <v>0</v>
      </c>
      <c r="ET519">
        <v>0</v>
      </c>
      <c r="EU519">
        <v>1</v>
      </c>
      <c r="EV519">
        <v>0</v>
      </c>
      <c r="EW519">
        <v>0</v>
      </c>
      <c r="EX519">
        <v>1</v>
      </c>
      <c r="EY519">
        <v>0</v>
      </c>
      <c r="EZ519">
        <v>1</v>
      </c>
      <c r="FA519">
        <v>0</v>
      </c>
      <c r="FB519">
        <v>1</v>
      </c>
      <c r="FC519">
        <v>1</v>
      </c>
      <c r="FD519">
        <v>0</v>
      </c>
      <c r="FE519">
        <v>0</v>
      </c>
      <c r="FF519">
        <v>0</v>
      </c>
      <c r="FG519">
        <v>0</v>
      </c>
      <c r="FH519">
        <v>0</v>
      </c>
      <c r="FI519">
        <v>0</v>
      </c>
      <c r="FJ519">
        <v>0</v>
      </c>
      <c r="FK519">
        <v>0</v>
      </c>
      <c r="FL519">
        <v>18</v>
      </c>
      <c r="FM519">
        <v>51</v>
      </c>
      <c r="FN519">
        <v>37</v>
      </c>
      <c r="FO519">
        <v>1</v>
      </c>
      <c r="FP519">
        <v>2</v>
      </c>
      <c r="FQ519">
        <v>0</v>
      </c>
      <c r="FR519">
        <v>1</v>
      </c>
      <c r="FS519">
        <v>0</v>
      </c>
      <c r="FT519">
        <v>2</v>
      </c>
      <c r="FU519">
        <v>1</v>
      </c>
      <c r="FV519">
        <v>1</v>
      </c>
      <c r="FW519">
        <v>0</v>
      </c>
      <c r="FX519">
        <v>0</v>
      </c>
      <c r="FY519">
        <v>0</v>
      </c>
      <c r="FZ519">
        <v>0</v>
      </c>
      <c r="GA519">
        <v>0</v>
      </c>
      <c r="GB519">
        <v>1</v>
      </c>
      <c r="GC519">
        <v>0</v>
      </c>
      <c r="GD519">
        <v>0</v>
      </c>
      <c r="GE519">
        <v>0</v>
      </c>
      <c r="GF519">
        <v>0</v>
      </c>
      <c r="GG519">
        <v>1</v>
      </c>
      <c r="GH519">
        <v>2</v>
      </c>
      <c r="GI519">
        <v>0</v>
      </c>
      <c r="GJ519">
        <v>0</v>
      </c>
      <c r="GK519">
        <v>2</v>
      </c>
      <c r="GL519">
        <v>51</v>
      </c>
      <c r="GM519">
        <v>22</v>
      </c>
      <c r="GN519">
        <v>10</v>
      </c>
      <c r="GO519">
        <v>1</v>
      </c>
      <c r="GP519">
        <v>0</v>
      </c>
      <c r="GQ519">
        <v>1</v>
      </c>
      <c r="GR519">
        <v>1</v>
      </c>
      <c r="GS519">
        <v>0</v>
      </c>
      <c r="GT519">
        <v>7</v>
      </c>
      <c r="GU519">
        <v>0</v>
      </c>
      <c r="GV519">
        <v>0</v>
      </c>
      <c r="GW519">
        <v>0</v>
      </c>
      <c r="GX519">
        <v>0</v>
      </c>
      <c r="GY519">
        <v>0</v>
      </c>
      <c r="GZ519">
        <v>1</v>
      </c>
      <c r="HA519">
        <v>1</v>
      </c>
      <c r="HB519">
        <v>0</v>
      </c>
      <c r="HC519">
        <v>0</v>
      </c>
      <c r="HD519">
        <v>0</v>
      </c>
      <c r="HE519">
        <v>0</v>
      </c>
      <c r="HF519">
        <v>22</v>
      </c>
      <c r="HG519">
        <v>8</v>
      </c>
      <c r="HH519">
        <v>1</v>
      </c>
      <c r="HI519">
        <v>2</v>
      </c>
      <c r="HJ519">
        <v>4</v>
      </c>
      <c r="HK519">
        <v>0</v>
      </c>
      <c r="HL519">
        <v>0</v>
      </c>
      <c r="HM519">
        <v>0</v>
      </c>
      <c r="HN519">
        <v>0</v>
      </c>
      <c r="HO519">
        <v>1</v>
      </c>
      <c r="HP519">
        <v>0</v>
      </c>
      <c r="HQ519">
        <v>0</v>
      </c>
      <c r="HR519">
        <v>0</v>
      </c>
      <c r="HS519">
        <v>0</v>
      </c>
      <c r="HT519">
        <v>8</v>
      </c>
      <c r="HU519">
        <v>0</v>
      </c>
      <c r="HV519">
        <v>0</v>
      </c>
      <c r="HW519">
        <v>0</v>
      </c>
      <c r="HX519">
        <v>0</v>
      </c>
      <c r="HY519">
        <v>0</v>
      </c>
      <c r="HZ519">
        <v>0</v>
      </c>
      <c r="IA519">
        <v>0</v>
      </c>
      <c r="IB519">
        <v>0</v>
      </c>
      <c r="IC519">
        <v>0</v>
      </c>
      <c r="ID519">
        <v>0</v>
      </c>
      <c r="IE519">
        <v>0</v>
      </c>
      <c r="IF519">
        <v>0</v>
      </c>
      <c r="IG519">
        <v>0</v>
      </c>
      <c r="IH519">
        <v>0</v>
      </c>
      <c r="II519">
        <v>0</v>
      </c>
      <c r="IJ519">
        <v>0</v>
      </c>
      <c r="IK519">
        <v>0</v>
      </c>
      <c r="IL519">
        <v>0</v>
      </c>
      <c r="IM519">
        <v>0</v>
      </c>
      <c r="IN519">
        <v>0</v>
      </c>
      <c r="IO519">
        <v>0</v>
      </c>
      <c r="IP519">
        <v>0</v>
      </c>
      <c r="IQ519">
        <v>0</v>
      </c>
      <c r="IR519">
        <v>0</v>
      </c>
      <c r="IS519">
        <v>0</v>
      </c>
      <c r="IT519">
        <v>0</v>
      </c>
      <c r="IU519">
        <v>0</v>
      </c>
      <c r="IV519">
        <v>0</v>
      </c>
      <c r="IW519">
        <v>0</v>
      </c>
      <c r="IX519">
        <v>0</v>
      </c>
      <c r="IY519">
        <v>0</v>
      </c>
      <c r="IZ519">
        <v>0</v>
      </c>
      <c r="JA519">
        <v>0</v>
      </c>
      <c r="JB519">
        <v>0</v>
      </c>
      <c r="JC519">
        <v>0</v>
      </c>
      <c r="JD519">
        <v>0</v>
      </c>
      <c r="JE519">
        <v>0</v>
      </c>
      <c r="JF519">
        <v>0</v>
      </c>
      <c r="JG519">
        <v>0</v>
      </c>
      <c r="JH519">
        <v>0</v>
      </c>
      <c r="JI519">
        <v>0</v>
      </c>
      <c r="JJ519">
        <v>0</v>
      </c>
      <c r="JK519" s="2">
        <f t="shared" si="41"/>
        <v>0.45165094339622641</v>
      </c>
    </row>
    <row r="520" spans="1:271" outlineLevel="2" x14ac:dyDescent="0.25">
      <c r="A520" t="str">
        <f t="shared" si="40"/>
        <v>160707</v>
      </c>
      <c r="B520" t="s">
        <v>306</v>
      </c>
      <c r="C520">
        <v>10</v>
      </c>
      <c r="D520">
        <v>329</v>
      </c>
      <c r="E520">
        <v>250</v>
      </c>
      <c r="F520">
        <v>113</v>
      </c>
      <c r="G520">
        <v>137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137</v>
      </c>
      <c r="R520">
        <v>0</v>
      </c>
      <c r="S520">
        <v>0</v>
      </c>
      <c r="T520">
        <v>137</v>
      </c>
      <c r="U520">
        <v>6</v>
      </c>
      <c r="V520">
        <v>3</v>
      </c>
      <c r="W520">
        <v>3</v>
      </c>
      <c r="X520">
        <v>0</v>
      </c>
      <c r="Y520">
        <v>131</v>
      </c>
      <c r="Z520">
        <v>46</v>
      </c>
      <c r="AA520">
        <v>11</v>
      </c>
      <c r="AB520">
        <v>7</v>
      </c>
      <c r="AC520">
        <v>7</v>
      </c>
      <c r="AD520">
        <v>5</v>
      </c>
      <c r="AE520">
        <v>0</v>
      </c>
      <c r="AF520">
        <v>3</v>
      </c>
      <c r="AG520">
        <v>0</v>
      </c>
      <c r="AH520">
        <v>0</v>
      </c>
      <c r="AI520">
        <v>2</v>
      </c>
      <c r="AJ520">
        <v>0</v>
      </c>
      <c r="AK520">
        <v>0</v>
      </c>
      <c r="AL520">
        <v>1</v>
      </c>
      <c r="AM520">
        <v>0</v>
      </c>
      <c r="AN520">
        <v>0</v>
      </c>
      <c r="AO520">
        <v>2</v>
      </c>
      <c r="AP520">
        <v>0</v>
      </c>
      <c r="AQ520">
        <v>0</v>
      </c>
      <c r="AR520">
        <v>0</v>
      </c>
      <c r="AS520">
        <v>0</v>
      </c>
      <c r="AT520">
        <v>6</v>
      </c>
      <c r="AU520">
        <v>0</v>
      </c>
      <c r="AV520">
        <v>0</v>
      </c>
      <c r="AW520">
        <v>2</v>
      </c>
      <c r="AX520">
        <v>0</v>
      </c>
      <c r="AY520">
        <v>46</v>
      </c>
      <c r="AZ520">
        <v>25</v>
      </c>
      <c r="BA520">
        <v>7</v>
      </c>
      <c r="BB520">
        <v>3</v>
      </c>
      <c r="BC520">
        <v>2</v>
      </c>
      <c r="BD520">
        <v>2</v>
      </c>
      <c r="BE520">
        <v>2</v>
      </c>
      <c r="BF520">
        <v>1</v>
      </c>
      <c r="BG520">
        <v>0</v>
      </c>
      <c r="BH520">
        <v>0</v>
      </c>
      <c r="BI520">
        <v>4</v>
      </c>
      <c r="BJ520">
        <v>2</v>
      </c>
      <c r="BK520">
        <v>0</v>
      </c>
      <c r="BL520">
        <v>0</v>
      </c>
      <c r="BM520">
        <v>1</v>
      </c>
      <c r="BN520">
        <v>0</v>
      </c>
      <c r="BO520">
        <v>1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BX520">
        <v>25</v>
      </c>
      <c r="BY520">
        <v>1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1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1</v>
      </c>
      <c r="CO520">
        <v>3</v>
      </c>
      <c r="CP520">
        <v>0</v>
      </c>
      <c r="CQ520">
        <v>0</v>
      </c>
      <c r="CR520">
        <v>0</v>
      </c>
      <c r="CS520">
        <v>0</v>
      </c>
      <c r="CT520">
        <v>1</v>
      </c>
      <c r="CU520">
        <v>0</v>
      </c>
      <c r="CV520">
        <v>0</v>
      </c>
      <c r="CW520">
        <v>0</v>
      </c>
      <c r="CX520">
        <v>1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0</v>
      </c>
      <c r="DE520"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0</v>
      </c>
      <c r="DL520">
        <v>1</v>
      </c>
      <c r="DM520">
        <v>0</v>
      </c>
      <c r="DN520">
        <v>3</v>
      </c>
      <c r="DO520">
        <v>6</v>
      </c>
      <c r="DP520">
        <v>0</v>
      </c>
      <c r="DQ520">
        <v>5</v>
      </c>
      <c r="DR520">
        <v>0</v>
      </c>
      <c r="DS520">
        <v>1</v>
      </c>
      <c r="DT520">
        <v>0</v>
      </c>
      <c r="DU520">
        <v>0</v>
      </c>
      <c r="DV520">
        <v>0</v>
      </c>
      <c r="DW520">
        <v>0</v>
      </c>
      <c r="DX520">
        <v>0</v>
      </c>
      <c r="DY520">
        <v>0</v>
      </c>
      <c r="DZ520">
        <v>0</v>
      </c>
      <c r="EA520">
        <v>0</v>
      </c>
      <c r="EB520">
        <v>0</v>
      </c>
      <c r="EC520">
        <v>0</v>
      </c>
      <c r="ED520">
        <v>0</v>
      </c>
      <c r="EE520">
        <v>0</v>
      </c>
      <c r="EF520">
        <v>0</v>
      </c>
      <c r="EG520">
        <v>0</v>
      </c>
      <c r="EH520">
        <v>0</v>
      </c>
      <c r="EI520">
        <v>0</v>
      </c>
      <c r="EJ520">
        <v>0</v>
      </c>
      <c r="EK520">
        <v>0</v>
      </c>
      <c r="EL520">
        <v>0</v>
      </c>
      <c r="EM520">
        <v>0</v>
      </c>
      <c r="EN520">
        <v>6</v>
      </c>
      <c r="EO520">
        <v>10</v>
      </c>
      <c r="EP520">
        <v>2</v>
      </c>
      <c r="EQ520">
        <v>8</v>
      </c>
      <c r="ER520">
        <v>0</v>
      </c>
      <c r="ES520">
        <v>0</v>
      </c>
      <c r="ET520">
        <v>0</v>
      </c>
      <c r="EU520">
        <v>0</v>
      </c>
      <c r="EV520">
        <v>0</v>
      </c>
      <c r="EW520">
        <v>0</v>
      </c>
      <c r="EX520">
        <v>0</v>
      </c>
      <c r="EY520">
        <v>0</v>
      </c>
      <c r="EZ520">
        <v>0</v>
      </c>
      <c r="FA520">
        <v>0</v>
      </c>
      <c r="FB520">
        <v>0</v>
      </c>
      <c r="FC520">
        <v>0</v>
      </c>
      <c r="FD520">
        <v>0</v>
      </c>
      <c r="FE520">
        <v>0</v>
      </c>
      <c r="FF520">
        <v>0</v>
      </c>
      <c r="FG520">
        <v>0</v>
      </c>
      <c r="FH520">
        <v>0</v>
      </c>
      <c r="FI520">
        <v>0</v>
      </c>
      <c r="FJ520">
        <v>0</v>
      </c>
      <c r="FK520">
        <v>0</v>
      </c>
      <c r="FL520">
        <v>10</v>
      </c>
      <c r="FM520">
        <v>35</v>
      </c>
      <c r="FN520">
        <v>21</v>
      </c>
      <c r="FO520">
        <v>0</v>
      </c>
      <c r="FP520">
        <v>0</v>
      </c>
      <c r="FQ520">
        <v>4</v>
      </c>
      <c r="FR520">
        <v>1</v>
      </c>
      <c r="FS520">
        <v>0</v>
      </c>
      <c r="FT520">
        <v>6</v>
      </c>
      <c r="FU520">
        <v>0</v>
      </c>
      <c r="FV520">
        <v>0</v>
      </c>
      <c r="FW520">
        <v>0</v>
      </c>
      <c r="FX520">
        <v>1</v>
      </c>
      <c r="FY520">
        <v>0</v>
      </c>
      <c r="FZ520">
        <v>0</v>
      </c>
      <c r="GA520">
        <v>0</v>
      </c>
      <c r="GB520">
        <v>0</v>
      </c>
      <c r="GC520">
        <v>0</v>
      </c>
      <c r="GD520">
        <v>0</v>
      </c>
      <c r="GE520">
        <v>0</v>
      </c>
      <c r="GF520">
        <v>0</v>
      </c>
      <c r="GG520">
        <v>0</v>
      </c>
      <c r="GH520">
        <v>2</v>
      </c>
      <c r="GI520">
        <v>0</v>
      </c>
      <c r="GJ520">
        <v>0</v>
      </c>
      <c r="GK520">
        <v>0</v>
      </c>
      <c r="GL520">
        <v>35</v>
      </c>
      <c r="GM520">
        <v>1</v>
      </c>
      <c r="GN520">
        <v>0</v>
      </c>
      <c r="GO520">
        <v>0</v>
      </c>
      <c r="GP520">
        <v>0</v>
      </c>
      <c r="GQ520">
        <v>0</v>
      </c>
      <c r="GR520">
        <v>0</v>
      </c>
      <c r="GS520">
        <v>0</v>
      </c>
      <c r="GT520">
        <v>0</v>
      </c>
      <c r="GU520">
        <v>0</v>
      </c>
      <c r="GV520">
        <v>0</v>
      </c>
      <c r="GW520">
        <v>0</v>
      </c>
      <c r="GX520">
        <v>0</v>
      </c>
      <c r="GY520">
        <v>0</v>
      </c>
      <c r="GZ520">
        <v>0</v>
      </c>
      <c r="HA520">
        <v>0</v>
      </c>
      <c r="HB520">
        <v>0</v>
      </c>
      <c r="HC520">
        <v>0</v>
      </c>
      <c r="HD520">
        <v>0</v>
      </c>
      <c r="HE520">
        <v>1</v>
      </c>
      <c r="HF520">
        <v>1</v>
      </c>
      <c r="HG520">
        <v>3</v>
      </c>
      <c r="HH520">
        <v>0</v>
      </c>
      <c r="HI520">
        <v>0</v>
      </c>
      <c r="HJ520">
        <v>0</v>
      </c>
      <c r="HK520">
        <v>0</v>
      </c>
      <c r="HL520">
        <v>0</v>
      </c>
      <c r="HM520">
        <v>1</v>
      </c>
      <c r="HN520">
        <v>1</v>
      </c>
      <c r="HO520">
        <v>0</v>
      </c>
      <c r="HP520">
        <v>1</v>
      </c>
      <c r="HQ520">
        <v>0</v>
      </c>
      <c r="HR520">
        <v>0</v>
      </c>
      <c r="HS520">
        <v>0</v>
      </c>
      <c r="HT520">
        <v>3</v>
      </c>
      <c r="HU520">
        <v>1</v>
      </c>
      <c r="HV520">
        <v>1</v>
      </c>
      <c r="HW520">
        <v>0</v>
      </c>
      <c r="HX520">
        <v>0</v>
      </c>
      <c r="HY520">
        <v>0</v>
      </c>
      <c r="HZ520">
        <v>0</v>
      </c>
      <c r="IA520">
        <v>0</v>
      </c>
      <c r="IB520">
        <v>0</v>
      </c>
      <c r="IC520">
        <v>0</v>
      </c>
      <c r="ID520">
        <v>0</v>
      </c>
      <c r="IE520">
        <v>0</v>
      </c>
      <c r="IF520">
        <v>0</v>
      </c>
      <c r="IG520">
        <v>0</v>
      </c>
      <c r="IH520">
        <v>0</v>
      </c>
      <c r="II520">
        <v>0</v>
      </c>
      <c r="IJ520">
        <v>1</v>
      </c>
      <c r="IK520">
        <v>0</v>
      </c>
      <c r="IL520">
        <v>0</v>
      </c>
      <c r="IM520">
        <v>0</v>
      </c>
      <c r="IN520">
        <v>0</v>
      </c>
      <c r="IO520">
        <v>0</v>
      </c>
      <c r="IP520">
        <v>0</v>
      </c>
      <c r="IQ520">
        <v>0</v>
      </c>
      <c r="IR520">
        <v>0</v>
      </c>
      <c r="IS520">
        <v>0</v>
      </c>
      <c r="IT520">
        <v>0</v>
      </c>
      <c r="IU520">
        <v>0</v>
      </c>
      <c r="IV520">
        <v>0</v>
      </c>
      <c r="IW520">
        <v>0</v>
      </c>
      <c r="IX520">
        <v>0</v>
      </c>
      <c r="IY520">
        <v>0</v>
      </c>
      <c r="IZ520">
        <v>0</v>
      </c>
      <c r="JA520">
        <v>0</v>
      </c>
      <c r="JB520">
        <v>0</v>
      </c>
      <c r="JC520">
        <v>0</v>
      </c>
      <c r="JD520">
        <v>0</v>
      </c>
      <c r="JE520">
        <v>0</v>
      </c>
      <c r="JF520">
        <v>0</v>
      </c>
      <c r="JG520">
        <v>0</v>
      </c>
      <c r="JH520">
        <v>0</v>
      </c>
      <c r="JI520">
        <v>0</v>
      </c>
      <c r="JJ520">
        <v>0</v>
      </c>
      <c r="JK520" s="2">
        <f t="shared" si="41"/>
        <v>0.41641337386018235</v>
      </c>
    </row>
    <row r="521" spans="1:271" outlineLevel="2" x14ac:dyDescent="0.25">
      <c r="A521" t="str">
        <f t="shared" si="40"/>
        <v>160707</v>
      </c>
      <c r="B521" t="s">
        <v>306</v>
      </c>
      <c r="C521">
        <v>11</v>
      </c>
      <c r="D521">
        <v>345</v>
      </c>
      <c r="E521">
        <v>270</v>
      </c>
      <c r="F521">
        <v>146</v>
      </c>
      <c r="G521">
        <v>124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124</v>
      </c>
      <c r="R521">
        <v>0</v>
      </c>
      <c r="S521">
        <v>0</v>
      </c>
      <c r="T521">
        <v>124</v>
      </c>
      <c r="U521">
        <v>4</v>
      </c>
      <c r="V521">
        <v>2</v>
      </c>
      <c r="W521">
        <v>2</v>
      </c>
      <c r="X521">
        <v>0</v>
      </c>
      <c r="Y521">
        <v>120</v>
      </c>
      <c r="Z521">
        <v>32</v>
      </c>
      <c r="AA521">
        <v>4</v>
      </c>
      <c r="AB521">
        <v>3</v>
      </c>
      <c r="AC521">
        <v>7</v>
      </c>
      <c r="AD521">
        <v>4</v>
      </c>
      <c r="AE521">
        <v>5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1</v>
      </c>
      <c r="AQ521">
        <v>0</v>
      </c>
      <c r="AR521">
        <v>0</v>
      </c>
      <c r="AS521">
        <v>1</v>
      </c>
      <c r="AT521">
        <v>0</v>
      </c>
      <c r="AU521">
        <v>0</v>
      </c>
      <c r="AV521">
        <v>1</v>
      </c>
      <c r="AW521">
        <v>1</v>
      </c>
      <c r="AX521">
        <v>5</v>
      </c>
      <c r="AY521">
        <v>32</v>
      </c>
      <c r="AZ521">
        <v>21</v>
      </c>
      <c r="BA521">
        <v>8</v>
      </c>
      <c r="BB521">
        <v>6</v>
      </c>
      <c r="BC521">
        <v>0</v>
      </c>
      <c r="BD521">
        <v>3</v>
      </c>
      <c r="BE521">
        <v>0</v>
      </c>
      <c r="BF521">
        <v>0</v>
      </c>
      <c r="BG521">
        <v>2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1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1</v>
      </c>
      <c r="BX521">
        <v>21</v>
      </c>
      <c r="BY521">
        <v>4</v>
      </c>
      <c r="BZ521">
        <v>4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4</v>
      </c>
      <c r="CO521">
        <v>4</v>
      </c>
      <c r="CP521">
        <v>1</v>
      </c>
      <c r="CQ521">
        <v>0</v>
      </c>
      <c r="CR521">
        <v>0</v>
      </c>
      <c r="CS521">
        <v>0</v>
      </c>
      <c r="CT521">
        <v>0</v>
      </c>
      <c r="CU521">
        <v>1</v>
      </c>
      <c r="CV521">
        <v>0</v>
      </c>
      <c r="CW521">
        <v>0</v>
      </c>
      <c r="CX521">
        <v>1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0</v>
      </c>
      <c r="DF521">
        <v>1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  <c r="DM521">
        <v>0</v>
      </c>
      <c r="DN521">
        <v>4</v>
      </c>
      <c r="DO521">
        <v>13</v>
      </c>
      <c r="DP521">
        <v>5</v>
      </c>
      <c r="DQ521">
        <v>3</v>
      </c>
      <c r="DR521">
        <v>0</v>
      </c>
      <c r="DS521">
        <v>0</v>
      </c>
      <c r="DT521">
        <v>0</v>
      </c>
      <c r="DU521">
        <v>0</v>
      </c>
      <c r="DV521">
        <v>4</v>
      </c>
      <c r="DW521">
        <v>0</v>
      </c>
      <c r="DX521">
        <v>1</v>
      </c>
      <c r="DY521">
        <v>0</v>
      </c>
      <c r="DZ521">
        <v>0</v>
      </c>
      <c r="EA521">
        <v>0</v>
      </c>
      <c r="EB521">
        <v>0</v>
      </c>
      <c r="EC521">
        <v>0</v>
      </c>
      <c r="ED521">
        <v>0</v>
      </c>
      <c r="EE521">
        <v>0</v>
      </c>
      <c r="EF521">
        <v>0</v>
      </c>
      <c r="EG521">
        <v>0</v>
      </c>
      <c r="EH521">
        <v>0</v>
      </c>
      <c r="EI521">
        <v>0</v>
      </c>
      <c r="EJ521">
        <v>0</v>
      </c>
      <c r="EK521">
        <v>0</v>
      </c>
      <c r="EL521">
        <v>0</v>
      </c>
      <c r="EM521">
        <v>0</v>
      </c>
      <c r="EN521">
        <v>13</v>
      </c>
      <c r="EO521">
        <v>7</v>
      </c>
      <c r="EP521">
        <v>2</v>
      </c>
      <c r="EQ521">
        <v>0</v>
      </c>
      <c r="ER521">
        <v>4</v>
      </c>
      <c r="ES521">
        <v>0</v>
      </c>
      <c r="ET521">
        <v>0</v>
      </c>
      <c r="EU521">
        <v>0</v>
      </c>
      <c r="EV521">
        <v>0</v>
      </c>
      <c r="EW521">
        <v>0</v>
      </c>
      <c r="EX521">
        <v>0</v>
      </c>
      <c r="EY521">
        <v>1</v>
      </c>
      <c r="EZ521">
        <v>0</v>
      </c>
      <c r="FA521">
        <v>0</v>
      </c>
      <c r="FB521">
        <v>0</v>
      </c>
      <c r="FC521">
        <v>0</v>
      </c>
      <c r="FD521">
        <v>0</v>
      </c>
      <c r="FE521">
        <v>0</v>
      </c>
      <c r="FF521">
        <v>0</v>
      </c>
      <c r="FG521">
        <v>0</v>
      </c>
      <c r="FH521">
        <v>0</v>
      </c>
      <c r="FI521">
        <v>0</v>
      </c>
      <c r="FJ521">
        <v>0</v>
      </c>
      <c r="FK521">
        <v>0</v>
      </c>
      <c r="FL521">
        <v>7</v>
      </c>
      <c r="FM521">
        <v>34</v>
      </c>
      <c r="FN521">
        <v>20</v>
      </c>
      <c r="FO521">
        <v>3</v>
      </c>
      <c r="FP521">
        <v>0</v>
      </c>
      <c r="FQ521">
        <v>0</v>
      </c>
      <c r="FR521">
        <v>1</v>
      </c>
      <c r="FS521">
        <v>1</v>
      </c>
      <c r="FT521">
        <v>3</v>
      </c>
      <c r="FU521">
        <v>0</v>
      </c>
      <c r="FV521">
        <v>1</v>
      </c>
      <c r="FW521">
        <v>0</v>
      </c>
      <c r="FX521">
        <v>0</v>
      </c>
      <c r="FY521">
        <v>2</v>
      </c>
      <c r="FZ521">
        <v>0</v>
      </c>
      <c r="GA521">
        <v>0</v>
      </c>
      <c r="GB521">
        <v>0</v>
      </c>
      <c r="GC521">
        <v>0</v>
      </c>
      <c r="GD521">
        <v>0</v>
      </c>
      <c r="GE521">
        <v>0</v>
      </c>
      <c r="GF521">
        <v>0</v>
      </c>
      <c r="GG521">
        <v>0</v>
      </c>
      <c r="GH521">
        <v>0</v>
      </c>
      <c r="GI521">
        <v>1</v>
      </c>
      <c r="GJ521">
        <v>0</v>
      </c>
      <c r="GK521">
        <v>2</v>
      </c>
      <c r="GL521">
        <v>34</v>
      </c>
      <c r="GM521">
        <v>2</v>
      </c>
      <c r="GN521">
        <v>0</v>
      </c>
      <c r="GO521">
        <v>0</v>
      </c>
      <c r="GP521">
        <v>0</v>
      </c>
      <c r="GQ521">
        <v>0</v>
      </c>
      <c r="GR521">
        <v>0</v>
      </c>
      <c r="GS521">
        <v>0</v>
      </c>
      <c r="GT521">
        <v>1</v>
      </c>
      <c r="GU521">
        <v>0</v>
      </c>
      <c r="GV521">
        <v>1</v>
      </c>
      <c r="GW521">
        <v>0</v>
      </c>
      <c r="GX521">
        <v>0</v>
      </c>
      <c r="GY521">
        <v>0</v>
      </c>
      <c r="GZ521">
        <v>0</v>
      </c>
      <c r="HA521">
        <v>0</v>
      </c>
      <c r="HB521">
        <v>0</v>
      </c>
      <c r="HC521">
        <v>0</v>
      </c>
      <c r="HD521">
        <v>0</v>
      </c>
      <c r="HE521">
        <v>0</v>
      </c>
      <c r="HF521">
        <v>2</v>
      </c>
      <c r="HG521">
        <v>2</v>
      </c>
      <c r="HH521">
        <v>1</v>
      </c>
      <c r="HI521">
        <v>1</v>
      </c>
      <c r="HJ521">
        <v>0</v>
      </c>
      <c r="HK521">
        <v>0</v>
      </c>
      <c r="HL521">
        <v>0</v>
      </c>
      <c r="HM521">
        <v>0</v>
      </c>
      <c r="HN521">
        <v>0</v>
      </c>
      <c r="HO521">
        <v>0</v>
      </c>
      <c r="HP521">
        <v>0</v>
      </c>
      <c r="HQ521">
        <v>0</v>
      </c>
      <c r="HR521">
        <v>0</v>
      </c>
      <c r="HS521">
        <v>0</v>
      </c>
      <c r="HT521">
        <v>2</v>
      </c>
      <c r="HU521">
        <v>0</v>
      </c>
      <c r="HV521">
        <v>0</v>
      </c>
      <c r="HW521">
        <v>0</v>
      </c>
      <c r="HX521">
        <v>0</v>
      </c>
      <c r="HY521">
        <v>0</v>
      </c>
      <c r="HZ521">
        <v>0</v>
      </c>
      <c r="IA521">
        <v>0</v>
      </c>
      <c r="IB521">
        <v>0</v>
      </c>
      <c r="IC521">
        <v>0</v>
      </c>
      <c r="ID521">
        <v>0</v>
      </c>
      <c r="IE521">
        <v>0</v>
      </c>
      <c r="IF521">
        <v>0</v>
      </c>
      <c r="IG521">
        <v>0</v>
      </c>
      <c r="IH521">
        <v>0</v>
      </c>
      <c r="II521">
        <v>0</v>
      </c>
      <c r="IJ521">
        <v>0</v>
      </c>
      <c r="IK521">
        <v>1</v>
      </c>
      <c r="IL521">
        <v>0</v>
      </c>
      <c r="IM521">
        <v>1</v>
      </c>
      <c r="IN521">
        <v>0</v>
      </c>
      <c r="IO521">
        <v>0</v>
      </c>
      <c r="IP521">
        <v>0</v>
      </c>
      <c r="IQ521">
        <v>0</v>
      </c>
      <c r="IR521">
        <v>0</v>
      </c>
      <c r="IS521">
        <v>0</v>
      </c>
      <c r="IT521">
        <v>0</v>
      </c>
      <c r="IU521">
        <v>0</v>
      </c>
      <c r="IV521">
        <v>0</v>
      </c>
      <c r="IW521">
        <v>0</v>
      </c>
      <c r="IX521">
        <v>0</v>
      </c>
      <c r="IY521">
        <v>0</v>
      </c>
      <c r="IZ521">
        <v>0</v>
      </c>
      <c r="JA521">
        <v>0</v>
      </c>
      <c r="JB521">
        <v>0</v>
      </c>
      <c r="JC521">
        <v>0</v>
      </c>
      <c r="JD521">
        <v>0</v>
      </c>
      <c r="JE521">
        <v>0</v>
      </c>
      <c r="JF521">
        <v>0</v>
      </c>
      <c r="JG521">
        <v>0</v>
      </c>
      <c r="JH521">
        <v>0</v>
      </c>
      <c r="JI521">
        <v>0</v>
      </c>
      <c r="JJ521">
        <v>1</v>
      </c>
      <c r="JK521" s="2">
        <f t="shared" si="41"/>
        <v>0.35942028985507246</v>
      </c>
    </row>
    <row r="522" spans="1:271" outlineLevel="2" x14ac:dyDescent="0.25">
      <c r="A522" t="str">
        <f t="shared" si="40"/>
        <v>160707</v>
      </c>
      <c r="B522" t="s">
        <v>306</v>
      </c>
      <c r="C522">
        <v>12</v>
      </c>
      <c r="D522">
        <v>252</v>
      </c>
      <c r="E522">
        <v>190</v>
      </c>
      <c r="F522">
        <v>120</v>
      </c>
      <c r="G522">
        <v>70</v>
      </c>
      <c r="H522">
        <v>0</v>
      </c>
      <c r="I522">
        <v>1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70</v>
      </c>
      <c r="R522">
        <v>0</v>
      </c>
      <c r="S522">
        <v>0</v>
      </c>
      <c r="T522">
        <v>70</v>
      </c>
      <c r="U522">
        <v>6</v>
      </c>
      <c r="V522">
        <v>5</v>
      </c>
      <c r="W522">
        <v>1</v>
      </c>
      <c r="X522">
        <v>0</v>
      </c>
      <c r="Y522">
        <v>64</v>
      </c>
      <c r="Z522">
        <v>25</v>
      </c>
      <c r="AA522">
        <v>4</v>
      </c>
      <c r="AB522">
        <v>2</v>
      </c>
      <c r="AC522">
        <v>11</v>
      </c>
      <c r="AD522">
        <v>0</v>
      </c>
      <c r="AE522">
        <v>0</v>
      </c>
      <c r="AF522">
        <v>1</v>
      </c>
      <c r="AG522">
        <v>0</v>
      </c>
      <c r="AH522">
        <v>0</v>
      </c>
      <c r="AI522">
        <v>2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1</v>
      </c>
      <c r="AP522">
        <v>0</v>
      </c>
      <c r="AQ522">
        <v>0</v>
      </c>
      <c r="AR522">
        <v>0</v>
      </c>
      <c r="AS522">
        <v>0</v>
      </c>
      <c r="AT522">
        <v>1</v>
      </c>
      <c r="AU522">
        <v>2</v>
      </c>
      <c r="AV522">
        <v>0</v>
      </c>
      <c r="AW522">
        <v>1</v>
      </c>
      <c r="AX522">
        <v>0</v>
      </c>
      <c r="AY522">
        <v>25</v>
      </c>
      <c r="AZ522">
        <v>9</v>
      </c>
      <c r="BA522">
        <v>0</v>
      </c>
      <c r="BB522">
        <v>3</v>
      </c>
      <c r="BC522">
        <v>1</v>
      </c>
      <c r="BD522">
        <v>2</v>
      </c>
      <c r="BE522">
        <v>1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1</v>
      </c>
      <c r="BT522">
        <v>0</v>
      </c>
      <c r="BU522">
        <v>0</v>
      </c>
      <c r="BV522">
        <v>1</v>
      </c>
      <c r="BW522">
        <v>0</v>
      </c>
      <c r="BX522">
        <v>9</v>
      </c>
      <c r="BY522">
        <v>1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1</v>
      </c>
      <c r="CN522">
        <v>1</v>
      </c>
      <c r="CO522">
        <v>3</v>
      </c>
      <c r="CP522">
        <v>1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1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1</v>
      </c>
      <c r="DM522">
        <v>0</v>
      </c>
      <c r="DN522">
        <v>3</v>
      </c>
      <c r="DO522">
        <v>2</v>
      </c>
      <c r="DP522">
        <v>0</v>
      </c>
      <c r="DQ522">
        <v>2</v>
      </c>
      <c r="DR522">
        <v>0</v>
      </c>
      <c r="DS522">
        <v>0</v>
      </c>
      <c r="DT522">
        <v>0</v>
      </c>
      <c r="DU522">
        <v>0</v>
      </c>
      <c r="DV522">
        <v>0</v>
      </c>
      <c r="DW522">
        <v>0</v>
      </c>
      <c r="DX522">
        <v>0</v>
      </c>
      <c r="DY522">
        <v>0</v>
      </c>
      <c r="DZ522">
        <v>0</v>
      </c>
      <c r="EA522">
        <v>0</v>
      </c>
      <c r="EB522">
        <v>0</v>
      </c>
      <c r="EC522">
        <v>0</v>
      </c>
      <c r="ED522">
        <v>0</v>
      </c>
      <c r="EE522">
        <v>0</v>
      </c>
      <c r="EF522">
        <v>0</v>
      </c>
      <c r="EG522">
        <v>0</v>
      </c>
      <c r="EH522">
        <v>0</v>
      </c>
      <c r="EI522">
        <v>0</v>
      </c>
      <c r="EJ522">
        <v>0</v>
      </c>
      <c r="EK522">
        <v>0</v>
      </c>
      <c r="EL522">
        <v>0</v>
      </c>
      <c r="EM522">
        <v>0</v>
      </c>
      <c r="EN522">
        <v>2</v>
      </c>
      <c r="EO522">
        <v>7</v>
      </c>
      <c r="EP522">
        <v>0</v>
      </c>
      <c r="EQ522">
        <v>0</v>
      </c>
      <c r="ER522">
        <v>5</v>
      </c>
      <c r="ES522">
        <v>0</v>
      </c>
      <c r="ET522">
        <v>0</v>
      </c>
      <c r="EU522">
        <v>0</v>
      </c>
      <c r="EV522">
        <v>0</v>
      </c>
      <c r="EW522">
        <v>1</v>
      </c>
      <c r="EX522">
        <v>0</v>
      </c>
      <c r="EY522">
        <v>0</v>
      </c>
      <c r="EZ522">
        <v>0</v>
      </c>
      <c r="FA522">
        <v>0</v>
      </c>
      <c r="FB522">
        <v>0</v>
      </c>
      <c r="FC522">
        <v>0</v>
      </c>
      <c r="FD522">
        <v>0</v>
      </c>
      <c r="FE522">
        <v>0</v>
      </c>
      <c r="FF522">
        <v>0</v>
      </c>
      <c r="FG522">
        <v>0</v>
      </c>
      <c r="FH522">
        <v>0</v>
      </c>
      <c r="FI522">
        <v>1</v>
      </c>
      <c r="FJ522">
        <v>0</v>
      </c>
      <c r="FK522">
        <v>0</v>
      </c>
      <c r="FL522">
        <v>7</v>
      </c>
      <c r="FM522">
        <v>15</v>
      </c>
      <c r="FN522">
        <v>7</v>
      </c>
      <c r="FO522">
        <v>1</v>
      </c>
      <c r="FP522">
        <v>0</v>
      </c>
      <c r="FQ522">
        <v>2</v>
      </c>
      <c r="FR522">
        <v>0</v>
      </c>
      <c r="FS522">
        <v>1</v>
      </c>
      <c r="FT522">
        <v>1</v>
      </c>
      <c r="FU522">
        <v>0</v>
      </c>
      <c r="FV522">
        <v>0</v>
      </c>
      <c r="FW522">
        <v>0</v>
      </c>
      <c r="FX522">
        <v>0</v>
      </c>
      <c r="FY522">
        <v>0</v>
      </c>
      <c r="FZ522">
        <v>0</v>
      </c>
      <c r="GA522">
        <v>2</v>
      </c>
      <c r="GB522">
        <v>0</v>
      </c>
      <c r="GC522">
        <v>0</v>
      </c>
      <c r="GD522">
        <v>0</v>
      </c>
      <c r="GE522">
        <v>0</v>
      </c>
      <c r="GF522">
        <v>0</v>
      </c>
      <c r="GG522">
        <v>0</v>
      </c>
      <c r="GH522">
        <v>0</v>
      </c>
      <c r="GI522">
        <v>0</v>
      </c>
      <c r="GJ522">
        <v>1</v>
      </c>
      <c r="GK522">
        <v>0</v>
      </c>
      <c r="GL522">
        <v>15</v>
      </c>
      <c r="GM522">
        <v>0</v>
      </c>
      <c r="GN522">
        <v>0</v>
      </c>
      <c r="GO522">
        <v>0</v>
      </c>
      <c r="GP522">
        <v>0</v>
      </c>
      <c r="GQ522">
        <v>0</v>
      </c>
      <c r="GR522">
        <v>0</v>
      </c>
      <c r="GS522">
        <v>0</v>
      </c>
      <c r="GT522">
        <v>0</v>
      </c>
      <c r="GU522">
        <v>0</v>
      </c>
      <c r="GV522">
        <v>0</v>
      </c>
      <c r="GW522">
        <v>0</v>
      </c>
      <c r="GX522">
        <v>0</v>
      </c>
      <c r="GY522">
        <v>0</v>
      </c>
      <c r="GZ522">
        <v>0</v>
      </c>
      <c r="HA522">
        <v>0</v>
      </c>
      <c r="HB522">
        <v>0</v>
      </c>
      <c r="HC522">
        <v>0</v>
      </c>
      <c r="HD522">
        <v>0</v>
      </c>
      <c r="HE522">
        <v>0</v>
      </c>
      <c r="HF522">
        <v>0</v>
      </c>
      <c r="HG522">
        <v>1</v>
      </c>
      <c r="HH522">
        <v>1</v>
      </c>
      <c r="HI522">
        <v>0</v>
      </c>
      <c r="HJ522">
        <v>0</v>
      </c>
      <c r="HK522">
        <v>0</v>
      </c>
      <c r="HL522">
        <v>0</v>
      </c>
      <c r="HM522">
        <v>0</v>
      </c>
      <c r="HN522">
        <v>0</v>
      </c>
      <c r="HO522">
        <v>0</v>
      </c>
      <c r="HP522">
        <v>0</v>
      </c>
      <c r="HQ522">
        <v>0</v>
      </c>
      <c r="HR522">
        <v>0</v>
      </c>
      <c r="HS522">
        <v>0</v>
      </c>
      <c r="HT522">
        <v>1</v>
      </c>
      <c r="HU522">
        <v>0</v>
      </c>
      <c r="HV522">
        <v>0</v>
      </c>
      <c r="HW522">
        <v>0</v>
      </c>
      <c r="HX522">
        <v>0</v>
      </c>
      <c r="HY522">
        <v>0</v>
      </c>
      <c r="HZ522">
        <v>0</v>
      </c>
      <c r="IA522">
        <v>0</v>
      </c>
      <c r="IB522">
        <v>0</v>
      </c>
      <c r="IC522">
        <v>0</v>
      </c>
      <c r="ID522">
        <v>0</v>
      </c>
      <c r="IE522">
        <v>0</v>
      </c>
      <c r="IF522">
        <v>0</v>
      </c>
      <c r="IG522">
        <v>0</v>
      </c>
      <c r="IH522">
        <v>0</v>
      </c>
      <c r="II522">
        <v>0</v>
      </c>
      <c r="IJ522">
        <v>0</v>
      </c>
      <c r="IK522">
        <v>1</v>
      </c>
      <c r="IL522">
        <v>1</v>
      </c>
      <c r="IM522">
        <v>0</v>
      </c>
      <c r="IN522">
        <v>0</v>
      </c>
      <c r="IO522">
        <v>0</v>
      </c>
      <c r="IP522">
        <v>0</v>
      </c>
      <c r="IQ522">
        <v>0</v>
      </c>
      <c r="IR522">
        <v>0</v>
      </c>
      <c r="IS522">
        <v>0</v>
      </c>
      <c r="IT522">
        <v>0</v>
      </c>
      <c r="IU522">
        <v>0</v>
      </c>
      <c r="IV522">
        <v>0</v>
      </c>
      <c r="IW522">
        <v>0</v>
      </c>
      <c r="IX522">
        <v>0</v>
      </c>
      <c r="IY522">
        <v>0</v>
      </c>
      <c r="IZ522">
        <v>0</v>
      </c>
      <c r="JA522">
        <v>0</v>
      </c>
      <c r="JB522">
        <v>0</v>
      </c>
      <c r="JC522">
        <v>0</v>
      </c>
      <c r="JD522">
        <v>0</v>
      </c>
      <c r="JE522">
        <v>0</v>
      </c>
      <c r="JF522">
        <v>0</v>
      </c>
      <c r="JG522">
        <v>0</v>
      </c>
      <c r="JH522">
        <v>0</v>
      </c>
      <c r="JI522">
        <v>0</v>
      </c>
      <c r="JJ522">
        <v>1</v>
      </c>
      <c r="JK522" s="2">
        <f t="shared" si="41"/>
        <v>0.27777777777777779</v>
      </c>
    </row>
    <row r="523" spans="1:271" outlineLevel="2" x14ac:dyDescent="0.25">
      <c r="A523" t="str">
        <f t="shared" si="40"/>
        <v>160707</v>
      </c>
      <c r="B523" t="s">
        <v>306</v>
      </c>
      <c r="C523">
        <v>13</v>
      </c>
      <c r="D523">
        <v>363</v>
      </c>
      <c r="E523">
        <v>280</v>
      </c>
      <c r="F523">
        <v>98</v>
      </c>
      <c r="G523">
        <v>182</v>
      </c>
      <c r="H523">
        <v>0</v>
      </c>
      <c r="I523">
        <v>2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182</v>
      </c>
      <c r="R523">
        <v>0</v>
      </c>
      <c r="S523">
        <v>0</v>
      </c>
      <c r="T523">
        <v>182</v>
      </c>
      <c r="U523">
        <v>3</v>
      </c>
      <c r="V523">
        <v>3</v>
      </c>
      <c r="W523">
        <v>0</v>
      </c>
      <c r="X523">
        <v>0</v>
      </c>
      <c r="Y523">
        <v>179</v>
      </c>
      <c r="Z523">
        <v>85</v>
      </c>
      <c r="AA523">
        <v>17</v>
      </c>
      <c r="AB523">
        <v>18</v>
      </c>
      <c r="AC523">
        <v>26</v>
      </c>
      <c r="AD523">
        <v>3</v>
      </c>
      <c r="AE523">
        <v>0</v>
      </c>
      <c r="AF523">
        <v>0</v>
      </c>
      <c r="AG523">
        <v>1</v>
      </c>
      <c r="AH523">
        <v>1</v>
      </c>
      <c r="AI523">
        <v>1</v>
      </c>
      <c r="AJ523">
        <v>0</v>
      </c>
      <c r="AK523">
        <v>0</v>
      </c>
      <c r="AL523">
        <v>1</v>
      </c>
      <c r="AM523">
        <v>0</v>
      </c>
      <c r="AN523">
        <v>1</v>
      </c>
      <c r="AO523">
        <v>6</v>
      </c>
      <c r="AP523">
        <v>3</v>
      </c>
      <c r="AQ523">
        <v>1</v>
      </c>
      <c r="AR523">
        <v>1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5</v>
      </c>
      <c r="AY523">
        <v>85</v>
      </c>
      <c r="AZ523">
        <v>24</v>
      </c>
      <c r="BA523">
        <v>9</v>
      </c>
      <c r="BB523">
        <v>5</v>
      </c>
      <c r="BC523">
        <v>0</v>
      </c>
      <c r="BD523">
        <v>4</v>
      </c>
      <c r="BE523">
        <v>0</v>
      </c>
      <c r="BF523">
        <v>1</v>
      </c>
      <c r="BG523">
        <v>1</v>
      </c>
      <c r="BH523">
        <v>1</v>
      </c>
      <c r="BI523">
        <v>0</v>
      </c>
      <c r="BJ523">
        <v>1</v>
      </c>
      <c r="BK523">
        <v>0</v>
      </c>
      <c r="BL523">
        <v>0</v>
      </c>
      <c r="BM523">
        <v>1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1</v>
      </c>
      <c r="BX523">
        <v>24</v>
      </c>
      <c r="BY523">
        <v>12</v>
      </c>
      <c r="BZ523">
        <v>5</v>
      </c>
      <c r="CA523">
        <v>1</v>
      </c>
      <c r="CB523">
        <v>0</v>
      </c>
      <c r="CC523">
        <v>0</v>
      </c>
      <c r="CD523">
        <v>3</v>
      </c>
      <c r="CE523">
        <v>1</v>
      </c>
      <c r="CF523">
        <v>2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12</v>
      </c>
      <c r="CO523">
        <v>4</v>
      </c>
      <c r="CP523">
        <v>1</v>
      </c>
      <c r="CQ523">
        <v>0</v>
      </c>
      <c r="CR523">
        <v>1</v>
      </c>
      <c r="CS523">
        <v>1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1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4</v>
      </c>
      <c r="DO523">
        <v>13</v>
      </c>
      <c r="DP523">
        <v>0</v>
      </c>
      <c r="DQ523">
        <v>5</v>
      </c>
      <c r="DR523">
        <v>0</v>
      </c>
      <c r="DS523">
        <v>0</v>
      </c>
      <c r="DT523">
        <v>0</v>
      </c>
      <c r="DU523">
        <v>0</v>
      </c>
      <c r="DV523">
        <v>8</v>
      </c>
      <c r="DW523">
        <v>0</v>
      </c>
      <c r="DX523">
        <v>0</v>
      </c>
      <c r="DY523">
        <v>0</v>
      </c>
      <c r="DZ523">
        <v>0</v>
      </c>
      <c r="EA523">
        <v>0</v>
      </c>
      <c r="EB523">
        <v>0</v>
      </c>
      <c r="EC523">
        <v>0</v>
      </c>
      <c r="ED523">
        <v>0</v>
      </c>
      <c r="EE523">
        <v>0</v>
      </c>
      <c r="EF523">
        <v>0</v>
      </c>
      <c r="EG523">
        <v>0</v>
      </c>
      <c r="EH523">
        <v>0</v>
      </c>
      <c r="EI523">
        <v>0</v>
      </c>
      <c r="EJ523">
        <v>0</v>
      </c>
      <c r="EK523">
        <v>0</v>
      </c>
      <c r="EL523">
        <v>0</v>
      </c>
      <c r="EM523">
        <v>0</v>
      </c>
      <c r="EN523">
        <v>13</v>
      </c>
      <c r="EO523">
        <v>7</v>
      </c>
      <c r="EP523">
        <v>1</v>
      </c>
      <c r="EQ523">
        <v>1</v>
      </c>
      <c r="ER523">
        <v>5</v>
      </c>
      <c r="ES523">
        <v>0</v>
      </c>
      <c r="ET523">
        <v>0</v>
      </c>
      <c r="EU523">
        <v>0</v>
      </c>
      <c r="EV523">
        <v>0</v>
      </c>
      <c r="EW523">
        <v>0</v>
      </c>
      <c r="EX523">
        <v>0</v>
      </c>
      <c r="EY523">
        <v>0</v>
      </c>
      <c r="EZ523">
        <v>0</v>
      </c>
      <c r="FA523">
        <v>0</v>
      </c>
      <c r="FB523">
        <v>0</v>
      </c>
      <c r="FC523">
        <v>0</v>
      </c>
      <c r="FD523">
        <v>0</v>
      </c>
      <c r="FE523">
        <v>0</v>
      </c>
      <c r="FF523">
        <v>0</v>
      </c>
      <c r="FG523">
        <v>0</v>
      </c>
      <c r="FH523">
        <v>0</v>
      </c>
      <c r="FI523">
        <v>0</v>
      </c>
      <c r="FJ523">
        <v>0</v>
      </c>
      <c r="FK523">
        <v>0</v>
      </c>
      <c r="FL523">
        <v>7</v>
      </c>
      <c r="FM523">
        <v>27</v>
      </c>
      <c r="FN523">
        <v>15</v>
      </c>
      <c r="FO523">
        <v>1</v>
      </c>
      <c r="FP523">
        <v>0</v>
      </c>
      <c r="FQ523">
        <v>2</v>
      </c>
      <c r="FR523">
        <v>1</v>
      </c>
      <c r="FS523">
        <v>0</v>
      </c>
      <c r="FT523">
        <v>1</v>
      </c>
      <c r="FU523">
        <v>0</v>
      </c>
      <c r="FV523">
        <v>0</v>
      </c>
      <c r="FW523">
        <v>0</v>
      </c>
      <c r="FX523">
        <v>0</v>
      </c>
      <c r="FY523">
        <v>1</v>
      </c>
      <c r="FZ523">
        <v>0</v>
      </c>
      <c r="GA523">
        <v>0</v>
      </c>
      <c r="GB523">
        <v>0</v>
      </c>
      <c r="GC523">
        <v>1</v>
      </c>
      <c r="GD523">
        <v>0</v>
      </c>
      <c r="GE523">
        <v>1</v>
      </c>
      <c r="GF523">
        <v>1</v>
      </c>
      <c r="GG523">
        <v>0</v>
      </c>
      <c r="GH523">
        <v>1</v>
      </c>
      <c r="GI523">
        <v>0</v>
      </c>
      <c r="GJ523">
        <v>0</v>
      </c>
      <c r="GK523">
        <v>2</v>
      </c>
      <c r="GL523">
        <v>27</v>
      </c>
      <c r="GM523">
        <v>6</v>
      </c>
      <c r="GN523">
        <v>2</v>
      </c>
      <c r="GO523">
        <v>0</v>
      </c>
      <c r="GP523">
        <v>0</v>
      </c>
      <c r="GQ523">
        <v>0</v>
      </c>
      <c r="GR523">
        <v>2</v>
      </c>
      <c r="GS523">
        <v>0</v>
      </c>
      <c r="GT523">
        <v>0</v>
      </c>
      <c r="GU523">
        <v>0</v>
      </c>
      <c r="GV523">
        <v>0</v>
      </c>
      <c r="GW523">
        <v>0</v>
      </c>
      <c r="GX523">
        <v>0</v>
      </c>
      <c r="GY523">
        <v>1</v>
      </c>
      <c r="GZ523">
        <v>1</v>
      </c>
      <c r="HA523">
        <v>0</v>
      </c>
      <c r="HB523">
        <v>0</v>
      </c>
      <c r="HC523">
        <v>0</v>
      </c>
      <c r="HD523">
        <v>0</v>
      </c>
      <c r="HE523">
        <v>0</v>
      </c>
      <c r="HF523">
        <v>6</v>
      </c>
      <c r="HG523">
        <v>1</v>
      </c>
      <c r="HH523">
        <v>0</v>
      </c>
      <c r="HI523">
        <v>0</v>
      </c>
      <c r="HJ523">
        <v>0</v>
      </c>
      <c r="HK523">
        <v>0</v>
      </c>
      <c r="HL523">
        <v>1</v>
      </c>
      <c r="HM523">
        <v>0</v>
      </c>
      <c r="HN523">
        <v>0</v>
      </c>
      <c r="HO523">
        <v>0</v>
      </c>
      <c r="HP523">
        <v>0</v>
      </c>
      <c r="HQ523">
        <v>0</v>
      </c>
      <c r="HR523">
        <v>0</v>
      </c>
      <c r="HS523">
        <v>0</v>
      </c>
      <c r="HT523">
        <v>1</v>
      </c>
      <c r="HU523">
        <v>0</v>
      </c>
      <c r="HV523">
        <v>0</v>
      </c>
      <c r="HW523">
        <v>0</v>
      </c>
      <c r="HX523">
        <v>0</v>
      </c>
      <c r="HY523">
        <v>0</v>
      </c>
      <c r="HZ523">
        <v>0</v>
      </c>
      <c r="IA523">
        <v>0</v>
      </c>
      <c r="IB523">
        <v>0</v>
      </c>
      <c r="IC523">
        <v>0</v>
      </c>
      <c r="ID523">
        <v>0</v>
      </c>
      <c r="IE523">
        <v>0</v>
      </c>
      <c r="IF523">
        <v>0</v>
      </c>
      <c r="IG523">
        <v>0</v>
      </c>
      <c r="IH523">
        <v>0</v>
      </c>
      <c r="II523">
        <v>0</v>
      </c>
      <c r="IJ523">
        <v>0</v>
      </c>
      <c r="IK523">
        <v>0</v>
      </c>
      <c r="IL523">
        <v>0</v>
      </c>
      <c r="IM523">
        <v>0</v>
      </c>
      <c r="IN523">
        <v>0</v>
      </c>
      <c r="IO523">
        <v>0</v>
      </c>
      <c r="IP523">
        <v>0</v>
      </c>
      <c r="IQ523">
        <v>0</v>
      </c>
      <c r="IR523">
        <v>0</v>
      </c>
      <c r="IS523">
        <v>0</v>
      </c>
      <c r="IT523">
        <v>0</v>
      </c>
      <c r="IU523">
        <v>0</v>
      </c>
      <c r="IV523">
        <v>0</v>
      </c>
      <c r="IW523">
        <v>0</v>
      </c>
      <c r="IX523">
        <v>0</v>
      </c>
      <c r="IY523">
        <v>0</v>
      </c>
      <c r="IZ523">
        <v>0</v>
      </c>
      <c r="JA523">
        <v>0</v>
      </c>
      <c r="JB523">
        <v>0</v>
      </c>
      <c r="JC523">
        <v>0</v>
      </c>
      <c r="JD523">
        <v>0</v>
      </c>
      <c r="JE523">
        <v>0</v>
      </c>
      <c r="JF523">
        <v>0</v>
      </c>
      <c r="JG523">
        <v>0</v>
      </c>
      <c r="JH523">
        <v>0</v>
      </c>
      <c r="JI523">
        <v>0</v>
      </c>
      <c r="JJ523">
        <v>0</v>
      </c>
      <c r="JK523" s="2">
        <f t="shared" si="41"/>
        <v>0.50137741046831952</v>
      </c>
    </row>
    <row r="524" spans="1:271" outlineLevel="2" x14ac:dyDescent="0.25">
      <c r="A524" t="str">
        <f t="shared" si="40"/>
        <v>160707</v>
      </c>
      <c r="B524" t="s">
        <v>306</v>
      </c>
      <c r="C524">
        <v>14</v>
      </c>
      <c r="D524">
        <v>70</v>
      </c>
      <c r="E524">
        <v>70</v>
      </c>
      <c r="F524">
        <v>42</v>
      </c>
      <c r="G524">
        <v>28</v>
      </c>
      <c r="H524">
        <v>0</v>
      </c>
      <c r="I524">
        <v>4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28</v>
      </c>
      <c r="R524">
        <v>0</v>
      </c>
      <c r="S524">
        <v>0</v>
      </c>
      <c r="T524">
        <v>28</v>
      </c>
      <c r="U524">
        <v>0</v>
      </c>
      <c r="V524">
        <v>0</v>
      </c>
      <c r="W524">
        <v>0</v>
      </c>
      <c r="X524">
        <v>0</v>
      </c>
      <c r="Y524">
        <v>28</v>
      </c>
      <c r="Z524">
        <v>4</v>
      </c>
      <c r="AA524">
        <v>0</v>
      </c>
      <c r="AB524">
        <v>0</v>
      </c>
      <c r="AC524">
        <v>1</v>
      </c>
      <c r="AD524">
        <v>1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1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1</v>
      </c>
      <c r="AY524">
        <v>4</v>
      </c>
      <c r="AZ524">
        <v>4</v>
      </c>
      <c r="BA524">
        <v>0</v>
      </c>
      <c r="BB524">
        <v>1</v>
      </c>
      <c r="BC524">
        <v>0</v>
      </c>
      <c r="BD524">
        <v>2</v>
      </c>
      <c r="BE524">
        <v>0</v>
      </c>
      <c r="BF524">
        <v>1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4</v>
      </c>
      <c r="BY524">
        <v>1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1</v>
      </c>
      <c r="CJ524">
        <v>0</v>
      </c>
      <c r="CK524">
        <v>0</v>
      </c>
      <c r="CL524">
        <v>0</v>
      </c>
      <c r="CM524">
        <v>0</v>
      </c>
      <c r="CN524">
        <v>1</v>
      </c>
      <c r="CO524">
        <v>1</v>
      </c>
      <c r="CP524">
        <v>0</v>
      </c>
      <c r="CQ524">
        <v>0</v>
      </c>
      <c r="CR524">
        <v>0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1</v>
      </c>
      <c r="DH524">
        <v>0</v>
      </c>
      <c r="DI524">
        <v>0</v>
      </c>
      <c r="DJ524">
        <v>0</v>
      </c>
      <c r="DK524">
        <v>0</v>
      </c>
      <c r="DL524">
        <v>0</v>
      </c>
      <c r="DM524">
        <v>0</v>
      </c>
      <c r="DN524">
        <v>1</v>
      </c>
      <c r="DO524">
        <v>10</v>
      </c>
      <c r="DP524">
        <v>0</v>
      </c>
      <c r="DQ524">
        <v>9</v>
      </c>
      <c r="DR524">
        <v>0</v>
      </c>
      <c r="DS524">
        <v>0</v>
      </c>
      <c r="DT524">
        <v>0</v>
      </c>
      <c r="DU524">
        <v>0</v>
      </c>
      <c r="DV524">
        <v>0</v>
      </c>
      <c r="DW524">
        <v>1</v>
      </c>
      <c r="DX524">
        <v>0</v>
      </c>
      <c r="DY524">
        <v>0</v>
      </c>
      <c r="DZ524">
        <v>0</v>
      </c>
      <c r="EA524">
        <v>0</v>
      </c>
      <c r="EB524">
        <v>0</v>
      </c>
      <c r="EC524">
        <v>0</v>
      </c>
      <c r="ED524">
        <v>0</v>
      </c>
      <c r="EE524">
        <v>0</v>
      </c>
      <c r="EF524">
        <v>0</v>
      </c>
      <c r="EG524">
        <v>0</v>
      </c>
      <c r="EH524">
        <v>0</v>
      </c>
      <c r="EI524">
        <v>0</v>
      </c>
      <c r="EJ524">
        <v>0</v>
      </c>
      <c r="EK524">
        <v>0</v>
      </c>
      <c r="EL524">
        <v>0</v>
      </c>
      <c r="EM524">
        <v>0</v>
      </c>
      <c r="EN524">
        <v>10</v>
      </c>
      <c r="EO524">
        <v>1</v>
      </c>
      <c r="EP524">
        <v>0</v>
      </c>
      <c r="EQ524">
        <v>1</v>
      </c>
      <c r="ER524">
        <v>0</v>
      </c>
      <c r="ES524">
        <v>0</v>
      </c>
      <c r="ET524">
        <v>0</v>
      </c>
      <c r="EU524">
        <v>0</v>
      </c>
      <c r="EV524">
        <v>0</v>
      </c>
      <c r="EW524">
        <v>0</v>
      </c>
      <c r="EX524">
        <v>0</v>
      </c>
      <c r="EY524">
        <v>0</v>
      </c>
      <c r="EZ524">
        <v>0</v>
      </c>
      <c r="FA524">
        <v>0</v>
      </c>
      <c r="FB524">
        <v>0</v>
      </c>
      <c r="FC524">
        <v>0</v>
      </c>
      <c r="FD524">
        <v>0</v>
      </c>
      <c r="FE524">
        <v>0</v>
      </c>
      <c r="FF524">
        <v>0</v>
      </c>
      <c r="FG524">
        <v>0</v>
      </c>
      <c r="FH524">
        <v>0</v>
      </c>
      <c r="FI524">
        <v>0</v>
      </c>
      <c r="FJ524">
        <v>0</v>
      </c>
      <c r="FK524">
        <v>0</v>
      </c>
      <c r="FL524">
        <v>1</v>
      </c>
      <c r="FM524">
        <v>7</v>
      </c>
      <c r="FN524">
        <v>6</v>
      </c>
      <c r="FO524">
        <v>0</v>
      </c>
      <c r="FP524">
        <v>0</v>
      </c>
      <c r="FQ524">
        <v>0</v>
      </c>
      <c r="FR524">
        <v>0</v>
      </c>
      <c r="FS524">
        <v>0</v>
      </c>
      <c r="FT524">
        <v>1</v>
      </c>
      <c r="FU524">
        <v>0</v>
      </c>
      <c r="FV524">
        <v>0</v>
      </c>
      <c r="FW524">
        <v>0</v>
      </c>
      <c r="FX524">
        <v>0</v>
      </c>
      <c r="FY524">
        <v>0</v>
      </c>
      <c r="FZ524">
        <v>0</v>
      </c>
      <c r="GA524">
        <v>0</v>
      </c>
      <c r="GB524">
        <v>0</v>
      </c>
      <c r="GC524">
        <v>0</v>
      </c>
      <c r="GD524">
        <v>0</v>
      </c>
      <c r="GE524">
        <v>0</v>
      </c>
      <c r="GF524">
        <v>0</v>
      </c>
      <c r="GG524">
        <v>0</v>
      </c>
      <c r="GH524">
        <v>0</v>
      </c>
      <c r="GI524">
        <v>0</v>
      </c>
      <c r="GJ524">
        <v>0</v>
      </c>
      <c r="GK524">
        <v>0</v>
      </c>
      <c r="GL524">
        <v>7</v>
      </c>
      <c r="GM524">
        <v>0</v>
      </c>
      <c r="GN524">
        <v>0</v>
      </c>
      <c r="GO524">
        <v>0</v>
      </c>
      <c r="GP524">
        <v>0</v>
      </c>
      <c r="GQ524">
        <v>0</v>
      </c>
      <c r="GR524">
        <v>0</v>
      </c>
      <c r="GS524">
        <v>0</v>
      </c>
      <c r="GT524">
        <v>0</v>
      </c>
      <c r="GU524">
        <v>0</v>
      </c>
      <c r="GV524">
        <v>0</v>
      </c>
      <c r="GW524">
        <v>0</v>
      </c>
      <c r="GX524">
        <v>0</v>
      </c>
      <c r="GY524">
        <v>0</v>
      </c>
      <c r="GZ524">
        <v>0</v>
      </c>
      <c r="HA524">
        <v>0</v>
      </c>
      <c r="HB524">
        <v>0</v>
      </c>
      <c r="HC524">
        <v>0</v>
      </c>
      <c r="HD524">
        <v>0</v>
      </c>
      <c r="HE524">
        <v>0</v>
      </c>
      <c r="HF524">
        <v>0</v>
      </c>
      <c r="HG524">
        <v>0</v>
      </c>
      <c r="HH524">
        <v>0</v>
      </c>
      <c r="HI524">
        <v>0</v>
      </c>
      <c r="HJ524">
        <v>0</v>
      </c>
      <c r="HK524">
        <v>0</v>
      </c>
      <c r="HL524">
        <v>0</v>
      </c>
      <c r="HM524">
        <v>0</v>
      </c>
      <c r="HN524">
        <v>0</v>
      </c>
      <c r="HO524">
        <v>0</v>
      </c>
      <c r="HP524">
        <v>0</v>
      </c>
      <c r="HQ524">
        <v>0</v>
      </c>
      <c r="HR524">
        <v>0</v>
      </c>
      <c r="HS524">
        <v>0</v>
      </c>
      <c r="HT524">
        <v>0</v>
      </c>
      <c r="HU524">
        <v>0</v>
      </c>
      <c r="HV524">
        <v>0</v>
      </c>
      <c r="HW524">
        <v>0</v>
      </c>
      <c r="HX524">
        <v>0</v>
      </c>
      <c r="HY524">
        <v>0</v>
      </c>
      <c r="HZ524">
        <v>0</v>
      </c>
      <c r="IA524">
        <v>0</v>
      </c>
      <c r="IB524">
        <v>0</v>
      </c>
      <c r="IC524">
        <v>0</v>
      </c>
      <c r="ID524">
        <v>0</v>
      </c>
      <c r="IE524">
        <v>0</v>
      </c>
      <c r="IF524">
        <v>0</v>
      </c>
      <c r="IG524">
        <v>0</v>
      </c>
      <c r="IH524">
        <v>0</v>
      </c>
      <c r="II524">
        <v>0</v>
      </c>
      <c r="IJ524">
        <v>0</v>
      </c>
      <c r="IK524">
        <v>0</v>
      </c>
      <c r="IL524">
        <v>0</v>
      </c>
      <c r="IM524">
        <v>0</v>
      </c>
      <c r="IN524">
        <v>0</v>
      </c>
      <c r="IO524">
        <v>0</v>
      </c>
      <c r="IP524">
        <v>0</v>
      </c>
      <c r="IQ524">
        <v>0</v>
      </c>
      <c r="IR524">
        <v>0</v>
      </c>
      <c r="IS524">
        <v>0</v>
      </c>
      <c r="IT524">
        <v>0</v>
      </c>
      <c r="IU524">
        <v>0</v>
      </c>
      <c r="IV524">
        <v>0</v>
      </c>
      <c r="IW524">
        <v>0</v>
      </c>
      <c r="IX524">
        <v>0</v>
      </c>
      <c r="IY524">
        <v>0</v>
      </c>
      <c r="IZ524">
        <v>0</v>
      </c>
      <c r="JA524">
        <v>0</v>
      </c>
      <c r="JB524">
        <v>0</v>
      </c>
      <c r="JC524">
        <v>0</v>
      </c>
      <c r="JD524">
        <v>0</v>
      </c>
      <c r="JE524">
        <v>0</v>
      </c>
      <c r="JF524">
        <v>0</v>
      </c>
      <c r="JG524">
        <v>0</v>
      </c>
      <c r="JH524">
        <v>0</v>
      </c>
      <c r="JI524">
        <v>0</v>
      </c>
      <c r="JJ524">
        <v>0</v>
      </c>
      <c r="JK524" s="2">
        <f t="shared" si="41"/>
        <v>0.4</v>
      </c>
    </row>
    <row r="525" spans="1:271" s="6" customFormat="1" ht="15.75" outlineLevel="1" x14ac:dyDescent="0.25">
      <c r="B525" s="7" t="s">
        <v>377</v>
      </c>
      <c r="D525" s="6">
        <f>SUBTOTAL(9,D511:D524)</f>
        <v>10567</v>
      </c>
      <c r="E525" s="6">
        <f>SUBTOTAL(9,E511:E524)</f>
        <v>8142</v>
      </c>
      <c r="F525" s="6">
        <f>SUBTOTAL(9,F511:F524)</f>
        <v>3673</v>
      </c>
      <c r="G525" s="6">
        <f>SUBTOTAL(9,G511:G524)</f>
        <v>4469</v>
      </c>
      <c r="H525" s="6">
        <f>SUBTOTAL(9,H511:H524)</f>
        <v>1</v>
      </c>
      <c r="I525" s="6">
        <f>SUBTOTAL(9,I511:I524)</f>
        <v>26</v>
      </c>
      <c r="J525" s="6">
        <f>SUBTOTAL(9,J511:J524)</f>
        <v>2</v>
      </c>
      <c r="K525" s="6">
        <f>SUBTOTAL(9,K511:K524)</f>
        <v>2</v>
      </c>
      <c r="L525" s="6">
        <f>SUBTOTAL(9,L511:L524)</f>
        <v>0</v>
      </c>
      <c r="M525" s="6">
        <f>SUBTOTAL(9,M511:M524)</f>
        <v>0</v>
      </c>
      <c r="N525" s="6">
        <f>SUBTOTAL(9,N511:N524)</f>
        <v>0</v>
      </c>
      <c r="O525" s="6">
        <f>SUBTOTAL(9,O511:O524)</f>
        <v>0</v>
      </c>
      <c r="P525" s="6">
        <f>SUBTOTAL(9,P511:P524)</f>
        <v>2</v>
      </c>
      <c r="Q525" s="6">
        <f>SUBTOTAL(9,Q511:Q524)</f>
        <v>4471</v>
      </c>
      <c r="R525" s="6">
        <f>SUBTOTAL(9,R511:R524)</f>
        <v>2</v>
      </c>
      <c r="S525" s="6">
        <f>SUBTOTAL(9,S511:S524)</f>
        <v>0</v>
      </c>
      <c r="T525" s="6">
        <f>SUBTOTAL(9,T511:T524)</f>
        <v>4471</v>
      </c>
      <c r="U525" s="6">
        <f>SUBTOTAL(9,U511:U524)</f>
        <v>145</v>
      </c>
      <c r="V525" s="6">
        <f>SUBTOTAL(9,V511:V524)</f>
        <v>82</v>
      </c>
      <c r="W525" s="6">
        <f>SUBTOTAL(9,W511:W524)</f>
        <v>56</v>
      </c>
      <c r="X525" s="6">
        <f>SUBTOTAL(9,X511:X524)</f>
        <v>0</v>
      </c>
      <c r="Y525" s="6">
        <f>SUBTOTAL(9,Y511:Y524)</f>
        <v>4326</v>
      </c>
      <c r="Z525" s="6">
        <f>SUBTOTAL(9,Z511:Z524)</f>
        <v>1516</v>
      </c>
      <c r="AA525" s="6">
        <f>SUBTOTAL(9,AA511:AA524)</f>
        <v>221</v>
      </c>
      <c r="AB525" s="6">
        <f>SUBTOTAL(9,AB511:AB524)</f>
        <v>257</v>
      </c>
      <c r="AC525" s="6">
        <f>SUBTOTAL(9,AC511:AC524)</f>
        <v>443</v>
      </c>
      <c r="AD525" s="6">
        <f>SUBTOTAL(9,AD511:AD524)</f>
        <v>138</v>
      </c>
      <c r="AE525" s="6">
        <f>SUBTOTAL(9,AE511:AE524)</f>
        <v>118</v>
      </c>
      <c r="AF525" s="6">
        <f>SUBTOTAL(9,AF511:AF524)</f>
        <v>77</v>
      </c>
      <c r="AG525" s="6">
        <f>SUBTOTAL(9,AG511:AG524)</f>
        <v>9</v>
      </c>
      <c r="AH525" s="6">
        <f>SUBTOTAL(9,AH511:AH524)</f>
        <v>14</v>
      </c>
      <c r="AI525" s="6">
        <f>SUBTOTAL(9,AI511:AI524)</f>
        <v>34</v>
      </c>
      <c r="AJ525" s="6">
        <f>SUBTOTAL(9,AJ511:AJ524)</f>
        <v>4</v>
      </c>
      <c r="AK525" s="6">
        <f>SUBTOTAL(9,AK511:AK524)</f>
        <v>7</v>
      </c>
      <c r="AL525" s="6">
        <f>SUBTOTAL(9,AL511:AL524)</f>
        <v>18</v>
      </c>
      <c r="AM525" s="6">
        <f>SUBTOTAL(9,AM511:AM524)</f>
        <v>2</v>
      </c>
      <c r="AN525" s="6">
        <f>SUBTOTAL(9,AN511:AN524)</f>
        <v>4</v>
      </c>
      <c r="AO525" s="6">
        <f>SUBTOTAL(9,AO511:AO524)</f>
        <v>24</v>
      </c>
      <c r="AP525" s="6">
        <f>SUBTOTAL(9,AP511:AP524)</f>
        <v>13</v>
      </c>
      <c r="AQ525" s="6">
        <f>SUBTOTAL(9,AQ511:AQ524)</f>
        <v>5</v>
      </c>
      <c r="AR525" s="6">
        <f>SUBTOTAL(9,AR511:AR524)</f>
        <v>3</v>
      </c>
      <c r="AS525" s="6">
        <f>SUBTOTAL(9,AS511:AS524)</f>
        <v>9</v>
      </c>
      <c r="AT525" s="6">
        <f>SUBTOTAL(9,AT511:AT524)</f>
        <v>21</v>
      </c>
      <c r="AU525" s="6">
        <f>SUBTOTAL(9,AU511:AU524)</f>
        <v>7</v>
      </c>
      <c r="AV525" s="6">
        <f>SUBTOTAL(9,AV511:AV524)</f>
        <v>11</v>
      </c>
      <c r="AW525" s="6">
        <f>SUBTOTAL(9,AW511:AW524)</f>
        <v>18</v>
      </c>
      <c r="AX525" s="6">
        <f>SUBTOTAL(9,AX511:AX524)</f>
        <v>59</v>
      </c>
      <c r="AY525" s="6">
        <f>SUBTOTAL(9,AY511:AY524)</f>
        <v>1516</v>
      </c>
      <c r="AZ525" s="6">
        <f>SUBTOTAL(9,AZ511:AZ524)</f>
        <v>894</v>
      </c>
      <c r="BA525" s="6">
        <f>SUBTOTAL(9,BA511:BA524)</f>
        <v>198</v>
      </c>
      <c r="BB525" s="6">
        <f>SUBTOTAL(9,BB511:BB524)</f>
        <v>321</v>
      </c>
      <c r="BC525" s="6">
        <f>SUBTOTAL(9,BC511:BC524)</f>
        <v>56</v>
      </c>
      <c r="BD525" s="6">
        <f>SUBTOTAL(9,BD511:BD524)</f>
        <v>99</v>
      </c>
      <c r="BE525" s="6">
        <f>SUBTOTAL(9,BE511:BE524)</f>
        <v>17</v>
      </c>
      <c r="BF525" s="6">
        <f>SUBTOTAL(9,BF511:BF524)</f>
        <v>27</v>
      </c>
      <c r="BG525" s="6">
        <f>SUBTOTAL(9,BG511:BG524)</f>
        <v>14</v>
      </c>
      <c r="BH525" s="6">
        <f>SUBTOTAL(9,BH511:BH524)</f>
        <v>10</v>
      </c>
      <c r="BI525" s="6">
        <f>SUBTOTAL(9,BI511:BI524)</f>
        <v>16</v>
      </c>
      <c r="BJ525" s="6">
        <f>SUBTOTAL(9,BJ511:BJ524)</f>
        <v>25</v>
      </c>
      <c r="BK525" s="6">
        <f>SUBTOTAL(9,BK511:BK524)</f>
        <v>4</v>
      </c>
      <c r="BL525" s="6">
        <f>SUBTOTAL(9,BL511:BL524)</f>
        <v>1</v>
      </c>
      <c r="BM525" s="6">
        <f>SUBTOTAL(9,BM511:BM524)</f>
        <v>29</v>
      </c>
      <c r="BN525" s="6">
        <f>SUBTOTAL(9,BN511:BN524)</f>
        <v>1</v>
      </c>
      <c r="BO525" s="6">
        <f>SUBTOTAL(9,BO511:BO524)</f>
        <v>25</v>
      </c>
      <c r="BP525" s="6">
        <f>SUBTOTAL(9,BP511:BP524)</f>
        <v>1</v>
      </c>
      <c r="BQ525" s="6">
        <f>SUBTOTAL(9,BQ511:BQ524)</f>
        <v>2</v>
      </c>
      <c r="BR525" s="6">
        <f>SUBTOTAL(9,BR511:BR524)</f>
        <v>0</v>
      </c>
      <c r="BS525" s="6">
        <f>SUBTOTAL(9,BS511:BS524)</f>
        <v>18</v>
      </c>
      <c r="BT525" s="6">
        <f>SUBTOTAL(9,BT511:BT524)</f>
        <v>5</v>
      </c>
      <c r="BU525" s="6">
        <f>SUBTOTAL(9,BU511:BU524)</f>
        <v>3</v>
      </c>
      <c r="BV525" s="6">
        <f>SUBTOTAL(9,BV511:BV524)</f>
        <v>7</v>
      </c>
      <c r="BW525" s="6">
        <f>SUBTOTAL(9,BW511:BW524)</f>
        <v>15</v>
      </c>
      <c r="BX525" s="6">
        <f>SUBTOTAL(9,BX511:BX524)</f>
        <v>894</v>
      </c>
      <c r="BY525" s="6">
        <f>SUBTOTAL(9,BY511:BY524)</f>
        <v>146</v>
      </c>
      <c r="BZ525" s="6">
        <f>SUBTOTAL(9,BZ511:BZ524)</f>
        <v>71</v>
      </c>
      <c r="CA525" s="6">
        <f>SUBTOTAL(9,CA511:CA524)</f>
        <v>14</v>
      </c>
      <c r="CB525" s="6">
        <f>SUBTOTAL(9,CB511:CB524)</f>
        <v>8</v>
      </c>
      <c r="CC525" s="6">
        <f>SUBTOTAL(9,CC511:CC524)</f>
        <v>2</v>
      </c>
      <c r="CD525" s="6">
        <f>SUBTOTAL(9,CD511:CD524)</f>
        <v>9</v>
      </c>
      <c r="CE525" s="6">
        <f>SUBTOTAL(9,CE511:CE524)</f>
        <v>4</v>
      </c>
      <c r="CF525" s="6">
        <f>SUBTOTAL(9,CF511:CF524)</f>
        <v>8</v>
      </c>
      <c r="CG525" s="6">
        <f>SUBTOTAL(9,CG511:CG524)</f>
        <v>5</v>
      </c>
      <c r="CH525" s="6">
        <f>SUBTOTAL(9,CH511:CH524)</f>
        <v>2</v>
      </c>
      <c r="CI525" s="6">
        <f>SUBTOTAL(9,CI511:CI524)</f>
        <v>2</v>
      </c>
      <c r="CJ525" s="6">
        <f>SUBTOTAL(9,CJ511:CJ524)</f>
        <v>1</v>
      </c>
      <c r="CK525" s="6">
        <f>SUBTOTAL(9,CK511:CK524)</f>
        <v>3</v>
      </c>
      <c r="CL525" s="6">
        <f>SUBTOTAL(9,CL511:CL524)</f>
        <v>10</v>
      </c>
      <c r="CM525" s="6">
        <f>SUBTOTAL(9,CM511:CM524)</f>
        <v>7</v>
      </c>
      <c r="CN525" s="6">
        <f>SUBTOTAL(9,CN511:CN524)</f>
        <v>146</v>
      </c>
      <c r="CO525" s="6">
        <f>SUBTOTAL(9,CO511:CO524)</f>
        <v>155</v>
      </c>
      <c r="CP525" s="6">
        <f>SUBTOTAL(9,CP511:CP524)</f>
        <v>69</v>
      </c>
      <c r="CQ525" s="6">
        <f>SUBTOTAL(9,CQ511:CQ524)</f>
        <v>5</v>
      </c>
      <c r="CR525" s="6">
        <f>SUBTOTAL(9,CR511:CR524)</f>
        <v>6</v>
      </c>
      <c r="CS525" s="6">
        <f>SUBTOTAL(9,CS511:CS524)</f>
        <v>5</v>
      </c>
      <c r="CT525" s="6">
        <f>SUBTOTAL(9,CT511:CT524)</f>
        <v>3</v>
      </c>
      <c r="CU525" s="6">
        <f>SUBTOTAL(9,CU511:CU524)</f>
        <v>5</v>
      </c>
      <c r="CV525" s="6">
        <f>SUBTOTAL(9,CV511:CV524)</f>
        <v>3</v>
      </c>
      <c r="CW525" s="6">
        <f>SUBTOTAL(9,CW511:CW524)</f>
        <v>7</v>
      </c>
      <c r="CX525" s="6">
        <f>SUBTOTAL(9,CX511:CX524)</f>
        <v>12</v>
      </c>
      <c r="CY525" s="6">
        <f>SUBTOTAL(9,CY511:CY524)</f>
        <v>4</v>
      </c>
      <c r="CZ525" s="6">
        <f>SUBTOTAL(9,CZ511:CZ524)</f>
        <v>3</v>
      </c>
      <c r="DA525" s="6">
        <f>SUBTOTAL(9,DA511:DA524)</f>
        <v>0</v>
      </c>
      <c r="DB525" s="6">
        <f>SUBTOTAL(9,DB511:DB524)</f>
        <v>4</v>
      </c>
      <c r="DC525" s="6">
        <f>SUBTOTAL(9,DC511:DC524)</f>
        <v>1</v>
      </c>
      <c r="DD525" s="6">
        <f>SUBTOTAL(9,DD511:DD524)</f>
        <v>0</v>
      </c>
      <c r="DE525" s="6">
        <f>SUBTOTAL(9,DE511:DE524)</f>
        <v>0</v>
      </c>
      <c r="DF525" s="6">
        <f>SUBTOTAL(9,DF511:DF524)</f>
        <v>14</v>
      </c>
      <c r="DG525" s="6">
        <f>SUBTOTAL(9,DG511:DG524)</f>
        <v>2</v>
      </c>
      <c r="DH525" s="6">
        <f>SUBTOTAL(9,DH511:DH524)</f>
        <v>1</v>
      </c>
      <c r="DI525" s="6">
        <f>SUBTOTAL(9,DI511:DI524)</f>
        <v>1</v>
      </c>
      <c r="DJ525" s="6">
        <f>SUBTOTAL(9,DJ511:DJ524)</f>
        <v>1</v>
      </c>
      <c r="DK525" s="6">
        <f>SUBTOTAL(9,DK511:DK524)</f>
        <v>4</v>
      </c>
      <c r="DL525" s="6">
        <f>SUBTOTAL(9,DL511:DL524)</f>
        <v>2</v>
      </c>
      <c r="DM525" s="6">
        <f>SUBTOTAL(9,DM511:DM524)</f>
        <v>3</v>
      </c>
      <c r="DN525" s="6">
        <f>SUBTOTAL(9,DN511:DN524)</f>
        <v>155</v>
      </c>
      <c r="DO525" s="6">
        <f>SUBTOTAL(9,DO511:DO524)</f>
        <v>243</v>
      </c>
      <c r="DP525" s="6">
        <f>SUBTOTAL(9,DP511:DP524)</f>
        <v>30</v>
      </c>
      <c r="DQ525" s="6">
        <f>SUBTOTAL(9,DQ511:DQ524)</f>
        <v>148</v>
      </c>
      <c r="DR525" s="6">
        <f>SUBTOTAL(9,DR511:DR524)</f>
        <v>3</v>
      </c>
      <c r="DS525" s="6">
        <f>SUBTOTAL(9,DS511:DS524)</f>
        <v>7</v>
      </c>
      <c r="DT525" s="6">
        <f>SUBTOTAL(9,DT511:DT524)</f>
        <v>0</v>
      </c>
      <c r="DU525" s="6">
        <f>SUBTOTAL(9,DU511:DU524)</f>
        <v>1</v>
      </c>
      <c r="DV525" s="6">
        <f>SUBTOTAL(9,DV511:DV524)</f>
        <v>36</v>
      </c>
      <c r="DW525" s="6">
        <f>SUBTOTAL(9,DW511:DW524)</f>
        <v>5</v>
      </c>
      <c r="DX525" s="6">
        <f>SUBTOTAL(9,DX511:DX524)</f>
        <v>1</v>
      </c>
      <c r="DY525" s="6">
        <f>SUBTOTAL(9,DY511:DY524)</f>
        <v>2</v>
      </c>
      <c r="DZ525" s="6">
        <f>SUBTOTAL(9,DZ511:DZ524)</f>
        <v>0</v>
      </c>
      <c r="EA525" s="6">
        <f>SUBTOTAL(9,EA511:EA524)</f>
        <v>0</v>
      </c>
      <c r="EB525" s="6">
        <f>SUBTOTAL(9,EB511:EB524)</f>
        <v>1</v>
      </c>
      <c r="EC525" s="6">
        <f>SUBTOTAL(9,EC511:EC524)</f>
        <v>0</v>
      </c>
      <c r="ED525" s="6">
        <f>SUBTOTAL(9,ED511:ED524)</f>
        <v>1</v>
      </c>
      <c r="EE525" s="6">
        <f>SUBTOTAL(9,EE511:EE524)</f>
        <v>0</v>
      </c>
      <c r="EF525" s="6">
        <f>SUBTOTAL(9,EF511:EF524)</f>
        <v>0</v>
      </c>
      <c r="EG525" s="6">
        <f>SUBTOTAL(9,EG511:EG524)</f>
        <v>0</v>
      </c>
      <c r="EH525" s="6">
        <f>SUBTOTAL(9,EH511:EH524)</f>
        <v>3</v>
      </c>
      <c r="EI525" s="6">
        <f>SUBTOTAL(9,EI511:EI524)</f>
        <v>0</v>
      </c>
      <c r="EJ525" s="6">
        <f>SUBTOTAL(9,EJ511:EJ524)</f>
        <v>2</v>
      </c>
      <c r="EK525" s="6">
        <f>SUBTOTAL(9,EK511:EK524)</f>
        <v>1</v>
      </c>
      <c r="EL525" s="6">
        <f>SUBTOTAL(9,EL511:EL524)</f>
        <v>1</v>
      </c>
      <c r="EM525" s="6">
        <f>SUBTOTAL(9,EM511:EM524)</f>
        <v>1</v>
      </c>
      <c r="EN525" s="6">
        <f>SUBTOTAL(9,EN511:EN524)</f>
        <v>243</v>
      </c>
      <c r="EO525" s="6">
        <f>SUBTOTAL(9,EO511:EO524)</f>
        <v>314</v>
      </c>
      <c r="EP525" s="6">
        <f>SUBTOTAL(9,EP511:EP524)</f>
        <v>72</v>
      </c>
      <c r="EQ525" s="6">
        <f>SUBTOTAL(9,EQ511:EQ524)</f>
        <v>26</v>
      </c>
      <c r="ER525" s="6">
        <f>SUBTOTAL(9,ER511:ER524)</f>
        <v>173</v>
      </c>
      <c r="ES525" s="6">
        <f>SUBTOTAL(9,ES511:ES524)</f>
        <v>1</v>
      </c>
      <c r="ET525" s="6">
        <f>SUBTOTAL(9,ET511:ET524)</f>
        <v>3</v>
      </c>
      <c r="EU525" s="6">
        <f>SUBTOTAL(9,EU511:EU524)</f>
        <v>2</v>
      </c>
      <c r="EV525" s="6">
        <f>SUBTOTAL(9,EV511:EV524)</f>
        <v>1</v>
      </c>
      <c r="EW525" s="6">
        <f>SUBTOTAL(9,EW511:EW524)</f>
        <v>1</v>
      </c>
      <c r="EX525" s="6">
        <f>SUBTOTAL(9,EX511:EX524)</f>
        <v>1</v>
      </c>
      <c r="EY525" s="6">
        <f>SUBTOTAL(9,EY511:EY524)</f>
        <v>6</v>
      </c>
      <c r="EZ525" s="6">
        <f>SUBTOTAL(9,EZ511:EZ524)</f>
        <v>5</v>
      </c>
      <c r="FA525" s="6">
        <f>SUBTOTAL(9,FA511:FA524)</f>
        <v>1</v>
      </c>
      <c r="FB525" s="6">
        <f>SUBTOTAL(9,FB511:FB524)</f>
        <v>7</v>
      </c>
      <c r="FC525" s="6">
        <f>SUBTOTAL(9,FC511:FC524)</f>
        <v>2</v>
      </c>
      <c r="FD525" s="6">
        <f>SUBTOTAL(9,FD511:FD524)</f>
        <v>0</v>
      </c>
      <c r="FE525" s="6">
        <f>SUBTOTAL(9,FE511:FE524)</f>
        <v>0</v>
      </c>
      <c r="FF525" s="6">
        <f>SUBTOTAL(9,FF511:FF524)</f>
        <v>1</v>
      </c>
      <c r="FG525" s="6">
        <f>SUBTOTAL(9,FG511:FG524)</f>
        <v>2</v>
      </c>
      <c r="FH525" s="6">
        <f>SUBTOTAL(9,FH511:FH524)</f>
        <v>0</v>
      </c>
      <c r="FI525" s="6">
        <f>SUBTOTAL(9,FI511:FI524)</f>
        <v>3</v>
      </c>
      <c r="FJ525" s="6">
        <f>SUBTOTAL(9,FJ511:FJ524)</f>
        <v>0</v>
      </c>
      <c r="FK525" s="6">
        <f>SUBTOTAL(9,FK511:FK524)</f>
        <v>7</v>
      </c>
      <c r="FL525" s="6">
        <f>SUBTOTAL(9,FL511:FL524)</f>
        <v>314</v>
      </c>
      <c r="FM525" s="6">
        <f>SUBTOTAL(9,FM511:FM524)</f>
        <v>764</v>
      </c>
      <c r="FN525" s="6">
        <f>SUBTOTAL(9,FN511:FN524)</f>
        <v>435</v>
      </c>
      <c r="FO525" s="6">
        <f>SUBTOTAL(9,FO511:FO524)</f>
        <v>26</v>
      </c>
      <c r="FP525" s="6">
        <f>SUBTOTAL(9,FP511:FP524)</f>
        <v>27</v>
      </c>
      <c r="FQ525" s="6">
        <f>SUBTOTAL(9,FQ511:FQ524)</f>
        <v>38</v>
      </c>
      <c r="FR525" s="6">
        <f>SUBTOTAL(9,FR511:FR524)</f>
        <v>10</v>
      </c>
      <c r="FS525" s="6">
        <f>SUBTOTAL(9,FS511:FS524)</f>
        <v>33</v>
      </c>
      <c r="FT525" s="6">
        <f>SUBTOTAL(9,FT511:FT524)</f>
        <v>53</v>
      </c>
      <c r="FU525" s="6">
        <f>SUBTOTAL(9,FU511:FU524)</f>
        <v>4</v>
      </c>
      <c r="FV525" s="6">
        <f>SUBTOTAL(9,FV511:FV524)</f>
        <v>15</v>
      </c>
      <c r="FW525" s="6">
        <f>SUBTOTAL(9,FW511:FW524)</f>
        <v>6</v>
      </c>
      <c r="FX525" s="6">
        <f>SUBTOTAL(9,FX511:FX524)</f>
        <v>9</v>
      </c>
      <c r="FY525" s="6">
        <f>SUBTOTAL(9,FY511:FY524)</f>
        <v>7</v>
      </c>
      <c r="FZ525" s="6">
        <f>SUBTOTAL(9,FZ511:FZ524)</f>
        <v>5</v>
      </c>
      <c r="GA525" s="6">
        <f>SUBTOTAL(9,GA511:GA524)</f>
        <v>17</v>
      </c>
      <c r="GB525" s="6">
        <f>SUBTOTAL(9,GB511:GB524)</f>
        <v>6</v>
      </c>
      <c r="GC525" s="6">
        <f>SUBTOTAL(9,GC511:GC524)</f>
        <v>4</v>
      </c>
      <c r="GD525" s="6">
        <f>SUBTOTAL(9,GD511:GD524)</f>
        <v>7</v>
      </c>
      <c r="GE525" s="6">
        <f>SUBTOTAL(9,GE511:GE524)</f>
        <v>2</v>
      </c>
      <c r="GF525" s="6">
        <f>SUBTOTAL(9,GF511:GF524)</f>
        <v>13</v>
      </c>
      <c r="GG525" s="6">
        <f>SUBTOTAL(9,GG511:GG524)</f>
        <v>3</v>
      </c>
      <c r="GH525" s="6">
        <f>SUBTOTAL(9,GH511:GH524)</f>
        <v>8</v>
      </c>
      <c r="GI525" s="6">
        <f>SUBTOTAL(9,GI511:GI524)</f>
        <v>8</v>
      </c>
      <c r="GJ525" s="6">
        <f>SUBTOTAL(9,GJ511:GJ524)</f>
        <v>3</v>
      </c>
      <c r="GK525" s="6">
        <f>SUBTOTAL(9,GK511:GK524)</f>
        <v>25</v>
      </c>
      <c r="GL525" s="6">
        <f>SUBTOTAL(9,GL511:GL524)</f>
        <v>764</v>
      </c>
      <c r="GM525" s="6">
        <f>SUBTOTAL(9,GM511:GM524)</f>
        <v>230</v>
      </c>
      <c r="GN525" s="6">
        <f>SUBTOTAL(9,GN511:GN524)</f>
        <v>117</v>
      </c>
      <c r="GO525" s="6">
        <f>SUBTOTAL(9,GO511:GO524)</f>
        <v>9</v>
      </c>
      <c r="GP525" s="6">
        <f>SUBTOTAL(9,GP511:GP524)</f>
        <v>12</v>
      </c>
      <c r="GQ525" s="6">
        <f>SUBTOTAL(9,GQ511:GQ524)</f>
        <v>2</v>
      </c>
      <c r="GR525" s="6">
        <f>SUBTOTAL(9,GR511:GR524)</f>
        <v>10</v>
      </c>
      <c r="GS525" s="6">
        <f>SUBTOTAL(9,GS511:GS524)</f>
        <v>6</v>
      </c>
      <c r="GT525" s="6">
        <f>SUBTOTAL(9,GT511:GT524)</f>
        <v>49</v>
      </c>
      <c r="GU525" s="6">
        <f>SUBTOTAL(9,GU511:GU524)</f>
        <v>2</v>
      </c>
      <c r="GV525" s="6">
        <f>SUBTOTAL(9,GV511:GV524)</f>
        <v>3</v>
      </c>
      <c r="GW525" s="6">
        <f>SUBTOTAL(9,GW511:GW524)</f>
        <v>2</v>
      </c>
      <c r="GX525" s="6">
        <f>SUBTOTAL(9,GX511:GX524)</f>
        <v>1</v>
      </c>
      <c r="GY525" s="6">
        <f>SUBTOTAL(9,GY511:GY524)</f>
        <v>3</v>
      </c>
      <c r="GZ525" s="6">
        <f>SUBTOTAL(9,GZ511:GZ524)</f>
        <v>2</v>
      </c>
      <c r="HA525" s="6">
        <f>SUBTOTAL(9,HA511:HA524)</f>
        <v>3</v>
      </c>
      <c r="HB525" s="6">
        <f>SUBTOTAL(9,HB511:HB524)</f>
        <v>0</v>
      </c>
      <c r="HC525" s="6">
        <f>SUBTOTAL(9,HC511:HC524)</f>
        <v>2</v>
      </c>
      <c r="HD525" s="6">
        <f>SUBTOTAL(9,HD511:HD524)</f>
        <v>1</v>
      </c>
      <c r="HE525" s="6">
        <f>SUBTOTAL(9,HE511:HE524)</f>
        <v>6</v>
      </c>
      <c r="HF525" s="6">
        <f>SUBTOTAL(9,HF511:HF524)</f>
        <v>230</v>
      </c>
      <c r="HG525" s="6">
        <f>SUBTOTAL(9,HG511:HG524)</f>
        <v>45</v>
      </c>
      <c r="HH525" s="6">
        <f>SUBTOTAL(9,HH511:HH524)</f>
        <v>8</v>
      </c>
      <c r="HI525" s="6">
        <f>SUBTOTAL(9,HI511:HI524)</f>
        <v>10</v>
      </c>
      <c r="HJ525" s="6">
        <f>SUBTOTAL(9,HJ511:HJ524)</f>
        <v>8</v>
      </c>
      <c r="HK525" s="6">
        <f>SUBTOTAL(9,HK511:HK524)</f>
        <v>1</v>
      </c>
      <c r="HL525" s="6">
        <f>SUBTOTAL(9,HL511:HL524)</f>
        <v>3</v>
      </c>
      <c r="HM525" s="6">
        <f>SUBTOTAL(9,HM511:HM524)</f>
        <v>1</v>
      </c>
      <c r="HN525" s="6">
        <f>SUBTOTAL(9,HN511:HN524)</f>
        <v>3</v>
      </c>
      <c r="HO525" s="6">
        <f>SUBTOTAL(9,HO511:HO524)</f>
        <v>2</v>
      </c>
      <c r="HP525" s="6">
        <f>SUBTOTAL(9,HP511:HP524)</f>
        <v>6</v>
      </c>
      <c r="HQ525" s="6">
        <f>SUBTOTAL(9,HQ511:HQ524)</f>
        <v>1</v>
      </c>
      <c r="HR525" s="6">
        <f>SUBTOTAL(9,HR511:HR524)</f>
        <v>2</v>
      </c>
      <c r="HS525" s="6">
        <f>SUBTOTAL(9,HS511:HS524)</f>
        <v>0</v>
      </c>
      <c r="HT525" s="6">
        <f>SUBTOTAL(9,HT511:HT524)</f>
        <v>45</v>
      </c>
      <c r="HU525" s="6">
        <f>SUBTOTAL(9,HU511:HU524)</f>
        <v>7</v>
      </c>
      <c r="HV525" s="6">
        <f>SUBTOTAL(9,HV511:HV524)</f>
        <v>1</v>
      </c>
      <c r="HW525" s="6">
        <f>SUBTOTAL(9,HW511:HW524)</f>
        <v>0</v>
      </c>
      <c r="HX525" s="6">
        <f>SUBTOTAL(9,HX511:HX524)</f>
        <v>0</v>
      </c>
      <c r="HY525" s="6">
        <f>SUBTOTAL(9,HY511:HY524)</f>
        <v>0</v>
      </c>
      <c r="HZ525" s="6">
        <f>SUBTOTAL(9,HZ511:HZ524)</f>
        <v>1</v>
      </c>
      <c r="IA525" s="6">
        <f>SUBTOTAL(9,IA511:IA524)</f>
        <v>0</v>
      </c>
      <c r="IB525" s="6">
        <f>SUBTOTAL(9,IB511:IB524)</f>
        <v>2</v>
      </c>
      <c r="IC525" s="6">
        <f>SUBTOTAL(9,IC511:IC524)</f>
        <v>1</v>
      </c>
      <c r="ID525" s="6">
        <f>SUBTOTAL(9,ID511:ID524)</f>
        <v>0</v>
      </c>
      <c r="IE525" s="6">
        <f>SUBTOTAL(9,IE511:IE524)</f>
        <v>1</v>
      </c>
      <c r="IF525" s="6">
        <f>SUBTOTAL(9,IF511:IF524)</f>
        <v>0</v>
      </c>
      <c r="IG525" s="6">
        <f>SUBTOTAL(9,IG511:IG524)</f>
        <v>0</v>
      </c>
      <c r="IH525" s="6">
        <f>SUBTOTAL(9,IH511:IH524)</f>
        <v>0</v>
      </c>
      <c r="II525" s="6">
        <f>SUBTOTAL(9,II511:II524)</f>
        <v>1</v>
      </c>
      <c r="IJ525" s="6">
        <f>SUBTOTAL(9,IJ511:IJ524)</f>
        <v>7</v>
      </c>
      <c r="IK525" s="6">
        <f>SUBTOTAL(9,IK511:IK524)</f>
        <v>12</v>
      </c>
      <c r="IL525" s="6">
        <f>SUBTOTAL(9,IL511:IL524)</f>
        <v>3</v>
      </c>
      <c r="IM525" s="6">
        <f>SUBTOTAL(9,IM511:IM524)</f>
        <v>2</v>
      </c>
      <c r="IN525" s="6">
        <f>SUBTOTAL(9,IN511:IN524)</f>
        <v>1</v>
      </c>
      <c r="IO525" s="6">
        <f>SUBTOTAL(9,IO511:IO524)</f>
        <v>1</v>
      </c>
      <c r="IP525" s="6">
        <f>SUBTOTAL(9,IP511:IP524)</f>
        <v>0</v>
      </c>
      <c r="IQ525" s="6">
        <f>SUBTOTAL(9,IQ511:IQ524)</f>
        <v>0</v>
      </c>
      <c r="IR525" s="6">
        <f>SUBTOTAL(9,IR511:IR524)</f>
        <v>2</v>
      </c>
      <c r="IS525" s="6">
        <f>SUBTOTAL(9,IS511:IS524)</f>
        <v>0</v>
      </c>
      <c r="IT525" s="6">
        <f>SUBTOTAL(9,IT511:IT524)</f>
        <v>0</v>
      </c>
      <c r="IU525" s="6">
        <f>SUBTOTAL(9,IU511:IU524)</f>
        <v>0</v>
      </c>
      <c r="IV525" s="6">
        <f>SUBTOTAL(9,IV511:IV524)</f>
        <v>1</v>
      </c>
      <c r="IW525" s="6">
        <f>SUBTOTAL(9,IW511:IW524)</f>
        <v>0</v>
      </c>
      <c r="IX525" s="6">
        <f>SUBTOTAL(9,IX511:IX524)</f>
        <v>0</v>
      </c>
      <c r="IY525" s="6">
        <f>SUBTOTAL(9,IY511:IY524)</f>
        <v>0</v>
      </c>
      <c r="IZ525" s="6">
        <f>SUBTOTAL(9,IZ511:IZ524)</f>
        <v>0</v>
      </c>
      <c r="JA525" s="6">
        <f>SUBTOTAL(9,JA511:JA524)</f>
        <v>0</v>
      </c>
      <c r="JB525" s="6">
        <f>SUBTOTAL(9,JB511:JB524)</f>
        <v>1</v>
      </c>
      <c r="JC525" s="6">
        <f>SUBTOTAL(9,JC511:JC524)</f>
        <v>0</v>
      </c>
      <c r="JD525" s="6">
        <f>SUBTOTAL(9,JD511:JD524)</f>
        <v>0</v>
      </c>
      <c r="JE525" s="6">
        <f>SUBTOTAL(9,JE511:JE524)</f>
        <v>0</v>
      </c>
      <c r="JF525" s="6">
        <f>SUBTOTAL(9,JF511:JF524)</f>
        <v>0</v>
      </c>
      <c r="JG525" s="6">
        <f>SUBTOTAL(9,JG511:JG524)</f>
        <v>1</v>
      </c>
      <c r="JH525" s="6">
        <f>SUBTOTAL(9,JH511:JH524)</f>
        <v>0</v>
      </c>
      <c r="JI525" s="6">
        <f>SUBTOTAL(9,JI511:JI524)</f>
        <v>0</v>
      </c>
      <c r="JJ525" s="6">
        <f>SUBTOTAL(9,JJ511:JJ524)</f>
        <v>12</v>
      </c>
      <c r="JK525" s="8">
        <f t="shared" si="41"/>
        <v>0.42310968108261571</v>
      </c>
    </row>
    <row r="526" spans="1:271" outlineLevel="2" x14ac:dyDescent="0.25">
      <c r="A526" t="str">
        <f t="shared" ref="A526:A531" si="42">"160708"</f>
        <v>160708</v>
      </c>
      <c r="B526" t="s">
        <v>307</v>
      </c>
      <c r="C526">
        <v>1</v>
      </c>
      <c r="D526">
        <v>442</v>
      </c>
      <c r="E526">
        <v>340</v>
      </c>
      <c r="F526">
        <v>94</v>
      </c>
      <c r="G526">
        <v>246</v>
      </c>
      <c r="H526">
        <v>0</v>
      </c>
      <c r="I526">
        <v>1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246</v>
      </c>
      <c r="R526">
        <v>0</v>
      </c>
      <c r="S526">
        <v>0</v>
      </c>
      <c r="T526">
        <v>246</v>
      </c>
      <c r="U526">
        <v>1</v>
      </c>
      <c r="V526">
        <v>1</v>
      </c>
      <c r="W526">
        <v>0</v>
      </c>
      <c r="X526">
        <v>0</v>
      </c>
      <c r="Y526">
        <v>245</v>
      </c>
      <c r="Z526">
        <v>102</v>
      </c>
      <c r="AA526">
        <v>15</v>
      </c>
      <c r="AB526">
        <v>26</v>
      </c>
      <c r="AC526">
        <v>35</v>
      </c>
      <c r="AD526">
        <v>5</v>
      </c>
      <c r="AE526">
        <v>8</v>
      </c>
      <c r="AF526">
        <v>4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1</v>
      </c>
      <c r="AN526">
        <v>0</v>
      </c>
      <c r="AO526">
        <v>2</v>
      </c>
      <c r="AP526">
        <v>1</v>
      </c>
      <c r="AQ526">
        <v>0</v>
      </c>
      <c r="AR526">
        <v>0</v>
      </c>
      <c r="AS526">
        <v>0</v>
      </c>
      <c r="AT526">
        <v>1</v>
      </c>
      <c r="AU526">
        <v>1</v>
      </c>
      <c r="AV526">
        <v>0</v>
      </c>
      <c r="AW526">
        <v>1</v>
      </c>
      <c r="AX526">
        <v>2</v>
      </c>
      <c r="AY526">
        <v>102</v>
      </c>
      <c r="AZ526">
        <v>38</v>
      </c>
      <c r="BA526">
        <v>4</v>
      </c>
      <c r="BB526">
        <v>22</v>
      </c>
      <c r="BC526">
        <v>0</v>
      </c>
      <c r="BD526">
        <v>6</v>
      </c>
      <c r="BE526">
        <v>1</v>
      </c>
      <c r="BF526">
        <v>2</v>
      </c>
      <c r="BG526">
        <v>0</v>
      </c>
      <c r="BH526">
        <v>0</v>
      </c>
      <c r="BI526">
        <v>1</v>
      </c>
      <c r="BJ526">
        <v>0</v>
      </c>
      <c r="BK526">
        <v>0</v>
      </c>
      <c r="BL526">
        <v>1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1</v>
      </c>
      <c r="BX526">
        <v>38</v>
      </c>
      <c r="BY526">
        <v>7</v>
      </c>
      <c r="BZ526">
        <v>1</v>
      </c>
      <c r="CA526">
        <v>0</v>
      </c>
      <c r="CB526">
        <v>1</v>
      </c>
      <c r="CC526">
        <v>1</v>
      </c>
      <c r="CD526">
        <v>0</v>
      </c>
      <c r="CE526">
        <v>2</v>
      </c>
      <c r="CF526">
        <v>0</v>
      </c>
      <c r="CG526">
        <v>1</v>
      </c>
      <c r="CH526">
        <v>0</v>
      </c>
      <c r="CI526">
        <v>0</v>
      </c>
      <c r="CJ526">
        <v>0</v>
      </c>
      <c r="CK526">
        <v>0</v>
      </c>
      <c r="CL526">
        <v>1</v>
      </c>
      <c r="CM526">
        <v>0</v>
      </c>
      <c r="CN526">
        <v>7</v>
      </c>
      <c r="CO526">
        <v>3</v>
      </c>
      <c r="CP526">
        <v>3</v>
      </c>
      <c r="CQ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0</v>
      </c>
      <c r="DL526">
        <v>0</v>
      </c>
      <c r="DM526">
        <v>0</v>
      </c>
      <c r="DN526">
        <v>3</v>
      </c>
      <c r="DO526">
        <v>41</v>
      </c>
      <c r="DP526">
        <v>23</v>
      </c>
      <c r="DQ526">
        <v>13</v>
      </c>
      <c r="DR526">
        <v>0</v>
      </c>
      <c r="DS526">
        <v>0</v>
      </c>
      <c r="DT526">
        <v>0</v>
      </c>
      <c r="DU526">
        <v>0</v>
      </c>
      <c r="DV526">
        <v>4</v>
      </c>
      <c r="DW526">
        <v>0</v>
      </c>
      <c r="DX526">
        <v>0</v>
      </c>
      <c r="DY526">
        <v>0</v>
      </c>
      <c r="DZ526">
        <v>0</v>
      </c>
      <c r="EA526">
        <v>0</v>
      </c>
      <c r="EB526">
        <v>1</v>
      </c>
      <c r="EC526">
        <v>0</v>
      </c>
      <c r="ED526">
        <v>0</v>
      </c>
      <c r="EE526">
        <v>0</v>
      </c>
      <c r="EF526">
        <v>0</v>
      </c>
      <c r="EG526">
        <v>0</v>
      </c>
      <c r="EH526">
        <v>0</v>
      </c>
      <c r="EI526">
        <v>0</v>
      </c>
      <c r="EJ526">
        <v>0</v>
      </c>
      <c r="EK526">
        <v>0</v>
      </c>
      <c r="EL526">
        <v>0</v>
      </c>
      <c r="EM526">
        <v>0</v>
      </c>
      <c r="EN526">
        <v>41</v>
      </c>
      <c r="EO526">
        <v>13</v>
      </c>
      <c r="EP526">
        <v>2</v>
      </c>
      <c r="EQ526">
        <v>2</v>
      </c>
      <c r="ER526">
        <v>9</v>
      </c>
      <c r="ES526">
        <v>0</v>
      </c>
      <c r="ET526">
        <v>0</v>
      </c>
      <c r="EU526">
        <v>0</v>
      </c>
      <c r="EV526">
        <v>0</v>
      </c>
      <c r="EW526">
        <v>0</v>
      </c>
      <c r="EX526">
        <v>0</v>
      </c>
      <c r="EY526">
        <v>0</v>
      </c>
      <c r="EZ526">
        <v>0</v>
      </c>
      <c r="FA526">
        <v>0</v>
      </c>
      <c r="FB526">
        <v>0</v>
      </c>
      <c r="FC526">
        <v>0</v>
      </c>
      <c r="FD526">
        <v>0</v>
      </c>
      <c r="FE526">
        <v>0</v>
      </c>
      <c r="FF526">
        <v>0</v>
      </c>
      <c r="FG526">
        <v>0</v>
      </c>
      <c r="FH526">
        <v>0</v>
      </c>
      <c r="FI526">
        <v>0</v>
      </c>
      <c r="FJ526">
        <v>0</v>
      </c>
      <c r="FK526">
        <v>0</v>
      </c>
      <c r="FL526">
        <v>13</v>
      </c>
      <c r="FM526">
        <v>32</v>
      </c>
      <c r="FN526">
        <v>25</v>
      </c>
      <c r="FO526">
        <v>0</v>
      </c>
      <c r="FP526">
        <v>0</v>
      </c>
      <c r="FQ526">
        <v>1</v>
      </c>
      <c r="FR526">
        <v>0</v>
      </c>
      <c r="FS526">
        <v>0</v>
      </c>
      <c r="FT526">
        <v>0</v>
      </c>
      <c r="FU526">
        <v>1</v>
      </c>
      <c r="FV526">
        <v>0</v>
      </c>
      <c r="FW526">
        <v>0</v>
      </c>
      <c r="FX526">
        <v>2</v>
      </c>
      <c r="FY526">
        <v>0</v>
      </c>
      <c r="FZ526">
        <v>0</v>
      </c>
      <c r="GA526">
        <v>1</v>
      </c>
      <c r="GB526">
        <v>0</v>
      </c>
      <c r="GC526">
        <v>1</v>
      </c>
      <c r="GD526">
        <v>0</v>
      </c>
      <c r="GE526">
        <v>0</v>
      </c>
      <c r="GF526">
        <v>0</v>
      </c>
      <c r="GG526">
        <v>0</v>
      </c>
      <c r="GH526">
        <v>0</v>
      </c>
      <c r="GI526">
        <v>0</v>
      </c>
      <c r="GJ526">
        <v>0</v>
      </c>
      <c r="GK526">
        <v>1</v>
      </c>
      <c r="GL526">
        <v>32</v>
      </c>
      <c r="GM526">
        <v>9</v>
      </c>
      <c r="GN526">
        <v>3</v>
      </c>
      <c r="GO526">
        <v>0</v>
      </c>
      <c r="GP526">
        <v>0</v>
      </c>
      <c r="GQ526">
        <v>0</v>
      </c>
      <c r="GR526">
        <v>0</v>
      </c>
      <c r="GS526">
        <v>0</v>
      </c>
      <c r="GT526">
        <v>6</v>
      </c>
      <c r="GU526">
        <v>0</v>
      </c>
      <c r="GV526">
        <v>0</v>
      </c>
      <c r="GW526">
        <v>0</v>
      </c>
      <c r="GX526">
        <v>0</v>
      </c>
      <c r="GY526">
        <v>0</v>
      </c>
      <c r="GZ526">
        <v>0</v>
      </c>
      <c r="HA526">
        <v>0</v>
      </c>
      <c r="HB526">
        <v>0</v>
      </c>
      <c r="HC526">
        <v>0</v>
      </c>
      <c r="HD526">
        <v>0</v>
      </c>
      <c r="HE526">
        <v>0</v>
      </c>
      <c r="HF526">
        <v>9</v>
      </c>
      <c r="HG526">
        <v>0</v>
      </c>
      <c r="HH526">
        <v>0</v>
      </c>
      <c r="HI526">
        <v>0</v>
      </c>
      <c r="HJ526">
        <v>0</v>
      </c>
      <c r="HK526">
        <v>0</v>
      </c>
      <c r="HL526">
        <v>0</v>
      </c>
      <c r="HM526">
        <v>0</v>
      </c>
      <c r="HN526">
        <v>0</v>
      </c>
      <c r="HO526">
        <v>0</v>
      </c>
      <c r="HP526">
        <v>0</v>
      </c>
      <c r="HQ526">
        <v>0</v>
      </c>
      <c r="HR526">
        <v>0</v>
      </c>
      <c r="HS526">
        <v>0</v>
      </c>
      <c r="HT526">
        <v>0</v>
      </c>
      <c r="HU526">
        <v>0</v>
      </c>
      <c r="HV526">
        <v>0</v>
      </c>
      <c r="HW526">
        <v>0</v>
      </c>
      <c r="HX526">
        <v>0</v>
      </c>
      <c r="HY526">
        <v>0</v>
      </c>
      <c r="HZ526">
        <v>0</v>
      </c>
      <c r="IA526">
        <v>0</v>
      </c>
      <c r="IB526">
        <v>0</v>
      </c>
      <c r="IC526">
        <v>0</v>
      </c>
      <c r="ID526">
        <v>0</v>
      </c>
      <c r="IE526">
        <v>0</v>
      </c>
      <c r="IF526">
        <v>0</v>
      </c>
      <c r="IG526">
        <v>0</v>
      </c>
      <c r="IH526">
        <v>0</v>
      </c>
      <c r="II526">
        <v>0</v>
      </c>
      <c r="IJ526">
        <v>0</v>
      </c>
      <c r="IK526">
        <v>0</v>
      </c>
      <c r="IL526">
        <v>0</v>
      </c>
      <c r="IM526">
        <v>0</v>
      </c>
      <c r="IN526">
        <v>0</v>
      </c>
      <c r="IO526">
        <v>0</v>
      </c>
      <c r="IP526">
        <v>0</v>
      </c>
      <c r="IQ526">
        <v>0</v>
      </c>
      <c r="IR526">
        <v>0</v>
      </c>
      <c r="IS526">
        <v>0</v>
      </c>
      <c r="IT526">
        <v>0</v>
      </c>
      <c r="IU526">
        <v>0</v>
      </c>
      <c r="IV526">
        <v>0</v>
      </c>
      <c r="IW526">
        <v>0</v>
      </c>
      <c r="IX526">
        <v>0</v>
      </c>
      <c r="IY526">
        <v>0</v>
      </c>
      <c r="IZ526">
        <v>0</v>
      </c>
      <c r="JA526">
        <v>0</v>
      </c>
      <c r="JB526">
        <v>0</v>
      </c>
      <c r="JC526">
        <v>0</v>
      </c>
      <c r="JD526">
        <v>0</v>
      </c>
      <c r="JE526">
        <v>0</v>
      </c>
      <c r="JF526">
        <v>0</v>
      </c>
      <c r="JG526">
        <v>0</v>
      </c>
      <c r="JH526">
        <v>0</v>
      </c>
      <c r="JI526">
        <v>0</v>
      </c>
      <c r="JJ526">
        <v>0</v>
      </c>
      <c r="JK526" s="2">
        <f t="shared" si="41"/>
        <v>0.5565610859728507</v>
      </c>
    </row>
    <row r="527" spans="1:271" outlineLevel="2" x14ac:dyDescent="0.25">
      <c r="A527" t="str">
        <f t="shared" si="42"/>
        <v>160708</v>
      </c>
      <c r="B527" t="s">
        <v>307</v>
      </c>
      <c r="C527">
        <v>2</v>
      </c>
      <c r="D527">
        <v>490</v>
      </c>
      <c r="E527">
        <v>380</v>
      </c>
      <c r="F527">
        <v>204</v>
      </c>
      <c r="G527">
        <v>176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176</v>
      </c>
      <c r="R527">
        <v>0</v>
      </c>
      <c r="S527">
        <v>0</v>
      </c>
      <c r="T527">
        <v>176</v>
      </c>
      <c r="U527">
        <v>7</v>
      </c>
      <c r="V527">
        <v>4</v>
      </c>
      <c r="W527">
        <v>3</v>
      </c>
      <c r="X527">
        <v>0</v>
      </c>
      <c r="Y527">
        <v>169</v>
      </c>
      <c r="Z527">
        <v>62</v>
      </c>
      <c r="AA527">
        <v>9</v>
      </c>
      <c r="AB527">
        <v>5</v>
      </c>
      <c r="AC527">
        <v>23</v>
      </c>
      <c r="AD527">
        <v>1</v>
      </c>
      <c r="AE527">
        <v>4</v>
      </c>
      <c r="AF527">
        <v>1</v>
      </c>
      <c r="AG527">
        <v>0</v>
      </c>
      <c r="AH527">
        <v>0</v>
      </c>
      <c r="AI527">
        <v>2</v>
      </c>
      <c r="AJ527">
        <v>0</v>
      </c>
      <c r="AK527">
        <v>2</v>
      </c>
      <c r="AL527">
        <v>2</v>
      </c>
      <c r="AM527">
        <v>0</v>
      </c>
      <c r="AN527">
        <v>0</v>
      </c>
      <c r="AO527">
        <v>3</v>
      </c>
      <c r="AP527">
        <v>1</v>
      </c>
      <c r="AQ527">
        <v>1</v>
      </c>
      <c r="AR527">
        <v>0</v>
      </c>
      <c r="AS527">
        <v>0</v>
      </c>
      <c r="AT527">
        <v>3</v>
      </c>
      <c r="AU527">
        <v>2</v>
      </c>
      <c r="AV527">
        <v>0</v>
      </c>
      <c r="AW527">
        <v>1</v>
      </c>
      <c r="AX527">
        <v>2</v>
      </c>
      <c r="AY527">
        <v>62</v>
      </c>
      <c r="AZ527">
        <v>27</v>
      </c>
      <c r="BA527">
        <v>1</v>
      </c>
      <c r="BB527">
        <v>17</v>
      </c>
      <c r="BC527">
        <v>0</v>
      </c>
      <c r="BD527">
        <v>0</v>
      </c>
      <c r="BE527">
        <v>0</v>
      </c>
      <c r="BF527">
        <v>1</v>
      </c>
      <c r="BG527">
        <v>0</v>
      </c>
      <c r="BH527">
        <v>1</v>
      </c>
      <c r="BI527">
        <v>0</v>
      </c>
      <c r="BJ527">
        <v>1</v>
      </c>
      <c r="BK527">
        <v>0</v>
      </c>
      <c r="BL527">
        <v>0</v>
      </c>
      <c r="BM527">
        <v>0</v>
      </c>
      <c r="BN527">
        <v>1</v>
      </c>
      <c r="BO527">
        <v>0</v>
      </c>
      <c r="BP527">
        <v>0</v>
      </c>
      <c r="BQ527">
        <v>0</v>
      </c>
      <c r="BR527">
        <v>1</v>
      </c>
      <c r="BS527">
        <v>2</v>
      </c>
      <c r="BT527">
        <v>0</v>
      </c>
      <c r="BU527">
        <v>1</v>
      </c>
      <c r="BV527">
        <v>1</v>
      </c>
      <c r="BW527">
        <v>0</v>
      </c>
      <c r="BX527">
        <v>27</v>
      </c>
      <c r="BY527">
        <v>4</v>
      </c>
      <c r="BZ527">
        <v>2</v>
      </c>
      <c r="CA527">
        <v>1</v>
      </c>
      <c r="CB527">
        <v>0</v>
      </c>
      <c r="CC527">
        <v>1</v>
      </c>
      <c r="CD527">
        <v>0</v>
      </c>
      <c r="CE527">
        <v>0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4</v>
      </c>
      <c r="CO527">
        <v>0</v>
      </c>
      <c r="CP527">
        <v>0</v>
      </c>
      <c r="CQ527">
        <v>0</v>
      </c>
      <c r="CR527">
        <v>0</v>
      </c>
      <c r="CS527">
        <v>0</v>
      </c>
      <c r="CT527">
        <v>0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0</v>
      </c>
      <c r="DJ527">
        <v>0</v>
      </c>
      <c r="DK527">
        <v>0</v>
      </c>
      <c r="DL527">
        <v>0</v>
      </c>
      <c r="DM527">
        <v>0</v>
      </c>
      <c r="DN527">
        <v>0</v>
      </c>
      <c r="DO527">
        <v>24</v>
      </c>
      <c r="DP527">
        <v>3</v>
      </c>
      <c r="DQ527">
        <v>15</v>
      </c>
      <c r="DR527">
        <v>0</v>
      </c>
      <c r="DS527">
        <v>1</v>
      </c>
      <c r="DT527">
        <v>0</v>
      </c>
      <c r="DU527">
        <v>0</v>
      </c>
      <c r="DV527">
        <v>3</v>
      </c>
      <c r="DW527">
        <v>1</v>
      </c>
      <c r="DX527">
        <v>1</v>
      </c>
      <c r="DY527">
        <v>0</v>
      </c>
      <c r="DZ527">
        <v>0</v>
      </c>
      <c r="EA527">
        <v>0</v>
      </c>
      <c r="EB527">
        <v>0</v>
      </c>
      <c r="EC527">
        <v>0</v>
      </c>
      <c r="ED527">
        <v>0</v>
      </c>
      <c r="EE527">
        <v>0</v>
      </c>
      <c r="EF527">
        <v>0</v>
      </c>
      <c r="EG527">
        <v>0</v>
      </c>
      <c r="EH527">
        <v>0</v>
      </c>
      <c r="EI527">
        <v>0</v>
      </c>
      <c r="EJ527">
        <v>0</v>
      </c>
      <c r="EK527">
        <v>0</v>
      </c>
      <c r="EL527">
        <v>0</v>
      </c>
      <c r="EM527">
        <v>0</v>
      </c>
      <c r="EN527">
        <v>24</v>
      </c>
      <c r="EO527">
        <v>6</v>
      </c>
      <c r="EP527">
        <v>2</v>
      </c>
      <c r="EQ527">
        <v>2</v>
      </c>
      <c r="ER527">
        <v>1</v>
      </c>
      <c r="ES527">
        <v>1</v>
      </c>
      <c r="ET527">
        <v>0</v>
      </c>
      <c r="EU527">
        <v>0</v>
      </c>
      <c r="EV527">
        <v>0</v>
      </c>
      <c r="EW527">
        <v>0</v>
      </c>
      <c r="EX527">
        <v>0</v>
      </c>
      <c r="EY527">
        <v>0</v>
      </c>
      <c r="EZ527">
        <v>0</v>
      </c>
      <c r="FA527">
        <v>0</v>
      </c>
      <c r="FB527">
        <v>0</v>
      </c>
      <c r="FC527">
        <v>0</v>
      </c>
      <c r="FD527">
        <v>0</v>
      </c>
      <c r="FE527">
        <v>0</v>
      </c>
      <c r="FF527">
        <v>0</v>
      </c>
      <c r="FG527">
        <v>0</v>
      </c>
      <c r="FH527">
        <v>0</v>
      </c>
      <c r="FI527">
        <v>0</v>
      </c>
      <c r="FJ527">
        <v>0</v>
      </c>
      <c r="FK527">
        <v>0</v>
      </c>
      <c r="FL527">
        <v>6</v>
      </c>
      <c r="FM527">
        <v>39</v>
      </c>
      <c r="FN527">
        <v>22</v>
      </c>
      <c r="FO527">
        <v>1</v>
      </c>
      <c r="FP527">
        <v>0</v>
      </c>
      <c r="FQ527">
        <v>0</v>
      </c>
      <c r="FR527">
        <v>1</v>
      </c>
      <c r="FS527">
        <v>1</v>
      </c>
      <c r="FT527">
        <v>8</v>
      </c>
      <c r="FU527">
        <v>0</v>
      </c>
      <c r="FV527">
        <v>2</v>
      </c>
      <c r="FW527">
        <v>1</v>
      </c>
      <c r="FX527">
        <v>0</v>
      </c>
      <c r="FY527">
        <v>0</v>
      </c>
      <c r="FZ527">
        <v>0</v>
      </c>
      <c r="GA527">
        <v>0</v>
      </c>
      <c r="GB527">
        <v>0</v>
      </c>
      <c r="GC527">
        <v>0</v>
      </c>
      <c r="GD527">
        <v>0</v>
      </c>
      <c r="GE527">
        <v>0</v>
      </c>
      <c r="GF527">
        <v>0</v>
      </c>
      <c r="GG527">
        <v>0</v>
      </c>
      <c r="GH527">
        <v>2</v>
      </c>
      <c r="GI527">
        <v>0</v>
      </c>
      <c r="GJ527">
        <v>0</v>
      </c>
      <c r="GK527">
        <v>1</v>
      </c>
      <c r="GL527">
        <v>39</v>
      </c>
      <c r="GM527">
        <v>7</v>
      </c>
      <c r="GN527">
        <v>2</v>
      </c>
      <c r="GO527">
        <v>0</v>
      </c>
      <c r="GP527">
        <v>0</v>
      </c>
      <c r="GQ527">
        <v>0</v>
      </c>
      <c r="GR527">
        <v>0</v>
      </c>
      <c r="GS527">
        <v>0</v>
      </c>
      <c r="GT527">
        <v>5</v>
      </c>
      <c r="GU527">
        <v>0</v>
      </c>
      <c r="GV527">
        <v>0</v>
      </c>
      <c r="GW527">
        <v>0</v>
      </c>
      <c r="GX527">
        <v>0</v>
      </c>
      <c r="GY527">
        <v>0</v>
      </c>
      <c r="GZ527">
        <v>0</v>
      </c>
      <c r="HA527">
        <v>0</v>
      </c>
      <c r="HB527">
        <v>0</v>
      </c>
      <c r="HC527">
        <v>0</v>
      </c>
      <c r="HD527">
        <v>0</v>
      </c>
      <c r="HE527">
        <v>0</v>
      </c>
      <c r="HF527">
        <v>7</v>
      </c>
      <c r="HG527">
        <v>0</v>
      </c>
      <c r="HH527">
        <v>0</v>
      </c>
      <c r="HI527">
        <v>0</v>
      </c>
      <c r="HJ527">
        <v>0</v>
      </c>
      <c r="HK527">
        <v>0</v>
      </c>
      <c r="HL527">
        <v>0</v>
      </c>
      <c r="HM527">
        <v>0</v>
      </c>
      <c r="HN527">
        <v>0</v>
      </c>
      <c r="HO527">
        <v>0</v>
      </c>
      <c r="HP527">
        <v>0</v>
      </c>
      <c r="HQ527">
        <v>0</v>
      </c>
      <c r="HR527">
        <v>0</v>
      </c>
      <c r="HS527">
        <v>0</v>
      </c>
      <c r="HT527">
        <v>0</v>
      </c>
      <c r="HU527">
        <v>0</v>
      </c>
      <c r="HV527">
        <v>0</v>
      </c>
      <c r="HW527">
        <v>0</v>
      </c>
      <c r="HX527">
        <v>0</v>
      </c>
      <c r="HY527">
        <v>0</v>
      </c>
      <c r="HZ527">
        <v>0</v>
      </c>
      <c r="IA527">
        <v>0</v>
      </c>
      <c r="IB527">
        <v>0</v>
      </c>
      <c r="IC527">
        <v>0</v>
      </c>
      <c r="ID527">
        <v>0</v>
      </c>
      <c r="IE527">
        <v>0</v>
      </c>
      <c r="IF527">
        <v>0</v>
      </c>
      <c r="IG527">
        <v>0</v>
      </c>
      <c r="IH527">
        <v>0</v>
      </c>
      <c r="II527">
        <v>0</v>
      </c>
      <c r="IJ527">
        <v>0</v>
      </c>
      <c r="IK527">
        <v>0</v>
      </c>
      <c r="IL527">
        <v>0</v>
      </c>
      <c r="IM527">
        <v>0</v>
      </c>
      <c r="IN527">
        <v>0</v>
      </c>
      <c r="IO527">
        <v>0</v>
      </c>
      <c r="IP527">
        <v>0</v>
      </c>
      <c r="IQ527">
        <v>0</v>
      </c>
      <c r="IR527">
        <v>0</v>
      </c>
      <c r="IS527">
        <v>0</v>
      </c>
      <c r="IT527">
        <v>0</v>
      </c>
      <c r="IU527">
        <v>0</v>
      </c>
      <c r="IV527">
        <v>0</v>
      </c>
      <c r="IW527">
        <v>0</v>
      </c>
      <c r="IX527">
        <v>0</v>
      </c>
      <c r="IY527">
        <v>0</v>
      </c>
      <c r="IZ527">
        <v>0</v>
      </c>
      <c r="JA527">
        <v>0</v>
      </c>
      <c r="JB527">
        <v>0</v>
      </c>
      <c r="JC527">
        <v>0</v>
      </c>
      <c r="JD527">
        <v>0</v>
      </c>
      <c r="JE527">
        <v>0</v>
      </c>
      <c r="JF527">
        <v>0</v>
      </c>
      <c r="JG527">
        <v>0</v>
      </c>
      <c r="JH527">
        <v>0</v>
      </c>
      <c r="JI527">
        <v>0</v>
      </c>
      <c r="JJ527">
        <v>0</v>
      </c>
      <c r="JK527" s="2">
        <f t="shared" si="41"/>
        <v>0.35918367346938773</v>
      </c>
    </row>
    <row r="528" spans="1:271" outlineLevel="2" x14ac:dyDescent="0.25">
      <c r="A528" t="str">
        <f t="shared" si="42"/>
        <v>160708</v>
      </c>
      <c r="B528" t="s">
        <v>307</v>
      </c>
      <c r="C528">
        <v>3</v>
      </c>
      <c r="D528">
        <v>729</v>
      </c>
      <c r="E528">
        <v>560</v>
      </c>
      <c r="F528">
        <v>293</v>
      </c>
      <c r="G528">
        <v>267</v>
      </c>
      <c r="H528">
        <v>0</v>
      </c>
      <c r="I528">
        <v>2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267</v>
      </c>
      <c r="R528">
        <v>0</v>
      </c>
      <c r="S528">
        <v>0</v>
      </c>
      <c r="T528">
        <v>267</v>
      </c>
      <c r="U528">
        <v>13</v>
      </c>
      <c r="V528">
        <v>10</v>
      </c>
      <c r="W528">
        <v>3</v>
      </c>
      <c r="X528">
        <v>0</v>
      </c>
      <c r="Y528">
        <v>254</v>
      </c>
      <c r="Z528">
        <v>109</v>
      </c>
      <c r="AA528">
        <v>21</v>
      </c>
      <c r="AB528">
        <v>17</v>
      </c>
      <c r="AC528">
        <v>19</v>
      </c>
      <c r="AD528">
        <v>9</v>
      </c>
      <c r="AE528">
        <v>18</v>
      </c>
      <c r="AF528">
        <v>2</v>
      </c>
      <c r="AG528">
        <v>0</v>
      </c>
      <c r="AH528">
        <v>3</v>
      </c>
      <c r="AI528">
        <v>1</v>
      </c>
      <c r="AJ528">
        <v>2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1</v>
      </c>
      <c r="AQ528">
        <v>0</v>
      </c>
      <c r="AR528">
        <v>0</v>
      </c>
      <c r="AS528">
        <v>1</v>
      </c>
      <c r="AT528">
        <v>3</v>
      </c>
      <c r="AU528">
        <v>0</v>
      </c>
      <c r="AV528">
        <v>1</v>
      </c>
      <c r="AW528">
        <v>1</v>
      </c>
      <c r="AX528">
        <v>10</v>
      </c>
      <c r="AY528">
        <v>109</v>
      </c>
      <c r="AZ528">
        <v>45</v>
      </c>
      <c r="BA528">
        <v>9</v>
      </c>
      <c r="BB528">
        <v>24</v>
      </c>
      <c r="BC528">
        <v>3</v>
      </c>
      <c r="BD528">
        <v>3</v>
      </c>
      <c r="BE528">
        <v>0</v>
      </c>
      <c r="BF528">
        <v>0</v>
      </c>
      <c r="BG528">
        <v>0</v>
      </c>
      <c r="BH528">
        <v>0</v>
      </c>
      <c r="BI528">
        <v>4</v>
      </c>
      <c r="BJ528">
        <v>1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1</v>
      </c>
      <c r="BU528">
        <v>0</v>
      </c>
      <c r="BV528">
        <v>0</v>
      </c>
      <c r="BW528">
        <v>0</v>
      </c>
      <c r="BX528">
        <v>45</v>
      </c>
      <c r="BY528">
        <v>5</v>
      </c>
      <c r="BZ528">
        <v>2</v>
      </c>
      <c r="CA528">
        <v>0</v>
      </c>
      <c r="CB528">
        <v>1</v>
      </c>
      <c r="CC528">
        <v>0</v>
      </c>
      <c r="CD528">
        <v>0</v>
      </c>
      <c r="CE528">
        <v>1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1</v>
      </c>
      <c r="CM528">
        <v>0</v>
      </c>
      <c r="CN528">
        <v>5</v>
      </c>
      <c r="CO528">
        <v>6</v>
      </c>
      <c r="CP528">
        <v>1</v>
      </c>
      <c r="CQ528">
        <v>1</v>
      </c>
      <c r="CR528">
        <v>2</v>
      </c>
      <c r="CS528">
        <v>0</v>
      </c>
      <c r="CT528">
        <v>0</v>
      </c>
      <c r="CU528">
        <v>0</v>
      </c>
      <c r="CV528">
        <v>0</v>
      </c>
      <c r="CW528">
        <v>2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6</v>
      </c>
      <c r="DO528">
        <v>13</v>
      </c>
      <c r="DP528">
        <v>0</v>
      </c>
      <c r="DQ528">
        <v>9</v>
      </c>
      <c r="DR528">
        <v>0</v>
      </c>
      <c r="DS528">
        <v>0</v>
      </c>
      <c r="DT528">
        <v>0</v>
      </c>
      <c r="DU528">
        <v>0</v>
      </c>
      <c r="DV528">
        <v>4</v>
      </c>
      <c r="DW528">
        <v>0</v>
      </c>
      <c r="DX528">
        <v>0</v>
      </c>
      <c r="DY528">
        <v>0</v>
      </c>
      <c r="DZ528">
        <v>0</v>
      </c>
      <c r="EA528">
        <v>0</v>
      </c>
      <c r="EB528">
        <v>0</v>
      </c>
      <c r="EC528">
        <v>0</v>
      </c>
      <c r="ED528">
        <v>0</v>
      </c>
      <c r="EE528">
        <v>0</v>
      </c>
      <c r="EF528">
        <v>0</v>
      </c>
      <c r="EG528">
        <v>0</v>
      </c>
      <c r="EH528">
        <v>0</v>
      </c>
      <c r="EI528">
        <v>0</v>
      </c>
      <c r="EJ528">
        <v>0</v>
      </c>
      <c r="EK528">
        <v>0</v>
      </c>
      <c r="EL528">
        <v>0</v>
      </c>
      <c r="EM528">
        <v>0</v>
      </c>
      <c r="EN528">
        <v>13</v>
      </c>
      <c r="EO528">
        <v>13</v>
      </c>
      <c r="EP528">
        <v>0</v>
      </c>
      <c r="EQ528">
        <v>0</v>
      </c>
      <c r="ER528">
        <v>10</v>
      </c>
      <c r="ES528">
        <v>0</v>
      </c>
      <c r="ET528">
        <v>0</v>
      </c>
      <c r="EU528">
        <v>0</v>
      </c>
      <c r="EV528">
        <v>2</v>
      </c>
      <c r="EW528">
        <v>0</v>
      </c>
      <c r="EX528">
        <v>0</v>
      </c>
      <c r="EY528">
        <v>0</v>
      </c>
      <c r="EZ528">
        <v>0</v>
      </c>
      <c r="FA528">
        <v>0</v>
      </c>
      <c r="FB528">
        <v>0</v>
      </c>
      <c r="FC528">
        <v>0</v>
      </c>
      <c r="FD528">
        <v>0</v>
      </c>
      <c r="FE528">
        <v>0</v>
      </c>
      <c r="FF528">
        <v>0</v>
      </c>
      <c r="FG528">
        <v>0</v>
      </c>
      <c r="FH528">
        <v>0</v>
      </c>
      <c r="FI528">
        <v>0</v>
      </c>
      <c r="FJ528">
        <v>0</v>
      </c>
      <c r="FK528">
        <v>1</v>
      </c>
      <c r="FL528">
        <v>13</v>
      </c>
      <c r="FM528">
        <v>49</v>
      </c>
      <c r="FN528">
        <v>34</v>
      </c>
      <c r="FO528">
        <v>5</v>
      </c>
      <c r="FP528">
        <v>1</v>
      </c>
      <c r="FQ528">
        <v>1</v>
      </c>
      <c r="FR528">
        <v>1</v>
      </c>
      <c r="FS528">
        <v>1</v>
      </c>
      <c r="FT528">
        <v>4</v>
      </c>
      <c r="FU528">
        <v>0</v>
      </c>
      <c r="FV528">
        <v>0</v>
      </c>
      <c r="FW528">
        <v>0</v>
      </c>
      <c r="FX528">
        <v>0</v>
      </c>
      <c r="FY528">
        <v>0</v>
      </c>
      <c r="FZ528">
        <v>0</v>
      </c>
      <c r="GA528">
        <v>0</v>
      </c>
      <c r="GB528">
        <v>1</v>
      </c>
      <c r="GC528">
        <v>0</v>
      </c>
      <c r="GD528">
        <v>0</v>
      </c>
      <c r="GE528">
        <v>0</v>
      </c>
      <c r="GF528">
        <v>0</v>
      </c>
      <c r="GG528">
        <v>0</v>
      </c>
      <c r="GH528">
        <v>0</v>
      </c>
      <c r="GI528">
        <v>0</v>
      </c>
      <c r="GJ528">
        <v>0</v>
      </c>
      <c r="GK528">
        <v>1</v>
      </c>
      <c r="GL528">
        <v>49</v>
      </c>
      <c r="GM528">
        <v>12</v>
      </c>
      <c r="GN528">
        <v>3</v>
      </c>
      <c r="GO528">
        <v>1</v>
      </c>
      <c r="GP528">
        <v>1</v>
      </c>
      <c r="GQ528">
        <v>0</v>
      </c>
      <c r="GR528">
        <v>0</v>
      </c>
      <c r="GS528">
        <v>0</v>
      </c>
      <c r="GT528">
        <v>7</v>
      </c>
      <c r="GU528">
        <v>0</v>
      </c>
      <c r="GV528">
        <v>0</v>
      </c>
      <c r="GW528">
        <v>0</v>
      </c>
      <c r="GX528">
        <v>0</v>
      </c>
      <c r="GY528">
        <v>0</v>
      </c>
      <c r="GZ528">
        <v>0</v>
      </c>
      <c r="HA528">
        <v>0</v>
      </c>
      <c r="HB528">
        <v>0</v>
      </c>
      <c r="HC528">
        <v>0</v>
      </c>
      <c r="HD528">
        <v>0</v>
      </c>
      <c r="HE528">
        <v>0</v>
      </c>
      <c r="HF528">
        <v>12</v>
      </c>
      <c r="HG528">
        <v>0</v>
      </c>
      <c r="HH528">
        <v>0</v>
      </c>
      <c r="HI528">
        <v>0</v>
      </c>
      <c r="HJ528">
        <v>0</v>
      </c>
      <c r="HK528">
        <v>0</v>
      </c>
      <c r="HL528">
        <v>0</v>
      </c>
      <c r="HM528">
        <v>0</v>
      </c>
      <c r="HN528">
        <v>0</v>
      </c>
      <c r="HO528">
        <v>0</v>
      </c>
      <c r="HP528">
        <v>0</v>
      </c>
      <c r="HQ528">
        <v>0</v>
      </c>
      <c r="HR528">
        <v>0</v>
      </c>
      <c r="HS528">
        <v>0</v>
      </c>
      <c r="HT528">
        <v>0</v>
      </c>
      <c r="HU528">
        <v>0</v>
      </c>
      <c r="HV528">
        <v>0</v>
      </c>
      <c r="HW528">
        <v>0</v>
      </c>
      <c r="HX528">
        <v>0</v>
      </c>
      <c r="HY528">
        <v>0</v>
      </c>
      <c r="HZ528">
        <v>0</v>
      </c>
      <c r="IA528">
        <v>0</v>
      </c>
      <c r="IB528">
        <v>0</v>
      </c>
      <c r="IC528">
        <v>0</v>
      </c>
      <c r="ID528">
        <v>0</v>
      </c>
      <c r="IE528">
        <v>0</v>
      </c>
      <c r="IF528">
        <v>0</v>
      </c>
      <c r="IG528">
        <v>0</v>
      </c>
      <c r="IH528">
        <v>0</v>
      </c>
      <c r="II528">
        <v>0</v>
      </c>
      <c r="IJ528">
        <v>0</v>
      </c>
      <c r="IK528">
        <v>2</v>
      </c>
      <c r="IL528">
        <v>0</v>
      </c>
      <c r="IM528">
        <v>1</v>
      </c>
      <c r="IN528">
        <v>0</v>
      </c>
      <c r="IO528">
        <v>0</v>
      </c>
      <c r="IP528">
        <v>0</v>
      </c>
      <c r="IQ528">
        <v>0</v>
      </c>
      <c r="IR528">
        <v>0</v>
      </c>
      <c r="IS528">
        <v>0</v>
      </c>
      <c r="IT528">
        <v>0</v>
      </c>
      <c r="IU528">
        <v>0</v>
      </c>
      <c r="IV528">
        <v>0</v>
      </c>
      <c r="IW528">
        <v>0</v>
      </c>
      <c r="IX528">
        <v>0</v>
      </c>
      <c r="IY528">
        <v>0</v>
      </c>
      <c r="IZ528">
        <v>0</v>
      </c>
      <c r="JA528">
        <v>0</v>
      </c>
      <c r="JB528">
        <v>0</v>
      </c>
      <c r="JC528">
        <v>0</v>
      </c>
      <c r="JD528">
        <v>0</v>
      </c>
      <c r="JE528">
        <v>0</v>
      </c>
      <c r="JF528">
        <v>1</v>
      </c>
      <c r="JG528">
        <v>0</v>
      </c>
      <c r="JH528">
        <v>0</v>
      </c>
      <c r="JI528">
        <v>0</v>
      </c>
      <c r="JJ528">
        <v>2</v>
      </c>
      <c r="JK528" s="2">
        <f t="shared" si="41"/>
        <v>0.36625514403292181</v>
      </c>
    </row>
    <row r="529" spans="1:271" outlineLevel="2" x14ac:dyDescent="0.25">
      <c r="A529" t="str">
        <f t="shared" si="42"/>
        <v>160708</v>
      </c>
      <c r="B529" t="s">
        <v>307</v>
      </c>
      <c r="C529">
        <v>4</v>
      </c>
      <c r="D529">
        <v>601</v>
      </c>
      <c r="E529">
        <v>460</v>
      </c>
      <c r="F529">
        <v>213</v>
      </c>
      <c r="G529">
        <v>247</v>
      </c>
      <c r="H529">
        <v>0</v>
      </c>
      <c r="I529">
        <v>1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247</v>
      </c>
      <c r="R529">
        <v>0</v>
      </c>
      <c r="S529">
        <v>0</v>
      </c>
      <c r="T529">
        <v>247</v>
      </c>
      <c r="U529">
        <v>7</v>
      </c>
      <c r="V529">
        <v>6</v>
      </c>
      <c r="W529">
        <v>1</v>
      </c>
      <c r="X529">
        <v>0</v>
      </c>
      <c r="Y529">
        <v>240</v>
      </c>
      <c r="Z529">
        <v>95</v>
      </c>
      <c r="AA529">
        <v>6</v>
      </c>
      <c r="AB529">
        <v>20</v>
      </c>
      <c r="AC529">
        <v>26</v>
      </c>
      <c r="AD529">
        <v>12</v>
      </c>
      <c r="AE529">
        <v>10</v>
      </c>
      <c r="AF529">
        <v>3</v>
      </c>
      <c r="AG529">
        <v>1</v>
      </c>
      <c r="AH529">
        <v>1</v>
      </c>
      <c r="AI529">
        <v>4</v>
      </c>
      <c r="AJ529">
        <v>0</v>
      </c>
      <c r="AK529">
        <v>0</v>
      </c>
      <c r="AL529">
        <v>2</v>
      </c>
      <c r="AM529">
        <v>0</v>
      </c>
      <c r="AN529">
        <v>0</v>
      </c>
      <c r="AO529">
        <v>0</v>
      </c>
      <c r="AP529">
        <v>0</v>
      </c>
      <c r="AQ529">
        <v>1</v>
      </c>
      <c r="AR529">
        <v>0</v>
      </c>
      <c r="AS529">
        <v>1</v>
      </c>
      <c r="AT529">
        <v>3</v>
      </c>
      <c r="AU529">
        <v>0</v>
      </c>
      <c r="AV529">
        <v>0</v>
      </c>
      <c r="AW529">
        <v>1</v>
      </c>
      <c r="AX529">
        <v>4</v>
      </c>
      <c r="AY529">
        <v>95</v>
      </c>
      <c r="AZ529">
        <v>58</v>
      </c>
      <c r="BA529">
        <v>8</v>
      </c>
      <c r="BB529">
        <v>33</v>
      </c>
      <c r="BC529">
        <v>0</v>
      </c>
      <c r="BD529">
        <v>11</v>
      </c>
      <c r="BE529">
        <v>0</v>
      </c>
      <c r="BF529">
        <v>1</v>
      </c>
      <c r="BG529">
        <v>0</v>
      </c>
      <c r="BH529">
        <v>0</v>
      </c>
      <c r="BI529">
        <v>0</v>
      </c>
      <c r="BJ529">
        <v>1</v>
      </c>
      <c r="BK529">
        <v>0</v>
      </c>
      <c r="BL529">
        <v>0</v>
      </c>
      <c r="BM529">
        <v>1</v>
      </c>
      <c r="BN529">
        <v>0</v>
      </c>
      <c r="BO529">
        <v>0</v>
      </c>
      <c r="BP529">
        <v>0</v>
      </c>
      <c r="BQ529">
        <v>2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1</v>
      </c>
      <c r="BX529">
        <v>58</v>
      </c>
      <c r="BY529">
        <v>4</v>
      </c>
      <c r="BZ529">
        <v>1</v>
      </c>
      <c r="CA529">
        <v>2</v>
      </c>
      <c r="CB529">
        <v>0</v>
      </c>
      <c r="CC529">
        <v>0</v>
      </c>
      <c r="CD529">
        <v>1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0</v>
      </c>
      <c r="CN529">
        <v>4</v>
      </c>
      <c r="CO529">
        <v>4</v>
      </c>
      <c r="CP529">
        <v>1</v>
      </c>
      <c r="CQ529">
        <v>0</v>
      </c>
      <c r="CR529">
        <v>1</v>
      </c>
      <c r="CS529">
        <v>0</v>
      </c>
      <c r="CT529">
        <v>0</v>
      </c>
      <c r="CU529">
        <v>0</v>
      </c>
      <c r="CV529">
        <v>1</v>
      </c>
      <c r="CW529">
        <v>1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0</v>
      </c>
      <c r="DM529">
        <v>0</v>
      </c>
      <c r="DN529">
        <v>4</v>
      </c>
      <c r="DO529">
        <v>31</v>
      </c>
      <c r="DP529">
        <v>8</v>
      </c>
      <c r="DQ529">
        <v>14</v>
      </c>
      <c r="DR529">
        <v>0</v>
      </c>
      <c r="DS529">
        <v>2</v>
      </c>
      <c r="DT529">
        <v>0</v>
      </c>
      <c r="DU529">
        <v>0</v>
      </c>
      <c r="DV529">
        <v>7</v>
      </c>
      <c r="DW529">
        <v>0</v>
      </c>
      <c r="DX529">
        <v>0</v>
      </c>
      <c r="DY529">
        <v>0</v>
      </c>
      <c r="DZ529">
        <v>0</v>
      </c>
      <c r="EA529">
        <v>0</v>
      </c>
      <c r="EB529">
        <v>0</v>
      </c>
      <c r="EC529">
        <v>0</v>
      </c>
      <c r="ED529">
        <v>0</v>
      </c>
      <c r="EE529">
        <v>0</v>
      </c>
      <c r="EF529">
        <v>0</v>
      </c>
      <c r="EG529">
        <v>0</v>
      </c>
      <c r="EH529">
        <v>0</v>
      </c>
      <c r="EI529">
        <v>0</v>
      </c>
      <c r="EJ529">
        <v>0</v>
      </c>
      <c r="EK529">
        <v>0</v>
      </c>
      <c r="EL529">
        <v>0</v>
      </c>
      <c r="EM529">
        <v>0</v>
      </c>
      <c r="EN529">
        <v>31</v>
      </c>
      <c r="EO529">
        <v>12</v>
      </c>
      <c r="EP529">
        <v>2</v>
      </c>
      <c r="EQ529">
        <v>0</v>
      </c>
      <c r="ER529">
        <v>10</v>
      </c>
      <c r="ES529">
        <v>0</v>
      </c>
      <c r="ET529">
        <v>0</v>
      </c>
      <c r="EU529">
        <v>0</v>
      </c>
      <c r="EV529">
        <v>0</v>
      </c>
      <c r="EW529">
        <v>0</v>
      </c>
      <c r="EX529">
        <v>0</v>
      </c>
      <c r="EY529">
        <v>0</v>
      </c>
      <c r="EZ529">
        <v>0</v>
      </c>
      <c r="FA529">
        <v>0</v>
      </c>
      <c r="FB529">
        <v>0</v>
      </c>
      <c r="FC529">
        <v>0</v>
      </c>
      <c r="FD529">
        <v>0</v>
      </c>
      <c r="FE529">
        <v>0</v>
      </c>
      <c r="FF529">
        <v>0</v>
      </c>
      <c r="FG529">
        <v>0</v>
      </c>
      <c r="FH529">
        <v>0</v>
      </c>
      <c r="FI529">
        <v>0</v>
      </c>
      <c r="FJ529">
        <v>0</v>
      </c>
      <c r="FK529">
        <v>0</v>
      </c>
      <c r="FL529">
        <v>12</v>
      </c>
      <c r="FM529">
        <v>26</v>
      </c>
      <c r="FN529">
        <v>18</v>
      </c>
      <c r="FO529">
        <v>2</v>
      </c>
      <c r="FP529">
        <v>0</v>
      </c>
      <c r="FQ529">
        <v>0</v>
      </c>
      <c r="FR529">
        <v>0</v>
      </c>
      <c r="FS529">
        <v>1</v>
      </c>
      <c r="FT529">
        <v>2</v>
      </c>
      <c r="FU529">
        <v>0</v>
      </c>
      <c r="FV529">
        <v>0</v>
      </c>
      <c r="FW529">
        <v>1</v>
      </c>
      <c r="FX529">
        <v>0</v>
      </c>
      <c r="FY529">
        <v>0</v>
      </c>
      <c r="FZ529">
        <v>0</v>
      </c>
      <c r="GA529">
        <v>0</v>
      </c>
      <c r="GB529">
        <v>0</v>
      </c>
      <c r="GC529">
        <v>0</v>
      </c>
      <c r="GD529">
        <v>0</v>
      </c>
      <c r="GE529">
        <v>0</v>
      </c>
      <c r="GF529">
        <v>0</v>
      </c>
      <c r="GG529">
        <v>0</v>
      </c>
      <c r="GH529">
        <v>0</v>
      </c>
      <c r="GI529">
        <v>0</v>
      </c>
      <c r="GJ529">
        <v>0</v>
      </c>
      <c r="GK529">
        <v>2</v>
      </c>
      <c r="GL529">
        <v>26</v>
      </c>
      <c r="GM529">
        <v>9</v>
      </c>
      <c r="GN529">
        <v>2</v>
      </c>
      <c r="GO529">
        <v>0</v>
      </c>
      <c r="GP529">
        <v>0</v>
      </c>
      <c r="GQ529">
        <v>0</v>
      </c>
      <c r="GR529">
        <v>0</v>
      </c>
      <c r="GS529">
        <v>0</v>
      </c>
      <c r="GT529">
        <v>7</v>
      </c>
      <c r="GU529">
        <v>0</v>
      </c>
      <c r="GV529">
        <v>0</v>
      </c>
      <c r="GW529">
        <v>0</v>
      </c>
      <c r="GX529">
        <v>0</v>
      </c>
      <c r="GY529">
        <v>0</v>
      </c>
      <c r="GZ529">
        <v>0</v>
      </c>
      <c r="HA529">
        <v>0</v>
      </c>
      <c r="HB529">
        <v>0</v>
      </c>
      <c r="HC529">
        <v>0</v>
      </c>
      <c r="HD529">
        <v>0</v>
      </c>
      <c r="HE529">
        <v>0</v>
      </c>
      <c r="HF529">
        <v>9</v>
      </c>
      <c r="HG529">
        <v>1</v>
      </c>
      <c r="HH529">
        <v>0</v>
      </c>
      <c r="HI529">
        <v>0</v>
      </c>
      <c r="HJ529">
        <v>1</v>
      </c>
      <c r="HK529">
        <v>0</v>
      </c>
      <c r="HL529">
        <v>0</v>
      </c>
      <c r="HM529">
        <v>0</v>
      </c>
      <c r="HN529">
        <v>0</v>
      </c>
      <c r="HO529">
        <v>0</v>
      </c>
      <c r="HP529">
        <v>0</v>
      </c>
      <c r="HQ529">
        <v>0</v>
      </c>
      <c r="HR529">
        <v>0</v>
      </c>
      <c r="HS529">
        <v>0</v>
      </c>
      <c r="HT529">
        <v>1</v>
      </c>
      <c r="HU529">
        <v>0</v>
      </c>
      <c r="HV529">
        <v>0</v>
      </c>
      <c r="HW529">
        <v>0</v>
      </c>
      <c r="HX529">
        <v>0</v>
      </c>
      <c r="HY529">
        <v>0</v>
      </c>
      <c r="HZ529">
        <v>0</v>
      </c>
      <c r="IA529">
        <v>0</v>
      </c>
      <c r="IB529">
        <v>0</v>
      </c>
      <c r="IC529">
        <v>0</v>
      </c>
      <c r="ID529">
        <v>0</v>
      </c>
      <c r="IE529">
        <v>0</v>
      </c>
      <c r="IF529">
        <v>0</v>
      </c>
      <c r="IG529">
        <v>0</v>
      </c>
      <c r="IH529">
        <v>0</v>
      </c>
      <c r="II529">
        <v>0</v>
      </c>
      <c r="IJ529">
        <v>0</v>
      </c>
      <c r="IK529">
        <v>0</v>
      </c>
      <c r="IL529">
        <v>0</v>
      </c>
      <c r="IM529">
        <v>0</v>
      </c>
      <c r="IN529">
        <v>0</v>
      </c>
      <c r="IO529">
        <v>0</v>
      </c>
      <c r="IP529">
        <v>0</v>
      </c>
      <c r="IQ529">
        <v>0</v>
      </c>
      <c r="IR529">
        <v>0</v>
      </c>
      <c r="IS529">
        <v>0</v>
      </c>
      <c r="IT529">
        <v>0</v>
      </c>
      <c r="IU529">
        <v>0</v>
      </c>
      <c r="IV529">
        <v>0</v>
      </c>
      <c r="IW529">
        <v>0</v>
      </c>
      <c r="IX529">
        <v>0</v>
      </c>
      <c r="IY529">
        <v>0</v>
      </c>
      <c r="IZ529">
        <v>0</v>
      </c>
      <c r="JA529">
        <v>0</v>
      </c>
      <c r="JB529">
        <v>0</v>
      </c>
      <c r="JC529">
        <v>0</v>
      </c>
      <c r="JD529">
        <v>0</v>
      </c>
      <c r="JE529">
        <v>0</v>
      </c>
      <c r="JF529">
        <v>0</v>
      </c>
      <c r="JG529">
        <v>0</v>
      </c>
      <c r="JH529">
        <v>0</v>
      </c>
      <c r="JI529">
        <v>0</v>
      </c>
      <c r="JJ529">
        <v>0</v>
      </c>
      <c r="JK529" s="2">
        <f t="shared" si="41"/>
        <v>0.41098169717138106</v>
      </c>
    </row>
    <row r="530" spans="1:271" outlineLevel="2" x14ac:dyDescent="0.25">
      <c r="A530" t="str">
        <f t="shared" si="42"/>
        <v>160708</v>
      </c>
      <c r="B530" t="s">
        <v>307</v>
      </c>
      <c r="C530">
        <v>5</v>
      </c>
      <c r="D530">
        <v>305</v>
      </c>
      <c r="E530">
        <v>240</v>
      </c>
      <c r="F530">
        <v>130</v>
      </c>
      <c r="G530">
        <v>110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110</v>
      </c>
      <c r="R530">
        <v>0</v>
      </c>
      <c r="S530">
        <v>0</v>
      </c>
      <c r="T530">
        <v>110</v>
      </c>
      <c r="U530">
        <v>2</v>
      </c>
      <c r="V530">
        <v>1</v>
      </c>
      <c r="W530">
        <v>1</v>
      </c>
      <c r="X530">
        <v>0</v>
      </c>
      <c r="Y530">
        <v>108</v>
      </c>
      <c r="Z530">
        <v>34</v>
      </c>
      <c r="AA530">
        <v>1</v>
      </c>
      <c r="AB530">
        <v>5</v>
      </c>
      <c r="AC530">
        <v>11</v>
      </c>
      <c r="AD530">
        <v>2</v>
      </c>
      <c r="AE530">
        <v>7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1</v>
      </c>
      <c r="AU530">
        <v>0</v>
      </c>
      <c r="AV530">
        <v>0</v>
      </c>
      <c r="AW530">
        <v>1</v>
      </c>
      <c r="AX530">
        <v>6</v>
      </c>
      <c r="AY530">
        <v>34</v>
      </c>
      <c r="AZ530">
        <v>24</v>
      </c>
      <c r="BA530">
        <v>2</v>
      </c>
      <c r="BB530">
        <v>16</v>
      </c>
      <c r="BC530">
        <v>1</v>
      </c>
      <c r="BD530">
        <v>1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1</v>
      </c>
      <c r="BN530">
        <v>1</v>
      </c>
      <c r="BO530">
        <v>1</v>
      </c>
      <c r="BP530">
        <v>0</v>
      </c>
      <c r="BQ530">
        <v>0</v>
      </c>
      <c r="BR530">
        <v>0</v>
      </c>
      <c r="BS530">
        <v>1</v>
      </c>
      <c r="BT530">
        <v>0</v>
      </c>
      <c r="BU530">
        <v>0</v>
      </c>
      <c r="BV530">
        <v>0</v>
      </c>
      <c r="BW530">
        <v>0</v>
      </c>
      <c r="BX530">
        <v>24</v>
      </c>
      <c r="BY530">
        <v>1</v>
      </c>
      <c r="BZ530">
        <v>1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1</v>
      </c>
      <c r="CO530">
        <v>3</v>
      </c>
      <c r="CP530">
        <v>2</v>
      </c>
      <c r="CQ530">
        <v>0</v>
      </c>
      <c r="CR530">
        <v>0</v>
      </c>
      <c r="CS530">
        <v>0</v>
      </c>
      <c r="CT530">
        <v>1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0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0</v>
      </c>
      <c r="DM530">
        <v>0</v>
      </c>
      <c r="DN530">
        <v>3</v>
      </c>
      <c r="DO530">
        <v>17</v>
      </c>
      <c r="DP530">
        <v>1</v>
      </c>
      <c r="DQ530">
        <v>11</v>
      </c>
      <c r="DR530">
        <v>0</v>
      </c>
      <c r="DS530">
        <v>0</v>
      </c>
      <c r="DT530">
        <v>0</v>
      </c>
      <c r="DU530">
        <v>0</v>
      </c>
      <c r="DV530">
        <v>5</v>
      </c>
      <c r="DW530">
        <v>0</v>
      </c>
      <c r="DX530">
        <v>0</v>
      </c>
      <c r="DY530">
        <v>0</v>
      </c>
      <c r="DZ530">
        <v>0</v>
      </c>
      <c r="EA530">
        <v>0</v>
      </c>
      <c r="EB530">
        <v>0</v>
      </c>
      <c r="EC530">
        <v>0</v>
      </c>
      <c r="ED530">
        <v>0</v>
      </c>
      <c r="EE530">
        <v>0</v>
      </c>
      <c r="EF530">
        <v>0</v>
      </c>
      <c r="EG530">
        <v>0</v>
      </c>
      <c r="EH530">
        <v>0</v>
      </c>
      <c r="EI530">
        <v>0</v>
      </c>
      <c r="EJ530">
        <v>0</v>
      </c>
      <c r="EK530">
        <v>0</v>
      </c>
      <c r="EL530">
        <v>0</v>
      </c>
      <c r="EM530">
        <v>0</v>
      </c>
      <c r="EN530">
        <v>17</v>
      </c>
      <c r="EO530">
        <v>0</v>
      </c>
      <c r="EP530">
        <v>0</v>
      </c>
      <c r="EQ530">
        <v>0</v>
      </c>
      <c r="ER530">
        <v>0</v>
      </c>
      <c r="ES530">
        <v>0</v>
      </c>
      <c r="ET530">
        <v>0</v>
      </c>
      <c r="EU530">
        <v>0</v>
      </c>
      <c r="EV530">
        <v>0</v>
      </c>
      <c r="EW530">
        <v>0</v>
      </c>
      <c r="EX530">
        <v>0</v>
      </c>
      <c r="EY530">
        <v>0</v>
      </c>
      <c r="EZ530">
        <v>0</v>
      </c>
      <c r="FA530">
        <v>0</v>
      </c>
      <c r="FB530">
        <v>0</v>
      </c>
      <c r="FC530">
        <v>0</v>
      </c>
      <c r="FD530">
        <v>0</v>
      </c>
      <c r="FE530">
        <v>0</v>
      </c>
      <c r="FF530">
        <v>0</v>
      </c>
      <c r="FG530">
        <v>0</v>
      </c>
      <c r="FH530">
        <v>0</v>
      </c>
      <c r="FI530">
        <v>0</v>
      </c>
      <c r="FJ530">
        <v>0</v>
      </c>
      <c r="FK530">
        <v>0</v>
      </c>
      <c r="FL530">
        <v>0</v>
      </c>
      <c r="FM530">
        <v>22</v>
      </c>
      <c r="FN530">
        <v>14</v>
      </c>
      <c r="FO530">
        <v>0</v>
      </c>
      <c r="FP530">
        <v>1</v>
      </c>
      <c r="FQ530">
        <v>1</v>
      </c>
      <c r="FR530">
        <v>0</v>
      </c>
      <c r="FS530">
        <v>0</v>
      </c>
      <c r="FT530">
        <v>4</v>
      </c>
      <c r="FU530">
        <v>0</v>
      </c>
      <c r="FV530">
        <v>0</v>
      </c>
      <c r="FW530">
        <v>0</v>
      </c>
      <c r="FX530">
        <v>0</v>
      </c>
      <c r="FY530">
        <v>0</v>
      </c>
      <c r="FZ530">
        <v>0</v>
      </c>
      <c r="GA530">
        <v>0</v>
      </c>
      <c r="GB530">
        <v>0</v>
      </c>
      <c r="GC530">
        <v>0</v>
      </c>
      <c r="GD530">
        <v>1</v>
      </c>
      <c r="GE530">
        <v>0</v>
      </c>
      <c r="GF530">
        <v>0</v>
      </c>
      <c r="GG530">
        <v>0</v>
      </c>
      <c r="GH530">
        <v>1</v>
      </c>
      <c r="GI530">
        <v>0</v>
      </c>
      <c r="GJ530">
        <v>0</v>
      </c>
      <c r="GK530">
        <v>0</v>
      </c>
      <c r="GL530">
        <v>22</v>
      </c>
      <c r="GM530">
        <v>5</v>
      </c>
      <c r="GN530">
        <v>0</v>
      </c>
      <c r="GO530">
        <v>0</v>
      </c>
      <c r="GP530">
        <v>0</v>
      </c>
      <c r="GQ530">
        <v>0</v>
      </c>
      <c r="GR530">
        <v>0</v>
      </c>
      <c r="GS530">
        <v>0</v>
      </c>
      <c r="GT530">
        <v>5</v>
      </c>
      <c r="GU530">
        <v>0</v>
      </c>
      <c r="GV530">
        <v>0</v>
      </c>
      <c r="GW530">
        <v>0</v>
      </c>
      <c r="GX530">
        <v>0</v>
      </c>
      <c r="GY530">
        <v>0</v>
      </c>
      <c r="GZ530">
        <v>0</v>
      </c>
      <c r="HA530">
        <v>0</v>
      </c>
      <c r="HB530">
        <v>0</v>
      </c>
      <c r="HC530">
        <v>0</v>
      </c>
      <c r="HD530">
        <v>0</v>
      </c>
      <c r="HE530">
        <v>0</v>
      </c>
      <c r="HF530">
        <v>5</v>
      </c>
      <c r="HG530">
        <v>1</v>
      </c>
      <c r="HH530">
        <v>0</v>
      </c>
      <c r="HI530">
        <v>0</v>
      </c>
      <c r="HJ530">
        <v>0</v>
      </c>
      <c r="HK530">
        <v>0</v>
      </c>
      <c r="HL530">
        <v>0</v>
      </c>
      <c r="HM530">
        <v>0</v>
      </c>
      <c r="HN530">
        <v>1</v>
      </c>
      <c r="HO530">
        <v>0</v>
      </c>
      <c r="HP530">
        <v>0</v>
      </c>
      <c r="HQ530">
        <v>0</v>
      </c>
      <c r="HR530">
        <v>0</v>
      </c>
      <c r="HS530">
        <v>0</v>
      </c>
      <c r="HT530">
        <v>1</v>
      </c>
      <c r="HU530">
        <v>0</v>
      </c>
      <c r="HV530">
        <v>0</v>
      </c>
      <c r="HW530">
        <v>0</v>
      </c>
      <c r="HX530">
        <v>0</v>
      </c>
      <c r="HY530">
        <v>0</v>
      </c>
      <c r="HZ530">
        <v>0</v>
      </c>
      <c r="IA530">
        <v>0</v>
      </c>
      <c r="IB530">
        <v>0</v>
      </c>
      <c r="IC530">
        <v>0</v>
      </c>
      <c r="ID530">
        <v>0</v>
      </c>
      <c r="IE530">
        <v>0</v>
      </c>
      <c r="IF530">
        <v>0</v>
      </c>
      <c r="IG530">
        <v>0</v>
      </c>
      <c r="IH530">
        <v>0</v>
      </c>
      <c r="II530">
        <v>0</v>
      </c>
      <c r="IJ530">
        <v>0</v>
      </c>
      <c r="IK530">
        <v>1</v>
      </c>
      <c r="IL530">
        <v>0</v>
      </c>
      <c r="IM530">
        <v>0</v>
      </c>
      <c r="IN530">
        <v>0</v>
      </c>
      <c r="IO530">
        <v>0</v>
      </c>
      <c r="IP530">
        <v>0</v>
      </c>
      <c r="IQ530">
        <v>0</v>
      </c>
      <c r="IR530">
        <v>0</v>
      </c>
      <c r="IS530">
        <v>0</v>
      </c>
      <c r="IT530">
        <v>0</v>
      </c>
      <c r="IU530">
        <v>0</v>
      </c>
      <c r="IV530">
        <v>0</v>
      </c>
      <c r="IW530">
        <v>0</v>
      </c>
      <c r="IX530">
        <v>0</v>
      </c>
      <c r="IY530">
        <v>0</v>
      </c>
      <c r="IZ530">
        <v>0</v>
      </c>
      <c r="JA530">
        <v>0</v>
      </c>
      <c r="JB530">
        <v>0</v>
      </c>
      <c r="JC530">
        <v>0</v>
      </c>
      <c r="JD530">
        <v>1</v>
      </c>
      <c r="JE530">
        <v>0</v>
      </c>
      <c r="JF530">
        <v>0</v>
      </c>
      <c r="JG530">
        <v>0</v>
      </c>
      <c r="JH530">
        <v>0</v>
      </c>
      <c r="JI530">
        <v>0</v>
      </c>
      <c r="JJ530">
        <v>1</v>
      </c>
      <c r="JK530" s="2">
        <f t="shared" si="41"/>
        <v>0.36065573770491804</v>
      </c>
    </row>
    <row r="531" spans="1:271" outlineLevel="2" x14ac:dyDescent="0.25">
      <c r="A531" t="str">
        <f t="shared" si="42"/>
        <v>160708</v>
      </c>
      <c r="B531" t="s">
        <v>307</v>
      </c>
      <c r="C531">
        <v>6</v>
      </c>
      <c r="D531">
        <v>447</v>
      </c>
      <c r="E531">
        <v>340</v>
      </c>
      <c r="F531">
        <v>138</v>
      </c>
      <c r="G531">
        <v>202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202</v>
      </c>
      <c r="R531">
        <v>0</v>
      </c>
      <c r="S531">
        <v>0</v>
      </c>
      <c r="T531">
        <v>202</v>
      </c>
      <c r="U531">
        <v>4</v>
      </c>
      <c r="V531">
        <v>2</v>
      </c>
      <c r="W531">
        <v>2</v>
      </c>
      <c r="X531">
        <v>0</v>
      </c>
      <c r="Y531">
        <v>198</v>
      </c>
      <c r="Z531">
        <v>114</v>
      </c>
      <c r="AA531">
        <v>4</v>
      </c>
      <c r="AB531">
        <v>30</v>
      </c>
      <c r="AC531">
        <v>61</v>
      </c>
      <c r="AD531">
        <v>5</v>
      </c>
      <c r="AE531">
        <v>2</v>
      </c>
      <c r="AF531">
        <v>5</v>
      </c>
      <c r="AG531">
        <v>0</v>
      </c>
      <c r="AH531">
        <v>0</v>
      </c>
      <c r="AI531">
        <v>1</v>
      </c>
      <c r="AJ531">
        <v>0</v>
      </c>
      <c r="AK531">
        <v>0</v>
      </c>
      <c r="AL531">
        <v>1</v>
      </c>
      <c r="AM531">
        <v>0</v>
      </c>
      <c r="AN531">
        <v>0</v>
      </c>
      <c r="AO531">
        <v>0</v>
      </c>
      <c r="AP531">
        <v>1</v>
      </c>
      <c r="AQ531">
        <v>0</v>
      </c>
      <c r="AR531">
        <v>0</v>
      </c>
      <c r="AS531">
        <v>3</v>
      </c>
      <c r="AT531">
        <v>0</v>
      </c>
      <c r="AU531">
        <v>0</v>
      </c>
      <c r="AV531">
        <v>0</v>
      </c>
      <c r="AW531">
        <v>0</v>
      </c>
      <c r="AX531">
        <v>1</v>
      </c>
      <c r="AY531">
        <v>114</v>
      </c>
      <c r="AZ531">
        <v>25</v>
      </c>
      <c r="BA531">
        <v>1</v>
      </c>
      <c r="BB531">
        <v>19</v>
      </c>
      <c r="BC531">
        <v>0</v>
      </c>
      <c r="BD531">
        <v>3</v>
      </c>
      <c r="BE531">
        <v>0</v>
      </c>
      <c r="BF531">
        <v>1</v>
      </c>
      <c r="BG531">
        <v>0</v>
      </c>
      <c r="BH531">
        <v>1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25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2</v>
      </c>
      <c r="CP531">
        <v>0</v>
      </c>
      <c r="CQ531">
        <v>0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2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  <c r="DM531">
        <v>0</v>
      </c>
      <c r="DN531">
        <v>2</v>
      </c>
      <c r="DO531">
        <v>15</v>
      </c>
      <c r="DP531">
        <v>2</v>
      </c>
      <c r="DQ531">
        <v>13</v>
      </c>
      <c r="DR531">
        <v>0</v>
      </c>
      <c r="DS531">
        <v>0</v>
      </c>
      <c r="DT531">
        <v>0</v>
      </c>
      <c r="DU531">
        <v>0</v>
      </c>
      <c r="DV531">
        <v>0</v>
      </c>
      <c r="DW531">
        <v>0</v>
      </c>
      <c r="DX531">
        <v>0</v>
      </c>
      <c r="DY531">
        <v>0</v>
      </c>
      <c r="DZ531">
        <v>0</v>
      </c>
      <c r="EA531">
        <v>0</v>
      </c>
      <c r="EB531">
        <v>0</v>
      </c>
      <c r="EC531">
        <v>0</v>
      </c>
      <c r="ED531">
        <v>0</v>
      </c>
      <c r="EE531">
        <v>0</v>
      </c>
      <c r="EF531">
        <v>0</v>
      </c>
      <c r="EG531">
        <v>0</v>
      </c>
      <c r="EH531">
        <v>0</v>
      </c>
      <c r="EI531">
        <v>0</v>
      </c>
      <c r="EJ531">
        <v>0</v>
      </c>
      <c r="EK531">
        <v>0</v>
      </c>
      <c r="EL531">
        <v>0</v>
      </c>
      <c r="EM531">
        <v>0</v>
      </c>
      <c r="EN531">
        <v>15</v>
      </c>
      <c r="EO531">
        <v>5</v>
      </c>
      <c r="EP531">
        <v>3</v>
      </c>
      <c r="EQ531">
        <v>1</v>
      </c>
      <c r="ER531">
        <v>1</v>
      </c>
      <c r="ES531">
        <v>0</v>
      </c>
      <c r="ET531">
        <v>0</v>
      </c>
      <c r="EU531">
        <v>0</v>
      </c>
      <c r="EV531">
        <v>0</v>
      </c>
      <c r="EW531">
        <v>0</v>
      </c>
      <c r="EX531">
        <v>0</v>
      </c>
      <c r="EY531">
        <v>0</v>
      </c>
      <c r="EZ531">
        <v>0</v>
      </c>
      <c r="FA531">
        <v>0</v>
      </c>
      <c r="FB531">
        <v>0</v>
      </c>
      <c r="FC531">
        <v>0</v>
      </c>
      <c r="FD531">
        <v>0</v>
      </c>
      <c r="FE531">
        <v>0</v>
      </c>
      <c r="FF531">
        <v>0</v>
      </c>
      <c r="FG531">
        <v>0</v>
      </c>
      <c r="FH531">
        <v>0</v>
      </c>
      <c r="FI531">
        <v>0</v>
      </c>
      <c r="FJ531">
        <v>0</v>
      </c>
      <c r="FK531">
        <v>0</v>
      </c>
      <c r="FL531">
        <v>5</v>
      </c>
      <c r="FM531">
        <v>30</v>
      </c>
      <c r="FN531">
        <v>24</v>
      </c>
      <c r="FO531">
        <v>0</v>
      </c>
      <c r="FP531">
        <v>0</v>
      </c>
      <c r="FQ531">
        <v>1</v>
      </c>
      <c r="FR531">
        <v>1</v>
      </c>
      <c r="FS531">
        <v>0</v>
      </c>
      <c r="FT531">
        <v>1</v>
      </c>
      <c r="FU531">
        <v>1</v>
      </c>
      <c r="FV531">
        <v>1</v>
      </c>
      <c r="FW531">
        <v>0</v>
      </c>
      <c r="FX531">
        <v>0</v>
      </c>
      <c r="FY531">
        <v>0</v>
      </c>
      <c r="FZ531">
        <v>0</v>
      </c>
      <c r="GA531">
        <v>0</v>
      </c>
      <c r="GB531">
        <v>0</v>
      </c>
      <c r="GC531">
        <v>1</v>
      </c>
      <c r="GD531">
        <v>0</v>
      </c>
      <c r="GE531">
        <v>0</v>
      </c>
      <c r="GF531">
        <v>0</v>
      </c>
      <c r="GG531">
        <v>0</v>
      </c>
      <c r="GH531">
        <v>0</v>
      </c>
      <c r="GI531">
        <v>0</v>
      </c>
      <c r="GJ531">
        <v>0</v>
      </c>
      <c r="GK531">
        <v>0</v>
      </c>
      <c r="GL531">
        <v>30</v>
      </c>
      <c r="GM531">
        <v>5</v>
      </c>
      <c r="GN531">
        <v>1</v>
      </c>
      <c r="GO531">
        <v>0</v>
      </c>
      <c r="GP531">
        <v>0</v>
      </c>
      <c r="GQ531">
        <v>0</v>
      </c>
      <c r="GR531">
        <v>0</v>
      </c>
      <c r="GS531">
        <v>0</v>
      </c>
      <c r="GT531">
        <v>4</v>
      </c>
      <c r="GU531">
        <v>0</v>
      </c>
      <c r="GV531">
        <v>0</v>
      </c>
      <c r="GW531">
        <v>0</v>
      </c>
      <c r="GX531">
        <v>0</v>
      </c>
      <c r="GY531">
        <v>0</v>
      </c>
      <c r="GZ531">
        <v>0</v>
      </c>
      <c r="HA531">
        <v>0</v>
      </c>
      <c r="HB531">
        <v>0</v>
      </c>
      <c r="HC531">
        <v>0</v>
      </c>
      <c r="HD531">
        <v>0</v>
      </c>
      <c r="HE531">
        <v>0</v>
      </c>
      <c r="HF531">
        <v>5</v>
      </c>
      <c r="HG531">
        <v>0</v>
      </c>
      <c r="HH531">
        <v>0</v>
      </c>
      <c r="HI531">
        <v>0</v>
      </c>
      <c r="HJ531">
        <v>0</v>
      </c>
      <c r="HK531">
        <v>0</v>
      </c>
      <c r="HL531">
        <v>0</v>
      </c>
      <c r="HM531">
        <v>0</v>
      </c>
      <c r="HN531">
        <v>0</v>
      </c>
      <c r="HO531">
        <v>0</v>
      </c>
      <c r="HP531">
        <v>0</v>
      </c>
      <c r="HQ531">
        <v>0</v>
      </c>
      <c r="HR531">
        <v>0</v>
      </c>
      <c r="HS531">
        <v>0</v>
      </c>
      <c r="HT531">
        <v>0</v>
      </c>
      <c r="HU531">
        <v>0</v>
      </c>
      <c r="HV531">
        <v>0</v>
      </c>
      <c r="HW531">
        <v>0</v>
      </c>
      <c r="HX531">
        <v>0</v>
      </c>
      <c r="HY531">
        <v>0</v>
      </c>
      <c r="HZ531">
        <v>0</v>
      </c>
      <c r="IA531">
        <v>0</v>
      </c>
      <c r="IB531">
        <v>0</v>
      </c>
      <c r="IC531">
        <v>0</v>
      </c>
      <c r="ID531">
        <v>0</v>
      </c>
      <c r="IE531">
        <v>0</v>
      </c>
      <c r="IF531">
        <v>0</v>
      </c>
      <c r="IG531">
        <v>0</v>
      </c>
      <c r="IH531">
        <v>0</v>
      </c>
      <c r="II531">
        <v>0</v>
      </c>
      <c r="IJ531">
        <v>0</v>
      </c>
      <c r="IK531">
        <v>2</v>
      </c>
      <c r="IL531">
        <v>1</v>
      </c>
      <c r="IM531">
        <v>0</v>
      </c>
      <c r="IN531">
        <v>0</v>
      </c>
      <c r="IO531">
        <v>0</v>
      </c>
      <c r="IP531">
        <v>0</v>
      </c>
      <c r="IQ531">
        <v>0</v>
      </c>
      <c r="IR531">
        <v>0</v>
      </c>
      <c r="IS531">
        <v>0</v>
      </c>
      <c r="IT531">
        <v>0</v>
      </c>
      <c r="IU531">
        <v>0</v>
      </c>
      <c r="IV531">
        <v>0</v>
      </c>
      <c r="IW531">
        <v>0</v>
      </c>
      <c r="IX531">
        <v>0</v>
      </c>
      <c r="IY531">
        <v>0</v>
      </c>
      <c r="IZ531">
        <v>1</v>
      </c>
      <c r="JA531">
        <v>0</v>
      </c>
      <c r="JB531">
        <v>0</v>
      </c>
      <c r="JC531">
        <v>0</v>
      </c>
      <c r="JD531">
        <v>0</v>
      </c>
      <c r="JE531">
        <v>0</v>
      </c>
      <c r="JF531">
        <v>0</v>
      </c>
      <c r="JG531">
        <v>0</v>
      </c>
      <c r="JH531">
        <v>0</v>
      </c>
      <c r="JI531">
        <v>0</v>
      </c>
      <c r="JJ531">
        <v>2</v>
      </c>
      <c r="JK531" s="2">
        <f t="shared" si="41"/>
        <v>0.45190156599552572</v>
      </c>
    </row>
    <row r="532" spans="1:271" s="6" customFormat="1" ht="15.75" outlineLevel="1" x14ac:dyDescent="0.25">
      <c r="B532" s="7" t="s">
        <v>378</v>
      </c>
      <c r="D532" s="6">
        <f>SUBTOTAL(9,D526:D531)</f>
        <v>3014</v>
      </c>
      <c r="E532" s="6">
        <f>SUBTOTAL(9,E526:E531)</f>
        <v>2320</v>
      </c>
      <c r="F532" s="6">
        <f>SUBTOTAL(9,F526:F531)</f>
        <v>1072</v>
      </c>
      <c r="G532" s="6">
        <f>SUBTOTAL(9,G526:G531)</f>
        <v>1248</v>
      </c>
      <c r="H532" s="6">
        <f>SUBTOTAL(9,H526:H531)</f>
        <v>0</v>
      </c>
      <c r="I532" s="6">
        <f>SUBTOTAL(9,I526:I531)</f>
        <v>4</v>
      </c>
      <c r="J532" s="6">
        <f>SUBTOTAL(9,J526:J531)</f>
        <v>0</v>
      </c>
      <c r="K532" s="6">
        <f>SUBTOTAL(9,K526:K531)</f>
        <v>0</v>
      </c>
      <c r="L532" s="6">
        <f>SUBTOTAL(9,L526:L531)</f>
        <v>0</v>
      </c>
      <c r="M532" s="6">
        <f>SUBTOTAL(9,M526:M531)</f>
        <v>0</v>
      </c>
      <c r="N532" s="6">
        <f>SUBTOTAL(9,N526:N531)</f>
        <v>0</v>
      </c>
      <c r="O532" s="6">
        <f>SUBTOTAL(9,O526:O531)</f>
        <v>0</v>
      </c>
      <c r="P532" s="6">
        <f>SUBTOTAL(9,P526:P531)</f>
        <v>0</v>
      </c>
      <c r="Q532" s="6">
        <f>SUBTOTAL(9,Q526:Q531)</f>
        <v>1248</v>
      </c>
      <c r="R532" s="6">
        <f>SUBTOTAL(9,R526:R531)</f>
        <v>0</v>
      </c>
      <c r="S532" s="6">
        <f>SUBTOTAL(9,S526:S531)</f>
        <v>0</v>
      </c>
      <c r="T532" s="6">
        <f>SUBTOTAL(9,T526:T531)</f>
        <v>1248</v>
      </c>
      <c r="U532" s="6">
        <f>SUBTOTAL(9,U526:U531)</f>
        <v>34</v>
      </c>
      <c r="V532" s="6">
        <f>SUBTOTAL(9,V526:V531)</f>
        <v>24</v>
      </c>
      <c r="W532" s="6">
        <f>SUBTOTAL(9,W526:W531)</f>
        <v>10</v>
      </c>
      <c r="X532" s="6">
        <f>SUBTOTAL(9,X526:X531)</f>
        <v>0</v>
      </c>
      <c r="Y532" s="6">
        <f>SUBTOTAL(9,Y526:Y531)</f>
        <v>1214</v>
      </c>
      <c r="Z532" s="6">
        <f>SUBTOTAL(9,Z526:Z531)</f>
        <v>516</v>
      </c>
      <c r="AA532" s="6">
        <f>SUBTOTAL(9,AA526:AA531)</f>
        <v>56</v>
      </c>
      <c r="AB532" s="6">
        <f>SUBTOTAL(9,AB526:AB531)</f>
        <v>103</v>
      </c>
      <c r="AC532" s="6">
        <f>SUBTOTAL(9,AC526:AC531)</f>
        <v>175</v>
      </c>
      <c r="AD532" s="6">
        <f>SUBTOTAL(9,AD526:AD531)</f>
        <v>34</v>
      </c>
      <c r="AE532" s="6">
        <f>SUBTOTAL(9,AE526:AE531)</f>
        <v>49</v>
      </c>
      <c r="AF532" s="6">
        <f>SUBTOTAL(9,AF526:AF531)</f>
        <v>15</v>
      </c>
      <c r="AG532" s="6">
        <f>SUBTOTAL(9,AG526:AG531)</f>
        <v>1</v>
      </c>
      <c r="AH532" s="6">
        <f>SUBTOTAL(9,AH526:AH531)</f>
        <v>4</v>
      </c>
      <c r="AI532" s="6">
        <f>SUBTOTAL(9,AI526:AI531)</f>
        <v>8</v>
      </c>
      <c r="AJ532" s="6">
        <f>SUBTOTAL(9,AJ526:AJ531)</f>
        <v>2</v>
      </c>
      <c r="AK532" s="6">
        <f>SUBTOTAL(9,AK526:AK531)</f>
        <v>2</v>
      </c>
      <c r="AL532" s="6">
        <f>SUBTOTAL(9,AL526:AL531)</f>
        <v>5</v>
      </c>
      <c r="AM532" s="6">
        <f>SUBTOTAL(9,AM526:AM531)</f>
        <v>1</v>
      </c>
      <c r="AN532" s="6">
        <f>SUBTOTAL(9,AN526:AN531)</f>
        <v>0</v>
      </c>
      <c r="AO532" s="6">
        <f>SUBTOTAL(9,AO526:AO531)</f>
        <v>5</v>
      </c>
      <c r="AP532" s="6">
        <f>SUBTOTAL(9,AP526:AP531)</f>
        <v>4</v>
      </c>
      <c r="AQ532" s="6">
        <f>SUBTOTAL(9,AQ526:AQ531)</f>
        <v>2</v>
      </c>
      <c r="AR532" s="6">
        <f>SUBTOTAL(9,AR526:AR531)</f>
        <v>0</v>
      </c>
      <c r="AS532" s="6">
        <f>SUBTOTAL(9,AS526:AS531)</f>
        <v>5</v>
      </c>
      <c r="AT532" s="6">
        <f>SUBTOTAL(9,AT526:AT531)</f>
        <v>11</v>
      </c>
      <c r="AU532" s="6">
        <f>SUBTOTAL(9,AU526:AU531)</f>
        <v>3</v>
      </c>
      <c r="AV532" s="6">
        <f>SUBTOTAL(9,AV526:AV531)</f>
        <v>1</v>
      </c>
      <c r="AW532" s="6">
        <f>SUBTOTAL(9,AW526:AW531)</f>
        <v>5</v>
      </c>
      <c r="AX532" s="6">
        <f>SUBTOTAL(9,AX526:AX531)</f>
        <v>25</v>
      </c>
      <c r="AY532" s="6">
        <f>SUBTOTAL(9,AY526:AY531)</f>
        <v>516</v>
      </c>
      <c r="AZ532" s="6">
        <f>SUBTOTAL(9,AZ526:AZ531)</f>
        <v>217</v>
      </c>
      <c r="BA532" s="6">
        <f>SUBTOTAL(9,BA526:BA531)</f>
        <v>25</v>
      </c>
      <c r="BB532" s="6">
        <f>SUBTOTAL(9,BB526:BB531)</f>
        <v>131</v>
      </c>
      <c r="BC532" s="6">
        <f>SUBTOTAL(9,BC526:BC531)</f>
        <v>4</v>
      </c>
      <c r="BD532" s="6">
        <f>SUBTOTAL(9,BD526:BD531)</f>
        <v>24</v>
      </c>
      <c r="BE532" s="6">
        <f>SUBTOTAL(9,BE526:BE531)</f>
        <v>1</v>
      </c>
      <c r="BF532" s="6">
        <f>SUBTOTAL(9,BF526:BF531)</f>
        <v>5</v>
      </c>
      <c r="BG532" s="6">
        <f>SUBTOTAL(9,BG526:BG531)</f>
        <v>0</v>
      </c>
      <c r="BH532" s="6">
        <f>SUBTOTAL(9,BH526:BH531)</f>
        <v>2</v>
      </c>
      <c r="BI532" s="6">
        <f>SUBTOTAL(9,BI526:BI531)</f>
        <v>5</v>
      </c>
      <c r="BJ532" s="6">
        <f>SUBTOTAL(9,BJ526:BJ531)</f>
        <v>3</v>
      </c>
      <c r="BK532" s="6">
        <f>SUBTOTAL(9,BK526:BK531)</f>
        <v>0</v>
      </c>
      <c r="BL532" s="6">
        <f>SUBTOTAL(9,BL526:BL531)</f>
        <v>1</v>
      </c>
      <c r="BM532" s="6">
        <f>SUBTOTAL(9,BM526:BM531)</f>
        <v>2</v>
      </c>
      <c r="BN532" s="6">
        <f>SUBTOTAL(9,BN526:BN531)</f>
        <v>2</v>
      </c>
      <c r="BO532" s="6">
        <f>SUBTOTAL(9,BO526:BO531)</f>
        <v>1</v>
      </c>
      <c r="BP532" s="6">
        <f>SUBTOTAL(9,BP526:BP531)</f>
        <v>0</v>
      </c>
      <c r="BQ532" s="6">
        <f>SUBTOTAL(9,BQ526:BQ531)</f>
        <v>2</v>
      </c>
      <c r="BR532" s="6">
        <f>SUBTOTAL(9,BR526:BR531)</f>
        <v>1</v>
      </c>
      <c r="BS532" s="6">
        <f>SUBTOTAL(9,BS526:BS531)</f>
        <v>3</v>
      </c>
      <c r="BT532" s="6">
        <f>SUBTOTAL(9,BT526:BT531)</f>
        <v>1</v>
      </c>
      <c r="BU532" s="6">
        <f>SUBTOTAL(9,BU526:BU531)</f>
        <v>1</v>
      </c>
      <c r="BV532" s="6">
        <f>SUBTOTAL(9,BV526:BV531)</f>
        <v>1</v>
      </c>
      <c r="BW532" s="6">
        <f>SUBTOTAL(9,BW526:BW531)</f>
        <v>2</v>
      </c>
      <c r="BX532" s="6">
        <f>SUBTOTAL(9,BX526:BX531)</f>
        <v>217</v>
      </c>
      <c r="BY532" s="6">
        <f>SUBTOTAL(9,BY526:BY531)</f>
        <v>21</v>
      </c>
      <c r="BZ532" s="6">
        <f>SUBTOTAL(9,BZ526:BZ531)</f>
        <v>7</v>
      </c>
      <c r="CA532" s="6">
        <f>SUBTOTAL(9,CA526:CA531)</f>
        <v>3</v>
      </c>
      <c r="CB532" s="6">
        <f>SUBTOTAL(9,CB526:CB531)</f>
        <v>2</v>
      </c>
      <c r="CC532" s="6">
        <f>SUBTOTAL(9,CC526:CC531)</f>
        <v>2</v>
      </c>
      <c r="CD532" s="6">
        <f>SUBTOTAL(9,CD526:CD531)</f>
        <v>1</v>
      </c>
      <c r="CE532" s="6">
        <f>SUBTOTAL(9,CE526:CE531)</f>
        <v>3</v>
      </c>
      <c r="CF532" s="6">
        <f>SUBTOTAL(9,CF526:CF531)</f>
        <v>0</v>
      </c>
      <c r="CG532" s="6">
        <f>SUBTOTAL(9,CG526:CG531)</f>
        <v>1</v>
      </c>
      <c r="CH532" s="6">
        <f>SUBTOTAL(9,CH526:CH531)</f>
        <v>0</v>
      </c>
      <c r="CI532" s="6">
        <f>SUBTOTAL(9,CI526:CI531)</f>
        <v>0</v>
      </c>
      <c r="CJ532" s="6">
        <f>SUBTOTAL(9,CJ526:CJ531)</f>
        <v>0</v>
      </c>
      <c r="CK532" s="6">
        <f>SUBTOTAL(9,CK526:CK531)</f>
        <v>0</v>
      </c>
      <c r="CL532" s="6">
        <f>SUBTOTAL(9,CL526:CL531)</f>
        <v>2</v>
      </c>
      <c r="CM532" s="6">
        <f>SUBTOTAL(9,CM526:CM531)</f>
        <v>0</v>
      </c>
      <c r="CN532" s="6">
        <f>SUBTOTAL(9,CN526:CN531)</f>
        <v>21</v>
      </c>
      <c r="CO532" s="6">
        <f>SUBTOTAL(9,CO526:CO531)</f>
        <v>18</v>
      </c>
      <c r="CP532" s="6">
        <f>SUBTOTAL(9,CP526:CP531)</f>
        <v>7</v>
      </c>
      <c r="CQ532" s="6">
        <f>SUBTOTAL(9,CQ526:CQ531)</f>
        <v>1</v>
      </c>
      <c r="CR532" s="6">
        <f>SUBTOTAL(9,CR526:CR531)</f>
        <v>3</v>
      </c>
      <c r="CS532" s="6">
        <f>SUBTOTAL(9,CS526:CS531)</f>
        <v>0</v>
      </c>
      <c r="CT532" s="6">
        <f>SUBTOTAL(9,CT526:CT531)</f>
        <v>1</v>
      </c>
      <c r="CU532" s="6">
        <f>SUBTOTAL(9,CU526:CU531)</f>
        <v>0</v>
      </c>
      <c r="CV532" s="6">
        <f>SUBTOTAL(9,CV526:CV531)</f>
        <v>1</v>
      </c>
      <c r="CW532" s="6">
        <f>SUBTOTAL(9,CW526:CW531)</f>
        <v>3</v>
      </c>
      <c r="CX532" s="6">
        <f>SUBTOTAL(9,CX526:CX531)</f>
        <v>2</v>
      </c>
      <c r="CY532" s="6">
        <f>SUBTOTAL(9,CY526:CY531)</f>
        <v>0</v>
      </c>
      <c r="CZ532" s="6">
        <f>SUBTOTAL(9,CZ526:CZ531)</f>
        <v>0</v>
      </c>
      <c r="DA532" s="6">
        <f>SUBTOTAL(9,DA526:DA531)</f>
        <v>0</v>
      </c>
      <c r="DB532" s="6">
        <f>SUBTOTAL(9,DB526:DB531)</f>
        <v>0</v>
      </c>
      <c r="DC532" s="6">
        <f>SUBTOTAL(9,DC526:DC531)</f>
        <v>0</v>
      </c>
      <c r="DD532" s="6">
        <f>SUBTOTAL(9,DD526:DD531)</f>
        <v>0</v>
      </c>
      <c r="DE532" s="6">
        <f>SUBTOTAL(9,DE526:DE531)</f>
        <v>0</v>
      </c>
      <c r="DF532" s="6">
        <f>SUBTOTAL(9,DF526:DF531)</f>
        <v>0</v>
      </c>
      <c r="DG532" s="6">
        <f>SUBTOTAL(9,DG526:DG531)</f>
        <v>0</v>
      </c>
      <c r="DH532" s="6">
        <f>SUBTOTAL(9,DH526:DH531)</f>
        <v>0</v>
      </c>
      <c r="DI532" s="6">
        <f>SUBTOTAL(9,DI526:DI531)</f>
        <v>0</v>
      </c>
      <c r="DJ532" s="6">
        <f>SUBTOTAL(9,DJ526:DJ531)</f>
        <v>0</v>
      </c>
      <c r="DK532" s="6">
        <f>SUBTOTAL(9,DK526:DK531)</f>
        <v>0</v>
      </c>
      <c r="DL532" s="6">
        <f>SUBTOTAL(9,DL526:DL531)</f>
        <v>0</v>
      </c>
      <c r="DM532" s="6">
        <f>SUBTOTAL(9,DM526:DM531)</f>
        <v>0</v>
      </c>
      <c r="DN532" s="6">
        <f>SUBTOTAL(9,DN526:DN531)</f>
        <v>18</v>
      </c>
      <c r="DO532" s="6">
        <f>SUBTOTAL(9,DO526:DO531)</f>
        <v>141</v>
      </c>
      <c r="DP532" s="6">
        <f>SUBTOTAL(9,DP526:DP531)</f>
        <v>37</v>
      </c>
      <c r="DQ532" s="6">
        <f>SUBTOTAL(9,DQ526:DQ531)</f>
        <v>75</v>
      </c>
      <c r="DR532" s="6">
        <f>SUBTOTAL(9,DR526:DR531)</f>
        <v>0</v>
      </c>
      <c r="DS532" s="6">
        <f>SUBTOTAL(9,DS526:DS531)</f>
        <v>3</v>
      </c>
      <c r="DT532" s="6">
        <f>SUBTOTAL(9,DT526:DT531)</f>
        <v>0</v>
      </c>
      <c r="DU532" s="6">
        <f>SUBTOTAL(9,DU526:DU531)</f>
        <v>0</v>
      </c>
      <c r="DV532" s="6">
        <f>SUBTOTAL(9,DV526:DV531)</f>
        <v>23</v>
      </c>
      <c r="DW532" s="6">
        <f>SUBTOTAL(9,DW526:DW531)</f>
        <v>1</v>
      </c>
      <c r="DX532" s="6">
        <f>SUBTOTAL(9,DX526:DX531)</f>
        <v>1</v>
      </c>
      <c r="DY532" s="6">
        <f>SUBTOTAL(9,DY526:DY531)</f>
        <v>0</v>
      </c>
      <c r="DZ532" s="6">
        <f>SUBTOTAL(9,DZ526:DZ531)</f>
        <v>0</v>
      </c>
      <c r="EA532" s="6">
        <f>SUBTOTAL(9,EA526:EA531)</f>
        <v>0</v>
      </c>
      <c r="EB532" s="6">
        <f>SUBTOTAL(9,EB526:EB531)</f>
        <v>1</v>
      </c>
      <c r="EC532" s="6">
        <f>SUBTOTAL(9,EC526:EC531)</f>
        <v>0</v>
      </c>
      <c r="ED532" s="6">
        <f>SUBTOTAL(9,ED526:ED531)</f>
        <v>0</v>
      </c>
      <c r="EE532" s="6">
        <f>SUBTOTAL(9,EE526:EE531)</f>
        <v>0</v>
      </c>
      <c r="EF532" s="6">
        <f>SUBTOTAL(9,EF526:EF531)</f>
        <v>0</v>
      </c>
      <c r="EG532" s="6">
        <f>SUBTOTAL(9,EG526:EG531)</f>
        <v>0</v>
      </c>
      <c r="EH532" s="6">
        <f>SUBTOTAL(9,EH526:EH531)</f>
        <v>0</v>
      </c>
      <c r="EI532" s="6">
        <f>SUBTOTAL(9,EI526:EI531)</f>
        <v>0</v>
      </c>
      <c r="EJ532" s="6">
        <f>SUBTOTAL(9,EJ526:EJ531)</f>
        <v>0</v>
      </c>
      <c r="EK532" s="6">
        <f>SUBTOTAL(9,EK526:EK531)</f>
        <v>0</v>
      </c>
      <c r="EL532" s="6">
        <f>SUBTOTAL(9,EL526:EL531)</f>
        <v>0</v>
      </c>
      <c r="EM532" s="6">
        <f>SUBTOTAL(9,EM526:EM531)</f>
        <v>0</v>
      </c>
      <c r="EN532" s="6">
        <f>SUBTOTAL(9,EN526:EN531)</f>
        <v>141</v>
      </c>
      <c r="EO532" s="6">
        <f>SUBTOTAL(9,EO526:EO531)</f>
        <v>49</v>
      </c>
      <c r="EP532" s="6">
        <f>SUBTOTAL(9,EP526:EP531)</f>
        <v>9</v>
      </c>
      <c r="EQ532" s="6">
        <f>SUBTOTAL(9,EQ526:EQ531)</f>
        <v>5</v>
      </c>
      <c r="ER532" s="6">
        <f>SUBTOTAL(9,ER526:ER531)</f>
        <v>31</v>
      </c>
      <c r="ES532" s="6">
        <f>SUBTOTAL(9,ES526:ES531)</f>
        <v>1</v>
      </c>
      <c r="ET532" s="6">
        <f>SUBTOTAL(9,ET526:ET531)</f>
        <v>0</v>
      </c>
      <c r="EU532" s="6">
        <f>SUBTOTAL(9,EU526:EU531)</f>
        <v>0</v>
      </c>
      <c r="EV532" s="6">
        <f>SUBTOTAL(9,EV526:EV531)</f>
        <v>2</v>
      </c>
      <c r="EW532" s="6">
        <f>SUBTOTAL(9,EW526:EW531)</f>
        <v>0</v>
      </c>
      <c r="EX532" s="6">
        <f>SUBTOTAL(9,EX526:EX531)</f>
        <v>0</v>
      </c>
      <c r="EY532" s="6">
        <f>SUBTOTAL(9,EY526:EY531)</f>
        <v>0</v>
      </c>
      <c r="EZ532" s="6">
        <f>SUBTOTAL(9,EZ526:EZ531)</f>
        <v>0</v>
      </c>
      <c r="FA532" s="6">
        <f>SUBTOTAL(9,FA526:FA531)</f>
        <v>0</v>
      </c>
      <c r="FB532" s="6">
        <f>SUBTOTAL(9,FB526:FB531)</f>
        <v>0</v>
      </c>
      <c r="FC532" s="6">
        <f>SUBTOTAL(9,FC526:FC531)</f>
        <v>0</v>
      </c>
      <c r="FD532" s="6">
        <f>SUBTOTAL(9,FD526:FD531)</f>
        <v>0</v>
      </c>
      <c r="FE532" s="6">
        <f>SUBTOTAL(9,FE526:FE531)</f>
        <v>0</v>
      </c>
      <c r="FF532" s="6">
        <f>SUBTOTAL(9,FF526:FF531)</f>
        <v>0</v>
      </c>
      <c r="FG532" s="6">
        <f>SUBTOTAL(9,FG526:FG531)</f>
        <v>0</v>
      </c>
      <c r="FH532" s="6">
        <f>SUBTOTAL(9,FH526:FH531)</f>
        <v>0</v>
      </c>
      <c r="FI532" s="6">
        <f>SUBTOTAL(9,FI526:FI531)</f>
        <v>0</v>
      </c>
      <c r="FJ532" s="6">
        <f>SUBTOTAL(9,FJ526:FJ531)</f>
        <v>0</v>
      </c>
      <c r="FK532" s="6">
        <f>SUBTOTAL(9,FK526:FK531)</f>
        <v>1</v>
      </c>
      <c r="FL532" s="6">
        <f>SUBTOTAL(9,FL526:FL531)</f>
        <v>49</v>
      </c>
      <c r="FM532" s="6">
        <f>SUBTOTAL(9,FM526:FM531)</f>
        <v>198</v>
      </c>
      <c r="FN532" s="6">
        <f>SUBTOTAL(9,FN526:FN531)</f>
        <v>137</v>
      </c>
      <c r="FO532" s="6">
        <f>SUBTOTAL(9,FO526:FO531)</f>
        <v>8</v>
      </c>
      <c r="FP532" s="6">
        <f>SUBTOTAL(9,FP526:FP531)</f>
        <v>2</v>
      </c>
      <c r="FQ532" s="6">
        <f>SUBTOTAL(9,FQ526:FQ531)</f>
        <v>4</v>
      </c>
      <c r="FR532" s="6">
        <f>SUBTOTAL(9,FR526:FR531)</f>
        <v>3</v>
      </c>
      <c r="FS532" s="6">
        <f>SUBTOTAL(9,FS526:FS531)</f>
        <v>3</v>
      </c>
      <c r="FT532" s="6">
        <f>SUBTOTAL(9,FT526:FT531)</f>
        <v>19</v>
      </c>
      <c r="FU532" s="6">
        <f>SUBTOTAL(9,FU526:FU531)</f>
        <v>2</v>
      </c>
      <c r="FV532" s="6">
        <f>SUBTOTAL(9,FV526:FV531)</f>
        <v>3</v>
      </c>
      <c r="FW532" s="6">
        <f>SUBTOTAL(9,FW526:FW531)</f>
        <v>2</v>
      </c>
      <c r="FX532" s="6">
        <f>SUBTOTAL(9,FX526:FX531)</f>
        <v>2</v>
      </c>
      <c r="FY532" s="6">
        <f>SUBTOTAL(9,FY526:FY531)</f>
        <v>0</v>
      </c>
      <c r="FZ532" s="6">
        <f>SUBTOTAL(9,FZ526:FZ531)</f>
        <v>0</v>
      </c>
      <c r="GA532" s="6">
        <f>SUBTOTAL(9,GA526:GA531)</f>
        <v>1</v>
      </c>
      <c r="GB532" s="6">
        <f>SUBTOTAL(9,GB526:GB531)</f>
        <v>1</v>
      </c>
      <c r="GC532" s="6">
        <f>SUBTOTAL(9,GC526:GC531)</f>
        <v>2</v>
      </c>
      <c r="GD532" s="6">
        <f>SUBTOTAL(9,GD526:GD531)</f>
        <v>1</v>
      </c>
      <c r="GE532" s="6">
        <f>SUBTOTAL(9,GE526:GE531)</f>
        <v>0</v>
      </c>
      <c r="GF532" s="6">
        <f>SUBTOTAL(9,GF526:GF531)</f>
        <v>0</v>
      </c>
      <c r="GG532" s="6">
        <f>SUBTOTAL(9,GG526:GG531)</f>
        <v>0</v>
      </c>
      <c r="GH532" s="6">
        <f>SUBTOTAL(9,GH526:GH531)</f>
        <v>3</v>
      </c>
      <c r="GI532" s="6">
        <f>SUBTOTAL(9,GI526:GI531)</f>
        <v>0</v>
      </c>
      <c r="GJ532" s="6">
        <f>SUBTOTAL(9,GJ526:GJ531)</f>
        <v>0</v>
      </c>
      <c r="GK532" s="6">
        <f>SUBTOTAL(9,GK526:GK531)</f>
        <v>5</v>
      </c>
      <c r="GL532" s="6">
        <f>SUBTOTAL(9,GL526:GL531)</f>
        <v>198</v>
      </c>
      <c r="GM532" s="6">
        <f>SUBTOTAL(9,GM526:GM531)</f>
        <v>47</v>
      </c>
      <c r="GN532" s="6">
        <f>SUBTOTAL(9,GN526:GN531)</f>
        <v>11</v>
      </c>
      <c r="GO532" s="6">
        <f>SUBTOTAL(9,GO526:GO531)</f>
        <v>1</v>
      </c>
      <c r="GP532" s="6">
        <f>SUBTOTAL(9,GP526:GP531)</f>
        <v>1</v>
      </c>
      <c r="GQ532" s="6">
        <f>SUBTOTAL(9,GQ526:GQ531)</f>
        <v>0</v>
      </c>
      <c r="GR532" s="6">
        <f>SUBTOTAL(9,GR526:GR531)</f>
        <v>0</v>
      </c>
      <c r="GS532" s="6">
        <f>SUBTOTAL(9,GS526:GS531)</f>
        <v>0</v>
      </c>
      <c r="GT532" s="6">
        <f>SUBTOTAL(9,GT526:GT531)</f>
        <v>34</v>
      </c>
      <c r="GU532" s="6">
        <f>SUBTOTAL(9,GU526:GU531)</f>
        <v>0</v>
      </c>
      <c r="GV532" s="6">
        <f>SUBTOTAL(9,GV526:GV531)</f>
        <v>0</v>
      </c>
      <c r="GW532" s="6">
        <f>SUBTOTAL(9,GW526:GW531)</f>
        <v>0</v>
      </c>
      <c r="GX532" s="6">
        <f>SUBTOTAL(9,GX526:GX531)</f>
        <v>0</v>
      </c>
      <c r="GY532" s="6">
        <f>SUBTOTAL(9,GY526:GY531)</f>
        <v>0</v>
      </c>
      <c r="GZ532" s="6">
        <f>SUBTOTAL(9,GZ526:GZ531)</f>
        <v>0</v>
      </c>
      <c r="HA532" s="6">
        <f>SUBTOTAL(9,HA526:HA531)</f>
        <v>0</v>
      </c>
      <c r="HB532" s="6">
        <f>SUBTOTAL(9,HB526:HB531)</f>
        <v>0</v>
      </c>
      <c r="HC532" s="6">
        <f>SUBTOTAL(9,HC526:HC531)</f>
        <v>0</v>
      </c>
      <c r="HD532" s="6">
        <f>SUBTOTAL(9,HD526:HD531)</f>
        <v>0</v>
      </c>
      <c r="HE532" s="6">
        <f>SUBTOTAL(9,HE526:HE531)</f>
        <v>0</v>
      </c>
      <c r="HF532" s="6">
        <f>SUBTOTAL(9,HF526:HF531)</f>
        <v>47</v>
      </c>
      <c r="HG532" s="6">
        <f>SUBTOTAL(9,HG526:HG531)</f>
        <v>2</v>
      </c>
      <c r="HH532" s="6">
        <f>SUBTOTAL(9,HH526:HH531)</f>
        <v>0</v>
      </c>
      <c r="HI532" s="6">
        <f>SUBTOTAL(9,HI526:HI531)</f>
        <v>0</v>
      </c>
      <c r="HJ532" s="6">
        <f>SUBTOTAL(9,HJ526:HJ531)</f>
        <v>1</v>
      </c>
      <c r="HK532" s="6">
        <f>SUBTOTAL(9,HK526:HK531)</f>
        <v>0</v>
      </c>
      <c r="HL532" s="6">
        <f>SUBTOTAL(9,HL526:HL531)</f>
        <v>0</v>
      </c>
      <c r="HM532" s="6">
        <f>SUBTOTAL(9,HM526:HM531)</f>
        <v>0</v>
      </c>
      <c r="HN532" s="6">
        <f>SUBTOTAL(9,HN526:HN531)</f>
        <v>1</v>
      </c>
      <c r="HO532" s="6">
        <f>SUBTOTAL(9,HO526:HO531)</f>
        <v>0</v>
      </c>
      <c r="HP532" s="6">
        <f>SUBTOTAL(9,HP526:HP531)</f>
        <v>0</v>
      </c>
      <c r="HQ532" s="6">
        <f>SUBTOTAL(9,HQ526:HQ531)</f>
        <v>0</v>
      </c>
      <c r="HR532" s="6">
        <f>SUBTOTAL(9,HR526:HR531)</f>
        <v>0</v>
      </c>
      <c r="HS532" s="6">
        <f>SUBTOTAL(9,HS526:HS531)</f>
        <v>0</v>
      </c>
      <c r="HT532" s="6">
        <f>SUBTOTAL(9,HT526:HT531)</f>
        <v>2</v>
      </c>
      <c r="HU532" s="6">
        <f>SUBTOTAL(9,HU526:HU531)</f>
        <v>0</v>
      </c>
      <c r="HV532" s="6">
        <f>SUBTOTAL(9,HV526:HV531)</f>
        <v>0</v>
      </c>
      <c r="HW532" s="6">
        <f>SUBTOTAL(9,HW526:HW531)</f>
        <v>0</v>
      </c>
      <c r="HX532" s="6">
        <f>SUBTOTAL(9,HX526:HX531)</f>
        <v>0</v>
      </c>
      <c r="HY532" s="6">
        <f>SUBTOTAL(9,HY526:HY531)</f>
        <v>0</v>
      </c>
      <c r="HZ532" s="6">
        <f>SUBTOTAL(9,HZ526:HZ531)</f>
        <v>0</v>
      </c>
      <c r="IA532" s="6">
        <f>SUBTOTAL(9,IA526:IA531)</f>
        <v>0</v>
      </c>
      <c r="IB532" s="6">
        <f>SUBTOTAL(9,IB526:IB531)</f>
        <v>0</v>
      </c>
      <c r="IC532" s="6">
        <f>SUBTOTAL(9,IC526:IC531)</f>
        <v>0</v>
      </c>
      <c r="ID532" s="6">
        <f>SUBTOTAL(9,ID526:ID531)</f>
        <v>0</v>
      </c>
      <c r="IE532" s="6">
        <f>SUBTOTAL(9,IE526:IE531)</f>
        <v>0</v>
      </c>
      <c r="IF532" s="6">
        <f>SUBTOTAL(9,IF526:IF531)</f>
        <v>0</v>
      </c>
      <c r="IG532" s="6">
        <f>SUBTOTAL(9,IG526:IG531)</f>
        <v>0</v>
      </c>
      <c r="IH532" s="6">
        <f>SUBTOTAL(9,IH526:IH531)</f>
        <v>0</v>
      </c>
      <c r="II532" s="6">
        <f>SUBTOTAL(9,II526:II531)</f>
        <v>0</v>
      </c>
      <c r="IJ532" s="6">
        <f>SUBTOTAL(9,IJ526:IJ531)</f>
        <v>0</v>
      </c>
      <c r="IK532" s="6">
        <f>SUBTOTAL(9,IK526:IK531)</f>
        <v>5</v>
      </c>
      <c r="IL532" s="6">
        <f>SUBTOTAL(9,IL526:IL531)</f>
        <v>1</v>
      </c>
      <c r="IM532" s="6">
        <f>SUBTOTAL(9,IM526:IM531)</f>
        <v>1</v>
      </c>
      <c r="IN532" s="6">
        <f>SUBTOTAL(9,IN526:IN531)</f>
        <v>0</v>
      </c>
      <c r="IO532" s="6">
        <f>SUBTOTAL(9,IO526:IO531)</f>
        <v>0</v>
      </c>
      <c r="IP532" s="6">
        <f>SUBTOTAL(9,IP526:IP531)</f>
        <v>0</v>
      </c>
      <c r="IQ532" s="6">
        <f>SUBTOTAL(9,IQ526:IQ531)</f>
        <v>0</v>
      </c>
      <c r="IR532" s="6">
        <f>SUBTOTAL(9,IR526:IR531)</f>
        <v>0</v>
      </c>
      <c r="IS532" s="6">
        <f>SUBTOTAL(9,IS526:IS531)</f>
        <v>0</v>
      </c>
      <c r="IT532" s="6">
        <f>SUBTOTAL(9,IT526:IT531)</f>
        <v>0</v>
      </c>
      <c r="IU532" s="6">
        <f>SUBTOTAL(9,IU526:IU531)</f>
        <v>0</v>
      </c>
      <c r="IV532" s="6">
        <f>SUBTOTAL(9,IV526:IV531)</f>
        <v>0</v>
      </c>
      <c r="IW532" s="6">
        <f>SUBTOTAL(9,IW526:IW531)</f>
        <v>0</v>
      </c>
      <c r="IX532" s="6">
        <f>SUBTOTAL(9,IX526:IX531)</f>
        <v>0</v>
      </c>
      <c r="IY532" s="6">
        <f>SUBTOTAL(9,IY526:IY531)</f>
        <v>0</v>
      </c>
      <c r="IZ532" s="6">
        <f>SUBTOTAL(9,IZ526:IZ531)</f>
        <v>1</v>
      </c>
      <c r="JA532" s="6">
        <f>SUBTOTAL(9,JA526:JA531)</f>
        <v>0</v>
      </c>
      <c r="JB532" s="6">
        <f>SUBTOTAL(9,JB526:JB531)</f>
        <v>0</v>
      </c>
      <c r="JC532" s="6">
        <f>SUBTOTAL(9,JC526:JC531)</f>
        <v>0</v>
      </c>
      <c r="JD532" s="6">
        <f>SUBTOTAL(9,JD526:JD531)</f>
        <v>1</v>
      </c>
      <c r="JE532" s="6">
        <f>SUBTOTAL(9,JE526:JE531)</f>
        <v>0</v>
      </c>
      <c r="JF532" s="6">
        <f>SUBTOTAL(9,JF526:JF531)</f>
        <v>1</v>
      </c>
      <c r="JG532" s="6">
        <f>SUBTOTAL(9,JG526:JG531)</f>
        <v>0</v>
      </c>
      <c r="JH532" s="6">
        <f>SUBTOTAL(9,JH526:JH531)</f>
        <v>0</v>
      </c>
      <c r="JI532" s="6">
        <f>SUBTOTAL(9,JI526:JI531)</f>
        <v>0</v>
      </c>
      <c r="JJ532" s="6">
        <f>SUBTOTAL(9,JJ526:JJ531)</f>
        <v>5</v>
      </c>
      <c r="JK532" s="8">
        <f t="shared" si="41"/>
        <v>0.41406768414067685</v>
      </c>
    </row>
    <row r="533" spans="1:271" outlineLevel="2" x14ac:dyDescent="0.25">
      <c r="A533" t="str">
        <f t="shared" ref="A533:A538" si="43">"160709"</f>
        <v>160709</v>
      </c>
      <c r="B533" t="s">
        <v>308</v>
      </c>
      <c r="C533">
        <v>1</v>
      </c>
      <c r="D533">
        <v>763</v>
      </c>
      <c r="E533">
        <v>590</v>
      </c>
      <c r="F533">
        <v>302</v>
      </c>
      <c r="G533">
        <v>288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288</v>
      </c>
      <c r="R533">
        <v>0</v>
      </c>
      <c r="S533">
        <v>0</v>
      </c>
      <c r="T533">
        <v>288</v>
      </c>
      <c r="U533">
        <v>14</v>
      </c>
      <c r="V533">
        <v>7</v>
      </c>
      <c r="W533">
        <v>7</v>
      </c>
      <c r="X533">
        <v>0</v>
      </c>
      <c r="Y533">
        <v>274</v>
      </c>
      <c r="Z533">
        <v>137</v>
      </c>
      <c r="AA533">
        <v>14</v>
      </c>
      <c r="AB533">
        <v>21</v>
      </c>
      <c r="AC533">
        <v>41</v>
      </c>
      <c r="AD533">
        <v>12</v>
      </c>
      <c r="AE533">
        <v>3</v>
      </c>
      <c r="AF533">
        <v>4</v>
      </c>
      <c r="AG533">
        <v>1</v>
      </c>
      <c r="AH533">
        <v>0</v>
      </c>
      <c r="AI533">
        <v>6</v>
      </c>
      <c r="AJ533">
        <v>3</v>
      </c>
      <c r="AK533">
        <v>0</v>
      </c>
      <c r="AL533">
        <v>0</v>
      </c>
      <c r="AM533">
        <v>0</v>
      </c>
      <c r="AN533">
        <v>0</v>
      </c>
      <c r="AO533">
        <v>3</v>
      </c>
      <c r="AP533">
        <v>0</v>
      </c>
      <c r="AQ533">
        <v>1</v>
      </c>
      <c r="AR533">
        <v>0</v>
      </c>
      <c r="AS533">
        <v>0</v>
      </c>
      <c r="AT533">
        <v>1</v>
      </c>
      <c r="AU533">
        <v>10</v>
      </c>
      <c r="AV533">
        <v>0</v>
      </c>
      <c r="AW533">
        <v>2</v>
      </c>
      <c r="AX533">
        <v>15</v>
      </c>
      <c r="AY533">
        <v>137</v>
      </c>
      <c r="AZ533">
        <v>43</v>
      </c>
      <c r="BA533">
        <v>8</v>
      </c>
      <c r="BB533">
        <v>10</v>
      </c>
      <c r="BC533">
        <v>1</v>
      </c>
      <c r="BD533">
        <v>3</v>
      </c>
      <c r="BE533">
        <v>2</v>
      </c>
      <c r="BF533">
        <v>0</v>
      </c>
      <c r="BG533">
        <v>2</v>
      </c>
      <c r="BH533">
        <v>3</v>
      </c>
      <c r="BI533">
        <v>3</v>
      </c>
      <c r="BJ533">
        <v>1</v>
      </c>
      <c r="BK533">
        <v>0</v>
      </c>
      <c r="BL533">
        <v>0</v>
      </c>
      <c r="BM533">
        <v>0</v>
      </c>
      <c r="BN533">
        <v>5</v>
      </c>
      <c r="BO533">
        <v>0</v>
      </c>
      <c r="BP533">
        <v>0</v>
      </c>
      <c r="BQ533">
        <v>0</v>
      </c>
      <c r="BR533">
        <v>0</v>
      </c>
      <c r="BS533">
        <v>1</v>
      </c>
      <c r="BT533">
        <v>3</v>
      </c>
      <c r="BU533">
        <v>0</v>
      </c>
      <c r="BV533">
        <v>1</v>
      </c>
      <c r="BW533">
        <v>0</v>
      </c>
      <c r="BX533">
        <v>43</v>
      </c>
      <c r="BY533">
        <v>8</v>
      </c>
      <c r="BZ533">
        <v>4</v>
      </c>
      <c r="CA533">
        <v>1</v>
      </c>
      <c r="CB533">
        <v>0</v>
      </c>
      <c r="CC533">
        <v>0</v>
      </c>
      <c r="CD533">
        <v>3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8</v>
      </c>
      <c r="CO533">
        <v>11</v>
      </c>
      <c r="CP533">
        <v>3</v>
      </c>
      <c r="CQ533">
        <v>1</v>
      </c>
      <c r="CR533">
        <v>1</v>
      </c>
      <c r="CS533">
        <v>0</v>
      </c>
      <c r="CT533">
        <v>0</v>
      </c>
      <c r="CU533">
        <v>0</v>
      </c>
      <c r="CV533">
        <v>2</v>
      </c>
      <c r="CW533">
        <v>1</v>
      </c>
      <c r="CX533">
        <v>2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0</v>
      </c>
      <c r="DF533">
        <v>0</v>
      </c>
      <c r="DG533">
        <v>0</v>
      </c>
      <c r="DH533">
        <v>0</v>
      </c>
      <c r="DI533">
        <v>1</v>
      </c>
      <c r="DJ533">
        <v>0</v>
      </c>
      <c r="DK533">
        <v>0</v>
      </c>
      <c r="DL533">
        <v>0</v>
      </c>
      <c r="DM533">
        <v>0</v>
      </c>
      <c r="DN533">
        <v>11</v>
      </c>
      <c r="DO533">
        <v>15</v>
      </c>
      <c r="DP533">
        <v>3</v>
      </c>
      <c r="DQ533">
        <v>7</v>
      </c>
      <c r="DR533">
        <v>0</v>
      </c>
      <c r="DS533">
        <v>0</v>
      </c>
      <c r="DT533">
        <v>0</v>
      </c>
      <c r="DU533">
        <v>0</v>
      </c>
      <c r="DV533">
        <v>2</v>
      </c>
      <c r="DW533">
        <v>1</v>
      </c>
      <c r="DX533">
        <v>1</v>
      </c>
      <c r="DY533">
        <v>0</v>
      </c>
      <c r="DZ533">
        <v>0</v>
      </c>
      <c r="EA533">
        <v>0</v>
      </c>
      <c r="EB533">
        <v>0</v>
      </c>
      <c r="EC533">
        <v>0</v>
      </c>
      <c r="ED533">
        <v>0</v>
      </c>
      <c r="EE533">
        <v>0</v>
      </c>
      <c r="EF533">
        <v>0</v>
      </c>
      <c r="EG533">
        <v>0</v>
      </c>
      <c r="EH533">
        <v>0</v>
      </c>
      <c r="EI533">
        <v>0</v>
      </c>
      <c r="EJ533">
        <v>0</v>
      </c>
      <c r="EK533">
        <v>0</v>
      </c>
      <c r="EL533">
        <v>0</v>
      </c>
      <c r="EM533">
        <v>1</v>
      </c>
      <c r="EN533">
        <v>15</v>
      </c>
      <c r="EO533">
        <v>11</v>
      </c>
      <c r="EP533">
        <v>3</v>
      </c>
      <c r="EQ533">
        <v>1</v>
      </c>
      <c r="ER533">
        <v>4</v>
      </c>
      <c r="ES533">
        <v>0</v>
      </c>
      <c r="ET533">
        <v>0</v>
      </c>
      <c r="EU533">
        <v>0</v>
      </c>
      <c r="EV533">
        <v>0</v>
      </c>
      <c r="EW533">
        <v>0</v>
      </c>
      <c r="EX533">
        <v>0</v>
      </c>
      <c r="EY533">
        <v>1</v>
      </c>
      <c r="EZ533">
        <v>1</v>
      </c>
      <c r="FA533">
        <v>0</v>
      </c>
      <c r="FB533">
        <v>0</v>
      </c>
      <c r="FC533">
        <v>0</v>
      </c>
      <c r="FD533">
        <v>0</v>
      </c>
      <c r="FE533">
        <v>0</v>
      </c>
      <c r="FF533">
        <v>0</v>
      </c>
      <c r="FG533">
        <v>0</v>
      </c>
      <c r="FH533">
        <v>0</v>
      </c>
      <c r="FI533">
        <v>0</v>
      </c>
      <c r="FJ533">
        <v>0</v>
      </c>
      <c r="FK533">
        <v>1</v>
      </c>
      <c r="FL533">
        <v>11</v>
      </c>
      <c r="FM533">
        <v>43</v>
      </c>
      <c r="FN533">
        <v>26</v>
      </c>
      <c r="FO533">
        <v>0</v>
      </c>
      <c r="FP533">
        <v>1</v>
      </c>
      <c r="FQ533">
        <v>2</v>
      </c>
      <c r="FR533">
        <v>0</v>
      </c>
      <c r="FS533">
        <v>4</v>
      </c>
      <c r="FT533">
        <v>1</v>
      </c>
      <c r="FU533">
        <v>0</v>
      </c>
      <c r="FV533">
        <v>1</v>
      </c>
      <c r="FW533">
        <v>0</v>
      </c>
      <c r="FX533">
        <v>0</v>
      </c>
      <c r="FY533">
        <v>0</v>
      </c>
      <c r="FZ533">
        <v>0</v>
      </c>
      <c r="GA533">
        <v>2</v>
      </c>
      <c r="GB533">
        <v>1</v>
      </c>
      <c r="GC533">
        <v>2</v>
      </c>
      <c r="GD533">
        <v>1</v>
      </c>
      <c r="GE533">
        <v>1</v>
      </c>
      <c r="GF533">
        <v>0</v>
      </c>
      <c r="GG533">
        <v>0</v>
      </c>
      <c r="GH533">
        <v>1</v>
      </c>
      <c r="GI533">
        <v>0</v>
      </c>
      <c r="GJ533">
        <v>0</v>
      </c>
      <c r="GK533">
        <v>0</v>
      </c>
      <c r="GL533">
        <v>43</v>
      </c>
      <c r="GM533">
        <v>3</v>
      </c>
      <c r="GN533">
        <v>1</v>
      </c>
      <c r="GO533">
        <v>0</v>
      </c>
      <c r="GP533">
        <v>0</v>
      </c>
      <c r="GQ533">
        <v>0</v>
      </c>
      <c r="GR533">
        <v>0</v>
      </c>
      <c r="GS533">
        <v>0</v>
      </c>
      <c r="GT533">
        <v>0</v>
      </c>
      <c r="GU533">
        <v>0</v>
      </c>
      <c r="GV533">
        <v>0</v>
      </c>
      <c r="GW533">
        <v>0</v>
      </c>
      <c r="GX533">
        <v>0</v>
      </c>
      <c r="GY533">
        <v>0</v>
      </c>
      <c r="GZ533">
        <v>0</v>
      </c>
      <c r="HA533">
        <v>1</v>
      </c>
      <c r="HB533">
        <v>0</v>
      </c>
      <c r="HC533">
        <v>0</v>
      </c>
      <c r="HD533">
        <v>1</v>
      </c>
      <c r="HE533">
        <v>0</v>
      </c>
      <c r="HF533">
        <v>3</v>
      </c>
      <c r="HG533">
        <v>1</v>
      </c>
      <c r="HH533">
        <v>0</v>
      </c>
      <c r="HI533">
        <v>0</v>
      </c>
      <c r="HJ533">
        <v>0</v>
      </c>
      <c r="HK533">
        <v>1</v>
      </c>
      <c r="HL533">
        <v>0</v>
      </c>
      <c r="HM533">
        <v>0</v>
      </c>
      <c r="HN533">
        <v>0</v>
      </c>
      <c r="HO533">
        <v>0</v>
      </c>
      <c r="HP533">
        <v>0</v>
      </c>
      <c r="HQ533">
        <v>0</v>
      </c>
      <c r="HR533">
        <v>0</v>
      </c>
      <c r="HS533">
        <v>0</v>
      </c>
      <c r="HT533">
        <v>1</v>
      </c>
      <c r="HU533">
        <v>2</v>
      </c>
      <c r="HV533">
        <v>0</v>
      </c>
      <c r="HW533">
        <v>0</v>
      </c>
      <c r="HX533">
        <v>0</v>
      </c>
      <c r="HY533">
        <v>0</v>
      </c>
      <c r="HZ533">
        <v>0</v>
      </c>
      <c r="IA533">
        <v>2</v>
      </c>
      <c r="IB533">
        <v>0</v>
      </c>
      <c r="IC533">
        <v>0</v>
      </c>
      <c r="ID533">
        <v>0</v>
      </c>
      <c r="IE533">
        <v>0</v>
      </c>
      <c r="IF533">
        <v>0</v>
      </c>
      <c r="IG533">
        <v>0</v>
      </c>
      <c r="IH533">
        <v>0</v>
      </c>
      <c r="II533">
        <v>0</v>
      </c>
      <c r="IJ533">
        <v>2</v>
      </c>
      <c r="IK533">
        <v>0</v>
      </c>
      <c r="IL533">
        <v>0</v>
      </c>
      <c r="IM533">
        <v>0</v>
      </c>
      <c r="IN533">
        <v>0</v>
      </c>
      <c r="IO533">
        <v>0</v>
      </c>
      <c r="IP533">
        <v>0</v>
      </c>
      <c r="IQ533">
        <v>0</v>
      </c>
      <c r="IR533">
        <v>0</v>
      </c>
      <c r="IS533">
        <v>0</v>
      </c>
      <c r="IT533">
        <v>0</v>
      </c>
      <c r="IU533">
        <v>0</v>
      </c>
      <c r="IV533">
        <v>0</v>
      </c>
      <c r="IW533">
        <v>0</v>
      </c>
      <c r="IX533">
        <v>0</v>
      </c>
      <c r="IY533">
        <v>0</v>
      </c>
      <c r="IZ533">
        <v>0</v>
      </c>
      <c r="JA533">
        <v>0</v>
      </c>
      <c r="JB533">
        <v>0</v>
      </c>
      <c r="JC533">
        <v>0</v>
      </c>
      <c r="JD533">
        <v>0</v>
      </c>
      <c r="JE533">
        <v>0</v>
      </c>
      <c r="JF533">
        <v>0</v>
      </c>
      <c r="JG533">
        <v>0</v>
      </c>
      <c r="JH533">
        <v>0</v>
      </c>
      <c r="JI533">
        <v>0</v>
      </c>
      <c r="JJ533">
        <v>0</v>
      </c>
      <c r="JK533" s="2">
        <f t="shared" si="41"/>
        <v>0.37745740498034075</v>
      </c>
    </row>
    <row r="534" spans="1:271" outlineLevel="2" x14ac:dyDescent="0.25">
      <c r="A534" t="str">
        <f t="shared" si="43"/>
        <v>160709</v>
      </c>
      <c r="B534" t="s">
        <v>308</v>
      </c>
      <c r="C534">
        <v>2</v>
      </c>
      <c r="D534">
        <v>885</v>
      </c>
      <c r="E534">
        <v>680</v>
      </c>
      <c r="F534">
        <v>420</v>
      </c>
      <c r="G534">
        <v>260</v>
      </c>
      <c r="H534">
        <v>1</v>
      </c>
      <c r="I534">
        <v>2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260</v>
      </c>
      <c r="R534">
        <v>0</v>
      </c>
      <c r="S534">
        <v>0</v>
      </c>
      <c r="T534">
        <v>260</v>
      </c>
      <c r="U534">
        <v>16</v>
      </c>
      <c r="V534">
        <v>12</v>
      </c>
      <c r="W534">
        <v>4</v>
      </c>
      <c r="X534">
        <v>0</v>
      </c>
      <c r="Y534">
        <v>244</v>
      </c>
      <c r="Z534">
        <v>85</v>
      </c>
      <c r="AA534">
        <v>12</v>
      </c>
      <c r="AB534">
        <v>16</v>
      </c>
      <c r="AC534">
        <v>19</v>
      </c>
      <c r="AD534">
        <v>10</v>
      </c>
      <c r="AE534">
        <v>0</v>
      </c>
      <c r="AF534">
        <v>1</v>
      </c>
      <c r="AG534">
        <v>0</v>
      </c>
      <c r="AH534">
        <v>0</v>
      </c>
      <c r="AI534">
        <v>1</v>
      </c>
      <c r="AJ534">
        <v>0</v>
      </c>
      <c r="AK534">
        <v>1</v>
      </c>
      <c r="AL534">
        <v>4</v>
      </c>
      <c r="AM534">
        <v>0</v>
      </c>
      <c r="AN534">
        <v>0</v>
      </c>
      <c r="AO534">
        <v>0</v>
      </c>
      <c r="AP534">
        <v>0</v>
      </c>
      <c r="AQ534">
        <v>1</v>
      </c>
      <c r="AR534">
        <v>0</v>
      </c>
      <c r="AS534">
        <v>0</v>
      </c>
      <c r="AT534">
        <v>0</v>
      </c>
      <c r="AU534">
        <v>9</v>
      </c>
      <c r="AV534">
        <v>0</v>
      </c>
      <c r="AW534">
        <v>8</v>
      </c>
      <c r="AX534">
        <v>3</v>
      </c>
      <c r="AY534">
        <v>85</v>
      </c>
      <c r="AZ534">
        <v>61</v>
      </c>
      <c r="BA534">
        <v>15</v>
      </c>
      <c r="BB534">
        <v>20</v>
      </c>
      <c r="BC534">
        <v>2</v>
      </c>
      <c r="BD534">
        <v>2</v>
      </c>
      <c r="BE534">
        <v>0</v>
      </c>
      <c r="BF534">
        <v>0</v>
      </c>
      <c r="BG534">
        <v>0</v>
      </c>
      <c r="BH534">
        <v>0</v>
      </c>
      <c r="BI534">
        <v>6</v>
      </c>
      <c r="BJ534">
        <v>0</v>
      </c>
      <c r="BK534">
        <v>0</v>
      </c>
      <c r="BL534">
        <v>0</v>
      </c>
      <c r="BM534">
        <v>1</v>
      </c>
      <c r="BN534">
        <v>5</v>
      </c>
      <c r="BO534">
        <v>1</v>
      </c>
      <c r="BP534">
        <v>0</v>
      </c>
      <c r="BQ534">
        <v>0</v>
      </c>
      <c r="BR534">
        <v>0</v>
      </c>
      <c r="BS534">
        <v>3</v>
      </c>
      <c r="BT534">
        <v>3</v>
      </c>
      <c r="BU534">
        <v>0</v>
      </c>
      <c r="BV534">
        <v>0</v>
      </c>
      <c r="BW534">
        <v>3</v>
      </c>
      <c r="BX534">
        <v>61</v>
      </c>
      <c r="BY534">
        <v>6</v>
      </c>
      <c r="BZ534">
        <v>5</v>
      </c>
      <c r="CA534">
        <v>1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6</v>
      </c>
      <c r="CO534">
        <v>6</v>
      </c>
      <c r="CP534">
        <v>2</v>
      </c>
      <c r="CQ534">
        <v>1</v>
      </c>
      <c r="CR534">
        <v>1</v>
      </c>
      <c r="CS534">
        <v>1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1</v>
      </c>
      <c r="DD534">
        <v>0</v>
      </c>
      <c r="DE534">
        <v>0</v>
      </c>
      <c r="DF534">
        <v>0</v>
      </c>
      <c r="DG534">
        <v>0</v>
      </c>
      <c r="DH534">
        <v>0</v>
      </c>
      <c r="DI534">
        <v>0</v>
      </c>
      <c r="DJ534">
        <v>0</v>
      </c>
      <c r="DK534">
        <v>0</v>
      </c>
      <c r="DL534">
        <v>0</v>
      </c>
      <c r="DM534">
        <v>0</v>
      </c>
      <c r="DN534">
        <v>6</v>
      </c>
      <c r="DO534">
        <v>29</v>
      </c>
      <c r="DP534">
        <v>5</v>
      </c>
      <c r="DQ534">
        <v>14</v>
      </c>
      <c r="DR534">
        <v>1</v>
      </c>
      <c r="DS534">
        <v>1</v>
      </c>
      <c r="DT534">
        <v>1</v>
      </c>
      <c r="DU534">
        <v>0</v>
      </c>
      <c r="DV534">
        <v>5</v>
      </c>
      <c r="DW534">
        <v>0</v>
      </c>
      <c r="DX534">
        <v>0</v>
      </c>
      <c r="DY534">
        <v>0</v>
      </c>
      <c r="DZ534">
        <v>0</v>
      </c>
      <c r="EA534">
        <v>0</v>
      </c>
      <c r="EB534">
        <v>0</v>
      </c>
      <c r="EC534">
        <v>0</v>
      </c>
      <c r="ED534">
        <v>0</v>
      </c>
      <c r="EE534">
        <v>0</v>
      </c>
      <c r="EF534">
        <v>0</v>
      </c>
      <c r="EG534">
        <v>0</v>
      </c>
      <c r="EH534">
        <v>0</v>
      </c>
      <c r="EI534">
        <v>0</v>
      </c>
      <c r="EJ534">
        <v>0</v>
      </c>
      <c r="EK534">
        <v>2</v>
      </c>
      <c r="EL534">
        <v>0</v>
      </c>
      <c r="EM534">
        <v>0</v>
      </c>
      <c r="EN534">
        <v>29</v>
      </c>
      <c r="EO534">
        <v>13</v>
      </c>
      <c r="EP534">
        <v>2</v>
      </c>
      <c r="EQ534">
        <v>2</v>
      </c>
      <c r="ER534">
        <v>8</v>
      </c>
      <c r="ES534">
        <v>1</v>
      </c>
      <c r="ET534">
        <v>0</v>
      </c>
      <c r="EU534">
        <v>0</v>
      </c>
      <c r="EV534">
        <v>0</v>
      </c>
      <c r="EW534">
        <v>0</v>
      </c>
      <c r="EX534">
        <v>0</v>
      </c>
      <c r="EY534">
        <v>0</v>
      </c>
      <c r="EZ534">
        <v>0</v>
      </c>
      <c r="FA534">
        <v>0</v>
      </c>
      <c r="FB534">
        <v>0</v>
      </c>
      <c r="FC534">
        <v>0</v>
      </c>
      <c r="FD534">
        <v>0</v>
      </c>
      <c r="FE534">
        <v>0</v>
      </c>
      <c r="FF534">
        <v>0</v>
      </c>
      <c r="FG534">
        <v>0</v>
      </c>
      <c r="FH534">
        <v>0</v>
      </c>
      <c r="FI534">
        <v>0</v>
      </c>
      <c r="FJ534">
        <v>0</v>
      </c>
      <c r="FK534">
        <v>0</v>
      </c>
      <c r="FL534">
        <v>13</v>
      </c>
      <c r="FM534">
        <v>29</v>
      </c>
      <c r="FN534">
        <v>10</v>
      </c>
      <c r="FO534">
        <v>10</v>
      </c>
      <c r="FP534">
        <v>0</v>
      </c>
      <c r="FQ534">
        <v>0</v>
      </c>
      <c r="FR534">
        <v>1</v>
      </c>
      <c r="FS534">
        <v>1</v>
      </c>
      <c r="FT534">
        <v>0</v>
      </c>
      <c r="FU534">
        <v>0</v>
      </c>
      <c r="FV534">
        <v>0</v>
      </c>
      <c r="FW534">
        <v>1</v>
      </c>
      <c r="FX534">
        <v>1</v>
      </c>
      <c r="FY534">
        <v>0</v>
      </c>
      <c r="FZ534">
        <v>0</v>
      </c>
      <c r="GA534">
        <v>3</v>
      </c>
      <c r="GB534">
        <v>1</v>
      </c>
      <c r="GC534">
        <v>1</v>
      </c>
      <c r="GD534">
        <v>0</v>
      </c>
      <c r="GE534">
        <v>0</v>
      </c>
      <c r="GF534">
        <v>0</v>
      </c>
      <c r="GG534">
        <v>0</v>
      </c>
      <c r="GH534">
        <v>0</v>
      </c>
      <c r="GI534">
        <v>0</v>
      </c>
      <c r="GJ534">
        <v>0</v>
      </c>
      <c r="GK534">
        <v>0</v>
      </c>
      <c r="GL534">
        <v>29</v>
      </c>
      <c r="GM534">
        <v>12</v>
      </c>
      <c r="GN534">
        <v>1</v>
      </c>
      <c r="GO534">
        <v>1</v>
      </c>
      <c r="GP534">
        <v>0</v>
      </c>
      <c r="GQ534">
        <v>0</v>
      </c>
      <c r="GR534">
        <v>0</v>
      </c>
      <c r="GS534">
        <v>0</v>
      </c>
      <c r="GT534">
        <v>10</v>
      </c>
      <c r="GU534">
        <v>0</v>
      </c>
      <c r="GV534">
        <v>0</v>
      </c>
      <c r="GW534">
        <v>0</v>
      </c>
      <c r="GX534">
        <v>0</v>
      </c>
      <c r="GY534">
        <v>0</v>
      </c>
      <c r="GZ534">
        <v>0</v>
      </c>
      <c r="HA534">
        <v>0</v>
      </c>
      <c r="HB534">
        <v>0</v>
      </c>
      <c r="HC534">
        <v>0</v>
      </c>
      <c r="HD534">
        <v>0</v>
      </c>
      <c r="HE534">
        <v>0</v>
      </c>
      <c r="HF534">
        <v>12</v>
      </c>
      <c r="HG534">
        <v>3</v>
      </c>
      <c r="HH534">
        <v>1</v>
      </c>
      <c r="HI534">
        <v>0</v>
      </c>
      <c r="HJ534">
        <v>0</v>
      </c>
      <c r="HK534">
        <v>0</v>
      </c>
      <c r="HL534">
        <v>0</v>
      </c>
      <c r="HM534">
        <v>0</v>
      </c>
      <c r="HN534">
        <v>0</v>
      </c>
      <c r="HO534">
        <v>0</v>
      </c>
      <c r="HP534">
        <v>0</v>
      </c>
      <c r="HQ534">
        <v>1</v>
      </c>
      <c r="HR534">
        <v>0</v>
      </c>
      <c r="HS534">
        <v>1</v>
      </c>
      <c r="HT534">
        <v>3</v>
      </c>
      <c r="HU534">
        <v>0</v>
      </c>
      <c r="HV534">
        <v>0</v>
      </c>
      <c r="HW534">
        <v>0</v>
      </c>
      <c r="HX534">
        <v>0</v>
      </c>
      <c r="HY534">
        <v>0</v>
      </c>
      <c r="HZ534">
        <v>0</v>
      </c>
      <c r="IA534">
        <v>0</v>
      </c>
      <c r="IB534">
        <v>0</v>
      </c>
      <c r="IC534">
        <v>0</v>
      </c>
      <c r="ID534">
        <v>0</v>
      </c>
      <c r="IE534">
        <v>0</v>
      </c>
      <c r="IF534">
        <v>0</v>
      </c>
      <c r="IG534">
        <v>0</v>
      </c>
      <c r="IH534">
        <v>0</v>
      </c>
      <c r="II534">
        <v>0</v>
      </c>
      <c r="IJ534">
        <v>0</v>
      </c>
      <c r="IK534">
        <v>0</v>
      </c>
      <c r="IL534">
        <v>0</v>
      </c>
      <c r="IM534">
        <v>0</v>
      </c>
      <c r="IN534">
        <v>0</v>
      </c>
      <c r="IO534">
        <v>0</v>
      </c>
      <c r="IP534">
        <v>0</v>
      </c>
      <c r="IQ534">
        <v>0</v>
      </c>
      <c r="IR534">
        <v>0</v>
      </c>
      <c r="IS534">
        <v>0</v>
      </c>
      <c r="IT534">
        <v>0</v>
      </c>
      <c r="IU534">
        <v>0</v>
      </c>
      <c r="IV534">
        <v>0</v>
      </c>
      <c r="IW534">
        <v>0</v>
      </c>
      <c r="IX534">
        <v>0</v>
      </c>
      <c r="IY534">
        <v>0</v>
      </c>
      <c r="IZ534">
        <v>0</v>
      </c>
      <c r="JA534">
        <v>0</v>
      </c>
      <c r="JB534">
        <v>0</v>
      </c>
      <c r="JC534">
        <v>0</v>
      </c>
      <c r="JD534">
        <v>0</v>
      </c>
      <c r="JE534">
        <v>0</v>
      </c>
      <c r="JF534">
        <v>0</v>
      </c>
      <c r="JG534">
        <v>0</v>
      </c>
      <c r="JH534">
        <v>0</v>
      </c>
      <c r="JI534">
        <v>0</v>
      </c>
      <c r="JJ534">
        <v>0</v>
      </c>
      <c r="JK534" s="2">
        <f t="shared" si="41"/>
        <v>0.29378531073446329</v>
      </c>
    </row>
    <row r="535" spans="1:271" outlineLevel="2" x14ac:dyDescent="0.25">
      <c r="A535" t="str">
        <f t="shared" si="43"/>
        <v>160709</v>
      </c>
      <c r="B535" t="s">
        <v>308</v>
      </c>
      <c r="C535">
        <v>3</v>
      </c>
      <c r="D535">
        <v>999</v>
      </c>
      <c r="E535">
        <v>760</v>
      </c>
      <c r="F535">
        <v>349</v>
      </c>
      <c r="G535">
        <v>411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411</v>
      </c>
      <c r="R535">
        <v>0</v>
      </c>
      <c r="S535">
        <v>0</v>
      </c>
      <c r="T535">
        <v>411</v>
      </c>
      <c r="U535">
        <v>16</v>
      </c>
      <c r="V535">
        <v>15</v>
      </c>
      <c r="W535">
        <v>1</v>
      </c>
      <c r="X535">
        <v>0</v>
      </c>
      <c r="Y535">
        <v>395</v>
      </c>
      <c r="Z535">
        <v>177</v>
      </c>
      <c r="AA535">
        <v>17</v>
      </c>
      <c r="AB535">
        <v>34</v>
      </c>
      <c r="AC535">
        <v>61</v>
      </c>
      <c r="AD535">
        <v>13</v>
      </c>
      <c r="AE535">
        <v>2</v>
      </c>
      <c r="AF535">
        <v>10</v>
      </c>
      <c r="AG535">
        <v>0</v>
      </c>
      <c r="AH535">
        <v>1</v>
      </c>
      <c r="AI535">
        <v>3</v>
      </c>
      <c r="AJ535">
        <v>1</v>
      </c>
      <c r="AK535">
        <v>1</v>
      </c>
      <c r="AL535">
        <v>1</v>
      </c>
      <c r="AM535">
        <v>0</v>
      </c>
      <c r="AN535">
        <v>0</v>
      </c>
      <c r="AO535">
        <v>11</v>
      </c>
      <c r="AP535">
        <v>1</v>
      </c>
      <c r="AQ535">
        <v>0</v>
      </c>
      <c r="AR535">
        <v>0</v>
      </c>
      <c r="AS535">
        <v>0</v>
      </c>
      <c r="AT535">
        <v>3</v>
      </c>
      <c r="AU535">
        <v>12</v>
      </c>
      <c r="AV535">
        <v>0</v>
      </c>
      <c r="AW535">
        <v>3</v>
      </c>
      <c r="AX535">
        <v>3</v>
      </c>
      <c r="AY535">
        <v>177</v>
      </c>
      <c r="AZ535">
        <v>42</v>
      </c>
      <c r="BA535">
        <v>11</v>
      </c>
      <c r="BB535">
        <v>16</v>
      </c>
      <c r="BC535">
        <v>1</v>
      </c>
      <c r="BD535">
        <v>5</v>
      </c>
      <c r="BE535">
        <v>0</v>
      </c>
      <c r="BF535">
        <v>1</v>
      </c>
      <c r="BG535">
        <v>0</v>
      </c>
      <c r="BH535">
        <v>0</v>
      </c>
      <c r="BI535">
        <v>1</v>
      </c>
      <c r="BJ535">
        <v>0</v>
      </c>
      <c r="BK535">
        <v>1</v>
      </c>
      <c r="BL535">
        <v>0</v>
      </c>
      <c r="BM535">
        <v>0</v>
      </c>
      <c r="BN535">
        <v>2</v>
      </c>
      <c r="BO535">
        <v>0</v>
      </c>
      <c r="BP535">
        <v>1</v>
      </c>
      <c r="BQ535">
        <v>0</v>
      </c>
      <c r="BR535">
        <v>0</v>
      </c>
      <c r="BS535">
        <v>1</v>
      </c>
      <c r="BT535">
        <v>1</v>
      </c>
      <c r="BU535">
        <v>1</v>
      </c>
      <c r="BV535">
        <v>0</v>
      </c>
      <c r="BW535">
        <v>0</v>
      </c>
      <c r="BX535">
        <v>42</v>
      </c>
      <c r="BY535">
        <v>11</v>
      </c>
      <c r="BZ535">
        <v>3</v>
      </c>
      <c r="CA535">
        <v>3</v>
      </c>
      <c r="CB535">
        <v>1</v>
      </c>
      <c r="CC535">
        <v>0</v>
      </c>
      <c r="CD535">
        <v>1</v>
      </c>
      <c r="CE535">
        <v>2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1</v>
      </c>
      <c r="CN535">
        <v>11</v>
      </c>
      <c r="CO535">
        <v>12</v>
      </c>
      <c r="CP535">
        <v>6</v>
      </c>
      <c r="CQ535">
        <v>1</v>
      </c>
      <c r="CR535">
        <v>0</v>
      </c>
      <c r="CS535">
        <v>0</v>
      </c>
      <c r="CT535">
        <v>0</v>
      </c>
      <c r="CU535">
        <v>1</v>
      </c>
      <c r="CV535">
        <v>0</v>
      </c>
      <c r="CW535">
        <v>0</v>
      </c>
      <c r="CX535">
        <v>2</v>
      </c>
      <c r="CY535">
        <v>0</v>
      </c>
      <c r="CZ535">
        <v>1</v>
      </c>
      <c r="DA535">
        <v>1</v>
      </c>
      <c r="DB535">
        <v>0</v>
      </c>
      <c r="DC535">
        <v>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0</v>
      </c>
      <c r="DJ535">
        <v>0</v>
      </c>
      <c r="DK535">
        <v>0</v>
      </c>
      <c r="DL535">
        <v>0</v>
      </c>
      <c r="DM535">
        <v>0</v>
      </c>
      <c r="DN535">
        <v>12</v>
      </c>
      <c r="DO535">
        <v>26</v>
      </c>
      <c r="DP535">
        <v>1</v>
      </c>
      <c r="DQ535">
        <v>8</v>
      </c>
      <c r="DR535">
        <v>2</v>
      </c>
      <c r="DS535">
        <v>1</v>
      </c>
      <c r="DT535">
        <v>0</v>
      </c>
      <c r="DU535">
        <v>0</v>
      </c>
      <c r="DV535">
        <v>12</v>
      </c>
      <c r="DW535">
        <v>0</v>
      </c>
      <c r="DX535">
        <v>1</v>
      </c>
      <c r="DY535">
        <v>0</v>
      </c>
      <c r="DZ535">
        <v>0</v>
      </c>
      <c r="EA535">
        <v>0</v>
      </c>
      <c r="EB535">
        <v>0</v>
      </c>
      <c r="EC535">
        <v>1</v>
      </c>
      <c r="ED535">
        <v>0</v>
      </c>
      <c r="EE535">
        <v>0</v>
      </c>
      <c r="EF535">
        <v>0</v>
      </c>
      <c r="EG535">
        <v>0</v>
      </c>
      <c r="EH535">
        <v>0</v>
      </c>
      <c r="EI535">
        <v>0</v>
      </c>
      <c r="EJ535">
        <v>0</v>
      </c>
      <c r="EK535">
        <v>0</v>
      </c>
      <c r="EL535">
        <v>0</v>
      </c>
      <c r="EM535">
        <v>0</v>
      </c>
      <c r="EN535">
        <v>26</v>
      </c>
      <c r="EO535">
        <v>16</v>
      </c>
      <c r="EP535">
        <v>7</v>
      </c>
      <c r="EQ535">
        <v>0</v>
      </c>
      <c r="ER535">
        <v>4</v>
      </c>
      <c r="ES535">
        <v>1</v>
      </c>
      <c r="ET535">
        <v>0</v>
      </c>
      <c r="EU535">
        <v>0</v>
      </c>
      <c r="EV535">
        <v>0</v>
      </c>
      <c r="EW535">
        <v>0</v>
      </c>
      <c r="EX535">
        <v>2</v>
      </c>
      <c r="EY535">
        <v>0</v>
      </c>
      <c r="EZ535">
        <v>0</v>
      </c>
      <c r="FA535">
        <v>0</v>
      </c>
      <c r="FB535">
        <v>0</v>
      </c>
      <c r="FC535">
        <v>1</v>
      </c>
      <c r="FD535">
        <v>0</v>
      </c>
      <c r="FE535">
        <v>0</v>
      </c>
      <c r="FF535">
        <v>0</v>
      </c>
      <c r="FG535">
        <v>0</v>
      </c>
      <c r="FH535">
        <v>0</v>
      </c>
      <c r="FI535">
        <v>0</v>
      </c>
      <c r="FJ535">
        <v>0</v>
      </c>
      <c r="FK535">
        <v>1</v>
      </c>
      <c r="FL535">
        <v>16</v>
      </c>
      <c r="FM535">
        <v>81</v>
      </c>
      <c r="FN535">
        <v>50</v>
      </c>
      <c r="FO535">
        <v>9</v>
      </c>
      <c r="FP535">
        <v>0</v>
      </c>
      <c r="FQ535">
        <v>0</v>
      </c>
      <c r="FR535">
        <v>1</v>
      </c>
      <c r="FS535">
        <v>5</v>
      </c>
      <c r="FT535">
        <v>1</v>
      </c>
      <c r="FU535">
        <v>0</v>
      </c>
      <c r="FV535">
        <v>2</v>
      </c>
      <c r="FW535">
        <v>1</v>
      </c>
      <c r="FX535">
        <v>0</v>
      </c>
      <c r="FY535">
        <v>0</v>
      </c>
      <c r="FZ535">
        <v>1</v>
      </c>
      <c r="GA535">
        <v>3</v>
      </c>
      <c r="GB535">
        <v>4</v>
      </c>
      <c r="GC535">
        <v>3</v>
      </c>
      <c r="GD535">
        <v>0</v>
      </c>
      <c r="GE535">
        <v>0</v>
      </c>
      <c r="GF535">
        <v>0</v>
      </c>
      <c r="GG535">
        <v>0</v>
      </c>
      <c r="GH535">
        <v>0</v>
      </c>
      <c r="GI535">
        <v>0</v>
      </c>
      <c r="GJ535">
        <v>0</v>
      </c>
      <c r="GK535">
        <v>1</v>
      </c>
      <c r="GL535">
        <v>81</v>
      </c>
      <c r="GM535">
        <v>24</v>
      </c>
      <c r="GN535">
        <v>12</v>
      </c>
      <c r="GO535">
        <v>1</v>
      </c>
      <c r="GP535">
        <v>3</v>
      </c>
      <c r="GQ535">
        <v>0</v>
      </c>
      <c r="GR535">
        <v>0</v>
      </c>
      <c r="GS535">
        <v>0</v>
      </c>
      <c r="GT535">
        <v>8</v>
      </c>
      <c r="GU535">
        <v>0</v>
      </c>
      <c r="GV535">
        <v>0</v>
      </c>
      <c r="GW535">
        <v>0</v>
      </c>
      <c r="GX535">
        <v>0</v>
      </c>
      <c r="GY535">
        <v>0</v>
      </c>
      <c r="GZ535">
        <v>0</v>
      </c>
      <c r="HA535">
        <v>0</v>
      </c>
      <c r="HB535">
        <v>0</v>
      </c>
      <c r="HC535">
        <v>0</v>
      </c>
      <c r="HD535">
        <v>0</v>
      </c>
      <c r="HE535">
        <v>0</v>
      </c>
      <c r="HF535">
        <v>24</v>
      </c>
      <c r="HG535">
        <v>3</v>
      </c>
      <c r="HH535">
        <v>0</v>
      </c>
      <c r="HI535">
        <v>0</v>
      </c>
      <c r="HJ535">
        <v>0</v>
      </c>
      <c r="HK535">
        <v>0</v>
      </c>
      <c r="HL535">
        <v>1</v>
      </c>
      <c r="HM535">
        <v>0</v>
      </c>
      <c r="HN535">
        <v>2</v>
      </c>
      <c r="HO535">
        <v>0</v>
      </c>
      <c r="HP535">
        <v>0</v>
      </c>
      <c r="HQ535">
        <v>0</v>
      </c>
      <c r="HR535">
        <v>0</v>
      </c>
      <c r="HS535">
        <v>0</v>
      </c>
      <c r="HT535">
        <v>3</v>
      </c>
      <c r="HU535">
        <v>1</v>
      </c>
      <c r="HV535">
        <v>1</v>
      </c>
      <c r="HW535">
        <v>0</v>
      </c>
      <c r="HX535">
        <v>0</v>
      </c>
      <c r="HY535">
        <v>0</v>
      </c>
      <c r="HZ535">
        <v>0</v>
      </c>
      <c r="IA535">
        <v>0</v>
      </c>
      <c r="IB535">
        <v>0</v>
      </c>
      <c r="IC535">
        <v>0</v>
      </c>
      <c r="ID535">
        <v>0</v>
      </c>
      <c r="IE535">
        <v>0</v>
      </c>
      <c r="IF535">
        <v>0</v>
      </c>
      <c r="IG535">
        <v>0</v>
      </c>
      <c r="IH535">
        <v>0</v>
      </c>
      <c r="II535">
        <v>0</v>
      </c>
      <c r="IJ535">
        <v>1</v>
      </c>
      <c r="IK535">
        <v>2</v>
      </c>
      <c r="IL535">
        <v>1</v>
      </c>
      <c r="IM535">
        <v>0</v>
      </c>
      <c r="IN535">
        <v>0</v>
      </c>
      <c r="IO535">
        <v>0</v>
      </c>
      <c r="IP535">
        <v>0</v>
      </c>
      <c r="IQ535">
        <v>0</v>
      </c>
      <c r="IR535">
        <v>0</v>
      </c>
      <c r="IS535">
        <v>0</v>
      </c>
      <c r="IT535">
        <v>0</v>
      </c>
      <c r="IU535">
        <v>0</v>
      </c>
      <c r="IV535">
        <v>0</v>
      </c>
      <c r="IW535">
        <v>0</v>
      </c>
      <c r="IX535">
        <v>0</v>
      </c>
      <c r="IY535">
        <v>0</v>
      </c>
      <c r="IZ535">
        <v>0</v>
      </c>
      <c r="JA535">
        <v>0</v>
      </c>
      <c r="JB535">
        <v>0</v>
      </c>
      <c r="JC535">
        <v>0</v>
      </c>
      <c r="JD535">
        <v>0</v>
      </c>
      <c r="JE535">
        <v>0</v>
      </c>
      <c r="JF535">
        <v>0</v>
      </c>
      <c r="JG535">
        <v>0</v>
      </c>
      <c r="JH535">
        <v>0</v>
      </c>
      <c r="JI535">
        <v>1</v>
      </c>
      <c r="JJ535">
        <v>2</v>
      </c>
      <c r="JK535" s="2">
        <f t="shared" si="41"/>
        <v>0.41141141141141141</v>
      </c>
    </row>
    <row r="536" spans="1:271" outlineLevel="2" x14ac:dyDescent="0.25">
      <c r="A536" t="str">
        <f t="shared" si="43"/>
        <v>160709</v>
      </c>
      <c r="B536" t="s">
        <v>308</v>
      </c>
      <c r="C536">
        <v>4</v>
      </c>
      <c r="D536">
        <v>472</v>
      </c>
      <c r="E536">
        <v>360</v>
      </c>
      <c r="F536">
        <v>218</v>
      </c>
      <c r="G536">
        <v>142</v>
      </c>
      <c r="H536">
        <v>0</v>
      </c>
      <c r="I536">
        <v>1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142</v>
      </c>
      <c r="R536">
        <v>0</v>
      </c>
      <c r="S536">
        <v>0</v>
      </c>
      <c r="T536">
        <v>142</v>
      </c>
      <c r="U536">
        <v>12</v>
      </c>
      <c r="V536">
        <v>8</v>
      </c>
      <c r="W536">
        <v>4</v>
      </c>
      <c r="X536">
        <v>0</v>
      </c>
      <c r="Y536">
        <v>130</v>
      </c>
      <c r="Z536">
        <v>40</v>
      </c>
      <c r="AA536">
        <v>8</v>
      </c>
      <c r="AB536">
        <v>5</v>
      </c>
      <c r="AC536">
        <v>9</v>
      </c>
      <c r="AD536">
        <v>3</v>
      </c>
      <c r="AE536">
        <v>0</v>
      </c>
      <c r="AF536">
        <v>2</v>
      </c>
      <c r="AG536">
        <v>1</v>
      </c>
      <c r="AH536">
        <v>0</v>
      </c>
      <c r="AI536">
        <v>1</v>
      </c>
      <c r="AJ536">
        <v>0</v>
      </c>
      <c r="AK536">
        <v>0</v>
      </c>
      <c r="AL536">
        <v>0</v>
      </c>
      <c r="AM536">
        <v>0</v>
      </c>
      <c r="AN536">
        <v>1</v>
      </c>
      <c r="AO536">
        <v>0</v>
      </c>
      <c r="AP536">
        <v>1</v>
      </c>
      <c r="AQ536">
        <v>1</v>
      </c>
      <c r="AR536">
        <v>0</v>
      </c>
      <c r="AS536">
        <v>0</v>
      </c>
      <c r="AT536">
        <v>2</v>
      </c>
      <c r="AU536">
        <v>1</v>
      </c>
      <c r="AV536">
        <v>1</v>
      </c>
      <c r="AW536">
        <v>0</v>
      </c>
      <c r="AX536">
        <v>4</v>
      </c>
      <c r="AY536">
        <v>40</v>
      </c>
      <c r="AZ536">
        <v>28</v>
      </c>
      <c r="BA536">
        <v>4</v>
      </c>
      <c r="BB536">
        <v>9</v>
      </c>
      <c r="BC536">
        <v>0</v>
      </c>
      <c r="BD536">
        <v>4</v>
      </c>
      <c r="BE536">
        <v>0</v>
      </c>
      <c r="BF536">
        <v>2</v>
      </c>
      <c r="BG536">
        <v>1</v>
      </c>
      <c r="BH536">
        <v>0</v>
      </c>
      <c r="BI536">
        <v>1</v>
      </c>
      <c r="BJ536">
        <v>0</v>
      </c>
      <c r="BK536">
        <v>0</v>
      </c>
      <c r="BL536">
        <v>0</v>
      </c>
      <c r="BM536">
        <v>3</v>
      </c>
      <c r="BN536">
        <v>2</v>
      </c>
      <c r="BO536">
        <v>2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BX536">
        <v>28</v>
      </c>
      <c r="BY536">
        <v>4</v>
      </c>
      <c r="BZ536">
        <v>2</v>
      </c>
      <c r="CA536">
        <v>0</v>
      </c>
      <c r="CB536">
        <v>0</v>
      </c>
      <c r="CC536">
        <v>0</v>
      </c>
      <c r="CD536">
        <v>1</v>
      </c>
      <c r="CE536">
        <v>0</v>
      </c>
      <c r="CF536">
        <v>1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4</v>
      </c>
      <c r="CO536">
        <v>2</v>
      </c>
      <c r="CP536">
        <v>1</v>
      </c>
      <c r="CQ536">
        <v>0</v>
      </c>
      <c r="CR536">
        <v>0</v>
      </c>
      <c r="CS536">
        <v>0</v>
      </c>
      <c r="CT536">
        <v>0</v>
      </c>
      <c r="CU536">
        <v>0</v>
      </c>
      <c r="CV536">
        <v>1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2</v>
      </c>
      <c r="DO536">
        <v>8</v>
      </c>
      <c r="DP536">
        <v>3</v>
      </c>
      <c r="DQ536">
        <v>0</v>
      </c>
      <c r="DR536">
        <v>2</v>
      </c>
      <c r="DS536">
        <v>0</v>
      </c>
      <c r="DT536">
        <v>0</v>
      </c>
      <c r="DU536">
        <v>0</v>
      </c>
      <c r="DV536">
        <v>2</v>
      </c>
      <c r="DW536">
        <v>0</v>
      </c>
      <c r="DX536">
        <v>0</v>
      </c>
      <c r="DY536">
        <v>0</v>
      </c>
      <c r="DZ536">
        <v>0</v>
      </c>
      <c r="EA536">
        <v>0</v>
      </c>
      <c r="EB536">
        <v>0</v>
      </c>
      <c r="EC536">
        <v>0</v>
      </c>
      <c r="ED536">
        <v>0</v>
      </c>
      <c r="EE536">
        <v>0</v>
      </c>
      <c r="EF536">
        <v>0</v>
      </c>
      <c r="EG536">
        <v>0</v>
      </c>
      <c r="EH536">
        <v>0</v>
      </c>
      <c r="EI536">
        <v>0</v>
      </c>
      <c r="EJ536">
        <v>0</v>
      </c>
      <c r="EK536">
        <v>1</v>
      </c>
      <c r="EL536">
        <v>0</v>
      </c>
      <c r="EM536">
        <v>0</v>
      </c>
      <c r="EN536">
        <v>8</v>
      </c>
      <c r="EO536">
        <v>7</v>
      </c>
      <c r="EP536">
        <v>4</v>
      </c>
      <c r="EQ536">
        <v>0</v>
      </c>
      <c r="ER536">
        <v>2</v>
      </c>
      <c r="ES536">
        <v>0</v>
      </c>
      <c r="ET536">
        <v>0</v>
      </c>
      <c r="EU536">
        <v>0</v>
      </c>
      <c r="EV536">
        <v>0</v>
      </c>
      <c r="EW536">
        <v>0</v>
      </c>
      <c r="EX536">
        <v>0</v>
      </c>
      <c r="EY536">
        <v>0</v>
      </c>
      <c r="EZ536">
        <v>0</v>
      </c>
      <c r="FA536">
        <v>1</v>
      </c>
      <c r="FB536">
        <v>0</v>
      </c>
      <c r="FC536">
        <v>0</v>
      </c>
      <c r="FD536">
        <v>0</v>
      </c>
      <c r="FE536">
        <v>0</v>
      </c>
      <c r="FF536">
        <v>0</v>
      </c>
      <c r="FG536">
        <v>0</v>
      </c>
      <c r="FH536">
        <v>0</v>
      </c>
      <c r="FI536">
        <v>0</v>
      </c>
      <c r="FJ536">
        <v>0</v>
      </c>
      <c r="FK536">
        <v>0</v>
      </c>
      <c r="FL536">
        <v>7</v>
      </c>
      <c r="FM536">
        <v>34</v>
      </c>
      <c r="FN536">
        <v>22</v>
      </c>
      <c r="FO536">
        <v>3</v>
      </c>
      <c r="FP536">
        <v>1</v>
      </c>
      <c r="FQ536">
        <v>0</v>
      </c>
      <c r="FR536">
        <v>1</v>
      </c>
      <c r="FS536">
        <v>0</v>
      </c>
      <c r="FT536">
        <v>4</v>
      </c>
      <c r="FU536">
        <v>0</v>
      </c>
      <c r="FV536">
        <v>0</v>
      </c>
      <c r="FW536">
        <v>0</v>
      </c>
      <c r="FX536">
        <v>0</v>
      </c>
      <c r="FY536">
        <v>0</v>
      </c>
      <c r="FZ536">
        <v>1</v>
      </c>
      <c r="GA536">
        <v>1</v>
      </c>
      <c r="GB536">
        <v>0</v>
      </c>
      <c r="GC536">
        <v>0</v>
      </c>
      <c r="GD536">
        <v>0</v>
      </c>
      <c r="GE536">
        <v>0</v>
      </c>
      <c r="GF536">
        <v>0</v>
      </c>
      <c r="GG536">
        <v>1</v>
      </c>
      <c r="GH536">
        <v>0</v>
      </c>
      <c r="GI536">
        <v>0</v>
      </c>
      <c r="GJ536">
        <v>0</v>
      </c>
      <c r="GK536">
        <v>0</v>
      </c>
      <c r="GL536">
        <v>34</v>
      </c>
      <c r="GM536">
        <v>3</v>
      </c>
      <c r="GN536">
        <v>1</v>
      </c>
      <c r="GO536">
        <v>0</v>
      </c>
      <c r="GP536">
        <v>0</v>
      </c>
      <c r="GQ536">
        <v>0</v>
      </c>
      <c r="GR536">
        <v>0</v>
      </c>
      <c r="GS536">
        <v>0</v>
      </c>
      <c r="GT536">
        <v>1</v>
      </c>
      <c r="GU536">
        <v>0</v>
      </c>
      <c r="GV536">
        <v>0</v>
      </c>
      <c r="GW536">
        <v>0</v>
      </c>
      <c r="GX536">
        <v>0</v>
      </c>
      <c r="GY536">
        <v>0</v>
      </c>
      <c r="GZ536">
        <v>0</v>
      </c>
      <c r="HA536">
        <v>0</v>
      </c>
      <c r="HB536">
        <v>0</v>
      </c>
      <c r="HC536">
        <v>0</v>
      </c>
      <c r="HD536">
        <v>1</v>
      </c>
      <c r="HE536">
        <v>0</v>
      </c>
      <c r="HF536">
        <v>3</v>
      </c>
      <c r="HG536">
        <v>3</v>
      </c>
      <c r="HH536">
        <v>0</v>
      </c>
      <c r="HI536">
        <v>0</v>
      </c>
      <c r="HJ536">
        <v>0</v>
      </c>
      <c r="HK536">
        <v>1</v>
      </c>
      <c r="HL536">
        <v>0</v>
      </c>
      <c r="HM536">
        <v>0</v>
      </c>
      <c r="HN536">
        <v>2</v>
      </c>
      <c r="HO536">
        <v>0</v>
      </c>
      <c r="HP536">
        <v>0</v>
      </c>
      <c r="HQ536">
        <v>0</v>
      </c>
      <c r="HR536">
        <v>0</v>
      </c>
      <c r="HS536">
        <v>0</v>
      </c>
      <c r="HT536">
        <v>3</v>
      </c>
      <c r="HU536">
        <v>0</v>
      </c>
      <c r="HV536">
        <v>0</v>
      </c>
      <c r="HW536">
        <v>0</v>
      </c>
      <c r="HX536">
        <v>0</v>
      </c>
      <c r="HY536">
        <v>0</v>
      </c>
      <c r="HZ536">
        <v>0</v>
      </c>
      <c r="IA536">
        <v>0</v>
      </c>
      <c r="IB536">
        <v>0</v>
      </c>
      <c r="IC536">
        <v>0</v>
      </c>
      <c r="ID536">
        <v>0</v>
      </c>
      <c r="IE536">
        <v>0</v>
      </c>
      <c r="IF536">
        <v>0</v>
      </c>
      <c r="IG536">
        <v>0</v>
      </c>
      <c r="IH536">
        <v>0</v>
      </c>
      <c r="II536">
        <v>0</v>
      </c>
      <c r="IJ536">
        <v>0</v>
      </c>
      <c r="IK536">
        <v>1</v>
      </c>
      <c r="IL536">
        <v>0</v>
      </c>
      <c r="IM536">
        <v>0</v>
      </c>
      <c r="IN536">
        <v>0</v>
      </c>
      <c r="IO536">
        <v>0</v>
      </c>
      <c r="IP536">
        <v>0</v>
      </c>
      <c r="IQ536">
        <v>0</v>
      </c>
      <c r="IR536">
        <v>0</v>
      </c>
      <c r="IS536">
        <v>0</v>
      </c>
      <c r="IT536">
        <v>0</v>
      </c>
      <c r="IU536">
        <v>0</v>
      </c>
      <c r="IV536">
        <v>1</v>
      </c>
      <c r="IW536">
        <v>0</v>
      </c>
      <c r="IX536">
        <v>0</v>
      </c>
      <c r="IY536">
        <v>0</v>
      </c>
      <c r="IZ536">
        <v>0</v>
      </c>
      <c r="JA536">
        <v>0</v>
      </c>
      <c r="JB536">
        <v>0</v>
      </c>
      <c r="JC536">
        <v>0</v>
      </c>
      <c r="JD536">
        <v>0</v>
      </c>
      <c r="JE536">
        <v>0</v>
      </c>
      <c r="JF536">
        <v>0</v>
      </c>
      <c r="JG536">
        <v>0</v>
      </c>
      <c r="JH536">
        <v>0</v>
      </c>
      <c r="JI536">
        <v>0</v>
      </c>
      <c r="JJ536">
        <v>1</v>
      </c>
      <c r="JK536" s="2">
        <f t="shared" si="41"/>
        <v>0.30084745762711862</v>
      </c>
    </row>
    <row r="537" spans="1:271" outlineLevel="2" x14ac:dyDescent="0.25">
      <c r="A537" t="str">
        <f t="shared" si="43"/>
        <v>160709</v>
      </c>
      <c r="B537" t="s">
        <v>308</v>
      </c>
      <c r="C537">
        <v>5</v>
      </c>
      <c r="D537">
        <v>782</v>
      </c>
      <c r="E537">
        <v>610</v>
      </c>
      <c r="F537">
        <v>313</v>
      </c>
      <c r="G537">
        <v>297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297</v>
      </c>
      <c r="R537">
        <v>0</v>
      </c>
      <c r="S537">
        <v>0</v>
      </c>
      <c r="T537">
        <v>297</v>
      </c>
      <c r="U537">
        <v>3</v>
      </c>
      <c r="V537">
        <v>2</v>
      </c>
      <c r="W537">
        <v>1</v>
      </c>
      <c r="X537">
        <v>0</v>
      </c>
      <c r="Y537">
        <v>294</v>
      </c>
      <c r="Z537">
        <v>84</v>
      </c>
      <c r="AA537">
        <v>7</v>
      </c>
      <c r="AB537">
        <v>7</v>
      </c>
      <c r="AC537">
        <v>29</v>
      </c>
      <c r="AD537">
        <v>13</v>
      </c>
      <c r="AE537">
        <v>0</v>
      </c>
      <c r="AF537">
        <v>4</v>
      </c>
      <c r="AG537">
        <v>5</v>
      </c>
      <c r="AH537">
        <v>0</v>
      </c>
      <c r="AI537">
        <v>1</v>
      </c>
      <c r="AJ537">
        <v>0</v>
      </c>
      <c r="AK537">
        <v>5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1</v>
      </c>
      <c r="AT537">
        <v>4</v>
      </c>
      <c r="AU537">
        <v>8</v>
      </c>
      <c r="AV537">
        <v>0</v>
      </c>
      <c r="AW537">
        <v>0</v>
      </c>
      <c r="AX537">
        <v>0</v>
      </c>
      <c r="AY537">
        <v>84</v>
      </c>
      <c r="AZ537">
        <v>73</v>
      </c>
      <c r="BA537">
        <v>19</v>
      </c>
      <c r="BB537">
        <v>25</v>
      </c>
      <c r="BC537">
        <v>1</v>
      </c>
      <c r="BD537">
        <v>4</v>
      </c>
      <c r="BE537">
        <v>0</v>
      </c>
      <c r="BF537">
        <v>2</v>
      </c>
      <c r="BG537">
        <v>0</v>
      </c>
      <c r="BH537">
        <v>0</v>
      </c>
      <c r="BI537">
        <v>2</v>
      </c>
      <c r="BJ537">
        <v>3</v>
      </c>
      <c r="BK537">
        <v>0</v>
      </c>
      <c r="BL537">
        <v>0</v>
      </c>
      <c r="BM537">
        <v>1</v>
      </c>
      <c r="BN537">
        <v>7</v>
      </c>
      <c r="BO537">
        <v>2</v>
      </c>
      <c r="BP537">
        <v>0</v>
      </c>
      <c r="BQ537">
        <v>0</v>
      </c>
      <c r="BR537">
        <v>1</v>
      </c>
      <c r="BS537">
        <v>1</v>
      </c>
      <c r="BT537">
        <v>3</v>
      </c>
      <c r="BU537">
        <v>0</v>
      </c>
      <c r="BV537">
        <v>2</v>
      </c>
      <c r="BW537">
        <v>0</v>
      </c>
      <c r="BX537">
        <v>73</v>
      </c>
      <c r="BY537">
        <v>14</v>
      </c>
      <c r="BZ537">
        <v>6</v>
      </c>
      <c r="CA537">
        <v>2</v>
      </c>
      <c r="CB537">
        <v>0</v>
      </c>
      <c r="CC537">
        <v>1</v>
      </c>
      <c r="CD537">
        <v>2</v>
      </c>
      <c r="CE537">
        <v>3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14</v>
      </c>
      <c r="CO537">
        <v>12</v>
      </c>
      <c r="CP537">
        <v>7</v>
      </c>
      <c r="CQ537">
        <v>0</v>
      </c>
      <c r="CR537">
        <v>0</v>
      </c>
      <c r="CS537">
        <v>0</v>
      </c>
      <c r="CT537">
        <v>0</v>
      </c>
      <c r="CU537">
        <v>0</v>
      </c>
      <c r="CV537">
        <v>0</v>
      </c>
      <c r="CW537">
        <v>0</v>
      </c>
      <c r="CX537">
        <v>2</v>
      </c>
      <c r="CY537">
        <v>0</v>
      </c>
      <c r="CZ537">
        <v>1</v>
      </c>
      <c r="DA537">
        <v>0</v>
      </c>
      <c r="DB537">
        <v>1</v>
      </c>
      <c r="DC537">
        <v>1</v>
      </c>
      <c r="DD537">
        <v>0</v>
      </c>
      <c r="DE537">
        <v>0</v>
      </c>
      <c r="DF537">
        <v>0</v>
      </c>
      <c r="DG537">
        <v>0</v>
      </c>
      <c r="DH537">
        <v>0</v>
      </c>
      <c r="DI537">
        <v>0</v>
      </c>
      <c r="DJ537">
        <v>0</v>
      </c>
      <c r="DK537">
        <v>0</v>
      </c>
      <c r="DL537">
        <v>0</v>
      </c>
      <c r="DM537">
        <v>0</v>
      </c>
      <c r="DN537">
        <v>12</v>
      </c>
      <c r="DO537">
        <v>24</v>
      </c>
      <c r="DP537">
        <v>2</v>
      </c>
      <c r="DQ537">
        <v>18</v>
      </c>
      <c r="DR537">
        <v>1</v>
      </c>
      <c r="DS537">
        <v>0</v>
      </c>
      <c r="DT537">
        <v>0</v>
      </c>
      <c r="DU537">
        <v>0</v>
      </c>
      <c r="DV537">
        <v>3</v>
      </c>
      <c r="DW537">
        <v>0</v>
      </c>
      <c r="DX537">
        <v>0</v>
      </c>
      <c r="DY537">
        <v>0</v>
      </c>
      <c r="DZ537">
        <v>0</v>
      </c>
      <c r="EA537">
        <v>0</v>
      </c>
      <c r="EB537">
        <v>0</v>
      </c>
      <c r="EC537">
        <v>0</v>
      </c>
      <c r="ED537">
        <v>0</v>
      </c>
      <c r="EE537">
        <v>0</v>
      </c>
      <c r="EF537">
        <v>0</v>
      </c>
      <c r="EG537">
        <v>0</v>
      </c>
      <c r="EH537">
        <v>0</v>
      </c>
      <c r="EI537">
        <v>0</v>
      </c>
      <c r="EJ537">
        <v>0</v>
      </c>
      <c r="EK537">
        <v>0</v>
      </c>
      <c r="EL537">
        <v>0</v>
      </c>
      <c r="EM537">
        <v>0</v>
      </c>
      <c r="EN537">
        <v>24</v>
      </c>
      <c r="EO537">
        <v>20</v>
      </c>
      <c r="EP537">
        <v>6</v>
      </c>
      <c r="EQ537">
        <v>2</v>
      </c>
      <c r="ER537">
        <v>5</v>
      </c>
      <c r="ES537">
        <v>0</v>
      </c>
      <c r="ET537">
        <v>0</v>
      </c>
      <c r="EU537">
        <v>2</v>
      </c>
      <c r="EV537">
        <v>0</v>
      </c>
      <c r="EW537">
        <v>2</v>
      </c>
      <c r="EX537">
        <v>0</v>
      </c>
      <c r="EY537">
        <v>0</v>
      </c>
      <c r="EZ537">
        <v>0</v>
      </c>
      <c r="FA537">
        <v>3</v>
      </c>
      <c r="FB537">
        <v>0</v>
      </c>
      <c r="FC537">
        <v>0</v>
      </c>
      <c r="FD537">
        <v>0</v>
      </c>
      <c r="FE537">
        <v>0</v>
      </c>
      <c r="FF537">
        <v>0</v>
      </c>
      <c r="FG537">
        <v>0</v>
      </c>
      <c r="FH537">
        <v>0</v>
      </c>
      <c r="FI537">
        <v>0</v>
      </c>
      <c r="FJ537">
        <v>0</v>
      </c>
      <c r="FK537">
        <v>0</v>
      </c>
      <c r="FL537">
        <v>20</v>
      </c>
      <c r="FM537">
        <v>56</v>
      </c>
      <c r="FN537">
        <v>29</v>
      </c>
      <c r="FO537">
        <v>8</v>
      </c>
      <c r="FP537">
        <v>2</v>
      </c>
      <c r="FQ537">
        <v>0</v>
      </c>
      <c r="FR537">
        <v>0</v>
      </c>
      <c r="FS537">
        <v>3</v>
      </c>
      <c r="FT537">
        <v>5</v>
      </c>
      <c r="FU537">
        <v>1</v>
      </c>
      <c r="FV537">
        <v>0</v>
      </c>
      <c r="FW537">
        <v>1</v>
      </c>
      <c r="FX537">
        <v>0</v>
      </c>
      <c r="FY537">
        <v>0</v>
      </c>
      <c r="FZ537">
        <v>1</v>
      </c>
      <c r="GA537">
        <v>2</v>
      </c>
      <c r="GB537">
        <v>1</v>
      </c>
      <c r="GC537">
        <v>1</v>
      </c>
      <c r="GD537">
        <v>1</v>
      </c>
      <c r="GE537">
        <v>0</v>
      </c>
      <c r="GF537">
        <v>0</v>
      </c>
      <c r="GG537">
        <v>0</v>
      </c>
      <c r="GH537">
        <v>0</v>
      </c>
      <c r="GI537">
        <v>0</v>
      </c>
      <c r="GJ537">
        <v>0</v>
      </c>
      <c r="GK537">
        <v>1</v>
      </c>
      <c r="GL537">
        <v>56</v>
      </c>
      <c r="GM537">
        <v>7</v>
      </c>
      <c r="GN537">
        <v>1</v>
      </c>
      <c r="GO537">
        <v>0</v>
      </c>
      <c r="GP537">
        <v>1</v>
      </c>
      <c r="GQ537">
        <v>0</v>
      </c>
      <c r="GR537">
        <v>1</v>
      </c>
      <c r="GS537">
        <v>0</v>
      </c>
      <c r="GT537">
        <v>3</v>
      </c>
      <c r="GU537">
        <v>0</v>
      </c>
      <c r="GV537">
        <v>0</v>
      </c>
      <c r="GW537">
        <v>0</v>
      </c>
      <c r="GX537">
        <v>0</v>
      </c>
      <c r="GY537">
        <v>0</v>
      </c>
      <c r="GZ537">
        <v>0</v>
      </c>
      <c r="HA537">
        <v>0</v>
      </c>
      <c r="HB537">
        <v>0</v>
      </c>
      <c r="HC537">
        <v>0</v>
      </c>
      <c r="HD537">
        <v>0</v>
      </c>
      <c r="HE537">
        <v>1</v>
      </c>
      <c r="HF537">
        <v>7</v>
      </c>
      <c r="HG537">
        <v>3</v>
      </c>
      <c r="HH537">
        <v>1</v>
      </c>
      <c r="HI537">
        <v>0</v>
      </c>
      <c r="HJ537">
        <v>0</v>
      </c>
      <c r="HK537">
        <v>0</v>
      </c>
      <c r="HL537">
        <v>0</v>
      </c>
      <c r="HM537">
        <v>0</v>
      </c>
      <c r="HN537">
        <v>0</v>
      </c>
      <c r="HO537">
        <v>0</v>
      </c>
      <c r="HP537">
        <v>1</v>
      </c>
      <c r="HQ537">
        <v>1</v>
      </c>
      <c r="HR537">
        <v>0</v>
      </c>
      <c r="HS537">
        <v>0</v>
      </c>
      <c r="HT537">
        <v>3</v>
      </c>
      <c r="HU537">
        <v>0</v>
      </c>
      <c r="HV537">
        <v>0</v>
      </c>
      <c r="HW537">
        <v>0</v>
      </c>
      <c r="HX537">
        <v>0</v>
      </c>
      <c r="HY537">
        <v>0</v>
      </c>
      <c r="HZ537">
        <v>0</v>
      </c>
      <c r="IA537">
        <v>0</v>
      </c>
      <c r="IB537">
        <v>0</v>
      </c>
      <c r="IC537">
        <v>0</v>
      </c>
      <c r="ID537">
        <v>0</v>
      </c>
      <c r="IE537">
        <v>0</v>
      </c>
      <c r="IF537">
        <v>0</v>
      </c>
      <c r="IG537">
        <v>0</v>
      </c>
      <c r="IH537">
        <v>0</v>
      </c>
      <c r="II537">
        <v>0</v>
      </c>
      <c r="IJ537">
        <v>0</v>
      </c>
      <c r="IK537">
        <v>1</v>
      </c>
      <c r="IL537">
        <v>0</v>
      </c>
      <c r="IM537">
        <v>0</v>
      </c>
      <c r="IN537">
        <v>0</v>
      </c>
      <c r="IO537">
        <v>0</v>
      </c>
      <c r="IP537">
        <v>0</v>
      </c>
      <c r="IQ537">
        <v>0</v>
      </c>
      <c r="IR537">
        <v>0</v>
      </c>
      <c r="IS537">
        <v>0</v>
      </c>
      <c r="IT537">
        <v>0</v>
      </c>
      <c r="IU537">
        <v>0</v>
      </c>
      <c r="IV537">
        <v>0</v>
      </c>
      <c r="IW537">
        <v>0</v>
      </c>
      <c r="IX537">
        <v>0</v>
      </c>
      <c r="IY537">
        <v>0</v>
      </c>
      <c r="IZ537">
        <v>0</v>
      </c>
      <c r="JA537">
        <v>0</v>
      </c>
      <c r="JB537">
        <v>0</v>
      </c>
      <c r="JC537">
        <v>0</v>
      </c>
      <c r="JD537">
        <v>0</v>
      </c>
      <c r="JE537">
        <v>0</v>
      </c>
      <c r="JF537">
        <v>0</v>
      </c>
      <c r="JG537">
        <v>1</v>
      </c>
      <c r="JH537">
        <v>0</v>
      </c>
      <c r="JI537">
        <v>0</v>
      </c>
      <c r="JJ537">
        <v>1</v>
      </c>
      <c r="JK537" s="2">
        <f t="shared" si="41"/>
        <v>0.37979539641943733</v>
      </c>
    </row>
    <row r="538" spans="1:271" outlineLevel="2" x14ac:dyDescent="0.25">
      <c r="A538" t="str">
        <f t="shared" si="43"/>
        <v>160709</v>
      </c>
      <c r="B538" t="s">
        <v>308</v>
      </c>
      <c r="C538">
        <v>6</v>
      </c>
      <c r="D538">
        <v>1162</v>
      </c>
      <c r="E538">
        <v>881</v>
      </c>
      <c r="F538">
        <v>377</v>
      </c>
      <c r="G538">
        <v>504</v>
      </c>
      <c r="H538">
        <v>0</v>
      </c>
      <c r="I538">
        <v>1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504</v>
      </c>
      <c r="R538">
        <v>0</v>
      </c>
      <c r="S538">
        <v>0</v>
      </c>
      <c r="T538">
        <v>504</v>
      </c>
      <c r="U538">
        <v>28</v>
      </c>
      <c r="V538">
        <v>23</v>
      </c>
      <c r="W538">
        <v>5</v>
      </c>
      <c r="X538">
        <v>0</v>
      </c>
      <c r="Y538">
        <v>476</v>
      </c>
      <c r="Z538">
        <v>173</v>
      </c>
      <c r="AA538">
        <v>16</v>
      </c>
      <c r="AB538">
        <v>35</v>
      </c>
      <c r="AC538">
        <v>55</v>
      </c>
      <c r="AD538">
        <v>4</v>
      </c>
      <c r="AE538">
        <v>4</v>
      </c>
      <c r="AF538">
        <v>3</v>
      </c>
      <c r="AG538">
        <v>0</v>
      </c>
      <c r="AH538">
        <v>3</v>
      </c>
      <c r="AI538">
        <v>2</v>
      </c>
      <c r="AJ538">
        <v>1</v>
      </c>
      <c r="AK538">
        <v>0</v>
      </c>
      <c r="AL538">
        <v>1</v>
      </c>
      <c r="AM538">
        <v>1</v>
      </c>
      <c r="AN538">
        <v>0</v>
      </c>
      <c r="AO538">
        <v>1</v>
      </c>
      <c r="AP538">
        <v>0</v>
      </c>
      <c r="AQ538">
        <v>0</v>
      </c>
      <c r="AR538">
        <v>0</v>
      </c>
      <c r="AS538">
        <v>0</v>
      </c>
      <c r="AT538">
        <v>3</v>
      </c>
      <c r="AU538">
        <v>13</v>
      </c>
      <c r="AV538">
        <v>3</v>
      </c>
      <c r="AW538">
        <v>2</v>
      </c>
      <c r="AX538">
        <v>26</v>
      </c>
      <c r="AY538">
        <v>173</v>
      </c>
      <c r="AZ538">
        <v>86</v>
      </c>
      <c r="BA538">
        <v>22</v>
      </c>
      <c r="BB538">
        <v>25</v>
      </c>
      <c r="BC538">
        <v>3</v>
      </c>
      <c r="BD538">
        <v>17</v>
      </c>
      <c r="BE538">
        <v>1</v>
      </c>
      <c r="BF538">
        <v>4</v>
      </c>
      <c r="BG538">
        <v>3</v>
      </c>
      <c r="BH538">
        <v>3</v>
      </c>
      <c r="BI538">
        <v>2</v>
      </c>
      <c r="BJ538">
        <v>1</v>
      </c>
      <c r="BK538">
        <v>1</v>
      </c>
      <c r="BL538">
        <v>0</v>
      </c>
      <c r="BM538">
        <v>1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2</v>
      </c>
      <c r="BV538">
        <v>0</v>
      </c>
      <c r="BW538">
        <v>1</v>
      </c>
      <c r="BX538">
        <v>86</v>
      </c>
      <c r="BY538">
        <v>17</v>
      </c>
      <c r="BZ538">
        <v>13</v>
      </c>
      <c r="CA538">
        <v>0</v>
      </c>
      <c r="CB538">
        <v>1</v>
      </c>
      <c r="CC538">
        <v>0</v>
      </c>
      <c r="CD538">
        <v>1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1</v>
      </c>
      <c r="CL538">
        <v>0</v>
      </c>
      <c r="CM538">
        <v>1</v>
      </c>
      <c r="CN538">
        <v>17</v>
      </c>
      <c r="CO538">
        <v>17</v>
      </c>
      <c r="CP538">
        <v>10</v>
      </c>
      <c r="CQ538">
        <v>1</v>
      </c>
      <c r="CR538">
        <v>2</v>
      </c>
      <c r="CS538">
        <v>0</v>
      </c>
      <c r="CT538">
        <v>1</v>
      </c>
      <c r="CU538">
        <v>0</v>
      </c>
      <c r="CV538">
        <v>0</v>
      </c>
      <c r="CW538">
        <v>1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</v>
      </c>
      <c r="DE538">
        <v>0</v>
      </c>
      <c r="DF538">
        <v>0</v>
      </c>
      <c r="DG538">
        <v>0</v>
      </c>
      <c r="DH538">
        <v>2</v>
      </c>
      <c r="DI538">
        <v>0</v>
      </c>
      <c r="DJ538">
        <v>0</v>
      </c>
      <c r="DK538">
        <v>0</v>
      </c>
      <c r="DL538">
        <v>0</v>
      </c>
      <c r="DM538">
        <v>0</v>
      </c>
      <c r="DN538">
        <v>17</v>
      </c>
      <c r="DO538">
        <v>48</v>
      </c>
      <c r="DP538">
        <v>8</v>
      </c>
      <c r="DQ538">
        <v>22</v>
      </c>
      <c r="DR538">
        <v>2</v>
      </c>
      <c r="DS538">
        <v>2</v>
      </c>
      <c r="DT538">
        <v>1</v>
      </c>
      <c r="DU538">
        <v>0</v>
      </c>
      <c r="DV538">
        <v>9</v>
      </c>
      <c r="DW538">
        <v>0</v>
      </c>
      <c r="DX538">
        <v>0</v>
      </c>
      <c r="DY538">
        <v>1</v>
      </c>
      <c r="DZ538">
        <v>0</v>
      </c>
      <c r="EA538">
        <v>0</v>
      </c>
      <c r="EB538">
        <v>0</v>
      </c>
      <c r="EC538">
        <v>0</v>
      </c>
      <c r="ED538">
        <v>0</v>
      </c>
      <c r="EE538">
        <v>0</v>
      </c>
      <c r="EF538">
        <v>0</v>
      </c>
      <c r="EG538">
        <v>0</v>
      </c>
      <c r="EH538">
        <v>0</v>
      </c>
      <c r="EI538">
        <v>0</v>
      </c>
      <c r="EJ538">
        <v>0</v>
      </c>
      <c r="EK538">
        <v>2</v>
      </c>
      <c r="EL538">
        <v>0</v>
      </c>
      <c r="EM538">
        <v>1</v>
      </c>
      <c r="EN538">
        <v>48</v>
      </c>
      <c r="EO538">
        <v>19</v>
      </c>
      <c r="EP538">
        <v>8</v>
      </c>
      <c r="EQ538">
        <v>3</v>
      </c>
      <c r="ER538">
        <v>6</v>
      </c>
      <c r="ES538">
        <v>0</v>
      </c>
      <c r="ET538">
        <v>0</v>
      </c>
      <c r="EU538">
        <v>0</v>
      </c>
      <c r="EV538">
        <v>0</v>
      </c>
      <c r="EW538">
        <v>0</v>
      </c>
      <c r="EX538">
        <v>0</v>
      </c>
      <c r="EY538">
        <v>1</v>
      </c>
      <c r="EZ538">
        <v>0</v>
      </c>
      <c r="FA538">
        <v>1</v>
      </c>
      <c r="FB538">
        <v>0</v>
      </c>
      <c r="FC538">
        <v>0</v>
      </c>
      <c r="FD538">
        <v>0</v>
      </c>
      <c r="FE538">
        <v>0</v>
      </c>
      <c r="FF538">
        <v>0</v>
      </c>
      <c r="FG538">
        <v>0</v>
      </c>
      <c r="FH538">
        <v>0</v>
      </c>
      <c r="FI538">
        <v>0</v>
      </c>
      <c r="FJ538">
        <v>0</v>
      </c>
      <c r="FK538">
        <v>0</v>
      </c>
      <c r="FL538">
        <v>19</v>
      </c>
      <c r="FM538">
        <v>76</v>
      </c>
      <c r="FN538">
        <v>44</v>
      </c>
      <c r="FO538">
        <v>3</v>
      </c>
      <c r="FP538">
        <v>2</v>
      </c>
      <c r="FQ538">
        <v>3</v>
      </c>
      <c r="FR538">
        <v>0</v>
      </c>
      <c r="FS538">
        <v>7</v>
      </c>
      <c r="FT538">
        <v>5</v>
      </c>
      <c r="FU538">
        <v>0</v>
      </c>
      <c r="FV538">
        <v>2</v>
      </c>
      <c r="FW538">
        <v>1</v>
      </c>
      <c r="FX538">
        <v>0</v>
      </c>
      <c r="FY538">
        <v>0</v>
      </c>
      <c r="FZ538">
        <v>0</v>
      </c>
      <c r="GA538">
        <v>5</v>
      </c>
      <c r="GB538">
        <v>0</v>
      </c>
      <c r="GC538">
        <v>0</v>
      </c>
      <c r="GD538">
        <v>1</v>
      </c>
      <c r="GE538">
        <v>0</v>
      </c>
      <c r="GF538">
        <v>0</v>
      </c>
      <c r="GG538">
        <v>1</v>
      </c>
      <c r="GH538">
        <v>1</v>
      </c>
      <c r="GI538">
        <v>0</v>
      </c>
      <c r="GJ538">
        <v>0</v>
      </c>
      <c r="GK538">
        <v>1</v>
      </c>
      <c r="GL538">
        <v>76</v>
      </c>
      <c r="GM538">
        <v>34</v>
      </c>
      <c r="GN538">
        <v>12</v>
      </c>
      <c r="GO538">
        <v>0</v>
      </c>
      <c r="GP538">
        <v>1</v>
      </c>
      <c r="GQ538">
        <v>1</v>
      </c>
      <c r="GR538">
        <v>0</v>
      </c>
      <c r="GS538">
        <v>1</v>
      </c>
      <c r="GT538">
        <v>16</v>
      </c>
      <c r="GU538">
        <v>1</v>
      </c>
      <c r="GV538">
        <v>0</v>
      </c>
      <c r="GW538">
        <v>0</v>
      </c>
      <c r="GX538">
        <v>0</v>
      </c>
      <c r="GY538">
        <v>0</v>
      </c>
      <c r="GZ538">
        <v>0</v>
      </c>
      <c r="HA538">
        <v>2</v>
      </c>
      <c r="HB538">
        <v>0</v>
      </c>
      <c r="HC538">
        <v>0</v>
      </c>
      <c r="HD538">
        <v>0</v>
      </c>
      <c r="HE538">
        <v>0</v>
      </c>
      <c r="HF538">
        <v>34</v>
      </c>
      <c r="HG538">
        <v>5</v>
      </c>
      <c r="HH538">
        <v>2</v>
      </c>
      <c r="HI538">
        <v>0</v>
      </c>
      <c r="HJ538">
        <v>0</v>
      </c>
      <c r="HK538">
        <v>0</v>
      </c>
      <c r="HL538">
        <v>0</v>
      </c>
      <c r="HM538">
        <v>1</v>
      </c>
      <c r="HN538">
        <v>0</v>
      </c>
      <c r="HO538">
        <v>1</v>
      </c>
      <c r="HP538">
        <v>1</v>
      </c>
      <c r="HQ538">
        <v>0</v>
      </c>
      <c r="HR538">
        <v>0</v>
      </c>
      <c r="HS538">
        <v>0</v>
      </c>
      <c r="HT538">
        <v>5</v>
      </c>
      <c r="HU538">
        <v>0</v>
      </c>
      <c r="HV538">
        <v>0</v>
      </c>
      <c r="HW538">
        <v>0</v>
      </c>
      <c r="HX538">
        <v>0</v>
      </c>
      <c r="HY538">
        <v>0</v>
      </c>
      <c r="HZ538">
        <v>0</v>
      </c>
      <c r="IA538">
        <v>0</v>
      </c>
      <c r="IB538">
        <v>0</v>
      </c>
      <c r="IC538">
        <v>0</v>
      </c>
      <c r="ID538">
        <v>0</v>
      </c>
      <c r="IE538">
        <v>0</v>
      </c>
      <c r="IF538">
        <v>0</v>
      </c>
      <c r="IG538">
        <v>0</v>
      </c>
      <c r="IH538">
        <v>0</v>
      </c>
      <c r="II538">
        <v>0</v>
      </c>
      <c r="IJ538">
        <v>0</v>
      </c>
      <c r="IK538">
        <v>1</v>
      </c>
      <c r="IL538">
        <v>0</v>
      </c>
      <c r="IM538">
        <v>0</v>
      </c>
      <c r="IN538">
        <v>0</v>
      </c>
      <c r="IO538">
        <v>0</v>
      </c>
      <c r="IP538">
        <v>0</v>
      </c>
      <c r="IQ538">
        <v>0</v>
      </c>
      <c r="IR538">
        <v>0</v>
      </c>
      <c r="IS538">
        <v>0</v>
      </c>
      <c r="IT538">
        <v>0</v>
      </c>
      <c r="IU538">
        <v>0</v>
      </c>
      <c r="IV538">
        <v>0</v>
      </c>
      <c r="IW538">
        <v>0</v>
      </c>
      <c r="IX538">
        <v>0</v>
      </c>
      <c r="IY538">
        <v>0</v>
      </c>
      <c r="IZ538">
        <v>0</v>
      </c>
      <c r="JA538">
        <v>0</v>
      </c>
      <c r="JB538">
        <v>0</v>
      </c>
      <c r="JC538">
        <v>0</v>
      </c>
      <c r="JD538">
        <v>0</v>
      </c>
      <c r="JE538">
        <v>0</v>
      </c>
      <c r="JF538">
        <v>0</v>
      </c>
      <c r="JG538">
        <v>1</v>
      </c>
      <c r="JH538">
        <v>0</v>
      </c>
      <c r="JI538">
        <v>0</v>
      </c>
      <c r="JJ538">
        <v>1</v>
      </c>
      <c r="JK538" s="2">
        <f t="shared" si="41"/>
        <v>0.43373493975903615</v>
      </c>
    </row>
    <row r="539" spans="1:271" s="6" customFormat="1" ht="15.75" outlineLevel="1" x14ac:dyDescent="0.25">
      <c r="B539" s="7" t="s">
        <v>379</v>
      </c>
      <c r="D539" s="6">
        <f>SUBTOTAL(9,D533:D538)</f>
        <v>5063</v>
      </c>
      <c r="E539" s="6">
        <f>SUBTOTAL(9,E533:E538)</f>
        <v>3881</v>
      </c>
      <c r="F539" s="6">
        <f>SUBTOTAL(9,F533:F538)</f>
        <v>1979</v>
      </c>
      <c r="G539" s="6">
        <f>SUBTOTAL(9,G533:G538)</f>
        <v>1902</v>
      </c>
      <c r="H539" s="6">
        <f>SUBTOTAL(9,H533:H538)</f>
        <v>1</v>
      </c>
      <c r="I539" s="6">
        <f>SUBTOTAL(9,I533:I538)</f>
        <v>4</v>
      </c>
      <c r="J539" s="6">
        <f>SUBTOTAL(9,J533:J538)</f>
        <v>0</v>
      </c>
      <c r="K539" s="6">
        <f>SUBTOTAL(9,K533:K538)</f>
        <v>0</v>
      </c>
      <c r="L539" s="6">
        <f>SUBTOTAL(9,L533:L538)</f>
        <v>0</v>
      </c>
      <c r="M539" s="6">
        <f>SUBTOTAL(9,M533:M538)</f>
        <v>0</v>
      </c>
      <c r="N539" s="6">
        <f>SUBTOTAL(9,N533:N538)</f>
        <v>0</v>
      </c>
      <c r="O539" s="6">
        <f>SUBTOTAL(9,O533:O538)</f>
        <v>0</v>
      </c>
      <c r="P539" s="6">
        <f>SUBTOTAL(9,P533:P538)</f>
        <v>0</v>
      </c>
      <c r="Q539" s="6">
        <f>SUBTOTAL(9,Q533:Q538)</f>
        <v>1902</v>
      </c>
      <c r="R539" s="6">
        <f>SUBTOTAL(9,R533:R538)</f>
        <v>0</v>
      </c>
      <c r="S539" s="6">
        <f>SUBTOTAL(9,S533:S538)</f>
        <v>0</v>
      </c>
      <c r="T539" s="6">
        <f>SUBTOTAL(9,T533:T538)</f>
        <v>1902</v>
      </c>
      <c r="U539" s="6">
        <f>SUBTOTAL(9,U533:U538)</f>
        <v>89</v>
      </c>
      <c r="V539" s="6">
        <f>SUBTOTAL(9,V533:V538)</f>
        <v>67</v>
      </c>
      <c r="W539" s="6">
        <f>SUBTOTAL(9,W533:W538)</f>
        <v>22</v>
      </c>
      <c r="X539" s="6">
        <f>SUBTOTAL(9,X533:X538)</f>
        <v>0</v>
      </c>
      <c r="Y539" s="6">
        <f>SUBTOTAL(9,Y533:Y538)</f>
        <v>1813</v>
      </c>
      <c r="Z539" s="6">
        <f>SUBTOTAL(9,Z533:Z538)</f>
        <v>696</v>
      </c>
      <c r="AA539" s="6">
        <f>SUBTOTAL(9,AA533:AA538)</f>
        <v>74</v>
      </c>
      <c r="AB539" s="6">
        <f>SUBTOTAL(9,AB533:AB538)</f>
        <v>118</v>
      </c>
      <c r="AC539" s="6">
        <f>SUBTOTAL(9,AC533:AC538)</f>
        <v>214</v>
      </c>
      <c r="AD539" s="6">
        <f>SUBTOTAL(9,AD533:AD538)</f>
        <v>55</v>
      </c>
      <c r="AE539" s="6">
        <f>SUBTOTAL(9,AE533:AE538)</f>
        <v>9</v>
      </c>
      <c r="AF539" s="6">
        <f>SUBTOTAL(9,AF533:AF538)</f>
        <v>24</v>
      </c>
      <c r="AG539" s="6">
        <f>SUBTOTAL(9,AG533:AG538)</f>
        <v>7</v>
      </c>
      <c r="AH539" s="6">
        <f>SUBTOTAL(9,AH533:AH538)</f>
        <v>4</v>
      </c>
      <c r="AI539" s="6">
        <f>SUBTOTAL(9,AI533:AI538)</f>
        <v>14</v>
      </c>
      <c r="AJ539" s="6">
        <f>SUBTOTAL(9,AJ533:AJ538)</f>
        <v>5</v>
      </c>
      <c r="AK539" s="6">
        <f>SUBTOTAL(9,AK533:AK538)</f>
        <v>7</v>
      </c>
      <c r="AL539" s="6">
        <f>SUBTOTAL(9,AL533:AL538)</f>
        <v>6</v>
      </c>
      <c r="AM539" s="6">
        <f>SUBTOTAL(9,AM533:AM538)</f>
        <v>1</v>
      </c>
      <c r="AN539" s="6">
        <f>SUBTOTAL(9,AN533:AN538)</f>
        <v>1</v>
      </c>
      <c r="AO539" s="6">
        <f>SUBTOTAL(9,AO533:AO538)</f>
        <v>15</v>
      </c>
      <c r="AP539" s="6">
        <f>SUBTOTAL(9,AP533:AP538)</f>
        <v>2</v>
      </c>
      <c r="AQ539" s="6">
        <f>SUBTOTAL(9,AQ533:AQ538)</f>
        <v>3</v>
      </c>
      <c r="AR539" s="6">
        <f>SUBTOTAL(9,AR533:AR538)</f>
        <v>0</v>
      </c>
      <c r="AS539" s="6">
        <f>SUBTOTAL(9,AS533:AS538)</f>
        <v>1</v>
      </c>
      <c r="AT539" s="6">
        <f>SUBTOTAL(9,AT533:AT538)</f>
        <v>13</v>
      </c>
      <c r="AU539" s="6">
        <f>SUBTOTAL(9,AU533:AU538)</f>
        <v>53</v>
      </c>
      <c r="AV539" s="6">
        <f>SUBTOTAL(9,AV533:AV538)</f>
        <v>4</v>
      </c>
      <c r="AW539" s="6">
        <f>SUBTOTAL(9,AW533:AW538)</f>
        <v>15</v>
      </c>
      <c r="AX539" s="6">
        <f>SUBTOTAL(9,AX533:AX538)</f>
        <v>51</v>
      </c>
      <c r="AY539" s="6">
        <f>SUBTOTAL(9,AY533:AY538)</f>
        <v>696</v>
      </c>
      <c r="AZ539" s="6">
        <f>SUBTOTAL(9,AZ533:AZ538)</f>
        <v>333</v>
      </c>
      <c r="BA539" s="6">
        <f>SUBTOTAL(9,BA533:BA538)</f>
        <v>79</v>
      </c>
      <c r="BB539" s="6">
        <f>SUBTOTAL(9,BB533:BB538)</f>
        <v>105</v>
      </c>
      <c r="BC539" s="6">
        <f>SUBTOTAL(9,BC533:BC538)</f>
        <v>8</v>
      </c>
      <c r="BD539" s="6">
        <f>SUBTOTAL(9,BD533:BD538)</f>
        <v>35</v>
      </c>
      <c r="BE539" s="6">
        <f>SUBTOTAL(9,BE533:BE538)</f>
        <v>3</v>
      </c>
      <c r="BF539" s="6">
        <f>SUBTOTAL(9,BF533:BF538)</f>
        <v>9</v>
      </c>
      <c r="BG539" s="6">
        <f>SUBTOTAL(9,BG533:BG538)</f>
        <v>6</v>
      </c>
      <c r="BH539" s="6">
        <f>SUBTOTAL(9,BH533:BH538)</f>
        <v>6</v>
      </c>
      <c r="BI539" s="6">
        <f>SUBTOTAL(9,BI533:BI538)</f>
        <v>15</v>
      </c>
      <c r="BJ539" s="6">
        <f>SUBTOTAL(9,BJ533:BJ538)</f>
        <v>5</v>
      </c>
      <c r="BK539" s="6">
        <f>SUBTOTAL(9,BK533:BK538)</f>
        <v>2</v>
      </c>
      <c r="BL539" s="6">
        <f>SUBTOTAL(9,BL533:BL538)</f>
        <v>0</v>
      </c>
      <c r="BM539" s="6">
        <f>SUBTOTAL(9,BM533:BM538)</f>
        <v>6</v>
      </c>
      <c r="BN539" s="6">
        <f>SUBTOTAL(9,BN533:BN538)</f>
        <v>21</v>
      </c>
      <c r="BO539" s="6">
        <f>SUBTOTAL(9,BO533:BO538)</f>
        <v>5</v>
      </c>
      <c r="BP539" s="6">
        <f>SUBTOTAL(9,BP533:BP538)</f>
        <v>1</v>
      </c>
      <c r="BQ539" s="6">
        <f>SUBTOTAL(9,BQ533:BQ538)</f>
        <v>0</v>
      </c>
      <c r="BR539" s="6">
        <f>SUBTOTAL(9,BR533:BR538)</f>
        <v>1</v>
      </c>
      <c r="BS539" s="6">
        <f>SUBTOTAL(9,BS533:BS538)</f>
        <v>6</v>
      </c>
      <c r="BT539" s="6">
        <f>SUBTOTAL(9,BT533:BT538)</f>
        <v>10</v>
      </c>
      <c r="BU539" s="6">
        <f>SUBTOTAL(9,BU533:BU538)</f>
        <v>3</v>
      </c>
      <c r="BV539" s="6">
        <f>SUBTOTAL(9,BV533:BV538)</f>
        <v>3</v>
      </c>
      <c r="BW539" s="6">
        <f>SUBTOTAL(9,BW533:BW538)</f>
        <v>4</v>
      </c>
      <c r="BX539" s="6">
        <f>SUBTOTAL(9,BX533:BX538)</f>
        <v>333</v>
      </c>
      <c r="BY539" s="6">
        <f>SUBTOTAL(9,BY533:BY538)</f>
        <v>60</v>
      </c>
      <c r="BZ539" s="6">
        <f>SUBTOTAL(9,BZ533:BZ538)</f>
        <v>33</v>
      </c>
      <c r="CA539" s="6">
        <f>SUBTOTAL(9,CA533:CA538)</f>
        <v>7</v>
      </c>
      <c r="CB539" s="6">
        <f>SUBTOTAL(9,CB533:CB538)</f>
        <v>2</v>
      </c>
      <c r="CC539" s="6">
        <f>SUBTOTAL(9,CC533:CC538)</f>
        <v>1</v>
      </c>
      <c r="CD539" s="6">
        <f>SUBTOTAL(9,CD533:CD538)</f>
        <v>8</v>
      </c>
      <c r="CE539" s="6">
        <f>SUBTOTAL(9,CE533:CE538)</f>
        <v>5</v>
      </c>
      <c r="CF539" s="6">
        <f>SUBTOTAL(9,CF533:CF538)</f>
        <v>1</v>
      </c>
      <c r="CG539" s="6">
        <f>SUBTOTAL(9,CG533:CG538)</f>
        <v>0</v>
      </c>
      <c r="CH539" s="6">
        <f>SUBTOTAL(9,CH533:CH538)</f>
        <v>0</v>
      </c>
      <c r="CI539" s="6">
        <f>SUBTOTAL(9,CI533:CI538)</f>
        <v>0</v>
      </c>
      <c r="CJ539" s="6">
        <f>SUBTOTAL(9,CJ533:CJ538)</f>
        <v>0</v>
      </c>
      <c r="CK539" s="6">
        <f>SUBTOTAL(9,CK533:CK538)</f>
        <v>1</v>
      </c>
      <c r="CL539" s="6">
        <f>SUBTOTAL(9,CL533:CL538)</f>
        <v>0</v>
      </c>
      <c r="CM539" s="6">
        <f>SUBTOTAL(9,CM533:CM538)</f>
        <v>2</v>
      </c>
      <c r="CN539" s="6">
        <f>SUBTOTAL(9,CN533:CN538)</f>
        <v>60</v>
      </c>
      <c r="CO539" s="6">
        <f>SUBTOTAL(9,CO533:CO538)</f>
        <v>60</v>
      </c>
      <c r="CP539" s="6">
        <f>SUBTOTAL(9,CP533:CP538)</f>
        <v>29</v>
      </c>
      <c r="CQ539" s="6">
        <f>SUBTOTAL(9,CQ533:CQ538)</f>
        <v>4</v>
      </c>
      <c r="CR539" s="6">
        <f>SUBTOTAL(9,CR533:CR538)</f>
        <v>4</v>
      </c>
      <c r="CS539" s="6">
        <f>SUBTOTAL(9,CS533:CS538)</f>
        <v>1</v>
      </c>
      <c r="CT539" s="6">
        <f>SUBTOTAL(9,CT533:CT538)</f>
        <v>1</v>
      </c>
      <c r="CU539" s="6">
        <f>SUBTOTAL(9,CU533:CU538)</f>
        <v>1</v>
      </c>
      <c r="CV539" s="6">
        <f>SUBTOTAL(9,CV533:CV538)</f>
        <v>3</v>
      </c>
      <c r="CW539" s="6">
        <f>SUBTOTAL(9,CW533:CW538)</f>
        <v>2</v>
      </c>
      <c r="CX539" s="6">
        <f>SUBTOTAL(9,CX533:CX538)</f>
        <v>6</v>
      </c>
      <c r="CY539" s="6">
        <f>SUBTOTAL(9,CY533:CY538)</f>
        <v>0</v>
      </c>
      <c r="CZ539" s="6">
        <f>SUBTOTAL(9,CZ533:CZ538)</f>
        <v>2</v>
      </c>
      <c r="DA539" s="6">
        <f>SUBTOTAL(9,DA533:DA538)</f>
        <v>1</v>
      </c>
      <c r="DB539" s="6">
        <f>SUBTOTAL(9,DB533:DB538)</f>
        <v>1</v>
      </c>
      <c r="DC539" s="6">
        <f>SUBTOTAL(9,DC533:DC538)</f>
        <v>2</v>
      </c>
      <c r="DD539" s="6">
        <f>SUBTOTAL(9,DD533:DD538)</f>
        <v>0</v>
      </c>
      <c r="DE539" s="6">
        <f>SUBTOTAL(9,DE533:DE538)</f>
        <v>0</v>
      </c>
      <c r="DF539" s="6">
        <f>SUBTOTAL(9,DF533:DF538)</f>
        <v>0</v>
      </c>
      <c r="DG539" s="6">
        <f>SUBTOTAL(9,DG533:DG538)</f>
        <v>0</v>
      </c>
      <c r="DH539" s="6">
        <f>SUBTOTAL(9,DH533:DH538)</f>
        <v>2</v>
      </c>
      <c r="DI539" s="6">
        <f>SUBTOTAL(9,DI533:DI538)</f>
        <v>1</v>
      </c>
      <c r="DJ539" s="6">
        <f>SUBTOTAL(9,DJ533:DJ538)</f>
        <v>0</v>
      </c>
      <c r="DK539" s="6">
        <f>SUBTOTAL(9,DK533:DK538)</f>
        <v>0</v>
      </c>
      <c r="DL539" s="6">
        <f>SUBTOTAL(9,DL533:DL538)</f>
        <v>0</v>
      </c>
      <c r="DM539" s="6">
        <f>SUBTOTAL(9,DM533:DM538)</f>
        <v>0</v>
      </c>
      <c r="DN539" s="6">
        <f>SUBTOTAL(9,DN533:DN538)</f>
        <v>60</v>
      </c>
      <c r="DO539" s="6">
        <f>SUBTOTAL(9,DO533:DO538)</f>
        <v>150</v>
      </c>
      <c r="DP539" s="6">
        <f>SUBTOTAL(9,DP533:DP538)</f>
        <v>22</v>
      </c>
      <c r="DQ539" s="6">
        <f>SUBTOTAL(9,DQ533:DQ538)</f>
        <v>69</v>
      </c>
      <c r="DR539" s="6">
        <f>SUBTOTAL(9,DR533:DR538)</f>
        <v>8</v>
      </c>
      <c r="DS539" s="6">
        <f>SUBTOTAL(9,DS533:DS538)</f>
        <v>4</v>
      </c>
      <c r="DT539" s="6">
        <f>SUBTOTAL(9,DT533:DT538)</f>
        <v>2</v>
      </c>
      <c r="DU539" s="6">
        <f>SUBTOTAL(9,DU533:DU538)</f>
        <v>0</v>
      </c>
      <c r="DV539" s="6">
        <f>SUBTOTAL(9,DV533:DV538)</f>
        <v>33</v>
      </c>
      <c r="DW539" s="6">
        <f>SUBTOTAL(9,DW533:DW538)</f>
        <v>1</v>
      </c>
      <c r="DX539" s="6">
        <f>SUBTOTAL(9,DX533:DX538)</f>
        <v>2</v>
      </c>
      <c r="DY539" s="6">
        <f>SUBTOTAL(9,DY533:DY538)</f>
        <v>1</v>
      </c>
      <c r="DZ539" s="6">
        <f>SUBTOTAL(9,DZ533:DZ538)</f>
        <v>0</v>
      </c>
      <c r="EA539" s="6">
        <f>SUBTOTAL(9,EA533:EA538)</f>
        <v>0</v>
      </c>
      <c r="EB539" s="6">
        <f>SUBTOTAL(9,EB533:EB538)</f>
        <v>0</v>
      </c>
      <c r="EC539" s="6">
        <f>SUBTOTAL(9,EC533:EC538)</f>
        <v>1</v>
      </c>
      <c r="ED539" s="6">
        <f>SUBTOTAL(9,ED533:ED538)</f>
        <v>0</v>
      </c>
      <c r="EE539" s="6">
        <f>SUBTOTAL(9,EE533:EE538)</f>
        <v>0</v>
      </c>
      <c r="EF539" s="6">
        <f>SUBTOTAL(9,EF533:EF538)</f>
        <v>0</v>
      </c>
      <c r="EG539" s="6">
        <f>SUBTOTAL(9,EG533:EG538)</f>
        <v>0</v>
      </c>
      <c r="EH539" s="6">
        <f>SUBTOTAL(9,EH533:EH538)</f>
        <v>0</v>
      </c>
      <c r="EI539" s="6">
        <f>SUBTOTAL(9,EI533:EI538)</f>
        <v>0</v>
      </c>
      <c r="EJ539" s="6">
        <f>SUBTOTAL(9,EJ533:EJ538)</f>
        <v>0</v>
      </c>
      <c r="EK539" s="6">
        <f>SUBTOTAL(9,EK533:EK538)</f>
        <v>5</v>
      </c>
      <c r="EL539" s="6">
        <f>SUBTOTAL(9,EL533:EL538)</f>
        <v>0</v>
      </c>
      <c r="EM539" s="6">
        <f>SUBTOTAL(9,EM533:EM538)</f>
        <v>2</v>
      </c>
      <c r="EN539" s="6">
        <f>SUBTOTAL(9,EN533:EN538)</f>
        <v>150</v>
      </c>
      <c r="EO539" s="6">
        <f>SUBTOTAL(9,EO533:EO538)</f>
        <v>86</v>
      </c>
      <c r="EP539" s="6">
        <f>SUBTOTAL(9,EP533:EP538)</f>
        <v>30</v>
      </c>
      <c r="EQ539" s="6">
        <f>SUBTOTAL(9,EQ533:EQ538)</f>
        <v>8</v>
      </c>
      <c r="ER539" s="6">
        <f>SUBTOTAL(9,ER533:ER538)</f>
        <v>29</v>
      </c>
      <c r="ES539" s="6">
        <f>SUBTOTAL(9,ES533:ES538)</f>
        <v>2</v>
      </c>
      <c r="ET539" s="6">
        <f>SUBTOTAL(9,ET533:ET538)</f>
        <v>0</v>
      </c>
      <c r="EU539" s="6">
        <f>SUBTOTAL(9,EU533:EU538)</f>
        <v>2</v>
      </c>
      <c r="EV539" s="6">
        <f>SUBTOTAL(9,EV533:EV538)</f>
        <v>0</v>
      </c>
      <c r="EW539" s="6">
        <f>SUBTOTAL(9,EW533:EW538)</f>
        <v>2</v>
      </c>
      <c r="EX539" s="6">
        <f>SUBTOTAL(9,EX533:EX538)</f>
        <v>2</v>
      </c>
      <c r="EY539" s="6">
        <f>SUBTOTAL(9,EY533:EY538)</f>
        <v>2</v>
      </c>
      <c r="EZ539" s="6">
        <f>SUBTOTAL(9,EZ533:EZ538)</f>
        <v>1</v>
      </c>
      <c r="FA539" s="6">
        <f>SUBTOTAL(9,FA533:FA538)</f>
        <v>5</v>
      </c>
      <c r="FB539" s="6">
        <f>SUBTOTAL(9,FB533:FB538)</f>
        <v>0</v>
      </c>
      <c r="FC539" s="6">
        <f>SUBTOTAL(9,FC533:FC538)</f>
        <v>1</v>
      </c>
      <c r="FD539" s="6">
        <f>SUBTOTAL(9,FD533:FD538)</f>
        <v>0</v>
      </c>
      <c r="FE539" s="6">
        <f>SUBTOTAL(9,FE533:FE538)</f>
        <v>0</v>
      </c>
      <c r="FF539" s="6">
        <f>SUBTOTAL(9,FF533:FF538)</f>
        <v>0</v>
      </c>
      <c r="FG539" s="6">
        <f>SUBTOTAL(9,FG533:FG538)</f>
        <v>0</v>
      </c>
      <c r="FH539" s="6">
        <f>SUBTOTAL(9,FH533:FH538)</f>
        <v>0</v>
      </c>
      <c r="FI539" s="6">
        <f>SUBTOTAL(9,FI533:FI538)</f>
        <v>0</v>
      </c>
      <c r="FJ539" s="6">
        <f>SUBTOTAL(9,FJ533:FJ538)</f>
        <v>0</v>
      </c>
      <c r="FK539" s="6">
        <f>SUBTOTAL(9,FK533:FK538)</f>
        <v>2</v>
      </c>
      <c r="FL539" s="6">
        <f>SUBTOTAL(9,FL533:FL538)</f>
        <v>86</v>
      </c>
      <c r="FM539" s="6">
        <f>SUBTOTAL(9,FM533:FM538)</f>
        <v>319</v>
      </c>
      <c r="FN539" s="6">
        <f>SUBTOTAL(9,FN533:FN538)</f>
        <v>181</v>
      </c>
      <c r="FO539" s="6">
        <f>SUBTOTAL(9,FO533:FO538)</f>
        <v>33</v>
      </c>
      <c r="FP539" s="6">
        <f>SUBTOTAL(9,FP533:FP538)</f>
        <v>6</v>
      </c>
      <c r="FQ539" s="6">
        <f>SUBTOTAL(9,FQ533:FQ538)</f>
        <v>5</v>
      </c>
      <c r="FR539" s="6">
        <f>SUBTOTAL(9,FR533:FR538)</f>
        <v>3</v>
      </c>
      <c r="FS539" s="6">
        <f>SUBTOTAL(9,FS533:FS538)</f>
        <v>20</v>
      </c>
      <c r="FT539" s="6">
        <f>SUBTOTAL(9,FT533:FT538)</f>
        <v>16</v>
      </c>
      <c r="FU539" s="6">
        <f>SUBTOTAL(9,FU533:FU538)</f>
        <v>1</v>
      </c>
      <c r="FV539" s="6">
        <f>SUBTOTAL(9,FV533:FV538)</f>
        <v>5</v>
      </c>
      <c r="FW539" s="6">
        <f>SUBTOTAL(9,FW533:FW538)</f>
        <v>4</v>
      </c>
      <c r="FX539" s="6">
        <f>SUBTOTAL(9,FX533:FX538)</f>
        <v>1</v>
      </c>
      <c r="FY539" s="6">
        <f>SUBTOTAL(9,FY533:FY538)</f>
        <v>0</v>
      </c>
      <c r="FZ539" s="6">
        <f>SUBTOTAL(9,FZ533:FZ538)</f>
        <v>3</v>
      </c>
      <c r="GA539" s="6">
        <f>SUBTOTAL(9,GA533:GA538)</f>
        <v>16</v>
      </c>
      <c r="GB539" s="6">
        <f>SUBTOTAL(9,GB533:GB538)</f>
        <v>7</v>
      </c>
      <c r="GC539" s="6">
        <f>SUBTOTAL(9,GC533:GC538)</f>
        <v>7</v>
      </c>
      <c r="GD539" s="6">
        <f>SUBTOTAL(9,GD533:GD538)</f>
        <v>3</v>
      </c>
      <c r="GE539" s="6">
        <f>SUBTOTAL(9,GE533:GE538)</f>
        <v>1</v>
      </c>
      <c r="GF539" s="6">
        <f>SUBTOTAL(9,GF533:GF538)</f>
        <v>0</v>
      </c>
      <c r="GG539" s="6">
        <f>SUBTOTAL(9,GG533:GG538)</f>
        <v>2</v>
      </c>
      <c r="GH539" s="6">
        <f>SUBTOTAL(9,GH533:GH538)</f>
        <v>2</v>
      </c>
      <c r="GI539" s="6">
        <f>SUBTOTAL(9,GI533:GI538)</f>
        <v>0</v>
      </c>
      <c r="GJ539" s="6">
        <f>SUBTOTAL(9,GJ533:GJ538)</f>
        <v>0</v>
      </c>
      <c r="GK539" s="6">
        <f>SUBTOTAL(9,GK533:GK538)</f>
        <v>3</v>
      </c>
      <c r="GL539" s="6">
        <f>SUBTOTAL(9,GL533:GL538)</f>
        <v>319</v>
      </c>
      <c r="GM539" s="6">
        <f>SUBTOTAL(9,GM533:GM538)</f>
        <v>83</v>
      </c>
      <c r="GN539" s="6">
        <f>SUBTOTAL(9,GN533:GN538)</f>
        <v>28</v>
      </c>
      <c r="GO539" s="6">
        <f>SUBTOTAL(9,GO533:GO538)</f>
        <v>2</v>
      </c>
      <c r="GP539" s="6">
        <f>SUBTOTAL(9,GP533:GP538)</f>
        <v>5</v>
      </c>
      <c r="GQ539" s="6">
        <f>SUBTOTAL(9,GQ533:GQ538)</f>
        <v>1</v>
      </c>
      <c r="GR539" s="6">
        <f>SUBTOTAL(9,GR533:GR538)</f>
        <v>1</v>
      </c>
      <c r="GS539" s="6">
        <f>SUBTOTAL(9,GS533:GS538)</f>
        <v>1</v>
      </c>
      <c r="GT539" s="6">
        <f>SUBTOTAL(9,GT533:GT538)</f>
        <v>38</v>
      </c>
      <c r="GU539" s="6">
        <f>SUBTOTAL(9,GU533:GU538)</f>
        <v>1</v>
      </c>
      <c r="GV539" s="6">
        <f>SUBTOTAL(9,GV533:GV538)</f>
        <v>0</v>
      </c>
      <c r="GW539" s="6">
        <f>SUBTOTAL(9,GW533:GW538)</f>
        <v>0</v>
      </c>
      <c r="GX539" s="6">
        <f>SUBTOTAL(9,GX533:GX538)</f>
        <v>0</v>
      </c>
      <c r="GY539" s="6">
        <f>SUBTOTAL(9,GY533:GY538)</f>
        <v>0</v>
      </c>
      <c r="GZ539" s="6">
        <f>SUBTOTAL(9,GZ533:GZ538)</f>
        <v>0</v>
      </c>
      <c r="HA539" s="6">
        <f>SUBTOTAL(9,HA533:HA538)</f>
        <v>3</v>
      </c>
      <c r="HB539" s="6">
        <f>SUBTOTAL(9,HB533:HB538)</f>
        <v>0</v>
      </c>
      <c r="HC539" s="6">
        <f>SUBTOTAL(9,HC533:HC538)</f>
        <v>0</v>
      </c>
      <c r="HD539" s="6">
        <f>SUBTOTAL(9,HD533:HD538)</f>
        <v>2</v>
      </c>
      <c r="HE539" s="6">
        <f>SUBTOTAL(9,HE533:HE538)</f>
        <v>1</v>
      </c>
      <c r="HF539" s="6">
        <f>SUBTOTAL(9,HF533:HF538)</f>
        <v>83</v>
      </c>
      <c r="HG539" s="6">
        <f>SUBTOTAL(9,HG533:HG538)</f>
        <v>18</v>
      </c>
      <c r="HH539" s="6">
        <f>SUBTOTAL(9,HH533:HH538)</f>
        <v>4</v>
      </c>
      <c r="HI539" s="6">
        <f>SUBTOTAL(9,HI533:HI538)</f>
        <v>0</v>
      </c>
      <c r="HJ539" s="6">
        <f>SUBTOTAL(9,HJ533:HJ538)</f>
        <v>0</v>
      </c>
      <c r="HK539" s="6">
        <f>SUBTOTAL(9,HK533:HK538)</f>
        <v>2</v>
      </c>
      <c r="HL539" s="6">
        <f>SUBTOTAL(9,HL533:HL538)</f>
        <v>1</v>
      </c>
      <c r="HM539" s="6">
        <f>SUBTOTAL(9,HM533:HM538)</f>
        <v>1</v>
      </c>
      <c r="HN539" s="6">
        <f>SUBTOTAL(9,HN533:HN538)</f>
        <v>4</v>
      </c>
      <c r="HO539" s="6">
        <f>SUBTOTAL(9,HO533:HO538)</f>
        <v>1</v>
      </c>
      <c r="HP539" s="6">
        <f>SUBTOTAL(9,HP533:HP538)</f>
        <v>2</v>
      </c>
      <c r="HQ539" s="6">
        <f>SUBTOTAL(9,HQ533:HQ538)</f>
        <v>2</v>
      </c>
      <c r="HR539" s="6">
        <f>SUBTOTAL(9,HR533:HR538)</f>
        <v>0</v>
      </c>
      <c r="HS539" s="6">
        <f>SUBTOTAL(9,HS533:HS538)</f>
        <v>1</v>
      </c>
      <c r="HT539" s="6">
        <f>SUBTOTAL(9,HT533:HT538)</f>
        <v>18</v>
      </c>
      <c r="HU539" s="6">
        <f>SUBTOTAL(9,HU533:HU538)</f>
        <v>3</v>
      </c>
      <c r="HV539" s="6">
        <f>SUBTOTAL(9,HV533:HV538)</f>
        <v>1</v>
      </c>
      <c r="HW539" s="6">
        <f>SUBTOTAL(9,HW533:HW538)</f>
        <v>0</v>
      </c>
      <c r="HX539" s="6">
        <f>SUBTOTAL(9,HX533:HX538)</f>
        <v>0</v>
      </c>
      <c r="HY539" s="6">
        <f>SUBTOTAL(9,HY533:HY538)</f>
        <v>0</v>
      </c>
      <c r="HZ539" s="6">
        <f>SUBTOTAL(9,HZ533:HZ538)</f>
        <v>0</v>
      </c>
      <c r="IA539" s="6">
        <f>SUBTOTAL(9,IA533:IA538)</f>
        <v>2</v>
      </c>
      <c r="IB539" s="6">
        <f>SUBTOTAL(9,IB533:IB538)</f>
        <v>0</v>
      </c>
      <c r="IC539" s="6">
        <f>SUBTOTAL(9,IC533:IC538)</f>
        <v>0</v>
      </c>
      <c r="ID539" s="6">
        <f>SUBTOTAL(9,ID533:ID538)</f>
        <v>0</v>
      </c>
      <c r="IE539" s="6">
        <f>SUBTOTAL(9,IE533:IE538)</f>
        <v>0</v>
      </c>
      <c r="IF539" s="6">
        <f>SUBTOTAL(9,IF533:IF538)</f>
        <v>0</v>
      </c>
      <c r="IG539" s="6">
        <f>SUBTOTAL(9,IG533:IG538)</f>
        <v>0</v>
      </c>
      <c r="IH539" s="6">
        <f>SUBTOTAL(9,IH533:IH538)</f>
        <v>0</v>
      </c>
      <c r="II539" s="6">
        <f>SUBTOTAL(9,II533:II538)</f>
        <v>0</v>
      </c>
      <c r="IJ539" s="6">
        <f>SUBTOTAL(9,IJ533:IJ538)</f>
        <v>3</v>
      </c>
      <c r="IK539" s="6">
        <f>SUBTOTAL(9,IK533:IK538)</f>
        <v>5</v>
      </c>
      <c r="IL539" s="6">
        <f>SUBTOTAL(9,IL533:IL538)</f>
        <v>1</v>
      </c>
      <c r="IM539" s="6">
        <f>SUBTOTAL(9,IM533:IM538)</f>
        <v>0</v>
      </c>
      <c r="IN539" s="6">
        <f>SUBTOTAL(9,IN533:IN538)</f>
        <v>0</v>
      </c>
      <c r="IO539" s="6">
        <f>SUBTOTAL(9,IO533:IO538)</f>
        <v>0</v>
      </c>
      <c r="IP539" s="6">
        <f>SUBTOTAL(9,IP533:IP538)</f>
        <v>0</v>
      </c>
      <c r="IQ539" s="6">
        <f>SUBTOTAL(9,IQ533:IQ538)</f>
        <v>0</v>
      </c>
      <c r="IR539" s="6">
        <f>SUBTOTAL(9,IR533:IR538)</f>
        <v>0</v>
      </c>
      <c r="IS539" s="6">
        <f>SUBTOTAL(9,IS533:IS538)</f>
        <v>0</v>
      </c>
      <c r="IT539" s="6">
        <f>SUBTOTAL(9,IT533:IT538)</f>
        <v>0</v>
      </c>
      <c r="IU539" s="6">
        <f>SUBTOTAL(9,IU533:IU538)</f>
        <v>0</v>
      </c>
      <c r="IV539" s="6">
        <f>SUBTOTAL(9,IV533:IV538)</f>
        <v>1</v>
      </c>
      <c r="IW539" s="6">
        <f>SUBTOTAL(9,IW533:IW538)</f>
        <v>0</v>
      </c>
      <c r="IX539" s="6">
        <f>SUBTOTAL(9,IX533:IX538)</f>
        <v>0</v>
      </c>
      <c r="IY539" s="6">
        <f>SUBTOTAL(9,IY533:IY538)</f>
        <v>0</v>
      </c>
      <c r="IZ539" s="6">
        <f>SUBTOTAL(9,IZ533:IZ538)</f>
        <v>0</v>
      </c>
      <c r="JA539" s="6">
        <f>SUBTOTAL(9,JA533:JA538)</f>
        <v>0</v>
      </c>
      <c r="JB539" s="6">
        <f>SUBTOTAL(9,JB533:JB538)</f>
        <v>0</v>
      </c>
      <c r="JC539" s="6">
        <f>SUBTOTAL(9,JC533:JC538)</f>
        <v>0</v>
      </c>
      <c r="JD539" s="6">
        <f>SUBTOTAL(9,JD533:JD538)</f>
        <v>0</v>
      </c>
      <c r="JE539" s="6">
        <f>SUBTOTAL(9,JE533:JE538)</f>
        <v>0</v>
      </c>
      <c r="JF539" s="6">
        <f>SUBTOTAL(9,JF533:JF538)</f>
        <v>0</v>
      </c>
      <c r="JG539" s="6">
        <f>SUBTOTAL(9,JG533:JG538)</f>
        <v>2</v>
      </c>
      <c r="JH539" s="6">
        <f>SUBTOTAL(9,JH533:JH538)</f>
        <v>0</v>
      </c>
      <c r="JI539" s="6">
        <f>SUBTOTAL(9,JI533:JI538)</f>
        <v>1</v>
      </c>
      <c r="JJ539" s="6">
        <f>SUBTOTAL(9,JJ533:JJ538)</f>
        <v>5</v>
      </c>
      <c r="JK539" s="8">
        <f t="shared" si="41"/>
        <v>0.37566660082954773</v>
      </c>
    </row>
    <row r="540" spans="1:271" outlineLevel="2" x14ac:dyDescent="0.25">
      <c r="A540" t="str">
        <f t="shared" ref="A540:A546" si="44">"160801"</f>
        <v>160801</v>
      </c>
      <c r="B540" t="s">
        <v>309</v>
      </c>
      <c r="C540">
        <v>1</v>
      </c>
      <c r="D540">
        <v>1414</v>
      </c>
      <c r="E540">
        <v>1070</v>
      </c>
      <c r="F540">
        <v>521</v>
      </c>
      <c r="G540">
        <v>549</v>
      </c>
      <c r="H540">
        <v>1</v>
      </c>
      <c r="I540">
        <v>6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549</v>
      </c>
      <c r="R540">
        <v>0</v>
      </c>
      <c r="S540">
        <v>0</v>
      </c>
      <c r="T540">
        <v>549</v>
      </c>
      <c r="U540">
        <v>29</v>
      </c>
      <c r="V540">
        <v>21</v>
      </c>
      <c r="W540">
        <v>4</v>
      </c>
      <c r="X540">
        <v>0</v>
      </c>
      <c r="Y540">
        <v>520</v>
      </c>
      <c r="Z540">
        <v>113</v>
      </c>
      <c r="AA540">
        <v>18</v>
      </c>
      <c r="AB540">
        <v>24</v>
      </c>
      <c r="AC540">
        <v>35</v>
      </c>
      <c r="AD540">
        <v>20</v>
      </c>
      <c r="AE540">
        <v>1</v>
      </c>
      <c r="AF540">
        <v>1</v>
      </c>
      <c r="AG540">
        <v>1</v>
      </c>
      <c r="AH540">
        <v>0</v>
      </c>
      <c r="AI540">
        <v>6</v>
      </c>
      <c r="AJ540">
        <v>0</v>
      </c>
      <c r="AK540">
        <v>0</v>
      </c>
      <c r="AL540">
        <v>1</v>
      </c>
      <c r="AM540">
        <v>1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2</v>
      </c>
      <c r="AV540">
        <v>1</v>
      </c>
      <c r="AW540">
        <v>1</v>
      </c>
      <c r="AX540">
        <v>1</v>
      </c>
      <c r="AY540">
        <v>113</v>
      </c>
      <c r="AZ540">
        <v>167</v>
      </c>
      <c r="BA540">
        <v>43</v>
      </c>
      <c r="BB540">
        <v>2</v>
      </c>
      <c r="BC540">
        <v>2</v>
      </c>
      <c r="BD540">
        <v>13</v>
      </c>
      <c r="BE540">
        <v>1</v>
      </c>
      <c r="BF540">
        <v>2</v>
      </c>
      <c r="BG540">
        <v>1</v>
      </c>
      <c r="BH540">
        <v>1</v>
      </c>
      <c r="BI540">
        <v>4</v>
      </c>
      <c r="BJ540">
        <v>3</v>
      </c>
      <c r="BK540">
        <v>1</v>
      </c>
      <c r="BL540">
        <v>13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1</v>
      </c>
      <c r="BT540">
        <v>2</v>
      </c>
      <c r="BU540">
        <v>2</v>
      </c>
      <c r="BV540">
        <v>75</v>
      </c>
      <c r="BW540">
        <v>1</v>
      </c>
      <c r="BX540">
        <v>167</v>
      </c>
      <c r="BY540">
        <v>12</v>
      </c>
      <c r="BZ540">
        <v>3</v>
      </c>
      <c r="CA540">
        <v>4</v>
      </c>
      <c r="CB540">
        <v>3</v>
      </c>
      <c r="CC540">
        <v>1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1</v>
      </c>
      <c r="CM540">
        <v>0</v>
      </c>
      <c r="CN540">
        <v>12</v>
      </c>
      <c r="CO540">
        <v>19</v>
      </c>
      <c r="CP540">
        <v>5</v>
      </c>
      <c r="CQ540">
        <v>2</v>
      </c>
      <c r="CR540">
        <v>0</v>
      </c>
      <c r="CS540">
        <v>0</v>
      </c>
      <c r="CT540">
        <v>3</v>
      </c>
      <c r="CU540">
        <v>1</v>
      </c>
      <c r="CV540">
        <v>3</v>
      </c>
      <c r="CW540">
        <v>0</v>
      </c>
      <c r="CX540">
        <v>2</v>
      </c>
      <c r="CY540">
        <v>0</v>
      </c>
      <c r="CZ540">
        <v>1</v>
      </c>
      <c r="DA540">
        <v>0</v>
      </c>
      <c r="DB540">
        <v>0</v>
      </c>
      <c r="DC540">
        <v>0</v>
      </c>
      <c r="DD540">
        <v>0</v>
      </c>
      <c r="DE540">
        <v>0</v>
      </c>
      <c r="DF540">
        <v>0</v>
      </c>
      <c r="DG540">
        <v>0</v>
      </c>
      <c r="DH540">
        <v>1</v>
      </c>
      <c r="DI540">
        <v>0</v>
      </c>
      <c r="DJ540">
        <v>0</v>
      </c>
      <c r="DK540">
        <v>1</v>
      </c>
      <c r="DL540">
        <v>0</v>
      </c>
      <c r="DM540">
        <v>0</v>
      </c>
      <c r="DN540">
        <v>19</v>
      </c>
      <c r="DO540">
        <v>10</v>
      </c>
      <c r="DP540">
        <v>3</v>
      </c>
      <c r="DQ540">
        <v>0</v>
      </c>
      <c r="DR540">
        <v>0</v>
      </c>
      <c r="DS540">
        <v>2</v>
      </c>
      <c r="DT540">
        <v>0</v>
      </c>
      <c r="DU540">
        <v>3</v>
      </c>
      <c r="DV540">
        <v>0</v>
      </c>
      <c r="DW540">
        <v>0</v>
      </c>
      <c r="DX540">
        <v>0</v>
      </c>
      <c r="DY540">
        <v>0</v>
      </c>
      <c r="DZ540">
        <v>0</v>
      </c>
      <c r="EA540">
        <v>0</v>
      </c>
      <c r="EB540">
        <v>0</v>
      </c>
      <c r="EC540">
        <v>0</v>
      </c>
      <c r="ED540">
        <v>0</v>
      </c>
      <c r="EE540">
        <v>0</v>
      </c>
      <c r="EF540">
        <v>0</v>
      </c>
      <c r="EG540">
        <v>0</v>
      </c>
      <c r="EH540">
        <v>0</v>
      </c>
      <c r="EI540">
        <v>2</v>
      </c>
      <c r="EJ540">
        <v>0</v>
      </c>
      <c r="EK540">
        <v>0</v>
      </c>
      <c r="EL540">
        <v>0</v>
      </c>
      <c r="EM540">
        <v>0</v>
      </c>
      <c r="EN540">
        <v>10</v>
      </c>
      <c r="EO540">
        <v>24</v>
      </c>
      <c r="EP540">
        <v>6</v>
      </c>
      <c r="EQ540">
        <v>2</v>
      </c>
      <c r="ER540">
        <v>0</v>
      </c>
      <c r="ES540">
        <v>0</v>
      </c>
      <c r="ET540">
        <v>1</v>
      </c>
      <c r="EU540">
        <v>3</v>
      </c>
      <c r="EV540">
        <v>0</v>
      </c>
      <c r="EW540">
        <v>1</v>
      </c>
      <c r="EX540">
        <v>1</v>
      </c>
      <c r="EY540">
        <v>0</v>
      </c>
      <c r="EZ540">
        <v>1</v>
      </c>
      <c r="FA540">
        <v>0</v>
      </c>
      <c r="FB540">
        <v>0</v>
      </c>
      <c r="FC540">
        <v>4</v>
      </c>
      <c r="FD540">
        <v>0</v>
      </c>
      <c r="FE540">
        <v>0</v>
      </c>
      <c r="FF540">
        <v>1</v>
      </c>
      <c r="FG540">
        <v>0</v>
      </c>
      <c r="FH540">
        <v>1</v>
      </c>
      <c r="FI540">
        <v>2</v>
      </c>
      <c r="FJ540">
        <v>0</v>
      </c>
      <c r="FK540">
        <v>1</v>
      </c>
      <c r="FL540">
        <v>24</v>
      </c>
      <c r="FM540">
        <v>56</v>
      </c>
      <c r="FN540">
        <v>22</v>
      </c>
      <c r="FO540">
        <v>2</v>
      </c>
      <c r="FP540">
        <v>2</v>
      </c>
      <c r="FQ540">
        <v>1</v>
      </c>
      <c r="FR540">
        <v>1</v>
      </c>
      <c r="FS540">
        <v>4</v>
      </c>
      <c r="FT540">
        <v>3</v>
      </c>
      <c r="FU540">
        <v>0</v>
      </c>
      <c r="FV540">
        <v>3</v>
      </c>
      <c r="FW540">
        <v>5</v>
      </c>
      <c r="FX540">
        <v>0</v>
      </c>
      <c r="FY540">
        <v>0</v>
      </c>
      <c r="FZ540">
        <v>0</v>
      </c>
      <c r="GA540">
        <v>1</v>
      </c>
      <c r="GB540">
        <v>2</v>
      </c>
      <c r="GC540">
        <v>0</v>
      </c>
      <c r="GD540">
        <v>0</v>
      </c>
      <c r="GE540">
        <v>0</v>
      </c>
      <c r="GF540">
        <v>0</v>
      </c>
      <c r="GG540">
        <v>0</v>
      </c>
      <c r="GH540">
        <v>2</v>
      </c>
      <c r="GI540">
        <v>1</v>
      </c>
      <c r="GJ540">
        <v>2</v>
      </c>
      <c r="GK540">
        <v>5</v>
      </c>
      <c r="GL540">
        <v>56</v>
      </c>
      <c r="GM540">
        <v>37</v>
      </c>
      <c r="GN540">
        <v>22</v>
      </c>
      <c r="GO540">
        <v>1</v>
      </c>
      <c r="GP540">
        <v>4</v>
      </c>
      <c r="GQ540">
        <v>0</v>
      </c>
      <c r="GR540">
        <v>2</v>
      </c>
      <c r="GS540">
        <v>0</v>
      </c>
      <c r="GT540">
        <v>1</v>
      </c>
      <c r="GU540">
        <v>0</v>
      </c>
      <c r="GV540">
        <v>2</v>
      </c>
      <c r="GW540">
        <v>1</v>
      </c>
      <c r="GX540">
        <v>0</v>
      </c>
      <c r="GY540">
        <v>2</v>
      </c>
      <c r="GZ540">
        <v>0</v>
      </c>
      <c r="HA540">
        <v>0</v>
      </c>
      <c r="HB540">
        <v>0</v>
      </c>
      <c r="HC540">
        <v>0</v>
      </c>
      <c r="HD540">
        <v>0</v>
      </c>
      <c r="HE540">
        <v>2</v>
      </c>
      <c r="HF540">
        <v>37</v>
      </c>
      <c r="HG540">
        <v>4</v>
      </c>
      <c r="HH540">
        <v>1</v>
      </c>
      <c r="HI540">
        <v>2</v>
      </c>
      <c r="HJ540">
        <v>0</v>
      </c>
      <c r="HK540">
        <v>0</v>
      </c>
      <c r="HL540">
        <v>0</v>
      </c>
      <c r="HM540">
        <v>0</v>
      </c>
      <c r="HN540">
        <v>0</v>
      </c>
      <c r="HO540">
        <v>0</v>
      </c>
      <c r="HP540">
        <v>0</v>
      </c>
      <c r="HQ540">
        <v>0</v>
      </c>
      <c r="HR540">
        <v>1</v>
      </c>
      <c r="HS540">
        <v>0</v>
      </c>
      <c r="HT540">
        <v>4</v>
      </c>
      <c r="HU540">
        <v>1</v>
      </c>
      <c r="HV540">
        <v>1</v>
      </c>
      <c r="HW540">
        <v>0</v>
      </c>
      <c r="HX540">
        <v>0</v>
      </c>
      <c r="HY540">
        <v>0</v>
      </c>
      <c r="HZ540">
        <v>0</v>
      </c>
      <c r="IA540">
        <v>0</v>
      </c>
      <c r="IB540">
        <v>0</v>
      </c>
      <c r="IC540">
        <v>0</v>
      </c>
      <c r="ID540">
        <v>0</v>
      </c>
      <c r="IE540">
        <v>0</v>
      </c>
      <c r="IF540">
        <v>0</v>
      </c>
      <c r="IG540">
        <v>0</v>
      </c>
      <c r="IH540">
        <v>0</v>
      </c>
      <c r="II540">
        <v>0</v>
      </c>
      <c r="IJ540">
        <v>1</v>
      </c>
      <c r="IK540">
        <v>77</v>
      </c>
      <c r="IL540">
        <v>37</v>
      </c>
      <c r="IM540">
        <v>6</v>
      </c>
      <c r="IN540">
        <v>7</v>
      </c>
      <c r="IO540">
        <v>3</v>
      </c>
      <c r="IP540">
        <v>0</v>
      </c>
      <c r="IQ540">
        <v>0</v>
      </c>
      <c r="IR540">
        <v>0</v>
      </c>
      <c r="IS540">
        <v>0</v>
      </c>
      <c r="IT540">
        <v>0</v>
      </c>
      <c r="IU540">
        <v>2</v>
      </c>
      <c r="IV540">
        <v>0</v>
      </c>
      <c r="IW540">
        <v>0</v>
      </c>
      <c r="IX540">
        <v>0</v>
      </c>
      <c r="IY540">
        <v>21</v>
      </c>
      <c r="IZ540">
        <v>0</v>
      </c>
      <c r="JA540">
        <v>0</v>
      </c>
      <c r="JB540">
        <v>0</v>
      </c>
      <c r="JC540">
        <v>0</v>
      </c>
      <c r="JD540">
        <v>0</v>
      </c>
      <c r="JE540">
        <v>1</v>
      </c>
      <c r="JF540">
        <v>0</v>
      </c>
      <c r="JG540">
        <v>0</v>
      </c>
      <c r="JH540">
        <v>0</v>
      </c>
      <c r="JI540">
        <v>0</v>
      </c>
      <c r="JJ540">
        <v>77</v>
      </c>
      <c r="JK540" s="2">
        <f t="shared" si="41"/>
        <v>0.38826025459688829</v>
      </c>
    </row>
    <row r="541" spans="1:271" outlineLevel="2" x14ac:dyDescent="0.25">
      <c r="A541" t="str">
        <f t="shared" si="44"/>
        <v>160801</v>
      </c>
      <c r="B541" t="s">
        <v>309</v>
      </c>
      <c r="C541">
        <v>2</v>
      </c>
      <c r="D541">
        <v>1035</v>
      </c>
      <c r="E541">
        <v>791</v>
      </c>
      <c r="F541">
        <v>452</v>
      </c>
      <c r="G541">
        <v>339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339</v>
      </c>
      <c r="R541">
        <v>0</v>
      </c>
      <c r="S541">
        <v>0</v>
      </c>
      <c r="T541">
        <v>339</v>
      </c>
      <c r="U541">
        <v>21</v>
      </c>
      <c r="V541">
        <v>18</v>
      </c>
      <c r="W541">
        <v>3</v>
      </c>
      <c r="X541">
        <v>0</v>
      </c>
      <c r="Y541">
        <v>318</v>
      </c>
      <c r="Z541">
        <v>74</v>
      </c>
      <c r="AA541">
        <v>9</v>
      </c>
      <c r="AB541">
        <v>23</v>
      </c>
      <c r="AC541">
        <v>29</v>
      </c>
      <c r="AD541">
        <v>8</v>
      </c>
      <c r="AE541">
        <v>0</v>
      </c>
      <c r="AF541">
        <v>1</v>
      </c>
      <c r="AG541">
        <v>1</v>
      </c>
      <c r="AH541">
        <v>0</v>
      </c>
      <c r="AI541">
        <v>1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1</v>
      </c>
      <c r="AU541">
        <v>0</v>
      </c>
      <c r="AV541">
        <v>0</v>
      </c>
      <c r="AW541">
        <v>0</v>
      </c>
      <c r="AX541">
        <v>1</v>
      </c>
      <c r="AY541">
        <v>74</v>
      </c>
      <c r="AZ541">
        <v>100</v>
      </c>
      <c r="BA541">
        <v>30</v>
      </c>
      <c r="BB541">
        <v>4</v>
      </c>
      <c r="BC541">
        <v>0</v>
      </c>
      <c r="BD541">
        <v>6</v>
      </c>
      <c r="BE541">
        <v>1</v>
      </c>
      <c r="BF541">
        <v>2</v>
      </c>
      <c r="BG541">
        <v>1</v>
      </c>
      <c r="BH541">
        <v>0</v>
      </c>
      <c r="BI541">
        <v>0</v>
      </c>
      <c r="BJ541">
        <v>2</v>
      </c>
      <c r="BK541">
        <v>0</v>
      </c>
      <c r="BL541">
        <v>8</v>
      </c>
      <c r="BM541">
        <v>3</v>
      </c>
      <c r="BN541">
        <v>0</v>
      </c>
      <c r="BO541">
        <v>1</v>
      </c>
      <c r="BP541">
        <v>0</v>
      </c>
      <c r="BQ541">
        <v>0</v>
      </c>
      <c r="BR541">
        <v>0</v>
      </c>
      <c r="BS541">
        <v>2</v>
      </c>
      <c r="BT541">
        <v>1</v>
      </c>
      <c r="BU541">
        <v>0</v>
      </c>
      <c r="BV541">
        <v>37</v>
      </c>
      <c r="BW541">
        <v>2</v>
      </c>
      <c r="BX541">
        <v>100</v>
      </c>
      <c r="BY541">
        <v>11</v>
      </c>
      <c r="BZ541">
        <v>5</v>
      </c>
      <c r="CA541">
        <v>2</v>
      </c>
      <c r="CB541">
        <v>1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1</v>
      </c>
      <c r="CI541">
        <v>0</v>
      </c>
      <c r="CJ541">
        <v>0</v>
      </c>
      <c r="CK541">
        <v>1</v>
      </c>
      <c r="CL541">
        <v>0</v>
      </c>
      <c r="CM541">
        <v>1</v>
      </c>
      <c r="CN541">
        <v>11</v>
      </c>
      <c r="CO541">
        <v>11</v>
      </c>
      <c r="CP541">
        <v>10</v>
      </c>
      <c r="CQ541">
        <v>0</v>
      </c>
      <c r="CR541">
        <v>0</v>
      </c>
      <c r="CS541">
        <v>0</v>
      </c>
      <c r="CT541">
        <v>0</v>
      </c>
      <c r="CU541">
        <v>0</v>
      </c>
      <c r="CV541">
        <v>1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0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0</v>
      </c>
      <c r="DJ541">
        <v>0</v>
      </c>
      <c r="DK541">
        <v>0</v>
      </c>
      <c r="DL541">
        <v>0</v>
      </c>
      <c r="DM541">
        <v>0</v>
      </c>
      <c r="DN541">
        <v>11</v>
      </c>
      <c r="DO541">
        <v>7</v>
      </c>
      <c r="DP541">
        <v>3</v>
      </c>
      <c r="DQ541">
        <v>0</v>
      </c>
      <c r="DR541">
        <v>0</v>
      </c>
      <c r="DS541">
        <v>0</v>
      </c>
      <c r="DT541">
        <v>0</v>
      </c>
      <c r="DU541">
        <v>2</v>
      </c>
      <c r="DV541">
        <v>0</v>
      </c>
      <c r="DW541">
        <v>0</v>
      </c>
      <c r="DX541">
        <v>0</v>
      </c>
      <c r="DY541">
        <v>0</v>
      </c>
      <c r="DZ541">
        <v>0</v>
      </c>
      <c r="EA541">
        <v>2</v>
      </c>
      <c r="EB541">
        <v>0</v>
      </c>
      <c r="EC541">
        <v>0</v>
      </c>
      <c r="ED541">
        <v>0</v>
      </c>
      <c r="EE541">
        <v>0</v>
      </c>
      <c r="EF541">
        <v>0</v>
      </c>
      <c r="EG541">
        <v>0</v>
      </c>
      <c r="EH541">
        <v>0</v>
      </c>
      <c r="EI541">
        <v>0</v>
      </c>
      <c r="EJ541">
        <v>0</v>
      </c>
      <c r="EK541">
        <v>0</v>
      </c>
      <c r="EL541">
        <v>0</v>
      </c>
      <c r="EM541">
        <v>0</v>
      </c>
      <c r="EN541">
        <v>7</v>
      </c>
      <c r="EO541">
        <v>6</v>
      </c>
      <c r="EP541">
        <v>4</v>
      </c>
      <c r="EQ541">
        <v>0</v>
      </c>
      <c r="ER541">
        <v>0</v>
      </c>
      <c r="ES541">
        <v>0</v>
      </c>
      <c r="ET541">
        <v>0</v>
      </c>
      <c r="EU541">
        <v>0</v>
      </c>
      <c r="EV541">
        <v>0</v>
      </c>
      <c r="EW541">
        <v>0</v>
      </c>
      <c r="EX541">
        <v>0</v>
      </c>
      <c r="EY541">
        <v>0</v>
      </c>
      <c r="EZ541">
        <v>0</v>
      </c>
      <c r="FA541">
        <v>1</v>
      </c>
      <c r="FB541">
        <v>0</v>
      </c>
      <c r="FC541">
        <v>0</v>
      </c>
      <c r="FD541">
        <v>0</v>
      </c>
      <c r="FE541">
        <v>0</v>
      </c>
      <c r="FF541">
        <v>0</v>
      </c>
      <c r="FG541">
        <v>0</v>
      </c>
      <c r="FH541">
        <v>0</v>
      </c>
      <c r="FI541">
        <v>1</v>
      </c>
      <c r="FJ541">
        <v>0</v>
      </c>
      <c r="FK541">
        <v>0</v>
      </c>
      <c r="FL541">
        <v>6</v>
      </c>
      <c r="FM541">
        <v>40</v>
      </c>
      <c r="FN541">
        <v>15</v>
      </c>
      <c r="FO541">
        <v>1</v>
      </c>
      <c r="FP541">
        <v>2</v>
      </c>
      <c r="FQ541">
        <v>6</v>
      </c>
      <c r="FR541">
        <v>2</v>
      </c>
      <c r="FS541">
        <v>2</v>
      </c>
      <c r="FT541">
        <v>1</v>
      </c>
      <c r="FU541">
        <v>0</v>
      </c>
      <c r="FV541">
        <v>1</v>
      </c>
      <c r="FW541">
        <v>2</v>
      </c>
      <c r="FX541">
        <v>1</v>
      </c>
      <c r="FY541">
        <v>1</v>
      </c>
      <c r="FZ541">
        <v>0</v>
      </c>
      <c r="GA541">
        <v>0</v>
      </c>
      <c r="GB541">
        <v>0</v>
      </c>
      <c r="GC541">
        <v>0</v>
      </c>
      <c r="GD541">
        <v>0</v>
      </c>
      <c r="GE541">
        <v>0</v>
      </c>
      <c r="GF541">
        <v>2</v>
      </c>
      <c r="GG541">
        <v>0</v>
      </c>
      <c r="GH541">
        <v>0</v>
      </c>
      <c r="GI541">
        <v>0</v>
      </c>
      <c r="GJ541">
        <v>0</v>
      </c>
      <c r="GK541">
        <v>4</v>
      </c>
      <c r="GL541">
        <v>40</v>
      </c>
      <c r="GM541">
        <v>18</v>
      </c>
      <c r="GN541">
        <v>12</v>
      </c>
      <c r="GO541">
        <v>1</v>
      </c>
      <c r="GP541">
        <v>1</v>
      </c>
      <c r="GQ541">
        <v>0</v>
      </c>
      <c r="GR541">
        <v>0</v>
      </c>
      <c r="GS541">
        <v>0</v>
      </c>
      <c r="GT541">
        <v>0</v>
      </c>
      <c r="GU541">
        <v>1</v>
      </c>
      <c r="GV541">
        <v>0</v>
      </c>
      <c r="GW541">
        <v>0</v>
      </c>
      <c r="GX541">
        <v>0</v>
      </c>
      <c r="GY541">
        <v>0</v>
      </c>
      <c r="GZ541">
        <v>0</v>
      </c>
      <c r="HA541">
        <v>0</v>
      </c>
      <c r="HB541">
        <v>0</v>
      </c>
      <c r="HC541">
        <v>0</v>
      </c>
      <c r="HD541">
        <v>0</v>
      </c>
      <c r="HE541">
        <v>3</v>
      </c>
      <c r="HF541">
        <v>18</v>
      </c>
      <c r="HG541">
        <v>3</v>
      </c>
      <c r="HH541">
        <v>2</v>
      </c>
      <c r="HI541">
        <v>0</v>
      </c>
      <c r="HJ541">
        <v>0</v>
      </c>
      <c r="HK541">
        <v>0</v>
      </c>
      <c r="HL541">
        <v>0</v>
      </c>
      <c r="HM541">
        <v>0</v>
      </c>
      <c r="HN541">
        <v>0</v>
      </c>
      <c r="HO541">
        <v>0</v>
      </c>
      <c r="HP541">
        <v>0</v>
      </c>
      <c r="HQ541">
        <v>0</v>
      </c>
      <c r="HR541">
        <v>0</v>
      </c>
      <c r="HS541">
        <v>1</v>
      </c>
      <c r="HT541">
        <v>3</v>
      </c>
      <c r="HU541">
        <v>1</v>
      </c>
      <c r="HV541">
        <v>1</v>
      </c>
      <c r="HW541">
        <v>0</v>
      </c>
      <c r="HX541">
        <v>0</v>
      </c>
      <c r="HY541">
        <v>0</v>
      </c>
      <c r="HZ541">
        <v>0</v>
      </c>
      <c r="IA541">
        <v>0</v>
      </c>
      <c r="IB541">
        <v>0</v>
      </c>
      <c r="IC541">
        <v>0</v>
      </c>
      <c r="ID541">
        <v>0</v>
      </c>
      <c r="IE541">
        <v>0</v>
      </c>
      <c r="IF541">
        <v>0</v>
      </c>
      <c r="IG541">
        <v>0</v>
      </c>
      <c r="IH541">
        <v>0</v>
      </c>
      <c r="II541">
        <v>0</v>
      </c>
      <c r="IJ541">
        <v>1</v>
      </c>
      <c r="IK541">
        <v>47</v>
      </c>
      <c r="IL541">
        <v>18</v>
      </c>
      <c r="IM541">
        <v>3</v>
      </c>
      <c r="IN541">
        <v>7</v>
      </c>
      <c r="IO541">
        <v>1</v>
      </c>
      <c r="IP541">
        <v>0</v>
      </c>
      <c r="IQ541">
        <v>0</v>
      </c>
      <c r="IR541">
        <v>0</v>
      </c>
      <c r="IS541">
        <v>0</v>
      </c>
      <c r="IT541">
        <v>0</v>
      </c>
      <c r="IU541">
        <v>0</v>
      </c>
      <c r="IV541">
        <v>0</v>
      </c>
      <c r="IW541">
        <v>0</v>
      </c>
      <c r="IX541">
        <v>1</v>
      </c>
      <c r="IY541">
        <v>17</v>
      </c>
      <c r="IZ541">
        <v>0</v>
      </c>
      <c r="JA541">
        <v>0</v>
      </c>
      <c r="JB541">
        <v>0</v>
      </c>
      <c r="JC541">
        <v>0</v>
      </c>
      <c r="JD541">
        <v>0</v>
      </c>
      <c r="JE541">
        <v>0</v>
      </c>
      <c r="JF541">
        <v>0</v>
      </c>
      <c r="JG541">
        <v>0</v>
      </c>
      <c r="JH541">
        <v>0</v>
      </c>
      <c r="JI541">
        <v>0</v>
      </c>
      <c r="JJ541">
        <v>47</v>
      </c>
      <c r="JK541" s="2">
        <f t="shared" si="41"/>
        <v>0.32753623188405795</v>
      </c>
    </row>
    <row r="542" spans="1:271" outlineLevel="2" x14ac:dyDescent="0.25">
      <c r="A542" t="str">
        <f t="shared" si="44"/>
        <v>160801</v>
      </c>
      <c r="B542" t="s">
        <v>309</v>
      </c>
      <c r="C542">
        <v>3</v>
      </c>
      <c r="D542">
        <v>1555</v>
      </c>
      <c r="E542">
        <v>1180</v>
      </c>
      <c r="F542">
        <v>688</v>
      </c>
      <c r="G542">
        <v>492</v>
      </c>
      <c r="H542">
        <v>0</v>
      </c>
      <c r="I542">
        <v>1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492</v>
      </c>
      <c r="R542">
        <v>0</v>
      </c>
      <c r="S542">
        <v>0</v>
      </c>
      <c r="T542">
        <v>492</v>
      </c>
      <c r="U542">
        <v>33</v>
      </c>
      <c r="V542">
        <v>14</v>
      </c>
      <c r="W542">
        <v>4</v>
      </c>
      <c r="X542">
        <v>0</v>
      </c>
      <c r="Y542">
        <v>459</v>
      </c>
      <c r="Z542">
        <v>97</v>
      </c>
      <c r="AA542">
        <v>13</v>
      </c>
      <c r="AB542">
        <v>12</v>
      </c>
      <c r="AC542">
        <v>35</v>
      </c>
      <c r="AD542">
        <v>17</v>
      </c>
      <c r="AE542">
        <v>0</v>
      </c>
      <c r="AF542">
        <v>2</v>
      </c>
      <c r="AG542">
        <v>0</v>
      </c>
      <c r="AH542">
        <v>0</v>
      </c>
      <c r="AI542">
        <v>3</v>
      </c>
      <c r="AJ542">
        <v>2</v>
      </c>
      <c r="AK542">
        <v>1</v>
      </c>
      <c r="AL542">
        <v>1</v>
      </c>
      <c r="AM542">
        <v>1</v>
      </c>
      <c r="AN542">
        <v>0</v>
      </c>
      <c r="AO542">
        <v>1</v>
      </c>
      <c r="AP542">
        <v>1</v>
      </c>
      <c r="AQ542">
        <v>0</v>
      </c>
      <c r="AR542">
        <v>0</v>
      </c>
      <c r="AS542">
        <v>0</v>
      </c>
      <c r="AT542">
        <v>0</v>
      </c>
      <c r="AU542">
        <v>2</v>
      </c>
      <c r="AV542">
        <v>1</v>
      </c>
      <c r="AW542">
        <v>1</v>
      </c>
      <c r="AX542">
        <v>4</v>
      </c>
      <c r="AY542">
        <v>97</v>
      </c>
      <c r="AZ542">
        <v>136</v>
      </c>
      <c r="BA542">
        <v>49</v>
      </c>
      <c r="BB542">
        <v>2</v>
      </c>
      <c r="BC542">
        <v>1</v>
      </c>
      <c r="BD542">
        <v>4</v>
      </c>
      <c r="BE542">
        <v>0</v>
      </c>
      <c r="BF542">
        <v>1</v>
      </c>
      <c r="BG542">
        <v>2</v>
      </c>
      <c r="BH542">
        <v>0</v>
      </c>
      <c r="BI542">
        <v>0</v>
      </c>
      <c r="BJ542">
        <v>3</v>
      </c>
      <c r="BK542">
        <v>0</v>
      </c>
      <c r="BL542">
        <v>18</v>
      </c>
      <c r="BM542">
        <v>0</v>
      </c>
      <c r="BN542">
        <v>0</v>
      </c>
      <c r="BO542">
        <v>0</v>
      </c>
      <c r="BP542">
        <v>0</v>
      </c>
      <c r="BQ542">
        <v>1</v>
      </c>
      <c r="BR542">
        <v>0</v>
      </c>
      <c r="BS542">
        <v>0</v>
      </c>
      <c r="BT542">
        <v>0</v>
      </c>
      <c r="BU542">
        <v>0</v>
      </c>
      <c r="BV542">
        <v>54</v>
      </c>
      <c r="BW542">
        <v>1</v>
      </c>
      <c r="BX542">
        <v>136</v>
      </c>
      <c r="BY542">
        <v>19</v>
      </c>
      <c r="BZ542">
        <v>2</v>
      </c>
      <c r="CA542">
        <v>6</v>
      </c>
      <c r="CB542">
        <v>0</v>
      </c>
      <c r="CC542">
        <v>0</v>
      </c>
      <c r="CD542">
        <v>0</v>
      </c>
      <c r="CE542">
        <v>3</v>
      </c>
      <c r="CF542">
        <v>3</v>
      </c>
      <c r="CG542">
        <v>1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4</v>
      </c>
      <c r="CN542">
        <v>19</v>
      </c>
      <c r="CO542">
        <v>21</v>
      </c>
      <c r="CP542">
        <v>11</v>
      </c>
      <c r="CQ542">
        <v>2</v>
      </c>
      <c r="CR542">
        <v>2</v>
      </c>
      <c r="CS542">
        <v>0</v>
      </c>
      <c r="CT542">
        <v>2</v>
      </c>
      <c r="CU542">
        <v>0</v>
      </c>
      <c r="CV542">
        <v>1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0</v>
      </c>
      <c r="DH542">
        <v>1</v>
      </c>
      <c r="DI542">
        <v>0</v>
      </c>
      <c r="DJ542">
        <v>0</v>
      </c>
      <c r="DK542">
        <v>1</v>
      </c>
      <c r="DL542">
        <v>0</v>
      </c>
      <c r="DM542">
        <v>1</v>
      </c>
      <c r="DN542">
        <v>21</v>
      </c>
      <c r="DO542">
        <v>11</v>
      </c>
      <c r="DP542">
        <v>9</v>
      </c>
      <c r="DQ542">
        <v>0</v>
      </c>
      <c r="DR542">
        <v>0</v>
      </c>
      <c r="DS542">
        <v>0</v>
      </c>
      <c r="DT542">
        <v>0</v>
      </c>
      <c r="DU542">
        <v>1</v>
      </c>
      <c r="DV542">
        <v>0</v>
      </c>
      <c r="DW542">
        <v>0</v>
      </c>
      <c r="DX542">
        <v>0</v>
      </c>
      <c r="DY542">
        <v>0</v>
      </c>
      <c r="DZ542">
        <v>0</v>
      </c>
      <c r="EA542">
        <v>0</v>
      </c>
      <c r="EB542">
        <v>0</v>
      </c>
      <c r="EC542">
        <v>0</v>
      </c>
      <c r="ED542">
        <v>0</v>
      </c>
      <c r="EE542">
        <v>0</v>
      </c>
      <c r="EF542">
        <v>0</v>
      </c>
      <c r="EG542">
        <v>0</v>
      </c>
      <c r="EH542">
        <v>0</v>
      </c>
      <c r="EI542">
        <v>1</v>
      </c>
      <c r="EJ542">
        <v>0</v>
      </c>
      <c r="EK542">
        <v>0</v>
      </c>
      <c r="EL542">
        <v>0</v>
      </c>
      <c r="EM542">
        <v>0</v>
      </c>
      <c r="EN542">
        <v>11</v>
      </c>
      <c r="EO542">
        <v>13</v>
      </c>
      <c r="EP542">
        <v>3</v>
      </c>
      <c r="EQ542">
        <v>2</v>
      </c>
      <c r="ER542">
        <v>0</v>
      </c>
      <c r="ES542">
        <v>0</v>
      </c>
      <c r="ET542">
        <v>0</v>
      </c>
      <c r="EU542">
        <v>0</v>
      </c>
      <c r="EV542">
        <v>1</v>
      </c>
      <c r="EW542">
        <v>0</v>
      </c>
      <c r="EX542">
        <v>4</v>
      </c>
      <c r="EY542">
        <v>0</v>
      </c>
      <c r="EZ542">
        <v>0</v>
      </c>
      <c r="FA542">
        <v>0</v>
      </c>
      <c r="FB542">
        <v>1</v>
      </c>
      <c r="FC542">
        <v>1</v>
      </c>
      <c r="FD542">
        <v>0</v>
      </c>
      <c r="FE542">
        <v>0</v>
      </c>
      <c r="FF542">
        <v>0</v>
      </c>
      <c r="FG542">
        <v>0</v>
      </c>
      <c r="FH542">
        <v>0</v>
      </c>
      <c r="FI542">
        <v>0</v>
      </c>
      <c r="FJ542">
        <v>0</v>
      </c>
      <c r="FK542">
        <v>1</v>
      </c>
      <c r="FL542">
        <v>13</v>
      </c>
      <c r="FM542">
        <v>50</v>
      </c>
      <c r="FN542">
        <v>19</v>
      </c>
      <c r="FO542">
        <v>0</v>
      </c>
      <c r="FP542">
        <v>4</v>
      </c>
      <c r="FQ542">
        <v>2</v>
      </c>
      <c r="FR542">
        <v>1</v>
      </c>
      <c r="FS542">
        <v>1</v>
      </c>
      <c r="FT542">
        <v>0</v>
      </c>
      <c r="FU542">
        <v>3</v>
      </c>
      <c r="FV542">
        <v>2</v>
      </c>
      <c r="FW542">
        <v>1</v>
      </c>
      <c r="FX542">
        <v>0</v>
      </c>
      <c r="FY542">
        <v>7</v>
      </c>
      <c r="FZ542">
        <v>1</v>
      </c>
      <c r="GA542">
        <v>0</v>
      </c>
      <c r="GB542">
        <v>1</v>
      </c>
      <c r="GC542">
        <v>1</v>
      </c>
      <c r="GD542">
        <v>0</v>
      </c>
      <c r="GE542">
        <v>0</v>
      </c>
      <c r="GF542">
        <v>0</v>
      </c>
      <c r="GG542">
        <v>1</v>
      </c>
      <c r="GH542">
        <v>1</v>
      </c>
      <c r="GI542">
        <v>0</v>
      </c>
      <c r="GJ542">
        <v>0</v>
      </c>
      <c r="GK542">
        <v>5</v>
      </c>
      <c r="GL542">
        <v>50</v>
      </c>
      <c r="GM542">
        <v>38</v>
      </c>
      <c r="GN542">
        <v>21</v>
      </c>
      <c r="GO542">
        <v>0</v>
      </c>
      <c r="GP542">
        <v>4</v>
      </c>
      <c r="GQ542">
        <v>2</v>
      </c>
      <c r="GR542">
        <v>0</v>
      </c>
      <c r="GS542">
        <v>0</v>
      </c>
      <c r="GT542">
        <v>2</v>
      </c>
      <c r="GU542">
        <v>1</v>
      </c>
      <c r="GV542">
        <v>0</v>
      </c>
      <c r="GW542">
        <v>0</v>
      </c>
      <c r="GX542">
        <v>0</v>
      </c>
      <c r="GY542">
        <v>0</v>
      </c>
      <c r="GZ542">
        <v>0</v>
      </c>
      <c r="HA542">
        <v>1</v>
      </c>
      <c r="HB542">
        <v>0</v>
      </c>
      <c r="HC542">
        <v>0</v>
      </c>
      <c r="HD542">
        <v>1</v>
      </c>
      <c r="HE542">
        <v>6</v>
      </c>
      <c r="HF542">
        <v>38</v>
      </c>
      <c r="HG542">
        <v>2</v>
      </c>
      <c r="HH542">
        <v>0</v>
      </c>
      <c r="HI542">
        <v>0</v>
      </c>
      <c r="HJ542">
        <v>0</v>
      </c>
      <c r="HK542">
        <v>0</v>
      </c>
      <c r="HL542">
        <v>0</v>
      </c>
      <c r="HM542">
        <v>0</v>
      </c>
      <c r="HN542">
        <v>0</v>
      </c>
      <c r="HO542">
        <v>0</v>
      </c>
      <c r="HP542">
        <v>0</v>
      </c>
      <c r="HQ542">
        <v>1</v>
      </c>
      <c r="HR542">
        <v>0</v>
      </c>
      <c r="HS542">
        <v>1</v>
      </c>
      <c r="HT542">
        <v>2</v>
      </c>
      <c r="HU542">
        <v>1</v>
      </c>
      <c r="HV542">
        <v>0</v>
      </c>
      <c r="HW542">
        <v>0</v>
      </c>
      <c r="HX542">
        <v>0</v>
      </c>
      <c r="HY542">
        <v>0</v>
      </c>
      <c r="HZ542">
        <v>0</v>
      </c>
      <c r="IA542">
        <v>0</v>
      </c>
      <c r="IB542">
        <v>1</v>
      </c>
      <c r="IC542">
        <v>0</v>
      </c>
      <c r="ID542">
        <v>0</v>
      </c>
      <c r="IE542">
        <v>0</v>
      </c>
      <c r="IF542">
        <v>0</v>
      </c>
      <c r="IG542">
        <v>0</v>
      </c>
      <c r="IH542">
        <v>0</v>
      </c>
      <c r="II542">
        <v>0</v>
      </c>
      <c r="IJ542">
        <v>1</v>
      </c>
      <c r="IK542">
        <v>71</v>
      </c>
      <c r="IL542">
        <v>38</v>
      </c>
      <c r="IM542">
        <v>2</v>
      </c>
      <c r="IN542">
        <v>5</v>
      </c>
      <c r="IO542">
        <v>0</v>
      </c>
      <c r="IP542">
        <v>0</v>
      </c>
      <c r="IQ542">
        <v>0</v>
      </c>
      <c r="IR542">
        <v>0</v>
      </c>
      <c r="IS542">
        <v>0</v>
      </c>
      <c r="IT542">
        <v>0</v>
      </c>
      <c r="IU542">
        <v>0</v>
      </c>
      <c r="IV542">
        <v>0</v>
      </c>
      <c r="IW542">
        <v>0</v>
      </c>
      <c r="IX542">
        <v>0</v>
      </c>
      <c r="IY542">
        <v>22</v>
      </c>
      <c r="IZ542">
        <v>0</v>
      </c>
      <c r="JA542">
        <v>1</v>
      </c>
      <c r="JB542">
        <v>0</v>
      </c>
      <c r="JC542">
        <v>0</v>
      </c>
      <c r="JD542">
        <v>1</v>
      </c>
      <c r="JE542">
        <v>1</v>
      </c>
      <c r="JF542">
        <v>0</v>
      </c>
      <c r="JG542">
        <v>0</v>
      </c>
      <c r="JH542">
        <v>1</v>
      </c>
      <c r="JI542">
        <v>0</v>
      </c>
      <c r="JJ542">
        <v>71</v>
      </c>
      <c r="JK542" s="2">
        <f t="shared" si="41"/>
        <v>0.31639871382636658</v>
      </c>
    </row>
    <row r="543" spans="1:271" outlineLevel="2" x14ac:dyDescent="0.25">
      <c r="A543" t="str">
        <f t="shared" si="44"/>
        <v>160801</v>
      </c>
      <c r="B543" t="s">
        <v>309</v>
      </c>
      <c r="C543">
        <v>4</v>
      </c>
      <c r="D543">
        <v>1735</v>
      </c>
      <c r="E543">
        <v>1320</v>
      </c>
      <c r="F543">
        <v>681</v>
      </c>
      <c r="G543">
        <v>639</v>
      </c>
      <c r="H543">
        <v>0</v>
      </c>
      <c r="I543">
        <v>4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639</v>
      </c>
      <c r="R543">
        <v>0</v>
      </c>
      <c r="S543">
        <v>0</v>
      </c>
      <c r="T543">
        <v>639</v>
      </c>
      <c r="U543">
        <v>58</v>
      </c>
      <c r="V543">
        <v>12</v>
      </c>
      <c r="W543">
        <v>10</v>
      </c>
      <c r="X543">
        <v>0</v>
      </c>
      <c r="Y543">
        <v>581</v>
      </c>
      <c r="Z543">
        <v>167</v>
      </c>
      <c r="AA543">
        <v>16</v>
      </c>
      <c r="AB543">
        <v>27</v>
      </c>
      <c r="AC543">
        <v>54</v>
      </c>
      <c r="AD543">
        <v>31</v>
      </c>
      <c r="AE543">
        <v>1</v>
      </c>
      <c r="AF543">
        <v>7</v>
      </c>
      <c r="AG543">
        <v>1</v>
      </c>
      <c r="AH543">
        <v>4</v>
      </c>
      <c r="AI543">
        <v>4</v>
      </c>
      <c r="AJ543">
        <v>1</v>
      </c>
      <c r="AK543">
        <v>1</v>
      </c>
      <c r="AL543">
        <v>1</v>
      </c>
      <c r="AM543">
        <v>4</v>
      </c>
      <c r="AN543">
        <v>2</v>
      </c>
      <c r="AO543">
        <v>0</v>
      </c>
      <c r="AP543">
        <v>0</v>
      </c>
      <c r="AQ543">
        <v>0</v>
      </c>
      <c r="AR543">
        <v>3</v>
      </c>
      <c r="AS543">
        <v>0</v>
      </c>
      <c r="AT543">
        <v>2</v>
      </c>
      <c r="AU543">
        <v>1</v>
      </c>
      <c r="AV543">
        <v>4</v>
      </c>
      <c r="AW543">
        <v>0</v>
      </c>
      <c r="AX543">
        <v>3</v>
      </c>
      <c r="AY543">
        <v>167</v>
      </c>
      <c r="AZ543">
        <v>135</v>
      </c>
      <c r="BA543">
        <v>34</v>
      </c>
      <c r="BB543">
        <v>6</v>
      </c>
      <c r="BC543">
        <v>2</v>
      </c>
      <c r="BD543">
        <v>9</v>
      </c>
      <c r="BE543">
        <v>3</v>
      </c>
      <c r="BF543">
        <v>2</v>
      </c>
      <c r="BG543">
        <v>3</v>
      </c>
      <c r="BH543">
        <v>1</v>
      </c>
      <c r="BI543">
        <v>2</v>
      </c>
      <c r="BJ543">
        <v>6</v>
      </c>
      <c r="BK543">
        <v>0</v>
      </c>
      <c r="BL543">
        <v>26</v>
      </c>
      <c r="BM543">
        <v>3</v>
      </c>
      <c r="BN543">
        <v>2</v>
      </c>
      <c r="BO543">
        <v>1</v>
      </c>
      <c r="BP543">
        <v>0</v>
      </c>
      <c r="BQ543">
        <v>0</v>
      </c>
      <c r="BR543">
        <v>0</v>
      </c>
      <c r="BS543">
        <v>0</v>
      </c>
      <c r="BT543">
        <v>1</v>
      </c>
      <c r="BU543">
        <v>0</v>
      </c>
      <c r="BV543">
        <v>32</v>
      </c>
      <c r="BW543">
        <v>2</v>
      </c>
      <c r="BX543">
        <v>135</v>
      </c>
      <c r="BY543">
        <v>11</v>
      </c>
      <c r="BZ543">
        <v>5</v>
      </c>
      <c r="CA543">
        <v>0</v>
      </c>
      <c r="CB543">
        <v>0</v>
      </c>
      <c r="CC543">
        <v>1</v>
      </c>
      <c r="CD543">
        <v>0</v>
      </c>
      <c r="CE543">
        <v>1</v>
      </c>
      <c r="CF543">
        <v>1</v>
      </c>
      <c r="CG543">
        <v>1</v>
      </c>
      <c r="CH543">
        <v>1</v>
      </c>
      <c r="CI543">
        <v>0</v>
      </c>
      <c r="CJ543">
        <v>0</v>
      </c>
      <c r="CK543">
        <v>1</v>
      </c>
      <c r="CL543">
        <v>0</v>
      </c>
      <c r="CM543">
        <v>0</v>
      </c>
      <c r="CN543">
        <v>11</v>
      </c>
      <c r="CO543">
        <v>23</v>
      </c>
      <c r="CP543">
        <v>8</v>
      </c>
      <c r="CQ543">
        <v>0</v>
      </c>
      <c r="CR543">
        <v>0</v>
      </c>
      <c r="CS543">
        <v>0</v>
      </c>
      <c r="CT543">
        <v>1</v>
      </c>
      <c r="CU543">
        <v>1</v>
      </c>
      <c r="CV543">
        <v>4</v>
      </c>
      <c r="CW543">
        <v>0</v>
      </c>
      <c r="CX543">
        <v>2</v>
      </c>
      <c r="CY543">
        <v>0</v>
      </c>
      <c r="CZ543">
        <v>0</v>
      </c>
      <c r="DA543">
        <v>0</v>
      </c>
      <c r="DB543">
        <v>1</v>
      </c>
      <c r="DC543">
        <v>0</v>
      </c>
      <c r="DD543">
        <v>0</v>
      </c>
      <c r="DE543">
        <v>0</v>
      </c>
      <c r="DF543">
        <v>2</v>
      </c>
      <c r="DG543">
        <v>0</v>
      </c>
      <c r="DH543">
        <v>0</v>
      </c>
      <c r="DI543">
        <v>2</v>
      </c>
      <c r="DJ543">
        <v>0</v>
      </c>
      <c r="DK543">
        <v>2</v>
      </c>
      <c r="DL543">
        <v>0</v>
      </c>
      <c r="DM543">
        <v>0</v>
      </c>
      <c r="DN543">
        <v>23</v>
      </c>
      <c r="DO543">
        <v>27</v>
      </c>
      <c r="DP543">
        <v>15</v>
      </c>
      <c r="DQ543">
        <v>0</v>
      </c>
      <c r="DR543">
        <v>2</v>
      </c>
      <c r="DS543">
        <v>2</v>
      </c>
      <c r="DT543">
        <v>0</v>
      </c>
      <c r="DU543">
        <v>1</v>
      </c>
      <c r="DV543">
        <v>2</v>
      </c>
      <c r="DW543">
        <v>0</v>
      </c>
      <c r="DX543">
        <v>2</v>
      </c>
      <c r="DY543">
        <v>0</v>
      </c>
      <c r="DZ543">
        <v>1</v>
      </c>
      <c r="EA543">
        <v>0</v>
      </c>
      <c r="EB543">
        <v>1</v>
      </c>
      <c r="EC543">
        <v>0</v>
      </c>
      <c r="ED543">
        <v>0</v>
      </c>
      <c r="EE543">
        <v>0</v>
      </c>
      <c r="EF543">
        <v>0</v>
      </c>
      <c r="EG543">
        <v>0</v>
      </c>
      <c r="EH543">
        <v>0</v>
      </c>
      <c r="EI543">
        <v>0</v>
      </c>
      <c r="EJ543">
        <v>1</v>
      </c>
      <c r="EK543">
        <v>0</v>
      </c>
      <c r="EL543">
        <v>0</v>
      </c>
      <c r="EM543">
        <v>0</v>
      </c>
      <c r="EN543">
        <v>27</v>
      </c>
      <c r="EO543">
        <v>27</v>
      </c>
      <c r="EP543">
        <v>7</v>
      </c>
      <c r="EQ543">
        <v>1</v>
      </c>
      <c r="ER543">
        <v>0</v>
      </c>
      <c r="ES543">
        <v>0</v>
      </c>
      <c r="ET543">
        <v>1</v>
      </c>
      <c r="EU543">
        <v>0</v>
      </c>
      <c r="EV543">
        <v>2</v>
      </c>
      <c r="EW543">
        <v>0</v>
      </c>
      <c r="EX543">
        <v>0</v>
      </c>
      <c r="EY543">
        <v>0</v>
      </c>
      <c r="EZ543">
        <v>1</v>
      </c>
      <c r="FA543">
        <v>1</v>
      </c>
      <c r="FB543">
        <v>0</v>
      </c>
      <c r="FC543">
        <v>11</v>
      </c>
      <c r="FD543">
        <v>0</v>
      </c>
      <c r="FE543">
        <v>0</v>
      </c>
      <c r="FF543">
        <v>0</v>
      </c>
      <c r="FG543">
        <v>0</v>
      </c>
      <c r="FH543">
        <v>2</v>
      </c>
      <c r="FI543">
        <v>0</v>
      </c>
      <c r="FJ543">
        <v>0</v>
      </c>
      <c r="FK543">
        <v>1</v>
      </c>
      <c r="FL543">
        <v>27</v>
      </c>
      <c r="FM543">
        <v>70</v>
      </c>
      <c r="FN543">
        <v>28</v>
      </c>
      <c r="FO543">
        <v>0</v>
      </c>
      <c r="FP543">
        <v>2</v>
      </c>
      <c r="FQ543">
        <v>4</v>
      </c>
      <c r="FR543">
        <v>0</v>
      </c>
      <c r="FS543">
        <v>4</v>
      </c>
      <c r="FT543">
        <v>2</v>
      </c>
      <c r="FU543">
        <v>1</v>
      </c>
      <c r="FV543">
        <v>5</v>
      </c>
      <c r="FW543">
        <v>0</v>
      </c>
      <c r="FX543">
        <v>1</v>
      </c>
      <c r="FY543">
        <v>2</v>
      </c>
      <c r="FZ543">
        <v>0</v>
      </c>
      <c r="GA543">
        <v>0</v>
      </c>
      <c r="GB543">
        <v>5</v>
      </c>
      <c r="GC543">
        <v>0</v>
      </c>
      <c r="GD543">
        <v>1</v>
      </c>
      <c r="GE543">
        <v>0</v>
      </c>
      <c r="GF543">
        <v>0</v>
      </c>
      <c r="GG543">
        <v>2</v>
      </c>
      <c r="GH543">
        <v>3</v>
      </c>
      <c r="GI543">
        <v>6</v>
      </c>
      <c r="GJ543">
        <v>2</v>
      </c>
      <c r="GK543">
        <v>2</v>
      </c>
      <c r="GL543">
        <v>70</v>
      </c>
      <c r="GM543">
        <v>35</v>
      </c>
      <c r="GN543">
        <v>19</v>
      </c>
      <c r="GO543">
        <v>1</v>
      </c>
      <c r="GP543">
        <v>5</v>
      </c>
      <c r="GQ543">
        <v>0</v>
      </c>
      <c r="GR543">
        <v>1</v>
      </c>
      <c r="GS543">
        <v>2</v>
      </c>
      <c r="GT543">
        <v>1</v>
      </c>
      <c r="GU543">
        <v>0</v>
      </c>
      <c r="GV543">
        <v>1</v>
      </c>
      <c r="GW543">
        <v>1</v>
      </c>
      <c r="GX543">
        <v>0</v>
      </c>
      <c r="GY543">
        <v>0</v>
      </c>
      <c r="GZ543">
        <v>0</v>
      </c>
      <c r="HA543">
        <v>1</v>
      </c>
      <c r="HB543">
        <v>1</v>
      </c>
      <c r="HC543">
        <v>0</v>
      </c>
      <c r="HD543">
        <v>0</v>
      </c>
      <c r="HE543">
        <v>2</v>
      </c>
      <c r="HF543">
        <v>35</v>
      </c>
      <c r="HG543">
        <v>4</v>
      </c>
      <c r="HH543">
        <v>2</v>
      </c>
      <c r="HI543">
        <v>0</v>
      </c>
      <c r="HJ543">
        <v>2</v>
      </c>
      <c r="HK543">
        <v>0</v>
      </c>
      <c r="HL543">
        <v>0</v>
      </c>
      <c r="HM543">
        <v>0</v>
      </c>
      <c r="HN543">
        <v>0</v>
      </c>
      <c r="HO543">
        <v>0</v>
      </c>
      <c r="HP543">
        <v>0</v>
      </c>
      <c r="HQ543">
        <v>0</v>
      </c>
      <c r="HR543">
        <v>0</v>
      </c>
      <c r="HS543">
        <v>0</v>
      </c>
      <c r="HT543">
        <v>4</v>
      </c>
      <c r="HU543">
        <v>3</v>
      </c>
      <c r="HV543">
        <v>0</v>
      </c>
      <c r="HW543">
        <v>0</v>
      </c>
      <c r="HX543">
        <v>0</v>
      </c>
      <c r="HY543">
        <v>0</v>
      </c>
      <c r="HZ543">
        <v>0</v>
      </c>
      <c r="IA543">
        <v>1</v>
      </c>
      <c r="IB543">
        <v>0</v>
      </c>
      <c r="IC543">
        <v>0</v>
      </c>
      <c r="ID543">
        <v>0</v>
      </c>
      <c r="IE543">
        <v>0</v>
      </c>
      <c r="IF543">
        <v>2</v>
      </c>
      <c r="IG543">
        <v>0</v>
      </c>
      <c r="IH543">
        <v>0</v>
      </c>
      <c r="II543">
        <v>0</v>
      </c>
      <c r="IJ543">
        <v>3</v>
      </c>
      <c r="IK543">
        <v>79</v>
      </c>
      <c r="IL543">
        <v>18</v>
      </c>
      <c r="IM543">
        <v>8</v>
      </c>
      <c r="IN543">
        <v>3</v>
      </c>
      <c r="IO543">
        <v>2</v>
      </c>
      <c r="IP543">
        <v>1</v>
      </c>
      <c r="IQ543">
        <v>1</v>
      </c>
      <c r="IR543">
        <v>0</v>
      </c>
      <c r="IS543">
        <v>0</v>
      </c>
      <c r="IT543">
        <v>0</v>
      </c>
      <c r="IU543">
        <v>0</v>
      </c>
      <c r="IV543">
        <v>0</v>
      </c>
      <c r="IW543">
        <v>0</v>
      </c>
      <c r="IX543">
        <v>1</v>
      </c>
      <c r="IY543">
        <v>34</v>
      </c>
      <c r="IZ543">
        <v>1</v>
      </c>
      <c r="JA543">
        <v>0</v>
      </c>
      <c r="JB543">
        <v>0</v>
      </c>
      <c r="JC543">
        <v>1</v>
      </c>
      <c r="JD543">
        <v>2</v>
      </c>
      <c r="JE543">
        <v>2</v>
      </c>
      <c r="JF543">
        <v>1</v>
      </c>
      <c r="JG543">
        <v>2</v>
      </c>
      <c r="JH543">
        <v>2</v>
      </c>
      <c r="JI543">
        <v>0</v>
      </c>
      <c r="JJ543">
        <v>79</v>
      </c>
      <c r="JK543" s="2">
        <f t="shared" si="41"/>
        <v>0.36829971181556198</v>
      </c>
    </row>
    <row r="544" spans="1:271" outlineLevel="2" x14ac:dyDescent="0.25">
      <c r="A544" t="str">
        <f t="shared" si="44"/>
        <v>160801</v>
      </c>
      <c r="B544" t="s">
        <v>309</v>
      </c>
      <c r="C544">
        <v>5</v>
      </c>
      <c r="D544">
        <v>646</v>
      </c>
      <c r="E544">
        <v>490</v>
      </c>
      <c r="F544">
        <v>307</v>
      </c>
      <c r="G544">
        <v>183</v>
      </c>
      <c r="H544">
        <v>0</v>
      </c>
      <c r="I544">
        <v>1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183</v>
      </c>
      <c r="R544">
        <v>0</v>
      </c>
      <c r="S544">
        <v>0</v>
      </c>
      <c r="T544">
        <v>183</v>
      </c>
      <c r="U544">
        <v>7</v>
      </c>
      <c r="V544">
        <v>3</v>
      </c>
      <c r="W544">
        <v>4</v>
      </c>
      <c r="X544">
        <v>0</v>
      </c>
      <c r="Y544">
        <v>176</v>
      </c>
      <c r="Z544">
        <v>42</v>
      </c>
      <c r="AA544">
        <v>2</v>
      </c>
      <c r="AB544">
        <v>6</v>
      </c>
      <c r="AC544">
        <v>27</v>
      </c>
      <c r="AD544">
        <v>6</v>
      </c>
      <c r="AE544">
        <v>0</v>
      </c>
      <c r="AF544">
        <v>0</v>
      </c>
      <c r="AG544">
        <v>0</v>
      </c>
      <c r="AH544">
        <v>1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42</v>
      </c>
      <c r="AZ544">
        <v>48</v>
      </c>
      <c r="BA544">
        <v>22</v>
      </c>
      <c r="BB544">
        <v>2</v>
      </c>
      <c r="BC544">
        <v>1</v>
      </c>
      <c r="BD544">
        <v>3</v>
      </c>
      <c r="BE544">
        <v>0</v>
      </c>
      <c r="BF544">
        <v>0</v>
      </c>
      <c r="BG544">
        <v>0</v>
      </c>
      <c r="BH544">
        <v>2</v>
      </c>
      <c r="BI544">
        <v>1</v>
      </c>
      <c r="BJ544">
        <v>2</v>
      </c>
      <c r="BK544">
        <v>0</v>
      </c>
      <c r="BL544">
        <v>4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1</v>
      </c>
      <c r="BT544">
        <v>1</v>
      </c>
      <c r="BU544">
        <v>0</v>
      </c>
      <c r="BV544">
        <v>9</v>
      </c>
      <c r="BW544">
        <v>0</v>
      </c>
      <c r="BX544">
        <v>48</v>
      </c>
      <c r="BY544">
        <v>3</v>
      </c>
      <c r="BZ544">
        <v>1</v>
      </c>
      <c r="CA544">
        <v>0</v>
      </c>
      <c r="CB544">
        <v>0</v>
      </c>
      <c r="CC544">
        <v>0</v>
      </c>
      <c r="CD544">
        <v>0</v>
      </c>
      <c r="CE544">
        <v>0</v>
      </c>
      <c r="CF544">
        <v>1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1</v>
      </c>
      <c r="CN544">
        <v>3</v>
      </c>
      <c r="CO544">
        <v>2</v>
      </c>
      <c r="CP544">
        <v>1</v>
      </c>
      <c r="CQ544">
        <v>0</v>
      </c>
      <c r="CR544">
        <v>0</v>
      </c>
      <c r="CS544">
        <v>0</v>
      </c>
      <c r="CT544">
        <v>0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0</v>
      </c>
      <c r="DA544">
        <v>0</v>
      </c>
      <c r="DB544">
        <v>0</v>
      </c>
      <c r="DC544">
        <v>0</v>
      </c>
      <c r="DD544">
        <v>0</v>
      </c>
      <c r="DE544">
        <v>0</v>
      </c>
      <c r="DF544">
        <v>0</v>
      </c>
      <c r="DG544">
        <v>1</v>
      </c>
      <c r="DH544">
        <v>0</v>
      </c>
      <c r="DI544">
        <v>0</v>
      </c>
      <c r="DJ544">
        <v>0</v>
      </c>
      <c r="DK544">
        <v>0</v>
      </c>
      <c r="DL544">
        <v>0</v>
      </c>
      <c r="DM544">
        <v>0</v>
      </c>
      <c r="DN544">
        <v>2</v>
      </c>
      <c r="DO544">
        <v>7</v>
      </c>
      <c r="DP544">
        <v>7</v>
      </c>
      <c r="DQ544">
        <v>0</v>
      </c>
      <c r="DR544">
        <v>0</v>
      </c>
      <c r="DS544">
        <v>0</v>
      </c>
      <c r="DT544">
        <v>0</v>
      </c>
      <c r="DU544">
        <v>0</v>
      </c>
      <c r="DV544">
        <v>0</v>
      </c>
      <c r="DW544">
        <v>0</v>
      </c>
      <c r="DX544">
        <v>0</v>
      </c>
      <c r="DY544">
        <v>0</v>
      </c>
      <c r="DZ544">
        <v>0</v>
      </c>
      <c r="EA544">
        <v>0</v>
      </c>
      <c r="EB544">
        <v>0</v>
      </c>
      <c r="EC544">
        <v>0</v>
      </c>
      <c r="ED544">
        <v>0</v>
      </c>
      <c r="EE544">
        <v>0</v>
      </c>
      <c r="EF544">
        <v>0</v>
      </c>
      <c r="EG544">
        <v>0</v>
      </c>
      <c r="EH544">
        <v>0</v>
      </c>
      <c r="EI544">
        <v>0</v>
      </c>
      <c r="EJ544">
        <v>0</v>
      </c>
      <c r="EK544">
        <v>0</v>
      </c>
      <c r="EL544">
        <v>0</v>
      </c>
      <c r="EM544">
        <v>0</v>
      </c>
      <c r="EN544">
        <v>7</v>
      </c>
      <c r="EO544">
        <v>5</v>
      </c>
      <c r="EP544">
        <v>1</v>
      </c>
      <c r="EQ544">
        <v>3</v>
      </c>
      <c r="ER544">
        <v>0</v>
      </c>
      <c r="ES544">
        <v>0</v>
      </c>
      <c r="ET544">
        <v>0</v>
      </c>
      <c r="EU544">
        <v>0</v>
      </c>
      <c r="EV544">
        <v>0</v>
      </c>
      <c r="EW544">
        <v>0</v>
      </c>
      <c r="EX544">
        <v>0</v>
      </c>
      <c r="EY544">
        <v>1</v>
      </c>
      <c r="EZ544">
        <v>0</v>
      </c>
      <c r="FA544">
        <v>0</v>
      </c>
      <c r="FB544">
        <v>0</v>
      </c>
      <c r="FC544">
        <v>0</v>
      </c>
      <c r="FD544">
        <v>0</v>
      </c>
      <c r="FE544">
        <v>0</v>
      </c>
      <c r="FF544">
        <v>0</v>
      </c>
      <c r="FG544">
        <v>0</v>
      </c>
      <c r="FH544">
        <v>0</v>
      </c>
      <c r="FI544">
        <v>0</v>
      </c>
      <c r="FJ544">
        <v>0</v>
      </c>
      <c r="FK544">
        <v>0</v>
      </c>
      <c r="FL544">
        <v>5</v>
      </c>
      <c r="FM544">
        <v>8</v>
      </c>
      <c r="FN544">
        <v>2</v>
      </c>
      <c r="FO544">
        <v>0</v>
      </c>
      <c r="FP544">
        <v>0</v>
      </c>
      <c r="FQ544">
        <v>0</v>
      </c>
      <c r="FR544">
        <v>0</v>
      </c>
      <c r="FS544">
        <v>1</v>
      </c>
      <c r="FT544">
        <v>0</v>
      </c>
      <c r="FU544">
        <v>0</v>
      </c>
      <c r="FV544">
        <v>0</v>
      </c>
      <c r="FW544">
        <v>0</v>
      </c>
      <c r="FX544">
        <v>0</v>
      </c>
      <c r="FY544">
        <v>3</v>
      </c>
      <c r="FZ544">
        <v>1</v>
      </c>
      <c r="GA544">
        <v>0</v>
      </c>
      <c r="GB544">
        <v>0</v>
      </c>
      <c r="GC544">
        <v>0</v>
      </c>
      <c r="GD544">
        <v>0</v>
      </c>
      <c r="GE544">
        <v>0</v>
      </c>
      <c r="GF544">
        <v>0</v>
      </c>
      <c r="GG544">
        <v>0</v>
      </c>
      <c r="GH544">
        <v>0</v>
      </c>
      <c r="GI544">
        <v>0</v>
      </c>
      <c r="GJ544">
        <v>0</v>
      </c>
      <c r="GK544">
        <v>1</v>
      </c>
      <c r="GL544">
        <v>8</v>
      </c>
      <c r="GM544">
        <v>6</v>
      </c>
      <c r="GN544">
        <v>3</v>
      </c>
      <c r="GO544">
        <v>0</v>
      </c>
      <c r="GP544">
        <v>0</v>
      </c>
      <c r="GQ544">
        <v>0</v>
      </c>
      <c r="GR544">
        <v>0</v>
      </c>
      <c r="GS544">
        <v>0</v>
      </c>
      <c r="GT544">
        <v>1</v>
      </c>
      <c r="GU544">
        <v>0</v>
      </c>
      <c r="GV544">
        <v>1</v>
      </c>
      <c r="GW544">
        <v>0</v>
      </c>
      <c r="GX544">
        <v>0</v>
      </c>
      <c r="GY544">
        <v>0</v>
      </c>
      <c r="GZ544">
        <v>0</v>
      </c>
      <c r="HA544">
        <v>0</v>
      </c>
      <c r="HB544">
        <v>0</v>
      </c>
      <c r="HC544">
        <v>0</v>
      </c>
      <c r="HD544">
        <v>0</v>
      </c>
      <c r="HE544">
        <v>1</v>
      </c>
      <c r="HF544">
        <v>6</v>
      </c>
      <c r="HG544">
        <v>0</v>
      </c>
      <c r="HH544">
        <v>0</v>
      </c>
      <c r="HI544">
        <v>0</v>
      </c>
      <c r="HJ544">
        <v>0</v>
      </c>
      <c r="HK544">
        <v>0</v>
      </c>
      <c r="HL544">
        <v>0</v>
      </c>
      <c r="HM544">
        <v>0</v>
      </c>
      <c r="HN544">
        <v>0</v>
      </c>
      <c r="HO544">
        <v>0</v>
      </c>
      <c r="HP544">
        <v>0</v>
      </c>
      <c r="HQ544">
        <v>0</v>
      </c>
      <c r="HR544">
        <v>0</v>
      </c>
      <c r="HS544">
        <v>0</v>
      </c>
      <c r="HT544">
        <v>0</v>
      </c>
      <c r="HU544">
        <v>0</v>
      </c>
      <c r="HV544">
        <v>0</v>
      </c>
      <c r="HW544">
        <v>0</v>
      </c>
      <c r="HX544">
        <v>0</v>
      </c>
      <c r="HY544">
        <v>0</v>
      </c>
      <c r="HZ544">
        <v>0</v>
      </c>
      <c r="IA544">
        <v>0</v>
      </c>
      <c r="IB544">
        <v>0</v>
      </c>
      <c r="IC544">
        <v>0</v>
      </c>
      <c r="ID544">
        <v>0</v>
      </c>
      <c r="IE544">
        <v>0</v>
      </c>
      <c r="IF544">
        <v>0</v>
      </c>
      <c r="IG544">
        <v>0</v>
      </c>
      <c r="IH544">
        <v>0</v>
      </c>
      <c r="II544">
        <v>0</v>
      </c>
      <c r="IJ544">
        <v>0</v>
      </c>
      <c r="IK544">
        <v>55</v>
      </c>
      <c r="IL544">
        <v>9</v>
      </c>
      <c r="IM544">
        <v>5</v>
      </c>
      <c r="IN544">
        <v>6</v>
      </c>
      <c r="IO544">
        <v>1</v>
      </c>
      <c r="IP544">
        <v>0</v>
      </c>
      <c r="IQ544">
        <v>0</v>
      </c>
      <c r="IR544">
        <v>0</v>
      </c>
      <c r="IS544">
        <v>0</v>
      </c>
      <c r="IT544">
        <v>0</v>
      </c>
      <c r="IU544">
        <v>0</v>
      </c>
      <c r="IV544">
        <v>0</v>
      </c>
      <c r="IW544">
        <v>0</v>
      </c>
      <c r="IX544">
        <v>0</v>
      </c>
      <c r="IY544">
        <v>34</v>
      </c>
      <c r="IZ544">
        <v>0</v>
      </c>
      <c r="JA544">
        <v>0</v>
      </c>
      <c r="JB544">
        <v>0</v>
      </c>
      <c r="JC544">
        <v>0</v>
      </c>
      <c r="JD544">
        <v>0</v>
      </c>
      <c r="JE544">
        <v>0</v>
      </c>
      <c r="JF544">
        <v>0</v>
      </c>
      <c r="JG544">
        <v>0</v>
      </c>
      <c r="JH544">
        <v>0</v>
      </c>
      <c r="JI544">
        <v>0</v>
      </c>
      <c r="JJ544">
        <v>55</v>
      </c>
      <c r="JK544" s="2">
        <f t="shared" si="41"/>
        <v>0.28328173374613003</v>
      </c>
    </row>
    <row r="545" spans="1:271" outlineLevel="2" x14ac:dyDescent="0.25">
      <c r="A545" t="str">
        <f t="shared" si="44"/>
        <v>160801</v>
      </c>
      <c r="B545" t="s">
        <v>309</v>
      </c>
      <c r="C545">
        <v>6</v>
      </c>
      <c r="D545">
        <v>774</v>
      </c>
      <c r="E545">
        <v>597</v>
      </c>
      <c r="F545">
        <v>366</v>
      </c>
      <c r="G545">
        <v>231</v>
      </c>
      <c r="H545">
        <v>0</v>
      </c>
      <c r="I545">
        <v>1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231</v>
      </c>
      <c r="R545">
        <v>0</v>
      </c>
      <c r="S545">
        <v>0</v>
      </c>
      <c r="T545">
        <v>231</v>
      </c>
      <c r="U545">
        <v>5</v>
      </c>
      <c r="V545">
        <v>4</v>
      </c>
      <c r="W545">
        <v>1</v>
      </c>
      <c r="X545">
        <v>0</v>
      </c>
      <c r="Y545">
        <v>226</v>
      </c>
      <c r="Z545">
        <v>52</v>
      </c>
      <c r="AA545">
        <v>6</v>
      </c>
      <c r="AB545">
        <v>12</v>
      </c>
      <c r="AC545">
        <v>23</v>
      </c>
      <c r="AD545">
        <v>2</v>
      </c>
      <c r="AE545">
        <v>1</v>
      </c>
      <c r="AF545">
        <v>0</v>
      </c>
      <c r="AG545">
        <v>0</v>
      </c>
      <c r="AH545">
        <v>0</v>
      </c>
      <c r="AI545">
        <v>2</v>
      </c>
      <c r="AJ545">
        <v>0</v>
      </c>
      <c r="AK545">
        <v>0</v>
      </c>
      <c r="AL545">
        <v>1</v>
      </c>
      <c r="AM545">
        <v>2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2</v>
      </c>
      <c r="AW545">
        <v>0</v>
      </c>
      <c r="AX545">
        <v>1</v>
      </c>
      <c r="AY545">
        <v>52</v>
      </c>
      <c r="AZ545">
        <v>48</v>
      </c>
      <c r="BA545">
        <v>14</v>
      </c>
      <c r="BB545">
        <v>0</v>
      </c>
      <c r="BC545">
        <v>2</v>
      </c>
      <c r="BD545">
        <v>3</v>
      </c>
      <c r="BE545">
        <v>0</v>
      </c>
      <c r="BF545">
        <v>0</v>
      </c>
      <c r="BG545">
        <v>0</v>
      </c>
      <c r="BH545">
        <v>0</v>
      </c>
      <c r="BI545">
        <v>4</v>
      </c>
      <c r="BJ545">
        <v>3</v>
      </c>
      <c r="BK545">
        <v>0</v>
      </c>
      <c r="BL545">
        <v>10</v>
      </c>
      <c r="BM545">
        <v>0</v>
      </c>
      <c r="BN545">
        <v>0</v>
      </c>
      <c r="BO545">
        <v>0</v>
      </c>
      <c r="BP545">
        <v>1</v>
      </c>
      <c r="BQ545">
        <v>0</v>
      </c>
      <c r="BR545">
        <v>0</v>
      </c>
      <c r="BS545">
        <v>1</v>
      </c>
      <c r="BT545">
        <v>1</v>
      </c>
      <c r="BU545">
        <v>0</v>
      </c>
      <c r="BV545">
        <v>9</v>
      </c>
      <c r="BW545">
        <v>0</v>
      </c>
      <c r="BX545">
        <v>48</v>
      </c>
      <c r="BY545">
        <v>4</v>
      </c>
      <c r="BZ545">
        <v>3</v>
      </c>
      <c r="CA545">
        <v>0</v>
      </c>
      <c r="CB545">
        <v>0</v>
      </c>
      <c r="CC545">
        <v>0</v>
      </c>
      <c r="CD545">
        <v>0</v>
      </c>
      <c r="CE545">
        <v>0</v>
      </c>
      <c r="CF545">
        <v>1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4</v>
      </c>
      <c r="CO545">
        <v>4</v>
      </c>
      <c r="CP545">
        <v>4</v>
      </c>
      <c r="CQ545">
        <v>0</v>
      </c>
      <c r="CR545">
        <v>0</v>
      </c>
      <c r="CS545">
        <v>0</v>
      </c>
      <c r="CT545">
        <v>0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0</v>
      </c>
      <c r="DC545">
        <v>0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0</v>
      </c>
      <c r="DJ545">
        <v>0</v>
      </c>
      <c r="DK545">
        <v>0</v>
      </c>
      <c r="DL545">
        <v>0</v>
      </c>
      <c r="DM545">
        <v>0</v>
      </c>
      <c r="DN545">
        <v>4</v>
      </c>
      <c r="DO545">
        <v>13</v>
      </c>
      <c r="DP545">
        <v>6</v>
      </c>
      <c r="DQ545">
        <v>0</v>
      </c>
      <c r="DR545">
        <v>2</v>
      </c>
      <c r="DS545">
        <v>0</v>
      </c>
      <c r="DT545">
        <v>1</v>
      </c>
      <c r="DU545">
        <v>1</v>
      </c>
      <c r="DV545">
        <v>0</v>
      </c>
      <c r="DW545">
        <v>0</v>
      </c>
      <c r="DX545">
        <v>0</v>
      </c>
      <c r="DY545">
        <v>0</v>
      </c>
      <c r="DZ545">
        <v>0</v>
      </c>
      <c r="EA545">
        <v>2</v>
      </c>
      <c r="EB545">
        <v>0</v>
      </c>
      <c r="EC545">
        <v>0</v>
      </c>
      <c r="ED545">
        <v>0</v>
      </c>
      <c r="EE545">
        <v>0</v>
      </c>
      <c r="EF545">
        <v>0</v>
      </c>
      <c r="EG545">
        <v>0</v>
      </c>
      <c r="EH545">
        <v>0</v>
      </c>
      <c r="EI545">
        <v>0</v>
      </c>
      <c r="EJ545">
        <v>1</v>
      </c>
      <c r="EK545">
        <v>0</v>
      </c>
      <c r="EL545">
        <v>0</v>
      </c>
      <c r="EM545">
        <v>0</v>
      </c>
      <c r="EN545">
        <v>13</v>
      </c>
      <c r="EO545">
        <v>6</v>
      </c>
      <c r="EP545">
        <v>3</v>
      </c>
      <c r="EQ545">
        <v>0</v>
      </c>
      <c r="ER545">
        <v>1</v>
      </c>
      <c r="ES545">
        <v>0</v>
      </c>
      <c r="ET545">
        <v>0</v>
      </c>
      <c r="EU545">
        <v>0</v>
      </c>
      <c r="EV545">
        <v>0</v>
      </c>
      <c r="EW545">
        <v>0</v>
      </c>
      <c r="EX545">
        <v>1</v>
      </c>
      <c r="EY545">
        <v>1</v>
      </c>
      <c r="EZ545">
        <v>0</v>
      </c>
      <c r="FA545">
        <v>0</v>
      </c>
      <c r="FB545">
        <v>0</v>
      </c>
      <c r="FC545">
        <v>0</v>
      </c>
      <c r="FD545">
        <v>0</v>
      </c>
      <c r="FE545">
        <v>0</v>
      </c>
      <c r="FF545">
        <v>0</v>
      </c>
      <c r="FG545">
        <v>0</v>
      </c>
      <c r="FH545">
        <v>0</v>
      </c>
      <c r="FI545">
        <v>0</v>
      </c>
      <c r="FJ545">
        <v>0</v>
      </c>
      <c r="FK545">
        <v>0</v>
      </c>
      <c r="FL545">
        <v>6</v>
      </c>
      <c r="FM545">
        <v>29</v>
      </c>
      <c r="FN545">
        <v>8</v>
      </c>
      <c r="FO545">
        <v>2</v>
      </c>
      <c r="FP545">
        <v>2</v>
      </c>
      <c r="FQ545">
        <v>1</v>
      </c>
      <c r="FR545">
        <v>0</v>
      </c>
      <c r="FS545">
        <v>4</v>
      </c>
      <c r="FT545">
        <v>3</v>
      </c>
      <c r="FU545">
        <v>0</v>
      </c>
      <c r="FV545">
        <v>3</v>
      </c>
      <c r="FW545">
        <v>0</v>
      </c>
      <c r="FX545">
        <v>0</v>
      </c>
      <c r="FY545">
        <v>4</v>
      </c>
      <c r="FZ545">
        <v>0</v>
      </c>
      <c r="GA545">
        <v>0</v>
      </c>
      <c r="GB545">
        <v>0</v>
      </c>
      <c r="GC545">
        <v>0</v>
      </c>
      <c r="GD545">
        <v>0</v>
      </c>
      <c r="GE545">
        <v>0</v>
      </c>
      <c r="GF545">
        <v>0</v>
      </c>
      <c r="GG545">
        <v>0</v>
      </c>
      <c r="GH545">
        <v>0</v>
      </c>
      <c r="GI545">
        <v>0</v>
      </c>
      <c r="GJ545">
        <v>0</v>
      </c>
      <c r="GK545">
        <v>2</v>
      </c>
      <c r="GL545">
        <v>29</v>
      </c>
      <c r="GM545">
        <v>15</v>
      </c>
      <c r="GN545">
        <v>10</v>
      </c>
      <c r="GO545">
        <v>0</v>
      </c>
      <c r="GP545">
        <v>0</v>
      </c>
      <c r="GQ545">
        <v>0</v>
      </c>
      <c r="GR545">
        <v>1</v>
      </c>
      <c r="GS545">
        <v>0</v>
      </c>
      <c r="GT545">
        <v>0</v>
      </c>
      <c r="GU545">
        <v>0</v>
      </c>
      <c r="GV545">
        <v>0</v>
      </c>
      <c r="GW545">
        <v>0</v>
      </c>
      <c r="GX545">
        <v>0</v>
      </c>
      <c r="GY545">
        <v>0</v>
      </c>
      <c r="GZ545">
        <v>2</v>
      </c>
      <c r="HA545">
        <v>0</v>
      </c>
      <c r="HB545">
        <v>0</v>
      </c>
      <c r="HC545">
        <v>0</v>
      </c>
      <c r="HD545">
        <v>0</v>
      </c>
      <c r="HE545">
        <v>2</v>
      </c>
      <c r="HF545">
        <v>15</v>
      </c>
      <c r="HG545">
        <v>3</v>
      </c>
      <c r="HH545">
        <v>0</v>
      </c>
      <c r="HI545">
        <v>1</v>
      </c>
      <c r="HJ545">
        <v>1</v>
      </c>
      <c r="HK545">
        <v>0</v>
      </c>
      <c r="HL545">
        <v>0</v>
      </c>
      <c r="HM545">
        <v>0</v>
      </c>
      <c r="HN545">
        <v>1</v>
      </c>
      <c r="HO545">
        <v>0</v>
      </c>
      <c r="HP545">
        <v>0</v>
      </c>
      <c r="HQ545">
        <v>0</v>
      </c>
      <c r="HR545">
        <v>0</v>
      </c>
      <c r="HS545">
        <v>0</v>
      </c>
      <c r="HT545">
        <v>3</v>
      </c>
      <c r="HU545">
        <v>0</v>
      </c>
      <c r="HV545">
        <v>0</v>
      </c>
      <c r="HW545">
        <v>0</v>
      </c>
      <c r="HX545">
        <v>0</v>
      </c>
      <c r="HY545">
        <v>0</v>
      </c>
      <c r="HZ545">
        <v>0</v>
      </c>
      <c r="IA545">
        <v>0</v>
      </c>
      <c r="IB545">
        <v>0</v>
      </c>
      <c r="IC545">
        <v>0</v>
      </c>
      <c r="ID545">
        <v>0</v>
      </c>
      <c r="IE545">
        <v>0</v>
      </c>
      <c r="IF545">
        <v>0</v>
      </c>
      <c r="IG545">
        <v>0</v>
      </c>
      <c r="IH545">
        <v>0</v>
      </c>
      <c r="II545">
        <v>0</v>
      </c>
      <c r="IJ545">
        <v>0</v>
      </c>
      <c r="IK545">
        <v>52</v>
      </c>
      <c r="IL545">
        <v>15</v>
      </c>
      <c r="IM545">
        <v>6</v>
      </c>
      <c r="IN545">
        <v>4</v>
      </c>
      <c r="IO545">
        <v>2</v>
      </c>
      <c r="IP545">
        <v>0</v>
      </c>
      <c r="IQ545">
        <v>0</v>
      </c>
      <c r="IR545">
        <v>0</v>
      </c>
      <c r="IS545">
        <v>0</v>
      </c>
      <c r="IT545">
        <v>0</v>
      </c>
      <c r="IU545">
        <v>0</v>
      </c>
      <c r="IV545">
        <v>0</v>
      </c>
      <c r="IW545">
        <v>0</v>
      </c>
      <c r="IX545">
        <v>0</v>
      </c>
      <c r="IY545">
        <v>25</v>
      </c>
      <c r="IZ545">
        <v>0</v>
      </c>
      <c r="JA545">
        <v>0</v>
      </c>
      <c r="JB545">
        <v>0</v>
      </c>
      <c r="JC545">
        <v>0</v>
      </c>
      <c r="JD545">
        <v>0</v>
      </c>
      <c r="JE545">
        <v>0</v>
      </c>
      <c r="JF545">
        <v>0</v>
      </c>
      <c r="JG545">
        <v>0</v>
      </c>
      <c r="JH545">
        <v>0</v>
      </c>
      <c r="JI545">
        <v>0</v>
      </c>
      <c r="JJ545">
        <v>52</v>
      </c>
      <c r="JK545" s="2">
        <f t="shared" si="41"/>
        <v>0.29844961240310075</v>
      </c>
    </row>
    <row r="546" spans="1:271" outlineLevel="2" x14ac:dyDescent="0.25">
      <c r="A546" t="str">
        <f t="shared" si="44"/>
        <v>160801</v>
      </c>
      <c r="B546" t="s">
        <v>309</v>
      </c>
      <c r="C546">
        <v>7</v>
      </c>
      <c r="D546">
        <v>988</v>
      </c>
      <c r="E546">
        <v>768</v>
      </c>
      <c r="F546">
        <v>542</v>
      </c>
      <c r="G546">
        <v>226</v>
      </c>
      <c r="H546">
        <v>0</v>
      </c>
      <c r="I546">
        <v>2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226</v>
      </c>
      <c r="R546">
        <v>0</v>
      </c>
      <c r="S546">
        <v>0</v>
      </c>
      <c r="T546">
        <v>226</v>
      </c>
      <c r="U546">
        <v>12</v>
      </c>
      <c r="V546">
        <v>5</v>
      </c>
      <c r="W546">
        <v>7</v>
      </c>
      <c r="X546">
        <v>0</v>
      </c>
      <c r="Y546">
        <v>214</v>
      </c>
      <c r="Z546">
        <v>52</v>
      </c>
      <c r="AA546">
        <v>4</v>
      </c>
      <c r="AB546">
        <v>12</v>
      </c>
      <c r="AC546">
        <v>15</v>
      </c>
      <c r="AD546">
        <v>8</v>
      </c>
      <c r="AE546">
        <v>0</v>
      </c>
      <c r="AF546">
        <v>1</v>
      </c>
      <c r="AG546">
        <v>1</v>
      </c>
      <c r="AH546">
        <v>2</v>
      </c>
      <c r="AI546">
        <v>5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1</v>
      </c>
      <c r="AQ546">
        <v>1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2</v>
      </c>
      <c r="AY546">
        <v>52</v>
      </c>
      <c r="AZ546">
        <v>56</v>
      </c>
      <c r="BA546">
        <v>9</v>
      </c>
      <c r="BB546">
        <v>0</v>
      </c>
      <c r="BC546">
        <v>1</v>
      </c>
      <c r="BD546">
        <v>6</v>
      </c>
      <c r="BE546">
        <v>0</v>
      </c>
      <c r="BF546">
        <v>5</v>
      </c>
      <c r="BG546">
        <v>0</v>
      </c>
      <c r="BH546">
        <v>3</v>
      </c>
      <c r="BI546">
        <v>2</v>
      </c>
      <c r="BJ546">
        <v>1</v>
      </c>
      <c r="BK546">
        <v>0</v>
      </c>
      <c r="BL546">
        <v>9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1</v>
      </c>
      <c r="BT546">
        <v>0</v>
      </c>
      <c r="BU546">
        <v>0</v>
      </c>
      <c r="BV546">
        <v>16</v>
      </c>
      <c r="BW546">
        <v>3</v>
      </c>
      <c r="BX546">
        <v>56</v>
      </c>
      <c r="BY546">
        <v>2</v>
      </c>
      <c r="BZ546">
        <v>0</v>
      </c>
      <c r="CA546">
        <v>1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1</v>
      </c>
      <c r="CN546">
        <v>2</v>
      </c>
      <c r="CO546">
        <v>11</v>
      </c>
      <c r="CP546">
        <v>7</v>
      </c>
      <c r="CQ546">
        <v>0</v>
      </c>
      <c r="CR546">
        <v>2</v>
      </c>
      <c r="CS546">
        <v>0</v>
      </c>
      <c r="CT546">
        <v>0</v>
      </c>
      <c r="CU546">
        <v>0</v>
      </c>
      <c r="CV546">
        <v>1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0</v>
      </c>
      <c r="DE546">
        <v>0</v>
      </c>
      <c r="DF546">
        <v>0</v>
      </c>
      <c r="DG546">
        <v>0</v>
      </c>
      <c r="DH546">
        <v>0</v>
      </c>
      <c r="DI546">
        <v>1</v>
      </c>
      <c r="DJ546">
        <v>0</v>
      </c>
      <c r="DK546">
        <v>0</v>
      </c>
      <c r="DL546">
        <v>0</v>
      </c>
      <c r="DM546">
        <v>0</v>
      </c>
      <c r="DN546">
        <v>11</v>
      </c>
      <c r="DO546">
        <v>8</v>
      </c>
      <c r="DP546">
        <v>5</v>
      </c>
      <c r="DQ546">
        <v>0</v>
      </c>
      <c r="DR546">
        <v>0</v>
      </c>
      <c r="DS546">
        <v>0</v>
      </c>
      <c r="DT546">
        <v>0</v>
      </c>
      <c r="DU546">
        <v>0</v>
      </c>
      <c r="DV546">
        <v>1</v>
      </c>
      <c r="DW546">
        <v>0</v>
      </c>
      <c r="DX546">
        <v>0</v>
      </c>
      <c r="DY546">
        <v>1</v>
      </c>
      <c r="DZ546">
        <v>0</v>
      </c>
      <c r="EA546">
        <v>0</v>
      </c>
      <c r="EB546">
        <v>0</v>
      </c>
      <c r="EC546">
        <v>0</v>
      </c>
      <c r="ED546">
        <v>0</v>
      </c>
      <c r="EE546">
        <v>0</v>
      </c>
      <c r="EF546">
        <v>0</v>
      </c>
      <c r="EG546">
        <v>0</v>
      </c>
      <c r="EH546">
        <v>0</v>
      </c>
      <c r="EI546">
        <v>1</v>
      </c>
      <c r="EJ546">
        <v>0</v>
      </c>
      <c r="EK546">
        <v>0</v>
      </c>
      <c r="EL546">
        <v>0</v>
      </c>
      <c r="EM546">
        <v>0</v>
      </c>
      <c r="EN546">
        <v>8</v>
      </c>
      <c r="EO546">
        <v>7</v>
      </c>
      <c r="EP546">
        <v>0</v>
      </c>
      <c r="EQ546">
        <v>3</v>
      </c>
      <c r="ER546">
        <v>0</v>
      </c>
      <c r="ES546">
        <v>0</v>
      </c>
      <c r="ET546">
        <v>0</v>
      </c>
      <c r="EU546">
        <v>1</v>
      </c>
      <c r="EV546">
        <v>0</v>
      </c>
      <c r="EW546">
        <v>0</v>
      </c>
      <c r="EX546">
        <v>1</v>
      </c>
      <c r="EY546">
        <v>0</v>
      </c>
      <c r="EZ546">
        <v>0</v>
      </c>
      <c r="FA546">
        <v>0</v>
      </c>
      <c r="FB546">
        <v>0</v>
      </c>
      <c r="FC546">
        <v>1</v>
      </c>
      <c r="FD546">
        <v>0</v>
      </c>
      <c r="FE546">
        <v>0</v>
      </c>
      <c r="FF546">
        <v>0</v>
      </c>
      <c r="FG546">
        <v>0</v>
      </c>
      <c r="FH546">
        <v>0</v>
      </c>
      <c r="FI546">
        <v>1</v>
      </c>
      <c r="FJ546">
        <v>0</v>
      </c>
      <c r="FK546">
        <v>0</v>
      </c>
      <c r="FL546">
        <v>7</v>
      </c>
      <c r="FM546">
        <v>22</v>
      </c>
      <c r="FN546">
        <v>3</v>
      </c>
      <c r="FO546">
        <v>3</v>
      </c>
      <c r="FP546">
        <v>1</v>
      </c>
      <c r="FQ546">
        <v>1</v>
      </c>
      <c r="FR546">
        <v>0</v>
      </c>
      <c r="FS546">
        <v>3</v>
      </c>
      <c r="FT546">
        <v>1</v>
      </c>
      <c r="FU546">
        <v>0</v>
      </c>
      <c r="FV546">
        <v>0</v>
      </c>
      <c r="FW546">
        <v>1</v>
      </c>
      <c r="FX546">
        <v>0</v>
      </c>
      <c r="FY546">
        <v>1</v>
      </c>
      <c r="FZ546">
        <v>0</v>
      </c>
      <c r="GA546">
        <v>3</v>
      </c>
      <c r="GB546">
        <v>1</v>
      </c>
      <c r="GC546">
        <v>1</v>
      </c>
      <c r="GD546">
        <v>0</v>
      </c>
      <c r="GE546">
        <v>0</v>
      </c>
      <c r="GF546">
        <v>0</v>
      </c>
      <c r="GG546">
        <v>0</v>
      </c>
      <c r="GH546">
        <v>0</v>
      </c>
      <c r="GI546">
        <v>0</v>
      </c>
      <c r="GJ546">
        <v>1</v>
      </c>
      <c r="GK546">
        <v>2</v>
      </c>
      <c r="GL546">
        <v>22</v>
      </c>
      <c r="GM546">
        <v>17</v>
      </c>
      <c r="GN546">
        <v>8</v>
      </c>
      <c r="GO546">
        <v>2</v>
      </c>
      <c r="GP546">
        <v>0</v>
      </c>
      <c r="GQ546">
        <v>0</v>
      </c>
      <c r="GR546">
        <v>0</v>
      </c>
      <c r="GS546">
        <v>0</v>
      </c>
      <c r="GT546">
        <v>1</v>
      </c>
      <c r="GU546">
        <v>0</v>
      </c>
      <c r="GV546">
        <v>1</v>
      </c>
      <c r="GW546">
        <v>0</v>
      </c>
      <c r="GX546">
        <v>0</v>
      </c>
      <c r="GY546">
        <v>0</v>
      </c>
      <c r="GZ546">
        <v>1</v>
      </c>
      <c r="HA546">
        <v>1</v>
      </c>
      <c r="HB546">
        <v>0</v>
      </c>
      <c r="HC546">
        <v>0</v>
      </c>
      <c r="HD546">
        <v>2</v>
      </c>
      <c r="HE546">
        <v>1</v>
      </c>
      <c r="HF546">
        <v>17</v>
      </c>
      <c r="HG546">
        <v>0</v>
      </c>
      <c r="HH546">
        <v>0</v>
      </c>
      <c r="HI546">
        <v>0</v>
      </c>
      <c r="HJ546">
        <v>0</v>
      </c>
      <c r="HK546">
        <v>0</v>
      </c>
      <c r="HL546">
        <v>0</v>
      </c>
      <c r="HM546">
        <v>0</v>
      </c>
      <c r="HN546">
        <v>0</v>
      </c>
      <c r="HO546">
        <v>0</v>
      </c>
      <c r="HP546">
        <v>0</v>
      </c>
      <c r="HQ546">
        <v>0</v>
      </c>
      <c r="HR546">
        <v>0</v>
      </c>
      <c r="HS546">
        <v>0</v>
      </c>
      <c r="HT546">
        <v>0</v>
      </c>
      <c r="HU546">
        <v>1</v>
      </c>
      <c r="HV546">
        <v>0</v>
      </c>
      <c r="HW546">
        <v>0</v>
      </c>
      <c r="HX546">
        <v>0</v>
      </c>
      <c r="HY546">
        <v>0</v>
      </c>
      <c r="HZ546">
        <v>0</v>
      </c>
      <c r="IA546">
        <v>0</v>
      </c>
      <c r="IB546">
        <v>0</v>
      </c>
      <c r="IC546">
        <v>0</v>
      </c>
      <c r="ID546">
        <v>0</v>
      </c>
      <c r="IE546">
        <v>0</v>
      </c>
      <c r="IF546">
        <v>0</v>
      </c>
      <c r="IG546">
        <v>1</v>
      </c>
      <c r="IH546">
        <v>0</v>
      </c>
      <c r="II546">
        <v>0</v>
      </c>
      <c r="IJ546">
        <v>1</v>
      </c>
      <c r="IK546">
        <v>38</v>
      </c>
      <c r="IL546">
        <v>16</v>
      </c>
      <c r="IM546">
        <v>1</v>
      </c>
      <c r="IN546">
        <v>5</v>
      </c>
      <c r="IO546">
        <v>0</v>
      </c>
      <c r="IP546">
        <v>0</v>
      </c>
      <c r="IQ546">
        <v>0</v>
      </c>
      <c r="IR546">
        <v>0</v>
      </c>
      <c r="IS546">
        <v>1</v>
      </c>
      <c r="IT546">
        <v>0</v>
      </c>
      <c r="IU546">
        <v>0</v>
      </c>
      <c r="IV546">
        <v>1</v>
      </c>
      <c r="IW546">
        <v>0</v>
      </c>
      <c r="IX546">
        <v>0</v>
      </c>
      <c r="IY546">
        <v>13</v>
      </c>
      <c r="IZ546">
        <v>0</v>
      </c>
      <c r="JA546">
        <v>0</v>
      </c>
      <c r="JB546">
        <v>0</v>
      </c>
      <c r="JC546">
        <v>0</v>
      </c>
      <c r="JD546">
        <v>0</v>
      </c>
      <c r="JE546">
        <v>1</v>
      </c>
      <c r="JF546">
        <v>0</v>
      </c>
      <c r="JG546">
        <v>0</v>
      </c>
      <c r="JH546">
        <v>0</v>
      </c>
      <c r="JI546">
        <v>0</v>
      </c>
      <c r="JJ546">
        <v>38</v>
      </c>
      <c r="JK546" s="2">
        <f t="shared" si="41"/>
        <v>0.22874493927125505</v>
      </c>
    </row>
    <row r="547" spans="1:271" s="6" customFormat="1" ht="15.75" outlineLevel="1" x14ac:dyDescent="0.25">
      <c r="B547" s="7" t="s">
        <v>380</v>
      </c>
      <c r="D547" s="6">
        <f>SUBTOTAL(9,D540:D546)</f>
        <v>8147</v>
      </c>
      <c r="E547" s="6">
        <f>SUBTOTAL(9,E540:E546)</f>
        <v>6216</v>
      </c>
      <c r="F547" s="6">
        <f>SUBTOTAL(9,F540:F546)</f>
        <v>3557</v>
      </c>
      <c r="G547" s="6">
        <f>SUBTOTAL(9,G540:G546)</f>
        <v>2659</v>
      </c>
      <c r="H547" s="6">
        <f>SUBTOTAL(9,H540:H546)</f>
        <v>1</v>
      </c>
      <c r="I547" s="6">
        <f>SUBTOTAL(9,I540:I546)</f>
        <v>15</v>
      </c>
      <c r="J547" s="6">
        <f>SUBTOTAL(9,J540:J546)</f>
        <v>0</v>
      </c>
      <c r="K547" s="6">
        <f>SUBTOTAL(9,K540:K546)</f>
        <v>0</v>
      </c>
      <c r="L547" s="6">
        <f>SUBTOTAL(9,L540:L546)</f>
        <v>0</v>
      </c>
      <c r="M547" s="6">
        <f>SUBTOTAL(9,M540:M546)</f>
        <v>0</v>
      </c>
      <c r="N547" s="6">
        <f>SUBTOTAL(9,N540:N546)</f>
        <v>0</v>
      </c>
      <c r="O547" s="6">
        <f>SUBTOTAL(9,O540:O546)</f>
        <v>0</v>
      </c>
      <c r="P547" s="6">
        <f>SUBTOTAL(9,P540:P546)</f>
        <v>0</v>
      </c>
      <c r="Q547" s="6">
        <f>SUBTOTAL(9,Q540:Q546)</f>
        <v>2659</v>
      </c>
      <c r="R547" s="6">
        <f>SUBTOTAL(9,R540:R546)</f>
        <v>0</v>
      </c>
      <c r="S547" s="6">
        <f>SUBTOTAL(9,S540:S546)</f>
        <v>0</v>
      </c>
      <c r="T547" s="6">
        <f>SUBTOTAL(9,T540:T546)</f>
        <v>2659</v>
      </c>
      <c r="U547" s="6">
        <f>SUBTOTAL(9,U540:U546)</f>
        <v>165</v>
      </c>
      <c r="V547" s="6">
        <f>SUBTOTAL(9,V540:V546)</f>
        <v>77</v>
      </c>
      <c r="W547" s="6">
        <f>SUBTOTAL(9,W540:W546)</f>
        <v>33</v>
      </c>
      <c r="X547" s="6">
        <f>SUBTOTAL(9,X540:X546)</f>
        <v>0</v>
      </c>
      <c r="Y547" s="6">
        <f>SUBTOTAL(9,Y540:Y546)</f>
        <v>2494</v>
      </c>
      <c r="Z547" s="6">
        <f>SUBTOTAL(9,Z540:Z546)</f>
        <v>597</v>
      </c>
      <c r="AA547" s="6">
        <f>SUBTOTAL(9,AA540:AA546)</f>
        <v>68</v>
      </c>
      <c r="AB547" s="6">
        <f>SUBTOTAL(9,AB540:AB546)</f>
        <v>116</v>
      </c>
      <c r="AC547" s="6">
        <f>SUBTOTAL(9,AC540:AC546)</f>
        <v>218</v>
      </c>
      <c r="AD547" s="6">
        <f>SUBTOTAL(9,AD540:AD546)</f>
        <v>92</v>
      </c>
      <c r="AE547" s="6">
        <f>SUBTOTAL(9,AE540:AE546)</f>
        <v>3</v>
      </c>
      <c r="AF547" s="6">
        <f>SUBTOTAL(9,AF540:AF546)</f>
        <v>12</v>
      </c>
      <c r="AG547" s="6">
        <f>SUBTOTAL(9,AG540:AG546)</f>
        <v>4</v>
      </c>
      <c r="AH547" s="6">
        <f>SUBTOTAL(9,AH540:AH546)</f>
        <v>7</v>
      </c>
      <c r="AI547" s="6">
        <f>SUBTOTAL(9,AI540:AI546)</f>
        <v>21</v>
      </c>
      <c r="AJ547" s="6">
        <f>SUBTOTAL(9,AJ540:AJ546)</f>
        <v>3</v>
      </c>
      <c r="AK547" s="6">
        <f>SUBTOTAL(9,AK540:AK546)</f>
        <v>2</v>
      </c>
      <c r="AL547" s="6">
        <f>SUBTOTAL(9,AL540:AL546)</f>
        <v>4</v>
      </c>
      <c r="AM547" s="6">
        <f>SUBTOTAL(9,AM540:AM546)</f>
        <v>8</v>
      </c>
      <c r="AN547" s="6">
        <f>SUBTOTAL(9,AN540:AN546)</f>
        <v>2</v>
      </c>
      <c r="AO547" s="6">
        <f>SUBTOTAL(9,AO540:AO546)</f>
        <v>1</v>
      </c>
      <c r="AP547" s="6">
        <f>SUBTOTAL(9,AP540:AP546)</f>
        <v>2</v>
      </c>
      <c r="AQ547" s="6">
        <f>SUBTOTAL(9,AQ540:AQ546)</f>
        <v>1</v>
      </c>
      <c r="AR547" s="6">
        <f>SUBTOTAL(9,AR540:AR546)</f>
        <v>3</v>
      </c>
      <c r="AS547" s="6">
        <f>SUBTOTAL(9,AS540:AS546)</f>
        <v>0</v>
      </c>
      <c r="AT547" s="6">
        <f>SUBTOTAL(9,AT540:AT546)</f>
        <v>3</v>
      </c>
      <c r="AU547" s="6">
        <f>SUBTOTAL(9,AU540:AU546)</f>
        <v>5</v>
      </c>
      <c r="AV547" s="6">
        <f>SUBTOTAL(9,AV540:AV546)</f>
        <v>8</v>
      </c>
      <c r="AW547" s="6">
        <f>SUBTOTAL(9,AW540:AW546)</f>
        <v>2</v>
      </c>
      <c r="AX547" s="6">
        <f>SUBTOTAL(9,AX540:AX546)</f>
        <v>12</v>
      </c>
      <c r="AY547" s="6">
        <f>SUBTOTAL(9,AY540:AY546)</f>
        <v>597</v>
      </c>
      <c r="AZ547" s="6">
        <f>SUBTOTAL(9,AZ540:AZ546)</f>
        <v>690</v>
      </c>
      <c r="BA547" s="6">
        <f>SUBTOTAL(9,BA540:BA546)</f>
        <v>201</v>
      </c>
      <c r="BB547" s="6">
        <f>SUBTOTAL(9,BB540:BB546)</f>
        <v>16</v>
      </c>
      <c r="BC547" s="6">
        <f>SUBTOTAL(9,BC540:BC546)</f>
        <v>9</v>
      </c>
      <c r="BD547" s="6">
        <f>SUBTOTAL(9,BD540:BD546)</f>
        <v>44</v>
      </c>
      <c r="BE547" s="6">
        <f>SUBTOTAL(9,BE540:BE546)</f>
        <v>5</v>
      </c>
      <c r="BF547" s="6">
        <f>SUBTOTAL(9,BF540:BF546)</f>
        <v>12</v>
      </c>
      <c r="BG547" s="6">
        <f>SUBTOTAL(9,BG540:BG546)</f>
        <v>7</v>
      </c>
      <c r="BH547" s="6">
        <f>SUBTOTAL(9,BH540:BH546)</f>
        <v>7</v>
      </c>
      <c r="BI547" s="6">
        <f>SUBTOTAL(9,BI540:BI546)</f>
        <v>13</v>
      </c>
      <c r="BJ547" s="6">
        <f>SUBTOTAL(9,BJ540:BJ546)</f>
        <v>20</v>
      </c>
      <c r="BK547" s="6">
        <f>SUBTOTAL(9,BK540:BK546)</f>
        <v>1</v>
      </c>
      <c r="BL547" s="6">
        <f>SUBTOTAL(9,BL540:BL546)</f>
        <v>88</v>
      </c>
      <c r="BM547" s="6">
        <f>SUBTOTAL(9,BM540:BM546)</f>
        <v>6</v>
      </c>
      <c r="BN547" s="6">
        <f>SUBTOTAL(9,BN540:BN546)</f>
        <v>2</v>
      </c>
      <c r="BO547" s="6">
        <f>SUBTOTAL(9,BO540:BO546)</f>
        <v>2</v>
      </c>
      <c r="BP547" s="6">
        <f>SUBTOTAL(9,BP540:BP546)</f>
        <v>1</v>
      </c>
      <c r="BQ547" s="6">
        <f>SUBTOTAL(9,BQ540:BQ546)</f>
        <v>1</v>
      </c>
      <c r="BR547" s="6">
        <f>SUBTOTAL(9,BR540:BR546)</f>
        <v>0</v>
      </c>
      <c r="BS547" s="6">
        <f>SUBTOTAL(9,BS540:BS546)</f>
        <v>6</v>
      </c>
      <c r="BT547" s="6">
        <f>SUBTOTAL(9,BT540:BT546)</f>
        <v>6</v>
      </c>
      <c r="BU547" s="6">
        <f>SUBTOTAL(9,BU540:BU546)</f>
        <v>2</v>
      </c>
      <c r="BV547" s="6">
        <f>SUBTOTAL(9,BV540:BV546)</f>
        <v>232</v>
      </c>
      <c r="BW547" s="6">
        <f>SUBTOTAL(9,BW540:BW546)</f>
        <v>9</v>
      </c>
      <c r="BX547" s="6">
        <f>SUBTOTAL(9,BX540:BX546)</f>
        <v>690</v>
      </c>
      <c r="BY547" s="6">
        <f>SUBTOTAL(9,BY540:BY546)</f>
        <v>62</v>
      </c>
      <c r="BZ547" s="6">
        <f>SUBTOTAL(9,BZ540:BZ546)</f>
        <v>19</v>
      </c>
      <c r="CA547" s="6">
        <f>SUBTOTAL(9,CA540:CA546)</f>
        <v>13</v>
      </c>
      <c r="CB547" s="6">
        <f>SUBTOTAL(9,CB540:CB546)</f>
        <v>4</v>
      </c>
      <c r="CC547" s="6">
        <f>SUBTOTAL(9,CC540:CC546)</f>
        <v>2</v>
      </c>
      <c r="CD547" s="6">
        <f>SUBTOTAL(9,CD540:CD546)</f>
        <v>0</v>
      </c>
      <c r="CE547" s="6">
        <f>SUBTOTAL(9,CE540:CE546)</f>
        <v>4</v>
      </c>
      <c r="CF547" s="6">
        <f>SUBTOTAL(9,CF540:CF546)</f>
        <v>6</v>
      </c>
      <c r="CG547" s="6">
        <f>SUBTOTAL(9,CG540:CG546)</f>
        <v>2</v>
      </c>
      <c r="CH547" s="6">
        <f>SUBTOTAL(9,CH540:CH546)</f>
        <v>2</v>
      </c>
      <c r="CI547" s="6">
        <f>SUBTOTAL(9,CI540:CI546)</f>
        <v>0</v>
      </c>
      <c r="CJ547" s="6">
        <f>SUBTOTAL(9,CJ540:CJ546)</f>
        <v>0</v>
      </c>
      <c r="CK547" s="6">
        <f>SUBTOTAL(9,CK540:CK546)</f>
        <v>2</v>
      </c>
      <c r="CL547" s="6">
        <f>SUBTOTAL(9,CL540:CL546)</f>
        <v>1</v>
      </c>
      <c r="CM547" s="6">
        <f>SUBTOTAL(9,CM540:CM546)</f>
        <v>7</v>
      </c>
      <c r="CN547" s="6">
        <f>SUBTOTAL(9,CN540:CN546)</f>
        <v>62</v>
      </c>
      <c r="CO547" s="6">
        <f>SUBTOTAL(9,CO540:CO546)</f>
        <v>91</v>
      </c>
      <c r="CP547" s="6">
        <f>SUBTOTAL(9,CP540:CP546)</f>
        <v>46</v>
      </c>
      <c r="CQ547" s="6">
        <f>SUBTOTAL(9,CQ540:CQ546)</f>
        <v>4</v>
      </c>
      <c r="CR547" s="6">
        <f>SUBTOTAL(9,CR540:CR546)</f>
        <v>4</v>
      </c>
      <c r="CS547" s="6">
        <f>SUBTOTAL(9,CS540:CS546)</f>
        <v>0</v>
      </c>
      <c r="CT547" s="6">
        <f>SUBTOTAL(9,CT540:CT546)</f>
        <v>6</v>
      </c>
      <c r="CU547" s="6">
        <f>SUBTOTAL(9,CU540:CU546)</f>
        <v>2</v>
      </c>
      <c r="CV547" s="6">
        <f>SUBTOTAL(9,CV540:CV546)</f>
        <v>10</v>
      </c>
      <c r="CW547" s="6">
        <f>SUBTOTAL(9,CW540:CW546)</f>
        <v>0</v>
      </c>
      <c r="CX547" s="6">
        <f>SUBTOTAL(9,CX540:CX546)</f>
        <v>4</v>
      </c>
      <c r="CY547" s="6">
        <f>SUBTOTAL(9,CY540:CY546)</f>
        <v>0</v>
      </c>
      <c r="CZ547" s="6">
        <f>SUBTOTAL(9,CZ540:CZ546)</f>
        <v>1</v>
      </c>
      <c r="DA547" s="6">
        <f>SUBTOTAL(9,DA540:DA546)</f>
        <v>0</v>
      </c>
      <c r="DB547" s="6">
        <f>SUBTOTAL(9,DB540:DB546)</f>
        <v>1</v>
      </c>
      <c r="DC547" s="6">
        <f>SUBTOTAL(9,DC540:DC546)</f>
        <v>0</v>
      </c>
      <c r="DD547" s="6">
        <f>SUBTOTAL(9,DD540:DD546)</f>
        <v>0</v>
      </c>
      <c r="DE547" s="6">
        <f>SUBTOTAL(9,DE540:DE546)</f>
        <v>0</v>
      </c>
      <c r="DF547" s="6">
        <f>SUBTOTAL(9,DF540:DF546)</f>
        <v>2</v>
      </c>
      <c r="DG547" s="6">
        <f>SUBTOTAL(9,DG540:DG546)</f>
        <v>1</v>
      </c>
      <c r="DH547" s="6">
        <f>SUBTOTAL(9,DH540:DH546)</f>
        <v>2</v>
      </c>
      <c r="DI547" s="6">
        <f>SUBTOTAL(9,DI540:DI546)</f>
        <v>3</v>
      </c>
      <c r="DJ547" s="6">
        <f>SUBTOTAL(9,DJ540:DJ546)</f>
        <v>0</v>
      </c>
      <c r="DK547" s="6">
        <f>SUBTOTAL(9,DK540:DK546)</f>
        <v>4</v>
      </c>
      <c r="DL547" s="6">
        <f>SUBTOTAL(9,DL540:DL546)</f>
        <v>0</v>
      </c>
      <c r="DM547" s="6">
        <f>SUBTOTAL(9,DM540:DM546)</f>
        <v>1</v>
      </c>
      <c r="DN547" s="6">
        <f>SUBTOTAL(9,DN540:DN546)</f>
        <v>91</v>
      </c>
      <c r="DO547" s="6">
        <f>SUBTOTAL(9,DO540:DO546)</f>
        <v>83</v>
      </c>
      <c r="DP547" s="6">
        <f>SUBTOTAL(9,DP540:DP546)</f>
        <v>48</v>
      </c>
      <c r="DQ547" s="6">
        <f>SUBTOTAL(9,DQ540:DQ546)</f>
        <v>0</v>
      </c>
      <c r="DR547" s="6">
        <f>SUBTOTAL(9,DR540:DR546)</f>
        <v>4</v>
      </c>
      <c r="DS547" s="6">
        <f>SUBTOTAL(9,DS540:DS546)</f>
        <v>4</v>
      </c>
      <c r="DT547" s="6">
        <f>SUBTOTAL(9,DT540:DT546)</f>
        <v>1</v>
      </c>
      <c r="DU547" s="6">
        <f>SUBTOTAL(9,DU540:DU546)</f>
        <v>8</v>
      </c>
      <c r="DV547" s="6">
        <f>SUBTOTAL(9,DV540:DV546)</f>
        <v>3</v>
      </c>
      <c r="DW547" s="6">
        <f>SUBTOTAL(9,DW540:DW546)</f>
        <v>0</v>
      </c>
      <c r="DX547" s="6">
        <f>SUBTOTAL(9,DX540:DX546)</f>
        <v>2</v>
      </c>
      <c r="DY547" s="6">
        <f>SUBTOTAL(9,DY540:DY546)</f>
        <v>1</v>
      </c>
      <c r="DZ547" s="6">
        <f>SUBTOTAL(9,DZ540:DZ546)</f>
        <v>1</v>
      </c>
      <c r="EA547" s="6">
        <f>SUBTOTAL(9,EA540:EA546)</f>
        <v>4</v>
      </c>
      <c r="EB547" s="6">
        <f>SUBTOTAL(9,EB540:EB546)</f>
        <v>1</v>
      </c>
      <c r="EC547" s="6">
        <f>SUBTOTAL(9,EC540:EC546)</f>
        <v>0</v>
      </c>
      <c r="ED547" s="6">
        <f>SUBTOTAL(9,ED540:ED546)</f>
        <v>0</v>
      </c>
      <c r="EE547" s="6">
        <f>SUBTOTAL(9,EE540:EE546)</f>
        <v>0</v>
      </c>
      <c r="EF547" s="6">
        <f>SUBTOTAL(9,EF540:EF546)</f>
        <v>0</v>
      </c>
      <c r="EG547" s="6">
        <f>SUBTOTAL(9,EG540:EG546)</f>
        <v>0</v>
      </c>
      <c r="EH547" s="6">
        <f>SUBTOTAL(9,EH540:EH546)</f>
        <v>0</v>
      </c>
      <c r="EI547" s="6">
        <f>SUBTOTAL(9,EI540:EI546)</f>
        <v>4</v>
      </c>
      <c r="EJ547" s="6">
        <f>SUBTOTAL(9,EJ540:EJ546)</f>
        <v>2</v>
      </c>
      <c r="EK547" s="6">
        <f>SUBTOTAL(9,EK540:EK546)</f>
        <v>0</v>
      </c>
      <c r="EL547" s="6">
        <f>SUBTOTAL(9,EL540:EL546)</f>
        <v>0</v>
      </c>
      <c r="EM547" s="6">
        <f>SUBTOTAL(9,EM540:EM546)</f>
        <v>0</v>
      </c>
      <c r="EN547" s="6">
        <f>SUBTOTAL(9,EN540:EN546)</f>
        <v>83</v>
      </c>
      <c r="EO547" s="6">
        <f>SUBTOTAL(9,EO540:EO546)</f>
        <v>88</v>
      </c>
      <c r="EP547" s="6">
        <f>SUBTOTAL(9,EP540:EP546)</f>
        <v>24</v>
      </c>
      <c r="EQ547" s="6">
        <f>SUBTOTAL(9,EQ540:EQ546)</f>
        <v>11</v>
      </c>
      <c r="ER547" s="6">
        <f>SUBTOTAL(9,ER540:ER546)</f>
        <v>1</v>
      </c>
      <c r="ES547" s="6">
        <f>SUBTOTAL(9,ES540:ES546)</f>
        <v>0</v>
      </c>
      <c r="ET547" s="6">
        <f>SUBTOTAL(9,ET540:ET546)</f>
        <v>2</v>
      </c>
      <c r="EU547" s="6">
        <f>SUBTOTAL(9,EU540:EU546)</f>
        <v>4</v>
      </c>
      <c r="EV547" s="6">
        <f>SUBTOTAL(9,EV540:EV546)</f>
        <v>3</v>
      </c>
      <c r="EW547" s="6">
        <f>SUBTOTAL(9,EW540:EW546)</f>
        <v>1</v>
      </c>
      <c r="EX547" s="6">
        <f>SUBTOTAL(9,EX540:EX546)</f>
        <v>7</v>
      </c>
      <c r="EY547" s="6">
        <f>SUBTOTAL(9,EY540:EY546)</f>
        <v>2</v>
      </c>
      <c r="EZ547" s="6">
        <f>SUBTOTAL(9,EZ540:EZ546)</f>
        <v>2</v>
      </c>
      <c r="FA547" s="6">
        <f>SUBTOTAL(9,FA540:FA546)</f>
        <v>2</v>
      </c>
      <c r="FB547" s="6">
        <f>SUBTOTAL(9,FB540:FB546)</f>
        <v>1</v>
      </c>
      <c r="FC547" s="6">
        <f>SUBTOTAL(9,FC540:FC546)</f>
        <v>17</v>
      </c>
      <c r="FD547" s="6">
        <f>SUBTOTAL(9,FD540:FD546)</f>
        <v>0</v>
      </c>
      <c r="FE547" s="6">
        <f>SUBTOTAL(9,FE540:FE546)</f>
        <v>0</v>
      </c>
      <c r="FF547" s="6">
        <f>SUBTOTAL(9,FF540:FF546)</f>
        <v>1</v>
      </c>
      <c r="FG547" s="6">
        <f>SUBTOTAL(9,FG540:FG546)</f>
        <v>0</v>
      </c>
      <c r="FH547" s="6">
        <f>SUBTOTAL(9,FH540:FH546)</f>
        <v>3</v>
      </c>
      <c r="FI547" s="6">
        <f>SUBTOTAL(9,FI540:FI546)</f>
        <v>4</v>
      </c>
      <c r="FJ547" s="6">
        <f>SUBTOTAL(9,FJ540:FJ546)</f>
        <v>0</v>
      </c>
      <c r="FK547" s="6">
        <f>SUBTOTAL(9,FK540:FK546)</f>
        <v>3</v>
      </c>
      <c r="FL547" s="6">
        <f>SUBTOTAL(9,FL540:FL546)</f>
        <v>88</v>
      </c>
      <c r="FM547" s="6">
        <f>SUBTOTAL(9,FM540:FM546)</f>
        <v>275</v>
      </c>
      <c r="FN547" s="6">
        <f>SUBTOTAL(9,FN540:FN546)</f>
        <v>97</v>
      </c>
      <c r="FO547" s="6">
        <f>SUBTOTAL(9,FO540:FO546)</f>
        <v>8</v>
      </c>
      <c r="FP547" s="6">
        <f>SUBTOTAL(9,FP540:FP546)</f>
        <v>13</v>
      </c>
      <c r="FQ547" s="6">
        <f>SUBTOTAL(9,FQ540:FQ546)</f>
        <v>15</v>
      </c>
      <c r="FR547" s="6">
        <f>SUBTOTAL(9,FR540:FR546)</f>
        <v>4</v>
      </c>
      <c r="FS547" s="6">
        <f>SUBTOTAL(9,FS540:FS546)</f>
        <v>19</v>
      </c>
      <c r="FT547" s="6">
        <f>SUBTOTAL(9,FT540:FT546)</f>
        <v>10</v>
      </c>
      <c r="FU547" s="6">
        <f>SUBTOTAL(9,FU540:FU546)</f>
        <v>4</v>
      </c>
      <c r="FV547" s="6">
        <f>SUBTOTAL(9,FV540:FV546)</f>
        <v>14</v>
      </c>
      <c r="FW547" s="6">
        <f>SUBTOTAL(9,FW540:FW546)</f>
        <v>9</v>
      </c>
      <c r="FX547" s="6">
        <f>SUBTOTAL(9,FX540:FX546)</f>
        <v>2</v>
      </c>
      <c r="FY547" s="6">
        <f>SUBTOTAL(9,FY540:FY546)</f>
        <v>18</v>
      </c>
      <c r="FZ547" s="6">
        <f>SUBTOTAL(9,FZ540:FZ546)</f>
        <v>2</v>
      </c>
      <c r="GA547" s="6">
        <f>SUBTOTAL(9,GA540:GA546)</f>
        <v>4</v>
      </c>
      <c r="GB547" s="6">
        <f>SUBTOTAL(9,GB540:GB546)</f>
        <v>9</v>
      </c>
      <c r="GC547" s="6">
        <f>SUBTOTAL(9,GC540:GC546)</f>
        <v>2</v>
      </c>
      <c r="GD547" s="6">
        <f>SUBTOTAL(9,GD540:GD546)</f>
        <v>1</v>
      </c>
      <c r="GE547" s="6">
        <f>SUBTOTAL(9,GE540:GE546)</f>
        <v>0</v>
      </c>
      <c r="GF547" s="6">
        <f>SUBTOTAL(9,GF540:GF546)</f>
        <v>2</v>
      </c>
      <c r="GG547" s="6">
        <f>SUBTOTAL(9,GG540:GG546)</f>
        <v>3</v>
      </c>
      <c r="GH547" s="6">
        <f>SUBTOTAL(9,GH540:GH546)</f>
        <v>6</v>
      </c>
      <c r="GI547" s="6">
        <f>SUBTOTAL(9,GI540:GI546)</f>
        <v>7</v>
      </c>
      <c r="GJ547" s="6">
        <f>SUBTOTAL(9,GJ540:GJ546)</f>
        <v>5</v>
      </c>
      <c r="GK547" s="6">
        <f>SUBTOTAL(9,GK540:GK546)</f>
        <v>21</v>
      </c>
      <c r="GL547" s="6">
        <f>SUBTOTAL(9,GL540:GL546)</f>
        <v>275</v>
      </c>
      <c r="GM547" s="6">
        <f>SUBTOTAL(9,GM540:GM546)</f>
        <v>166</v>
      </c>
      <c r="GN547" s="6">
        <f>SUBTOTAL(9,GN540:GN546)</f>
        <v>95</v>
      </c>
      <c r="GO547" s="6">
        <f>SUBTOTAL(9,GO540:GO546)</f>
        <v>5</v>
      </c>
      <c r="GP547" s="6">
        <f>SUBTOTAL(9,GP540:GP546)</f>
        <v>14</v>
      </c>
      <c r="GQ547" s="6">
        <f>SUBTOTAL(9,GQ540:GQ546)</f>
        <v>2</v>
      </c>
      <c r="GR547" s="6">
        <f>SUBTOTAL(9,GR540:GR546)</f>
        <v>4</v>
      </c>
      <c r="GS547" s="6">
        <f>SUBTOTAL(9,GS540:GS546)</f>
        <v>2</v>
      </c>
      <c r="GT547" s="6">
        <f>SUBTOTAL(9,GT540:GT546)</f>
        <v>6</v>
      </c>
      <c r="GU547" s="6">
        <f>SUBTOTAL(9,GU540:GU546)</f>
        <v>2</v>
      </c>
      <c r="GV547" s="6">
        <f>SUBTOTAL(9,GV540:GV546)</f>
        <v>5</v>
      </c>
      <c r="GW547" s="6">
        <f>SUBTOTAL(9,GW540:GW546)</f>
        <v>2</v>
      </c>
      <c r="GX547" s="6">
        <f>SUBTOTAL(9,GX540:GX546)</f>
        <v>0</v>
      </c>
      <c r="GY547" s="6">
        <f>SUBTOTAL(9,GY540:GY546)</f>
        <v>2</v>
      </c>
      <c r="GZ547" s="6">
        <f>SUBTOTAL(9,GZ540:GZ546)</f>
        <v>3</v>
      </c>
      <c r="HA547" s="6">
        <f>SUBTOTAL(9,HA540:HA546)</f>
        <v>3</v>
      </c>
      <c r="HB547" s="6">
        <f>SUBTOTAL(9,HB540:HB546)</f>
        <v>1</v>
      </c>
      <c r="HC547" s="6">
        <f>SUBTOTAL(9,HC540:HC546)</f>
        <v>0</v>
      </c>
      <c r="HD547" s="6">
        <f>SUBTOTAL(9,HD540:HD546)</f>
        <v>3</v>
      </c>
      <c r="HE547" s="6">
        <f>SUBTOTAL(9,HE540:HE546)</f>
        <v>17</v>
      </c>
      <c r="HF547" s="6">
        <f>SUBTOTAL(9,HF540:HF546)</f>
        <v>166</v>
      </c>
      <c r="HG547" s="6">
        <f>SUBTOTAL(9,HG540:HG546)</f>
        <v>16</v>
      </c>
      <c r="HH547" s="6">
        <f>SUBTOTAL(9,HH540:HH546)</f>
        <v>5</v>
      </c>
      <c r="HI547" s="6">
        <f>SUBTOTAL(9,HI540:HI546)</f>
        <v>3</v>
      </c>
      <c r="HJ547" s="6">
        <f>SUBTOTAL(9,HJ540:HJ546)</f>
        <v>3</v>
      </c>
      <c r="HK547" s="6">
        <f>SUBTOTAL(9,HK540:HK546)</f>
        <v>0</v>
      </c>
      <c r="HL547" s="6">
        <f>SUBTOTAL(9,HL540:HL546)</f>
        <v>0</v>
      </c>
      <c r="HM547" s="6">
        <f>SUBTOTAL(9,HM540:HM546)</f>
        <v>0</v>
      </c>
      <c r="HN547" s="6">
        <f>SUBTOTAL(9,HN540:HN546)</f>
        <v>1</v>
      </c>
      <c r="HO547" s="6">
        <f>SUBTOTAL(9,HO540:HO546)</f>
        <v>0</v>
      </c>
      <c r="HP547" s="6">
        <f>SUBTOTAL(9,HP540:HP546)</f>
        <v>0</v>
      </c>
      <c r="HQ547" s="6">
        <f>SUBTOTAL(9,HQ540:HQ546)</f>
        <v>1</v>
      </c>
      <c r="HR547" s="6">
        <f>SUBTOTAL(9,HR540:HR546)</f>
        <v>1</v>
      </c>
      <c r="HS547" s="6">
        <f>SUBTOTAL(9,HS540:HS546)</f>
        <v>2</v>
      </c>
      <c r="HT547" s="6">
        <f>SUBTOTAL(9,HT540:HT546)</f>
        <v>16</v>
      </c>
      <c r="HU547" s="6">
        <f>SUBTOTAL(9,HU540:HU546)</f>
        <v>7</v>
      </c>
      <c r="HV547" s="6">
        <f>SUBTOTAL(9,HV540:HV546)</f>
        <v>2</v>
      </c>
      <c r="HW547" s="6">
        <f>SUBTOTAL(9,HW540:HW546)</f>
        <v>0</v>
      </c>
      <c r="HX547" s="6">
        <f>SUBTOTAL(9,HX540:HX546)</f>
        <v>0</v>
      </c>
      <c r="HY547" s="6">
        <f>SUBTOTAL(9,HY540:HY546)</f>
        <v>0</v>
      </c>
      <c r="HZ547" s="6">
        <f>SUBTOTAL(9,HZ540:HZ546)</f>
        <v>0</v>
      </c>
      <c r="IA547" s="6">
        <f>SUBTOTAL(9,IA540:IA546)</f>
        <v>1</v>
      </c>
      <c r="IB547" s="6">
        <f>SUBTOTAL(9,IB540:IB546)</f>
        <v>1</v>
      </c>
      <c r="IC547" s="6">
        <f>SUBTOTAL(9,IC540:IC546)</f>
        <v>0</v>
      </c>
      <c r="ID547" s="6">
        <f>SUBTOTAL(9,ID540:ID546)</f>
        <v>0</v>
      </c>
      <c r="IE547" s="6">
        <f>SUBTOTAL(9,IE540:IE546)</f>
        <v>0</v>
      </c>
      <c r="IF547" s="6">
        <f>SUBTOTAL(9,IF540:IF546)</f>
        <v>2</v>
      </c>
      <c r="IG547" s="6">
        <f>SUBTOTAL(9,IG540:IG546)</f>
        <v>1</v>
      </c>
      <c r="IH547" s="6">
        <f>SUBTOTAL(9,IH540:IH546)</f>
        <v>0</v>
      </c>
      <c r="II547" s="6">
        <f>SUBTOTAL(9,II540:II546)</f>
        <v>0</v>
      </c>
      <c r="IJ547" s="6">
        <f>SUBTOTAL(9,IJ540:IJ546)</f>
        <v>7</v>
      </c>
      <c r="IK547" s="6">
        <f>SUBTOTAL(9,IK540:IK546)</f>
        <v>419</v>
      </c>
      <c r="IL547" s="6">
        <f>SUBTOTAL(9,IL540:IL546)</f>
        <v>151</v>
      </c>
      <c r="IM547" s="6">
        <f>SUBTOTAL(9,IM540:IM546)</f>
        <v>31</v>
      </c>
      <c r="IN547" s="6">
        <f>SUBTOTAL(9,IN540:IN546)</f>
        <v>37</v>
      </c>
      <c r="IO547" s="6">
        <f>SUBTOTAL(9,IO540:IO546)</f>
        <v>9</v>
      </c>
      <c r="IP547" s="6">
        <f>SUBTOTAL(9,IP540:IP546)</f>
        <v>1</v>
      </c>
      <c r="IQ547" s="6">
        <f>SUBTOTAL(9,IQ540:IQ546)</f>
        <v>1</v>
      </c>
      <c r="IR547" s="6">
        <f>SUBTOTAL(9,IR540:IR546)</f>
        <v>0</v>
      </c>
      <c r="IS547" s="6">
        <f>SUBTOTAL(9,IS540:IS546)</f>
        <v>1</v>
      </c>
      <c r="IT547" s="6">
        <f>SUBTOTAL(9,IT540:IT546)</f>
        <v>0</v>
      </c>
      <c r="IU547" s="6">
        <f>SUBTOTAL(9,IU540:IU546)</f>
        <v>2</v>
      </c>
      <c r="IV547" s="6">
        <f>SUBTOTAL(9,IV540:IV546)</f>
        <v>1</v>
      </c>
      <c r="IW547" s="6">
        <f>SUBTOTAL(9,IW540:IW546)</f>
        <v>0</v>
      </c>
      <c r="IX547" s="6">
        <f>SUBTOTAL(9,IX540:IX546)</f>
        <v>2</v>
      </c>
      <c r="IY547" s="6">
        <f>SUBTOTAL(9,IY540:IY546)</f>
        <v>166</v>
      </c>
      <c r="IZ547" s="6">
        <f>SUBTOTAL(9,IZ540:IZ546)</f>
        <v>1</v>
      </c>
      <c r="JA547" s="6">
        <f>SUBTOTAL(9,JA540:JA546)</f>
        <v>1</v>
      </c>
      <c r="JB547" s="6">
        <f>SUBTOTAL(9,JB540:JB546)</f>
        <v>0</v>
      </c>
      <c r="JC547" s="6">
        <f>SUBTOTAL(9,JC540:JC546)</f>
        <v>1</v>
      </c>
      <c r="JD547" s="6">
        <f>SUBTOTAL(9,JD540:JD546)</f>
        <v>3</v>
      </c>
      <c r="JE547" s="6">
        <f>SUBTOTAL(9,JE540:JE546)</f>
        <v>5</v>
      </c>
      <c r="JF547" s="6">
        <f>SUBTOTAL(9,JF540:JF546)</f>
        <v>1</v>
      </c>
      <c r="JG547" s="6">
        <f>SUBTOTAL(9,JG540:JG546)</f>
        <v>2</v>
      </c>
      <c r="JH547" s="6">
        <f>SUBTOTAL(9,JH540:JH546)</f>
        <v>3</v>
      </c>
      <c r="JI547" s="6">
        <f>SUBTOTAL(9,JI540:JI546)</f>
        <v>0</v>
      </c>
      <c r="JJ547" s="6">
        <f>SUBTOTAL(9,JJ540:JJ546)</f>
        <v>419</v>
      </c>
      <c r="JK547" s="8">
        <f t="shared" si="41"/>
        <v>0.32637780778200565</v>
      </c>
    </row>
    <row r="548" spans="1:271" outlineLevel="2" x14ac:dyDescent="0.25">
      <c r="A548" t="str">
        <f t="shared" ref="A548:A554" si="45">"160802"</f>
        <v>160802</v>
      </c>
      <c r="B548" t="s">
        <v>310</v>
      </c>
      <c r="C548">
        <v>1</v>
      </c>
      <c r="D548">
        <v>435</v>
      </c>
      <c r="E548">
        <v>330</v>
      </c>
      <c r="F548">
        <v>190</v>
      </c>
      <c r="G548">
        <v>140</v>
      </c>
      <c r="H548">
        <v>0</v>
      </c>
      <c r="I548">
        <v>5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140</v>
      </c>
      <c r="R548">
        <v>0</v>
      </c>
      <c r="S548">
        <v>0</v>
      </c>
      <c r="T548">
        <v>140</v>
      </c>
      <c r="U548">
        <v>7</v>
      </c>
      <c r="V548">
        <v>2</v>
      </c>
      <c r="W548">
        <v>5</v>
      </c>
      <c r="X548">
        <v>0</v>
      </c>
      <c r="Y548">
        <v>133</v>
      </c>
      <c r="Z548">
        <v>44</v>
      </c>
      <c r="AA548">
        <v>8</v>
      </c>
      <c r="AB548">
        <v>8</v>
      </c>
      <c r="AC548">
        <v>8</v>
      </c>
      <c r="AD548">
        <v>3</v>
      </c>
      <c r="AE548">
        <v>0</v>
      </c>
      <c r="AF548">
        <v>0</v>
      </c>
      <c r="AG548">
        <v>0</v>
      </c>
      <c r="AH548">
        <v>0</v>
      </c>
      <c r="AI548">
        <v>10</v>
      </c>
      <c r="AJ548">
        <v>0</v>
      </c>
      <c r="AK548">
        <v>0</v>
      </c>
      <c r="AL548">
        <v>3</v>
      </c>
      <c r="AM548">
        <v>1</v>
      </c>
      <c r="AN548">
        <v>0</v>
      </c>
      <c r="AO548">
        <v>0</v>
      </c>
      <c r="AP548">
        <v>0</v>
      </c>
      <c r="AQ548">
        <v>2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1</v>
      </c>
      <c r="AY548">
        <v>44</v>
      </c>
      <c r="AZ548">
        <v>24</v>
      </c>
      <c r="BA548">
        <v>16</v>
      </c>
      <c r="BB548">
        <v>0</v>
      </c>
      <c r="BC548">
        <v>2</v>
      </c>
      <c r="BD548">
        <v>2</v>
      </c>
      <c r="BE548">
        <v>0</v>
      </c>
      <c r="BF548">
        <v>1</v>
      </c>
      <c r="BG548">
        <v>1</v>
      </c>
      <c r="BH548">
        <v>0</v>
      </c>
      <c r="BI548">
        <v>0</v>
      </c>
      <c r="BJ548">
        <v>1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1</v>
      </c>
      <c r="BU548">
        <v>0</v>
      </c>
      <c r="BV548">
        <v>0</v>
      </c>
      <c r="BW548">
        <v>0</v>
      </c>
      <c r="BX548">
        <v>24</v>
      </c>
      <c r="BY548">
        <v>2</v>
      </c>
      <c r="BZ548">
        <v>1</v>
      </c>
      <c r="CA548">
        <v>0</v>
      </c>
      <c r="CB548">
        <v>0</v>
      </c>
      <c r="CC548">
        <v>0</v>
      </c>
      <c r="CD548">
        <v>1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2</v>
      </c>
      <c r="CO548">
        <v>3</v>
      </c>
      <c r="CP548">
        <v>1</v>
      </c>
      <c r="CQ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1</v>
      </c>
      <c r="DC548">
        <v>0</v>
      </c>
      <c r="DD548">
        <v>0</v>
      </c>
      <c r="DE548">
        <v>1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0</v>
      </c>
      <c r="DM548">
        <v>0</v>
      </c>
      <c r="DN548">
        <v>3</v>
      </c>
      <c r="DO548">
        <v>5</v>
      </c>
      <c r="DP548">
        <v>4</v>
      </c>
      <c r="DQ548">
        <v>0</v>
      </c>
      <c r="DR548">
        <v>0</v>
      </c>
      <c r="DS548">
        <v>1</v>
      </c>
      <c r="DT548">
        <v>0</v>
      </c>
      <c r="DU548">
        <v>0</v>
      </c>
      <c r="DV548">
        <v>0</v>
      </c>
      <c r="DW548">
        <v>0</v>
      </c>
      <c r="DX548">
        <v>0</v>
      </c>
      <c r="DY548">
        <v>0</v>
      </c>
      <c r="DZ548">
        <v>0</v>
      </c>
      <c r="EA548">
        <v>0</v>
      </c>
      <c r="EB548">
        <v>0</v>
      </c>
      <c r="EC548">
        <v>0</v>
      </c>
      <c r="ED548">
        <v>0</v>
      </c>
      <c r="EE548">
        <v>0</v>
      </c>
      <c r="EF548">
        <v>0</v>
      </c>
      <c r="EG548">
        <v>0</v>
      </c>
      <c r="EH548">
        <v>0</v>
      </c>
      <c r="EI548">
        <v>0</v>
      </c>
      <c r="EJ548">
        <v>0</v>
      </c>
      <c r="EK548">
        <v>0</v>
      </c>
      <c r="EL548">
        <v>0</v>
      </c>
      <c r="EM548">
        <v>0</v>
      </c>
      <c r="EN548">
        <v>5</v>
      </c>
      <c r="EO548">
        <v>9</v>
      </c>
      <c r="EP548">
        <v>1</v>
      </c>
      <c r="EQ548">
        <v>0</v>
      </c>
      <c r="ER548">
        <v>0</v>
      </c>
      <c r="ES548">
        <v>0</v>
      </c>
      <c r="ET548">
        <v>0</v>
      </c>
      <c r="EU548">
        <v>0</v>
      </c>
      <c r="EV548">
        <v>0</v>
      </c>
      <c r="EW548">
        <v>0</v>
      </c>
      <c r="EX548">
        <v>8</v>
      </c>
      <c r="EY548">
        <v>0</v>
      </c>
      <c r="EZ548">
        <v>0</v>
      </c>
      <c r="FA548">
        <v>0</v>
      </c>
      <c r="FB548">
        <v>0</v>
      </c>
      <c r="FC548">
        <v>0</v>
      </c>
      <c r="FD548">
        <v>0</v>
      </c>
      <c r="FE548">
        <v>0</v>
      </c>
      <c r="FF548">
        <v>0</v>
      </c>
      <c r="FG548">
        <v>0</v>
      </c>
      <c r="FH548">
        <v>0</v>
      </c>
      <c r="FI548">
        <v>0</v>
      </c>
      <c r="FJ548">
        <v>0</v>
      </c>
      <c r="FK548">
        <v>0</v>
      </c>
      <c r="FL548">
        <v>9</v>
      </c>
      <c r="FM548">
        <v>6</v>
      </c>
      <c r="FN548">
        <v>3</v>
      </c>
      <c r="FO548">
        <v>0</v>
      </c>
      <c r="FP548">
        <v>0</v>
      </c>
      <c r="FQ548">
        <v>0</v>
      </c>
      <c r="FR548">
        <v>0</v>
      </c>
      <c r="FS548">
        <v>0</v>
      </c>
      <c r="FT548">
        <v>0</v>
      </c>
      <c r="FU548">
        <v>1</v>
      </c>
      <c r="FV548">
        <v>1</v>
      </c>
      <c r="FW548">
        <v>0</v>
      </c>
      <c r="FX548">
        <v>0</v>
      </c>
      <c r="FY548">
        <v>0</v>
      </c>
      <c r="FZ548">
        <v>0</v>
      </c>
      <c r="GA548">
        <v>0</v>
      </c>
      <c r="GB548">
        <v>0</v>
      </c>
      <c r="GC548">
        <v>1</v>
      </c>
      <c r="GD548">
        <v>0</v>
      </c>
      <c r="GE548">
        <v>0</v>
      </c>
      <c r="GF548">
        <v>0</v>
      </c>
      <c r="GG548">
        <v>0</v>
      </c>
      <c r="GH548">
        <v>0</v>
      </c>
      <c r="GI548">
        <v>0</v>
      </c>
      <c r="GJ548">
        <v>0</v>
      </c>
      <c r="GK548">
        <v>0</v>
      </c>
      <c r="GL548">
        <v>6</v>
      </c>
      <c r="GM548">
        <v>20</v>
      </c>
      <c r="GN548">
        <v>3</v>
      </c>
      <c r="GO548">
        <v>0</v>
      </c>
      <c r="GP548">
        <v>1</v>
      </c>
      <c r="GQ548">
        <v>0</v>
      </c>
      <c r="GR548">
        <v>0</v>
      </c>
      <c r="GS548">
        <v>5</v>
      </c>
      <c r="GT548">
        <v>0</v>
      </c>
      <c r="GU548">
        <v>0</v>
      </c>
      <c r="GV548">
        <v>0</v>
      </c>
      <c r="GW548">
        <v>0</v>
      </c>
      <c r="GX548">
        <v>0</v>
      </c>
      <c r="GY548">
        <v>0</v>
      </c>
      <c r="GZ548">
        <v>0</v>
      </c>
      <c r="HA548">
        <v>0</v>
      </c>
      <c r="HB548">
        <v>0</v>
      </c>
      <c r="HC548">
        <v>0</v>
      </c>
      <c r="HD548">
        <v>0</v>
      </c>
      <c r="HE548">
        <v>11</v>
      </c>
      <c r="HF548">
        <v>20</v>
      </c>
      <c r="HG548">
        <v>0</v>
      </c>
      <c r="HH548">
        <v>0</v>
      </c>
      <c r="HI548">
        <v>0</v>
      </c>
      <c r="HJ548">
        <v>0</v>
      </c>
      <c r="HK548">
        <v>0</v>
      </c>
      <c r="HL548">
        <v>0</v>
      </c>
      <c r="HM548">
        <v>0</v>
      </c>
      <c r="HN548">
        <v>0</v>
      </c>
      <c r="HO548">
        <v>0</v>
      </c>
      <c r="HP548">
        <v>0</v>
      </c>
      <c r="HQ548">
        <v>0</v>
      </c>
      <c r="HR548">
        <v>0</v>
      </c>
      <c r="HS548">
        <v>0</v>
      </c>
      <c r="HT548">
        <v>0</v>
      </c>
      <c r="HU548">
        <v>0</v>
      </c>
      <c r="HV548">
        <v>0</v>
      </c>
      <c r="HW548">
        <v>0</v>
      </c>
      <c r="HX548">
        <v>0</v>
      </c>
      <c r="HY548">
        <v>0</v>
      </c>
      <c r="HZ548">
        <v>0</v>
      </c>
      <c r="IA548">
        <v>0</v>
      </c>
      <c r="IB548">
        <v>0</v>
      </c>
      <c r="IC548">
        <v>0</v>
      </c>
      <c r="ID548">
        <v>0</v>
      </c>
      <c r="IE548">
        <v>0</v>
      </c>
      <c r="IF548">
        <v>0</v>
      </c>
      <c r="IG548">
        <v>0</v>
      </c>
      <c r="IH548">
        <v>0</v>
      </c>
      <c r="II548">
        <v>0</v>
      </c>
      <c r="IJ548">
        <v>0</v>
      </c>
      <c r="IK548">
        <v>20</v>
      </c>
      <c r="IL548">
        <v>13</v>
      </c>
      <c r="IM548">
        <v>0</v>
      </c>
      <c r="IN548">
        <v>4</v>
      </c>
      <c r="IO548">
        <v>0</v>
      </c>
      <c r="IP548">
        <v>0</v>
      </c>
      <c r="IQ548">
        <v>0</v>
      </c>
      <c r="IR548">
        <v>0</v>
      </c>
      <c r="IS548">
        <v>1</v>
      </c>
      <c r="IT548">
        <v>0</v>
      </c>
      <c r="IU548">
        <v>0</v>
      </c>
      <c r="IV548">
        <v>0</v>
      </c>
      <c r="IW548">
        <v>0</v>
      </c>
      <c r="IX548">
        <v>0</v>
      </c>
      <c r="IY548">
        <v>0</v>
      </c>
      <c r="IZ548">
        <v>0</v>
      </c>
      <c r="JA548">
        <v>0</v>
      </c>
      <c r="JB548">
        <v>0</v>
      </c>
      <c r="JC548">
        <v>0</v>
      </c>
      <c r="JD548">
        <v>0</v>
      </c>
      <c r="JE548">
        <v>0</v>
      </c>
      <c r="JF548">
        <v>0</v>
      </c>
      <c r="JG548">
        <v>0</v>
      </c>
      <c r="JH548">
        <v>2</v>
      </c>
      <c r="JI548">
        <v>0</v>
      </c>
      <c r="JJ548">
        <v>20</v>
      </c>
      <c r="JK548" s="2">
        <f t="shared" si="41"/>
        <v>0.32183908045977011</v>
      </c>
    </row>
    <row r="549" spans="1:271" outlineLevel="2" x14ac:dyDescent="0.25">
      <c r="A549" t="str">
        <f t="shared" si="45"/>
        <v>160802</v>
      </c>
      <c r="B549" t="s">
        <v>310</v>
      </c>
      <c r="C549">
        <v>2</v>
      </c>
      <c r="D549">
        <v>1297</v>
      </c>
      <c r="E549">
        <v>981</v>
      </c>
      <c r="F549">
        <v>419</v>
      </c>
      <c r="G549">
        <v>562</v>
      </c>
      <c r="H549">
        <v>0</v>
      </c>
      <c r="I549">
        <v>8</v>
      </c>
      <c r="J549">
        <v>2</v>
      </c>
      <c r="K549">
        <v>2</v>
      </c>
      <c r="L549">
        <v>0</v>
      </c>
      <c r="M549">
        <v>0</v>
      </c>
      <c r="N549">
        <v>0</v>
      </c>
      <c r="O549">
        <v>0</v>
      </c>
      <c r="P549">
        <v>2</v>
      </c>
      <c r="Q549">
        <v>564</v>
      </c>
      <c r="R549">
        <v>2</v>
      </c>
      <c r="S549">
        <v>0</v>
      </c>
      <c r="T549">
        <v>564</v>
      </c>
      <c r="U549">
        <v>21</v>
      </c>
      <c r="V549">
        <v>13</v>
      </c>
      <c r="W549">
        <v>8</v>
      </c>
      <c r="X549">
        <v>0</v>
      </c>
      <c r="Y549">
        <v>543</v>
      </c>
      <c r="Z549">
        <v>134</v>
      </c>
      <c r="AA549">
        <v>21</v>
      </c>
      <c r="AB549">
        <v>35</v>
      </c>
      <c r="AC549">
        <v>37</v>
      </c>
      <c r="AD549">
        <v>12</v>
      </c>
      <c r="AE549">
        <v>3</v>
      </c>
      <c r="AF549">
        <v>1</v>
      </c>
      <c r="AG549">
        <v>3</v>
      </c>
      <c r="AH549">
        <v>0</v>
      </c>
      <c r="AI549">
        <v>7</v>
      </c>
      <c r="AJ549">
        <v>0</v>
      </c>
      <c r="AK549">
        <v>1</v>
      </c>
      <c r="AL549">
        <v>4</v>
      </c>
      <c r="AM549">
        <v>5</v>
      </c>
      <c r="AN549">
        <v>0</v>
      </c>
      <c r="AO549">
        <v>0</v>
      </c>
      <c r="AP549">
        <v>2</v>
      </c>
      <c r="AQ549">
        <v>0</v>
      </c>
      <c r="AR549">
        <v>0</v>
      </c>
      <c r="AS549">
        <v>1</v>
      </c>
      <c r="AT549">
        <v>0</v>
      </c>
      <c r="AU549">
        <v>0</v>
      </c>
      <c r="AV549">
        <v>0</v>
      </c>
      <c r="AW549">
        <v>0</v>
      </c>
      <c r="AX549">
        <v>2</v>
      </c>
      <c r="AY549">
        <v>134</v>
      </c>
      <c r="AZ549">
        <v>115</v>
      </c>
      <c r="BA549">
        <v>75</v>
      </c>
      <c r="BB549">
        <v>4</v>
      </c>
      <c r="BC549">
        <v>3</v>
      </c>
      <c r="BD549">
        <v>13</v>
      </c>
      <c r="BE549">
        <v>1</v>
      </c>
      <c r="BF549">
        <v>2</v>
      </c>
      <c r="BG549">
        <v>0</v>
      </c>
      <c r="BH549">
        <v>1</v>
      </c>
      <c r="BI549">
        <v>2</v>
      </c>
      <c r="BJ549">
        <v>3</v>
      </c>
      <c r="BK549">
        <v>0</v>
      </c>
      <c r="BL549">
        <v>3</v>
      </c>
      <c r="BM549">
        <v>0</v>
      </c>
      <c r="BN549">
        <v>1</v>
      </c>
      <c r="BO549">
        <v>0</v>
      </c>
      <c r="BP549">
        <v>1</v>
      </c>
      <c r="BQ549">
        <v>0</v>
      </c>
      <c r="BR549">
        <v>0</v>
      </c>
      <c r="BS549">
        <v>0</v>
      </c>
      <c r="BT549">
        <v>2</v>
      </c>
      <c r="BU549">
        <v>0</v>
      </c>
      <c r="BV549">
        <v>0</v>
      </c>
      <c r="BW549">
        <v>4</v>
      </c>
      <c r="BX549">
        <v>115</v>
      </c>
      <c r="BY549">
        <v>14</v>
      </c>
      <c r="BZ549">
        <v>4</v>
      </c>
      <c r="CA549">
        <v>3</v>
      </c>
      <c r="CB549">
        <v>0</v>
      </c>
      <c r="CC549">
        <v>0</v>
      </c>
      <c r="CD549">
        <v>0</v>
      </c>
      <c r="CE549">
        <v>0</v>
      </c>
      <c r="CF549">
        <v>1</v>
      </c>
      <c r="CG549">
        <v>2</v>
      </c>
      <c r="CH549">
        <v>0</v>
      </c>
      <c r="CI549">
        <v>1</v>
      </c>
      <c r="CJ549">
        <v>0</v>
      </c>
      <c r="CK549">
        <v>0</v>
      </c>
      <c r="CL549">
        <v>1</v>
      </c>
      <c r="CM549">
        <v>2</v>
      </c>
      <c r="CN549">
        <v>14</v>
      </c>
      <c r="CO549">
        <v>11</v>
      </c>
      <c r="CP549">
        <v>2</v>
      </c>
      <c r="CQ549">
        <v>1</v>
      </c>
      <c r="CR549">
        <v>1</v>
      </c>
      <c r="CS549">
        <v>0</v>
      </c>
      <c r="CT549">
        <v>1</v>
      </c>
      <c r="CU549">
        <v>0</v>
      </c>
      <c r="CV549">
        <v>0</v>
      </c>
      <c r="CW549">
        <v>0</v>
      </c>
      <c r="CX549">
        <v>0</v>
      </c>
      <c r="CY549">
        <v>1</v>
      </c>
      <c r="CZ549">
        <v>0</v>
      </c>
      <c r="DA549">
        <v>0</v>
      </c>
      <c r="DB549">
        <v>0</v>
      </c>
      <c r="DC549">
        <v>0</v>
      </c>
      <c r="DD549">
        <v>0</v>
      </c>
      <c r="DE549">
        <v>3</v>
      </c>
      <c r="DF549">
        <v>1</v>
      </c>
      <c r="DG549">
        <v>0</v>
      </c>
      <c r="DH549">
        <v>0</v>
      </c>
      <c r="DI549">
        <v>0</v>
      </c>
      <c r="DJ549">
        <v>0</v>
      </c>
      <c r="DK549">
        <v>1</v>
      </c>
      <c r="DL549">
        <v>0</v>
      </c>
      <c r="DM549">
        <v>0</v>
      </c>
      <c r="DN549">
        <v>11</v>
      </c>
      <c r="DO549">
        <v>21</v>
      </c>
      <c r="DP549">
        <v>8</v>
      </c>
      <c r="DQ549">
        <v>3</v>
      </c>
      <c r="DR549">
        <v>0</v>
      </c>
      <c r="DS549">
        <v>4</v>
      </c>
      <c r="DT549">
        <v>0</v>
      </c>
      <c r="DU549">
        <v>1</v>
      </c>
      <c r="DV549">
        <v>0</v>
      </c>
      <c r="DW549">
        <v>1</v>
      </c>
      <c r="DX549">
        <v>0</v>
      </c>
      <c r="DY549">
        <v>0</v>
      </c>
      <c r="DZ549">
        <v>0</v>
      </c>
      <c r="EA549">
        <v>2</v>
      </c>
      <c r="EB549">
        <v>0</v>
      </c>
      <c r="EC549">
        <v>0</v>
      </c>
      <c r="ED549">
        <v>0</v>
      </c>
      <c r="EE549">
        <v>1</v>
      </c>
      <c r="EF549">
        <v>0</v>
      </c>
      <c r="EG549">
        <v>0</v>
      </c>
      <c r="EH549">
        <v>0</v>
      </c>
      <c r="EI549">
        <v>1</v>
      </c>
      <c r="EJ549">
        <v>0</v>
      </c>
      <c r="EK549">
        <v>0</v>
      </c>
      <c r="EL549">
        <v>0</v>
      </c>
      <c r="EM549">
        <v>0</v>
      </c>
      <c r="EN549">
        <v>21</v>
      </c>
      <c r="EO549">
        <v>94</v>
      </c>
      <c r="EP549">
        <v>2</v>
      </c>
      <c r="EQ549">
        <v>6</v>
      </c>
      <c r="ER549">
        <v>0</v>
      </c>
      <c r="ES549">
        <v>0</v>
      </c>
      <c r="ET549">
        <v>0</v>
      </c>
      <c r="EU549">
        <v>0</v>
      </c>
      <c r="EV549">
        <v>0</v>
      </c>
      <c r="EW549">
        <v>0</v>
      </c>
      <c r="EX549">
        <v>84</v>
      </c>
      <c r="EY549">
        <v>0</v>
      </c>
      <c r="EZ549">
        <v>1</v>
      </c>
      <c r="FA549">
        <v>0</v>
      </c>
      <c r="FB549">
        <v>0</v>
      </c>
      <c r="FC549">
        <v>0</v>
      </c>
      <c r="FD549">
        <v>0</v>
      </c>
      <c r="FE549">
        <v>0</v>
      </c>
      <c r="FF549">
        <v>0</v>
      </c>
      <c r="FG549">
        <v>0</v>
      </c>
      <c r="FH549">
        <v>0</v>
      </c>
      <c r="FI549">
        <v>0</v>
      </c>
      <c r="FJ549">
        <v>1</v>
      </c>
      <c r="FK549">
        <v>0</v>
      </c>
      <c r="FL549">
        <v>94</v>
      </c>
      <c r="FM549">
        <v>38</v>
      </c>
      <c r="FN549">
        <v>15</v>
      </c>
      <c r="FO549">
        <v>1</v>
      </c>
      <c r="FP549">
        <v>6</v>
      </c>
      <c r="FQ549">
        <v>1</v>
      </c>
      <c r="FR549">
        <v>0</v>
      </c>
      <c r="FS549">
        <v>3</v>
      </c>
      <c r="FT549">
        <v>1</v>
      </c>
      <c r="FU549">
        <v>1</v>
      </c>
      <c r="FV549">
        <v>1</v>
      </c>
      <c r="FW549">
        <v>1</v>
      </c>
      <c r="FX549">
        <v>0</v>
      </c>
      <c r="FY549">
        <v>0</v>
      </c>
      <c r="FZ549">
        <v>0</v>
      </c>
      <c r="GA549">
        <v>0</v>
      </c>
      <c r="GB549">
        <v>2</v>
      </c>
      <c r="GC549">
        <v>4</v>
      </c>
      <c r="GD549">
        <v>0</v>
      </c>
      <c r="GE549">
        <v>0</v>
      </c>
      <c r="GF549">
        <v>0</v>
      </c>
      <c r="GG549">
        <v>0</v>
      </c>
      <c r="GH549">
        <v>1</v>
      </c>
      <c r="GI549">
        <v>1</v>
      </c>
      <c r="GJ549">
        <v>0</v>
      </c>
      <c r="GK549">
        <v>0</v>
      </c>
      <c r="GL549">
        <v>38</v>
      </c>
      <c r="GM549">
        <v>38</v>
      </c>
      <c r="GN549">
        <v>9</v>
      </c>
      <c r="GO549">
        <v>2</v>
      </c>
      <c r="GP549">
        <v>0</v>
      </c>
      <c r="GQ549">
        <v>0</v>
      </c>
      <c r="GR549">
        <v>1</v>
      </c>
      <c r="GS549">
        <v>18</v>
      </c>
      <c r="GT549">
        <v>0</v>
      </c>
      <c r="GU549">
        <v>0</v>
      </c>
      <c r="GV549">
        <v>1</v>
      </c>
      <c r="GW549">
        <v>0</v>
      </c>
      <c r="GX549">
        <v>0</v>
      </c>
      <c r="GY549">
        <v>4</v>
      </c>
      <c r="GZ549">
        <v>0</v>
      </c>
      <c r="HA549">
        <v>0</v>
      </c>
      <c r="HB549">
        <v>0</v>
      </c>
      <c r="HC549">
        <v>0</v>
      </c>
      <c r="HD549">
        <v>0</v>
      </c>
      <c r="HE549">
        <v>3</v>
      </c>
      <c r="HF549">
        <v>38</v>
      </c>
      <c r="HG549">
        <v>1</v>
      </c>
      <c r="HH549">
        <v>0</v>
      </c>
      <c r="HI549">
        <v>0</v>
      </c>
      <c r="HJ549">
        <v>0</v>
      </c>
      <c r="HK549">
        <v>0</v>
      </c>
      <c r="HL549">
        <v>0</v>
      </c>
      <c r="HM549">
        <v>0</v>
      </c>
      <c r="HN549">
        <v>0</v>
      </c>
      <c r="HO549">
        <v>1</v>
      </c>
      <c r="HP549">
        <v>0</v>
      </c>
      <c r="HQ549">
        <v>0</v>
      </c>
      <c r="HR549">
        <v>0</v>
      </c>
      <c r="HS549">
        <v>0</v>
      </c>
      <c r="HT549">
        <v>1</v>
      </c>
      <c r="HU549">
        <v>2</v>
      </c>
      <c r="HV549">
        <v>1</v>
      </c>
      <c r="HW549">
        <v>0</v>
      </c>
      <c r="HX549">
        <v>0</v>
      </c>
      <c r="HY549">
        <v>1</v>
      </c>
      <c r="HZ549">
        <v>0</v>
      </c>
      <c r="IA549">
        <v>0</v>
      </c>
      <c r="IB549">
        <v>0</v>
      </c>
      <c r="IC549">
        <v>0</v>
      </c>
      <c r="ID549">
        <v>0</v>
      </c>
      <c r="IE549">
        <v>0</v>
      </c>
      <c r="IF549">
        <v>0</v>
      </c>
      <c r="IG549">
        <v>0</v>
      </c>
      <c r="IH549">
        <v>0</v>
      </c>
      <c r="II549">
        <v>0</v>
      </c>
      <c r="IJ549">
        <v>2</v>
      </c>
      <c r="IK549">
        <v>75</v>
      </c>
      <c r="IL549">
        <v>37</v>
      </c>
      <c r="IM549">
        <v>11</v>
      </c>
      <c r="IN549">
        <v>9</v>
      </c>
      <c r="IO549">
        <v>2</v>
      </c>
      <c r="IP549">
        <v>0</v>
      </c>
      <c r="IQ549">
        <v>0</v>
      </c>
      <c r="IR549">
        <v>0</v>
      </c>
      <c r="IS549">
        <v>5</v>
      </c>
      <c r="IT549">
        <v>0</v>
      </c>
      <c r="IU549">
        <v>0</v>
      </c>
      <c r="IV549">
        <v>0</v>
      </c>
      <c r="IW549">
        <v>0</v>
      </c>
      <c r="IX549">
        <v>0</v>
      </c>
      <c r="IY549">
        <v>0</v>
      </c>
      <c r="IZ549">
        <v>0</v>
      </c>
      <c r="JA549">
        <v>1</v>
      </c>
      <c r="JB549">
        <v>0</v>
      </c>
      <c r="JC549">
        <v>0</v>
      </c>
      <c r="JD549">
        <v>1</v>
      </c>
      <c r="JE549">
        <v>4</v>
      </c>
      <c r="JF549">
        <v>1</v>
      </c>
      <c r="JG549">
        <v>1</v>
      </c>
      <c r="JH549">
        <v>3</v>
      </c>
      <c r="JI549">
        <v>0</v>
      </c>
      <c r="JJ549">
        <v>75</v>
      </c>
      <c r="JK549" s="2">
        <f t="shared" si="41"/>
        <v>0.43484965304548961</v>
      </c>
    </row>
    <row r="550" spans="1:271" outlineLevel="2" x14ac:dyDescent="0.25">
      <c r="A550" t="str">
        <f t="shared" si="45"/>
        <v>160802</v>
      </c>
      <c r="B550" t="s">
        <v>310</v>
      </c>
      <c r="C550">
        <v>3</v>
      </c>
      <c r="D550">
        <v>775</v>
      </c>
      <c r="E550">
        <v>578</v>
      </c>
      <c r="F550">
        <v>229</v>
      </c>
      <c r="G550">
        <v>349</v>
      </c>
      <c r="H550">
        <v>0</v>
      </c>
      <c r="I550">
        <v>8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349</v>
      </c>
      <c r="R550">
        <v>0</v>
      </c>
      <c r="S550">
        <v>0</v>
      </c>
      <c r="T550">
        <v>349</v>
      </c>
      <c r="U550">
        <v>11</v>
      </c>
      <c r="V550">
        <v>4</v>
      </c>
      <c r="W550">
        <v>7</v>
      </c>
      <c r="X550">
        <v>0</v>
      </c>
      <c r="Y550">
        <v>338</v>
      </c>
      <c r="Z550">
        <v>87</v>
      </c>
      <c r="AA550">
        <v>14</v>
      </c>
      <c r="AB550">
        <v>12</v>
      </c>
      <c r="AC550">
        <v>29</v>
      </c>
      <c r="AD550">
        <v>7</v>
      </c>
      <c r="AE550">
        <v>2</v>
      </c>
      <c r="AF550">
        <v>1</v>
      </c>
      <c r="AG550">
        <v>0</v>
      </c>
      <c r="AH550">
        <v>0</v>
      </c>
      <c r="AI550">
        <v>11</v>
      </c>
      <c r="AJ550">
        <v>1</v>
      </c>
      <c r="AK550">
        <v>0</v>
      </c>
      <c r="AL550">
        <v>1</v>
      </c>
      <c r="AM550">
        <v>0</v>
      </c>
      <c r="AN550">
        <v>0</v>
      </c>
      <c r="AO550">
        <v>0</v>
      </c>
      <c r="AP550">
        <v>0</v>
      </c>
      <c r="AQ550">
        <v>1</v>
      </c>
      <c r="AR550">
        <v>0</v>
      </c>
      <c r="AS550">
        <v>0</v>
      </c>
      <c r="AT550">
        <v>0</v>
      </c>
      <c r="AU550">
        <v>0</v>
      </c>
      <c r="AV550">
        <v>2</v>
      </c>
      <c r="AW550">
        <v>1</v>
      </c>
      <c r="AX550">
        <v>5</v>
      </c>
      <c r="AY550">
        <v>87</v>
      </c>
      <c r="AZ550">
        <v>55</v>
      </c>
      <c r="BA550">
        <v>40</v>
      </c>
      <c r="BB550">
        <v>0</v>
      </c>
      <c r="BC550">
        <v>0</v>
      </c>
      <c r="BD550">
        <v>3</v>
      </c>
      <c r="BE550">
        <v>1</v>
      </c>
      <c r="BF550">
        <v>2</v>
      </c>
      <c r="BG550">
        <v>0</v>
      </c>
      <c r="BH550">
        <v>0</v>
      </c>
      <c r="BI550">
        <v>2</v>
      </c>
      <c r="BJ550">
        <v>3</v>
      </c>
      <c r="BK550">
        <v>0</v>
      </c>
      <c r="BL550">
        <v>1</v>
      </c>
      <c r="BM550">
        <v>1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1</v>
      </c>
      <c r="BU550">
        <v>0</v>
      </c>
      <c r="BV550">
        <v>0</v>
      </c>
      <c r="BW550">
        <v>1</v>
      </c>
      <c r="BX550">
        <v>55</v>
      </c>
      <c r="BY550">
        <v>8</v>
      </c>
      <c r="BZ550">
        <v>3</v>
      </c>
      <c r="CA550">
        <v>3</v>
      </c>
      <c r="CB550">
        <v>0</v>
      </c>
      <c r="CC550">
        <v>0</v>
      </c>
      <c r="CD550">
        <v>1</v>
      </c>
      <c r="CE550">
        <v>0</v>
      </c>
      <c r="CF550">
        <v>1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8</v>
      </c>
      <c r="CO550">
        <v>8</v>
      </c>
      <c r="CP550">
        <v>3</v>
      </c>
      <c r="CQ550">
        <v>0</v>
      </c>
      <c r="CR550">
        <v>1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1</v>
      </c>
      <c r="DD550">
        <v>0</v>
      </c>
      <c r="DE550">
        <v>0</v>
      </c>
      <c r="DF550">
        <v>1</v>
      </c>
      <c r="DG550">
        <v>1</v>
      </c>
      <c r="DH550">
        <v>0</v>
      </c>
      <c r="DI550">
        <v>0</v>
      </c>
      <c r="DJ550">
        <v>0</v>
      </c>
      <c r="DK550">
        <v>0</v>
      </c>
      <c r="DL550">
        <v>0</v>
      </c>
      <c r="DM550">
        <v>1</v>
      </c>
      <c r="DN550">
        <v>8</v>
      </c>
      <c r="DO550">
        <v>11</v>
      </c>
      <c r="DP550">
        <v>5</v>
      </c>
      <c r="DQ550">
        <v>0</v>
      </c>
      <c r="DR550">
        <v>1</v>
      </c>
      <c r="DS550">
        <v>0</v>
      </c>
      <c r="DT550">
        <v>0</v>
      </c>
      <c r="DU550">
        <v>1</v>
      </c>
      <c r="DV550">
        <v>0</v>
      </c>
      <c r="DW550">
        <v>2</v>
      </c>
      <c r="DX550">
        <v>0</v>
      </c>
      <c r="DY550">
        <v>0</v>
      </c>
      <c r="DZ550">
        <v>0</v>
      </c>
      <c r="EA550">
        <v>2</v>
      </c>
      <c r="EB550">
        <v>0</v>
      </c>
      <c r="EC550">
        <v>0</v>
      </c>
      <c r="ED550">
        <v>0</v>
      </c>
      <c r="EE550">
        <v>0</v>
      </c>
      <c r="EF550">
        <v>0</v>
      </c>
      <c r="EG550">
        <v>0</v>
      </c>
      <c r="EH550">
        <v>0</v>
      </c>
      <c r="EI550">
        <v>0</v>
      </c>
      <c r="EJ550">
        <v>0</v>
      </c>
      <c r="EK550">
        <v>0</v>
      </c>
      <c r="EL550">
        <v>0</v>
      </c>
      <c r="EM550">
        <v>0</v>
      </c>
      <c r="EN550">
        <v>11</v>
      </c>
      <c r="EO550">
        <v>63</v>
      </c>
      <c r="EP550">
        <v>2</v>
      </c>
      <c r="EQ550">
        <v>5</v>
      </c>
      <c r="ER550">
        <v>0</v>
      </c>
      <c r="ES550">
        <v>0</v>
      </c>
      <c r="ET550">
        <v>0</v>
      </c>
      <c r="EU550">
        <v>0</v>
      </c>
      <c r="EV550">
        <v>0</v>
      </c>
      <c r="EW550">
        <v>0</v>
      </c>
      <c r="EX550">
        <v>56</v>
      </c>
      <c r="EY550">
        <v>0</v>
      </c>
      <c r="EZ550">
        <v>0</v>
      </c>
      <c r="FA550">
        <v>0</v>
      </c>
      <c r="FB550">
        <v>0</v>
      </c>
      <c r="FC550">
        <v>0</v>
      </c>
      <c r="FD550">
        <v>0</v>
      </c>
      <c r="FE550">
        <v>0</v>
      </c>
      <c r="FF550">
        <v>0</v>
      </c>
      <c r="FG550">
        <v>0</v>
      </c>
      <c r="FH550">
        <v>0</v>
      </c>
      <c r="FI550">
        <v>0</v>
      </c>
      <c r="FJ550">
        <v>0</v>
      </c>
      <c r="FK550">
        <v>0</v>
      </c>
      <c r="FL550">
        <v>63</v>
      </c>
      <c r="FM550">
        <v>23</v>
      </c>
      <c r="FN550">
        <v>7</v>
      </c>
      <c r="FO550">
        <v>0</v>
      </c>
      <c r="FP550">
        <v>1</v>
      </c>
      <c r="FQ550">
        <v>1</v>
      </c>
      <c r="FR550">
        <v>1</v>
      </c>
      <c r="FS550">
        <v>3</v>
      </c>
      <c r="FT550">
        <v>0</v>
      </c>
      <c r="FU550">
        <v>3</v>
      </c>
      <c r="FV550">
        <v>3</v>
      </c>
      <c r="FW550">
        <v>0</v>
      </c>
      <c r="FX550">
        <v>0</v>
      </c>
      <c r="FY550">
        <v>0</v>
      </c>
      <c r="FZ550">
        <v>0</v>
      </c>
      <c r="GA550">
        <v>0</v>
      </c>
      <c r="GB550">
        <v>0</v>
      </c>
      <c r="GC550">
        <v>0</v>
      </c>
      <c r="GD550">
        <v>0</v>
      </c>
      <c r="GE550">
        <v>0</v>
      </c>
      <c r="GF550">
        <v>0</v>
      </c>
      <c r="GG550">
        <v>0</v>
      </c>
      <c r="GH550">
        <v>4</v>
      </c>
      <c r="GI550">
        <v>0</v>
      </c>
      <c r="GJ550">
        <v>0</v>
      </c>
      <c r="GK550">
        <v>0</v>
      </c>
      <c r="GL550">
        <v>23</v>
      </c>
      <c r="GM550">
        <v>19</v>
      </c>
      <c r="GN550">
        <v>3</v>
      </c>
      <c r="GO550">
        <v>0</v>
      </c>
      <c r="GP550">
        <v>1</v>
      </c>
      <c r="GQ550">
        <v>0</v>
      </c>
      <c r="GR550">
        <v>1</v>
      </c>
      <c r="GS550">
        <v>4</v>
      </c>
      <c r="GT550">
        <v>0</v>
      </c>
      <c r="GU550">
        <v>0</v>
      </c>
      <c r="GV550">
        <v>0</v>
      </c>
      <c r="GW550">
        <v>0</v>
      </c>
      <c r="GX550">
        <v>0</v>
      </c>
      <c r="GY550">
        <v>1</v>
      </c>
      <c r="GZ550">
        <v>0</v>
      </c>
      <c r="HA550">
        <v>0</v>
      </c>
      <c r="HB550">
        <v>0</v>
      </c>
      <c r="HC550">
        <v>0</v>
      </c>
      <c r="HD550">
        <v>0</v>
      </c>
      <c r="HE550">
        <v>9</v>
      </c>
      <c r="HF550">
        <v>19</v>
      </c>
      <c r="HG550">
        <v>1</v>
      </c>
      <c r="HH550">
        <v>1</v>
      </c>
      <c r="HI550">
        <v>0</v>
      </c>
      <c r="HJ550">
        <v>0</v>
      </c>
      <c r="HK550">
        <v>0</v>
      </c>
      <c r="HL550">
        <v>0</v>
      </c>
      <c r="HM550">
        <v>0</v>
      </c>
      <c r="HN550">
        <v>0</v>
      </c>
      <c r="HO550">
        <v>0</v>
      </c>
      <c r="HP550">
        <v>0</v>
      </c>
      <c r="HQ550">
        <v>0</v>
      </c>
      <c r="HR550">
        <v>0</v>
      </c>
      <c r="HS550">
        <v>0</v>
      </c>
      <c r="HT550">
        <v>1</v>
      </c>
      <c r="HU550">
        <v>2</v>
      </c>
      <c r="HV550">
        <v>0</v>
      </c>
      <c r="HW550">
        <v>1</v>
      </c>
      <c r="HX550">
        <v>0</v>
      </c>
      <c r="HY550">
        <v>1</v>
      </c>
      <c r="HZ550">
        <v>0</v>
      </c>
      <c r="IA550">
        <v>0</v>
      </c>
      <c r="IB550">
        <v>0</v>
      </c>
      <c r="IC550">
        <v>0</v>
      </c>
      <c r="ID550">
        <v>0</v>
      </c>
      <c r="IE550">
        <v>0</v>
      </c>
      <c r="IF550">
        <v>0</v>
      </c>
      <c r="IG550">
        <v>0</v>
      </c>
      <c r="IH550">
        <v>0</v>
      </c>
      <c r="II550">
        <v>0</v>
      </c>
      <c r="IJ550">
        <v>2</v>
      </c>
      <c r="IK550">
        <v>61</v>
      </c>
      <c r="IL550">
        <v>30</v>
      </c>
      <c r="IM550">
        <v>3</v>
      </c>
      <c r="IN550">
        <v>7</v>
      </c>
      <c r="IO550">
        <v>3</v>
      </c>
      <c r="IP550">
        <v>1</v>
      </c>
      <c r="IQ550">
        <v>0</v>
      </c>
      <c r="IR550">
        <v>1</v>
      </c>
      <c r="IS550">
        <v>1</v>
      </c>
      <c r="IT550">
        <v>0</v>
      </c>
      <c r="IU550">
        <v>0</v>
      </c>
      <c r="IV550">
        <v>3</v>
      </c>
      <c r="IW550">
        <v>0</v>
      </c>
      <c r="IX550">
        <v>0</v>
      </c>
      <c r="IY550">
        <v>0</v>
      </c>
      <c r="IZ550">
        <v>0</v>
      </c>
      <c r="JA550">
        <v>0</v>
      </c>
      <c r="JB550">
        <v>0</v>
      </c>
      <c r="JC550">
        <v>0</v>
      </c>
      <c r="JD550">
        <v>0</v>
      </c>
      <c r="JE550">
        <v>11</v>
      </c>
      <c r="JF550">
        <v>0</v>
      </c>
      <c r="JG550">
        <v>1</v>
      </c>
      <c r="JH550">
        <v>0</v>
      </c>
      <c r="JI550">
        <v>0</v>
      </c>
      <c r="JJ550">
        <v>61</v>
      </c>
      <c r="JK550" s="2">
        <f t="shared" si="41"/>
        <v>0.45032258064516129</v>
      </c>
    </row>
    <row r="551" spans="1:271" outlineLevel="2" x14ac:dyDescent="0.25">
      <c r="A551" t="str">
        <f t="shared" si="45"/>
        <v>160802</v>
      </c>
      <c r="B551" t="s">
        <v>310</v>
      </c>
      <c r="C551">
        <v>4</v>
      </c>
      <c r="D551">
        <v>506</v>
      </c>
      <c r="E551">
        <v>389</v>
      </c>
      <c r="F551">
        <v>217</v>
      </c>
      <c r="G551">
        <v>172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172</v>
      </c>
      <c r="R551">
        <v>0</v>
      </c>
      <c r="S551">
        <v>0</v>
      </c>
      <c r="T551">
        <v>172</v>
      </c>
      <c r="U551">
        <v>9</v>
      </c>
      <c r="V551">
        <v>8</v>
      </c>
      <c r="W551">
        <v>1</v>
      </c>
      <c r="X551">
        <v>0</v>
      </c>
      <c r="Y551">
        <v>163</v>
      </c>
      <c r="Z551">
        <v>40</v>
      </c>
      <c r="AA551">
        <v>8</v>
      </c>
      <c r="AB551">
        <v>8</v>
      </c>
      <c r="AC551">
        <v>11</v>
      </c>
      <c r="AD551">
        <v>5</v>
      </c>
      <c r="AE551">
        <v>0</v>
      </c>
      <c r="AF551">
        <v>0</v>
      </c>
      <c r="AG551">
        <v>0</v>
      </c>
      <c r="AH551">
        <v>2</v>
      </c>
      <c r="AI551">
        <v>5</v>
      </c>
      <c r="AJ551">
        <v>0</v>
      </c>
      <c r="AK551">
        <v>0</v>
      </c>
      <c r="AL551">
        <v>1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40</v>
      </c>
      <c r="AZ551">
        <v>28</v>
      </c>
      <c r="BA551">
        <v>10</v>
      </c>
      <c r="BB551">
        <v>1</v>
      </c>
      <c r="BC551">
        <v>3</v>
      </c>
      <c r="BD551">
        <v>5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2</v>
      </c>
      <c r="BK551">
        <v>0</v>
      </c>
      <c r="BL551">
        <v>5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1</v>
      </c>
      <c r="BU551">
        <v>0</v>
      </c>
      <c r="BV551">
        <v>0</v>
      </c>
      <c r="BW551">
        <v>1</v>
      </c>
      <c r="BX551">
        <v>28</v>
      </c>
      <c r="BY551">
        <v>2</v>
      </c>
      <c r="BZ551">
        <v>2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2</v>
      </c>
      <c r="CO551">
        <v>5</v>
      </c>
      <c r="CP551">
        <v>1</v>
      </c>
      <c r="CQ551">
        <v>0</v>
      </c>
      <c r="CR551">
        <v>2</v>
      </c>
      <c r="CS551">
        <v>0</v>
      </c>
      <c r="CT551">
        <v>0</v>
      </c>
      <c r="CU551">
        <v>0</v>
      </c>
      <c r="CV551">
        <v>0</v>
      </c>
      <c r="CW551">
        <v>0</v>
      </c>
      <c r="CX551">
        <v>2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0</v>
      </c>
      <c r="DK551">
        <v>0</v>
      </c>
      <c r="DL551">
        <v>0</v>
      </c>
      <c r="DM551">
        <v>0</v>
      </c>
      <c r="DN551">
        <v>5</v>
      </c>
      <c r="DO551">
        <v>15</v>
      </c>
      <c r="DP551">
        <v>8</v>
      </c>
      <c r="DQ551">
        <v>0</v>
      </c>
      <c r="DR551">
        <v>1</v>
      </c>
      <c r="DS551">
        <v>1</v>
      </c>
      <c r="DT551">
        <v>0</v>
      </c>
      <c r="DU551">
        <v>0</v>
      </c>
      <c r="DV551">
        <v>0</v>
      </c>
      <c r="DW551">
        <v>0</v>
      </c>
      <c r="DX551">
        <v>0</v>
      </c>
      <c r="DY551">
        <v>0</v>
      </c>
      <c r="DZ551">
        <v>0</v>
      </c>
      <c r="EA551">
        <v>4</v>
      </c>
      <c r="EB551">
        <v>0</v>
      </c>
      <c r="EC551">
        <v>0</v>
      </c>
      <c r="ED551">
        <v>0</v>
      </c>
      <c r="EE551">
        <v>1</v>
      </c>
      <c r="EF551">
        <v>0</v>
      </c>
      <c r="EG551">
        <v>0</v>
      </c>
      <c r="EH551">
        <v>0</v>
      </c>
      <c r="EI551">
        <v>0</v>
      </c>
      <c r="EJ551">
        <v>0</v>
      </c>
      <c r="EK551">
        <v>0</v>
      </c>
      <c r="EL551">
        <v>0</v>
      </c>
      <c r="EM551">
        <v>0</v>
      </c>
      <c r="EN551">
        <v>15</v>
      </c>
      <c r="EO551">
        <v>15</v>
      </c>
      <c r="EP551">
        <v>3</v>
      </c>
      <c r="EQ551">
        <v>0</v>
      </c>
      <c r="ER551">
        <v>0</v>
      </c>
      <c r="ES551">
        <v>0</v>
      </c>
      <c r="ET551">
        <v>0</v>
      </c>
      <c r="EU551">
        <v>0</v>
      </c>
      <c r="EV551">
        <v>0</v>
      </c>
      <c r="EW551">
        <v>0</v>
      </c>
      <c r="EX551">
        <v>12</v>
      </c>
      <c r="EY551">
        <v>0</v>
      </c>
      <c r="EZ551">
        <v>0</v>
      </c>
      <c r="FA551">
        <v>0</v>
      </c>
      <c r="FB551">
        <v>0</v>
      </c>
      <c r="FC551">
        <v>0</v>
      </c>
      <c r="FD551">
        <v>0</v>
      </c>
      <c r="FE551">
        <v>0</v>
      </c>
      <c r="FF551">
        <v>0</v>
      </c>
      <c r="FG551">
        <v>0</v>
      </c>
      <c r="FH551">
        <v>0</v>
      </c>
      <c r="FI551">
        <v>0</v>
      </c>
      <c r="FJ551">
        <v>0</v>
      </c>
      <c r="FK551">
        <v>0</v>
      </c>
      <c r="FL551">
        <v>15</v>
      </c>
      <c r="FM551">
        <v>12</v>
      </c>
      <c r="FN551">
        <v>3</v>
      </c>
      <c r="FO551">
        <v>0</v>
      </c>
      <c r="FP551">
        <v>1</v>
      </c>
      <c r="FQ551">
        <v>0</v>
      </c>
      <c r="FR551">
        <v>0</v>
      </c>
      <c r="FS551">
        <v>2</v>
      </c>
      <c r="FT551">
        <v>0</v>
      </c>
      <c r="FU551">
        <v>0</v>
      </c>
      <c r="FV551">
        <v>0</v>
      </c>
      <c r="FW551">
        <v>0</v>
      </c>
      <c r="FX551">
        <v>0</v>
      </c>
      <c r="FY551">
        <v>1</v>
      </c>
      <c r="FZ551">
        <v>0</v>
      </c>
      <c r="GA551">
        <v>0</v>
      </c>
      <c r="GB551">
        <v>1</v>
      </c>
      <c r="GC551">
        <v>3</v>
      </c>
      <c r="GD551">
        <v>0</v>
      </c>
      <c r="GE551">
        <v>0</v>
      </c>
      <c r="GF551">
        <v>0</v>
      </c>
      <c r="GG551">
        <v>0</v>
      </c>
      <c r="GH551">
        <v>1</v>
      </c>
      <c r="GI551">
        <v>0</v>
      </c>
      <c r="GJ551">
        <v>0</v>
      </c>
      <c r="GK551">
        <v>0</v>
      </c>
      <c r="GL551">
        <v>12</v>
      </c>
      <c r="GM551">
        <v>8</v>
      </c>
      <c r="GN551">
        <v>1</v>
      </c>
      <c r="GO551">
        <v>0</v>
      </c>
      <c r="GP551">
        <v>0</v>
      </c>
      <c r="GQ551">
        <v>0</v>
      </c>
      <c r="GR551">
        <v>0</v>
      </c>
      <c r="GS551">
        <v>5</v>
      </c>
      <c r="GT551">
        <v>0</v>
      </c>
      <c r="GU551">
        <v>0</v>
      </c>
      <c r="GV551">
        <v>0</v>
      </c>
      <c r="GW551">
        <v>0</v>
      </c>
      <c r="GX551">
        <v>0</v>
      </c>
      <c r="GY551">
        <v>0</v>
      </c>
      <c r="GZ551">
        <v>0</v>
      </c>
      <c r="HA551">
        <v>0</v>
      </c>
      <c r="HB551">
        <v>0</v>
      </c>
      <c r="HC551">
        <v>0</v>
      </c>
      <c r="HD551">
        <v>0</v>
      </c>
      <c r="HE551">
        <v>2</v>
      </c>
      <c r="HF551">
        <v>8</v>
      </c>
      <c r="HG551">
        <v>0</v>
      </c>
      <c r="HH551">
        <v>0</v>
      </c>
      <c r="HI551">
        <v>0</v>
      </c>
      <c r="HJ551">
        <v>0</v>
      </c>
      <c r="HK551">
        <v>0</v>
      </c>
      <c r="HL551">
        <v>0</v>
      </c>
      <c r="HM551">
        <v>0</v>
      </c>
      <c r="HN551">
        <v>0</v>
      </c>
      <c r="HO551">
        <v>0</v>
      </c>
      <c r="HP551">
        <v>0</v>
      </c>
      <c r="HQ551">
        <v>0</v>
      </c>
      <c r="HR551">
        <v>0</v>
      </c>
      <c r="HS551">
        <v>0</v>
      </c>
      <c r="HT551">
        <v>0</v>
      </c>
      <c r="HU551">
        <v>0</v>
      </c>
      <c r="HV551">
        <v>0</v>
      </c>
      <c r="HW551">
        <v>0</v>
      </c>
      <c r="HX551">
        <v>0</v>
      </c>
      <c r="HY551">
        <v>0</v>
      </c>
      <c r="HZ551">
        <v>0</v>
      </c>
      <c r="IA551">
        <v>0</v>
      </c>
      <c r="IB551">
        <v>0</v>
      </c>
      <c r="IC551">
        <v>0</v>
      </c>
      <c r="ID551">
        <v>0</v>
      </c>
      <c r="IE551">
        <v>0</v>
      </c>
      <c r="IF551">
        <v>0</v>
      </c>
      <c r="IG551">
        <v>0</v>
      </c>
      <c r="IH551">
        <v>0</v>
      </c>
      <c r="II551">
        <v>0</v>
      </c>
      <c r="IJ551">
        <v>0</v>
      </c>
      <c r="IK551">
        <v>38</v>
      </c>
      <c r="IL551">
        <v>18</v>
      </c>
      <c r="IM551">
        <v>1</v>
      </c>
      <c r="IN551">
        <v>3</v>
      </c>
      <c r="IO551">
        <v>0</v>
      </c>
      <c r="IP551">
        <v>0</v>
      </c>
      <c r="IQ551">
        <v>0</v>
      </c>
      <c r="IR551">
        <v>0</v>
      </c>
      <c r="IS551">
        <v>2</v>
      </c>
      <c r="IT551">
        <v>0</v>
      </c>
      <c r="IU551">
        <v>0</v>
      </c>
      <c r="IV551">
        <v>0</v>
      </c>
      <c r="IW551">
        <v>0</v>
      </c>
      <c r="IX551">
        <v>0</v>
      </c>
      <c r="IY551">
        <v>0</v>
      </c>
      <c r="IZ551">
        <v>0</v>
      </c>
      <c r="JA551">
        <v>0</v>
      </c>
      <c r="JB551">
        <v>0</v>
      </c>
      <c r="JC551">
        <v>0</v>
      </c>
      <c r="JD551">
        <v>0</v>
      </c>
      <c r="JE551">
        <v>8</v>
      </c>
      <c r="JF551">
        <v>0</v>
      </c>
      <c r="JG551">
        <v>2</v>
      </c>
      <c r="JH551">
        <v>4</v>
      </c>
      <c r="JI551">
        <v>0</v>
      </c>
      <c r="JJ551">
        <v>38</v>
      </c>
      <c r="JK551" s="2">
        <f t="shared" si="41"/>
        <v>0.33992094861660077</v>
      </c>
    </row>
    <row r="552" spans="1:271" outlineLevel="2" x14ac:dyDescent="0.25">
      <c r="A552" t="str">
        <f t="shared" si="45"/>
        <v>160802</v>
      </c>
      <c r="B552" t="s">
        <v>310</v>
      </c>
      <c r="C552">
        <v>5</v>
      </c>
      <c r="D552">
        <v>1217</v>
      </c>
      <c r="E552">
        <v>890</v>
      </c>
      <c r="F552">
        <v>382</v>
      </c>
      <c r="G552">
        <v>508</v>
      </c>
      <c r="H552">
        <v>0</v>
      </c>
      <c r="I552">
        <v>52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508</v>
      </c>
      <c r="R552">
        <v>0</v>
      </c>
      <c r="S552">
        <v>0</v>
      </c>
      <c r="T552">
        <v>508</v>
      </c>
      <c r="U552">
        <v>34</v>
      </c>
      <c r="V552">
        <v>18</v>
      </c>
      <c r="W552">
        <v>16</v>
      </c>
      <c r="X552">
        <v>0</v>
      </c>
      <c r="Y552">
        <v>474</v>
      </c>
      <c r="Z552">
        <v>96</v>
      </c>
      <c r="AA552">
        <v>22</v>
      </c>
      <c r="AB552">
        <v>20</v>
      </c>
      <c r="AC552">
        <v>25</v>
      </c>
      <c r="AD552">
        <v>11</v>
      </c>
      <c r="AE552">
        <v>0</v>
      </c>
      <c r="AF552">
        <v>2</v>
      </c>
      <c r="AG552">
        <v>0</v>
      </c>
      <c r="AH552">
        <v>0</v>
      </c>
      <c r="AI552">
        <v>9</v>
      </c>
      <c r="AJ552">
        <v>1</v>
      </c>
      <c r="AK552">
        <v>0</v>
      </c>
      <c r="AL552">
        <v>1</v>
      </c>
      <c r="AM552">
        <v>1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2</v>
      </c>
      <c r="AU552">
        <v>0</v>
      </c>
      <c r="AV552">
        <v>1</v>
      </c>
      <c r="AW552">
        <v>0</v>
      </c>
      <c r="AX552">
        <v>1</v>
      </c>
      <c r="AY552">
        <v>96</v>
      </c>
      <c r="AZ552">
        <v>88</v>
      </c>
      <c r="BA552">
        <v>61</v>
      </c>
      <c r="BB552">
        <v>3</v>
      </c>
      <c r="BC552">
        <v>2</v>
      </c>
      <c r="BD552">
        <v>2</v>
      </c>
      <c r="BE552">
        <v>0</v>
      </c>
      <c r="BF552">
        <v>2</v>
      </c>
      <c r="BG552">
        <v>0</v>
      </c>
      <c r="BH552">
        <v>1</v>
      </c>
      <c r="BI552">
        <v>1</v>
      </c>
      <c r="BJ552">
        <v>2</v>
      </c>
      <c r="BK552">
        <v>2</v>
      </c>
      <c r="BL552">
        <v>2</v>
      </c>
      <c r="BM552">
        <v>1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2</v>
      </c>
      <c r="BU552">
        <v>0</v>
      </c>
      <c r="BV552">
        <v>0</v>
      </c>
      <c r="BW552">
        <v>7</v>
      </c>
      <c r="BX552">
        <v>88</v>
      </c>
      <c r="BY552">
        <v>2</v>
      </c>
      <c r="BZ552">
        <v>1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1</v>
      </c>
      <c r="CL552">
        <v>0</v>
      </c>
      <c r="CM552">
        <v>0</v>
      </c>
      <c r="CN552">
        <v>2</v>
      </c>
      <c r="CO552">
        <v>17</v>
      </c>
      <c r="CP552">
        <v>5</v>
      </c>
      <c r="CQ552">
        <v>3</v>
      </c>
      <c r="CR552">
        <v>2</v>
      </c>
      <c r="CS552">
        <v>0</v>
      </c>
      <c r="CT552">
        <v>1</v>
      </c>
      <c r="CU552">
        <v>2</v>
      </c>
      <c r="CV552">
        <v>0</v>
      </c>
      <c r="CW552">
        <v>3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1</v>
      </c>
      <c r="DJ552">
        <v>0</v>
      </c>
      <c r="DK552">
        <v>0</v>
      </c>
      <c r="DL552">
        <v>0</v>
      </c>
      <c r="DM552">
        <v>0</v>
      </c>
      <c r="DN552">
        <v>17</v>
      </c>
      <c r="DO552">
        <v>19</v>
      </c>
      <c r="DP552">
        <v>16</v>
      </c>
      <c r="DQ552">
        <v>0</v>
      </c>
      <c r="DR552">
        <v>1</v>
      </c>
      <c r="DS552">
        <v>0</v>
      </c>
      <c r="DT552">
        <v>0</v>
      </c>
      <c r="DU552">
        <v>0</v>
      </c>
      <c r="DV552">
        <v>0</v>
      </c>
      <c r="DW552">
        <v>0</v>
      </c>
      <c r="DX552">
        <v>0</v>
      </c>
      <c r="DY552">
        <v>0</v>
      </c>
      <c r="DZ552">
        <v>0</v>
      </c>
      <c r="EA552">
        <v>2</v>
      </c>
      <c r="EB552">
        <v>0</v>
      </c>
      <c r="EC552">
        <v>0</v>
      </c>
      <c r="ED552">
        <v>0</v>
      </c>
      <c r="EE552">
        <v>0</v>
      </c>
      <c r="EF552">
        <v>0</v>
      </c>
      <c r="EG552">
        <v>0</v>
      </c>
      <c r="EH552">
        <v>0</v>
      </c>
      <c r="EI552">
        <v>0</v>
      </c>
      <c r="EJ552">
        <v>0</v>
      </c>
      <c r="EK552">
        <v>0</v>
      </c>
      <c r="EL552">
        <v>0</v>
      </c>
      <c r="EM552">
        <v>0</v>
      </c>
      <c r="EN552">
        <v>19</v>
      </c>
      <c r="EO552">
        <v>33</v>
      </c>
      <c r="EP552">
        <v>6</v>
      </c>
      <c r="EQ552">
        <v>1</v>
      </c>
      <c r="ER552">
        <v>0</v>
      </c>
      <c r="ES552">
        <v>0</v>
      </c>
      <c r="ET552">
        <v>0</v>
      </c>
      <c r="EU552">
        <v>0</v>
      </c>
      <c r="EV552">
        <v>1</v>
      </c>
      <c r="EW552">
        <v>0</v>
      </c>
      <c r="EX552">
        <v>25</v>
      </c>
      <c r="EY552">
        <v>0</v>
      </c>
      <c r="EZ552">
        <v>0</v>
      </c>
      <c r="FA552">
        <v>0</v>
      </c>
      <c r="FB552">
        <v>0</v>
      </c>
      <c r="FC552">
        <v>0</v>
      </c>
      <c r="FD552">
        <v>0</v>
      </c>
      <c r="FE552">
        <v>0</v>
      </c>
      <c r="FF552">
        <v>0</v>
      </c>
      <c r="FG552">
        <v>0</v>
      </c>
      <c r="FH552">
        <v>0</v>
      </c>
      <c r="FI552">
        <v>0</v>
      </c>
      <c r="FJ552">
        <v>0</v>
      </c>
      <c r="FK552">
        <v>0</v>
      </c>
      <c r="FL552">
        <v>33</v>
      </c>
      <c r="FM552">
        <v>32</v>
      </c>
      <c r="FN552">
        <v>17</v>
      </c>
      <c r="FO552">
        <v>0</v>
      </c>
      <c r="FP552">
        <v>1</v>
      </c>
      <c r="FQ552">
        <v>2</v>
      </c>
      <c r="FR552">
        <v>0</v>
      </c>
      <c r="FS552">
        <v>1</v>
      </c>
      <c r="FT552">
        <v>0</v>
      </c>
      <c r="FU552">
        <v>0</v>
      </c>
      <c r="FV552">
        <v>5</v>
      </c>
      <c r="FW552">
        <v>0</v>
      </c>
      <c r="FX552">
        <v>0</v>
      </c>
      <c r="FY552">
        <v>1</v>
      </c>
      <c r="FZ552">
        <v>0</v>
      </c>
      <c r="GA552">
        <v>0</v>
      </c>
      <c r="GB552">
        <v>1</v>
      </c>
      <c r="GC552">
        <v>0</v>
      </c>
      <c r="GD552">
        <v>0</v>
      </c>
      <c r="GE552">
        <v>0</v>
      </c>
      <c r="GF552">
        <v>0</v>
      </c>
      <c r="GG552">
        <v>0</v>
      </c>
      <c r="GH552">
        <v>0</v>
      </c>
      <c r="GI552">
        <v>1</v>
      </c>
      <c r="GJ552">
        <v>1</v>
      </c>
      <c r="GK552">
        <v>2</v>
      </c>
      <c r="GL552">
        <v>32</v>
      </c>
      <c r="GM552">
        <v>86</v>
      </c>
      <c r="GN552">
        <v>6</v>
      </c>
      <c r="GO552">
        <v>1</v>
      </c>
      <c r="GP552">
        <v>0</v>
      </c>
      <c r="GQ552">
        <v>0</v>
      </c>
      <c r="GR552">
        <v>0</v>
      </c>
      <c r="GS552">
        <v>29</v>
      </c>
      <c r="GT552">
        <v>0</v>
      </c>
      <c r="GU552">
        <v>0</v>
      </c>
      <c r="GV552">
        <v>0</v>
      </c>
      <c r="GW552">
        <v>0</v>
      </c>
      <c r="GX552">
        <v>0</v>
      </c>
      <c r="GY552">
        <v>0</v>
      </c>
      <c r="GZ552">
        <v>0</v>
      </c>
      <c r="HA552">
        <v>0</v>
      </c>
      <c r="HB552">
        <v>0</v>
      </c>
      <c r="HC552">
        <v>0</v>
      </c>
      <c r="HD552">
        <v>1</v>
      </c>
      <c r="HE552">
        <v>49</v>
      </c>
      <c r="HF552">
        <v>86</v>
      </c>
      <c r="HG552">
        <v>3</v>
      </c>
      <c r="HH552">
        <v>0</v>
      </c>
      <c r="HI552">
        <v>0</v>
      </c>
      <c r="HJ552">
        <v>2</v>
      </c>
      <c r="HK552">
        <v>0</v>
      </c>
      <c r="HL552">
        <v>0</v>
      </c>
      <c r="HM552">
        <v>0</v>
      </c>
      <c r="HN552">
        <v>0</v>
      </c>
      <c r="HO552">
        <v>0</v>
      </c>
      <c r="HP552">
        <v>1</v>
      </c>
      <c r="HQ552">
        <v>0</v>
      </c>
      <c r="HR552">
        <v>0</v>
      </c>
      <c r="HS552">
        <v>0</v>
      </c>
      <c r="HT552">
        <v>3</v>
      </c>
      <c r="HU552">
        <v>3</v>
      </c>
      <c r="HV552">
        <v>0</v>
      </c>
      <c r="HW552">
        <v>2</v>
      </c>
      <c r="HX552">
        <v>0</v>
      </c>
      <c r="HY552">
        <v>0</v>
      </c>
      <c r="HZ552">
        <v>0</v>
      </c>
      <c r="IA552">
        <v>0</v>
      </c>
      <c r="IB552">
        <v>0</v>
      </c>
      <c r="IC552">
        <v>0</v>
      </c>
      <c r="ID552">
        <v>0</v>
      </c>
      <c r="IE552">
        <v>0</v>
      </c>
      <c r="IF552">
        <v>0</v>
      </c>
      <c r="IG552">
        <v>1</v>
      </c>
      <c r="IH552">
        <v>0</v>
      </c>
      <c r="II552">
        <v>0</v>
      </c>
      <c r="IJ552">
        <v>3</v>
      </c>
      <c r="IK552">
        <v>95</v>
      </c>
      <c r="IL552">
        <v>37</v>
      </c>
      <c r="IM552">
        <v>2</v>
      </c>
      <c r="IN552">
        <v>9</v>
      </c>
      <c r="IO552">
        <v>0</v>
      </c>
      <c r="IP552">
        <v>0</v>
      </c>
      <c r="IQ552">
        <v>0</v>
      </c>
      <c r="IR552">
        <v>0</v>
      </c>
      <c r="IS552">
        <v>7</v>
      </c>
      <c r="IT552">
        <v>0</v>
      </c>
      <c r="IU552">
        <v>1</v>
      </c>
      <c r="IV552">
        <v>1</v>
      </c>
      <c r="IW552">
        <v>0</v>
      </c>
      <c r="IX552">
        <v>0</v>
      </c>
      <c r="IY552">
        <v>1</v>
      </c>
      <c r="IZ552">
        <v>0</v>
      </c>
      <c r="JA552">
        <v>2</v>
      </c>
      <c r="JB552">
        <v>0</v>
      </c>
      <c r="JC552">
        <v>0</v>
      </c>
      <c r="JD552">
        <v>0</v>
      </c>
      <c r="JE552">
        <v>28</v>
      </c>
      <c r="JF552">
        <v>1</v>
      </c>
      <c r="JG552">
        <v>0</v>
      </c>
      <c r="JH552">
        <v>5</v>
      </c>
      <c r="JI552">
        <v>1</v>
      </c>
      <c r="JJ552">
        <v>95</v>
      </c>
      <c r="JK552" s="2">
        <f t="shared" si="41"/>
        <v>0.41741988496302385</v>
      </c>
    </row>
    <row r="553" spans="1:271" outlineLevel="2" x14ac:dyDescent="0.25">
      <c r="A553" t="str">
        <f t="shared" si="45"/>
        <v>160802</v>
      </c>
      <c r="B553" t="s">
        <v>310</v>
      </c>
      <c r="C553">
        <v>6</v>
      </c>
      <c r="D553">
        <v>725</v>
      </c>
      <c r="E553">
        <v>550</v>
      </c>
      <c r="F553">
        <v>321</v>
      </c>
      <c r="G553">
        <v>229</v>
      </c>
      <c r="H553">
        <v>1</v>
      </c>
      <c r="I553">
        <v>1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229</v>
      </c>
      <c r="R553">
        <v>0</v>
      </c>
      <c r="S553">
        <v>0</v>
      </c>
      <c r="T553">
        <v>229</v>
      </c>
      <c r="U553">
        <v>17</v>
      </c>
      <c r="V553">
        <v>12</v>
      </c>
      <c r="W553">
        <v>5</v>
      </c>
      <c r="X553">
        <v>0</v>
      </c>
      <c r="Y553">
        <v>212</v>
      </c>
      <c r="Z553">
        <v>60</v>
      </c>
      <c r="AA553">
        <v>11</v>
      </c>
      <c r="AB553">
        <v>10</v>
      </c>
      <c r="AC553">
        <v>13</v>
      </c>
      <c r="AD553">
        <v>13</v>
      </c>
      <c r="AE553">
        <v>0</v>
      </c>
      <c r="AF553">
        <v>4</v>
      </c>
      <c r="AG553">
        <v>0</v>
      </c>
      <c r="AH553">
        <v>0</v>
      </c>
      <c r="AI553">
        <v>2</v>
      </c>
      <c r="AJ553">
        <v>0</v>
      </c>
      <c r="AK553">
        <v>0</v>
      </c>
      <c r="AL553">
        <v>1</v>
      </c>
      <c r="AM553">
        <v>0</v>
      </c>
      <c r="AN553">
        <v>0</v>
      </c>
      <c r="AO553">
        <v>0</v>
      </c>
      <c r="AP553">
        <v>1</v>
      </c>
      <c r="AQ553">
        <v>0</v>
      </c>
      <c r="AR553">
        <v>0</v>
      </c>
      <c r="AS553">
        <v>0</v>
      </c>
      <c r="AT553">
        <v>0</v>
      </c>
      <c r="AU553">
        <v>1</v>
      </c>
      <c r="AV553">
        <v>0</v>
      </c>
      <c r="AW553">
        <v>3</v>
      </c>
      <c r="AX553">
        <v>1</v>
      </c>
      <c r="AY553">
        <v>60</v>
      </c>
      <c r="AZ553">
        <v>26</v>
      </c>
      <c r="BA553">
        <v>17</v>
      </c>
      <c r="BB553">
        <v>3</v>
      </c>
      <c r="BC553">
        <v>0</v>
      </c>
      <c r="BD553">
        <v>0</v>
      </c>
      <c r="BE553">
        <v>1</v>
      </c>
      <c r="BF553">
        <v>0</v>
      </c>
      <c r="BG553">
        <v>1</v>
      </c>
      <c r="BH553">
        <v>0</v>
      </c>
      <c r="BI553">
        <v>1</v>
      </c>
      <c r="BJ553">
        <v>2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1</v>
      </c>
      <c r="BU553">
        <v>0</v>
      </c>
      <c r="BV553">
        <v>0</v>
      </c>
      <c r="BW553">
        <v>0</v>
      </c>
      <c r="BX553">
        <v>26</v>
      </c>
      <c r="BY553">
        <v>2</v>
      </c>
      <c r="BZ553">
        <v>0</v>
      </c>
      <c r="CA553">
        <v>0</v>
      </c>
      <c r="CB553">
        <v>0</v>
      </c>
      <c r="CC553">
        <v>1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1</v>
      </c>
      <c r="CL553">
        <v>0</v>
      </c>
      <c r="CM553">
        <v>0</v>
      </c>
      <c r="CN553">
        <v>2</v>
      </c>
      <c r="CO553">
        <v>37</v>
      </c>
      <c r="CP553">
        <v>1</v>
      </c>
      <c r="CQ553">
        <v>0</v>
      </c>
      <c r="CR553">
        <v>0</v>
      </c>
      <c r="CS553">
        <v>0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0</v>
      </c>
      <c r="DE553">
        <v>6</v>
      </c>
      <c r="DF553">
        <v>30</v>
      </c>
      <c r="DG553">
        <v>0</v>
      </c>
      <c r="DH553">
        <v>0</v>
      </c>
      <c r="DI553">
        <v>0</v>
      </c>
      <c r="DJ553">
        <v>0</v>
      </c>
      <c r="DK553">
        <v>0</v>
      </c>
      <c r="DL553">
        <v>0</v>
      </c>
      <c r="DM553">
        <v>0</v>
      </c>
      <c r="DN553">
        <v>37</v>
      </c>
      <c r="DO553">
        <v>13</v>
      </c>
      <c r="DP553">
        <v>10</v>
      </c>
      <c r="DQ553">
        <v>0</v>
      </c>
      <c r="DR553">
        <v>0</v>
      </c>
      <c r="DS553">
        <v>2</v>
      </c>
      <c r="DT553">
        <v>0</v>
      </c>
      <c r="DU553">
        <v>1</v>
      </c>
      <c r="DV553">
        <v>0</v>
      </c>
      <c r="DW553">
        <v>0</v>
      </c>
      <c r="DX553">
        <v>0</v>
      </c>
      <c r="DY553">
        <v>0</v>
      </c>
      <c r="DZ553">
        <v>0</v>
      </c>
      <c r="EA553">
        <v>0</v>
      </c>
      <c r="EB553">
        <v>0</v>
      </c>
      <c r="EC553">
        <v>0</v>
      </c>
      <c r="ED553">
        <v>0</v>
      </c>
      <c r="EE553">
        <v>0</v>
      </c>
      <c r="EF553">
        <v>0</v>
      </c>
      <c r="EG553">
        <v>0</v>
      </c>
      <c r="EH553">
        <v>0</v>
      </c>
      <c r="EI553">
        <v>0</v>
      </c>
      <c r="EJ553">
        <v>0</v>
      </c>
      <c r="EK553">
        <v>0</v>
      </c>
      <c r="EL553">
        <v>0</v>
      </c>
      <c r="EM553">
        <v>0</v>
      </c>
      <c r="EN553">
        <v>13</v>
      </c>
      <c r="EO553">
        <v>22</v>
      </c>
      <c r="EP553">
        <v>5</v>
      </c>
      <c r="EQ553">
        <v>1</v>
      </c>
      <c r="ER553">
        <v>1</v>
      </c>
      <c r="ES553">
        <v>0</v>
      </c>
      <c r="ET553">
        <v>0</v>
      </c>
      <c r="EU553">
        <v>1</v>
      </c>
      <c r="EV553">
        <v>1</v>
      </c>
      <c r="EW553">
        <v>0</v>
      </c>
      <c r="EX553">
        <v>11</v>
      </c>
      <c r="EY553">
        <v>0</v>
      </c>
      <c r="EZ553">
        <v>1</v>
      </c>
      <c r="FA553">
        <v>0</v>
      </c>
      <c r="FB553">
        <v>0</v>
      </c>
      <c r="FC553">
        <v>0</v>
      </c>
      <c r="FD553">
        <v>0</v>
      </c>
      <c r="FE553">
        <v>0</v>
      </c>
      <c r="FF553">
        <v>0</v>
      </c>
      <c r="FG553">
        <v>0</v>
      </c>
      <c r="FH553">
        <v>0</v>
      </c>
      <c r="FI553">
        <v>1</v>
      </c>
      <c r="FJ553">
        <v>0</v>
      </c>
      <c r="FK553">
        <v>0</v>
      </c>
      <c r="FL553">
        <v>22</v>
      </c>
      <c r="FM553">
        <v>15</v>
      </c>
      <c r="FN553">
        <v>6</v>
      </c>
      <c r="FO553">
        <v>0</v>
      </c>
      <c r="FP553">
        <v>0</v>
      </c>
      <c r="FQ553">
        <v>2</v>
      </c>
      <c r="FR553">
        <v>0</v>
      </c>
      <c r="FS553">
        <v>1</v>
      </c>
      <c r="FT553">
        <v>1</v>
      </c>
      <c r="FU553">
        <v>0</v>
      </c>
      <c r="FV553">
        <v>0</v>
      </c>
      <c r="FW553">
        <v>0</v>
      </c>
      <c r="FX553">
        <v>0</v>
      </c>
      <c r="FY553">
        <v>0</v>
      </c>
      <c r="FZ553">
        <v>0</v>
      </c>
      <c r="GA553">
        <v>0</v>
      </c>
      <c r="GB553">
        <v>1</v>
      </c>
      <c r="GC553">
        <v>1</v>
      </c>
      <c r="GD553">
        <v>1</v>
      </c>
      <c r="GE553">
        <v>0</v>
      </c>
      <c r="GF553">
        <v>0</v>
      </c>
      <c r="GG553">
        <v>0</v>
      </c>
      <c r="GH553">
        <v>0</v>
      </c>
      <c r="GI553">
        <v>0</v>
      </c>
      <c r="GJ553">
        <v>1</v>
      </c>
      <c r="GK553">
        <v>1</v>
      </c>
      <c r="GL553">
        <v>15</v>
      </c>
      <c r="GM553">
        <v>12</v>
      </c>
      <c r="GN553">
        <v>5</v>
      </c>
      <c r="GO553">
        <v>1</v>
      </c>
      <c r="GP553">
        <v>2</v>
      </c>
      <c r="GQ553">
        <v>2</v>
      </c>
      <c r="GR553">
        <v>0</v>
      </c>
      <c r="GS553">
        <v>1</v>
      </c>
      <c r="GT553">
        <v>0</v>
      </c>
      <c r="GU553">
        <v>0</v>
      </c>
      <c r="GV553">
        <v>0</v>
      </c>
      <c r="GW553">
        <v>0</v>
      </c>
      <c r="GX553">
        <v>0</v>
      </c>
      <c r="GY553">
        <v>0</v>
      </c>
      <c r="GZ553">
        <v>0</v>
      </c>
      <c r="HA553">
        <v>0</v>
      </c>
      <c r="HB553">
        <v>0</v>
      </c>
      <c r="HC553">
        <v>0</v>
      </c>
      <c r="HD553">
        <v>0</v>
      </c>
      <c r="HE553">
        <v>1</v>
      </c>
      <c r="HF553">
        <v>12</v>
      </c>
      <c r="HG553">
        <v>0</v>
      </c>
      <c r="HH553">
        <v>0</v>
      </c>
      <c r="HI553">
        <v>0</v>
      </c>
      <c r="HJ553">
        <v>0</v>
      </c>
      <c r="HK553">
        <v>0</v>
      </c>
      <c r="HL553">
        <v>0</v>
      </c>
      <c r="HM553">
        <v>0</v>
      </c>
      <c r="HN553">
        <v>0</v>
      </c>
      <c r="HO553">
        <v>0</v>
      </c>
      <c r="HP553">
        <v>0</v>
      </c>
      <c r="HQ553">
        <v>0</v>
      </c>
      <c r="HR553">
        <v>0</v>
      </c>
      <c r="HS553">
        <v>0</v>
      </c>
      <c r="HT553">
        <v>0</v>
      </c>
      <c r="HU553">
        <v>2</v>
      </c>
      <c r="HV553">
        <v>0</v>
      </c>
      <c r="HW553">
        <v>0</v>
      </c>
      <c r="HX553">
        <v>0</v>
      </c>
      <c r="HY553">
        <v>0</v>
      </c>
      <c r="HZ553">
        <v>0</v>
      </c>
      <c r="IA553">
        <v>0</v>
      </c>
      <c r="IB553">
        <v>0</v>
      </c>
      <c r="IC553">
        <v>0</v>
      </c>
      <c r="ID553">
        <v>0</v>
      </c>
      <c r="IE553">
        <v>0</v>
      </c>
      <c r="IF553">
        <v>0</v>
      </c>
      <c r="IG553">
        <v>0</v>
      </c>
      <c r="IH553">
        <v>2</v>
      </c>
      <c r="II553">
        <v>0</v>
      </c>
      <c r="IJ553">
        <v>2</v>
      </c>
      <c r="IK553">
        <v>23</v>
      </c>
      <c r="IL553">
        <v>12</v>
      </c>
      <c r="IM553">
        <v>1</v>
      </c>
      <c r="IN553">
        <v>2</v>
      </c>
      <c r="IO553">
        <v>0</v>
      </c>
      <c r="IP553">
        <v>0</v>
      </c>
      <c r="IQ553">
        <v>0</v>
      </c>
      <c r="IR553">
        <v>0</v>
      </c>
      <c r="IS553">
        <v>6</v>
      </c>
      <c r="IT553">
        <v>0</v>
      </c>
      <c r="IU553">
        <v>2</v>
      </c>
      <c r="IV553">
        <v>0</v>
      </c>
      <c r="IW553">
        <v>0</v>
      </c>
      <c r="IX553">
        <v>0</v>
      </c>
      <c r="IY553">
        <v>0</v>
      </c>
      <c r="IZ553">
        <v>0</v>
      </c>
      <c r="JA553">
        <v>0</v>
      </c>
      <c r="JB553">
        <v>0</v>
      </c>
      <c r="JC553">
        <v>0</v>
      </c>
      <c r="JD553">
        <v>0</v>
      </c>
      <c r="JE553">
        <v>0</v>
      </c>
      <c r="JF553">
        <v>0</v>
      </c>
      <c r="JG553">
        <v>0</v>
      </c>
      <c r="JH553">
        <v>0</v>
      </c>
      <c r="JI553">
        <v>0</v>
      </c>
      <c r="JJ553">
        <v>23</v>
      </c>
      <c r="JK553" s="2">
        <f t="shared" si="41"/>
        <v>0.31586206896551722</v>
      </c>
    </row>
    <row r="554" spans="1:271" outlineLevel="2" x14ac:dyDescent="0.25">
      <c r="A554" t="str">
        <f t="shared" si="45"/>
        <v>160802</v>
      </c>
      <c r="B554" t="s">
        <v>310</v>
      </c>
      <c r="C554">
        <v>7</v>
      </c>
      <c r="D554">
        <v>1097</v>
      </c>
      <c r="E554">
        <v>829</v>
      </c>
      <c r="F554">
        <v>490</v>
      </c>
      <c r="G554">
        <v>339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339</v>
      </c>
      <c r="R554">
        <v>0</v>
      </c>
      <c r="S554">
        <v>0</v>
      </c>
      <c r="T554">
        <v>339</v>
      </c>
      <c r="U554">
        <v>14</v>
      </c>
      <c r="V554">
        <v>10</v>
      </c>
      <c r="W554">
        <v>3</v>
      </c>
      <c r="X554">
        <v>0</v>
      </c>
      <c r="Y554">
        <v>325</v>
      </c>
      <c r="Z554">
        <v>101</v>
      </c>
      <c r="AA554">
        <v>7</v>
      </c>
      <c r="AB554">
        <v>23</v>
      </c>
      <c r="AC554">
        <v>25</v>
      </c>
      <c r="AD554">
        <v>19</v>
      </c>
      <c r="AE554">
        <v>1</v>
      </c>
      <c r="AF554">
        <v>2</v>
      </c>
      <c r="AG554">
        <v>1</v>
      </c>
      <c r="AH554">
        <v>0</v>
      </c>
      <c r="AI554">
        <v>6</v>
      </c>
      <c r="AJ554">
        <v>0</v>
      </c>
      <c r="AK554">
        <v>1</v>
      </c>
      <c r="AL554">
        <v>6</v>
      </c>
      <c r="AM554">
        <v>3</v>
      </c>
      <c r="AN554">
        <v>0</v>
      </c>
      <c r="AO554">
        <v>1</v>
      </c>
      <c r="AP554">
        <v>0</v>
      </c>
      <c r="AQ554">
        <v>1</v>
      </c>
      <c r="AR554">
        <v>0</v>
      </c>
      <c r="AS554">
        <v>3</v>
      </c>
      <c r="AT554">
        <v>0</v>
      </c>
      <c r="AU554">
        <v>0</v>
      </c>
      <c r="AV554">
        <v>2</v>
      </c>
      <c r="AW554">
        <v>0</v>
      </c>
      <c r="AX554">
        <v>0</v>
      </c>
      <c r="AY554">
        <v>101</v>
      </c>
      <c r="AZ554">
        <v>63</v>
      </c>
      <c r="BA554">
        <v>48</v>
      </c>
      <c r="BB554">
        <v>2</v>
      </c>
      <c r="BC554">
        <v>4</v>
      </c>
      <c r="BD554">
        <v>4</v>
      </c>
      <c r="BE554">
        <v>0</v>
      </c>
      <c r="BF554">
        <v>1</v>
      </c>
      <c r="BG554">
        <v>1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1</v>
      </c>
      <c r="BR554">
        <v>0</v>
      </c>
      <c r="BS554">
        <v>0</v>
      </c>
      <c r="BT554">
        <v>0</v>
      </c>
      <c r="BU554">
        <v>0</v>
      </c>
      <c r="BV554">
        <v>1</v>
      </c>
      <c r="BW554">
        <v>1</v>
      </c>
      <c r="BX554">
        <v>63</v>
      </c>
      <c r="BY554">
        <v>9</v>
      </c>
      <c r="BZ554">
        <v>4</v>
      </c>
      <c r="CA554">
        <v>1</v>
      </c>
      <c r="CB554">
        <v>0</v>
      </c>
      <c r="CC554">
        <v>1</v>
      </c>
      <c r="CD554">
        <v>0</v>
      </c>
      <c r="CE554">
        <v>0</v>
      </c>
      <c r="CF554">
        <v>0</v>
      </c>
      <c r="CG554">
        <v>1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2</v>
      </c>
      <c r="CN554">
        <v>9</v>
      </c>
      <c r="CO554">
        <v>19</v>
      </c>
      <c r="CP554">
        <v>1</v>
      </c>
      <c r="CQ554">
        <v>0</v>
      </c>
      <c r="CR554">
        <v>0</v>
      </c>
      <c r="CS554">
        <v>1</v>
      </c>
      <c r="CT554">
        <v>3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7</v>
      </c>
      <c r="DF554">
        <v>5</v>
      </c>
      <c r="DG554">
        <v>1</v>
      </c>
      <c r="DH554">
        <v>0</v>
      </c>
      <c r="DI554">
        <v>0</v>
      </c>
      <c r="DJ554">
        <v>0</v>
      </c>
      <c r="DK554">
        <v>0</v>
      </c>
      <c r="DL554">
        <v>0</v>
      </c>
      <c r="DM554">
        <v>1</v>
      </c>
      <c r="DN554">
        <v>19</v>
      </c>
      <c r="DO554">
        <v>10</v>
      </c>
      <c r="DP554">
        <v>4</v>
      </c>
      <c r="DQ554">
        <v>1</v>
      </c>
      <c r="DR554">
        <v>0</v>
      </c>
      <c r="DS554">
        <v>0</v>
      </c>
      <c r="DT554">
        <v>1</v>
      </c>
      <c r="DU554">
        <v>1</v>
      </c>
      <c r="DV554">
        <v>0</v>
      </c>
      <c r="DW554">
        <v>0</v>
      </c>
      <c r="DX554">
        <v>1</v>
      </c>
      <c r="DY554">
        <v>0</v>
      </c>
      <c r="DZ554">
        <v>0</v>
      </c>
      <c r="EA554">
        <v>1</v>
      </c>
      <c r="EB554">
        <v>0</v>
      </c>
      <c r="EC554">
        <v>1</v>
      </c>
      <c r="ED554">
        <v>0</v>
      </c>
      <c r="EE554">
        <v>0</v>
      </c>
      <c r="EF554">
        <v>0</v>
      </c>
      <c r="EG554">
        <v>0</v>
      </c>
      <c r="EH554">
        <v>0</v>
      </c>
      <c r="EI554">
        <v>0</v>
      </c>
      <c r="EJ554">
        <v>0</v>
      </c>
      <c r="EK554">
        <v>0</v>
      </c>
      <c r="EL554">
        <v>0</v>
      </c>
      <c r="EM554">
        <v>0</v>
      </c>
      <c r="EN554">
        <v>10</v>
      </c>
      <c r="EO554">
        <v>30</v>
      </c>
      <c r="EP554">
        <v>3</v>
      </c>
      <c r="EQ554">
        <v>4</v>
      </c>
      <c r="ER554">
        <v>0</v>
      </c>
      <c r="ES554">
        <v>0</v>
      </c>
      <c r="ET554">
        <v>0</v>
      </c>
      <c r="EU554">
        <v>0</v>
      </c>
      <c r="EV554">
        <v>0</v>
      </c>
      <c r="EW554">
        <v>1</v>
      </c>
      <c r="EX554">
        <v>17</v>
      </c>
      <c r="EY554">
        <v>0</v>
      </c>
      <c r="EZ554">
        <v>0</v>
      </c>
      <c r="FA554">
        <v>0</v>
      </c>
      <c r="FB554">
        <v>0</v>
      </c>
      <c r="FC554">
        <v>0</v>
      </c>
      <c r="FD554">
        <v>0</v>
      </c>
      <c r="FE554">
        <v>0</v>
      </c>
      <c r="FF554">
        <v>0</v>
      </c>
      <c r="FG554">
        <v>0</v>
      </c>
      <c r="FH554">
        <v>2</v>
      </c>
      <c r="FI554">
        <v>0</v>
      </c>
      <c r="FJ554">
        <v>3</v>
      </c>
      <c r="FK554">
        <v>0</v>
      </c>
      <c r="FL554">
        <v>30</v>
      </c>
      <c r="FM554">
        <v>39</v>
      </c>
      <c r="FN554">
        <v>14</v>
      </c>
      <c r="FO554">
        <v>0</v>
      </c>
      <c r="FP554">
        <v>0</v>
      </c>
      <c r="FQ554">
        <v>3</v>
      </c>
      <c r="FR554">
        <v>1</v>
      </c>
      <c r="FS554">
        <v>2</v>
      </c>
      <c r="FT554">
        <v>1</v>
      </c>
      <c r="FU554">
        <v>0</v>
      </c>
      <c r="FV554">
        <v>0</v>
      </c>
      <c r="FW554">
        <v>0</v>
      </c>
      <c r="FX554">
        <v>0</v>
      </c>
      <c r="FY554">
        <v>6</v>
      </c>
      <c r="FZ554">
        <v>0</v>
      </c>
      <c r="GA554">
        <v>0</v>
      </c>
      <c r="GB554">
        <v>0</v>
      </c>
      <c r="GC554">
        <v>7</v>
      </c>
      <c r="GD554">
        <v>0</v>
      </c>
      <c r="GE554">
        <v>0</v>
      </c>
      <c r="GF554">
        <v>0</v>
      </c>
      <c r="GG554">
        <v>0</v>
      </c>
      <c r="GH554">
        <v>1</v>
      </c>
      <c r="GI554">
        <v>1</v>
      </c>
      <c r="GJ554">
        <v>1</v>
      </c>
      <c r="GK554">
        <v>2</v>
      </c>
      <c r="GL554">
        <v>39</v>
      </c>
      <c r="GM554">
        <v>27</v>
      </c>
      <c r="GN554">
        <v>2</v>
      </c>
      <c r="GO554">
        <v>2</v>
      </c>
      <c r="GP554">
        <v>2</v>
      </c>
      <c r="GQ554">
        <v>0</v>
      </c>
      <c r="GR554">
        <v>0</v>
      </c>
      <c r="GS554">
        <v>3</v>
      </c>
      <c r="GT554">
        <v>1</v>
      </c>
      <c r="GU554">
        <v>0</v>
      </c>
      <c r="GV554">
        <v>1</v>
      </c>
      <c r="GW554">
        <v>0</v>
      </c>
      <c r="GX554">
        <v>0</v>
      </c>
      <c r="GY554">
        <v>0</v>
      </c>
      <c r="GZ554">
        <v>2</v>
      </c>
      <c r="HA554">
        <v>0</v>
      </c>
      <c r="HB554">
        <v>0</v>
      </c>
      <c r="HC554">
        <v>0</v>
      </c>
      <c r="HD554">
        <v>0</v>
      </c>
      <c r="HE554">
        <v>14</v>
      </c>
      <c r="HF554">
        <v>27</v>
      </c>
      <c r="HG554">
        <v>2</v>
      </c>
      <c r="HH554">
        <v>0</v>
      </c>
      <c r="HI554">
        <v>0</v>
      </c>
      <c r="HJ554">
        <v>0</v>
      </c>
      <c r="HK554">
        <v>0</v>
      </c>
      <c r="HL554">
        <v>0</v>
      </c>
      <c r="HM554">
        <v>0</v>
      </c>
      <c r="HN554">
        <v>1</v>
      </c>
      <c r="HO554">
        <v>0</v>
      </c>
      <c r="HP554">
        <v>0</v>
      </c>
      <c r="HQ554">
        <v>0</v>
      </c>
      <c r="HR554">
        <v>0</v>
      </c>
      <c r="HS554">
        <v>1</v>
      </c>
      <c r="HT554">
        <v>2</v>
      </c>
      <c r="HU554">
        <v>0</v>
      </c>
      <c r="HV554">
        <v>0</v>
      </c>
      <c r="HW554">
        <v>0</v>
      </c>
      <c r="HX554">
        <v>0</v>
      </c>
      <c r="HY554">
        <v>0</v>
      </c>
      <c r="HZ554">
        <v>0</v>
      </c>
      <c r="IA554">
        <v>0</v>
      </c>
      <c r="IB554">
        <v>0</v>
      </c>
      <c r="IC554">
        <v>0</v>
      </c>
      <c r="ID554">
        <v>0</v>
      </c>
      <c r="IE554">
        <v>0</v>
      </c>
      <c r="IF554">
        <v>0</v>
      </c>
      <c r="IG554">
        <v>0</v>
      </c>
      <c r="IH554">
        <v>0</v>
      </c>
      <c r="II554">
        <v>0</v>
      </c>
      <c r="IJ554">
        <v>0</v>
      </c>
      <c r="IK554">
        <v>25</v>
      </c>
      <c r="IL554">
        <v>14</v>
      </c>
      <c r="IM554">
        <v>0</v>
      </c>
      <c r="IN554">
        <v>3</v>
      </c>
      <c r="IO554">
        <v>1</v>
      </c>
      <c r="IP554">
        <v>1</v>
      </c>
      <c r="IQ554">
        <v>1</v>
      </c>
      <c r="IR554">
        <v>0</v>
      </c>
      <c r="IS554">
        <v>3</v>
      </c>
      <c r="IT554">
        <v>0</v>
      </c>
      <c r="IU554">
        <v>0</v>
      </c>
      <c r="IV554">
        <v>0</v>
      </c>
      <c r="IW554">
        <v>0</v>
      </c>
      <c r="IX554">
        <v>0</v>
      </c>
      <c r="IY554">
        <v>0</v>
      </c>
      <c r="IZ554">
        <v>0</v>
      </c>
      <c r="JA554">
        <v>0</v>
      </c>
      <c r="JB554">
        <v>0</v>
      </c>
      <c r="JC554">
        <v>0</v>
      </c>
      <c r="JD554">
        <v>0</v>
      </c>
      <c r="JE554">
        <v>2</v>
      </c>
      <c r="JF554">
        <v>0</v>
      </c>
      <c r="JG554">
        <v>0</v>
      </c>
      <c r="JH554">
        <v>0</v>
      </c>
      <c r="JI554">
        <v>0</v>
      </c>
      <c r="JJ554">
        <v>25</v>
      </c>
      <c r="JK554" s="2">
        <f t="shared" si="41"/>
        <v>0.30902461257976299</v>
      </c>
    </row>
    <row r="555" spans="1:271" s="6" customFormat="1" ht="15.75" outlineLevel="1" x14ac:dyDescent="0.25">
      <c r="B555" s="7" t="s">
        <v>381</v>
      </c>
      <c r="D555" s="6">
        <f>SUBTOTAL(9,D548:D554)</f>
        <v>6052</v>
      </c>
      <c r="E555" s="6">
        <f>SUBTOTAL(9,E548:E554)</f>
        <v>4547</v>
      </c>
      <c r="F555" s="6">
        <f>SUBTOTAL(9,F548:F554)</f>
        <v>2248</v>
      </c>
      <c r="G555" s="6">
        <f>SUBTOTAL(9,G548:G554)</f>
        <v>2299</v>
      </c>
      <c r="H555" s="6">
        <f>SUBTOTAL(9,H548:H554)</f>
        <v>1</v>
      </c>
      <c r="I555" s="6">
        <f>SUBTOTAL(9,I548:I554)</f>
        <v>74</v>
      </c>
      <c r="J555" s="6">
        <f>SUBTOTAL(9,J548:J554)</f>
        <v>2</v>
      </c>
      <c r="K555" s="6">
        <f>SUBTOTAL(9,K548:K554)</f>
        <v>2</v>
      </c>
      <c r="L555" s="6">
        <f>SUBTOTAL(9,L548:L554)</f>
        <v>0</v>
      </c>
      <c r="M555" s="6">
        <f>SUBTOTAL(9,M548:M554)</f>
        <v>0</v>
      </c>
      <c r="N555" s="6">
        <f>SUBTOTAL(9,N548:N554)</f>
        <v>0</v>
      </c>
      <c r="O555" s="6">
        <f>SUBTOTAL(9,O548:O554)</f>
        <v>0</v>
      </c>
      <c r="P555" s="6">
        <f>SUBTOTAL(9,P548:P554)</f>
        <v>2</v>
      </c>
      <c r="Q555" s="6">
        <f>SUBTOTAL(9,Q548:Q554)</f>
        <v>2301</v>
      </c>
      <c r="R555" s="6">
        <f>SUBTOTAL(9,R548:R554)</f>
        <v>2</v>
      </c>
      <c r="S555" s="6">
        <f>SUBTOTAL(9,S548:S554)</f>
        <v>0</v>
      </c>
      <c r="T555" s="6">
        <f>SUBTOTAL(9,T548:T554)</f>
        <v>2301</v>
      </c>
      <c r="U555" s="6">
        <f>SUBTOTAL(9,U548:U554)</f>
        <v>113</v>
      </c>
      <c r="V555" s="6">
        <f>SUBTOTAL(9,V548:V554)</f>
        <v>67</v>
      </c>
      <c r="W555" s="6">
        <f>SUBTOTAL(9,W548:W554)</f>
        <v>45</v>
      </c>
      <c r="X555" s="6">
        <f>SUBTOTAL(9,X548:X554)</f>
        <v>0</v>
      </c>
      <c r="Y555" s="6">
        <f>SUBTOTAL(9,Y548:Y554)</f>
        <v>2188</v>
      </c>
      <c r="Z555" s="6">
        <f>SUBTOTAL(9,Z548:Z554)</f>
        <v>562</v>
      </c>
      <c r="AA555" s="6">
        <f>SUBTOTAL(9,AA548:AA554)</f>
        <v>91</v>
      </c>
      <c r="AB555" s="6">
        <f>SUBTOTAL(9,AB548:AB554)</f>
        <v>116</v>
      </c>
      <c r="AC555" s="6">
        <f>SUBTOTAL(9,AC548:AC554)</f>
        <v>148</v>
      </c>
      <c r="AD555" s="6">
        <f>SUBTOTAL(9,AD548:AD554)</f>
        <v>70</v>
      </c>
      <c r="AE555" s="6">
        <f>SUBTOTAL(9,AE548:AE554)</f>
        <v>6</v>
      </c>
      <c r="AF555" s="6">
        <f>SUBTOTAL(9,AF548:AF554)</f>
        <v>10</v>
      </c>
      <c r="AG555" s="6">
        <f>SUBTOTAL(9,AG548:AG554)</f>
        <v>4</v>
      </c>
      <c r="AH555" s="6">
        <f>SUBTOTAL(9,AH548:AH554)</f>
        <v>2</v>
      </c>
      <c r="AI555" s="6">
        <f>SUBTOTAL(9,AI548:AI554)</f>
        <v>50</v>
      </c>
      <c r="AJ555" s="6">
        <f>SUBTOTAL(9,AJ548:AJ554)</f>
        <v>2</v>
      </c>
      <c r="AK555" s="6">
        <f>SUBTOTAL(9,AK548:AK554)</f>
        <v>2</v>
      </c>
      <c r="AL555" s="6">
        <f>SUBTOTAL(9,AL548:AL554)</f>
        <v>17</v>
      </c>
      <c r="AM555" s="6">
        <f>SUBTOTAL(9,AM548:AM554)</f>
        <v>10</v>
      </c>
      <c r="AN555" s="6">
        <f>SUBTOTAL(9,AN548:AN554)</f>
        <v>0</v>
      </c>
      <c r="AO555" s="6">
        <f>SUBTOTAL(9,AO548:AO554)</f>
        <v>1</v>
      </c>
      <c r="AP555" s="6">
        <f>SUBTOTAL(9,AP548:AP554)</f>
        <v>3</v>
      </c>
      <c r="AQ555" s="6">
        <f>SUBTOTAL(9,AQ548:AQ554)</f>
        <v>4</v>
      </c>
      <c r="AR555" s="6">
        <f>SUBTOTAL(9,AR548:AR554)</f>
        <v>0</v>
      </c>
      <c r="AS555" s="6">
        <f>SUBTOTAL(9,AS548:AS554)</f>
        <v>4</v>
      </c>
      <c r="AT555" s="6">
        <f>SUBTOTAL(9,AT548:AT554)</f>
        <v>2</v>
      </c>
      <c r="AU555" s="6">
        <f>SUBTOTAL(9,AU548:AU554)</f>
        <v>1</v>
      </c>
      <c r="AV555" s="6">
        <f>SUBTOTAL(9,AV548:AV554)</f>
        <v>5</v>
      </c>
      <c r="AW555" s="6">
        <f>SUBTOTAL(9,AW548:AW554)</f>
        <v>4</v>
      </c>
      <c r="AX555" s="6">
        <f>SUBTOTAL(9,AX548:AX554)</f>
        <v>10</v>
      </c>
      <c r="AY555" s="6">
        <f>SUBTOTAL(9,AY548:AY554)</f>
        <v>562</v>
      </c>
      <c r="AZ555" s="6">
        <f>SUBTOTAL(9,AZ548:AZ554)</f>
        <v>399</v>
      </c>
      <c r="BA555" s="6">
        <f>SUBTOTAL(9,BA548:BA554)</f>
        <v>267</v>
      </c>
      <c r="BB555" s="6">
        <f>SUBTOTAL(9,BB548:BB554)</f>
        <v>13</v>
      </c>
      <c r="BC555" s="6">
        <f>SUBTOTAL(9,BC548:BC554)</f>
        <v>14</v>
      </c>
      <c r="BD555" s="6">
        <f>SUBTOTAL(9,BD548:BD554)</f>
        <v>29</v>
      </c>
      <c r="BE555" s="6">
        <f>SUBTOTAL(9,BE548:BE554)</f>
        <v>3</v>
      </c>
      <c r="BF555" s="6">
        <f>SUBTOTAL(9,BF548:BF554)</f>
        <v>8</v>
      </c>
      <c r="BG555" s="6">
        <f>SUBTOTAL(9,BG548:BG554)</f>
        <v>3</v>
      </c>
      <c r="BH555" s="6">
        <f>SUBTOTAL(9,BH548:BH554)</f>
        <v>2</v>
      </c>
      <c r="BI555" s="6">
        <f>SUBTOTAL(9,BI548:BI554)</f>
        <v>6</v>
      </c>
      <c r="BJ555" s="6">
        <f>SUBTOTAL(9,BJ548:BJ554)</f>
        <v>13</v>
      </c>
      <c r="BK555" s="6">
        <f>SUBTOTAL(9,BK548:BK554)</f>
        <v>2</v>
      </c>
      <c r="BL555" s="6">
        <f>SUBTOTAL(9,BL548:BL554)</f>
        <v>11</v>
      </c>
      <c r="BM555" s="6">
        <f>SUBTOTAL(9,BM548:BM554)</f>
        <v>2</v>
      </c>
      <c r="BN555" s="6">
        <f>SUBTOTAL(9,BN548:BN554)</f>
        <v>1</v>
      </c>
      <c r="BO555" s="6">
        <f>SUBTOTAL(9,BO548:BO554)</f>
        <v>0</v>
      </c>
      <c r="BP555" s="6">
        <f>SUBTOTAL(9,BP548:BP554)</f>
        <v>1</v>
      </c>
      <c r="BQ555" s="6">
        <f>SUBTOTAL(9,BQ548:BQ554)</f>
        <v>1</v>
      </c>
      <c r="BR555" s="6">
        <f>SUBTOTAL(9,BR548:BR554)</f>
        <v>0</v>
      </c>
      <c r="BS555" s="6">
        <f>SUBTOTAL(9,BS548:BS554)</f>
        <v>0</v>
      </c>
      <c r="BT555" s="6">
        <f>SUBTOTAL(9,BT548:BT554)</f>
        <v>8</v>
      </c>
      <c r="BU555" s="6">
        <f>SUBTOTAL(9,BU548:BU554)</f>
        <v>0</v>
      </c>
      <c r="BV555" s="6">
        <f>SUBTOTAL(9,BV548:BV554)</f>
        <v>1</v>
      </c>
      <c r="BW555" s="6">
        <f>SUBTOTAL(9,BW548:BW554)</f>
        <v>14</v>
      </c>
      <c r="BX555" s="6">
        <f>SUBTOTAL(9,BX548:BX554)</f>
        <v>399</v>
      </c>
      <c r="BY555" s="6">
        <f>SUBTOTAL(9,BY548:BY554)</f>
        <v>39</v>
      </c>
      <c r="BZ555" s="6">
        <f>SUBTOTAL(9,BZ548:BZ554)</f>
        <v>15</v>
      </c>
      <c r="CA555" s="6">
        <f>SUBTOTAL(9,CA548:CA554)</f>
        <v>7</v>
      </c>
      <c r="CB555" s="6">
        <f>SUBTOTAL(9,CB548:CB554)</f>
        <v>0</v>
      </c>
      <c r="CC555" s="6">
        <f>SUBTOTAL(9,CC548:CC554)</f>
        <v>2</v>
      </c>
      <c r="CD555" s="6">
        <f>SUBTOTAL(9,CD548:CD554)</f>
        <v>2</v>
      </c>
      <c r="CE555" s="6">
        <f>SUBTOTAL(9,CE548:CE554)</f>
        <v>0</v>
      </c>
      <c r="CF555" s="6">
        <f>SUBTOTAL(9,CF548:CF554)</f>
        <v>2</v>
      </c>
      <c r="CG555" s="6">
        <f>SUBTOTAL(9,CG548:CG554)</f>
        <v>3</v>
      </c>
      <c r="CH555" s="6">
        <f>SUBTOTAL(9,CH548:CH554)</f>
        <v>0</v>
      </c>
      <c r="CI555" s="6">
        <f>SUBTOTAL(9,CI548:CI554)</f>
        <v>1</v>
      </c>
      <c r="CJ555" s="6">
        <f>SUBTOTAL(9,CJ548:CJ554)</f>
        <v>0</v>
      </c>
      <c r="CK555" s="6">
        <f>SUBTOTAL(9,CK548:CK554)</f>
        <v>2</v>
      </c>
      <c r="CL555" s="6">
        <f>SUBTOTAL(9,CL548:CL554)</f>
        <v>1</v>
      </c>
      <c r="CM555" s="6">
        <f>SUBTOTAL(9,CM548:CM554)</f>
        <v>4</v>
      </c>
      <c r="CN555" s="6">
        <f>SUBTOTAL(9,CN548:CN554)</f>
        <v>39</v>
      </c>
      <c r="CO555" s="6">
        <f>SUBTOTAL(9,CO548:CO554)</f>
        <v>100</v>
      </c>
      <c r="CP555" s="6">
        <f>SUBTOTAL(9,CP548:CP554)</f>
        <v>14</v>
      </c>
      <c r="CQ555" s="6">
        <f>SUBTOTAL(9,CQ548:CQ554)</f>
        <v>4</v>
      </c>
      <c r="CR555" s="6">
        <f>SUBTOTAL(9,CR548:CR554)</f>
        <v>6</v>
      </c>
      <c r="CS555" s="6">
        <f>SUBTOTAL(9,CS548:CS554)</f>
        <v>1</v>
      </c>
      <c r="CT555" s="6">
        <f>SUBTOTAL(9,CT548:CT554)</f>
        <v>5</v>
      </c>
      <c r="CU555" s="6">
        <f>SUBTOTAL(9,CU548:CU554)</f>
        <v>2</v>
      </c>
      <c r="CV555" s="6">
        <f>SUBTOTAL(9,CV548:CV554)</f>
        <v>0</v>
      </c>
      <c r="CW555" s="6">
        <f>SUBTOTAL(9,CW548:CW554)</f>
        <v>3</v>
      </c>
      <c r="CX555" s="6">
        <f>SUBTOTAL(9,CX548:CX554)</f>
        <v>2</v>
      </c>
      <c r="CY555" s="6">
        <f>SUBTOTAL(9,CY548:CY554)</f>
        <v>1</v>
      </c>
      <c r="CZ555" s="6">
        <f>SUBTOTAL(9,CZ548:CZ554)</f>
        <v>0</v>
      </c>
      <c r="DA555" s="6">
        <f>SUBTOTAL(9,DA548:DA554)</f>
        <v>0</v>
      </c>
      <c r="DB555" s="6">
        <f>SUBTOTAL(9,DB548:DB554)</f>
        <v>1</v>
      </c>
      <c r="DC555" s="6">
        <f>SUBTOTAL(9,DC548:DC554)</f>
        <v>1</v>
      </c>
      <c r="DD555" s="6">
        <f>SUBTOTAL(9,DD548:DD554)</f>
        <v>0</v>
      </c>
      <c r="DE555" s="6">
        <f>SUBTOTAL(9,DE548:DE554)</f>
        <v>17</v>
      </c>
      <c r="DF555" s="6">
        <f>SUBTOTAL(9,DF548:DF554)</f>
        <v>37</v>
      </c>
      <c r="DG555" s="6">
        <f>SUBTOTAL(9,DG548:DG554)</f>
        <v>2</v>
      </c>
      <c r="DH555" s="6">
        <f>SUBTOTAL(9,DH548:DH554)</f>
        <v>0</v>
      </c>
      <c r="DI555" s="6">
        <f>SUBTOTAL(9,DI548:DI554)</f>
        <v>1</v>
      </c>
      <c r="DJ555" s="6">
        <f>SUBTOTAL(9,DJ548:DJ554)</f>
        <v>0</v>
      </c>
      <c r="DK555" s="6">
        <f>SUBTOTAL(9,DK548:DK554)</f>
        <v>1</v>
      </c>
      <c r="DL555" s="6">
        <f>SUBTOTAL(9,DL548:DL554)</f>
        <v>0</v>
      </c>
      <c r="DM555" s="6">
        <f>SUBTOTAL(9,DM548:DM554)</f>
        <v>2</v>
      </c>
      <c r="DN555" s="6">
        <f>SUBTOTAL(9,DN548:DN554)</f>
        <v>100</v>
      </c>
      <c r="DO555" s="6">
        <f>SUBTOTAL(9,DO548:DO554)</f>
        <v>94</v>
      </c>
      <c r="DP555" s="6">
        <f>SUBTOTAL(9,DP548:DP554)</f>
        <v>55</v>
      </c>
      <c r="DQ555" s="6">
        <f>SUBTOTAL(9,DQ548:DQ554)</f>
        <v>4</v>
      </c>
      <c r="DR555" s="6">
        <f>SUBTOTAL(9,DR548:DR554)</f>
        <v>3</v>
      </c>
      <c r="DS555" s="6">
        <f>SUBTOTAL(9,DS548:DS554)</f>
        <v>8</v>
      </c>
      <c r="DT555" s="6">
        <f>SUBTOTAL(9,DT548:DT554)</f>
        <v>1</v>
      </c>
      <c r="DU555" s="6">
        <f>SUBTOTAL(9,DU548:DU554)</f>
        <v>4</v>
      </c>
      <c r="DV555" s="6">
        <f>SUBTOTAL(9,DV548:DV554)</f>
        <v>0</v>
      </c>
      <c r="DW555" s="6">
        <f>SUBTOTAL(9,DW548:DW554)</f>
        <v>3</v>
      </c>
      <c r="DX555" s="6">
        <f>SUBTOTAL(9,DX548:DX554)</f>
        <v>1</v>
      </c>
      <c r="DY555" s="6">
        <f>SUBTOTAL(9,DY548:DY554)</f>
        <v>0</v>
      </c>
      <c r="DZ555" s="6">
        <f>SUBTOTAL(9,DZ548:DZ554)</f>
        <v>0</v>
      </c>
      <c r="EA555" s="6">
        <f>SUBTOTAL(9,EA548:EA554)</f>
        <v>11</v>
      </c>
      <c r="EB555" s="6">
        <f>SUBTOTAL(9,EB548:EB554)</f>
        <v>0</v>
      </c>
      <c r="EC555" s="6">
        <f>SUBTOTAL(9,EC548:EC554)</f>
        <v>1</v>
      </c>
      <c r="ED555" s="6">
        <f>SUBTOTAL(9,ED548:ED554)</f>
        <v>0</v>
      </c>
      <c r="EE555" s="6">
        <f>SUBTOTAL(9,EE548:EE554)</f>
        <v>2</v>
      </c>
      <c r="EF555" s="6">
        <f>SUBTOTAL(9,EF548:EF554)</f>
        <v>0</v>
      </c>
      <c r="EG555" s="6">
        <f>SUBTOTAL(9,EG548:EG554)</f>
        <v>0</v>
      </c>
      <c r="EH555" s="6">
        <f>SUBTOTAL(9,EH548:EH554)</f>
        <v>0</v>
      </c>
      <c r="EI555" s="6">
        <f>SUBTOTAL(9,EI548:EI554)</f>
        <v>1</v>
      </c>
      <c r="EJ555" s="6">
        <f>SUBTOTAL(9,EJ548:EJ554)</f>
        <v>0</v>
      </c>
      <c r="EK555" s="6">
        <f>SUBTOTAL(9,EK548:EK554)</f>
        <v>0</v>
      </c>
      <c r="EL555" s="6">
        <f>SUBTOTAL(9,EL548:EL554)</f>
        <v>0</v>
      </c>
      <c r="EM555" s="6">
        <f>SUBTOTAL(9,EM548:EM554)</f>
        <v>0</v>
      </c>
      <c r="EN555" s="6">
        <f>SUBTOTAL(9,EN548:EN554)</f>
        <v>94</v>
      </c>
      <c r="EO555" s="6">
        <f>SUBTOTAL(9,EO548:EO554)</f>
        <v>266</v>
      </c>
      <c r="EP555" s="6">
        <f>SUBTOTAL(9,EP548:EP554)</f>
        <v>22</v>
      </c>
      <c r="EQ555" s="6">
        <f>SUBTOTAL(9,EQ548:EQ554)</f>
        <v>17</v>
      </c>
      <c r="ER555" s="6">
        <f>SUBTOTAL(9,ER548:ER554)</f>
        <v>1</v>
      </c>
      <c r="ES555" s="6">
        <f>SUBTOTAL(9,ES548:ES554)</f>
        <v>0</v>
      </c>
      <c r="ET555" s="6">
        <f>SUBTOTAL(9,ET548:ET554)</f>
        <v>0</v>
      </c>
      <c r="EU555" s="6">
        <f>SUBTOTAL(9,EU548:EU554)</f>
        <v>1</v>
      </c>
      <c r="EV555" s="6">
        <f>SUBTOTAL(9,EV548:EV554)</f>
        <v>2</v>
      </c>
      <c r="EW555" s="6">
        <f>SUBTOTAL(9,EW548:EW554)</f>
        <v>1</v>
      </c>
      <c r="EX555" s="6">
        <f>SUBTOTAL(9,EX548:EX554)</f>
        <v>213</v>
      </c>
      <c r="EY555" s="6">
        <f>SUBTOTAL(9,EY548:EY554)</f>
        <v>0</v>
      </c>
      <c r="EZ555" s="6">
        <f>SUBTOTAL(9,EZ548:EZ554)</f>
        <v>2</v>
      </c>
      <c r="FA555" s="6">
        <f>SUBTOTAL(9,FA548:FA554)</f>
        <v>0</v>
      </c>
      <c r="FB555" s="6">
        <f>SUBTOTAL(9,FB548:FB554)</f>
        <v>0</v>
      </c>
      <c r="FC555" s="6">
        <f>SUBTOTAL(9,FC548:FC554)</f>
        <v>0</v>
      </c>
      <c r="FD555" s="6">
        <f>SUBTOTAL(9,FD548:FD554)</f>
        <v>0</v>
      </c>
      <c r="FE555" s="6">
        <f>SUBTOTAL(9,FE548:FE554)</f>
        <v>0</v>
      </c>
      <c r="FF555" s="6">
        <f>SUBTOTAL(9,FF548:FF554)</f>
        <v>0</v>
      </c>
      <c r="FG555" s="6">
        <f>SUBTOTAL(9,FG548:FG554)</f>
        <v>0</v>
      </c>
      <c r="FH555" s="6">
        <f>SUBTOTAL(9,FH548:FH554)</f>
        <v>2</v>
      </c>
      <c r="FI555" s="6">
        <f>SUBTOTAL(9,FI548:FI554)</f>
        <v>1</v>
      </c>
      <c r="FJ555" s="6">
        <f>SUBTOTAL(9,FJ548:FJ554)</f>
        <v>4</v>
      </c>
      <c r="FK555" s="6">
        <f>SUBTOTAL(9,FK548:FK554)</f>
        <v>0</v>
      </c>
      <c r="FL555" s="6">
        <f>SUBTOTAL(9,FL548:FL554)</f>
        <v>266</v>
      </c>
      <c r="FM555" s="6">
        <f>SUBTOTAL(9,FM548:FM554)</f>
        <v>165</v>
      </c>
      <c r="FN555" s="6">
        <f>SUBTOTAL(9,FN548:FN554)</f>
        <v>65</v>
      </c>
      <c r="FO555" s="6">
        <f>SUBTOTAL(9,FO548:FO554)</f>
        <v>1</v>
      </c>
      <c r="FP555" s="6">
        <f>SUBTOTAL(9,FP548:FP554)</f>
        <v>9</v>
      </c>
      <c r="FQ555" s="6">
        <f>SUBTOTAL(9,FQ548:FQ554)</f>
        <v>9</v>
      </c>
      <c r="FR555" s="6">
        <f>SUBTOTAL(9,FR548:FR554)</f>
        <v>2</v>
      </c>
      <c r="FS555" s="6">
        <f>SUBTOTAL(9,FS548:FS554)</f>
        <v>12</v>
      </c>
      <c r="FT555" s="6">
        <f>SUBTOTAL(9,FT548:FT554)</f>
        <v>3</v>
      </c>
      <c r="FU555" s="6">
        <f>SUBTOTAL(9,FU548:FU554)</f>
        <v>5</v>
      </c>
      <c r="FV555" s="6">
        <f>SUBTOTAL(9,FV548:FV554)</f>
        <v>10</v>
      </c>
      <c r="FW555" s="6">
        <f>SUBTOTAL(9,FW548:FW554)</f>
        <v>1</v>
      </c>
      <c r="FX555" s="6">
        <f>SUBTOTAL(9,FX548:FX554)</f>
        <v>0</v>
      </c>
      <c r="FY555" s="6">
        <f>SUBTOTAL(9,FY548:FY554)</f>
        <v>8</v>
      </c>
      <c r="FZ555" s="6">
        <f>SUBTOTAL(9,FZ548:FZ554)</f>
        <v>0</v>
      </c>
      <c r="GA555" s="6">
        <f>SUBTOTAL(9,GA548:GA554)</f>
        <v>0</v>
      </c>
      <c r="GB555" s="6">
        <f>SUBTOTAL(9,GB548:GB554)</f>
        <v>5</v>
      </c>
      <c r="GC555" s="6">
        <f>SUBTOTAL(9,GC548:GC554)</f>
        <v>16</v>
      </c>
      <c r="GD555" s="6">
        <f>SUBTOTAL(9,GD548:GD554)</f>
        <v>1</v>
      </c>
      <c r="GE555" s="6">
        <f>SUBTOTAL(9,GE548:GE554)</f>
        <v>0</v>
      </c>
      <c r="GF555" s="6">
        <f>SUBTOTAL(9,GF548:GF554)</f>
        <v>0</v>
      </c>
      <c r="GG555" s="6">
        <f>SUBTOTAL(9,GG548:GG554)</f>
        <v>0</v>
      </c>
      <c r="GH555" s="6">
        <f>SUBTOTAL(9,GH548:GH554)</f>
        <v>7</v>
      </c>
      <c r="GI555" s="6">
        <f>SUBTOTAL(9,GI548:GI554)</f>
        <v>3</v>
      </c>
      <c r="GJ555" s="6">
        <f>SUBTOTAL(9,GJ548:GJ554)</f>
        <v>3</v>
      </c>
      <c r="GK555" s="6">
        <f>SUBTOTAL(9,GK548:GK554)</f>
        <v>5</v>
      </c>
      <c r="GL555" s="6">
        <f>SUBTOTAL(9,GL548:GL554)</f>
        <v>165</v>
      </c>
      <c r="GM555" s="6">
        <f>SUBTOTAL(9,GM548:GM554)</f>
        <v>210</v>
      </c>
      <c r="GN555" s="6">
        <f>SUBTOTAL(9,GN548:GN554)</f>
        <v>29</v>
      </c>
      <c r="GO555" s="6">
        <f>SUBTOTAL(9,GO548:GO554)</f>
        <v>6</v>
      </c>
      <c r="GP555" s="6">
        <f>SUBTOTAL(9,GP548:GP554)</f>
        <v>6</v>
      </c>
      <c r="GQ555" s="6">
        <f>SUBTOTAL(9,GQ548:GQ554)</f>
        <v>2</v>
      </c>
      <c r="GR555" s="6">
        <f>SUBTOTAL(9,GR548:GR554)</f>
        <v>2</v>
      </c>
      <c r="GS555" s="6">
        <f>SUBTOTAL(9,GS548:GS554)</f>
        <v>65</v>
      </c>
      <c r="GT555" s="6">
        <f>SUBTOTAL(9,GT548:GT554)</f>
        <v>1</v>
      </c>
      <c r="GU555" s="6">
        <f>SUBTOTAL(9,GU548:GU554)</f>
        <v>0</v>
      </c>
      <c r="GV555" s="6">
        <f>SUBTOTAL(9,GV548:GV554)</f>
        <v>2</v>
      </c>
      <c r="GW555" s="6">
        <f>SUBTOTAL(9,GW548:GW554)</f>
        <v>0</v>
      </c>
      <c r="GX555" s="6">
        <f>SUBTOTAL(9,GX548:GX554)</f>
        <v>0</v>
      </c>
      <c r="GY555" s="6">
        <f>SUBTOTAL(9,GY548:GY554)</f>
        <v>5</v>
      </c>
      <c r="GZ555" s="6">
        <f>SUBTOTAL(9,GZ548:GZ554)</f>
        <v>2</v>
      </c>
      <c r="HA555" s="6">
        <f>SUBTOTAL(9,HA548:HA554)</f>
        <v>0</v>
      </c>
      <c r="HB555" s="6">
        <f>SUBTOTAL(9,HB548:HB554)</f>
        <v>0</v>
      </c>
      <c r="HC555" s="6">
        <f>SUBTOTAL(9,HC548:HC554)</f>
        <v>0</v>
      </c>
      <c r="HD555" s="6">
        <f>SUBTOTAL(9,HD548:HD554)</f>
        <v>1</v>
      </c>
      <c r="HE555" s="6">
        <f>SUBTOTAL(9,HE548:HE554)</f>
        <v>89</v>
      </c>
      <c r="HF555" s="6">
        <f>SUBTOTAL(9,HF548:HF554)</f>
        <v>210</v>
      </c>
      <c r="HG555" s="6">
        <f>SUBTOTAL(9,HG548:HG554)</f>
        <v>7</v>
      </c>
      <c r="HH555" s="6">
        <f>SUBTOTAL(9,HH548:HH554)</f>
        <v>1</v>
      </c>
      <c r="HI555" s="6">
        <f>SUBTOTAL(9,HI548:HI554)</f>
        <v>0</v>
      </c>
      <c r="HJ555" s="6">
        <f>SUBTOTAL(9,HJ548:HJ554)</f>
        <v>2</v>
      </c>
      <c r="HK555" s="6">
        <f>SUBTOTAL(9,HK548:HK554)</f>
        <v>0</v>
      </c>
      <c r="HL555" s="6">
        <f>SUBTOTAL(9,HL548:HL554)</f>
        <v>0</v>
      </c>
      <c r="HM555" s="6">
        <f>SUBTOTAL(9,HM548:HM554)</f>
        <v>0</v>
      </c>
      <c r="HN555" s="6">
        <f>SUBTOTAL(9,HN548:HN554)</f>
        <v>1</v>
      </c>
      <c r="HO555" s="6">
        <f>SUBTOTAL(9,HO548:HO554)</f>
        <v>1</v>
      </c>
      <c r="HP555" s="6">
        <f>SUBTOTAL(9,HP548:HP554)</f>
        <v>1</v>
      </c>
      <c r="HQ555" s="6">
        <f>SUBTOTAL(9,HQ548:HQ554)</f>
        <v>0</v>
      </c>
      <c r="HR555" s="6">
        <f>SUBTOTAL(9,HR548:HR554)</f>
        <v>0</v>
      </c>
      <c r="HS555" s="6">
        <f>SUBTOTAL(9,HS548:HS554)</f>
        <v>1</v>
      </c>
      <c r="HT555" s="6">
        <f>SUBTOTAL(9,HT548:HT554)</f>
        <v>7</v>
      </c>
      <c r="HU555" s="6">
        <f>SUBTOTAL(9,HU548:HU554)</f>
        <v>9</v>
      </c>
      <c r="HV555" s="6">
        <f>SUBTOTAL(9,HV548:HV554)</f>
        <v>1</v>
      </c>
      <c r="HW555" s="6">
        <f>SUBTOTAL(9,HW548:HW554)</f>
        <v>3</v>
      </c>
      <c r="HX555" s="6">
        <f>SUBTOTAL(9,HX548:HX554)</f>
        <v>0</v>
      </c>
      <c r="HY555" s="6">
        <f>SUBTOTAL(9,HY548:HY554)</f>
        <v>2</v>
      </c>
      <c r="HZ555" s="6">
        <f>SUBTOTAL(9,HZ548:HZ554)</f>
        <v>0</v>
      </c>
      <c r="IA555" s="6">
        <f>SUBTOTAL(9,IA548:IA554)</f>
        <v>0</v>
      </c>
      <c r="IB555" s="6">
        <f>SUBTOTAL(9,IB548:IB554)</f>
        <v>0</v>
      </c>
      <c r="IC555" s="6">
        <f>SUBTOTAL(9,IC548:IC554)</f>
        <v>0</v>
      </c>
      <c r="ID555" s="6">
        <f>SUBTOTAL(9,ID548:ID554)</f>
        <v>0</v>
      </c>
      <c r="IE555" s="6">
        <f>SUBTOTAL(9,IE548:IE554)</f>
        <v>0</v>
      </c>
      <c r="IF555" s="6">
        <f>SUBTOTAL(9,IF548:IF554)</f>
        <v>0</v>
      </c>
      <c r="IG555" s="6">
        <f>SUBTOTAL(9,IG548:IG554)</f>
        <v>1</v>
      </c>
      <c r="IH555" s="6">
        <f>SUBTOTAL(9,IH548:IH554)</f>
        <v>2</v>
      </c>
      <c r="II555" s="6">
        <f>SUBTOTAL(9,II548:II554)</f>
        <v>0</v>
      </c>
      <c r="IJ555" s="6">
        <f>SUBTOTAL(9,IJ548:IJ554)</f>
        <v>9</v>
      </c>
      <c r="IK555" s="6">
        <f>SUBTOTAL(9,IK548:IK554)</f>
        <v>337</v>
      </c>
      <c r="IL555" s="6">
        <f>SUBTOTAL(9,IL548:IL554)</f>
        <v>161</v>
      </c>
      <c r="IM555" s="6">
        <f>SUBTOTAL(9,IM548:IM554)</f>
        <v>18</v>
      </c>
      <c r="IN555" s="6">
        <f>SUBTOTAL(9,IN548:IN554)</f>
        <v>37</v>
      </c>
      <c r="IO555" s="6">
        <f>SUBTOTAL(9,IO548:IO554)</f>
        <v>6</v>
      </c>
      <c r="IP555" s="6">
        <f>SUBTOTAL(9,IP548:IP554)</f>
        <v>2</v>
      </c>
      <c r="IQ555" s="6">
        <f>SUBTOTAL(9,IQ548:IQ554)</f>
        <v>1</v>
      </c>
      <c r="IR555" s="6">
        <f>SUBTOTAL(9,IR548:IR554)</f>
        <v>1</v>
      </c>
      <c r="IS555" s="6">
        <f>SUBTOTAL(9,IS548:IS554)</f>
        <v>25</v>
      </c>
      <c r="IT555" s="6">
        <f>SUBTOTAL(9,IT548:IT554)</f>
        <v>0</v>
      </c>
      <c r="IU555" s="6">
        <f>SUBTOTAL(9,IU548:IU554)</f>
        <v>3</v>
      </c>
      <c r="IV555" s="6">
        <f>SUBTOTAL(9,IV548:IV554)</f>
        <v>4</v>
      </c>
      <c r="IW555" s="6">
        <f>SUBTOTAL(9,IW548:IW554)</f>
        <v>0</v>
      </c>
      <c r="IX555" s="6">
        <f>SUBTOTAL(9,IX548:IX554)</f>
        <v>0</v>
      </c>
      <c r="IY555" s="6">
        <f>SUBTOTAL(9,IY548:IY554)</f>
        <v>1</v>
      </c>
      <c r="IZ555" s="6">
        <f>SUBTOTAL(9,IZ548:IZ554)</f>
        <v>0</v>
      </c>
      <c r="JA555" s="6">
        <f>SUBTOTAL(9,JA548:JA554)</f>
        <v>3</v>
      </c>
      <c r="JB555" s="6">
        <f>SUBTOTAL(9,JB548:JB554)</f>
        <v>0</v>
      </c>
      <c r="JC555" s="6">
        <f>SUBTOTAL(9,JC548:JC554)</f>
        <v>0</v>
      </c>
      <c r="JD555" s="6">
        <f>SUBTOTAL(9,JD548:JD554)</f>
        <v>1</v>
      </c>
      <c r="JE555" s="6">
        <f>SUBTOTAL(9,JE548:JE554)</f>
        <v>53</v>
      </c>
      <c r="JF555" s="6">
        <f>SUBTOTAL(9,JF548:JF554)</f>
        <v>2</v>
      </c>
      <c r="JG555" s="6">
        <f>SUBTOTAL(9,JG548:JG554)</f>
        <v>4</v>
      </c>
      <c r="JH555" s="6">
        <f>SUBTOTAL(9,JH548:JH554)</f>
        <v>14</v>
      </c>
      <c r="JI555" s="6">
        <f>SUBTOTAL(9,JI548:JI554)</f>
        <v>1</v>
      </c>
      <c r="JJ555" s="6">
        <f>SUBTOTAL(9,JJ548:JJ554)</f>
        <v>337</v>
      </c>
      <c r="JK555" s="8">
        <f t="shared" si="41"/>
        <v>0.38020489094514209</v>
      </c>
    </row>
    <row r="556" spans="1:271" outlineLevel="2" x14ac:dyDescent="0.25">
      <c r="A556" t="str">
        <f t="shared" ref="A556:A573" si="46">"160803"</f>
        <v>160803</v>
      </c>
      <c r="B556" t="s">
        <v>311</v>
      </c>
      <c r="C556">
        <v>1</v>
      </c>
      <c r="D556">
        <v>1909</v>
      </c>
      <c r="E556">
        <v>1461</v>
      </c>
      <c r="F556">
        <v>684</v>
      </c>
      <c r="G556">
        <v>777</v>
      </c>
      <c r="H556">
        <v>2</v>
      </c>
      <c r="I556">
        <v>7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777</v>
      </c>
      <c r="R556">
        <v>0</v>
      </c>
      <c r="S556">
        <v>0</v>
      </c>
      <c r="T556">
        <v>777</v>
      </c>
      <c r="U556">
        <v>16</v>
      </c>
      <c r="V556">
        <v>10</v>
      </c>
      <c r="W556">
        <v>6</v>
      </c>
      <c r="X556">
        <v>0</v>
      </c>
      <c r="Y556">
        <v>761</v>
      </c>
      <c r="Z556">
        <v>190</v>
      </c>
      <c r="AA556">
        <v>29</v>
      </c>
      <c r="AB556">
        <v>44</v>
      </c>
      <c r="AC556">
        <v>52</v>
      </c>
      <c r="AD556">
        <v>26</v>
      </c>
      <c r="AE556">
        <v>1</v>
      </c>
      <c r="AF556">
        <v>6</v>
      </c>
      <c r="AG556">
        <v>1</v>
      </c>
      <c r="AH556">
        <v>2</v>
      </c>
      <c r="AI556">
        <v>12</v>
      </c>
      <c r="AJ556">
        <v>2</v>
      </c>
      <c r="AK556">
        <v>2</v>
      </c>
      <c r="AL556">
        <v>2</v>
      </c>
      <c r="AM556">
        <v>1</v>
      </c>
      <c r="AN556">
        <v>0</v>
      </c>
      <c r="AO556">
        <v>2</v>
      </c>
      <c r="AP556">
        <v>0</v>
      </c>
      <c r="AQ556">
        <v>1</v>
      </c>
      <c r="AR556">
        <v>0</v>
      </c>
      <c r="AS556">
        <v>0</v>
      </c>
      <c r="AT556">
        <v>0</v>
      </c>
      <c r="AU556">
        <v>2</v>
      </c>
      <c r="AV556">
        <v>0</v>
      </c>
      <c r="AW556">
        <v>1</v>
      </c>
      <c r="AX556">
        <v>4</v>
      </c>
      <c r="AY556">
        <v>190</v>
      </c>
      <c r="AZ556">
        <v>220</v>
      </c>
      <c r="BA556">
        <v>131</v>
      </c>
      <c r="BB556">
        <v>10</v>
      </c>
      <c r="BC556">
        <v>4</v>
      </c>
      <c r="BD556">
        <v>9</v>
      </c>
      <c r="BE556">
        <v>2</v>
      </c>
      <c r="BF556">
        <v>4</v>
      </c>
      <c r="BG556">
        <v>1</v>
      </c>
      <c r="BH556">
        <v>1</v>
      </c>
      <c r="BI556">
        <v>5</v>
      </c>
      <c r="BJ556">
        <v>21</v>
      </c>
      <c r="BK556">
        <v>2</v>
      </c>
      <c r="BL556">
        <v>11</v>
      </c>
      <c r="BM556">
        <v>4</v>
      </c>
      <c r="BN556">
        <v>0</v>
      </c>
      <c r="BO556">
        <v>2</v>
      </c>
      <c r="BP556">
        <v>0</v>
      </c>
      <c r="BQ556">
        <v>1</v>
      </c>
      <c r="BR556">
        <v>0</v>
      </c>
      <c r="BS556">
        <v>3</v>
      </c>
      <c r="BT556">
        <v>3</v>
      </c>
      <c r="BU556">
        <v>1</v>
      </c>
      <c r="BV556">
        <v>4</v>
      </c>
      <c r="BW556">
        <v>1</v>
      </c>
      <c r="BX556">
        <v>220</v>
      </c>
      <c r="BY556">
        <v>26</v>
      </c>
      <c r="BZ556">
        <v>14</v>
      </c>
      <c r="CA556">
        <v>4</v>
      </c>
      <c r="CB556">
        <v>0</v>
      </c>
      <c r="CC556">
        <v>0</v>
      </c>
      <c r="CD556">
        <v>0</v>
      </c>
      <c r="CE556">
        <v>0</v>
      </c>
      <c r="CF556">
        <v>1</v>
      </c>
      <c r="CG556">
        <v>1</v>
      </c>
      <c r="CH556">
        <v>0</v>
      </c>
      <c r="CI556">
        <v>1</v>
      </c>
      <c r="CJ556">
        <v>1</v>
      </c>
      <c r="CK556">
        <v>2</v>
      </c>
      <c r="CL556">
        <v>0</v>
      </c>
      <c r="CM556">
        <v>2</v>
      </c>
      <c r="CN556">
        <v>26</v>
      </c>
      <c r="CO556">
        <v>44</v>
      </c>
      <c r="CP556">
        <v>14</v>
      </c>
      <c r="CQ556">
        <v>1</v>
      </c>
      <c r="CR556">
        <v>19</v>
      </c>
      <c r="CS556">
        <v>0</v>
      </c>
      <c r="CT556">
        <v>2</v>
      </c>
      <c r="CU556">
        <v>0</v>
      </c>
      <c r="CV556">
        <v>2</v>
      </c>
      <c r="CW556">
        <v>0</v>
      </c>
      <c r="CX556">
        <v>0</v>
      </c>
      <c r="CY556">
        <v>1</v>
      </c>
      <c r="CZ556">
        <v>0</v>
      </c>
      <c r="DA556">
        <v>2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1</v>
      </c>
      <c r="DJ556">
        <v>0</v>
      </c>
      <c r="DK556">
        <v>1</v>
      </c>
      <c r="DL556">
        <v>0</v>
      </c>
      <c r="DM556">
        <v>1</v>
      </c>
      <c r="DN556">
        <v>44</v>
      </c>
      <c r="DO556">
        <v>20</v>
      </c>
      <c r="DP556">
        <v>5</v>
      </c>
      <c r="DQ556">
        <v>1</v>
      </c>
      <c r="DR556">
        <v>3</v>
      </c>
      <c r="DS556">
        <v>1</v>
      </c>
      <c r="DT556">
        <v>0</v>
      </c>
      <c r="DU556">
        <v>0</v>
      </c>
      <c r="DV556">
        <v>2</v>
      </c>
      <c r="DW556">
        <v>1</v>
      </c>
      <c r="DX556">
        <v>1</v>
      </c>
      <c r="DY556">
        <v>0</v>
      </c>
      <c r="DZ556">
        <v>0</v>
      </c>
      <c r="EA556">
        <v>4</v>
      </c>
      <c r="EB556">
        <v>1</v>
      </c>
      <c r="EC556">
        <v>0</v>
      </c>
      <c r="ED556">
        <v>0</v>
      </c>
      <c r="EE556">
        <v>0</v>
      </c>
      <c r="EF556">
        <v>0</v>
      </c>
      <c r="EG556">
        <v>0</v>
      </c>
      <c r="EH556">
        <v>0</v>
      </c>
      <c r="EI556">
        <v>0</v>
      </c>
      <c r="EJ556">
        <v>0</v>
      </c>
      <c r="EK556">
        <v>1</v>
      </c>
      <c r="EL556">
        <v>0</v>
      </c>
      <c r="EM556">
        <v>0</v>
      </c>
      <c r="EN556">
        <v>20</v>
      </c>
      <c r="EO556">
        <v>81</v>
      </c>
      <c r="EP556">
        <v>30</v>
      </c>
      <c r="EQ556">
        <v>12</v>
      </c>
      <c r="ER556">
        <v>1</v>
      </c>
      <c r="ES556">
        <v>0</v>
      </c>
      <c r="ET556">
        <v>0</v>
      </c>
      <c r="EU556">
        <v>0</v>
      </c>
      <c r="EV556">
        <v>3</v>
      </c>
      <c r="EW556">
        <v>1</v>
      </c>
      <c r="EX556">
        <v>19</v>
      </c>
      <c r="EY556">
        <v>3</v>
      </c>
      <c r="EZ556">
        <v>1</v>
      </c>
      <c r="FA556">
        <v>0</v>
      </c>
      <c r="FB556">
        <v>0</v>
      </c>
      <c r="FC556">
        <v>0</v>
      </c>
      <c r="FD556">
        <v>0</v>
      </c>
      <c r="FE556">
        <v>0</v>
      </c>
      <c r="FF556">
        <v>1</v>
      </c>
      <c r="FG556">
        <v>0</v>
      </c>
      <c r="FH556">
        <v>0</v>
      </c>
      <c r="FI556">
        <v>0</v>
      </c>
      <c r="FJ556">
        <v>10</v>
      </c>
      <c r="FK556">
        <v>0</v>
      </c>
      <c r="FL556">
        <v>81</v>
      </c>
      <c r="FM556">
        <v>52</v>
      </c>
      <c r="FN556">
        <v>20</v>
      </c>
      <c r="FO556">
        <v>5</v>
      </c>
      <c r="FP556">
        <v>2</v>
      </c>
      <c r="FQ556">
        <v>2</v>
      </c>
      <c r="FR556">
        <v>0</v>
      </c>
      <c r="FS556">
        <v>1</v>
      </c>
      <c r="FT556">
        <v>0</v>
      </c>
      <c r="FU556">
        <v>1</v>
      </c>
      <c r="FV556">
        <v>3</v>
      </c>
      <c r="FW556">
        <v>1</v>
      </c>
      <c r="FX556">
        <v>0</v>
      </c>
      <c r="FY556">
        <v>4</v>
      </c>
      <c r="FZ556">
        <v>1</v>
      </c>
      <c r="GA556">
        <v>0</v>
      </c>
      <c r="GB556">
        <v>0</v>
      </c>
      <c r="GC556">
        <v>2</v>
      </c>
      <c r="GD556">
        <v>0</v>
      </c>
      <c r="GE556">
        <v>0</v>
      </c>
      <c r="GF556">
        <v>1</v>
      </c>
      <c r="GG556">
        <v>0</v>
      </c>
      <c r="GH556">
        <v>3</v>
      </c>
      <c r="GI556">
        <v>0</v>
      </c>
      <c r="GJ556">
        <v>0</v>
      </c>
      <c r="GK556">
        <v>6</v>
      </c>
      <c r="GL556">
        <v>52</v>
      </c>
      <c r="GM556">
        <v>59</v>
      </c>
      <c r="GN556">
        <v>25</v>
      </c>
      <c r="GO556">
        <v>2</v>
      </c>
      <c r="GP556">
        <v>2</v>
      </c>
      <c r="GQ556">
        <v>2</v>
      </c>
      <c r="GR556">
        <v>1</v>
      </c>
      <c r="GS556">
        <v>3</v>
      </c>
      <c r="GT556">
        <v>0</v>
      </c>
      <c r="GU556">
        <v>0</v>
      </c>
      <c r="GV556">
        <v>0</v>
      </c>
      <c r="GW556">
        <v>0</v>
      </c>
      <c r="GX556">
        <v>1</v>
      </c>
      <c r="GY556">
        <v>10</v>
      </c>
      <c r="GZ556">
        <v>1</v>
      </c>
      <c r="HA556">
        <v>0</v>
      </c>
      <c r="HB556">
        <v>0</v>
      </c>
      <c r="HC556">
        <v>0</v>
      </c>
      <c r="HD556">
        <v>0</v>
      </c>
      <c r="HE556">
        <v>12</v>
      </c>
      <c r="HF556">
        <v>59</v>
      </c>
      <c r="HG556">
        <v>4</v>
      </c>
      <c r="HH556">
        <v>1</v>
      </c>
      <c r="HI556">
        <v>0</v>
      </c>
      <c r="HJ556">
        <v>1</v>
      </c>
      <c r="HK556">
        <v>0</v>
      </c>
      <c r="HL556">
        <v>0</v>
      </c>
      <c r="HM556">
        <v>0</v>
      </c>
      <c r="HN556">
        <v>1</v>
      </c>
      <c r="HO556">
        <v>0</v>
      </c>
      <c r="HP556">
        <v>0</v>
      </c>
      <c r="HQ556">
        <v>0</v>
      </c>
      <c r="HR556">
        <v>0</v>
      </c>
      <c r="HS556">
        <v>1</v>
      </c>
      <c r="HT556">
        <v>4</v>
      </c>
      <c r="HU556">
        <v>2</v>
      </c>
      <c r="HV556">
        <v>1</v>
      </c>
      <c r="HW556">
        <v>0</v>
      </c>
      <c r="HX556">
        <v>0</v>
      </c>
      <c r="HY556">
        <v>1</v>
      </c>
      <c r="HZ556">
        <v>0</v>
      </c>
      <c r="IA556">
        <v>0</v>
      </c>
      <c r="IB556">
        <v>0</v>
      </c>
      <c r="IC556">
        <v>0</v>
      </c>
      <c r="ID556">
        <v>0</v>
      </c>
      <c r="IE556">
        <v>0</v>
      </c>
      <c r="IF556">
        <v>0</v>
      </c>
      <c r="IG556">
        <v>0</v>
      </c>
      <c r="IH556">
        <v>0</v>
      </c>
      <c r="II556">
        <v>0</v>
      </c>
      <c r="IJ556">
        <v>2</v>
      </c>
      <c r="IK556">
        <v>63</v>
      </c>
      <c r="IL556">
        <v>19</v>
      </c>
      <c r="IM556">
        <v>5</v>
      </c>
      <c r="IN556">
        <v>3</v>
      </c>
      <c r="IO556">
        <v>1</v>
      </c>
      <c r="IP556">
        <v>0</v>
      </c>
      <c r="IQ556">
        <v>0</v>
      </c>
      <c r="IR556">
        <v>0</v>
      </c>
      <c r="IS556">
        <v>27</v>
      </c>
      <c r="IT556">
        <v>0</v>
      </c>
      <c r="IU556">
        <v>0</v>
      </c>
      <c r="IV556">
        <v>0</v>
      </c>
      <c r="IW556">
        <v>0</v>
      </c>
      <c r="IX556">
        <v>0</v>
      </c>
      <c r="IY556">
        <v>0</v>
      </c>
      <c r="IZ556">
        <v>0</v>
      </c>
      <c r="JA556">
        <v>0</v>
      </c>
      <c r="JB556">
        <v>0</v>
      </c>
      <c r="JC556">
        <v>0</v>
      </c>
      <c r="JD556">
        <v>0</v>
      </c>
      <c r="JE556">
        <v>7</v>
      </c>
      <c r="JF556">
        <v>0</v>
      </c>
      <c r="JG556">
        <v>0</v>
      </c>
      <c r="JH556">
        <v>1</v>
      </c>
      <c r="JI556">
        <v>0</v>
      </c>
      <c r="JJ556">
        <v>63</v>
      </c>
      <c r="JK556" s="2">
        <f t="shared" si="41"/>
        <v>0.40701938187532738</v>
      </c>
    </row>
    <row r="557" spans="1:271" outlineLevel="2" x14ac:dyDescent="0.25">
      <c r="A557" t="str">
        <f t="shared" si="46"/>
        <v>160803</v>
      </c>
      <c r="B557" t="s">
        <v>311</v>
      </c>
      <c r="C557">
        <v>2</v>
      </c>
      <c r="D557">
        <v>1192</v>
      </c>
      <c r="E557">
        <v>920</v>
      </c>
      <c r="F557">
        <v>311</v>
      </c>
      <c r="G557">
        <v>609</v>
      </c>
      <c r="H557">
        <v>1</v>
      </c>
      <c r="I557">
        <v>0</v>
      </c>
      <c r="J557">
        <v>1</v>
      </c>
      <c r="K557">
        <v>1</v>
      </c>
      <c r="L557">
        <v>0</v>
      </c>
      <c r="M557">
        <v>0</v>
      </c>
      <c r="N557">
        <v>0</v>
      </c>
      <c r="O557">
        <v>0</v>
      </c>
      <c r="P557">
        <v>1</v>
      </c>
      <c r="Q557">
        <v>610</v>
      </c>
      <c r="R557">
        <v>1</v>
      </c>
      <c r="S557">
        <v>0</v>
      </c>
      <c r="T557">
        <v>610</v>
      </c>
      <c r="U557">
        <v>20</v>
      </c>
      <c r="V557">
        <v>5</v>
      </c>
      <c r="W557">
        <v>3</v>
      </c>
      <c r="X557">
        <v>0</v>
      </c>
      <c r="Y557">
        <v>590</v>
      </c>
      <c r="Z557">
        <v>107</v>
      </c>
      <c r="AA557">
        <v>20</v>
      </c>
      <c r="AB557">
        <v>22</v>
      </c>
      <c r="AC557">
        <v>26</v>
      </c>
      <c r="AD557">
        <v>15</v>
      </c>
      <c r="AE557">
        <v>2</v>
      </c>
      <c r="AF557">
        <v>0</v>
      </c>
      <c r="AG557">
        <v>0</v>
      </c>
      <c r="AH557">
        <v>2</v>
      </c>
      <c r="AI557">
        <v>6</v>
      </c>
      <c r="AJ557">
        <v>0</v>
      </c>
      <c r="AK557">
        <v>0</v>
      </c>
      <c r="AL557">
        <v>1</v>
      </c>
      <c r="AM557">
        <v>1</v>
      </c>
      <c r="AN557">
        <v>0</v>
      </c>
      <c r="AO557">
        <v>1</v>
      </c>
      <c r="AP557">
        <v>0</v>
      </c>
      <c r="AQ557">
        <v>0</v>
      </c>
      <c r="AR557">
        <v>4</v>
      </c>
      <c r="AS557">
        <v>0</v>
      </c>
      <c r="AT557">
        <v>0</v>
      </c>
      <c r="AU557">
        <v>2</v>
      </c>
      <c r="AV557">
        <v>0</v>
      </c>
      <c r="AW557">
        <v>1</v>
      </c>
      <c r="AX557">
        <v>4</v>
      </c>
      <c r="AY557">
        <v>107</v>
      </c>
      <c r="AZ557">
        <v>207</v>
      </c>
      <c r="BA557">
        <v>131</v>
      </c>
      <c r="BB557">
        <v>3</v>
      </c>
      <c r="BC557">
        <v>6</v>
      </c>
      <c r="BD557">
        <v>6</v>
      </c>
      <c r="BE557">
        <v>2</v>
      </c>
      <c r="BF557">
        <v>13</v>
      </c>
      <c r="BG557">
        <v>3</v>
      </c>
      <c r="BH557">
        <v>1</v>
      </c>
      <c r="BI557">
        <v>6</v>
      </c>
      <c r="BJ557">
        <v>10</v>
      </c>
      <c r="BK557">
        <v>0</v>
      </c>
      <c r="BL557">
        <v>7</v>
      </c>
      <c r="BM557">
        <v>0</v>
      </c>
      <c r="BN557">
        <v>0</v>
      </c>
      <c r="BO557">
        <v>1</v>
      </c>
      <c r="BP557">
        <v>0</v>
      </c>
      <c r="BQ557">
        <v>2</v>
      </c>
      <c r="BR557">
        <v>1</v>
      </c>
      <c r="BS557">
        <v>3</v>
      </c>
      <c r="BT557">
        <v>3</v>
      </c>
      <c r="BU557">
        <v>3</v>
      </c>
      <c r="BV557">
        <v>3</v>
      </c>
      <c r="BW557">
        <v>3</v>
      </c>
      <c r="BX557">
        <v>207</v>
      </c>
      <c r="BY557">
        <v>15</v>
      </c>
      <c r="BZ557">
        <v>6</v>
      </c>
      <c r="CA557">
        <v>3</v>
      </c>
      <c r="CB557">
        <v>1</v>
      </c>
      <c r="CC557">
        <v>0</v>
      </c>
      <c r="CD557">
        <v>1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2</v>
      </c>
      <c r="CK557">
        <v>0</v>
      </c>
      <c r="CL557">
        <v>2</v>
      </c>
      <c r="CM557">
        <v>0</v>
      </c>
      <c r="CN557">
        <v>15</v>
      </c>
      <c r="CO557">
        <v>40</v>
      </c>
      <c r="CP557">
        <v>14</v>
      </c>
      <c r="CQ557">
        <v>0</v>
      </c>
      <c r="CR557">
        <v>13</v>
      </c>
      <c r="CS557">
        <v>0</v>
      </c>
      <c r="CT557">
        <v>3</v>
      </c>
      <c r="CU557">
        <v>1</v>
      </c>
      <c r="CV557">
        <v>1</v>
      </c>
      <c r="CW557">
        <v>1</v>
      </c>
      <c r="CX557">
        <v>0</v>
      </c>
      <c r="CY557">
        <v>0</v>
      </c>
      <c r="CZ557">
        <v>0</v>
      </c>
      <c r="DA557">
        <v>1</v>
      </c>
      <c r="DB557">
        <v>2</v>
      </c>
      <c r="DC557">
        <v>0</v>
      </c>
      <c r="DD557">
        <v>0</v>
      </c>
      <c r="DE557">
        <v>0</v>
      </c>
      <c r="DF557">
        <v>0</v>
      </c>
      <c r="DG557">
        <v>0</v>
      </c>
      <c r="DH557">
        <v>1</v>
      </c>
      <c r="DI557">
        <v>0</v>
      </c>
      <c r="DJ557">
        <v>0</v>
      </c>
      <c r="DK557">
        <v>2</v>
      </c>
      <c r="DL557">
        <v>0</v>
      </c>
      <c r="DM557">
        <v>1</v>
      </c>
      <c r="DN557">
        <v>40</v>
      </c>
      <c r="DO557">
        <v>22</v>
      </c>
      <c r="DP557">
        <v>16</v>
      </c>
      <c r="DQ557">
        <v>1</v>
      </c>
      <c r="DR557">
        <v>0</v>
      </c>
      <c r="DS557">
        <v>1</v>
      </c>
      <c r="DT557">
        <v>0</v>
      </c>
      <c r="DU557">
        <v>0</v>
      </c>
      <c r="DV557">
        <v>1</v>
      </c>
      <c r="DW557">
        <v>0</v>
      </c>
      <c r="DX557">
        <v>0</v>
      </c>
      <c r="DY557">
        <v>0</v>
      </c>
      <c r="DZ557">
        <v>0</v>
      </c>
      <c r="EA557">
        <v>1</v>
      </c>
      <c r="EB557">
        <v>0</v>
      </c>
      <c r="EC557">
        <v>0</v>
      </c>
      <c r="ED557">
        <v>0</v>
      </c>
      <c r="EE557">
        <v>0</v>
      </c>
      <c r="EF557">
        <v>0</v>
      </c>
      <c r="EG557">
        <v>1</v>
      </c>
      <c r="EH557">
        <v>0</v>
      </c>
      <c r="EI557">
        <v>0</v>
      </c>
      <c r="EJ557">
        <v>1</v>
      </c>
      <c r="EK557">
        <v>0</v>
      </c>
      <c r="EL557">
        <v>0</v>
      </c>
      <c r="EM557">
        <v>0</v>
      </c>
      <c r="EN557">
        <v>22</v>
      </c>
      <c r="EO557">
        <v>79</v>
      </c>
      <c r="EP557">
        <v>26</v>
      </c>
      <c r="EQ557">
        <v>6</v>
      </c>
      <c r="ER557">
        <v>2</v>
      </c>
      <c r="ES557">
        <v>0</v>
      </c>
      <c r="ET557">
        <v>1</v>
      </c>
      <c r="EU557">
        <v>0</v>
      </c>
      <c r="EV557">
        <v>5</v>
      </c>
      <c r="EW557">
        <v>0</v>
      </c>
      <c r="EX557">
        <v>24</v>
      </c>
      <c r="EY557">
        <v>3</v>
      </c>
      <c r="EZ557">
        <v>1</v>
      </c>
      <c r="FA557">
        <v>0</v>
      </c>
      <c r="FB557">
        <v>3</v>
      </c>
      <c r="FC557">
        <v>0</v>
      </c>
      <c r="FD557">
        <v>1</v>
      </c>
      <c r="FE557">
        <v>1</v>
      </c>
      <c r="FF557">
        <v>3</v>
      </c>
      <c r="FG557">
        <v>0</v>
      </c>
      <c r="FH557">
        <v>0</v>
      </c>
      <c r="FI557">
        <v>0</v>
      </c>
      <c r="FJ557">
        <v>1</v>
      </c>
      <c r="FK557">
        <v>2</v>
      </c>
      <c r="FL557">
        <v>79</v>
      </c>
      <c r="FM557">
        <v>45</v>
      </c>
      <c r="FN557">
        <v>15</v>
      </c>
      <c r="FO557">
        <v>4</v>
      </c>
      <c r="FP557">
        <v>2</v>
      </c>
      <c r="FQ557">
        <v>3</v>
      </c>
      <c r="FR557">
        <v>1</v>
      </c>
      <c r="FS557">
        <v>5</v>
      </c>
      <c r="FT557">
        <v>1</v>
      </c>
      <c r="FU557">
        <v>0</v>
      </c>
      <c r="FV557">
        <v>6</v>
      </c>
      <c r="FW557">
        <v>0</v>
      </c>
      <c r="FX557">
        <v>0</v>
      </c>
      <c r="FY557">
        <v>2</v>
      </c>
      <c r="FZ557">
        <v>0</v>
      </c>
      <c r="GA557">
        <v>0</v>
      </c>
      <c r="GB557">
        <v>0</v>
      </c>
      <c r="GC557">
        <v>2</v>
      </c>
      <c r="GD557">
        <v>0</v>
      </c>
      <c r="GE557">
        <v>0</v>
      </c>
      <c r="GF557">
        <v>0</v>
      </c>
      <c r="GG557">
        <v>0</v>
      </c>
      <c r="GH557">
        <v>1</v>
      </c>
      <c r="GI557">
        <v>0</v>
      </c>
      <c r="GJ557">
        <v>0</v>
      </c>
      <c r="GK557">
        <v>3</v>
      </c>
      <c r="GL557">
        <v>45</v>
      </c>
      <c r="GM557">
        <v>57</v>
      </c>
      <c r="GN557">
        <v>27</v>
      </c>
      <c r="GO557">
        <v>2</v>
      </c>
      <c r="GP557">
        <v>2</v>
      </c>
      <c r="GQ557">
        <v>0</v>
      </c>
      <c r="GR557">
        <v>2</v>
      </c>
      <c r="GS557">
        <v>0</v>
      </c>
      <c r="GT557">
        <v>0</v>
      </c>
      <c r="GU557">
        <v>1</v>
      </c>
      <c r="GV557">
        <v>0</v>
      </c>
      <c r="GW557">
        <v>2</v>
      </c>
      <c r="GX557">
        <v>1</v>
      </c>
      <c r="GY557">
        <v>13</v>
      </c>
      <c r="GZ557">
        <v>0</v>
      </c>
      <c r="HA557">
        <v>0</v>
      </c>
      <c r="HB557">
        <v>0</v>
      </c>
      <c r="HC557">
        <v>1</v>
      </c>
      <c r="HD557">
        <v>3</v>
      </c>
      <c r="HE557">
        <v>3</v>
      </c>
      <c r="HF557">
        <v>57</v>
      </c>
      <c r="HG557">
        <v>1</v>
      </c>
      <c r="HH557">
        <v>1</v>
      </c>
      <c r="HI557">
        <v>0</v>
      </c>
      <c r="HJ557">
        <v>0</v>
      </c>
      <c r="HK557">
        <v>0</v>
      </c>
      <c r="HL557">
        <v>0</v>
      </c>
      <c r="HM557">
        <v>0</v>
      </c>
      <c r="HN557">
        <v>0</v>
      </c>
      <c r="HO557">
        <v>0</v>
      </c>
      <c r="HP557">
        <v>0</v>
      </c>
      <c r="HQ557">
        <v>0</v>
      </c>
      <c r="HR557">
        <v>0</v>
      </c>
      <c r="HS557">
        <v>0</v>
      </c>
      <c r="HT557">
        <v>1</v>
      </c>
      <c r="HU557">
        <v>1</v>
      </c>
      <c r="HV557">
        <v>1</v>
      </c>
      <c r="HW557">
        <v>0</v>
      </c>
      <c r="HX557">
        <v>0</v>
      </c>
      <c r="HY557">
        <v>0</v>
      </c>
      <c r="HZ557">
        <v>0</v>
      </c>
      <c r="IA557">
        <v>0</v>
      </c>
      <c r="IB557">
        <v>0</v>
      </c>
      <c r="IC557">
        <v>0</v>
      </c>
      <c r="ID557">
        <v>0</v>
      </c>
      <c r="IE557">
        <v>0</v>
      </c>
      <c r="IF557">
        <v>0</v>
      </c>
      <c r="IG557">
        <v>0</v>
      </c>
      <c r="IH557">
        <v>0</v>
      </c>
      <c r="II557">
        <v>0</v>
      </c>
      <c r="IJ557">
        <v>1</v>
      </c>
      <c r="IK557">
        <v>16</v>
      </c>
      <c r="IL557">
        <v>5</v>
      </c>
      <c r="IM557">
        <v>1</v>
      </c>
      <c r="IN557">
        <v>1</v>
      </c>
      <c r="IO557">
        <v>0</v>
      </c>
      <c r="IP557">
        <v>0</v>
      </c>
      <c r="IQ557">
        <v>0</v>
      </c>
      <c r="IR557">
        <v>0</v>
      </c>
      <c r="IS557">
        <v>5</v>
      </c>
      <c r="IT557">
        <v>0</v>
      </c>
      <c r="IU557">
        <v>0</v>
      </c>
      <c r="IV557">
        <v>0</v>
      </c>
      <c r="IW557">
        <v>0</v>
      </c>
      <c r="IX557">
        <v>0</v>
      </c>
      <c r="IY557">
        <v>0</v>
      </c>
      <c r="IZ557">
        <v>0</v>
      </c>
      <c r="JA557">
        <v>0</v>
      </c>
      <c r="JB557">
        <v>0</v>
      </c>
      <c r="JC557">
        <v>0</v>
      </c>
      <c r="JD557">
        <v>0</v>
      </c>
      <c r="JE557">
        <v>4</v>
      </c>
      <c r="JF557">
        <v>0</v>
      </c>
      <c r="JG557">
        <v>0</v>
      </c>
      <c r="JH557">
        <v>0</v>
      </c>
      <c r="JI557">
        <v>0</v>
      </c>
      <c r="JJ557">
        <v>16</v>
      </c>
      <c r="JK557" s="2">
        <f t="shared" si="41"/>
        <v>0.51174496644295298</v>
      </c>
    </row>
    <row r="558" spans="1:271" outlineLevel="2" x14ac:dyDescent="0.25">
      <c r="A558" t="str">
        <f t="shared" si="46"/>
        <v>160803</v>
      </c>
      <c r="B558" t="s">
        <v>311</v>
      </c>
      <c r="C558">
        <v>3</v>
      </c>
      <c r="D558">
        <v>1789</v>
      </c>
      <c r="E558">
        <v>1371</v>
      </c>
      <c r="F558">
        <v>532</v>
      </c>
      <c r="G558">
        <v>839</v>
      </c>
      <c r="H558">
        <v>0</v>
      </c>
      <c r="I558">
        <v>5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839</v>
      </c>
      <c r="R558">
        <v>0</v>
      </c>
      <c r="S558">
        <v>0</v>
      </c>
      <c r="T558">
        <v>839</v>
      </c>
      <c r="U558">
        <v>21</v>
      </c>
      <c r="V558">
        <v>14</v>
      </c>
      <c r="W558">
        <v>3</v>
      </c>
      <c r="X558">
        <v>0</v>
      </c>
      <c r="Y558">
        <v>818</v>
      </c>
      <c r="Z558">
        <v>167</v>
      </c>
      <c r="AA558">
        <v>15</v>
      </c>
      <c r="AB558">
        <v>21</v>
      </c>
      <c r="AC558">
        <v>72</v>
      </c>
      <c r="AD558">
        <v>22</v>
      </c>
      <c r="AE558">
        <v>0</v>
      </c>
      <c r="AF558">
        <v>1</v>
      </c>
      <c r="AG558">
        <v>2</v>
      </c>
      <c r="AH558">
        <v>1</v>
      </c>
      <c r="AI558">
        <v>9</v>
      </c>
      <c r="AJ558">
        <v>2</v>
      </c>
      <c r="AK558">
        <v>0</v>
      </c>
      <c r="AL558">
        <v>2</v>
      </c>
      <c r="AM558">
        <v>2</v>
      </c>
      <c r="AN558">
        <v>0</v>
      </c>
      <c r="AO558">
        <v>2</v>
      </c>
      <c r="AP558">
        <v>1</v>
      </c>
      <c r="AQ558">
        <v>2</v>
      </c>
      <c r="AR558">
        <v>1</v>
      </c>
      <c r="AS558">
        <v>2</v>
      </c>
      <c r="AT558">
        <v>1</v>
      </c>
      <c r="AU558">
        <v>3</v>
      </c>
      <c r="AV558">
        <v>0</v>
      </c>
      <c r="AW558">
        <v>3</v>
      </c>
      <c r="AX558">
        <v>3</v>
      </c>
      <c r="AY558">
        <v>167</v>
      </c>
      <c r="AZ558">
        <v>255</v>
      </c>
      <c r="BA558">
        <v>158</v>
      </c>
      <c r="BB558">
        <v>5</v>
      </c>
      <c r="BC558">
        <v>9</v>
      </c>
      <c r="BD558">
        <v>9</v>
      </c>
      <c r="BE558">
        <v>6</v>
      </c>
      <c r="BF558">
        <v>10</v>
      </c>
      <c r="BG558">
        <v>3</v>
      </c>
      <c r="BH558">
        <v>5</v>
      </c>
      <c r="BI558">
        <v>3</v>
      </c>
      <c r="BJ558">
        <v>14</v>
      </c>
      <c r="BK558">
        <v>0</v>
      </c>
      <c r="BL558">
        <v>7</v>
      </c>
      <c r="BM558">
        <v>2</v>
      </c>
      <c r="BN558">
        <v>2</v>
      </c>
      <c r="BO558">
        <v>2</v>
      </c>
      <c r="BP558">
        <v>1</v>
      </c>
      <c r="BQ558">
        <v>1</v>
      </c>
      <c r="BR558">
        <v>1</v>
      </c>
      <c r="BS558">
        <v>3</v>
      </c>
      <c r="BT558">
        <v>10</v>
      </c>
      <c r="BU558">
        <v>1</v>
      </c>
      <c r="BV558">
        <v>1</v>
      </c>
      <c r="BW558">
        <v>2</v>
      </c>
      <c r="BX558">
        <v>255</v>
      </c>
      <c r="BY558">
        <v>27</v>
      </c>
      <c r="BZ558">
        <v>10</v>
      </c>
      <c r="CA558">
        <v>2</v>
      </c>
      <c r="CB558">
        <v>1</v>
      </c>
      <c r="CC558">
        <v>2</v>
      </c>
      <c r="CD558">
        <v>1</v>
      </c>
      <c r="CE558">
        <v>0</v>
      </c>
      <c r="CF558">
        <v>2</v>
      </c>
      <c r="CG558">
        <v>1</v>
      </c>
      <c r="CH558">
        <v>1</v>
      </c>
      <c r="CI558">
        <v>1</v>
      </c>
      <c r="CJ558">
        <v>1</v>
      </c>
      <c r="CK558">
        <v>1</v>
      </c>
      <c r="CL558">
        <v>3</v>
      </c>
      <c r="CM558">
        <v>1</v>
      </c>
      <c r="CN558">
        <v>27</v>
      </c>
      <c r="CO558">
        <v>45</v>
      </c>
      <c r="CP558">
        <v>17</v>
      </c>
      <c r="CQ558">
        <v>2</v>
      </c>
      <c r="CR558">
        <v>9</v>
      </c>
      <c r="CS558">
        <v>1</v>
      </c>
      <c r="CT558">
        <v>1</v>
      </c>
      <c r="CU558">
        <v>0</v>
      </c>
      <c r="CV558">
        <v>2</v>
      </c>
      <c r="CW558">
        <v>0</v>
      </c>
      <c r="CX558">
        <v>5</v>
      </c>
      <c r="CY558">
        <v>1</v>
      </c>
      <c r="CZ558">
        <v>0</v>
      </c>
      <c r="DA558">
        <v>0</v>
      </c>
      <c r="DB558">
        <v>0</v>
      </c>
      <c r="DC558">
        <v>0</v>
      </c>
      <c r="DD558">
        <v>1</v>
      </c>
      <c r="DE558">
        <v>0</v>
      </c>
      <c r="DF558">
        <v>0</v>
      </c>
      <c r="DG558">
        <v>0</v>
      </c>
      <c r="DH558">
        <v>2</v>
      </c>
      <c r="DI558">
        <v>0</v>
      </c>
      <c r="DJ558">
        <v>2</v>
      </c>
      <c r="DK558">
        <v>1</v>
      </c>
      <c r="DL558">
        <v>1</v>
      </c>
      <c r="DM558">
        <v>0</v>
      </c>
      <c r="DN558">
        <v>45</v>
      </c>
      <c r="DO558">
        <v>9</v>
      </c>
      <c r="DP558">
        <v>5</v>
      </c>
      <c r="DQ558">
        <v>0</v>
      </c>
      <c r="DR558">
        <v>1</v>
      </c>
      <c r="DS558">
        <v>0</v>
      </c>
      <c r="DT558">
        <v>0</v>
      </c>
      <c r="DU558">
        <v>0</v>
      </c>
      <c r="DV558">
        <v>1</v>
      </c>
      <c r="DW558">
        <v>0</v>
      </c>
      <c r="DX558">
        <v>0</v>
      </c>
      <c r="DY558">
        <v>0</v>
      </c>
      <c r="DZ558">
        <v>0</v>
      </c>
      <c r="EA558">
        <v>1</v>
      </c>
      <c r="EB558">
        <v>0</v>
      </c>
      <c r="EC558">
        <v>1</v>
      </c>
      <c r="ED558">
        <v>0</v>
      </c>
      <c r="EE558">
        <v>0</v>
      </c>
      <c r="EF558">
        <v>0</v>
      </c>
      <c r="EG558">
        <v>0</v>
      </c>
      <c r="EH558">
        <v>0</v>
      </c>
      <c r="EI558">
        <v>0</v>
      </c>
      <c r="EJ558">
        <v>0</v>
      </c>
      <c r="EK558">
        <v>0</v>
      </c>
      <c r="EL558">
        <v>0</v>
      </c>
      <c r="EM558">
        <v>0</v>
      </c>
      <c r="EN558">
        <v>9</v>
      </c>
      <c r="EO558">
        <v>77</v>
      </c>
      <c r="EP558">
        <v>21</v>
      </c>
      <c r="EQ558">
        <v>11</v>
      </c>
      <c r="ER558">
        <v>1</v>
      </c>
      <c r="ES558">
        <v>1</v>
      </c>
      <c r="ET558">
        <v>0</v>
      </c>
      <c r="EU558">
        <v>0</v>
      </c>
      <c r="EV558">
        <v>2</v>
      </c>
      <c r="EW558">
        <v>0</v>
      </c>
      <c r="EX558">
        <v>22</v>
      </c>
      <c r="EY558">
        <v>2</v>
      </c>
      <c r="EZ558">
        <v>1</v>
      </c>
      <c r="FA558">
        <v>0</v>
      </c>
      <c r="FB558">
        <v>0</v>
      </c>
      <c r="FC558">
        <v>1</v>
      </c>
      <c r="FD558">
        <v>0</v>
      </c>
      <c r="FE558">
        <v>0</v>
      </c>
      <c r="FF558">
        <v>4</v>
      </c>
      <c r="FG558">
        <v>0</v>
      </c>
      <c r="FH558">
        <v>0</v>
      </c>
      <c r="FI558">
        <v>0</v>
      </c>
      <c r="FJ558">
        <v>4</v>
      </c>
      <c r="FK558">
        <v>7</v>
      </c>
      <c r="FL558">
        <v>77</v>
      </c>
      <c r="FM558">
        <v>60</v>
      </c>
      <c r="FN558">
        <v>17</v>
      </c>
      <c r="FO558">
        <v>1</v>
      </c>
      <c r="FP558">
        <v>7</v>
      </c>
      <c r="FQ558">
        <v>1</v>
      </c>
      <c r="FR558">
        <v>0</v>
      </c>
      <c r="FS558">
        <v>4</v>
      </c>
      <c r="FT558">
        <v>0</v>
      </c>
      <c r="FU558">
        <v>1</v>
      </c>
      <c r="FV558">
        <v>4</v>
      </c>
      <c r="FW558">
        <v>1</v>
      </c>
      <c r="FX558">
        <v>0</v>
      </c>
      <c r="FY558">
        <v>8</v>
      </c>
      <c r="FZ558">
        <v>0</v>
      </c>
      <c r="GA558">
        <v>0</v>
      </c>
      <c r="GB558">
        <v>4</v>
      </c>
      <c r="GC558">
        <v>5</v>
      </c>
      <c r="GD558">
        <v>1</v>
      </c>
      <c r="GE558">
        <v>0</v>
      </c>
      <c r="GF558">
        <v>2</v>
      </c>
      <c r="GG558">
        <v>0</v>
      </c>
      <c r="GH558">
        <v>1</v>
      </c>
      <c r="GI558">
        <v>0</v>
      </c>
      <c r="GJ558">
        <v>2</v>
      </c>
      <c r="GK558">
        <v>1</v>
      </c>
      <c r="GL558">
        <v>60</v>
      </c>
      <c r="GM558">
        <v>96</v>
      </c>
      <c r="GN558">
        <v>30</v>
      </c>
      <c r="GO558">
        <v>12</v>
      </c>
      <c r="GP558">
        <v>3</v>
      </c>
      <c r="GQ558">
        <v>0</v>
      </c>
      <c r="GR558">
        <v>0</v>
      </c>
      <c r="GS558">
        <v>2</v>
      </c>
      <c r="GT558">
        <v>2</v>
      </c>
      <c r="GU558">
        <v>1</v>
      </c>
      <c r="GV558">
        <v>1</v>
      </c>
      <c r="GW558">
        <v>0</v>
      </c>
      <c r="GX558">
        <v>0</v>
      </c>
      <c r="GY558">
        <v>25</v>
      </c>
      <c r="GZ558">
        <v>1</v>
      </c>
      <c r="HA558">
        <v>0</v>
      </c>
      <c r="HB558">
        <v>1</v>
      </c>
      <c r="HC558">
        <v>0</v>
      </c>
      <c r="HD558">
        <v>0</v>
      </c>
      <c r="HE558">
        <v>18</v>
      </c>
      <c r="HF558">
        <v>96</v>
      </c>
      <c r="HG558">
        <v>3</v>
      </c>
      <c r="HH558">
        <v>0</v>
      </c>
      <c r="HI558">
        <v>1</v>
      </c>
      <c r="HJ558">
        <v>1</v>
      </c>
      <c r="HK558">
        <v>0</v>
      </c>
      <c r="HL558">
        <v>1</v>
      </c>
      <c r="HM558">
        <v>0</v>
      </c>
      <c r="HN558">
        <v>0</v>
      </c>
      <c r="HO558">
        <v>0</v>
      </c>
      <c r="HP558">
        <v>0</v>
      </c>
      <c r="HQ558">
        <v>0</v>
      </c>
      <c r="HR558">
        <v>0</v>
      </c>
      <c r="HS558">
        <v>0</v>
      </c>
      <c r="HT558">
        <v>3</v>
      </c>
      <c r="HU558">
        <v>0</v>
      </c>
      <c r="HV558">
        <v>0</v>
      </c>
      <c r="HW558">
        <v>0</v>
      </c>
      <c r="HX558">
        <v>0</v>
      </c>
      <c r="HY558">
        <v>0</v>
      </c>
      <c r="HZ558">
        <v>0</v>
      </c>
      <c r="IA558">
        <v>0</v>
      </c>
      <c r="IB558">
        <v>0</v>
      </c>
      <c r="IC558">
        <v>0</v>
      </c>
      <c r="ID558">
        <v>0</v>
      </c>
      <c r="IE558">
        <v>0</v>
      </c>
      <c r="IF558">
        <v>0</v>
      </c>
      <c r="IG558">
        <v>0</v>
      </c>
      <c r="IH558">
        <v>0</v>
      </c>
      <c r="II558">
        <v>0</v>
      </c>
      <c r="IJ558">
        <v>0</v>
      </c>
      <c r="IK558">
        <v>79</v>
      </c>
      <c r="IL558">
        <v>22</v>
      </c>
      <c r="IM558">
        <v>3</v>
      </c>
      <c r="IN558">
        <v>12</v>
      </c>
      <c r="IO558">
        <v>0</v>
      </c>
      <c r="IP558">
        <v>0</v>
      </c>
      <c r="IQ558">
        <v>0</v>
      </c>
      <c r="IR558">
        <v>0</v>
      </c>
      <c r="IS558">
        <v>27</v>
      </c>
      <c r="IT558">
        <v>0</v>
      </c>
      <c r="IU558">
        <v>0</v>
      </c>
      <c r="IV558">
        <v>1</v>
      </c>
      <c r="IW558">
        <v>0</v>
      </c>
      <c r="IX558">
        <v>0</v>
      </c>
      <c r="IY558">
        <v>1</v>
      </c>
      <c r="IZ558">
        <v>0</v>
      </c>
      <c r="JA558">
        <v>0</v>
      </c>
      <c r="JB558">
        <v>0</v>
      </c>
      <c r="JC558">
        <v>0</v>
      </c>
      <c r="JD558">
        <v>1</v>
      </c>
      <c r="JE558">
        <v>11</v>
      </c>
      <c r="JF558">
        <v>0</v>
      </c>
      <c r="JG558">
        <v>0</v>
      </c>
      <c r="JH558">
        <v>1</v>
      </c>
      <c r="JI558">
        <v>0</v>
      </c>
      <c r="JJ558">
        <v>79</v>
      </c>
      <c r="JK558" s="2">
        <f t="shared" si="41"/>
        <v>0.4689770821688094</v>
      </c>
    </row>
    <row r="559" spans="1:271" outlineLevel="2" x14ac:dyDescent="0.25">
      <c r="A559" t="str">
        <f t="shared" si="46"/>
        <v>160803</v>
      </c>
      <c r="B559" t="s">
        <v>311</v>
      </c>
      <c r="C559">
        <v>4</v>
      </c>
      <c r="D559">
        <v>1210</v>
      </c>
      <c r="E559">
        <v>940</v>
      </c>
      <c r="F559">
        <v>376</v>
      </c>
      <c r="G559">
        <v>564</v>
      </c>
      <c r="H559">
        <v>0</v>
      </c>
      <c r="I559">
        <v>2</v>
      </c>
      <c r="J559">
        <v>1</v>
      </c>
      <c r="K559">
        <v>1</v>
      </c>
      <c r="L559">
        <v>0</v>
      </c>
      <c r="M559">
        <v>0</v>
      </c>
      <c r="N559">
        <v>0</v>
      </c>
      <c r="O559">
        <v>0</v>
      </c>
      <c r="P559">
        <v>1</v>
      </c>
      <c r="Q559">
        <v>565</v>
      </c>
      <c r="R559">
        <v>1</v>
      </c>
      <c r="S559">
        <v>0</v>
      </c>
      <c r="T559">
        <v>565</v>
      </c>
      <c r="U559">
        <v>13</v>
      </c>
      <c r="V559">
        <v>8</v>
      </c>
      <c r="W559">
        <v>5</v>
      </c>
      <c r="X559">
        <v>0</v>
      </c>
      <c r="Y559">
        <v>552</v>
      </c>
      <c r="Z559">
        <v>104</v>
      </c>
      <c r="AA559">
        <v>12</v>
      </c>
      <c r="AB559">
        <v>23</v>
      </c>
      <c r="AC559">
        <v>31</v>
      </c>
      <c r="AD559">
        <v>14</v>
      </c>
      <c r="AE559">
        <v>0</v>
      </c>
      <c r="AF559">
        <v>3</v>
      </c>
      <c r="AG559">
        <v>1</v>
      </c>
      <c r="AH559">
        <v>2</v>
      </c>
      <c r="AI559">
        <v>6</v>
      </c>
      <c r="AJ559">
        <v>0</v>
      </c>
      <c r="AK559">
        <v>0</v>
      </c>
      <c r="AL559">
        <v>1</v>
      </c>
      <c r="AM559">
        <v>0</v>
      </c>
      <c r="AN559">
        <v>1</v>
      </c>
      <c r="AO559">
        <v>1</v>
      </c>
      <c r="AP559">
        <v>0</v>
      </c>
      <c r="AQ559">
        <v>1</v>
      </c>
      <c r="AR559">
        <v>0</v>
      </c>
      <c r="AS559">
        <v>1</v>
      </c>
      <c r="AT559">
        <v>0</v>
      </c>
      <c r="AU559">
        <v>1</v>
      </c>
      <c r="AV559">
        <v>1</v>
      </c>
      <c r="AW559">
        <v>1</v>
      </c>
      <c r="AX559">
        <v>4</v>
      </c>
      <c r="AY559">
        <v>104</v>
      </c>
      <c r="AZ559">
        <v>127</v>
      </c>
      <c r="BA559">
        <v>75</v>
      </c>
      <c r="BB559">
        <v>2</v>
      </c>
      <c r="BC559">
        <v>4</v>
      </c>
      <c r="BD559">
        <v>14</v>
      </c>
      <c r="BE559">
        <v>1</v>
      </c>
      <c r="BF559">
        <v>4</v>
      </c>
      <c r="BG559">
        <v>0</v>
      </c>
      <c r="BH559">
        <v>2</v>
      </c>
      <c r="BI559">
        <v>2</v>
      </c>
      <c r="BJ559">
        <v>5</v>
      </c>
      <c r="BK559">
        <v>0</v>
      </c>
      <c r="BL559">
        <v>5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3</v>
      </c>
      <c r="BT559">
        <v>2</v>
      </c>
      <c r="BU559">
        <v>2</v>
      </c>
      <c r="BV559">
        <v>1</v>
      </c>
      <c r="BW559">
        <v>5</v>
      </c>
      <c r="BX559">
        <v>127</v>
      </c>
      <c r="BY559">
        <v>10</v>
      </c>
      <c r="BZ559">
        <v>4</v>
      </c>
      <c r="CA559">
        <v>2</v>
      </c>
      <c r="CB559">
        <v>0</v>
      </c>
      <c r="CC559">
        <v>0</v>
      </c>
      <c r="CD559">
        <v>0</v>
      </c>
      <c r="CE559">
        <v>1</v>
      </c>
      <c r="CF559">
        <v>1</v>
      </c>
      <c r="CG559">
        <v>0</v>
      </c>
      <c r="CH559">
        <v>0</v>
      </c>
      <c r="CI559">
        <v>1</v>
      </c>
      <c r="CJ559">
        <v>0</v>
      </c>
      <c r="CK559">
        <v>0</v>
      </c>
      <c r="CL559">
        <v>1</v>
      </c>
      <c r="CM559">
        <v>0</v>
      </c>
      <c r="CN559">
        <v>10</v>
      </c>
      <c r="CO559">
        <v>32</v>
      </c>
      <c r="CP559">
        <v>5</v>
      </c>
      <c r="CQ559">
        <v>1</v>
      </c>
      <c r="CR559">
        <v>12</v>
      </c>
      <c r="CS559">
        <v>1</v>
      </c>
      <c r="CT559">
        <v>0</v>
      </c>
      <c r="CU559">
        <v>0</v>
      </c>
      <c r="CV559">
        <v>0</v>
      </c>
      <c r="CW559">
        <v>2</v>
      </c>
      <c r="CX559">
        <v>2</v>
      </c>
      <c r="CY559">
        <v>3</v>
      </c>
      <c r="CZ559">
        <v>2</v>
      </c>
      <c r="DA559">
        <v>0</v>
      </c>
      <c r="DB559">
        <v>1</v>
      </c>
      <c r="DC559">
        <v>0</v>
      </c>
      <c r="DD559">
        <v>0</v>
      </c>
      <c r="DE559">
        <v>0</v>
      </c>
      <c r="DF559">
        <v>0</v>
      </c>
      <c r="DG559">
        <v>0</v>
      </c>
      <c r="DH559">
        <v>0</v>
      </c>
      <c r="DI559">
        <v>0</v>
      </c>
      <c r="DJ559">
        <v>0</v>
      </c>
      <c r="DK559">
        <v>2</v>
      </c>
      <c r="DL559">
        <v>1</v>
      </c>
      <c r="DM559">
        <v>0</v>
      </c>
      <c r="DN559">
        <v>32</v>
      </c>
      <c r="DO559">
        <v>19</v>
      </c>
      <c r="DP559">
        <v>11</v>
      </c>
      <c r="DQ559">
        <v>0</v>
      </c>
      <c r="DR559">
        <v>0</v>
      </c>
      <c r="DS559">
        <v>1</v>
      </c>
      <c r="DT559">
        <v>0</v>
      </c>
      <c r="DU559">
        <v>1</v>
      </c>
      <c r="DV559">
        <v>2</v>
      </c>
      <c r="DW559">
        <v>0</v>
      </c>
      <c r="DX559">
        <v>0</v>
      </c>
      <c r="DY559">
        <v>0</v>
      </c>
      <c r="DZ559">
        <v>0</v>
      </c>
      <c r="EA559">
        <v>2</v>
      </c>
      <c r="EB559">
        <v>2</v>
      </c>
      <c r="EC559">
        <v>0</v>
      </c>
      <c r="ED559">
        <v>0</v>
      </c>
      <c r="EE559">
        <v>0</v>
      </c>
      <c r="EF559">
        <v>0</v>
      </c>
      <c r="EG559">
        <v>0</v>
      </c>
      <c r="EH559">
        <v>0</v>
      </c>
      <c r="EI559">
        <v>0</v>
      </c>
      <c r="EJ559">
        <v>0</v>
      </c>
      <c r="EK559">
        <v>0</v>
      </c>
      <c r="EL559">
        <v>0</v>
      </c>
      <c r="EM559">
        <v>0</v>
      </c>
      <c r="EN559">
        <v>19</v>
      </c>
      <c r="EO559">
        <v>35</v>
      </c>
      <c r="EP559">
        <v>9</v>
      </c>
      <c r="EQ559">
        <v>4</v>
      </c>
      <c r="ER559">
        <v>0</v>
      </c>
      <c r="ES559">
        <v>0</v>
      </c>
      <c r="ET559">
        <v>1</v>
      </c>
      <c r="EU559">
        <v>0</v>
      </c>
      <c r="EV559">
        <v>0</v>
      </c>
      <c r="EW559">
        <v>0</v>
      </c>
      <c r="EX559">
        <v>17</v>
      </c>
      <c r="EY559">
        <v>0</v>
      </c>
      <c r="EZ559">
        <v>1</v>
      </c>
      <c r="FA559">
        <v>0</v>
      </c>
      <c r="FB559">
        <v>0</v>
      </c>
      <c r="FC559">
        <v>0</v>
      </c>
      <c r="FD559">
        <v>1</v>
      </c>
      <c r="FE559">
        <v>0</v>
      </c>
      <c r="FF559">
        <v>0</v>
      </c>
      <c r="FG559">
        <v>0</v>
      </c>
      <c r="FH559">
        <v>0</v>
      </c>
      <c r="FI559">
        <v>0</v>
      </c>
      <c r="FJ559">
        <v>2</v>
      </c>
      <c r="FK559">
        <v>0</v>
      </c>
      <c r="FL559">
        <v>35</v>
      </c>
      <c r="FM559">
        <v>49</v>
      </c>
      <c r="FN559">
        <v>18</v>
      </c>
      <c r="FO559">
        <v>1</v>
      </c>
      <c r="FP559">
        <v>1</v>
      </c>
      <c r="FQ559">
        <v>0</v>
      </c>
      <c r="FR559">
        <v>2</v>
      </c>
      <c r="FS559">
        <v>3</v>
      </c>
      <c r="FT559">
        <v>0</v>
      </c>
      <c r="FU559">
        <v>0</v>
      </c>
      <c r="FV559">
        <v>4</v>
      </c>
      <c r="FW559">
        <v>1</v>
      </c>
      <c r="FX559">
        <v>1</v>
      </c>
      <c r="FY559">
        <v>5</v>
      </c>
      <c r="FZ559">
        <v>0</v>
      </c>
      <c r="GA559">
        <v>2</v>
      </c>
      <c r="GB559">
        <v>1</v>
      </c>
      <c r="GC559">
        <v>0</v>
      </c>
      <c r="GD559">
        <v>0</v>
      </c>
      <c r="GE559">
        <v>1</v>
      </c>
      <c r="GF559">
        <v>1</v>
      </c>
      <c r="GG559">
        <v>1</v>
      </c>
      <c r="GH559">
        <v>2</v>
      </c>
      <c r="GI559">
        <v>0</v>
      </c>
      <c r="GJ559">
        <v>2</v>
      </c>
      <c r="GK559">
        <v>3</v>
      </c>
      <c r="GL559">
        <v>49</v>
      </c>
      <c r="GM559">
        <v>80</v>
      </c>
      <c r="GN559">
        <v>27</v>
      </c>
      <c r="GO559">
        <v>3</v>
      </c>
      <c r="GP559">
        <v>7</v>
      </c>
      <c r="GQ559">
        <v>0</v>
      </c>
      <c r="GR559">
        <v>0</v>
      </c>
      <c r="GS559">
        <v>4</v>
      </c>
      <c r="GT559">
        <v>2</v>
      </c>
      <c r="GU559">
        <v>0</v>
      </c>
      <c r="GV559">
        <v>0</v>
      </c>
      <c r="GW559">
        <v>0</v>
      </c>
      <c r="GX559">
        <v>1</v>
      </c>
      <c r="GY559">
        <v>29</v>
      </c>
      <c r="GZ559">
        <v>1</v>
      </c>
      <c r="HA559">
        <v>0</v>
      </c>
      <c r="HB559">
        <v>0</v>
      </c>
      <c r="HC559">
        <v>0</v>
      </c>
      <c r="HD559">
        <v>0</v>
      </c>
      <c r="HE559">
        <v>6</v>
      </c>
      <c r="HF559">
        <v>80</v>
      </c>
      <c r="HG559">
        <v>1</v>
      </c>
      <c r="HH559">
        <v>0</v>
      </c>
      <c r="HI559">
        <v>0</v>
      </c>
      <c r="HJ559">
        <v>0</v>
      </c>
      <c r="HK559">
        <v>0</v>
      </c>
      <c r="HL559">
        <v>0</v>
      </c>
      <c r="HM559">
        <v>0</v>
      </c>
      <c r="HN559">
        <v>1</v>
      </c>
      <c r="HO559">
        <v>0</v>
      </c>
      <c r="HP559">
        <v>0</v>
      </c>
      <c r="HQ559">
        <v>0</v>
      </c>
      <c r="HR559">
        <v>0</v>
      </c>
      <c r="HS559">
        <v>0</v>
      </c>
      <c r="HT559">
        <v>1</v>
      </c>
      <c r="HU559">
        <v>1</v>
      </c>
      <c r="HV559">
        <v>0</v>
      </c>
      <c r="HW559">
        <v>0</v>
      </c>
      <c r="HX559">
        <v>0</v>
      </c>
      <c r="HY559">
        <v>0</v>
      </c>
      <c r="HZ559">
        <v>0</v>
      </c>
      <c r="IA559">
        <v>0</v>
      </c>
      <c r="IB559">
        <v>0</v>
      </c>
      <c r="IC559">
        <v>0</v>
      </c>
      <c r="ID559">
        <v>0</v>
      </c>
      <c r="IE559">
        <v>0</v>
      </c>
      <c r="IF559">
        <v>0</v>
      </c>
      <c r="IG559">
        <v>0</v>
      </c>
      <c r="IH559">
        <v>1</v>
      </c>
      <c r="II559">
        <v>0</v>
      </c>
      <c r="IJ559">
        <v>1</v>
      </c>
      <c r="IK559">
        <v>94</v>
      </c>
      <c r="IL559">
        <v>34</v>
      </c>
      <c r="IM559">
        <v>0</v>
      </c>
      <c r="IN559">
        <v>10</v>
      </c>
      <c r="IO559">
        <v>1</v>
      </c>
      <c r="IP559">
        <v>0</v>
      </c>
      <c r="IQ559">
        <v>0</v>
      </c>
      <c r="IR559">
        <v>0</v>
      </c>
      <c r="IS559">
        <v>30</v>
      </c>
      <c r="IT559">
        <v>0</v>
      </c>
      <c r="IU559">
        <v>0</v>
      </c>
      <c r="IV559">
        <v>1</v>
      </c>
      <c r="IW559">
        <v>1</v>
      </c>
      <c r="IX559">
        <v>2</v>
      </c>
      <c r="IY559">
        <v>0</v>
      </c>
      <c r="IZ559">
        <v>0</v>
      </c>
      <c r="JA559">
        <v>0</v>
      </c>
      <c r="JB559">
        <v>0</v>
      </c>
      <c r="JC559">
        <v>0</v>
      </c>
      <c r="JD559">
        <v>1</v>
      </c>
      <c r="JE559">
        <v>8</v>
      </c>
      <c r="JF559">
        <v>0</v>
      </c>
      <c r="JG559">
        <v>0</v>
      </c>
      <c r="JH559">
        <v>6</v>
      </c>
      <c r="JI559">
        <v>0</v>
      </c>
      <c r="JJ559">
        <v>94</v>
      </c>
      <c r="JK559" s="2">
        <f t="shared" si="41"/>
        <v>0.46694214876033058</v>
      </c>
    </row>
    <row r="560" spans="1:271" outlineLevel="2" x14ac:dyDescent="0.25">
      <c r="A560" t="str">
        <f t="shared" si="46"/>
        <v>160803</v>
      </c>
      <c r="B560" t="s">
        <v>311</v>
      </c>
      <c r="C560">
        <v>5</v>
      </c>
      <c r="D560">
        <v>1683</v>
      </c>
      <c r="E560">
        <v>1290</v>
      </c>
      <c r="F560">
        <v>553</v>
      </c>
      <c r="G560">
        <v>737</v>
      </c>
      <c r="H560">
        <v>0</v>
      </c>
      <c r="I560">
        <v>1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737</v>
      </c>
      <c r="R560">
        <v>0</v>
      </c>
      <c r="S560">
        <v>0</v>
      </c>
      <c r="T560">
        <v>737</v>
      </c>
      <c r="U560">
        <v>13</v>
      </c>
      <c r="V560">
        <v>6</v>
      </c>
      <c r="W560">
        <v>7</v>
      </c>
      <c r="X560">
        <v>0</v>
      </c>
      <c r="Y560">
        <v>724</v>
      </c>
      <c r="Z560">
        <v>140</v>
      </c>
      <c r="AA560">
        <v>12</v>
      </c>
      <c r="AB560">
        <v>26</v>
      </c>
      <c r="AC560">
        <v>59</v>
      </c>
      <c r="AD560">
        <v>25</v>
      </c>
      <c r="AE560">
        <v>1</v>
      </c>
      <c r="AF560">
        <v>1</v>
      </c>
      <c r="AG560">
        <v>1</v>
      </c>
      <c r="AH560">
        <v>0</v>
      </c>
      <c r="AI560">
        <v>4</v>
      </c>
      <c r="AJ560">
        <v>0</v>
      </c>
      <c r="AK560">
        <v>0</v>
      </c>
      <c r="AL560">
        <v>1</v>
      </c>
      <c r="AM560">
        <v>1</v>
      </c>
      <c r="AN560">
        <v>0</v>
      </c>
      <c r="AO560">
        <v>1</v>
      </c>
      <c r="AP560">
        <v>1</v>
      </c>
      <c r="AQ560">
        <v>1</v>
      </c>
      <c r="AR560">
        <v>0</v>
      </c>
      <c r="AS560">
        <v>1</v>
      </c>
      <c r="AT560">
        <v>0</v>
      </c>
      <c r="AU560">
        <v>0</v>
      </c>
      <c r="AV560">
        <v>0</v>
      </c>
      <c r="AW560">
        <v>1</v>
      </c>
      <c r="AX560">
        <v>4</v>
      </c>
      <c r="AY560">
        <v>140</v>
      </c>
      <c r="AZ560">
        <v>175</v>
      </c>
      <c r="BA560">
        <v>97</v>
      </c>
      <c r="BB560">
        <v>6</v>
      </c>
      <c r="BC560">
        <v>12</v>
      </c>
      <c r="BD560">
        <v>5</v>
      </c>
      <c r="BE560">
        <v>4</v>
      </c>
      <c r="BF560">
        <v>2</v>
      </c>
      <c r="BG560">
        <v>1</v>
      </c>
      <c r="BH560">
        <v>2</v>
      </c>
      <c r="BI560">
        <v>3</v>
      </c>
      <c r="BJ560">
        <v>8</v>
      </c>
      <c r="BK560">
        <v>1</v>
      </c>
      <c r="BL560">
        <v>11</v>
      </c>
      <c r="BM560">
        <v>1</v>
      </c>
      <c r="BN560">
        <v>1</v>
      </c>
      <c r="BO560">
        <v>1</v>
      </c>
      <c r="BP560">
        <v>1</v>
      </c>
      <c r="BQ560">
        <v>1</v>
      </c>
      <c r="BR560">
        <v>3</v>
      </c>
      <c r="BS560">
        <v>2</v>
      </c>
      <c r="BT560">
        <v>3</v>
      </c>
      <c r="BU560">
        <v>1</v>
      </c>
      <c r="BV560">
        <v>4</v>
      </c>
      <c r="BW560">
        <v>5</v>
      </c>
      <c r="BX560">
        <v>175</v>
      </c>
      <c r="BY560">
        <v>27</v>
      </c>
      <c r="BZ560">
        <v>15</v>
      </c>
      <c r="CA560">
        <v>5</v>
      </c>
      <c r="CB560">
        <v>1</v>
      </c>
      <c r="CC560">
        <v>2</v>
      </c>
      <c r="CD560">
        <v>2</v>
      </c>
      <c r="CE560">
        <v>0</v>
      </c>
      <c r="CF560">
        <v>0</v>
      </c>
      <c r="CG560">
        <v>2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27</v>
      </c>
      <c r="CO560">
        <v>47</v>
      </c>
      <c r="CP560">
        <v>14</v>
      </c>
      <c r="CQ560">
        <v>2</v>
      </c>
      <c r="CR560">
        <v>18</v>
      </c>
      <c r="CS560">
        <v>1</v>
      </c>
      <c r="CT560">
        <v>2</v>
      </c>
      <c r="CU560">
        <v>0</v>
      </c>
      <c r="CV560">
        <v>3</v>
      </c>
      <c r="CW560">
        <v>1</v>
      </c>
      <c r="CX560">
        <v>2</v>
      </c>
      <c r="CY560">
        <v>0</v>
      </c>
      <c r="CZ560">
        <v>0</v>
      </c>
      <c r="DA560">
        <v>0</v>
      </c>
      <c r="DB560">
        <v>0</v>
      </c>
      <c r="DC560">
        <v>1</v>
      </c>
      <c r="DD560">
        <v>0</v>
      </c>
      <c r="DE560">
        <v>0</v>
      </c>
      <c r="DF560">
        <v>0</v>
      </c>
      <c r="DG560">
        <v>0</v>
      </c>
      <c r="DH560">
        <v>1</v>
      </c>
      <c r="DI560">
        <v>1</v>
      </c>
      <c r="DJ560">
        <v>0</v>
      </c>
      <c r="DK560">
        <v>1</v>
      </c>
      <c r="DL560">
        <v>0</v>
      </c>
      <c r="DM560">
        <v>0</v>
      </c>
      <c r="DN560">
        <v>47</v>
      </c>
      <c r="DO560">
        <v>19</v>
      </c>
      <c r="DP560">
        <v>7</v>
      </c>
      <c r="DQ560">
        <v>1</v>
      </c>
      <c r="DR560">
        <v>2</v>
      </c>
      <c r="DS560">
        <v>3</v>
      </c>
      <c r="DT560">
        <v>0</v>
      </c>
      <c r="DU560">
        <v>1</v>
      </c>
      <c r="DV560">
        <v>2</v>
      </c>
      <c r="DW560">
        <v>0</v>
      </c>
      <c r="DX560">
        <v>0</v>
      </c>
      <c r="DY560">
        <v>0</v>
      </c>
      <c r="DZ560">
        <v>0</v>
      </c>
      <c r="EA560">
        <v>0</v>
      </c>
      <c r="EB560">
        <v>1</v>
      </c>
      <c r="EC560">
        <v>1</v>
      </c>
      <c r="ED560">
        <v>0</v>
      </c>
      <c r="EE560">
        <v>0</v>
      </c>
      <c r="EF560">
        <v>0</v>
      </c>
      <c r="EG560">
        <v>0</v>
      </c>
      <c r="EH560">
        <v>0</v>
      </c>
      <c r="EI560">
        <v>0</v>
      </c>
      <c r="EJ560">
        <v>0</v>
      </c>
      <c r="EK560">
        <v>0</v>
      </c>
      <c r="EL560">
        <v>0</v>
      </c>
      <c r="EM560">
        <v>1</v>
      </c>
      <c r="EN560">
        <v>19</v>
      </c>
      <c r="EO560">
        <v>47</v>
      </c>
      <c r="EP560">
        <v>13</v>
      </c>
      <c r="EQ560">
        <v>11</v>
      </c>
      <c r="ER560">
        <v>1</v>
      </c>
      <c r="ES560">
        <v>1</v>
      </c>
      <c r="ET560">
        <v>0</v>
      </c>
      <c r="EU560">
        <v>1</v>
      </c>
      <c r="EV560">
        <v>0</v>
      </c>
      <c r="EW560">
        <v>0</v>
      </c>
      <c r="EX560">
        <v>16</v>
      </c>
      <c r="EY560">
        <v>2</v>
      </c>
      <c r="EZ560">
        <v>0</v>
      </c>
      <c r="FA560">
        <v>0</v>
      </c>
      <c r="FB560">
        <v>0</v>
      </c>
      <c r="FC560">
        <v>0</v>
      </c>
      <c r="FD560">
        <v>0</v>
      </c>
      <c r="FE560">
        <v>0</v>
      </c>
      <c r="FF560">
        <v>1</v>
      </c>
      <c r="FG560">
        <v>0</v>
      </c>
      <c r="FH560">
        <v>0</v>
      </c>
      <c r="FI560">
        <v>0</v>
      </c>
      <c r="FJ560">
        <v>1</v>
      </c>
      <c r="FK560">
        <v>0</v>
      </c>
      <c r="FL560">
        <v>47</v>
      </c>
      <c r="FM560">
        <v>48</v>
      </c>
      <c r="FN560">
        <v>14</v>
      </c>
      <c r="FO560">
        <v>4</v>
      </c>
      <c r="FP560">
        <v>3</v>
      </c>
      <c r="FQ560">
        <v>1</v>
      </c>
      <c r="FR560">
        <v>0</v>
      </c>
      <c r="FS560">
        <v>4</v>
      </c>
      <c r="FT560">
        <v>0</v>
      </c>
      <c r="FU560">
        <v>1</v>
      </c>
      <c r="FV560">
        <v>2</v>
      </c>
      <c r="FW560">
        <v>3</v>
      </c>
      <c r="FX560">
        <v>1</v>
      </c>
      <c r="FY560">
        <v>12</v>
      </c>
      <c r="FZ560">
        <v>0</v>
      </c>
      <c r="GA560">
        <v>0</v>
      </c>
      <c r="GB560">
        <v>0</v>
      </c>
      <c r="GC560">
        <v>2</v>
      </c>
      <c r="GD560">
        <v>0</v>
      </c>
      <c r="GE560">
        <v>0</v>
      </c>
      <c r="GF560">
        <v>0</v>
      </c>
      <c r="GG560">
        <v>0</v>
      </c>
      <c r="GH560">
        <v>0</v>
      </c>
      <c r="GI560">
        <v>0</v>
      </c>
      <c r="GJ560">
        <v>0</v>
      </c>
      <c r="GK560">
        <v>1</v>
      </c>
      <c r="GL560">
        <v>48</v>
      </c>
      <c r="GM560">
        <v>84</v>
      </c>
      <c r="GN560">
        <v>36</v>
      </c>
      <c r="GO560">
        <v>5</v>
      </c>
      <c r="GP560">
        <v>2</v>
      </c>
      <c r="GQ560">
        <v>0</v>
      </c>
      <c r="GR560">
        <v>2</v>
      </c>
      <c r="GS560">
        <v>3</v>
      </c>
      <c r="GT560">
        <v>2</v>
      </c>
      <c r="GU560">
        <v>0</v>
      </c>
      <c r="GV560">
        <v>0</v>
      </c>
      <c r="GW560">
        <v>0</v>
      </c>
      <c r="GX560">
        <v>0</v>
      </c>
      <c r="GY560">
        <v>19</v>
      </c>
      <c r="GZ560">
        <v>0</v>
      </c>
      <c r="HA560">
        <v>1</v>
      </c>
      <c r="HB560">
        <v>0</v>
      </c>
      <c r="HC560">
        <v>0</v>
      </c>
      <c r="HD560">
        <v>2</v>
      </c>
      <c r="HE560">
        <v>12</v>
      </c>
      <c r="HF560">
        <v>84</v>
      </c>
      <c r="HG560">
        <v>4</v>
      </c>
      <c r="HH560">
        <v>3</v>
      </c>
      <c r="HI560">
        <v>0</v>
      </c>
      <c r="HJ560">
        <v>0</v>
      </c>
      <c r="HK560">
        <v>0</v>
      </c>
      <c r="HL560">
        <v>0</v>
      </c>
      <c r="HM560">
        <v>0</v>
      </c>
      <c r="HN560">
        <v>0</v>
      </c>
      <c r="HO560">
        <v>0</v>
      </c>
      <c r="HP560">
        <v>0</v>
      </c>
      <c r="HQ560">
        <v>0</v>
      </c>
      <c r="HR560">
        <v>0</v>
      </c>
      <c r="HS560">
        <v>1</v>
      </c>
      <c r="HT560">
        <v>4</v>
      </c>
      <c r="HU560">
        <v>3</v>
      </c>
      <c r="HV560">
        <v>1</v>
      </c>
      <c r="HW560">
        <v>0</v>
      </c>
      <c r="HX560">
        <v>0</v>
      </c>
      <c r="HY560">
        <v>0</v>
      </c>
      <c r="HZ560">
        <v>0</v>
      </c>
      <c r="IA560">
        <v>0</v>
      </c>
      <c r="IB560">
        <v>0</v>
      </c>
      <c r="IC560">
        <v>0</v>
      </c>
      <c r="ID560">
        <v>2</v>
      </c>
      <c r="IE560">
        <v>0</v>
      </c>
      <c r="IF560">
        <v>0</v>
      </c>
      <c r="IG560">
        <v>0</v>
      </c>
      <c r="IH560">
        <v>0</v>
      </c>
      <c r="II560">
        <v>0</v>
      </c>
      <c r="IJ560">
        <v>3</v>
      </c>
      <c r="IK560">
        <v>130</v>
      </c>
      <c r="IL560">
        <v>28</v>
      </c>
      <c r="IM560">
        <v>4</v>
      </c>
      <c r="IN560">
        <v>23</v>
      </c>
      <c r="IO560">
        <v>0</v>
      </c>
      <c r="IP560">
        <v>0</v>
      </c>
      <c r="IQ560">
        <v>0</v>
      </c>
      <c r="IR560">
        <v>0</v>
      </c>
      <c r="IS560">
        <v>48</v>
      </c>
      <c r="IT560">
        <v>0</v>
      </c>
      <c r="IU560">
        <v>3</v>
      </c>
      <c r="IV560">
        <v>0</v>
      </c>
      <c r="IW560">
        <v>0</v>
      </c>
      <c r="IX560">
        <v>1</v>
      </c>
      <c r="IY560">
        <v>0</v>
      </c>
      <c r="IZ560">
        <v>0</v>
      </c>
      <c r="JA560">
        <v>0</v>
      </c>
      <c r="JB560">
        <v>0</v>
      </c>
      <c r="JC560">
        <v>0</v>
      </c>
      <c r="JD560">
        <v>0</v>
      </c>
      <c r="JE560">
        <v>20</v>
      </c>
      <c r="JF560">
        <v>0</v>
      </c>
      <c r="JG560">
        <v>0</v>
      </c>
      <c r="JH560">
        <v>3</v>
      </c>
      <c r="JI560">
        <v>0</v>
      </c>
      <c r="JJ560">
        <v>130</v>
      </c>
      <c r="JK560" s="2">
        <f t="shared" si="41"/>
        <v>0.43790849673202614</v>
      </c>
    </row>
    <row r="561" spans="1:271" outlineLevel="2" x14ac:dyDescent="0.25">
      <c r="A561" t="str">
        <f t="shared" si="46"/>
        <v>160803</v>
      </c>
      <c r="B561" t="s">
        <v>311</v>
      </c>
      <c r="C561">
        <v>6</v>
      </c>
      <c r="D561">
        <v>976</v>
      </c>
      <c r="E561">
        <v>740</v>
      </c>
      <c r="F561">
        <v>457</v>
      </c>
      <c r="G561">
        <v>283</v>
      </c>
      <c r="H561">
        <v>0</v>
      </c>
      <c r="I561">
        <v>5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283</v>
      </c>
      <c r="R561">
        <v>0</v>
      </c>
      <c r="S561">
        <v>0</v>
      </c>
      <c r="T561">
        <v>283</v>
      </c>
      <c r="U561">
        <v>11</v>
      </c>
      <c r="V561">
        <v>9</v>
      </c>
      <c r="W561">
        <v>2</v>
      </c>
      <c r="X561">
        <v>0</v>
      </c>
      <c r="Y561">
        <v>272</v>
      </c>
      <c r="Z561">
        <v>86</v>
      </c>
      <c r="AA561">
        <v>16</v>
      </c>
      <c r="AB561">
        <v>15</v>
      </c>
      <c r="AC561">
        <v>14</v>
      </c>
      <c r="AD561">
        <v>13</v>
      </c>
      <c r="AE561">
        <v>0</v>
      </c>
      <c r="AF561">
        <v>0</v>
      </c>
      <c r="AG561">
        <v>1</v>
      </c>
      <c r="AH561">
        <v>1</v>
      </c>
      <c r="AI561">
        <v>3</v>
      </c>
      <c r="AJ561">
        <v>0</v>
      </c>
      <c r="AK561">
        <v>1</v>
      </c>
      <c r="AL561">
        <v>5</v>
      </c>
      <c r="AM561">
        <v>0</v>
      </c>
      <c r="AN561">
        <v>0</v>
      </c>
      <c r="AO561">
        <v>1</v>
      </c>
      <c r="AP561">
        <v>1</v>
      </c>
      <c r="AQ561">
        <v>3</v>
      </c>
      <c r="AR561">
        <v>1</v>
      </c>
      <c r="AS561">
        <v>1</v>
      </c>
      <c r="AT561">
        <v>3</v>
      </c>
      <c r="AU561">
        <v>3</v>
      </c>
      <c r="AV561">
        <v>0</v>
      </c>
      <c r="AW561">
        <v>1</v>
      </c>
      <c r="AX561">
        <v>3</v>
      </c>
      <c r="AY561">
        <v>86</v>
      </c>
      <c r="AZ561">
        <v>45</v>
      </c>
      <c r="BA561">
        <v>17</v>
      </c>
      <c r="BB561">
        <v>2</v>
      </c>
      <c r="BC561">
        <v>0</v>
      </c>
      <c r="BD561">
        <v>3</v>
      </c>
      <c r="BE561">
        <v>2</v>
      </c>
      <c r="BF561">
        <v>1</v>
      </c>
      <c r="BG561">
        <v>0</v>
      </c>
      <c r="BH561">
        <v>0</v>
      </c>
      <c r="BI561">
        <v>0</v>
      </c>
      <c r="BJ561">
        <v>6</v>
      </c>
      <c r="BK561">
        <v>0</v>
      </c>
      <c r="BL561">
        <v>9</v>
      </c>
      <c r="BM561">
        <v>0</v>
      </c>
      <c r="BN561">
        <v>1</v>
      </c>
      <c r="BO561">
        <v>0</v>
      </c>
      <c r="BP561">
        <v>0</v>
      </c>
      <c r="BQ561">
        <v>1</v>
      </c>
      <c r="BR561">
        <v>1</v>
      </c>
      <c r="BS561">
        <v>0</v>
      </c>
      <c r="BT561">
        <v>0</v>
      </c>
      <c r="BU561">
        <v>0</v>
      </c>
      <c r="BV561">
        <v>1</v>
      </c>
      <c r="BW561">
        <v>1</v>
      </c>
      <c r="BX561">
        <v>45</v>
      </c>
      <c r="BY561">
        <v>4</v>
      </c>
      <c r="BZ561">
        <v>2</v>
      </c>
      <c r="CA561">
        <v>0</v>
      </c>
      <c r="CB561">
        <v>0</v>
      </c>
      <c r="CC561">
        <v>0</v>
      </c>
      <c r="CD561">
        <v>1</v>
      </c>
      <c r="CE561">
        <v>0</v>
      </c>
      <c r="CF561">
        <v>0</v>
      </c>
      <c r="CG561">
        <v>0</v>
      </c>
      <c r="CH561">
        <v>1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4</v>
      </c>
      <c r="CO561">
        <v>9</v>
      </c>
      <c r="CP561">
        <v>1</v>
      </c>
      <c r="CQ561">
        <v>0</v>
      </c>
      <c r="CR561">
        <v>3</v>
      </c>
      <c r="CS561">
        <v>0</v>
      </c>
      <c r="CT561">
        <v>0</v>
      </c>
      <c r="CU561">
        <v>0</v>
      </c>
      <c r="CV561">
        <v>2</v>
      </c>
      <c r="CW561">
        <v>0</v>
      </c>
      <c r="CX561">
        <v>1</v>
      </c>
      <c r="CY561">
        <v>0</v>
      </c>
      <c r="CZ561">
        <v>0</v>
      </c>
      <c r="DA561">
        <v>0</v>
      </c>
      <c r="DB561">
        <v>0</v>
      </c>
      <c r="DC561">
        <v>2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  <c r="DM561">
        <v>0</v>
      </c>
      <c r="DN561">
        <v>9</v>
      </c>
      <c r="DO561">
        <v>15</v>
      </c>
      <c r="DP561">
        <v>9</v>
      </c>
      <c r="DQ561">
        <v>0</v>
      </c>
      <c r="DR561">
        <v>0</v>
      </c>
      <c r="DS561">
        <v>3</v>
      </c>
      <c r="DT561">
        <v>1</v>
      </c>
      <c r="DU561">
        <v>1</v>
      </c>
      <c r="DV561">
        <v>0</v>
      </c>
      <c r="DW561">
        <v>0</v>
      </c>
      <c r="DX561">
        <v>0</v>
      </c>
      <c r="DY561">
        <v>0</v>
      </c>
      <c r="DZ561">
        <v>0</v>
      </c>
      <c r="EA561">
        <v>0</v>
      </c>
      <c r="EB561">
        <v>0</v>
      </c>
      <c r="EC561">
        <v>0</v>
      </c>
      <c r="ED561">
        <v>0</v>
      </c>
      <c r="EE561">
        <v>0</v>
      </c>
      <c r="EF561">
        <v>0</v>
      </c>
      <c r="EG561">
        <v>0</v>
      </c>
      <c r="EH561">
        <v>0</v>
      </c>
      <c r="EI561">
        <v>1</v>
      </c>
      <c r="EJ561">
        <v>0</v>
      </c>
      <c r="EK561">
        <v>0</v>
      </c>
      <c r="EL561">
        <v>0</v>
      </c>
      <c r="EM561">
        <v>0</v>
      </c>
      <c r="EN561">
        <v>15</v>
      </c>
      <c r="EO561">
        <v>10</v>
      </c>
      <c r="EP561">
        <v>2</v>
      </c>
      <c r="EQ561">
        <v>2</v>
      </c>
      <c r="ER561">
        <v>1</v>
      </c>
      <c r="ES561">
        <v>0</v>
      </c>
      <c r="ET561">
        <v>0</v>
      </c>
      <c r="EU561">
        <v>1</v>
      </c>
      <c r="EV561">
        <v>0</v>
      </c>
      <c r="EW561">
        <v>0</v>
      </c>
      <c r="EX561">
        <v>0</v>
      </c>
      <c r="EY561">
        <v>1</v>
      </c>
      <c r="EZ561">
        <v>0</v>
      </c>
      <c r="FA561">
        <v>0</v>
      </c>
      <c r="FB561">
        <v>0</v>
      </c>
      <c r="FC561">
        <v>3</v>
      </c>
      <c r="FD561">
        <v>0</v>
      </c>
      <c r="FE561">
        <v>0</v>
      </c>
      <c r="FF561">
        <v>0</v>
      </c>
      <c r="FG561">
        <v>0</v>
      </c>
      <c r="FH561">
        <v>0</v>
      </c>
      <c r="FI561">
        <v>0</v>
      </c>
      <c r="FJ561">
        <v>0</v>
      </c>
      <c r="FK561">
        <v>0</v>
      </c>
      <c r="FL561">
        <v>10</v>
      </c>
      <c r="FM561">
        <v>26</v>
      </c>
      <c r="FN561">
        <v>7</v>
      </c>
      <c r="FO561">
        <v>2</v>
      </c>
      <c r="FP561">
        <v>4</v>
      </c>
      <c r="FQ561">
        <v>1</v>
      </c>
      <c r="FR561">
        <v>0</v>
      </c>
      <c r="FS561">
        <v>1</v>
      </c>
      <c r="FT561">
        <v>1</v>
      </c>
      <c r="FU561">
        <v>0</v>
      </c>
      <c r="FV561">
        <v>1</v>
      </c>
      <c r="FW561">
        <v>0</v>
      </c>
      <c r="FX561">
        <v>0</v>
      </c>
      <c r="FY561">
        <v>2</v>
      </c>
      <c r="FZ561">
        <v>0</v>
      </c>
      <c r="GA561">
        <v>0</v>
      </c>
      <c r="GB561">
        <v>1</v>
      </c>
      <c r="GC561">
        <v>0</v>
      </c>
      <c r="GD561">
        <v>0</v>
      </c>
      <c r="GE561">
        <v>0</v>
      </c>
      <c r="GF561">
        <v>2</v>
      </c>
      <c r="GG561">
        <v>0</v>
      </c>
      <c r="GH561">
        <v>1</v>
      </c>
      <c r="GI561">
        <v>0</v>
      </c>
      <c r="GJ561">
        <v>0</v>
      </c>
      <c r="GK561">
        <v>3</v>
      </c>
      <c r="GL561">
        <v>26</v>
      </c>
      <c r="GM561">
        <v>10</v>
      </c>
      <c r="GN561">
        <v>4</v>
      </c>
      <c r="GO561">
        <v>0</v>
      </c>
      <c r="GP561">
        <v>1</v>
      </c>
      <c r="GQ561">
        <v>0</v>
      </c>
      <c r="GR561">
        <v>0</v>
      </c>
      <c r="GS561">
        <v>0</v>
      </c>
      <c r="GT561">
        <v>0</v>
      </c>
      <c r="GU561">
        <v>0</v>
      </c>
      <c r="GV561">
        <v>0</v>
      </c>
      <c r="GW561">
        <v>0</v>
      </c>
      <c r="GX561">
        <v>0</v>
      </c>
      <c r="GY561">
        <v>1</v>
      </c>
      <c r="GZ561">
        <v>0</v>
      </c>
      <c r="HA561">
        <v>0</v>
      </c>
      <c r="HB561">
        <v>0</v>
      </c>
      <c r="HC561">
        <v>0</v>
      </c>
      <c r="HD561">
        <v>0</v>
      </c>
      <c r="HE561">
        <v>4</v>
      </c>
      <c r="HF561">
        <v>10</v>
      </c>
      <c r="HG561">
        <v>1</v>
      </c>
      <c r="HH561">
        <v>0</v>
      </c>
      <c r="HI561">
        <v>0</v>
      </c>
      <c r="HJ561">
        <v>0</v>
      </c>
      <c r="HK561">
        <v>0</v>
      </c>
      <c r="HL561">
        <v>0</v>
      </c>
      <c r="HM561">
        <v>0</v>
      </c>
      <c r="HN561">
        <v>0</v>
      </c>
      <c r="HO561">
        <v>0</v>
      </c>
      <c r="HP561">
        <v>0</v>
      </c>
      <c r="HQ561">
        <v>0</v>
      </c>
      <c r="HR561">
        <v>1</v>
      </c>
      <c r="HS561">
        <v>0</v>
      </c>
      <c r="HT561">
        <v>1</v>
      </c>
      <c r="HU561">
        <v>0</v>
      </c>
      <c r="HV561">
        <v>0</v>
      </c>
      <c r="HW561">
        <v>0</v>
      </c>
      <c r="HX561">
        <v>0</v>
      </c>
      <c r="HY561">
        <v>0</v>
      </c>
      <c r="HZ561">
        <v>0</v>
      </c>
      <c r="IA561">
        <v>0</v>
      </c>
      <c r="IB561">
        <v>0</v>
      </c>
      <c r="IC561">
        <v>0</v>
      </c>
      <c r="ID561">
        <v>0</v>
      </c>
      <c r="IE561">
        <v>0</v>
      </c>
      <c r="IF561">
        <v>0</v>
      </c>
      <c r="IG561">
        <v>0</v>
      </c>
      <c r="IH561">
        <v>0</v>
      </c>
      <c r="II561">
        <v>0</v>
      </c>
      <c r="IJ561">
        <v>0</v>
      </c>
      <c r="IK561">
        <v>66</v>
      </c>
      <c r="IL561">
        <v>33</v>
      </c>
      <c r="IM561">
        <v>0</v>
      </c>
      <c r="IN561">
        <v>2</v>
      </c>
      <c r="IO561">
        <v>1</v>
      </c>
      <c r="IP561">
        <v>0</v>
      </c>
      <c r="IQ561">
        <v>2</v>
      </c>
      <c r="IR561">
        <v>0</v>
      </c>
      <c r="IS561">
        <v>9</v>
      </c>
      <c r="IT561">
        <v>0</v>
      </c>
      <c r="IU561">
        <v>0</v>
      </c>
      <c r="IV561">
        <v>0</v>
      </c>
      <c r="IW561">
        <v>0</v>
      </c>
      <c r="IX561">
        <v>0</v>
      </c>
      <c r="IY561">
        <v>2</v>
      </c>
      <c r="IZ561">
        <v>0</v>
      </c>
      <c r="JA561">
        <v>0</v>
      </c>
      <c r="JB561">
        <v>0</v>
      </c>
      <c r="JC561">
        <v>0</v>
      </c>
      <c r="JD561">
        <v>1</v>
      </c>
      <c r="JE561">
        <v>11</v>
      </c>
      <c r="JF561">
        <v>1</v>
      </c>
      <c r="JG561">
        <v>0</v>
      </c>
      <c r="JH561">
        <v>4</v>
      </c>
      <c r="JI561">
        <v>0</v>
      </c>
      <c r="JJ561">
        <v>66</v>
      </c>
      <c r="JK561" s="2">
        <f t="shared" si="41"/>
        <v>0.28995901639344263</v>
      </c>
    </row>
    <row r="562" spans="1:271" outlineLevel="2" x14ac:dyDescent="0.25">
      <c r="A562" t="str">
        <f t="shared" si="46"/>
        <v>160803</v>
      </c>
      <c r="B562" t="s">
        <v>311</v>
      </c>
      <c r="C562">
        <v>7</v>
      </c>
      <c r="D562">
        <v>927</v>
      </c>
      <c r="E562">
        <v>690</v>
      </c>
      <c r="F562">
        <v>317</v>
      </c>
      <c r="G562">
        <v>373</v>
      </c>
      <c r="H562">
        <v>0</v>
      </c>
      <c r="I562">
        <v>6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373</v>
      </c>
      <c r="R562">
        <v>0</v>
      </c>
      <c r="S562">
        <v>0</v>
      </c>
      <c r="T562">
        <v>373</v>
      </c>
      <c r="U562">
        <v>15</v>
      </c>
      <c r="V562">
        <v>12</v>
      </c>
      <c r="W562">
        <v>0</v>
      </c>
      <c r="X562">
        <v>0</v>
      </c>
      <c r="Y562">
        <v>358</v>
      </c>
      <c r="Z562">
        <v>99</v>
      </c>
      <c r="AA562">
        <v>18</v>
      </c>
      <c r="AB562">
        <v>19</v>
      </c>
      <c r="AC562">
        <v>27</v>
      </c>
      <c r="AD562">
        <v>16</v>
      </c>
      <c r="AE562">
        <v>1</v>
      </c>
      <c r="AF562">
        <v>2</v>
      </c>
      <c r="AG562">
        <v>4</v>
      </c>
      <c r="AH562">
        <v>0</v>
      </c>
      <c r="AI562">
        <v>5</v>
      </c>
      <c r="AJ562">
        <v>0</v>
      </c>
      <c r="AK562">
        <v>0</v>
      </c>
      <c r="AL562">
        <v>2</v>
      </c>
      <c r="AM562">
        <v>0</v>
      </c>
      <c r="AN562">
        <v>1</v>
      </c>
      <c r="AO562">
        <v>0</v>
      </c>
      <c r="AP562">
        <v>1</v>
      </c>
      <c r="AQ562">
        <v>1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1</v>
      </c>
      <c r="AX562">
        <v>1</v>
      </c>
      <c r="AY562">
        <v>99</v>
      </c>
      <c r="AZ562">
        <v>75</v>
      </c>
      <c r="BA562">
        <v>15</v>
      </c>
      <c r="BB562">
        <v>0</v>
      </c>
      <c r="BC562">
        <v>0</v>
      </c>
      <c r="BD562">
        <v>0</v>
      </c>
      <c r="BE562">
        <v>0</v>
      </c>
      <c r="BF562">
        <v>3</v>
      </c>
      <c r="BG562">
        <v>2</v>
      </c>
      <c r="BH562">
        <v>0</v>
      </c>
      <c r="BI562">
        <v>0</v>
      </c>
      <c r="BJ562">
        <v>0</v>
      </c>
      <c r="BK562">
        <v>0</v>
      </c>
      <c r="BL562">
        <v>54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1</v>
      </c>
      <c r="BX562">
        <v>75</v>
      </c>
      <c r="BY562">
        <v>2</v>
      </c>
      <c r="BZ562">
        <v>1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1</v>
      </c>
      <c r="CN562">
        <v>2</v>
      </c>
      <c r="CO562">
        <v>9</v>
      </c>
      <c r="CP562">
        <v>1</v>
      </c>
      <c r="CQ562">
        <v>2</v>
      </c>
      <c r="CR562">
        <v>2</v>
      </c>
      <c r="CS562">
        <v>0</v>
      </c>
      <c r="CT562">
        <v>2</v>
      </c>
      <c r="CU562">
        <v>0</v>
      </c>
      <c r="CV562">
        <v>1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1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  <c r="DM562">
        <v>0</v>
      </c>
      <c r="DN562">
        <v>9</v>
      </c>
      <c r="DO562">
        <v>13</v>
      </c>
      <c r="DP562">
        <v>11</v>
      </c>
      <c r="DQ562">
        <v>1</v>
      </c>
      <c r="DR562">
        <v>0</v>
      </c>
      <c r="DS562">
        <v>0</v>
      </c>
      <c r="DT562">
        <v>0</v>
      </c>
      <c r="DU562">
        <v>0</v>
      </c>
      <c r="DV562">
        <v>0</v>
      </c>
      <c r="DW562">
        <v>0</v>
      </c>
      <c r="DX562">
        <v>0</v>
      </c>
      <c r="DY562">
        <v>0</v>
      </c>
      <c r="DZ562">
        <v>0</v>
      </c>
      <c r="EA562">
        <v>0</v>
      </c>
      <c r="EB562">
        <v>0</v>
      </c>
      <c r="EC562">
        <v>0</v>
      </c>
      <c r="ED562">
        <v>0</v>
      </c>
      <c r="EE562">
        <v>0</v>
      </c>
      <c r="EF562">
        <v>0</v>
      </c>
      <c r="EG562">
        <v>0</v>
      </c>
      <c r="EH562">
        <v>0</v>
      </c>
      <c r="EI562">
        <v>0</v>
      </c>
      <c r="EJ562">
        <v>0</v>
      </c>
      <c r="EK562">
        <v>1</v>
      </c>
      <c r="EL562">
        <v>0</v>
      </c>
      <c r="EM562">
        <v>0</v>
      </c>
      <c r="EN562">
        <v>13</v>
      </c>
      <c r="EO562">
        <v>1</v>
      </c>
      <c r="EP562">
        <v>1</v>
      </c>
      <c r="EQ562">
        <v>0</v>
      </c>
      <c r="ER562">
        <v>0</v>
      </c>
      <c r="ES562">
        <v>0</v>
      </c>
      <c r="ET562">
        <v>0</v>
      </c>
      <c r="EU562">
        <v>0</v>
      </c>
      <c r="EV562">
        <v>0</v>
      </c>
      <c r="EW562">
        <v>0</v>
      </c>
      <c r="EX562">
        <v>0</v>
      </c>
      <c r="EY562">
        <v>0</v>
      </c>
      <c r="EZ562">
        <v>0</v>
      </c>
      <c r="FA562">
        <v>0</v>
      </c>
      <c r="FB562">
        <v>0</v>
      </c>
      <c r="FC562">
        <v>0</v>
      </c>
      <c r="FD562">
        <v>0</v>
      </c>
      <c r="FE562">
        <v>0</v>
      </c>
      <c r="FF562">
        <v>0</v>
      </c>
      <c r="FG562">
        <v>0</v>
      </c>
      <c r="FH562">
        <v>0</v>
      </c>
      <c r="FI562">
        <v>0</v>
      </c>
      <c r="FJ562">
        <v>0</v>
      </c>
      <c r="FK562">
        <v>0</v>
      </c>
      <c r="FL562">
        <v>1</v>
      </c>
      <c r="FM562">
        <v>24</v>
      </c>
      <c r="FN562">
        <v>8</v>
      </c>
      <c r="FO562">
        <v>0</v>
      </c>
      <c r="FP562">
        <v>1</v>
      </c>
      <c r="FQ562">
        <v>2</v>
      </c>
      <c r="FR562">
        <v>2</v>
      </c>
      <c r="FS562">
        <v>0</v>
      </c>
      <c r="FT562">
        <v>0</v>
      </c>
      <c r="FU562">
        <v>0</v>
      </c>
      <c r="FV562">
        <v>0</v>
      </c>
      <c r="FW562">
        <v>0</v>
      </c>
      <c r="FX562">
        <v>0</v>
      </c>
      <c r="FY562">
        <v>5</v>
      </c>
      <c r="FZ562">
        <v>0</v>
      </c>
      <c r="GA562">
        <v>0</v>
      </c>
      <c r="GB562">
        <v>1</v>
      </c>
      <c r="GC562">
        <v>1</v>
      </c>
      <c r="GD562">
        <v>1</v>
      </c>
      <c r="GE562">
        <v>0</v>
      </c>
      <c r="GF562">
        <v>0</v>
      </c>
      <c r="GG562">
        <v>0</v>
      </c>
      <c r="GH562">
        <v>0</v>
      </c>
      <c r="GI562">
        <v>1</v>
      </c>
      <c r="GJ562">
        <v>0</v>
      </c>
      <c r="GK562">
        <v>2</v>
      </c>
      <c r="GL562">
        <v>24</v>
      </c>
      <c r="GM562">
        <v>14</v>
      </c>
      <c r="GN562">
        <v>7</v>
      </c>
      <c r="GO562">
        <v>1</v>
      </c>
      <c r="GP562">
        <v>0</v>
      </c>
      <c r="GQ562">
        <v>0</v>
      </c>
      <c r="GR562">
        <v>0</v>
      </c>
      <c r="GS562">
        <v>0</v>
      </c>
      <c r="GT562">
        <v>0</v>
      </c>
      <c r="GU562">
        <v>0</v>
      </c>
      <c r="GV562">
        <v>0</v>
      </c>
      <c r="GW562">
        <v>0</v>
      </c>
      <c r="GX562">
        <v>0</v>
      </c>
      <c r="GY562">
        <v>5</v>
      </c>
      <c r="GZ562">
        <v>0</v>
      </c>
      <c r="HA562">
        <v>0</v>
      </c>
      <c r="HB562">
        <v>0</v>
      </c>
      <c r="HC562">
        <v>0</v>
      </c>
      <c r="HD562">
        <v>0</v>
      </c>
      <c r="HE562">
        <v>1</v>
      </c>
      <c r="HF562">
        <v>14</v>
      </c>
      <c r="HG562">
        <v>3</v>
      </c>
      <c r="HH562">
        <v>1</v>
      </c>
      <c r="HI562">
        <v>0</v>
      </c>
      <c r="HJ562">
        <v>0</v>
      </c>
      <c r="HK562">
        <v>0</v>
      </c>
      <c r="HL562">
        <v>0</v>
      </c>
      <c r="HM562">
        <v>0</v>
      </c>
      <c r="HN562">
        <v>2</v>
      </c>
      <c r="HO562">
        <v>0</v>
      </c>
      <c r="HP562">
        <v>0</v>
      </c>
      <c r="HQ562">
        <v>0</v>
      </c>
      <c r="HR562">
        <v>0</v>
      </c>
      <c r="HS562">
        <v>0</v>
      </c>
      <c r="HT562">
        <v>3</v>
      </c>
      <c r="HU562">
        <v>0</v>
      </c>
      <c r="HV562">
        <v>0</v>
      </c>
      <c r="HW562">
        <v>0</v>
      </c>
      <c r="HX562">
        <v>0</v>
      </c>
      <c r="HY562">
        <v>0</v>
      </c>
      <c r="HZ562">
        <v>0</v>
      </c>
      <c r="IA562">
        <v>0</v>
      </c>
      <c r="IB562">
        <v>0</v>
      </c>
      <c r="IC562">
        <v>0</v>
      </c>
      <c r="ID562">
        <v>0</v>
      </c>
      <c r="IE562">
        <v>0</v>
      </c>
      <c r="IF562">
        <v>0</v>
      </c>
      <c r="IG562">
        <v>0</v>
      </c>
      <c r="IH562">
        <v>0</v>
      </c>
      <c r="II562">
        <v>0</v>
      </c>
      <c r="IJ562">
        <v>0</v>
      </c>
      <c r="IK562">
        <v>118</v>
      </c>
      <c r="IL562">
        <v>61</v>
      </c>
      <c r="IM562">
        <v>4</v>
      </c>
      <c r="IN562">
        <v>8</v>
      </c>
      <c r="IO562">
        <v>0</v>
      </c>
      <c r="IP562">
        <v>0</v>
      </c>
      <c r="IQ562">
        <v>0</v>
      </c>
      <c r="IR562">
        <v>0</v>
      </c>
      <c r="IS562">
        <v>15</v>
      </c>
      <c r="IT562">
        <v>0</v>
      </c>
      <c r="IU562">
        <v>0</v>
      </c>
      <c r="IV562">
        <v>2</v>
      </c>
      <c r="IW562">
        <v>1</v>
      </c>
      <c r="IX562">
        <v>0</v>
      </c>
      <c r="IY562">
        <v>1</v>
      </c>
      <c r="IZ562">
        <v>0</v>
      </c>
      <c r="JA562">
        <v>0</v>
      </c>
      <c r="JB562">
        <v>0</v>
      </c>
      <c r="JC562">
        <v>0</v>
      </c>
      <c r="JD562">
        <v>0</v>
      </c>
      <c r="JE562">
        <v>22</v>
      </c>
      <c r="JF562">
        <v>1</v>
      </c>
      <c r="JG562">
        <v>0</v>
      </c>
      <c r="JH562">
        <v>2</v>
      </c>
      <c r="JI562">
        <v>1</v>
      </c>
      <c r="JJ562">
        <v>118</v>
      </c>
      <c r="JK562" s="2">
        <f t="shared" si="41"/>
        <v>0.40237324703344118</v>
      </c>
    </row>
    <row r="563" spans="1:271" outlineLevel="2" x14ac:dyDescent="0.25">
      <c r="A563" t="str">
        <f t="shared" si="46"/>
        <v>160803</v>
      </c>
      <c r="B563" t="s">
        <v>311</v>
      </c>
      <c r="C563">
        <v>8</v>
      </c>
      <c r="D563">
        <v>371</v>
      </c>
      <c r="E563">
        <v>280</v>
      </c>
      <c r="F563">
        <v>150</v>
      </c>
      <c r="G563">
        <v>130</v>
      </c>
      <c r="H563">
        <v>0</v>
      </c>
      <c r="I563">
        <v>2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130</v>
      </c>
      <c r="R563">
        <v>0</v>
      </c>
      <c r="S563">
        <v>0</v>
      </c>
      <c r="T563">
        <v>130</v>
      </c>
      <c r="U563">
        <v>5</v>
      </c>
      <c r="V563">
        <v>4</v>
      </c>
      <c r="W563">
        <v>1</v>
      </c>
      <c r="X563">
        <v>0</v>
      </c>
      <c r="Y563">
        <v>125</v>
      </c>
      <c r="Z563">
        <v>36</v>
      </c>
      <c r="AA563">
        <v>7</v>
      </c>
      <c r="AB563">
        <v>2</v>
      </c>
      <c r="AC563">
        <v>6</v>
      </c>
      <c r="AD563">
        <v>10</v>
      </c>
      <c r="AE563">
        <v>0</v>
      </c>
      <c r="AF563">
        <v>0</v>
      </c>
      <c r="AG563">
        <v>0</v>
      </c>
      <c r="AH563">
        <v>1</v>
      </c>
      <c r="AI563">
        <v>4</v>
      </c>
      <c r="AJ563">
        <v>0</v>
      </c>
      <c r="AK563">
        <v>0</v>
      </c>
      <c r="AL563">
        <v>2</v>
      </c>
      <c r="AM563">
        <v>0</v>
      </c>
      <c r="AN563">
        <v>0</v>
      </c>
      <c r="AO563">
        <v>0</v>
      </c>
      <c r="AP563">
        <v>1</v>
      </c>
      <c r="AQ563">
        <v>0</v>
      </c>
      <c r="AR563">
        <v>0</v>
      </c>
      <c r="AS563">
        <v>0</v>
      </c>
      <c r="AT563">
        <v>0</v>
      </c>
      <c r="AU563">
        <v>1</v>
      </c>
      <c r="AV563">
        <v>1</v>
      </c>
      <c r="AW563">
        <v>1</v>
      </c>
      <c r="AX563">
        <v>0</v>
      </c>
      <c r="AY563">
        <v>36</v>
      </c>
      <c r="AZ563">
        <v>27</v>
      </c>
      <c r="BA563">
        <v>3</v>
      </c>
      <c r="BB563">
        <v>1</v>
      </c>
      <c r="BC563">
        <v>2</v>
      </c>
      <c r="BD563">
        <v>0</v>
      </c>
      <c r="BE563">
        <v>0</v>
      </c>
      <c r="BF563">
        <v>1</v>
      </c>
      <c r="BG563">
        <v>0</v>
      </c>
      <c r="BH563">
        <v>0</v>
      </c>
      <c r="BI563">
        <v>1</v>
      </c>
      <c r="BJ563">
        <v>1</v>
      </c>
      <c r="BK563">
        <v>0</v>
      </c>
      <c r="BL563">
        <v>18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BX563">
        <v>27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7</v>
      </c>
      <c r="CP563">
        <v>4</v>
      </c>
      <c r="CQ563">
        <v>0</v>
      </c>
      <c r="CR563">
        <v>0</v>
      </c>
      <c r="CS563">
        <v>0</v>
      </c>
      <c r="CT563">
        <v>1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1</v>
      </c>
      <c r="DH563">
        <v>0</v>
      </c>
      <c r="DI563">
        <v>1</v>
      </c>
      <c r="DJ563">
        <v>0</v>
      </c>
      <c r="DK563">
        <v>0</v>
      </c>
      <c r="DL563">
        <v>0</v>
      </c>
      <c r="DM563">
        <v>0</v>
      </c>
      <c r="DN563">
        <v>7</v>
      </c>
      <c r="DO563">
        <v>7</v>
      </c>
      <c r="DP563">
        <v>6</v>
      </c>
      <c r="DQ563">
        <v>0</v>
      </c>
      <c r="DR563">
        <v>0</v>
      </c>
      <c r="DS563">
        <v>0</v>
      </c>
      <c r="DT563">
        <v>0</v>
      </c>
      <c r="DU563">
        <v>0</v>
      </c>
      <c r="DV563">
        <v>0</v>
      </c>
      <c r="DW563">
        <v>0</v>
      </c>
      <c r="DX563">
        <v>0</v>
      </c>
      <c r="DY563">
        <v>0</v>
      </c>
      <c r="DZ563">
        <v>0</v>
      </c>
      <c r="EA563">
        <v>0</v>
      </c>
      <c r="EB563">
        <v>0</v>
      </c>
      <c r="EC563">
        <v>0</v>
      </c>
      <c r="ED563">
        <v>0</v>
      </c>
      <c r="EE563">
        <v>0</v>
      </c>
      <c r="EF563">
        <v>0</v>
      </c>
      <c r="EG563">
        <v>0</v>
      </c>
      <c r="EH563">
        <v>0</v>
      </c>
      <c r="EI563">
        <v>0</v>
      </c>
      <c r="EJ563">
        <v>0</v>
      </c>
      <c r="EK563">
        <v>0</v>
      </c>
      <c r="EL563">
        <v>0</v>
      </c>
      <c r="EM563">
        <v>1</v>
      </c>
      <c r="EN563">
        <v>7</v>
      </c>
      <c r="EO563">
        <v>1</v>
      </c>
      <c r="EP563">
        <v>0</v>
      </c>
      <c r="EQ563">
        <v>0</v>
      </c>
      <c r="ER563">
        <v>1</v>
      </c>
      <c r="ES563">
        <v>0</v>
      </c>
      <c r="ET563">
        <v>0</v>
      </c>
      <c r="EU563">
        <v>0</v>
      </c>
      <c r="EV563">
        <v>0</v>
      </c>
      <c r="EW563">
        <v>0</v>
      </c>
      <c r="EX563">
        <v>0</v>
      </c>
      <c r="EY563">
        <v>0</v>
      </c>
      <c r="EZ563">
        <v>0</v>
      </c>
      <c r="FA563">
        <v>0</v>
      </c>
      <c r="FB563">
        <v>0</v>
      </c>
      <c r="FC563">
        <v>0</v>
      </c>
      <c r="FD563">
        <v>0</v>
      </c>
      <c r="FE563">
        <v>0</v>
      </c>
      <c r="FF563">
        <v>0</v>
      </c>
      <c r="FG563">
        <v>0</v>
      </c>
      <c r="FH563">
        <v>0</v>
      </c>
      <c r="FI563">
        <v>0</v>
      </c>
      <c r="FJ563">
        <v>0</v>
      </c>
      <c r="FK563">
        <v>0</v>
      </c>
      <c r="FL563">
        <v>1</v>
      </c>
      <c r="FM563">
        <v>14</v>
      </c>
      <c r="FN563">
        <v>3</v>
      </c>
      <c r="FO563">
        <v>2</v>
      </c>
      <c r="FP563">
        <v>0</v>
      </c>
      <c r="FQ563">
        <v>0</v>
      </c>
      <c r="FR563">
        <v>0</v>
      </c>
      <c r="FS563">
        <v>0</v>
      </c>
      <c r="FT563">
        <v>0</v>
      </c>
      <c r="FU563">
        <v>0</v>
      </c>
      <c r="FV563">
        <v>0</v>
      </c>
      <c r="FW563">
        <v>0</v>
      </c>
      <c r="FX563">
        <v>0</v>
      </c>
      <c r="FY563">
        <v>7</v>
      </c>
      <c r="FZ563">
        <v>0</v>
      </c>
      <c r="GA563">
        <v>0</v>
      </c>
      <c r="GB563">
        <v>0</v>
      </c>
      <c r="GC563">
        <v>0</v>
      </c>
      <c r="GD563">
        <v>0</v>
      </c>
      <c r="GE563">
        <v>1</v>
      </c>
      <c r="GF563">
        <v>0</v>
      </c>
      <c r="GG563">
        <v>0</v>
      </c>
      <c r="GH563">
        <v>0</v>
      </c>
      <c r="GI563">
        <v>1</v>
      </c>
      <c r="GJ563">
        <v>0</v>
      </c>
      <c r="GK563">
        <v>0</v>
      </c>
      <c r="GL563">
        <v>14</v>
      </c>
      <c r="GM563">
        <v>10</v>
      </c>
      <c r="GN563">
        <v>6</v>
      </c>
      <c r="GO563">
        <v>0</v>
      </c>
      <c r="GP563">
        <v>0</v>
      </c>
      <c r="GQ563">
        <v>0</v>
      </c>
      <c r="GR563">
        <v>0</v>
      </c>
      <c r="GS563">
        <v>0</v>
      </c>
      <c r="GT563">
        <v>0</v>
      </c>
      <c r="GU563">
        <v>0</v>
      </c>
      <c r="GV563">
        <v>0</v>
      </c>
      <c r="GW563">
        <v>0</v>
      </c>
      <c r="GX563">
        <v>0</v>
      </c>
      <c r="GY563">
        <v>2</v>
      </c>
      <c r="GZ563">
        <v>1</v>
      </c>
      <c r="HA563">
        <v>0</v>
      </c>
      <c r="HB563">
        <v>0</v>
      </c>
      <c r="HC563">
        <v>0</v>
      </c>
      <c r="HD563">
        <v>1</v>
      </c>
      <c r="HE563">
        <v>0</v>
      </c>
      <c r="HF563">
        <v>10</v>
      </c>
      <c r="HG563">
        <v>1</v>
      </c>
      <c r="HH563">
        <v>0</v>
      </c>
      <c r="HI563">
        <v>0</v>
      </c>
      <c r="HJ563">
        <v>0</v>
      </c>
      <c r="HK563">
        <v>0</v>
      </c>
      <c r="HL563">
        <v>0</v>
      </c>
      <c r="HM563">
        <v>0</v>
      </c>
      <c r="HN563">
        <v>0</v>
      </c>
      <c r="HO563">
        <v>0</v>
      </c>
      <c r="HP563">
        <v>0</v>
      </c>
      <c r="HQ563">
        <v>0</v>
      </c>
      <c r="HR563">
        <v>1</v>
      </c>
      <c r="HS563">
        <v>0</v>
      </c>
      <c r="HT563">
        <v>1</v>
      </c>
      <c r="HU563">
        <v>1</v>
      </c>
      <c r="HV563">
        <v>1</v>
      </c>
      <c r="HW563">
        <v>0</v>
      </c>
      <c r="HX563">
        <v>0</v>
      </c>
      <c r="HY563">
        <v>0</v>
      </c>
      <c r="HZ563">
        <v>0</v>
      </c>
      <c r="IA563">
        <v>0</v>
      </c>
      <c r="IB563">
        <v>0</v>
      </c>
      <c r="IC563">
        <v>0</v>
      </c>
      <c r="ID563">
        <v>0</v>
      </c>
      <c r="IE563">
        <v>0</v>
      </c>
      <c r="IF563">
        <v>0</v>
      </c>
      <c r="IG563">
        <v>0</v>
      </c>
      <c r="IH563">
        <v>0</v>
      </c>
      <c r="II563">
        <v>0</v>
      </c>
      <c r="IJ563">
        <v>1</v>
      </c>
      <c r="IK563">
        <v>21</v>
      </c>
      <c r="IL563">
        <v>8</v>
      </c>
      <c r="IM563">
        <v>0</v>
      </c>
      <c r="IN563">
        <v>1</v>
      </c>
      <c r="IO563">
        <v>0</v>
      </c>
      <c r="IP563">
        <v>0</v>
      </c>
      <c r="IQ563">
        <v>0</v>
      </c>
      <c r="IR563">
        <v>0</v>
      </c>
      <c r="IS563">
        <v>6</v>
      </c>
      <c r="IT563">
        <v>0</v>
      </c>
      <c r="IU563">
        <v>0</v>
      </c>
      <c r="IV563">
        <v>0</v>
      </c>
      <c r="IW563">
        <v>0</v>
      </c>
      <c r="IX563">
        <v>0</v>
      </c>
      <c r="IY563">
        <v>0</v>
      </c>
      <c r="IZ563">
        <v>0</v>
      </c>
      <c r="JA563">
        <v>0</v>
      </c>
      <c r="JB563">
        <v>0</v>
      </c>
      <c r="JC563">
        <v>0</v>
      </c>
      <c r="JD563">
        <v>0</v>
      </c>
      <c r="JE563">
        <v>2</v>
      </c>
      <c r="JF563">
        <v>0</v>
      </c>
      <c r="JG563">
        <v>1</v>
      </c>
      <c r="JH563">
        <v>3</v>
      </c>
      <c r="JI563">
        <v>0</v>
      </c>
      <c r="JJ563">
        <v>21</v>
      </c>
      <c r="JK563" s="2">
        <f t="shared" si="41"/>
        <v>0.35040431266846361</v>
      </c>
    </row>
    <row r="564" spans="1:271" outlineLevel="2" x14ac:dyDescent="0.25">
      <c r="A564" t="str">
        <f t="shared" si="46"/>
        <v>160803</v>
      </c>
      <c r="B564" t="s">
        <v>311</v>
      </c>
      <c r="C564">
        <v>9</v>
      </c>
      <c r="D564">
        <v>698</v>
      </c>
      <c r="E564">
        <v>533</v>
      </c>
      <c r="F564">
        <v>261</v>
      </c>
      <c r="G564">
        <v>272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272</v>
      </c>
      <c r="R564">
        <v>0</v>
      </c>
      <c r="S564">
        <v>0</v>
      </c>
      <c r="T564">
        <v>272</v>
      </c>
      <c r="U564">
        <v>11</v>
      </c>
      <c r="V564">
        <v>8</v>
      </c>
      <c r="W564">
        <v>3</v>
      </c>
      <c r="X564">
        <v>0</v>
      </c>
      <c r="Y564">
        <v>261</v>
      </c>
      <c r="Z564">
        <v>56</v>
      </c>
      <c r="AA564">
        <v>7</v>
      </c>
      <c r="AB564">
        <v>6</v>
      </c>
      <c r="AC564">
        <v>22</v>
      </c>
      <c r="AD564">
        <v>7</v>
      </c>
      <c r="AE564">
        <v>2</v>
      </c>
      <c r="AF564">
        <v>0</v>
      </c>
      <c r="AG564">
        <v>0</v>
      </c>
      <c r="AH564">
        <v>4</v>
      </c>
      <c r="AI564">
        <v>2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1</v>
      </c>
      <c r="AU564">
        <v>2</v>
      </c>
      <c r="AV564">
        <v>1</v>
      </c>
      <c r="AW564">
        <v>0</v>
      </c>
      <c r="AX564">
        <v>2</v>
      </c>
      <c r="AY564">
        <v>56</v>
      </c>
      <c r="AZ564">
        <v>53</v>
      </c>
      <c r="BA564">
        <v>24</v>
      </c>
      <c r="BB564">
        <v>2</v>
      </c>
      <c r="BC564">
        <v>0</v>
      </c>
      <c r="BD564">
        <v>1</v>
      </c>
      <c r="BE564">
        <v>1</v>
      </c>
      <c r="BF564">
        <v>2</v>
      </c>
      <c r="BG564">
        <v>1</v>
      </c>
      <c r="BH564">
        <v>0</v>
      </c>
      <c r="BI564">
        <v>1</v>
      </c>
      <c r="BJ564">
        <v>0</v>
      </c>
      <c r="BK564">
        <v>0</v>
      </c>
      <c r="BL564">
        <v>17</v>
      </c>
      <c r="BM564">
        <v>1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2</v>
      </c>
      <c r="BW564">
        <v>1</v>
      </c>
      <c r="BX564">
        <v>53</v>
      </c>
      <c r="BY564">
        <v>16</v>
      </c>
      <c r="BZ564">
        <v>9</v>
      </c>
      <c r="CA564">
        <v>3</v>
      </c>
      <c r="CB564">
        <v>1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3</v>
      </c>
      <c r="CN564">
        <v>16</v>
      </c>
      <c r="CO564">
        <v>9</v>
      </c>
      <c r="CP564">
        <v>7</v>
      </c>
      <c r="CQ564">
        <v>0</v>
      </c>
      <c r="CR564">
        <v>0</v>
      </c>
      <c r="CS564">
        <v>0</v>
      </c>
      <c r="CT564">
        <v>0</v>
      </c>
      <c r="CU564">
        <v>0</v>
      </c>
      <c r="CV564">
        <v>1</v>
      </c>
      <c r="CW564">
        <v>0</v>
      </c>
      <c r="CX564">
        <v>1</v>
      </c>
      <c r="CY564">
        <v>0</v>
      </c>
      <c r="CZ564">
        <v>0</v>
      </c>
      <c r="DA564">
        <v>0</v>
      </c>
      <c r="DB564">
        <v>0</v>
      </c>
      <c r="DC564">
        <v>0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</v>
      </c>
      <c r="DM564">
        <v>0</v>
      </c>
      <c r="DN564">
        <v>9</v>
      </c>
      <c r="DO564">
        <v>12</v>
      </c>
      <c r="DP564">
        <v>10</v>
      </c>
      <c r="DQ564">
        <v>0</v>
      </c>
      <c r="DR564">
        <v>0</v>
      </c>
      <c r="DS564">
        <v>0</v>
      </c>
      <c r="DT564">
        <v>0</v>
      </c>
      <c r="DU564">
        <v>0</v>
      </c>
      <c r="DV564">
        <v>0</v>
      </c>
      <c r="DW564">
        <v>0</v>
      </c>
      <c r="DX564">
        <v>0</v>
      </c>
      <c r="DY564">
        <v>1</v>
      </c>
      <c r="DZ564">
        <v>0</v>
      </c>
      <c r="EA564">
        <v>0</v>
      </c>
      <c r="EB564">
        <v>0</v>
      </c>
      <c r="EC564">
        <v>0</v>
      </c>
      <c r="ED564">
        <v>0</v>
      </c>
      <c r="EE564">
        <v>0</v>
      </c>
      <c r="EF564">
        <v>0</v>
      </c>
      <c r="EG564">
        <v>1</v>
      </c>
      <c r="EH564">
        <v>0</v>
      </c>
      <c r="EI564">
        <v>0</v>
      </c>
      <c r="EJ564">
        <v>0</v>
      </c>
      <c r="EK564">
        <v>0</v>
      </c>
      <c r="EL564">
        <v>0</v>
      </c>
      <c r="EM564">
        <v>0</v>
      </c>
      <c r="EN564">
        <v>12</v>
      </c>
      <c r="EO564">
        <v>9</v>
      </c>
      <c r="EP564">
        <v>4</v>
      </c>
      <c r="EQ564">
        <v>1</v>
      </c>
      <c r="ER564">
        <v>0</v>
      </c>
      <c r="ES564">
        <v>0</v>
      </c>
      <c r="ET564">
        <v>0</v>
      </c>
      <c r="EU564">
        <v>0</v>
      </c>
      <c r="EV564">
        <v>0</v>
      </c>
      <c r="EW564">
        <v>0</v>
      </c>
      <c r="EX564">
        <v>3</v>
      </c>
      <c r="EY564">
        <v>0</v>
      </c>
      <c r="EZ564">
        <v>0</v>
      </c>
      <c r="FA564">
        <v>0</v>
      </c>
      <c r="FB564">
        <v>0</v>
      </c>
      <c r="FC564">
        <v>1</v>
      </c>
      <c r="FD564">
        <v>0</v>
      </c>
      <c r="FE564">
        <v>0</v>
      </c>
      <c r="FF564">
        <v>0</v>
      </c>
      <c r="FG564">
        <v>0</v>
      </c>
      <c r="FH564">
        <v>0</v>
      </c>
      <c r="FI564">
        <v>0</v>
      </c>
      <c r="FJ564">
        <v>0</v>
      </c>
      <c r="FK564">
        <v>0</v>
      </c>
      <c r="FL564">
        <v>9</v>
      </c>
      <c r="FM564">
        <v>22</v>
      </c>
      <c r="FN564">
        <v>6</v>
      </c>
      <c r="FO564">
        <v>1</v>
      </c>
      <c r="FP564">
        <v>1</v>
      </c>
      <c r="FQ564">
        <v>1</v>
      </c>
      <c r="FR564">
        <v>0</v>
      </c>
      <c r="FS564">
        <v>1</v>
      </c>
      <c r="FT564">
        <v>0</v>
      </c>
      <c r="FU564">
        <v>0</v>
      </c>
      <c r="FV564">
        <v>0</v>
      </c>
      <c r="FW564">
        <v>0</v>
      </c>
      <c r="FX564">
        <v>0</v>
      </c>
      <c r="FY564">
        <v>11</v>
      </c>
      <c r="FZ564">
        <v>0</v>
      </c>
      <c r="GA564">
        <v>0</v>
      </c>
      <c r="GB564">
        <v>0</v>
      </c>
      <c r="GC564">
        <v>1</v>
      </c>
      <c r="GD564">
        <v>0</v>
      </c>
      <c r="GE564">
        <v>0</v>
      </c>
      <c r="GF564">
        <v>0</v>
      </c>
      <c r="GG564">
        <v>0</v>
      </c>
      <c r="GH564">
        <v>0</v>
      </c>
      <c r="GI564">
        <v>0</v>
      </c>
      <c r="GJ564">
        <v>0</v>
      </c>
      <c r="GK564">
        <v>0</v>
      </c>
      <c r="GL564">
        <v>22</v>
      </c>
      <c r="GM564">
        <v>19</v>
      </c>
      <c r="GN564">
        <v>10</v>
      </c>
      <c r="GO564">
        <v>0</v>
      </c>
      <c r="GP564">
        <v>2</v>
      </c>
      <c r="GQ564">
        <v>0</v>
      </c>
      <c r="GR564">
        <v>0</v>
      </c>
      <c r="GS564">
        <v>0</v>
      </c>
      <c r="GT564">
        <v>0</v>
      </c>
      <c r="GU564">
        <v>0</v>
      </c>
      <c r="GV564">
        <v>0</v>
      </c>
      <c r="GW564">
        <v>0</v>
      </c>
      <c r="GX564">
        <v>0</v>
      </c>
      <c r="GY564">
        <v>3</v>
      </c>
      <c r="GZ564">
        <v>0</v>
      </c>
      <c r="HA564">
        <v>2</v>
      </c>
      <c r="HB564">
        <v>0</v>
      </c>
      <c r="HC564">
        <v>0</v>
      </c>
      <c r="HD564">
        <v>0</v>
      </c>
      <c r="HE564">
        <v>2</v>
      </c>
      <c r="HF564">
        <v>19</v>
      </c>
      <c r="HG564">
        <v>0</v>
      </c>
      <c r="HH564">
        <v>0</v>
      </c>
      <c r="HI564">
        <v>0</v>
      </c>
      <c r="HJ564">
        <v>0</v>
      </c>
      <c r="HK564">
        <v>0</v>
      </c>
      <c r="HL564">
        <v>0</v>
      </c>
      <c r="HM564">
        <v>0</v>
      </c>
      <c r="HN564">
        <v>0</v>
      </c>
      <c r="HO564">
        <v>0</v>
      </c>
      <c r="HP564">
        <v>0</v>
      </c>
      <c r="HQ564">
        <v>0</v>
      </c>
      <c r="HR564">
        <v>0</v>
      </c>
      <c r="HS564">
        <v>0</v>
      </c>
      <c r="HT564">
        <v>0</v>
      </c>
      <c r="HU564">
        <v>0</v>
      </c>
      <c r="HV564">
        <v>0</v>
      </c>
      <c r="HW564">
        <v>0</v>
      </c>
      <c r="HX564">
        <v>0</v>
      </c>
      <c r="HY564">
        <v>0</v>
      </c>
      <c r="HZ564">
        <v>0</v>
      </c>
      <c r="IA564">
        <v>0</v>
      </c>
      <c r="IB564">
        <v>0</v>
      </c>
      <c r="IC564">
        <v>0</v>
      </c>
      <c r="ID564">
        <v>0</v>
      </c>
      <c r="IE564">
        <v>0</v>
      </c>
      <c r="IF564">
        <v>0</v>
      </c>
      <c r="IG564">
        <v>0</v>
      </c>
      <c r="IH564">
        <v>0</v>
      </c>
      <c r="II564">
        <v>0</v>
      </c>
      <c r="IJ564">
        <v>0</v>
      </c>
      <c r="IK564">
        <v>65</v>
      </c>
      <c r="IL564">
        <v>25</v>
      </c>
      <c r="IM564">
        <v>1</v>
      </c>
      <c r="IN564">
        <v>7</v>
      </c>
      <c r="IO564">
        <v>0</v>
      </c>
      <c r="IP564">
        <v>0</v>
      </c>
      <c r="IQ564">
        <v>0</v>
      </c>
      <c r="IR564">
        <v>0</v>
      </c>
      <c r="IS564">
        <v>18</v>
      </c>
      <c r="IT564">
        <v>0</v>
      </c>
      <c r="IU564">
        <v>0</v>
      </c>
      <c r="IV564">
        <v>0</v>
      </c>
      <c r="IW564">
        <v>1</v>
      </c>
      <c r="IX564">
        <v>0</v>
      </c>
      <c r="IY564">
        <v>0</v>
      </c>
      <c r="IZ564">
        <v>0</v>
      </c>
      <c r="JA564">
        <v>2</v>
      </c>
      <c r="JB564">
        <v>0</v>
      </c>
      <c r="JC564">
        <v>0</v>
      </c>
      <c r="JD564">
        <v>0</v>
      </c>
      <c r="JE564">
        <v>11</v>
      </c>
      <c r="JF564">
        <v>0</v>
      </c>
      <c r="JG564">
        <v>0</v>
      </c>
      <c r="JH564">
        <v>0</v>
      </c>
      <c r="JI564">
        <v>0</v>
      </c>
      <c r="JJ564">
        <v>65</v>
      </c>
      <c r="JK564" s="2">
        <f t="shared" si="41"/>
        <v>0.38968481375358166</v>
      </c>
    </row>
    <row r="565" spans="1:271" outlineLevel="2" x14ac:dyDescent="0.25">
      <c r="A565" t="str">
        <f t="shared" si="46"/>
        <v>160803</v>
      </c>
      <c r="B565" t="s">
        <v>311</v>
      </c>
      <c r="C565">
        <v>10</v>
      </c>
      <c r="D565">
        <v>621</v>
      </c>
      <c r="E565">
        <v>470</v>
      </c>
      <c r="F565">
        <v>321</v>
      </c>
      <c r="G565">
        <v>149</v>
      </c>
      <c r="H565">
        <v>0</v>
      </c>
      <c r="I565">
        <v>4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149</v>
      </c>
      <c r="R565">
        <v>0</v>
      </c>
      <c r="S565">
        <v>0</v>
      </c>
      <c r="T565">
        <v>149</v>
      </c>
      <c r="U565">
        <v>8</v>
      </c>
      <c r="V565">
        <v>3</v>
      </c>
      <c r="W565">
        <v>5</v>
      </c>
      <c r="X565">
        <v>0</v>
      </c>
      <c r="Y565">
        <v>141</v>
      </c>
      <c r="Z565">
        <v>34</v>
      </c>
      <c r="AA565">
        <v>4</v>
      </c>
      <c r="AB565">
        <v>7</v>
      </c>
      <c r="AC565">
        <v>11</v>
      </c>
      <c r="AD565">
        <v>11</v>
      </c>
      <c r="AE565">
        <v>0</v>
      </c>
      <c r="AF565">
        <v>0</v>
      </c>
      <c r="AG565">
        <v>0</v>
      </c>
      <c r="AH565">
        <v>0</v>
      </c>
      <c r="AI565">
        <v>1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34</v>
      </c>
      <c r="AZ565">
        <v>24</v>
      </c>
      <c r="BA565">
        <v>11</v>
      </c>
      <c r="BB565">
        <v>1</v>
      </c>
      <c r="BC565">
        <v>3</v>
      </c>
      <c r="BD565">
        <v>2</v>
      </c>
      <c r="BE565">
        <v>1</v>
      </c>
      <c r="BF565">
        <v>1</v>
      </c>
      <c r="BG565">
        <v>0</v>
      </c>
      <c r="BH565">
        <v>0</v>
      </c>
      <c r="BI565">
        <v>1</v>
      </c>
      <c r="BJ565">
        <v>1</v>
      </c>
      <c r="BK565">
        <v>0</v>
      </c>
      <c r="BL565">
        <v>1</v>
      </c>
      <c r="BM565">
        <v>0</v>
      </c>
      <c r="BN565">
        <v>0</v>
      </c>
      <c r="BO565">
        <v>1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1</v>
      </c>
      <c r="BX565">
        <v>24</v>
      </c>
      <c r="BY565">
        <v>8</v>
      </c>
      <c r="BZ565">
        <v>4</v>
      </c>
      <c r="CA565">
        <v>1</v>
      </c>
      <c r="CB565">
        <v>0</v>
      </c>
      <c r="CC565">
        <v>0</v>
      </c>
      <c r="CD565">
        <v>0</v>
      </c>
      <c r="CE565">
        <v>1</v>
      </c>
      <c r="CF565">
        <v>0</v>
      </c>
      <c r="CG565">
        <v>0</v>
      </c>
      <c r="CH565">
        <v>1</v>
      </c>
      <c r="CI565">
        <v>0</v>
      </c>
      <c r="CJ565">
        <v>1</v>
      </c>
      <c r="CK565">
        <v>0</v>
      </c>
      <c r="CL565">
        <v>0</v>
      </c>
      <c r="CM565">
        <v>0</v>
      </c>
      <c r="CN565">
        <v>8</v>
      </c>
      <c r="CO565">
        <v>3</v>
      </c>
      <c r="CP565">
        <v>2</v>
      </c>
      <c r="CQ565">
        <v>0</v>
      </c>
      <c r="CR565">
        <v>1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</v>
      </c>
      <c r="DM565">
        <v>0</v>
      </c>
      <c r="DN565">
        <v>3</v>
      </c>
      <c r="DO565">
        <v>17</v>
      </c>
      <c r="DP565">
        <v>15</v>
      </c>
      <c r="DQ565">
        <v>0</v>
      </c>
      <c r="DR565">
        <v>1</v>
      </c>
      <c r="DS565">
        <v>0</v>
      </c>
      <c r="DT565">
        <v>0</v>
      </c>
      <c r="DU565">
        <v>0</v>
      </c>
      <c r="DV565">
        <v>0</v>
      </c>
      <c r="DW565">
        <v>0</v>
      </c>
      <c r="DX565">
        <v>1</v>
      </c>
      <c r="DY565">
        <v>0</v>
      </c>
      <c r="DZ565">
        <v>0</v>
      </c>
      <c r="EA565">
        <v>0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  <c r="EH565">
        <v>0</v>
      </c>
      <c r="EI565">
        <v>0</v>
      </c>
      <c r="EJ565">
        <v>0</v>
      </c>
      <c r="EK565">
        <v>0</v>
      </c>
      <c r="EL565">
        <v>0</v>
      </c>
      <c r="EM565">
        <v>0</v>
      </c>
      <c r="EN565">
        <v>17</v>
      </c>
      <c r="EO565">
        <v>2</v>
      </c>
      <c r="EP565">
        <v>0</v>
      </c>
      <c r="EQ565">
        <v>0</v>
      </c>
      <c r="ER565">
        <v>1</v>
      </c>
      <c r="ES565">
        <v>0</v>
      </c>
      <c r="ET565">
        <v>0</v>
      </c>
      <c r="EU565">
        <v>0</v>
      </c>
      <c r="EV565">
        <v>0</v>
      </c>
      <c r="EW565">
        <v>0</v>
      </c>
      <c r="EX565">
        <v>0</v>
      </c>
      <c r="EY565">
        <v>0</v>
      </c>
      <c r="EZ565">
        <v>0</v>
      </c>
      <c r="FA565">
        <v>0</v>
      </c>
      <c r="FB565">
        <v>0</v>
      </c>
      <c r="FC565">
        <v>0</v>
      </c>
      <c r="FD565">
        <v>0</v>
      </c>
      <c r="FE565">
        <v>0</v>
      </c>
      <c r="FF565">
        <v>0</v>
      </c>
      <c r="FG565">
        <v>0</v>
      </c>
      <c r="FH565">
        <v>0</v>
      </c>
      <c r="FI565">
        <v>1</v>
      </c>
      <c r="FJ565">
        <v>0</v>
      </c>
      <c r="FK565">
        <v>0</v>
      </c>
      <c r="FL565">
        <v>2</v>
      </c>
      <c r="FM565">
        <v>14</v>
      </c>
      <c r="FN565">
        <v>5</v>
      </c>
      <c r="FO565">
        <v>1</v>
      </c>
      <c r="FP565">
        <v>0</v>
      </c>
      <c r="FQ565">
        <v>0</v>
      </c>
      <c r="FR565">
        <v>0</v>
      </c>
      <c r="FS565">
        <v>0</v>
      </c>
      <c r="FT565">
        <v>1</v>
      </c>
      <c r="FU565">
        <v>0</v>
      </c>
      <c r="FV565">
        <v>0</v>
      </c>
      <c r="FW565">
        <v>0</v>
      </c>
      <c r="FX565">
        <v>0</v>
      </c>
      <c r="FY565">
        <v>2</v>
      </c>
      <c r="FZ565">
        <v>0</v>
      </c>
      <c r="GA565">
        <v>0</v>
      </c>
      <c r="GB565">
        <v>1</v>
      </c>
      <c r="GC565">
        <v>0</v>
      </c>
      <c r="GD565">
        <v>0</v>
      </c>
      <c r="GE565">
        <v>0</v>
      </c>
      <c r="GF565">
        <v>0</v>
      </c>
      <c r="GG565">
        <v>0</v>
      </c>
      <c r="GH565">
        <v>1</v>
      </c>
      <c r="GI565">
        <v>1</v>
      </c>
      <c r="GJ565">
        <v>0</v>
      </c>
      <c r="GK565">
        <v>2</v>
      </c>
      <c r="GL565">
        <v>14</v>
      </c>
      <c r="GM565">
        <v>9</v>
      </c>
      <c r="GN565">
        <v>3</v>
      </c>
      <c r="GO565">
        <v>0</v>
      </c>
      <c r="GP565">
        <v>0</v>
      </c>
      <c r="GQ565">
        <v>0</v>
      </c>
      <c r="GR565">
        <v>0</v>
      </c>
      <c r="GS565">
        <v>2</v>
      </c>
      <c r="GT565">
        <v>0</v>
      </c>
      <c r="GU565">
        <v>0</v>
      </c>
      <c r="GV565">
        <v>0</v>
      </c>
      <c r="GW565">
        <v>0</v>
      </c>
      <c r="GX565">
        <v>0</v>
      </c>
      <c r="GY565">
        <v>0</v>
      </c>
      <c r="GZ565">
        <v>0</v>
      </c>
      <c r="HA565">
        <v>0</v>
      </c>
      <c r="HB565">
        <v>0</v>
      </c>
      <c r="HC565">
        <v>0</v>
      </c>
      <c r="HD565">
        <v>0</v>
      </c>
      <c r="HE565">
        <v>4</v>
      </c>
      <c r="HF565">
        <v>9</v>
      </c>
      <c r="HG565">
        <v>0</v>
      </c>
      <c r="HH565">
        <v>0</v>
      </c>
      <c r="HI565">
        <v>0</v>
      </c>
      <c r="HJ565">
        <v>0</v>
      </c>
      <c r="HK565">
        <v>0</v>
      </c>
      <c r="HL565">
        <v>0</v>
      </c>
      <c r="HM565">
        <v>0</v>
      </c>
      <c r="HN565">
        <v>0</v>
      </c>
      <c r="HO565">
        <v>0</v>
      </c>
      <c r="HP565">
        <v>0</v>
      </c>
      <c r="HQ565">
        <v>0</v>
      </c>
      <c r="HR565">
        <v>0</v>
      </c>
      <c r="HS565">
        <v>0</v>
      </c>
      <c r="HT565">
        <v>0</v>
      </c>
      <c r="HU565">
        <v>1</v>
      </c>
      <c r="HV565">
        <v>0</v>
      </c>
      <c r="HW565">
        <v>0</v>
      </c>
      <c r="HX565">
        <v>0</v>
      </c>
      <c r="HY565">
        <v>0</v>
      </c>
      <c r="HZ565">
        <v>0</v>
      </c>
      <c r="IA565">
        <v>0</v>
      </c>
      <c r="IB565">
        <v>1</v>
      </c>
      <c r="IC565">
        <v>0</v>
      </c>
      <c r="ID565">
        <v>0</v>
      </c>
      <c r="IE565">
        <v>0</v>
      </c>
      <c r="IF565">
        <v>0</v>
      </c>
      <c r="IG565">
        <v>0</v>
      </c>
      <c r="IH565">
        <v>0</v>
      </c>
      <c r="II565">
        <v>0</v>
      </c>
      <c r="IJ565">
        <v>1</v>
      </c>
      <c r="IK565">
        <v>29</v>
      </c>
      <c r="IL565">
        <v>11</v>
      </c>
      <c r="IM565">
        <v>0</v>
      </c>
      <c r="IN565">
        <v>4</v>
      </c>
      <c r="IO565">
        <v>0</v>
      </c>
      <c r="IP565">
        <v>0</v>
      </c>
      <c r="IQ565">
        <v>0</v>
      </c>
      <c r="IR565">
        <v>0</v>
      </c>
      <c r="IS565">
        <v>8</v>
      </c>
      <c r="IT565">
        <v>0</v>
      </c>
      <c r="IU565">
        <v>1</v>
      </c>
      <c r="IV565">
        <v>0</v>
      </c>
      <c r="IW565">
        <v>0</v>
      </c>
      <c r="IX565">
        <v>1</v>
      </c>
      <c r="IY565">
        <v>0</v>
      </c>
      <c r="IZ565">
        <v>0</v>
      </c>
      <c r="JA565">
        <v>0</v>
      </c>
      <c r="JB565">
        <v>0</v>
      </c>
      <c r="JC565">
        <v>0</v>
      </c>
      <c r="JD565">
        <v>0</v>
      </c>
      <c r="JE565">
        <v>2</v>
      </c>
      <c r="JF565">
        <v>0</v>
      </c>
      <c r="JG565">
        <v>0</v>
      </c>
      <c r="JH565">
        <v>2</v>
      </c>
      <c r="JI565">
        <v>0</v>
      </c>
      <c r="JJ565">
        <v>29</v>
      </c>
      <c r="JK565" s="2">
        <f t="shared" si="41"/>
        <v>0.23993558776167473</v>
      </c>
    </row>
    <row r="566" spans="1:271" outlineLevel="2" x14ac:dyDescent="0.25">
      <c r="A566" t="str">
        <f t="shared" si="46"/>
        <v>160803</v>
      </c>
      <c r="B566" t="s">
        <v>311</v>
      </c>
      <c r="C566">
        <v>11</v>
      </c>
      <c r="D566">
        <v>567</v>
      </c>
      <c r="E566">
        <v>429</v>
      </c>
      <c r="F566">
        <v>267</v>
      </c>
      <c r="G566">
        <v>162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162</v>
      </c>
      <c r="R566">
        <v>0</v>
      </c>
      <c r="S566">
        <v>0</v>
      </c>
      <c r="T566">
        <v>162</v>
      </c>
      <c r="U566">
        <v>6</v>
      </c>
      <c r="V566">
        <v>5</v>
      </c>
      <c r="W566">
        <v>1</v>
      </c>
      <c r="X566">
        <v>0</v>
      </c>
      <c r="Y566">
        <v>156</v>
      </c>
      <c r="Z566">
        <v>25</v>
      </c>
      <c r="AA566">
        <v>4</v>
      </c>
      <c r="AB566">
        <v>5</v>
      </c>
      <c r="AC566">
        <v>2</v>
      </c>
      <c r="AD566">
        <v>6</v>
      </c>
      <c r="AE566">
        <v>0</v>
      </c>
      <c r="AF566">
        <v>1</v>
      </c>
      <c r="AG566">
        <v>0</v>
      </c>
      <c r="AH566">
        <v>0</v>
      </c>
      <c r="AI566">
        <v>2</v>
      </c>
      <c r="AJ566">
        <v>0</v>
      </c>
      <c r="AK566">
        <v>1</v>
      </c>
      <c r="AL566">
        <v>0</v>
      </c>
      <c r="AM566">
        <v>1</v>
      </c>
      <c r="AN566">
        <v>0</v>
      </c>
      <c r="AO566">
        <v>0</v>
      </c>
      <c r="AP566">
        <v>0</v>
      </c>
      <c r="AQ566">
        <v>1</v>
      </c>
      <c r="AR566">
        <v>0</v>
      </c>
      <c r="AS566">
        <v>0</v>
      </c>
      <c r="AT566">
        <v>2</v>
      </c>
      <c r="AU566">
        <v>0</v>
      </c>
      <c r="AV566">
        <v>0</v>
      </c>
      <c r="AW566">
        <v>0</v>
      </c>
      <c r="AX566">
        <v>0</v>
      </c>
      <c r="AY566">
        <v>25</v>
      </c>
      <c r="AZ566">
        <v>41</v>
      </c>
      <c r="BA566">
        <v>19</v>
      </c>
      <c r="BB566">
        <v>2</v>
      </c>
      <c r="BC566">
        <v>1</v>
      </c>
      <c r="BD566">
        <v>1</v>
      </c>
      <c r="BE566">
        <v>0</v>
      </c>
      <c r="BF566">
        <v>4</v>
      </c>
      <c r="BG566">
        <v>0</v>
      </c>
      <c r="BH566">
        <v>1</v>
      </c>
      <c r="BI566">
        <v>1</v>
      </c>
      <c r="BJ566">
        <v>1</v>
      </c>
      <c r="BK566">
        <v>0</v>
      </c>
      <c r="BL566">
        <v>4</v>
      </c>
      <c r="BM566">
        <v>1</v>
      </c>
      <c r="BN566">
        <v>0</v>
      </c>
      <c r="BO566">
        <v>0</v>
      </c>
      <c r="BP566">
        <v>0</v>
      </c>
      <c r="BQ566">
        <v>0</v>
      </c>
      <c r="BR566">
        <v>1</v>
      </c>
      <c r="BS566">
        <v>1</v>
      </c>
      <c r="BT566">
        <v>2</v>
      </c>
      <c r="BU566">
        <v>0</v>
      </c>
      <c r="BV566">
        <v>0</v>
      </c>
      <c r="BW566">
        <v>2</v>
      </c>
      <c r="BX566">
        <v>41</v>
      </c>
      <c r="BY566">
        <v>5</v>
      </c>
      <c r="BZ566">
        <v>2</v>
      </c>
      <c r="CA566">
        <v>0</v>
      </c>
      <c r="CB566">
        <v>1</v>
      </c>
      <c r="CC566">
        <v>0</v>
      </c>
      <c r="CD566">
        <v>1</v>
      </c>
      <c r="CE566">
        <v>0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1</v>
      </c>
      <c r="CL566">
        <v>0</v>
      </c>
      <c r="CM566">
        <v>0</v>
      </c>
      <c r="CN566">
        <v>5</v>
      </c>
      <c r="CO566">
        <v>8</v>
      </c>
      <c r="CP566">
        <v>3</v>
      </c>
      <c r="CQ566">
        <v>2</v>
      </c>
      <c r="CR566">
        <v>1</v>
      </c>
      <c r="CS566">
        <v>1</v>
      </c>
      <c r="CT566">
        <v>0</v>
      </c>
      <c r="CU566">
        <v>0</v>
      </c>
      <c r="CV566">
        <v>0</v>
      </c>
      <c r="CW566">
        <v>0</v>
      </c>
      <c r="CX566">
        <v>1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8</v>
      </c>
      <c r="DO566">
        <v>33</v>
      </c>
      <c r="DP566">
        <v>29</v>
      </c>
      <c r="DQ566">
        <v>0</v>
      </c>
      <c r="DR566">
        <v>0</v>
      </c>
      <c r="DS566">
        <v>0</v>
      </c>
      <c r="DT566">
        <v>0</v>
      </c>
      <c r="DU566">
        <v>1</v>
      </c>
      <c r="DV566">
        <v>0</v>
      </c>
      <c r="DW566">
        <v>0</v>
      </c>
      <c r="DX566">
        <v>0</v>
      </c>
      <c r="DY566">
        <v>0</v>
      </c>
      <c r="DZ566">
        <v>0</v>
      </c>
      <c r="EA566">
        <v>0</v>
      </c>
      <c r="EB566">
        <v>0</v>
      </c>
      <c r="EC566">
        <v>0</v>
      </c>
      <c r="ED566">
        <v>2</v>
      </c>
      <c r="EE566">
        <v>0</v>
      </c>
      <c r="EF566">
        <v>0</v>
      </c>
      <c r="EG566">
        <v>0</v>
      </c>
      <c r="EH566">
        <v>0</v>
      </c>
      <c r="EI566">
        <v>0</v>
      </c>
      <c r="EJ566">
        <v>1</v>
      </c>
      <c r="EK566">
        <v>0</v>
      </c>
      <c r="EL566">
        <v>0</v>
      </c>
      <c r="EM566">
        <v>0</v>
      </c>
      <c r="EN566">
        <v>33</v>
      </c>
      <c r="EO566">
        <v>9</v>
      </c>
      <c r="EP566">
        <v>2</v>
      </c>
      <c r="EQ566">
        <v>1</v>
      </c>
      <c r="ER566">
        <v>0</v>
      </c>
      <c r="ES566">
        <v>0</v>
      </c>
      <c r="ET566">
        <v>3</v>
      </c>
      <c r="EU566">
        <v>0</v>
      </c>
      <c r="EV566">
        <v>0</v>
      </c>
      <c r="EW566">
        <v>0</v>
      </c>
      <c r="EX566">
        <v>0</v>
      </c>
      <c r="EY566">
        <v>1</v>
      </c>
      <c r="EZ566">
        <v>0</v>
      </c>
      <c r="FA566">
        <v>0</v>
      </c>
      <c r="FB566">
        <v>0</v>
      </c>
      <c r="FC566">
        <v>0</v>
      </c>
      <c r="FD566">
        <v>0</v>
      </c>
      <c r="FE566">
        <v>0</v>
      </c>
      <c r="FF566">
        <v>0</v>
      </c>
      <c r="FG566">
        <v>0</v>
      </c>
      <c r="FH566">
        <v>0</v>
      </c>
      <c r="FI566">
        <v>0</v>
      </c>
      <c r="FJ566">
        <v>0</v>
      </c>
      <c r="FK566">
        <v>2</v>
      </c>
      <c r="FL566">
        <v>9</v>
      </c>
      <c r="FM566">
        <v>14</v>
      </c>
      <c r="FN566">
        <v>7</v>
      </c>
      <c r="FO566">
        <v>0</v>
      </c>
      <c r="FP566">
        <v>1</v>
      </c>
      <c r="FQ566">
        <v>0</v>
      </c>
      <c r="FR566">
        <v>0</v>
      </c>
      <c r="FS566">
        <v>1</v>
      </c>
      <c r="FT566">
        <v>0</v>
      </c>
      <c r="FU566">
        <v>0</v>
      </c>
      <c r="FV566">
        <v>0</v>
      </c>
      <c r="FW566">
        <v>0</v>
      </c>
      <c r="FX566">
        <v>0</v>
      </c>
      <c r="FY566">
        <v>0</v>
      </c>
      <c r="FZ566">
        <v>0</v>
      </c>
      <c r="GA566">
        <v>0</v>
      </c>
      <c r="GB566">
        <v>0</v>
      </c>
      <c r="GC566">
        <v>4</v>
      </c>
      <c r="GD566">
        <v>0</v>
      </c>
      <c r="GE566">
        <v>0</v>
      </c>
      <c r="GF566">
        <v>0</v>
      </c>
      <c r="GG566">
        <v>0</v>
      </c>
      <c r="GH566">
        <v>0</v>
      </c>
      <c r="GI566">
        <v>1</v>
      </c>
      <c r="GJ566">
        <v>0</v>
      </c>
      <c r="GK566">
        <v>0</v>
      </c>
      <c r="GL566">
        <v>14</v>
      </c>
      <c r="GM566">
        <v>9</v>
      </c>
      <c r="GN566">
        <v>3</v>
      </c>
      <c r="GO566">
        <v>0</v>
      </c>
      <c r="GP566">
        <v>0</v>
      </c>
      <c r="GQ566">
        <v>0</v>
      </c>
      <c r="GR566">
        <v>1</v>
      </c>
      <c r="GS566">
        <v>0</v>
      </c>
      <c r="GT566">
        <v>1</v>
      </c>
      <c r="GU566">
        <v>0</v>
      </c>
      <c r="GV566">
        <v>0</v>
      </c>
      <c r="GW566">
        <v>0</v>
      </c>
      <c r="GX566">
        <v>0</v>
      </c>
      <c r="GY566">
        <v>2</v>
      </c>
      <c r="GZ566">
        <v>0</v>
      </c>
      <c r="HA566">
        <v>0</v>
      </c>
      <c r="HB566">
        <v>0</v>
      </c>
      <c r="HC566">
        <v>0</v>
      </c>
      <c r="HD566">
        <v>0</v>
      </c>
      <c r="HE566">
        <v>2</v>
      </c>
      <c r="HF566">
        <v>9</v>
      </c>
      <c r="HG566">
        <v>2</v>
      </c>
      <c r="HH566">
        <v>1</v>
      </c>
      <c r="HI566">
        <v>0</v>
      </c>
      <c r="HJ566">
        <v>1</v>
      </c>
      <c r="HK566">
        <v>0</v>
      </c>
      <c r="HL566">
        <v>0</v>
      </c>
      <c r="HM566">
        <v>0</v>
      </c>
      <c r="HN566">
        <v>0</v>
      </c>
      <c r="HO566">
        <v>0</v>
      </c>
      <c r="HP566">
        <v>0</v>
      </c>
      <c r="HQ566">
        <v>0</v>
      </c>
      <c r="HR566">
        <v>0</v>
      </c>
      <c r="HS566">
        <v>0</v>
      </c>
      <c r="HT566">
        <v>2</v>
      </c>
      <c r="HU566">
        <v>1</v>
      </c>
      <c r="HV566">
        <v>0</v>
      </c>
      <c r="HW566">
        <v>0</v>
      </c>
      <c r="HX566">
        <v>0</v>
      </c>
      <c r="HY566">
        <v>0</v>
      </c>
      <c r="HZ566">
        <v>0</v>
      </c>
      <c r="IA566">
        <v>0</v>
      </c>
      <c r="IB566">
        <v>0</v>
      </c>
      <c r="IC566">
        <v>0</v>
      </c>
      <c r="ID566">
        <v>0</v>
      </c>
      <c r="IE566">
        <v>0</v>
      </c>
      <c r="IF566">
        <v>0</v>
      </c>
      <c r="IG566">
        <v>0</v>
      </c>
      <c r="IH566">
        <v>0</v>
      </c>
      <c r="II566">
        <v>1</v>
      </c>
      <c r="IJ566">
        <v>1</v>
      </c>
      <c r="IK566">
        <v>9</v>
      </c>
      <c r="IL566">
        <v>4</v>
      </c>
      <c r="IM566">
        <v>0</v>
      </c>
      <c r="IN566">
        <v>3</v>
      </c>
      <c r="IO566">
        <v>0</v>
      </c>
      <c r="IP566">
        <v>0</v>
      </c>
      <c r="IQ566">
        <v>0</v>
      </c>
      <c r="IR566">
        <v>0</v>
      </c>
      <c r="IS566">
        <v>2</v>
      </c>
      <c r="IT566">
        <v>0</v>
      </c>
      <c r="IU566">
        <v>0</v>
      </c>
      <c r="IV566">
        <v>0</v>
      </c>
      <c r="IW566">
        <v>0</v>
      </c>
      <c r="IX566">
        <v>0</v>
      </c>
      <c r="IY566">
        <v>0</v>
      </c>
      <c r="IZ566">
        <v>0</v>
      </c>
      <c r="JA566">
        <v>0</v>
      </c>
      <c r="JB566">
        <v>0</v>
      </c>
      <c r="JC566">
        <v>0</v>
      </c>
      <c r="JD566">
        <v>0</v>
      </c>
      <c r="JE566">
        <v>0</v>
      </c>
      <c r="JF566">
        <v>0</v>
      </c>
      <c r="JG566">
        <v>0</v>
      </c>
      <c r="JH566">
        <v>0</v>
      </c>
      <c r="JI566">
        <v>0</v>
      </c>
      <c r="JJ566">
        <v>9</v>
      </c>
      <c r="JK566" s="2">
        <f t="shared" si="41"/>
        <v>0.2857142857142857</v>
      </c>
    </row>
    <row r="567" spans="1:271" outlineLevel="2" x14ac:dyDescent="0.25">
      <c r="A567" t="str">
        <f t="shared" si="46"/>
        <v>160803</v>
      </c>
      <c r="B567" t="s">
        <v>311</v>
      </c>
      <c r="C567">
        <v>12</v>
      </c>
      <c r="D567">
        <v>645</v>
      </c>
      <c r="E567">
        <v>490</v>
      </c>
      <c r="F567">
        <v>281</v>
      </c>
      <c r="G567">
        <v>209</v>
      </c>
      <c r="H567">
        <v>0</v>
      </c>
      <c r="I567">
        <v>3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209</v>
      </c>
      <c r="R567">
        <v>0</v>
      </c>
      <c r="S567">
        <v>0</v>
      </c>
      <c r="T567">
        <v>209</v>
      </c>
      <c r="U567">
        <v>5</v>
      </c>
      <c r="V567">
        <v>3</v>
      </c>
      <c r="W567">
        <v>2</v>
      </c>
      <c r="X567">
        <v>0</v>
      </c>
      <c r="Y567">
        <v>204</v>
      </c>
      <c r="Z567">
        <v>38</v>
      </c>
      <c r="AA567">
        <v>6</v>
      </c>
      <c r="AB567">
        <v>8</v>
      </c>
      <c r="AC567">
        <v>7</v>
      </c>
      <c r="AD567">
        <v>4</v>
      </c>
      <c r="AE567">
        <v>0</v>
      </c>
      <c r="AF567">
        <v>0</v>
      </c>
      <c r="AG567">
        <v>2</v>
      </c>
      <c r="AH567">
        <v>2</v>
      </c>
      <c r="AI567">
        <v>4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1</v>
      </c>
      <c r="AR567">
        <v>0</v>
      </c>
      <c r="AS567">
        <v>0</v>
      </c>
      <c r="AT567">
        <v>0</v>
      </c>
      <c r="AU567">
        <v>2</v>
      </c>
      <c r="AV567">
        <v>1</v>
      </c>
      <c r="AW567">
        <v>0</v>
      </c>
      <c r="AX567">
        <v>1</v>
      </c>
      <c r="AY567">
        <v>38</v>
      </c>
      <c r="AZ567">
        <v>58</v>
      </c>
      <c r="BA567">
        <v>27</v>
      </c>
      <c r="BB567">
        <v>2</v>
      </c>
      <c r="BC567">
        <v>0</v>
      </c>
      <c r="BD567">
        <v>2</v>
      </c>
      <c r="BE567">
        <v>0</v>
      </c>
      <c r="BF567">
        <v>1</v>
      </c>
      <c r="BG567">
        <v>0</v>
      </c>
      <c r="BH567">
        <v>2</v>
      </c>
      <c r="BI567">
        <v>0</v>
      </c>
      <c r="BJ567">
        <v>3</v>
      </c>
      <c r="BK567">
        <v>0</v>
      </c>
      <c r="BL567">
        <v>15</v>
      </c>
      <c r="BM567">
        <v>2</v>
      </c>
      <c r="BN567">
        <v>1</v>
      </c>
      <c r="BO567">
        <v>1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2</v>
      </c>
      <c r="BX567">
        <v>58</v>
      </c>
      <c r="BY567">
        <v>2</v>
      </c>
      <c r="BZ567">
        <v>0</v>
      </c>
      <c r="CA567">
        <v>0</v>
      </c>
      <c r="CB567">
        <v>0</v>
      </c>
      <c r="CC567">
        <v>0</v>
      </c>
      <c r="CD567">
        <v>1</v>
      </c>
      <c r="CE567">
        <v>0</v>
      </c>
      <c r="CF567">
        <v>1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2</v>
      </c>
      <c r="CO567">
        <v>7</v>
      </c>
      <c r="CP567">
        <v>0</v>
      </c>
      <c r="CQ567">
        <v>1</v>
      </c>
      <c r="CR567">
        <v>4</v>
      </c>
      <c r="CS567">
        <v>0</v>
      </c>
      <c r="CT567">
        <v>1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1</v>
      </c>
      <c r="DJ567">
        <v>0</v>
      </c>
      <c r="DK567">
        <v>0</v>
      </c>
      <c r="DL567">
        <v>0</v>
      </c>
      <c r="DM567">
        <v>0</v>
      </c>
      <c r="DN567">
        <v>7</v>
      </c>
      <c r="DO567">
        <v>9</v>
      </c>
      <c r="DP567">
        <v>7</v>
      </c>
      <c r="DQ567">
        <v>0</v>
      </c>
      <c r="DR567">
        <v>0</v>
      </c>
      <c r="DS567">
        <v>0</v>
      </c>
      <c r="DT567">
        <v>1</v>
      </c>
      <c r="DU567">
        <v>0</v>
      </c>
      <c r="DV567">
        <v>0</v>
      </c>
      <c r="DW567">
        <v>0</v>
      </c>
      <c r="DX567">
        <v>0</v>
      </c>
      <c r="DY567">
        <v>0</v>
      </c>
      <c r="DZ567">
        <v>0</v>
      </c>
      <c r="EA567">
        <v>0</v>
      </c>
      <c r="EB567">
        <v>0</v>
      </c>
      <c r="EC567">
        <v>0</v>
      </c>
      <c r="ED567">
        <v>0</v>
      </c>
      <c r="EE567">
        <v>0</v>
      </c>
      <c r="EF567">
        <v>0</v>
      </c>
      <c r="EG567">
        <v>0</v>
      </c>
      <c r="EH567">
        <v>0</v>
      </c>
      <c r="EI567">
        <v>0</v>
      </c>
      <c r="EJ567">
        <v>0</v>
      </c>
      <c r="EK567">
        <v>0</v>
      </c>
      <c r="EL567">
        <v>0</v>
      </c>
      <c r="EM567">
        <v>1</v>
      </c>
      <c r="EN567">
        <v>9</v>
      </c>
      <c r="EO567">
        <v>6</v>
      </c>
      <c r="EP567">
        <v>3</v>
      </c>
      <c r="EQ567">
        <v>1</v>
      </c>
      <c r="ER567">
        <v>0</v>
      </c>
      <c r="ES567">
        <v>0</v>
      </c>
      <c r="ET567">
        <v>0</v>
      </c>
      <c r="EU567">
        <v>1</v>
      </c>
      <c r="EV567">
        <v>0</v>
      </c>
      <c r="EW567">
        <v>0</v>
      </c>
      <c r="EX567">
        <v>0</v>
      </c>
      <c r="EY567">
        <v>1</v>
      </c>
      <c r="EZ567">
        <v>0</v>
      </c>
      <c r="FA567">
        <v>0</v>
      </c>
      <c r="FB567">
        <v>0</v>
      </c>
      <c r="FC567">
        <v>0</v>
      </c>
      <c r="FD567">
        <v>0</v>
      </c>
      <c r="FE567">
        <v>0</v>
      </c>
      <c r="FF567">
        <v>0</v>
      </c>
      <c r="FG567">
        <v>0</v>
      </c>
      <c r="FH567">
        <v>0</v>
      </c>
      <c r="FI567">
        <v>0</v>
      </c>
      <c r="FJ567">
        <v>0</v>
      </c>
      <c r="FK567">
        <v>0</v>
      </c>
      <c r="FL567">
        <v>6</v>
      </c>
      <c r="FM567">
        <v>24</v>
      </c>
      <c r="FN567">
        <v>5</v>
      </c>
      <c r="FO567">
        <v>3</v>
      </c>
      <c r="FP567">
        <v>0</v>
      </c>
      <c r="FQ567">
        <v>0</v>
      </c>
      <c r="FR567">
        <v>1</v>
      </c>
      <c r="FS567">
        <v>2</v>
      </c>
      <c r="FT567">
        <v>0</v>
      </c>
      <c r="FU567">
        <v>1</v>
      </c>
      <c r="FV567">
        <v>1</v>
      </c>
      <c r="FW567">
        <v>0</v>
      </c>
      <c r="FX567">
        <v>2</v>
      </c>
      <c r="FY567">
        <v>7</v>
      </c>
      <c r="FZ567">
        <v>0</v>
      </c>
      <c r="GA567">
        <v>0</v>
      </c>
      <c r="GB567">
        <v>0</v>
      </c>
      <c r="GC567">
        <v>0</v>
      </c>
      <c r="GD567">
        <v>0</v>
      </c>
      <c r="GE567">
        <v>0</v>
      </c>
      <c r="GF567">
        <v>0</v>
      </c>
      <c r="GG567">
        <v>1</v>
      </c>
      <c r="GH567">
        <v>0</v>
      </c>
      <c r="GI567">
        <v>0</v>
      </c>
      <c r="GJ567">
        <v>1</v>
      </c>
      <c r="GK567">
        <v>0</v>
      </c>
      <c r="GL567">
        <v>24</v>
      </c>
      <c r="GM567">
        <v>12</v>
      </c>
      <c r="GN567">
        <v>3</v>
      </c>
      <c r="GO567">
        <v>2</v>
      </c>
      <c r="GP567">
        <v>0</v>
      </c>
      <c r="GQ567">
        <v>0</v>
      </c>
      <c r="GR567">
        <v>1</v>
      </c>
      <c r="GS567">
        <v>0</v>
      </c>
      <c r="GT567">
        <v>0</v>
      </c>
      <c r="GU567">
        <v>0</v>
      </c>
      <c r="GV567">
        <v>1</v>
      </c>
      <c r="GW567">
        <v>0</v>
      </c>
      <c r="GX567">
        <v>0</v>
      </c>
      <c r="GY567">
        <v>3</v>
      </c>
      <c r="GZ567">
        <v>0</v>
      </c>
      <c r="HA567">
        <v>0</v>
      </c>
      <c r="HB567">
        <v>0</v>
      </c>
      <c r="HC567">
        <v>0</v>
      </c>
      <c r="HD567">
        <v>0</v>
      </c>
      <c r="HE567">
        <v>2</v>
      </c>
      <c r="HF567">
        <v>12</v>
      </c>
      <c r="HG567">
        <v>1</v>
      </c>
      <c r="HH567">
        <v>0</v>
      </c>
      <c r="HI567">
        <v>0</v>
      </c>
      <c r="HJ567">
        <v>0</v>
      </c>
      <c r="HK567">
        <v>0</v>
      </c>
      <c r="HL567">
        <v>0</v>
      </c>
      <c r="HM567">
        <v>0</v>
      </c>
      <c r="HN567">
        <v>1</v>
      </c>
      <c r="HO567">
        <v>0</v>
      </c>
      <c r="HP567">
        <v>0</v>
      </c>
      <c r="HQ567">
        <v>0</v>
      </c>
      <c r="HR567">
        <v>0</v>
      </c>
      <c r="HS567">
        <v>0</v>
      </c>
      <c r="HT567">
        <v>1</v>
      </c>
      <c r="HU567">
        <v>0</v>
      </c>
      <c r="HV567">
        <v>0</v>
      </c>
      <c r="HW567">
        <v>0</v>
      </c>
      <c r="HX567">
        <v>0</v>
      </c>
      <c r="HY567">
        <v>0</v>
      </c>
      <c r="HZ567">
        <v>0</v>
      </c>
      <c r="IA567">
        <v>0</v>
      </c>
      <c r="IB567">
        <v>0</v>
      </c>
      <c r="IC567">
        <v>0</v>
      </c>
      <c r="ID567">
        <v>0</v>
      </c>
      <c r="IE567">
        <v>0</v>
      </c>
      <c r="IF567">
        <v>0</v>
      </c>
      <c r="IG567">
        <v>0</v>
      </c>
      <c r="IH567">
        <v>0</v>
      </c>
      <c r="II567">
        <v>0</v>
      </c>
      <c r="IJ567">
        <v>0</v>
      </c>
      <c r="IK567">
        <v>47</v>
      </c>
      <c r="IL567">
        <v>19</v>
      </c>
      <c r="IM567">
        <v>2</v>
      </c>
      <c r="IN567">
        <v>6</v>
      </c>
      <c r="IO567">
        <v>0</v>
      </c>
      <c r="IP567">
        <v>0</v>
      </c>
      <c r="IQ567">
        <v>0</v>
      </c>
      <c r="IR567">
        <v>0</v>
      </c>
      <c r="IS567">
        <v>12</v>
      </c>
      <c r="IT567">
        <v>0</v>
      </c>
      <c r="IU567">
        <v>0</v>
      </c>
      <c r="IV567">
        <v>0</v>
      </c>
      <c r="IW567">
        <v>0</v>
      </c>
      <c r="IX567">
        <v>0</v>
      </c>
      <c r="IY567">
        <v>0</v>
      </c>
      <c r="IZ567">
        <v>0</v>
      </c>
      <c r="JA567">
        <v>1</v>
      </c>
      <c r="JB567">
        <v>1</v>
      </c>
      <c r="JC567">
        <v>0</v>
      </c>
      <c r="JD567">
        <v>0</v>
      </c>
      <c r="JE567">
        <v>1</v>
      </c>
      <c r="JF567">
        <v>2</v>
      </c>
      <c r="JG567">
        <v>0</v>
      </c>
      <c r="JH567">
        <v>3</v>
      </c>
      <c r="JI567">
        <v>0</v>
      </c>
      <c r="JJ567">
        <v>47</v>
      </c>
      <c r="JK567" s="2">
        <f t="shared" si="41"/>
        <v>0.32403100775193799</v>
      </c>
    </row>
    <row r="568" spans="1:271" outlineLevel="2" x14ac:dyDescent="0.25">
      <c r="A568" t="str">
        <f t="shared" si="46"/>
        <v>160803</v>
      </c>
      <c r="B568" t="s">
        <v>311</v>
      </c>
      <c r="C568">
        <v>13</v>
      </c>
      <c r="D568">
        <v>349</v>
      </c>
      <c r="E568">
        <v>270</v>
      </c>
      <c r="F568">
        <v>194</v>
      </c>
      <c r="G568">
        <v>76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76</v>
      </c>
      <c r="R568">
        <v>0</v>
      </c>
      <c r="S568">
        <v>0</v>
      </c>
      <c r="T568">
        <v>76</v>
      </c>
      <c r="U568">
        <v>4</v>
      </c>
      <c r="V568">
        <v>3</v>
      </c>
      <c r="W568">
        <v>1</v>
      </c>
      <c r="X568">
        <v>0</v>
      </c>
      <c r="Y568">
        <v>72</v>
      </c>
      <c r="Z568">
        <v>16</v>
      </c>
      <c r="AA568">
        <v>2</v>
      </c>
      <c r="AB568">
        <v>2</v>
      </c>
      <c r="AC568">
        <v>4</v>
      </c>
      <c r="AD568">
        <v>6</v>
      </c>
      <c r="AE568">
        <v>0</v>
      </c>
      <c r="AF568">
        <v>0</v>
      </c>
      <c r="AG568">
        <v>0</v>
      </c>
      <c r="AH568">
        <v>0</v>
      </c>
      <c r="AI568">
        <v>2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16</v>
      </c>
      <c r="AZ568">
        <v>14</v>
      </c>
      <c r="BA568">
        <v>8</v>
      </c>
      <c r="BB568">
        <v>1</v>
      </c>
      <c r="BC568">
        <v>2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2</v>
      </c>
      <c r="BU568">
        <v>0</v>
      </c>
      <c r="BV568">
        <v>0</v>
      </c>
      <c r="BW568">
        <v>1</v>
      </c>
      <c r="BX568">
        <v>14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3</v>
      </c>
      <c r="CP568">
        <v>1</v>
      </c>
      <c r="CQ568">
        <v>1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1</v>
      </c>
      <c r="DC568">
        <v>0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3</v>
      </c>
      <c r="DO568">
        <v>2</v>
      </c>
      <c r="DP568">
        <v>1</v>
      </c>
      <c r="DQ568">
        <v>0</v>
      </c>
      <c r="DR568">
        <v>0</v>
      </c>
      <c r="DS568">
        <v>1</v>
      </c>
      <c r="DT568">
        <v>0</v>
      </c>
      <c r="DU568">
        <v>0</v>
      </c>
      <c r="DV568">
        <v>0</v>
      </c>
      <c r="DW568">
        <v>0</v>
      </c>
      <c r="DX568">
        <v>0</v>
      </c>
      <c r="DY568">
        <v>0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0</v>
      </c>
      <c r="EG568">
        <v>0</v>
      </c>
      <c r="EH568">
        <v>0</v>
      </c>
      <c r="EI568">
        <v>0</v>
      </c>
      <c r="EJ568">
        <v>0</v>
      </c>
      <c r="EK568">
        <v>0</v>
      </c>
      <c r="EL568">
        <v>0</v>
      </c>
      <c r="EM568">
        <v>0</v>
      </c>
      <c r="EN568">
        <v>2</v>
      </c>
      <c r="EO568">
        <v>2</v>
      </c>
      <c r="EP568">
        <v>1</v>
      </c>
      <c r="EQ568">
        <v>0</v>
      </c>
      <c r="ER568">
        <v>0</v>
      </c>
      <c r="ES568">
        <v>0</v>
      </c>
      <c r="ET568">
        <v>0</v>
      </c>
      <c r="EU568">
        <v>0</v>
      </c>
      <c r="EV568">
        <v>0</v>
      </c>
      <c r="EW568">
        <v>0</v>
      </c>
      <c r="EX568">
        <v>1</v>
      </c>
      <c r="EY568">
        <v>0</v>
      </c>
      <c r="EZ568">
        <v>0</v>
      </c>
      <c r="FA568">
        <v>0</v>
      </c>
      <c r="FB568">
        <v>0</v>
      </c>
      <c r="FC568">
        <v>0</v>
      </c>
      <c r="FD568">
        <v>0</v>
      </c>
      <c r="FE568">
        <v>0</v>
      </c>
      <c r="FF568">
        <v>0</v>
      </c>
      <c r="FG568">
        <v>0</v>
      </c>
      <c r="FH568">
        <v>0</v>
      </c>
      <c r="FI568">
        <v>0</v>
      </c>
      <c r="FJ568">
        <v>0</v>
      </c>
      <c r="FK568">
        <v>0</v>
      </c>
      <c r="FL568">
        <v>2</v>
      </c>
      <c r="FM568">
        <v>13</v>
      </c>
      <c r="FN568">
        <v>3</v>
      </c>
      <c r="FO568">
        <v>0</v>
      </c>
      <c r="FP568">
        <v>0</v>
      </c>
      <c r="FQ568">
        <v>1</v>
      </c>
      <c r="FR568">
        <v>0</v>
      </c>
      <c r="FS568">
        <v>1</v>
      </c>
      <c r="FT568">
        <v>0</v>
      </c>
      <c r="FU568">
        <v>0</v>
      </c>
      <c r="FV568">
        <v>0</v>
      </c>
      <c r="FW568">
        <v>0</v>
      </c>
      <c r="FX568">
        <v>1</v>
      </c>
      <c r="FY568">
        <v>6</v>
      </c>
      <c r="FZ568">
        <v>0</v>
      </c>
      <c r="GA568">
        <v>1</v>
      </c>
      <c r="GB568">
        <v>0</v>
      </c>
      <c r="GC568">
        <v>0</v>
      </c>
      <c r="GD568">
        <v>0</v>
      </c>
      <c r="GE568">
        <v>0</v>
      </c>
      <c r="GF568">
        <v>0</v>
      </c>
      <c r="GG568">
        <v>0</v>
      </c>
      <c r="GH568">
        <v>0</v>
      </c>
      <c r="GI568">
        <v>0</v>
      </c>
      <c r="GJ568">
        <v>0</v>
      </c>
      <c r="GK568">
        <v>0</v>
      </c>
      <c r="GL568">
        <v>13</v>
      </c>
      <c r="GM568">
        <v>10</v>
      </c>
      <c r="GN568">
        <v>3</v>
      </c>
      <c r="GO568">
        <v>0</v>
      </c>
      <c r="GP568">
        <v>2</v>
      </c>
      <c r="GQ568">
        <v>0</v>
      </c>
      <c r="GR568">
        <v>0</v>
      </c>
      <c r="GS568">
        <v>0</v>
      </c>
      <c r="GT568">
        <v>0</v>
      </c>
      <c r="GU568">
        <v>0</v>
      </c>
      <c r="GV568">
        <v>0</v>
      </c>
      <c r="GW568">
        <v>0</v>
      </c>
      <c r="GX568">
        <v>0</v>
      </c>
      <c r="GY568">
        <v>2</v>
      </c>
      <c r="GZ568">
        <v>0</v>
      </c>
      <c r="HA568">
        <v>0</v>
      </c>
      <c r="HB568">
        <v>0</v>
      </c>
      <c r="HC568">
        <v>0</v>
      </c>
      <c r="HD568">
        <v>0</v>
      </c>
      <c r="HE568">
        <v>3</v>
      </c>
      <c r="HF568">
        <v>10</v>
      </c>
      <c r="HG568">
        <v>0</v>
      </c>
      <c r="HH568">
        <v>0</v>
      </c>
      <c r="HI568">
        <v>0</v>
      </c>
      <c r="HJ568">
        <v>0</v>
      </c>
      <c r="HK568">
        <v>0</v>
      </c>
      <c r="HL568">
        <v>0</v>
      </c>
      <c r="HM568">
        <v>0</v>
      </c>
      <c r="HN568">
        <v>0</v>
      </c>
      <c r="HO568">
        <v>0</v>
      </c>
      <c r="HP568">
        <v>0</v>
      </c>
      <c r="HQ568">
        <v>0</v>
      </c>
      <c r="HR568">
        <v>0</v>
      </c>
      <c r="HS568">
        <v>0</v>
      </c>
      <c r="HT568">
        <v>0</v>
      </c>
      <c r="HU568">
        <v>0</v>
      </c>
      <c r="HV568">
        <v>0</v>
      </c>
      <c r="HW568">
        <v>0</v>
      </c>
      <c r="HX568">
        <v>0</v>
      </c>
      <c r="HY568">
        <v>0</v>
      </c>
      <c r="HZ568">
        <v>0</v>
      </c>
      <c r="IA568">
        <v>0</v>
      </c>
      <c r="IB568">
        <v>0</v>
      </c>
      <c r="IC568">
        <v>0</v>
      </c>
      <c r="ID568">
        <v>0</v>
      </c>
      <c r="IE568">
        <v>0</v>
      </c>
      <c r="IF568">
        <v>0</v>
      </c>
      <c r="IG568">
        <v>0</v>
      </c>
      <c r="IH568">
        <v>0</v>
      </c>
      <c r="II568">
        <v>0</v>
      </c>
      <c r="IJ568">
        <v>0</v>
      </c>
      <c r="IK568">
        <v>12</v>
      </c>
      <c r="IL568">
        <v>2</v>
      </c>
      <c r="IM568">
        <v>0</v>
      </c>
      <c r="IN568">
        <v>1</v>
      </c>
      <c r="IO568">
        <v>0</v>
      </c>
      <c r="IP568">
        <v>0</v>
      </c>
      <c r="IQ568">
        <v>0</v>
      </c>
      <c r="IR568">
        <v>0</v>
      </c>
      <c r="IS568">
        <v>5</v>
      </c>
      <c r="IT568">
        <v>0</v>
      </c>
      <c r="IU568">
        <v>0</v>
      </c>
      <c r="IV568">
        <v>0</v>
      </c>
      <c r="IW568">
        <v>0</v>
      </c>
      <c r="IX568">
        <v>0</v>
      </c>
      <c r="IY568">
        <v>0</v>
      </c>
      <c r="IZ568">
        <v>0</v>
      </c>
      <c r="JA568">
        <v>0</v>
      </c>
      <c r="JB568">
        <v>0</v>
      </c>
      <c r="JC568">
        <v>0</v>
      </c>
      <c r="JD568">
        <v>0</v>
      </c>
      <c r="JE568">
        <v>3</v>
      </c>
      <c r="JF568">
        <v>0</v>
      </c>
      <c r="JG568">
        <v>1</v>
      </c>
      <c r="JH568">
        <v>0</v>
      </c>
      <c r="JI568">
        <v>0</v>
      </c>
      <c r="JJ568">
        <v>12</v>
      </c>
      <c r="JK568" s="2">
        <f t="shared" si="41"/>
        <v>0.2177650429799427</v>
      </c>
    </row>
    <row r="569" spans="1:271" outlineLevel="2" x14ac:dyDescent="0.25">
      <c r="A569" t="str">
        <f t="shared" si="46"/>
        <v>160803</v>
      </c>
      <c r="B569" t="s">
        <v>311</v>
      </c>
      <c r="C569">
        <v>14</v>
      </c>
      <c r="D569">
        <v>702</v>
      </c>
      <c r="E569">
        <v>540</v>
      </c>
      <c r="F569">
        <v>286</v>
      </c>
      <c r="G569">
        <v>254</v>
      </c>
      <c r="H569">
        <v>0</v>
      </c>
      <c r="I569">
        <v>4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254</v>
      </c>
      <c r="R569">
        <v>0</v>
      </c>
      <c r="S569">
        <v>0</v>
      </c>
      <c r="T569">
        <v>254</v>
      </c>
      <c r="U569">
        <v>9</v>
      </c>
      <c r="V569">
        <v>8</v>
      </c>
      <c r="W569">
        <v>1</v>
      </c>
      <c r="X569">
        <v>0</v>
      </c>
      <c r="Y569">
        <v>245</v>
      </c>
      <c r="Z569">
        <v>47</v>
      </c>
      <c r="AA569">
        <v>10</v>
      </c>
      <c r="AB569">
        <v>8</v>
      </c>
      <c r="AC569">
        <v>13</v>
      </c>
      <c r="AD569">
        <v>4</v>
      </c>
      <c r="AE569">
        <v>1</v>
      </c>
      <c r="AF569">
        <v>0</v>
      </c>
      <c r="AG569">
        <v>0</v>
      </c>
      <c r="AH569">
        <v>1</v>
      </c>
      <c r="AI569">
        <v>1</v>
      </c>
      <c r="AJ569">
        <v>0</v>
      </c>
      <c r="AK569">
        <v>2</v>
      </c>
      <c r="AL569">
        <v>0</v>
      </c>
      <c r="AM569">
        <v>0</v>
      </c>
      <c r="AN569">
        <v>0</v>
      </c>
      <c r="AO569">
        <v>0</v>
      </c>
      <c r="AP569">
        <v>1</v>
      </c>
      <c r="AQ569">
        <v>0</v>
      </c>
      <c r="AR569">
        <v>0</v>
      </c>
      <c r="AS569">
        <v>3</v>
      </c>
      <c r="AT569">
        <v>0</v>
      </c>
      <c r="AU569">
        <v>1</v>
      </c>
      <c r="AV569">
        <v>0</v>
      </c>
      <c r="AW569">
        <v>0</v>
      </c>
      <c r="AX569">
        <v>2</v>
      </c>
      <c r="AY569">
        <v>47</v>
      </c>
      <c r="AZ569">
        <v>55</v>
      </c>
      <c r="BA569">
        <v>23</v>
      </c>
      <c r="BB569">
        <v>7</v>
      </c>
      <c r="BC569">
        <v>3</v>
      </c>
      <c r="BD569">
        <v>7</v>
      </c>
      <c r="BE569">
        <v>0</v>
      </c>
      <c r="BF569">
        <v>1</v>
      </c>
      <c r="BG569">
        <v>0</v>
      </c>
      <c r="BH569">
        <v>0</v>
      </c>
      <c r="BI569">
        <v>1</v>
      </c>
      <c r="BJ569">
        <v>2</v>
      </c>
      <c r="BK569">
        <v>1</v>
      </c>
      <c r="BL569">
        <v>5</v>
      </c>
      <c r="BM569">
        <v>0</v>
      </c>
      <c r="BN569">
        <v>1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3</v>
      </c>
      <c r="BU569">
        <v>0</v>
      </c>
      <c r="BV569">
        <v>0</v>
      </c>
      <c r="BW569">
        <v>1</v>
      </c>
      <c r="BX569">
        <v>55</v>
      </c>
      <c r="BY569">
        <v>3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1</v>
      </c>
      <c r="CI569">
        <v>1</v>
      </c>
      <c r="CJ569">
        <v>0</v>
      </c>
      <c r="CK569">
        <v>1</v>
      </c>
      <c r="CL569">
        <v>0</v>
      </c>
      <c r="CM569">
        <v>0</v>
      </c>
      <c r="CN569">
        <v>3</v>
      </c>
      <c r="CO569">
        <v>12</v>
      </c>
      <c r="CP569">
        <v>2</v>
      </c>
      <c r="CQ569">
        <v>1</v>
      </c>
      <c r="CR569">
        <v>2</v>
      </c>
      <c r="CS569">
        <v>0</v>
      </c>
      <c r="CT569">
        <v>1</v>
      </c>
      <c r="CU569">
        <v>0</v>
      </c>
      <c r="CV569">
        <v>1</v>
      </c>
      <c r="CW569">
        <v>1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2</v>
      </c>
      <c r="DF569">
        <v>0</v>
      </c>
      <c r="DG569">
        <v>0</v>
      </c>
      <c r="DH569">
        <v>0</v>
      </c>
      <c r="DI569">
        <v>1</v>
      </c>
      <c r="DJ569">
        <v>0</v>
      </c>
      <c r="DK569">
        <v>0</v>
      </c>
      <c r="DL569">
        <v>0</v>
      </c>
      <c r="DM569">
        <v>1</v>
      </c>
      <c r="DN569">
        <v>12</v>
      </c>
      <c r="DO569">
        <v>6</v>
      </c>
      <c r="DP569">
        <v>4</v>
      </c>
      <c r="DQ569">
        <v>0</v>
      </c>
      <c r="DR569">
        <v>0</v>
      </c>
      <c r="DS569">
        <v>0</v>
      </c>
      <c r="DT569">
        <v>0</v>
      </c>
      <c r="DU569">
        <v>0</v>
      </c>
      <c r="DV569">
        <v>0</v>
      </c>
      <c r="DW569">
        <v>0</v>
      </c>
      <c r="DX569">
        <v>0</v>
      </c>
      <c r="DY569">
        <v>0</v>
      </c>
      <c r="DZ569">
        <v>0</v>
      </c>
      <c r="EA569">
        <v>1</v>
      </c>
      <c r="EB569">
        <v>0</v>
      </c>
      <c r="EC569">
        <v>0</v>
      </c>
      <c r="ED569">
        <v>0</v>
      </c>
      <c r="EE569">
        <v>0</v>
      </c>
      <c r="EF569">
        <v>0</v>
      </c>
      <c r="EG569">
        <v>0</v>
      </c>
      <c r="EH569">
        <v>0</v>
      </c>
      <c r="EI569">
        <v>1</v>
      </c>
      <c r="EJ569">
        <v>0</v>
      </c>
      <c r="EK569">
        <v>0</v>
      </c>
      <c r="EL569">
        <v>0</v>
      </c>
      <c r="EM569">
        <v>0</v>
      </c>
      <c r="EN569">
        <v>6</v>
      </c>
      <c r="EO569">
        <v>11</v>
      </c>
      <c r="EP569">
        <v>6</v>
      </c>
      <c r="EQ569">
        <v>2</v>
      </c>
      <c r="ER569">
        <v>0</v>
      </c>
      <c r="ES569">
        <v>0</v>
      </c>
      <c r="ET569">
        <v>0</v>
      </c>
      <c r="EU569">
        <v>0</v>
      </c>
      <c r="EV569">
        <v>0</v>
      </c>
      <c r="EW569">
        <v>0</v>
      </c>
      <c r="EX569">
        <v>1</v>
      </c>
      <c r="EY569">
        <v>0</v>
      </c>
      <c r="EZ569">
        <v>1</v>
      </c>
      <c r="FA569">
        <v>1</v>
      </c>
      <c r="FB569">
        <v>0</v>
      </c>
      <c r="FC569">
        <v>0</v>
      </c>
      <c r="FD569">
        <v>0</v>
      </c>
      <c r="FE569">
        <v>0</v>
      </c>
      <c r="FF569">
        <v>0</v>
      </c>
      <c r="FG569">
        <v>0</v>
      </c>
      <c r="FH569">
        <v>0</v>
      </c>
      <c r="FI569">
        <v>0</v>
      </c>
      <c r="FJ569">
        <v>0</v>
      </c>
      <c r="FK569">
        <v>0</v>
      </c>
      <c r="FL569">
        <v>11</v>
      </c>
      <c r="FM569">
        <v>34</v>
      </c>
      <c r="FN569">
        <v>12</v>
      </c>
      <c r="FO569">
        <v>3</v>
      </c>
      <c r="FP569">
        <v>5</v>
      </c>
      <c r="FQ569">
        <v>3</v>
      </c>
      <c r="FR569">
        <v>1</v>
      </c>
      <c r="FS569">
        <v>1</v>
      </c>
      <c r="FT569">
        <v>0</v>
      </c>
      <c r="FU569">
        <v>0</v>
      </c>
      <c r="FV569">
        <v>0</v>
      </c>
      <c r="FW569">
        <v>0</v>
      </c>
      <c r="FX569">
        <v>0</v>
      </c>
      <c r="FY569">
        <v>2</v>
      </c>
      <c r="FZ569">
        <v>0</v>
      </c>
      <c r="GA569">
        <v>1</v>
      </c>
      <c r="GB569">
        <v>0</v>
      </c>
      <c r="GC569">
        <v>3</v>
      </c>
      <c r="GD569">
        <v>0</v>
      </c>
      <c r="GE569">
        <v>0</v>
      </c>
      <c r="GF569">
        <v>0</v>
      </c>
      <c r="GG569">
        <v>0</v>
      </c>
      <c r="GH569">
        <v>1</v>
      </c>
      <c r="GI569">
        <v>0</v>
      </c>
      <c r="GJ569">
        <v>0</v>
      </c>
      <c r="GK569">
        <v>2</v>
      </c>
      <c r="GL569">
        <v>34</v>
      </c>
      <c r="GM569">
        <v>18</v>
      </c>
      <c r="GN569">
        <v>5</v>
      </c>
      <c r="GO569">
        <v>2</v>
      </c>
      <c r="GP569">
        <v>0</v>
      </c>
      <c r="GQ569">
        <v>0</v>
      </c>
      <c r="GR569">
        <v>0</v>
      </c>
      <c r="GS569">
        <v>0</v>
      </c>
      <c r="GT569">
        <v>0</v>
      </c>
      <c r="GU569">
        <v>1</v>
      </c>
      <c r="GV569">
        <v>1</v>
      </c>
      <c r="GW569">
        <v>0</v>
      </c>
      <c r="GX569">
        <v>0</v>
      </c>
      <c r="GY569">
        <v>1</v>
      </c>
      <c r="GZ569">
        <v>1</v>
      </c>
      <c r="HA569">
        <v>0</v>
      </c>
      <c r="HB569">
        <v>0</v>
      </c>
      <c r="HC569">
        <v>0</v>
      </c>
      <c r="HD569">
        <v>0</v>
      </c>
      <c r="HE569">
        <v>7</v>
      </c>
      <c r="HF569">
        <v>18</v>
      </c>
      <c r="HG569">
        <v>1</v>
      </c>
      <c r="HH569">
        <v>1</v>
      </c>
      <c r="HI569">
        <v>0</v>
      </c>
      <c r="HJ569">
        <v>0</v>
      </c>
      <c r="HK569">
        <v>0</v>
      </c>
      <c r="HL569">
        <v>0</v>
      </c>
      <c r="HM569">
        <v>0</v>
      </c>
      <c r="HN569">
        <v>0</v>
      </c>
      <c r="HO569">
        <v>0</v>
      </c>
      <c r="HP569">
        <v>0</v>
      </c>
      <c r="HQ569">
        <v>0</v>
      </c>
      <c r="HR569">
        <v>0</v>
      </c>
      <c r="HS569">
        <v>0</v>
      </c>
      <c r="HT569">
        <v>1</v>
      </c>
      <c r="HU569">
        <v>1</v>
      </c>
      <c r="HV569">
        <v>0</v>
      </c>
      <c r="HW569">
        <v>0</v>
      </c>
      <c r="HX569">
        <v>0</v>
      </c>
      <c r="HY569">
        <v>0</v>
      </c>
      <c r="HZ569">
        <v>0</v>
      </c>
      <c r="IA569">
        <v>0</v>
      </c>
      <c r="IB569">
        <v>0</v>
      </c>
      <c r="IC569">
        <v>0</v>
      </c>
      <c r="ID569">
        <v>0</v>
      </c>
      <c r="IE569">
        <v>0</v>
      </c>
      <c r="IF569">
        <v>0</v>
      </c>
      <c r="IG569">
        <v>0</v>
      </c>
      <c r="IH569">
        <v>0</v>
      </c>
      <c r="II569">
        <v>1</v>
      </c>
      <c r="IJ569">
        <v>1</v>
      </c>
      <c r="IK569">
        <v>57</v>
      </c>
      <c r="IL569">
        <v>22</v>
      </c>
      <c r="IM569">
        <v>0</v>
      </c>
      <c r="IN569">
        <v>6</v>
      </c>
      <c r="IO569">
        <v>0</v>
      </c>
      <c r="IP569">
        <v>0</v>
      </c>
      <c r="IQ569">
        <v>0</v>
      </c>
      <c r="IR569">
        <v>0</v>
      </c>
      <c r="IS569">
        <v>19</v>
      </c>
      <c r="IT569">
        <v>0</v>
      </c>
      <c r="IU569">
        <v>0</v>
      </c>
      <c r="IV569">
        <v>0</v>
      </c>
      <c r="IW569">
        <v>0</v>
      </c>
      <c r="IX569">
        <v>0</v>
      </c>
      <c r="IY569">
        <v>0</v>
      </c>
      <c r="IZ569">
        <v>0</v>
      </c>
      <c r="JA569">
        <v>0</v>
      </c>
      <c r="JB569">
        <v>0</v>
      </c>
      <c r="JC569">
        <v>0</v>
      </c>
      <c r="JD569">
        <v>0</v>
      </c>
      <c r="JE569">
        <v>7</v>
      </c>
      <c r="JF569">
        <v>0</v>
      </c>
      <c r="JG569">
        <v>0</v>
      </c>
      <c r="JH569">
        <v>3</v>
      </c>
      <c r="JI569">
        <v>0</v>
      </c>
      <c r="JJ569">
        <v>57</v>
      </c>
      <c r="JK569" s="2">
        <f t="shared" si="41"/>
        <v>0.36182336182336183</v>
      </c>
    </row>
    <row r="570" spans="1:271" outlineLevel="2" x14ac:dyDescent="0.25">
      <c r="A570" t="str">
        <f t="shared" si="46"/>
        <v>160803</v>
      </c>
      <c r="B570" t="s">
        <v>311</v>
      </c>
      <c r="C570">
        <v>15</v>
      </c>
      <c r="D570">
        <v>420</v>
      </c>
      <c r="E570">
        <v>319</v>
      </c>
      <c r="F570">
        <v>173</v>
      </c>
      <c r="G570">
        <v>146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146</v>
      </c>
      <c r="R570">
        <v>0</v>
      </c>
      <c r="S570">
        <v>0</v>
      </c>
      <c r="T570">
        <v>146</v>
      </c>
      <c r="U570">
        <v>4</v>
      </c>
      <c r="V570">
        <v>3</v>
      </c>
      <c r="W570">
        <v>1</v>
      </c>
      <c r="X570">
        <v>0</v>
      </c>
      <c r="Y570">
        <v>142</v>
      </c>
      <c r="Z570">
        <v>29</v>
      </c>
      <c r="AA570">
        <v>1</v>
      </c>
      <c r="AB570">
        <v>6</v>
      </c>
      <c r="AC570">
        <v>14</v>
      </c>
      <c r="AD570">
        <v>4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1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2</v>
      </c>
      <c r="AU570">
        <v>0</v>
      </c>
      <c r="AV570">
        <v>1</v>
      </c>
      <c r="AW570">
        <v>0</v>
      </c>
      <c r="AX570">
        <v>0</v>
      </c>
      <c r="AY570">
        <v>29</v>
      </c>
      <c r="AZ570">
        <v>29</v>
      </c>
      <c r="BA570">
        <v>13</v>
      </c>
      <c r="BB570">
        <v>8</v>
      </c>
      <c r="BC570">
        <v>0</v>
      </c>
      <c r="BD570">
        <v>2</v>
      </c>
      <c r="BE570">
        <v>0</v>
      </c>
      <c r="BF570">
        <v>1</v>
      </c>
      <c r="BG570">
        <v>0</v>
      </c>
      <c r="BH570">
        <v>1</v>
      </c>
      <c r="BI570">
        <v>0</v>
      </c>
      <c r="BJ570">
        <v>0</v>
      </c>
      <c r="BK570">
        <v>0</v>
      </c>
      <c r="BL570">
        <v>2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1</v>
      </c>
      <c r="BS570">
        <v>1</v>
      </c>
      <c r="BT570">
        <v>0</v>
      </c>
      <c r="BU570">
        <v>0</v>
      </c>
      <c r="BV570">
        <v>0</v>
      </c>
      <c r="BW570">
        <v>0</v>
      </c>
      <c r="BX570">
        <v>29</v>
      </c>
      <c r="BY570">
        <v>3</v>
      </c>
      <c r="BZ570">
        <v>0</v>
      </c>
      <c r="CA570">
        <v>1</v>
      </c>
      <c r="CB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1</v>
      </c>
      <c r="CI570">
        <v>0</v>
      </c>
      <c r="CJ570">
        <v>0</v>
      </c>
      <c r="CK570">
        <v>1</v>
      </c>
      <c r="CL570">
        <v>0</v>
      </c>
      <c r="CM570">
        <v>0</v>
      </c>
      <c r="CN570">
        <v>3</v>
      </c>
      <c r="CO570">
        <v>7</v>
      </c>
      <c r="CP570">
        <v>4</v>
      </c>
      <c r="CQ570">
        <v>0</v>
      </c>
      <c r="CR570">
        <v>2</v>
      </c>
      <c r="CS570">
        <v>0</v>
      </c>
      <c r="CT570">
        <v>1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  <c r="DM570">
        <v>0</v>
      </c>
      <c r="DN570">
        <v>7</v>
      </c>
      <c r="DO570">
        <v>3</v>
      </c>
      <c r="DP570">
        <v>2</v>
      </c>
      <c r="DQ570">
        <v>0</v>
      </c>
      <c r="DR570">
        <v>0</v>
      </c>
      <c r="DS570">
        <v>0</v>
      </c>
      <c r="DT570">
        <v>0</v>
      </c>
      <c r="DU570">
        <v>0</v>
      </c>
      <c r="DV570">
        <v>0</v>
      </c>
      <c r="DW570">
        <v>0</v>
      </c>
      <c r="DX570">
        <v>0</v>
      </c>
      <c r="DY570">
        <v>1</v>
      </c>
      <c r="DZ570">
        <v>0</v>
      </c>
      <c r="EA570">
        <v>0</v>
      </c>
      <c r="EB570">
        <v>0</v>
      </c>
      <c r="EC570">
        <v>0</v>
      </c>
      <c r="ED570">
        <v>0</v>
      </c>
      <c r="EE570">
        <v>0</v>
      </c>
      <c r="EF570">
        <v>0</v>
      </c>
      <c r="EG570">
        <v>0</v>
      </c>
      <c r="EH570">
        <v>0</v>
      </c>
      <c r="EI570">
        <v>0</v>
      </c>
      <c r="EJ570">
        <v>0</v>
      </c>
      <c r="EK570">
        <v>0</v>
      </c>
      <c r="EL570">
        <v>0</v>
      </c>
      <c r="EM570">
        <v>0</v>
      </c>
      <c r="EN570">
        <v>3</v>
      </c>
      <c r="EO570">
        <v>4</v>
      </c>
      <c r="EP570">
        <v>2</v>
      </c>
      <c r="EQ570">
        <v>1</v>
      </c>
      <c r="ER570">
        <v>0</v>
      </c>
      <c r="ES570">
        <v>0</v>
      </c>
      <c r="ET570">
        <v>1</v>
      </c>
      <c r="EU570">
        <v>0</v>
      </c>
      <c r="EV570">
        <v>0</v>
      </c>
      <c r="EW570">
        <v>0</v>
      </c>
      <c r="EX570">
        <v>0</v>
      </c>
      <c r="EY570">
        <v>0</v>
      </c>
      <c r="EZ570">
        <v>0</v>
      </c>
      <c r="FA570">
        <v>0</v>
      </c>
      <c r="FB570">
        <v>0</v>
      </c>
      <c r="FC570">
        <v>0</v>
      </c>
      <c r="FD570">
        <v>0</v>
      </c>
      <c r="FE570">
        <v>0</v>
      </c>
      <c r="FF570">
        <v>0</v>
      </c>
      <c r="FG570">
        <v>0</v>
      </c>
      <c r="FH570">
        <v>0</v>
      </c>
      <c r="FI570">
        <v>0</v>
      </c>
      <c r="FJ570">
        <v>0</v>
      </c>
      <c r="FK570">
        <v>0</v>
      </c>
      <c r="FL570">
        <v>4</v>
      </c>
      <c r="FM570">
        <v>14</v>
      </c>
      <c r="FN570">
        <v>4</v>
      </c>
      <c r="FO570">
        <v>0</v>
      </c>
      <c r="FP570">
        <v>0</v>
      </c>
      <c r="FQ570">
        <v>4</v>
      </c>
      <c r="FR570">
        <v>0</v>
      </c>
      <c r="FS570">
        <v>0</v>
      </c>
      <c r="FT570">
        <v>0</v>
      </c>
      <c r="FU570">
        <v>0</v>
      </c>
      <c r="FV570">
        <v>0</v>
      </c>
      <c r="FW570">
        <v>0</v>
      </c>
      <c r="FX570">
        <v>0</v>
      </c>
      <c r="FY570">
        <v>1</v>
      </c>
      <c r="FZ570">
        <v>0</v>
      </c>
      <c r="GA570">
        <v>1</v>
      </c>
      <c r="GB570">
        <v>1</v>
      </c>
      <c r="GC570">
        <v>1</v>
      </c>
      <c r="GD570">
        <v>0</v>
      </c>
      <c r="GE570">
        <v>1</v>
      </c>
      <c r="GF570">
        <v>0</v>
      </c>
      <c r="GG570">
        <v>0</v>
      </c>
      <c r="GH570">
        <v>0</v>
      </c>
      <c r="GI570">
        <v>0</v>
      </c>
      <c r="GJ570">
        <v>0</v>
      </c>
      <c r="GK570">
        <v>1</v>
      </c>
      <c r="GL570">
        <v>14</v>
      </c>
      <c r="GM570">
        <v>10</v>
      </c>
      <c r="GN570">
        <v>3</v>
      </c>
      <c r="GO570">
        <v>0</v>
      </c>
      <c r="GP570">
        <v>0</v>
      </c>
      <c r="GQ570">
        <v>0</v>
      </c>
      <c r="GR570">
        <v>1</v>
      </c>
      <c r="GS570">
        <v>3</v>
      </c>
      <c r="GT570">
        <v>1</v>
      </c>
      <c r="GU570">
        <v>0</v>
      </c>
      <c r="GV570">
        <v>0</v>
      </c>
      <c r="GW570">
        <v>0</v>
      </c>
      <c r="GX570">
        <v>0</v>
      </c>
      <c r="GY570">
        <v>2</v>
      </c>
      <c r="GZ570">
        <v>0</v>
      </c>
      <c r="HA570">
        <v>0</v>
      </c>
      <c r="HB570">
        <v>0</v>
      </c>
      <c r="HC570">
        <v>0</v>
      </c>
      <c r="HD570">
        <v>0</v>
      </c>
      <c r="HE570">
        <v>0</v>
      </c>
      <c r="HF570">
        <v>10</v>
      </c>
      <c r="HG570">
        <v>0</v>
      </c>
      <c r="HH570">
        <v>0</v>
      </c>
      <c r="HI570">
        <v>0</v>
      </c>
      <c r="HJ570">
        <v>0</v>
      </c>
      <c r="HK570">
        <v>0</v>
      </c>
      <c r="HL570">
        <v>0</v>
      </c>
      <c r="HM570">
        <v>0</v>
      </c>
      <c r="HN570">
        <v>0</v>
      </c>
      <c r="HO570">
        <v>0</v>
      </c>
      <c r="HP570">
        <v>0</v>
      </c>
      <c r="HQ570">
        <v>0</v>
      </c>
      <c r="HR570">
        <v>0</v>
      </c>
      <c r="HS570">
        <v>0</v>
      </c>
      <c r="HT570">
        <v>0</v>
      </c>
      <c r="HU570">
        <v>1</v>
      </c>
      <c r="HV570">
        <v>0</v>
      </c>
      <c r="HW570">
        <v>0</v>
      </c>
      <c r="HX570">
        <v>0</v>
      </c>
      <c r="HY570">
        <v>0</v>
      </c>
      <c r="HZ570">
        <v>0</v>
      </c>
      <c r="IA570">
        <v>1</v>
      </c>
      <c r="IB570">
        <v>0</v>
      </c>
      <c r="IC570">
        <v>0</v>
      </c>
      <c r="ID570">
        <v>0</v>
      </c>
      <c r="IE570">
        <v>0</v>
      </c>
      <c r="IF570">
        <v>0</v>
      </c>
      <c r="IG570">
        <v>0</v>
      </c>
      <c r="IH570">
        <v>0</v>
      </c>
      <c r="II570">
        <v>0</v>
      </c>
      <c r="IJ570">
        <v>1</v>
      </c>
      <c r="IK570">
        <v>42</v>
      </c>
      <c r="IL570">
        <v>7</v>
      </c>
      <c r="IM570">
        <v>1</v>
      </c>
      <c r="IN570">
        <v>7</v>
      </c>
      <c r="IO570">
        <v>1</v>
      </c>
      <c r="IP570">
        <v>0</v>
      </c>
      <c r="IQ570">
        <v>0</v>
      </c>
      <c r="IR570">
        <v>0</v>
      </c>
      <c r="IS570">
        <v>20</v>
      </c>
      <c r="IT570">
        <v>0</v>
      </c>
      <c r="IU570">
        <v>0</v>
      </c>
      <c r="IV570">
        <v>0</v>
      </c>
      <c r="IW570">
        <v>0</v>
      </c>
      <c r="IX570">
        <v>0</v>
      </c>
      <c r="IY570">
        <v>0</v>
      </c>
      <c r="IZ570">
        <v>0</v>
      </c>
      <c r="JA570">
        <v>0</v>
      </c>
      <c r="JB570">
        <v>0</v>
      </c>
      <c r="JC570">
        <v>0</v>
      </c>
      <c r="JD570">
        <v>0</v>
      </c>
      <c r="JE570">
        <v>3</v>
      </c>
      <c r="JF570">
        <v>2</v>
      </c>
      <c r="JG570">
        <v>0</v>
      </c>
      <c r="JH570">
        <v>0</v>
      </c>
      <c r="JI570">
        <v>1</v>
      </c>
      <c r="JJ570">
        <v>42</v>
      </c>
      <c r="JK570" s="2">
        <f t="shared" si="41"/>
        <v>0.34761904761904761</v>
      </c>
    </row>
    <row r="571" spans="1:271" outlineLevel="2" x14ac:dyDescent="0.25">
      <c r="A571" t="str">
        <f t="shared" si="46"/>
        <v>160803</v>
      </c>
      <c r="B571" t="s">
        <v>311</v>
      </c>
      <c r="C571">
        <v>16</v>
      </c>
      <c r="D571">
        <v>397</v>
      </c>
      <c r="E571">
        <v>300</v>
      </c>
      <c r="F571">
        <v>199</v>
      </c>
      <c r="G571">
        <v>101</v>
      </c>
      <c r="H571">
        <v>0</v>
      </c>
      <c r="I571">
        <v>2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101</v>
      </c>
      <c r="R571">
        <v>0</v>
      </c>
      <c r="S571">
        <v>0</v>
      </c>
      <c r="T571">
        <v>101</v>
      </c>
      <c r="U571">
        <v>5</v>
      </c>
      <c r="V571">
        <v>3</v>
      </c>
      <c r="W571">
        <v>2</v>
      </c>
      <c r="X571">
        <v>0</v>
      </c>
      <c r="Y571">
        <v>96</v>
      </c>
      <c r="Z571">
        <v>25</v>
      </c>
      <c r="AA571">
        <v>4</v>
      </c>
      <c r="AB571">
        <v>7</v>
      </c>
      <c r="AC571">
        <v>6</v>
      </c>
      <c r="AD571">
        <v>0</v>
      </c>
      <c r="AE571">
        <v>0</v>
      </c>
      <c r="AF571">
        <v>1</v>
      </c>
      <c r="AG571">
        <v>0</v>
      </c>
      <c r="AH571">
        <v>0</v>
      </c>
      <c r="AI571">
        <v>3</v>
      </c>
      <c r="AJ571">
        <v>0</v>
      </c>
      <c r="AK571">
        <v>0</v>
      </c>
      <c r="AL571">
        <v>1</v>
      </c>
      <c r="AM571">
        <v>1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1</v>
      </c>
      <c r="AT571">
        <v>0</v>
      </c>
      <c r="AU571">
        <v>1</v>
      </c>
      <c r="AV571">
        <v>0</v>
      </c>
      <c r="AW571">
        <v>0</v>
      </c>
      <c r="AX571">
        <v>0</v>
      </c>
      <c r="AY571">
        <v>25</v>
      </c>
      <c r="AZ571">
        <v>36</v>
      </c>
      <c r="BA571">
        <v>19</v>
      </c>
      <c r="BB571">
        <v>2</v>
      </c>
      <c r="BC571">
        <v>4</v>
      </c>
      <c r="BD571">
        <v>1</v>
      </c>
      <c r="BE571">
        <v>3</v>
      </c>
      <c r="BF571">
        <v>2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4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1</v>
      </c>
      <c r="BX571">
        <v>36</v>
      </c>
      <c r="BY571">
        <v>2</v>
      </c>
      <c r="BZ571">
        <v>0</v>
      </c>
      <c r="CA571">
        <v>0</v>
      </c>
      <c r="CB571">
        <v>1</v>
      </c>
      <c r="CC571">
        <v>0</v>
      </c>
      <c r="CD571">
        <v>1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2</v>
      </c>
      <c r="CO571">
        <v>1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1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1</v>
      </c>
      <c r="DO571">
        <v>8</v>
      </c>
      <c r="DP571">
        <v>2</v>
      </c>
      <c r="DQ571">
        <v>2</v>
      </c>
      <c r="DR571">
        <v>0</v>
      </c>
      <c r="DS571">
        <v>0</v>
      </c>
      <c r="DT571">
        <v>0</v>
      </c>
      <c r="DU571">
        <v>1</v>
      </c>
      <c r="DV571">
        <v>0</v>
      </c>
      <c r="DW571">
        <v>1</v>
      </c>
      <c r="DX571">
        <v>0</v>
      </c>
      <c r="DY571">
        <v>0</v>
      </c>
      <c r="DZ571">
        <v>0</v>
      </c>
      <c r="EA571">
        <v>0</v>
      </c>
      <c r="EB571">
        <v>0</v>
      </c>
      <c r="EC571">
        <v>1</v>
      </c>
      <c r="ED571">
        <v>0</v>
      </c>
      <c r="EE571">
        <v>1</v>
      </c>
      <c r="EF571">
        <v>0</v>
      </c>
      <c r="EG571">
        <v>0</v>
      </c>
      <c r="EH571">
        <v>0</v>
      </c>
      <c r="EI571">
        <v>0</v>
      </c>
      <c r="EJ571">
        <v>0</v>
      </c>
      <c r="EK571">
        <v>0</v>
      </c>
      <c r="EL571">
        <v>0</v>
      </c>
      <c r="EM571">
        <v>0</v>
      </c>
      <c r="EN571">
        <v>8</v>
      </c>
      <c r="EO571">
        <v>5</v>
      </c>
      <c r="EP571">
        <v>3</v>
      </c>
      <c r="EQ571">
        <v>0</v>
      </c>
      <c r="ER571">
        <v>0</v>
      </c>
      <c r="ES571">
        <v>0</v>
      </c>
      <c r="ET571">
        <v>0</v>
      </c>
      <c r="EU571">
        <v>0</v>
      </c>
      <c r="EV571">
        <v>0</v>
      </c>
      <c r="EW571">
        <v>0</v>
      </c>
      <c r="EX571">
        <v>2</v>
      </c>
      <c r="EY571">
        <v>0</v>
      </c>
      <c r="EZ571">
        <v>0</v>
      </c>
      <c r="FA571">
        <v>0</v>
      </c>
      <c r="FB571">
        <v>0</v>
      </c>
      <c r="FC571">
        <v>0</v>
      </c>
      <c r="FD571">
        <v>0</v>
      </c>
      <c r="FE571">
        <v>0</v>
      </c>
      <c r="FF571">
        <v>0</v>
      </c>
      <c r="FG571">
        <v>0</v>
      </c>
      <c r="FH571">
        <v>0</v>
      </c>
      <c r="FI571">
        <v>0</v>
      </c>
      <c r="FJ571">
        <v>0</v>
      </c>
      <c r="FK571">
        <v>0</v>
      </c>
      <c r="FL571">
        <v>5</v>
      </c>
      <c r="FM571">
        <v>5</v>
      </c>
      <c r="FN571">
        <v>0</v>
      </c>
      <c r="FO571">
        <v>0</v>
      </c>
      <c r="FP571">
        <v>0</v>
      </c>
      <c r="FQ571">
        <v>2</v>
      </c>
      <c r="FR571">
        <v>0</v>
      </c>
      <c r="FS571">
        <v>0</v>
      </c>
      <c r="FT571">
        <v>0</v>
      </c>
      <c r="FU571">
        <v>1</v>
      </c>
      <c r="FV571">
        <v>0</v>
      </c>
      <c r="FW571">
        <v>0</v>
      </c>
      <c r="FX571">
        <v>0</v>
      </c>
      <c r="FY571">
        <v>0</v>
      </c>
      <c r="FZ571">
        <v>0</v>
      </c>
      <c r="GA571">
        <v>1</v>
      </c>
      <c r="GB571">
        <v>0</v>
      </c>
      <c r="GC571">
        <v>0</v>
      </c>
      <c r="GD571">
        <v>0</v>
      </c>
      <c r="GE571">
        <v>0</v>
      </c>
      <c r="GF571">
        <v>0</v>
      </c>
      <c r="GG571">
        <v>0</v>
      </c>
      <c r="GH571">
        <v>0</v>
      </c>
      <c r="GI571">
        <v>0</v>
      </c>
      <c r="GJ571">
        <v>0</v>
      </c>
      <c r="GK571">
        <v>1</v>
      </c>
      <c r="GL571">
        <v>5</v>
      </c>
      <c r="GM571">
        <v>5</v>
      </c>
      <c r="GN571">
        <v>3</v>
      </c>
      <c r="GO571">
        <v>1</v>
      </c>
      <c r="GP571">
        <v>0</v>
      </c>
      <c r="GQ571">
        <v>0</v>
      </c>
      <c r="GR571">
        <v>0</v>
      </c>
      <c r="GS571">
        <v>0</v>
      </c>
      <c r="GT571">
        <v>0</v>
      </c>
      <c r="GU571">
        <v>0</v>
      </c>
      <c r="GV571">
        <v>0</v>
      </c>
      <c r="GW571">
        <v>0</v>
      </c>
      <c r="GX571">
        <v>0</v>
      </c>
      <c r="GY571">
        <v>0</v>
      </c>
      <c r="GZ571">
        <v>0</v>
      </c>
      <c r="HA571">
        <v>0</v>
      </c>
      <c r="HB571">
        <v>0</v>
      </c>
      <c r="HC571">
        <v>0</v>
      </c>
      <c r="HD571">
        <v>0</v>
      </c>
      <c r="HE571">
        <v>1</v>
      </c>
      <c r="HF571">
        <v>5</v>
      </c>
      <c r="HG571">
        <v>2</v>
      </c>
      <c r="HH571">
        <v>0</v>
      </c>
      <c r="HI571">
        <v>0</v>
      </c>
      <c r="HJ571">
        <v>1</v>
      </c>
      <c r="HK571">
        <v>0</v>
      </c>
      <c r="HL571">
        <v>0</v>
      </c>
      <c r="HM571">
        <v>0</v>
      </c>
      <c r="HN571">
        <v>0</v>
      </c>
      <c r="HO571">
        <v>0</v>
      </c>
      <c r="HP571">
        <v>1</v>
      </c>
      <c r="HQ571">
        <v>0</v>
      </c>
      <c r="HR571">
        <v>0</v>
      </c>
      <c r="HS571">
        <v>0</v>
      </c>
      <c r="HT571">
        <v>2</v>
      </c>
      <c r="HU571">
        <v>1</v>
      </c>
      <c r="HV571">
        <v>0</v>
      </c>
      <c r="HW571">
        <v>0</v>
      </c>
      <c r="HX571">
        <v>0</v>
      </c>
      <c r="HY571">
        <v>0</v>
      </c>
      <c r="HZ571">
        <v>0</v>
      </c>
      <c r="IA571">
        <v>0</v>
      </c>
      <c r="IB571">
        <v>0</v>
      </c>
      <c r="IC571">
        <v>1</v>
      </c>
      <c r="ID571">
        <v>0</v>
      </c>
      <c r="IE571">
        <v>0</v>
      </c>
      <c r="IF571">
        <v>0</v>
      </c>
      <c r="IG571">
        <v>0</v>
      </c>
      <c r="IH571">
        <v>0</v>
      </c>
      <c r="II571">
        <v>0</v>
      </c>
      <c r="IJ571">
        <v>1</v>
      </c>
      <c r="IK571">
        <v>6</v>
      </c>
      <c r="IL571">
        <v>1</v>
      </c>
      <c r="IM571">
        <v>0</v>
      </c>
      <c r="IN571">
        <v>0</v>
      </c>
      <c r="IO571">
        <v>0</v>
      </c>
      <c r="IP571">
        <v>0</v>
      </c>
      <c r="IQ571">
        <v>0</v>
      </c>
      <c r="IR571">
        <v>0</v>
      </c>
      <c r="IS571">
        <v>0</v>
      </c>
      <c r="IT571">
        <v>0</v>
      </c>
      <c r="IU571">
        <v>0</v>
      </c>
      <c r="IV571">
        <v>0</v>
      </c>
      <c r="IW571">
        <v>0</v>
      </c>
      <c r="IX571">
        <v>0</v>
      </c>
      <c r="IY571">
        <v>0</v>
      </c>
      <c r="IZ571">
        <v>0</v>
      </c>
      <c r="JA571">
        <v>0</v>
      </c>
      <c r="JB571">
        <v>0</v>
      </c>
      <c r="JC571">
        <v>0</v>
      </c>
      <c r="JD571">
        <v>0</v>
      </c>
      <c r="JE571">
        <v>2</v>
      </c>
      <c r="JF571">
        <v>0</v>
      </c>
      <c r="JG571">
        <v>1</v>
      </c>
      <c r="JH571">
        <v>1</v>
      </c>
      <c r="JI571">
        <v>1</v>
      </c>
      <c r="JJ571">
        <v>6</v>
      </c>
      <c r="JK571" s="2">
        <f t="shared" si="41"/>
        <v>0.25440806045340053</v>
      </c>
    </row>
    <row r="572" spans="1:271" outlineLevel="2" x14ac:dyDescent="0.25">
      <c r="A572" t="str">
        <f t="shared" si="46"/>
        <v>160803</v>
      </c>
      <c r="B572" t="s">
        <v>311</v>
      </c>
      <c r="C572">
        <v>17</v>
      </c>
      <c r="D572">
        <v>220</v>
      </c>
      <c r="E572">
        <v>170</v>
      </c>
      <c r="F572">
        <v>70</v>
      </c>
      <c r="G572">
        <v>100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100</v>
      </c>
      <c r="R572">
        <v>0</v>
      </c>
      <c r="S572">
        <v>0</v>
      </c>
      <c r="T572">
        <v>100</v>
      </c>
      <c r="U572">
        <v>4</v>
      </c>
      <c r="V572">
        <v>3</v>
      </c>
      <c r="W572">
        <v>1</v>
      </c>
      <c r="X572">
        <v>0</v>
      </c>
      <c r="Y572">
        <v>96</v>
      </c>
      <c r="Z572">
        <v>19</v>
      </c>
      <c r="AA572">
        <v>1</v>
      </c>
      <c r="AB572">
        <v>3</v>
      </c>
      <c r="AC572">
        <v>10</v>
      </c>
      <c r="AD572">
        <v>4</v>
      </c>
      <c r="AE572">
        <v>0</v>
      </c>
      <c r="AF572">
        <v>0</v>
      </c>
      <c r="AG572">
        <v>0</v>
      </c>
      <c r="AH572">
        <v>0</v>
      </c>
      <c r="AI572">
        <v>1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19</v>
      </c>
      <c r="AZ572">
        <v>18</v>
      </c>
      <c r="BA572">
        <v>11</v>
      </c>
      <c r="BB572">
        <v>0</v>
      </c>
      <c r="BC572">
        <v>0</v>
      </c>
      <c r="BD572">
        <v>1</v>
      </c>
      <c r="BE572">
        <v>0</v>
      </c>
      <c r="BF572">
        <v>0</v>
      </c>
      <c r="BG572">
        <v>0</v>
      </c>
      <c r="BH572">
        <v>0</v>
      </c>
      <c r="BI572">
        <v>2</v>
      </c>
      <c r="BJ572">
        <v>1</v>
      </c>
      <c r="BK572">
        <v>0</v>
      </c>
      <c r="BL572">
        <v>2</v>
      </c>
      <c r="BM572">
        <v>0</v>
      </c>
      <c r="BN572">
        <v>0</v>
      </c>
      <c r="BO572">
        <v>1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18</v>
      </c>
      <c r="BY572">
        <v>4</v>
      </c>
      <c r="BZ572">
        <v>0</v>
      </c>
      <c r="CA572">
        <v>1</v>
      </c>
      <c r="CB572">
        <v>0</v>
      </c>
      <c r="CC572">
        <v>0</v>
      </c>
      <c r="CD572">
        <v>0</v>
      </c>
      <c r="CE572">
        <v>1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2</v>
      </c>
      <c r="CN572">
        <v>4</v>
      </c>
      <c r="CO572">
        <v>9</v>
      </c>
      <c r="CP572">
        <v>4</v>
      </c>
      <c r="CQ572">
        <v>4</v>
      </c>
      <c r="CR572">
        <v>0</v>
      </c>
      <c r="CS572">
        <v>0</v>
      </c>
      <c r="CT572">
        <v>1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9</v>
      </c>
      <c r="DO572">
        <v>11</v>
      </c>
      <c r="DP572">
        <v>8</v>
      </c>
      <c r="DQ572">
        <v>0</v>
      </c>
      <c r="DR572">
        <v>0</v>
      </c>
      <c r="DS572">
        <v>0</v>
      </c>
      <c r="DT572">
        <v>0</v>
      </c>
      <c r="DU572">
        <v>1</v>
      </c>
      <c r="DV572">
        <v>0</v>
      </c>
      <c r="DW572">
        <v>1</v>
      </c>
      <c r="DX572">
        <v>0</v>
      </c>
      <c r="DY572">
        <v>0</v>
      </c>
      <c r="DZ572">
        <v>0</v>
      </c>
      <c r="EA572">
        <v>0</v>
      </c>
      <c r="EB572">
        <v>0</v>
      </c>
      <c r="EC572">
        <v>0</v>
      </c>
      <c r="ED572">
        <v>0</v>
      </c>
      <c r="EE572">
        <v>0</v>
      </c>
      <c r="EF572">
        <v>0</v>
      </c>
      <c r="EG572">
        <v>1</v>
      </c>
      <c r="EH572">
        <v>0</v>
      </c>
      <c r="EI572">
        <v>0</v>
      </c>
      <c r="EJ572">
        <v>0</v>
      </c>
      <c r="EK572">
        <v>0</v>
      </c>
      <c r="EL572">
        <v>0</v>
      </c>
      <c r="EM572">
        <v>0</v>
      </c>
      <c r="EN572">
        <v>11</v>
      </c>
      <c r="EO572">
        <v>5</v>
      </c>
      <c r="EP572">
        <v>1</v>
      </c>
      <c r="EQ572">
        <v>0</v>
      </c>
      <c r="ER572">
        <v>0</v>
      </c>
      <c r="ES572">
        <v>0</v>
      </c>
      <c r="ET572">
        <v>0</v>
      </c>
      <c r="EU572">
        <v>0</v>
      </c>
      <c r="EV572">
        <v>0</v>
      </c>
      <c r="EW572">
        <v>0</v>
      </c>
      <c r="EX572">
        <v>4</v>
      </c>
      <c r="EY572">
        <v>0</v>
      </c>
      <c r="EZ572">
        <v>0</v>
      </c>
      <c r="FA572">
        <v>0</v>
      </c>
      <c r="FB572">
        <v>0</v>
      </c>
      <c r="FC572">
        <v>0</v>
      </c>
      <c r="FD572">
        <v>0</v>
      </c>
      <c r="FE572">
        <v>0</v>
      </c>
      <c r="FF572">
        <v>0</v>
      </c>
      <c r="FG572">
        <v>0</v>
      </c>
      <c r="FH572">
        <v>0</v>
      </c>
      <c r="FI572">
        <v>0</v>
      </c>
      <c r="FJ572">
        <v>0</v>
      </c>
      <c r="FK572">
        <v>0</v>
      </c>
      <c r="FL572">
        <v>5</v>
      </c>
      <c r="FM572">
        <v>10</v>
      </c>
      <c r="FN572">
        <v>2</v>
      </c>
      <c r="FO572">
        <v>0</v>
      </c>
      <c r="FP572">
        <v>0</v>
      </c>
      <c r="FQ572">
        <v>2</v>
      </c>
      <c r="FR572">
        <v>1</v>
      </c>
      <c r="FS572">
        <v>1</v>
      </c>
      <c r="FT572">
        <v>0</v>
      </c>
      <c r="FU572">
        <v>0</v>
      </c>
      <c r="FV572">
        <v>0</v>
      </c>
      <c r="FW572">
        <v>0</v>
      </c>
      <c r="FX572">
        <v>0</v>
      </c>
      <c r="FY572">
        <v>1</v>
      </c>
      <c r="FZ572">
        <v>0</v>
      </c>
      <c r="GA572">
        <v>0</v>
      </c>
      <c r="GB572">
        <v>1</v>
      </c>
      <c r="GC572">
        <v>0</v>
      </c>
      <c r="GD572">
        <v>0</v>
      </c>
      <c r="GE572">
        <v>0</v>
      </c>
      <c r="GF572">
        <v>0</v>
      </c>
      <c r="GG572">
        <v>0</v>
      </c>
      <c r="GH572">
        <v>0</v>
      </c>
      <c r="GI572">
        <v>0</v>
      </c>
      <c r="GJ572">
        <v>0</v>
      </c>
      <c r="GK572">
        <v>2</v>
      </c>
      <c r="GL572">
        <v>10</v>
      </c>
      <c r="GM572">
        <v>5</v>
      </c>
      <c r="GN572">
        <v>1</v>
      </c>
      <c r="GO572">
        <v>0</v>
      </c>
      <c r="GP572">
        <v>1</v>
      </c>
      <c r="GQ572">
        <v>0</v>
      </c>
      <c r="GR572">
        <v>0</v>
      </c>
      <c r="GS572">
        <v>1</v>
      </c>
      <c r="GT572">
        <v>0</v>
      </c>
      <c r="GU572">
        <v>0</v>
      </c>
      <c r="GV572">
        <v>0</v>
      </c>
      <c r="GW572">
        <v>0</v>
      </c>
      <c r="GX572">
        <v>0</v>
      </c>
      <c r="GY572">
        <v>0</v>
      </c>
      <c r="GZ572">
        <v>0</v>
      </c>
      <c r="HA572">
        <v>0</v>
      </c>
      <c r="HB572">
        <v>0</v>
      </c>
      <c r="HC572">
        <v>0</v>
      </c>
      <c r="HD572">
        <v>1</v>
      </c>
      <c r="HE572">
        <v>1</v>
      </c>
      <c r="HF572">
        <v>5</v>
      </c>
      <c r="HG572">
        <v>1</v>
      </c>
      <c r="HH572">
        <v>1</v>
      </c>
      <c r="HI572">
        <v>0</v>
      </c>
      <c r="HJ572">
        <v>0</v>
      </c>
      <c r="HK572">
        <v>0</v>
      </c>
      <c r="HL572">
        <v>0</v>
      </c>
      <c r="HM572">
        <v>0</v>
      </c>
      <c r="HN572">
        <v>0</v>
      </c>
      <c r="HO572">
        <v>0</v>
      </c>
      <c r="HP572">
        <v>0</v>
      </c>
      <c r="HQ572">
        <v>0</v>
      </c>
      <c r="HR572">
        <v>0</v>
      </c>
      <c r="HS572">
        <v>0</v>
      </c>
      <c r="HT572">
        <v>1</v>
      </c>
      <c r="HU572">
        <v>0</v>
      </c>
      <c r="HV572">
        <v>0</v>
      </c>
      <c r="HW572">
        <v>0</v>
      </c>
      <c r="HX572">
        <v>0</v>
      </c>
      <c r="HY572">
        <v>0</v>
      </c>
      <c r="HZ572">
        <v>0</v>
      </c>
      <c r="IA572">
        <v>0</v>
      </c>
      <c r="IB572">
        <v>0</v>
      </c>
      <c r="IC572">
        <v>0</v>
      </c>
      <c r="ID572">
        <v>0</v>
      </c>
      <c r="IE572">
        <v>0</v>
      </c>
      <c r="IF572">
        <v>0</v>
      </c>
      <c r="IG572">
        <v>0</v>
      </c>
      <c r="IH572">
        <v>0</v>
      </c>
      <c r="II572">
        <v>0</v>
      </c>
      <c r="IJ572">
        <v>0</v>
      </c>
      <c r="IK572">
        <v>14</v>
      </c>
      <c r="IL572">
        <v>5</v>
      </c>
      <c r="IM572">
        <v>0</v>
      </c>
      <c r="IN572">
        <v>1</v>
      </c>
      <c r="IO572">
        <v>0</v>
      </c>
      <c r="IP572">
        <v>0</v>
      </c>
      <c r="IQ572">
        <v>0</v>
      </c>
      <c r="IR572">
        <v>0</v>
      </c>
      <c r="IS572">
        <v>3</v>
      </c>
      <c r="IT572">
        <v>0</v>
      </c>
      <c r="IU572">
        <v>0</v>
      </c>
      <c r="IV572">
        <v>0</v>
      </c>
      <c r="IW572">
        <v>0</v>
      </c>
      <c r="IX572">
        <v>0</v>
      </c>
      <c r="IY572">
        <v>0</v>
      </c>
      <c r="IZ572">
        <v>0</v>
      </c>
      <c r="JA572">
        <v>0</v>
      </c>
      <c r="JB572">
        <v>2</v>
      </c>
      <c r="JC572">
        <v>0</v>
      </c>
      <c r="JD572">
        <v>0</v>
      </c>
      <c r="JE572">
        <v>3</v>
      </c>
      <c r="JF572">
        <v>0</v>
      </c>
      <c r="JG572">
        <v>0</v>
      </c>
      <c r="JH572">
        <v>0</v>
      </c>
      <c r="JI572">
        <v>0</v>
      </c>
      <c r="JJ572">
        <v>14</v>
      </c>
      <c r="JK572" s="2">
        <f t="shared" si="41"/>
        <v>0.45454545454545453</v>
      </c>
    </row>
    <row r="573" spans="1:271" outlineLevel="2" x14ac:dyDescent="0.25">
      <c r="A573" t="str">
        <f t="shared" si="46"/>
        <v>160803</v>
      </c>
      <c r="B573" t="s">
        <v>311</v>
      </c>
      <c r="C573">
        <v>18</v>
      </c>
      <c r="D573">
        <v>98</v>
      </c>
      <c r="E573">
        <v>120</v>
      </c>
      <c r="F573">
        <v>97</v>
      </c>
      <c r="G573">
        <v>23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23</v>
      </c>
      <c r="R573">
        <v>0</v>
      </c>
      <c r="S573">
        <v>0</v>
      </c>
      <c r="T573">
        <v>23</v>
      </c>
      <c r="U573">
        <v>1</v>
      </c>
      <c r="V573">
        <v>0</v>
      </c>
      <c r="W573">
        <v>1</v>
      </c>
      <c r="X573">
        <v>0</v>
      </c>
      <c r="Y573">
        <v>22</v>
      </c>
      <c r="Z573">
        <v>8</v>
      </c>
      <c r="AA573">
        <v>1</v>
      </c>
      <c r="AB573">
        <v>2</v>
      </c>
      <c r="AC573">
        <v>1</v>
      </c>
      <c r="AD573">
        <v>3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1</v>
      </c>
      <c r="AU573">
        <v>0</v>
      </c>
      <c r="AV573">
        <v>0</v>
      </c>
      <c r="AW573">
        <v>0</v>
      </c>
      <c r="AX573">
        <v>0</v>
      </c>
      <c r="AY573">
        <v>8</v>
      </c>
      <c r="AZ573">
        <v>5</v>
      </c>
      <c r="BA573">
        <v>1</v>
      </c>
      <c r="BB573">
        <v>1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0</v>
      </c>
      <c r="BJ573">
        <v>0</v>
      </c>
      <c r="BK573">
        <v>0</v>
      </c>
      <c r="BL573">
        <v>1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1</v>
      </c>
      <c r="BU573">
        <v>0</v>
      </c>
      <c r="BV573">
        <v>0</v>
      </c>
      <c r="BW573">
        <v>0</v>
      </c>
      <c r="BX573">
        <v>5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2</v>
      </c>
      <c r="DP573">
        <v>1</v>
      </c>
      <c r="DQ573">
        <v>0</v>
      </c>
      <c r="DR573">
        <v>0</v>
      </c>
      <c r="DS573">
        <v>0</v>
      </c>
      <c r="DT573">
        <v>0</v>
      </c>
      <c r="DU573">
        <v>0</v>
      </c>
      <c r="DV573">
        <v>0</v>
      </c>
      <c r="DW573">
        <v>0</v>
      </c>
      <c r="DX573">
        <v>0</v>
      </c>
      <c r="DY573">
        <v>0</v>
      </c>
      <c r="DZ573">
        <v>0</v>
      </c>
      <c r="EA573">
        <v>1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0</v>
      </c>
      <c r="EJ573">
        <v>0</v>
      </c>
      <c r="EK573">
        <v>0</v>
      </c>
      <c r="EL573">
        <v>0</v>
      </c>
      <c r="EM573">
        <v>0</v>
      </c>
      <c r="EN573">
        <v>2</v>
      </c>
      <c r="EO573">
        <v>3</v>
      </c>
      <c r="EP573">
        <v>0</v>
      </c>
      <c r="EQ573">
        <v>1</v>
      </c>
      <c r="ER573">
        <v>0</v>
      </c>
      <c r="ES573">
        <v>0</v>
      </c>
      <c r="ET573">
        <v>0</v>
      </c>
      <c r="EU573">
        <v>0</v>
      </c>
      <c r="EV573">
        <v>0</v>
      </c>
      <c r="EW573">
        <v>0</v>
      </c>
      <c r="EX573">
        <v>0</v>
      </c>
      <c r="EY573">
        <v>0</v>
      </c>
      <c r="EZ573">
        <v>2</v>
      </c>
      <c r="FA573">
        <v>0</v>
      </c>
      <c r="FB573">
        <v>0</v>
      </c>
      <c r="FC573">
        <v>0</v>
      </c>
      <c r="FD573">
        <v>0</v>
      </c>
      <c r="FE573">
        <v>0</v>
      </c>
      <c r="FF573">
        <v>0</v>
      </c>
      <c r="FG573">
        <v>0</v>
      </c>
      <c r="FH573">
        <v>0</v>
      </c>
      <c r="FI573">
        <v>0</v>
      </c>
      <c r="FJ573">
        <v>0</v>
      </c>
      <c r="FK573">
        <v>0</v>
      </c>
      <c r="FL573">
        <v>3</v>
      </c>
      <c r="FM573">
        <v>3</v>
      </c>
      <c r="FN573">
        <v>0</v>
      </c>
      <c r="FO573">
        <v>0</v>
      </c>
      <c r="FP573">
        <v>0</v>
      </c>
      <c r="FQ573">
        <v>2</v>
      </c>
      <c r="FR573">
        <v>0</v>
      </c>
      <c r="FS573">
        <v>0</v>
      </c>
      <c r="FT573">
        <v>0</v>
      </c>
      <c r="FU573">
        <v>0</v>
      </c>
      <c r="FV573">
        <v>0</v>
      </c>
      <c r="FW573">
        <v>0</v>
      </c>
      <c r="FX573">
        <v>0</v>
      </c>
      <c r="FY573">
        <v>0</v>
      </c>
      <c r="FZ573">
        <v>0</v>
      </c>
      <c r="GA573">
        <v>0</v>
      </c>
      <c r="GB573">
        <v>0</v>
      </c>
      <c r="GC573">
        <v>1</v>
      </c>
      <c r="GD573">
        <v>0</v>
      </c>
      <c r="GE573">
        <v>0</v>
      </c>
      <c r="GF573">
        <v>0</v>
      </c>
      <c r="GG573">
        <v>0</v>
      </c>
      <c r="GH573">
        <v>0</v>
      </c>
      <c r="GI573">
        <v>0</v>
      </c>
      <c r="GJ573">
        <v>0</v>
      </c>
      <c r="GK573">
        <v>0</v>
      </c>
      <c r="GL573">
        <v>3</v>
      </c>
      <c r="GM573">
        <v>0</v>
      </c>
      <c r="GN573">
        <v>0</v>
      </c>
      <c r="GO573">
        <v>0</v>
      </c>
      <c r="GP573">
        <v>0</v>
      </c>
      <c r="GQ573">
        <v>0</v>
      </c>
      <c r="GR573">
        <v>0</v>
      </c>
      <c r="GS573">
        <v>0</v>
      </c>
      <c r="GT573">
        <v>0</v>
      </c>
      <c r="GU573">
        <v>0</v>
      </c>
      <c r="GV573">
        <v>0</v>
      </c>
      <c r="GW573">
        <v>0</v>
      </c>
      <c r="GX573">
        <v>0</v>
      </c>
      <c r="GY573">
        <v>0</v>
      </c>
      <c r="GZ573">
        <v>0</v>
      </c>
      <c r="HA573">
        <v>0</v>
      </c>
      <c r="HB573">
        <v>0</v>
      </c>
      <c r="HC573">
        <v>0</v>
      </c>
      <c r="HD573">
        <v>0</v>
      </c>
      <c r="HE573">
        <v>0</v>
      </c>
      <c r="HF573">
        <v>0</v>
      </c>
      <c r="HG573">
        <v>0</v>
      </c>
      <c r="HH573">
        <v>0</v>
      </c>
      <c r="HI573">
        <v>0</v>
      </c>
      <c r="HJ573">
        <v>0</v>
      </c>
      <c r="HK573">
        <v>0</v>
      </c>
      <c r="HL573">
        <v>0</v>
      </c>
      <c r="HM573">
        <v>0</v>
      </c>
      <c r="HN573">
        <v>0</v>
      </c>
      <c r="HO573">
        <v>0</v>
      </c>
      <c r="HP573">
        <v>0</v>
      </c>
      <c r="HQ573">
        <v>0</v>
      </c>
      <c r="HR573">
        <v>0</v>
      </c>
      <c r="HS573">
        <v>0</v>
      </c>
      <c r="HT573">
        <v>0</v>
      </c>
      <c r="HU573">
        <v>0</v>
      </c>
      <c r="HV573">
        <v>0</v>
      </c>
      <c r="HW573">
        <v>0</v>
      </c>
      <c r="HX573">
        <v>0</v>
      </c>
      <c r="HY573">
        <v>0</v>
      </c>
      <c r="HZ573">
        <v>0</v>
      </c>
      <c r="IA573">
        <v>0</v>
      </c>
      <c r="IB573">
        <v>0</v>
      </c>
      <c r="IC573">
        <v>0</v>
      </c>
      <c r="ID573">
        <v>0</v>
      </c>
      <c r="IE573">
        <v>0</v>
      </c>
      <c r="IF573">
        <v>0</v>
      </c>
      <c r="IG573">
        <v>0</v>
      </c>
      <c r="IH573">
        <v>0</v>
      </c>
      <c r="II573">
        <v>0</v>
      </c>
      <c r="IJ573">
        <v>0</v>
      </c>
      <c r="IK573">
        <v>1</v>
      </c>
      <c r="IL573">
        <v>0</v>
      </c>
      <c r="IM573">
        <v>0</v>
      </c>
      <c r="IN573">
        <v>0</v>
      </c>
      <c r="IO573">
        <v>0</v>
      </c>
      <c r="IP573">
        <v>0</v>
      </c>
      <c r="IQ573">
        <v>0</v>
      </c>
      <c r="IR573">
        <v>1</v>
      </c>
      <c r="IS573">
        <v>0</v>
      </c>
      <c r="IT573">
        <v>0</v>
      </c>
      <c r="IU573">
        <v>0</v>
      </c>
      <c r="IV573">
        <v>0</v>
      </c>
      <c r="IW573">
        <v>0</v>
      </c>
      <c r="IX573">
        <v>0</v>
      </c>
      <c r="IY573">
        <v>0</v>
      </c>
      <c r="IZ573">
        <v>0</v>
      </c>
      <c r="JA573">
        <v>0</v>
      </c>
      <c r="JB573">
        <v>0</v>
      </c>
      <c r="JC573">
        <v>0</v>
      </c>
      <c r="JD573">
        <v>0</v>
      </c>
      <c r="JE573">
        <v>0</v>
      </c>
      <c r="JF573">
        <v>0</v>
      </c>
      <c r="JG573">
        <v>0</v>
      </c>
      <c r="JH573">
        <v>0</v>
      </c>
      <c r="JI573">
        <v>0</v>
      </c>
      <c r="JJ573">
        <v>1</v>
      </c>
      <c r="JK573" s="2">
        <f t="shared" si="41"/>
        <v>0.23469387755102042</v>
      </c>
    </row>
    <row r="574" spans="1:271" s="6" customFormat="1" ht="15.75" outlineLevel="1" x14ac:dyDescent="0.25">
      <c r="B574" s="7" t="s">
        <v>382</v>
      </c>
      <c r="D574" s="6">
        <f>SUBTOTAL(9,D556:D573)</f>
        <v>14774</v>
      </c>
      <c r="E574" s="6">
        <f>SUBTOTAL(9,E556:E573)</f>
        <v>11333</v>
      </c>
      <c r="F574" s="6">
        <f>SUBTOTAL(9,F556:F573)</f>
        <v>5529</v>
      </c>
      <c r="G574" s="6">
        <f>SUBTOTAL(9,G556:G573)</f>
        <v>5804</v>
      </c>
      <c r="H574" s="6">
        <f>SUBTOTAL(9,H556:H573)</f>
        <v>3</v>
      </c>
      <c r="I574" s="6">
        <f>SUBTOTAL(9,I556:I573)</f>
        <v>41</v>
      </c>
      <c r="J574" s="6">
        <f>SUBTOTAL(9,J556:J573)</f>
        <v>2</v>
      </c>
      <c r="K574" s="6">
        <f>SUBTOTAL(9,K556:K573)</f>
        <v>2</v>
      </c>
      <c r="L574" s="6">
        <f>SUBTOTAL(9,L556:L573)</f>
        <v>0</v>
      </c>
      <c r="M574" s="6">
        <f>SUBTOTAL(9,M556:M573)</f>
        <v>0</v>
      </c>
      <c r="N574" s="6">
        <f>SUBTOTAL(9,N556:N573)</f>
        <v>0</v>
      </c>
      <c r="O574" s="6">
        <f>SUBTOTAL(9,O556:O573)</f>
        <v>0</v>
      </c>
      <c r="P574" s="6">
        <f>SUBTOTAL(9,P556:P573)</f>
        <v>2</v>
      </c>
      <c r="Q574" s="6">
        <f>SUBTOTAL(9,Q556:Q573)</f>
        <v>5806</v>
      </c>
      <c r="R574" s="6">
        <f>SUBTOTAL(9,R556:R573)</f>
        <v>2</v>
      </c>
      <c r="S574" s="6">
        <f>SUBTOTAL(9,S556:S573)</f>
        <v>0</v>
      </c>
      <c r="T574" s="6">
        <f>SUBTOTAL(9,T556:T573)</f>
        <v>5806</v>
      </c>
      <c r="U574" s="6">
        <f>SUBTOTAL(9,U556:U573)</f>
        <v>171</v>
      </c>
      <c r="V574" s="6">
        <f>SUBTOTAL(9,V556:V573)</f>
        <v>107</v>
      </c>
      <c r="W574" s="6">
        <f>SUBTOTAL(9,W556:W573)</f>
        <v>45</v>
      </c>
      <c r="X574" s="6">
        <f>SUBTOTAL(9,X556:X573)</f>
        <v>0</v>
      </c>
      <c r="Y574" s="6">
        <f>SUBTOTAL(9,Y556:Y573)</f>
        <v>5635</v>
      </c>
      <c r="Z574" s="6">
        <f>SUBTOTAL(9,Z556:Z573)</f>
        <v>1226</v>
      </c>
      <c r="AA574" s="6">
        <f>SUBTOTAL(9,AA556:AA573)</f>
        <v>169</v>
      </c>
      <c r="AB574" s="6">
        <f>SUBTOTAL(9,AB556:AB573)</f>
        <v>226</v>
      </c>
      <c r="AC574" s="6">
        <f>SUBTOTAL(9,AC556:AC573)</f>
        <v>377</v>
      </c>
      <c r="AD574" s="6">
        <f>SUBTOTAL(9,AD556:AD573)</f>
        <v>190</v>
      </c>
      <c r="AE574" s="6">
        <f>SUBTOTAL(9,AE556:AE573)</f>
        <v>8</v>
      </c>
      <c r="AF574" s="6">
        <f>SUBTOTAL(9,AF556:AF573)</f>
        <v>15</v>
      </c>
      <c r="AG574" s="6">
        <f>SUBTOTAL(9,AG556:AG573)</f>
        <v>12</v>
      </c>
      <c r="AH574" s="6">
        <f>SUBTOTAL(9,AH556:AH573)</f>
        <v>16</v>
      </c>
      <c r="AI574" s="6">
        <f>SUBTOTAL(9,AI556:AI573)</f>
        <v>65</v>
      </c>
      <c r="AJ574" s="6">
        <f>SUBTOTAL(9,AJ556:AJ573)</f>
        <v>4</v>
      </c>
      <c r="AK574" s="6">
        <f>SUBTOTAL(9,AK556:AK573)</f>
        <v>6</v>
      </c>
      <c r="AL574" s="6">
        <f>SUBTOTAL(9,AL556:AL573)</f>
        <v>18</v>
      </c>
      <c r="AM574" s="6">
        <f>SUBTOTAL(9,AM556:AM573)</f>
        <v>7</v>
      </c>
      <c r="AN574" s="6">
        <f>SUBTOTAL(9,AN556:AN573)</f>
        <v>2</v>
      </c>
      <c r="AO574" s="6">
        <f>SUBTOTAL(9,AO556:AO573)</f>
        <v>8</v>
      </c>
      <c r="AP574" s="6">
        <f>SUBTOTAL(9,AP556:AP573)</f>
        <v>6</v>
      </c>
      <c r="AQ574" s="6">
        <f>SUBTOTAL(9,AQ556:AQ573)</f>
        <v>11</v>
      </c>
      <c r="AR574" s="6">
        <f>SUBTOTAL(9,AR556:AR573)</f>
        <v>6</v>
      </c>
      <c r="AS574" s="6">
        <f>SUBTOTAL(9,AS556:AS573)</f>
        <v>9</v>
      </c>
      <c r="AT574" s="6">
        <f>SUBTOTAL(9,AT556:AT573)</f>
        <v>10</v>
      </c>
      <c r="AU574" s="6">
        <f>SUBTOTAL(9,AU556:AU573)</f>
        <v>18</v>
      </c>
      <c r="AV574" s="6">
        <f>SUBTOTAL(9,AV556:AV573)</f>
        <v>5</v>
      </c>
      <c r="AW574" s="6">
        <f>SUBTOTAL(9,AW556:AW573)</f>
        <v>10</v>
      </c>
      <c r="AX574" s="6">
        <f>SUBTOTAL(9,AX556:AX573)</f>
        <v>28</v>
      </c>
      <c r="AY574" s="6">
        <f>SUBTOTAL(9,AY556:AY573)</f>
        <v>1226</v>
      </c>
      <c r="AZ574" s="6">
        <f>SUBTOTAL(9,AZ556:AZ573)</f>
        <v>1464</v>
      </c>
      <c r="BA574" s="6">
        <f>SUBTOTAL(9,BA556:BA573)</f>
        <v>783</v>
      </c>
      <c r="BB574" s="6">
        <f>SUBTOTAL(9,BB556:BB573)</f>
        <v>55</v>
      </c>
      <c r="BC574" s="6">
        <f>SUBTOTAL(9,BC556:BC573)</f>
        <v>50</v>
      </c>
      <c r="BD574" s="6">
        <f>SUBTOTAL(9,BD556:BD573)</f>
        <v>63</v>
      </c>
      <c r="BE574" s="6">
        <f>SUBTOTAL(9,BE556:BE573)</f>
        <v>22</v>
      </c>
      <c r="BF574" s="6">
        <f>SUBTOTAL(9,BF556:BF573)</f>
        <v>50</v>
      </c>
      <c r="BG574" s="6">
        <f>SUBTOTAL(9,BG556:BG573)</f>
        <v>11</v>
      </c>
      <c r="BH574" s="6">
        <f>SUBTOTAL(9,BH556:BH573)</f>
        <v>16</v>
      </c>
      <c r="BI574" s="6">
        <f>SUBTOTAL(9,BI556:BI573)</f>
        <v>26</v>
      </c>
      <c r="BJ574" s="6">
        <f>SUBTOTAL(9,BJ556:BJ573)</f>
        <v>73</v>
      </c>
      <c r="BK574" s="6">
        <f>SUBTOTAL(9,BK556:BK573)</f>
        <v>4</v>
      </c>
      <c r="BL574" s="6">
        <f>SUBTOTAL(9,BL556:BL573)</f>
        <v>173</v>
      </c>
      <c r="BM574" s="6">
        <f>SUBTOTAL(9,BM556:BM573)</f>
        <v>11</v>
      </c>
      <c r="BN574" s="6">
        <f>SUBTOTAL(9,BN556:BN573)</f>
        <v>6</v>
      </c>
      <c r="BO574" s="6">
        <f>SUBTOTAL(9,BO556:BO573)</f>
        <v>9</v>
      </c>
      <c r="BP574" s="6">
        <f>SUBTOTAL(9,BP556:BP573)</f>
        <v>2</v>
      </c>
      <c r="BQ574" s="6">
        <f>SUBTOTAL(9,BQ556:BQ573)</f>
        <v>6</v>
      </c>
      <c r="BR574" s="6">
        <f>SUBTOTAL(9,BR556:BR573)</f>
        <v>8</v>
      </c>
      <c r="BS574" s="6">
        <f>SUBTOTAL(9,BS556:BS573)</f>
        <v>16</v>
      </c>
      <c r="BT574" s="6">
        <f>SUBTOTAL(9,BT556:BT573)</f>
        <v>29</v>
      </c>
      <c r="BU574" s="6">
        <f>SUBTOTAL(9,BU556:BU573)</f>
        <v>8</v>
      </c>
      <c r="BV574" s="6">
        <f>SUBTOTAL(9,BV556:BV573)</f>
        <v>16</v>
      </c>
      <c r="BW574" s="6">
        <f>SUBTOTAL(9,BW556:BW573)</f>
        <v>27</v>
      </c>
      <c r="BX574" s="6">
        <f>SUBTOTAL(9,BX556:BX573)</f>
        <v>1464</v>
      </c>
      <c r="BY574" s="6">
        <f>SUBTOTAL(9,BY556:BY573)</f>
        <v>154</v>
      </c>
      <c r="BZ574" s="6">
        <f>SUBTOTAL(9,BZ556:BZ573)</f>
        <v>67</v>
      </c>
      <c r="CA574" s="6">
        <f>SUBTOTAL(9,CA556:CA573)</f>
        <v>22</v>
      </c>
      <c r="CB574" s="6">
        <f>SUBTOTAL(9,CB556:CB573)</f>
        <v>6</v>
      </c>
      <c r="CC574" s="6">
        <f>SUBTOTAL(9,CC556:CC573)</f>
        <v>4</v>
      </c>
      <c r="CD574" s="6">
        <f>SUBTOTAL(9,CD556:CD573)</f>
        <v>8</v>
      </c>
      <c r="CE574" s="6">
        <f>SUBTOTAL(9,CE556:CE573)</f>
        <v>3</v>
      </c>
      <c r="CF574" s="6">
        <f>SUBTOTAL(9,CF556:CF573)</f>
        <v>5</v>
      </c>
      <c r="CG574" s="6">
        <f>SUBTOTAL(9,CG556:CG573)</f>
        <v>4</v>
      </c>
      <c r="CH574" s="6">
        <f>SUBTOTAL(9,CH556:CH573)</f>
        <v>5</v>
      </c>
      <c r="CI574" s="6">
        <f>SUBTOTAL(9,CI556:CI573)</f>
        <v>4</v>
      </c>
      <c r="CJ574" s="6">
        <f>SUBTOTAL(9,CJ556:CJ573)</f>
        <v>5</v>
      </c>
      <c r="CK574" s="6">
        <f>SUBTOTAL(9,CK556:CK573)</f>
        <v>6</v>
      </c>
      <c r="CL574" s="6">
        <f>SUBTOTAL(9,CL556:CL573)</f>
        <v>6</v>
      </c>
      <c r="CM574" s="6">
        <f>SUBTOTAL(9,CM556:CM573)</f>
        <v>9</v>
      </c>
      <c r="CN574" s="6">
        <f>SUBTOTAL(9,CN556:CN573)</f>
        <v>154</v>
      </c>
      <c r="CO574" s="6">
        <f>SUBTOTAL(9,CO556:CO573)</f>
        <v>292</v>
      </c>
      <c r="CP574" s="6">
        <f>SUBTOTAL(9,CP556:CP573)</f>
        <v>93</v>
      </c>
      <c r="CQ574" s="6">
        <f>SUBTOTAL(9,CQ556:CQ573)</f>
        <v>17</v>
      </c>
      <c r="CR574" s="6">
        <f>SUBTOTAL(9,CR556:CR573)</f>
        <v>86</v>
      </c>
      <c r="CS574" s="6">
        <f>SUBTOTAL(9,CS556:CS573)</f>
        <v>4</v>
      </c>
      <c r="CT574" s="6">
        <f>SUBTOTAL(9,CT556:CT573)</f>
        <v>15</v>
      </c>
      <c r="CU574" s="6">
        <f>SUBTOTAL(9,CU556:CU573)</f>
        <v>1</v>
      </c>
      <c r="CV574" s="6">
        <f>SUBTOTAL(9,CV556:CV573)</f>
        <v>13</v>
      </c>
      <c r="CW574" s="6">
        <f>SUBTOTAL(9,CW556:CW573)</f>
        <v>5</v>
      </c>
      <c r="CX574" s="6">
        <f>SUBTOTAL(9,CX556:CX573)</f>
        <v>12</v>
      </c>
      <c r="CY574" s="6">
        <f>SUBTOTAL(9,CY556:CY573)</f>
        <v>5</v>
      </c>
      <c r="CZ574" s="6">
        <f>SUBTOTAL(9,CZ556:CZ573)</f>
        <v>2</v>
      </c>
      <c r="DA574" s="6">
        <f>SUBTOTAL(9,DA556:DA573)</f>
        <v>3</v>
      </c>
      <c r="DB574" s="6">
        <f>SUBTOTAL(9,DB556:DB573)</f>
        <v>4</v>
      </c>
      <c r="DC574" s="6">
        <f>SUBTOTAL(9,DC556:DC573)</f>
        <v>3</v>
      </c>
      <c r="DD574" s="6">
        <f>SUBTOTAL(9,DD556:DD573)</f>
        <v>1</v>
      </c>
      <c r="DE574" s="6">
        <f>SUBTOTAL(9,DE556:DE573)</f>
        <v>3</v>
      </c>
      <c r="DF574" s="6">
        <f>SUBTOTAL(9,DF556:DF573)</f>
        <v>1</v>
      </c>
      <c r="DG574" s="6">
        <f>SUBTOTAL(9,DG556:DG573)</f>
        <v>1</v>
      </c>
      <c r="DH574" s="6">
        <f>SUBTOTAL(9,DH556:DH573)</f>
        <v>4</v>
      </c>
      <c r="DI574" s="6">
        <f>SUBTOTAL(9,DI556:DI573)</f>
        <v>5</v>
      </c>
      <c r="DJ574" s="6">
        <f>SUBTOTAL(9,DJ556:DJ573)</f>
        <v>2</v>
      </c>
      <c r="DK574" s="6">
        <f>SUBTOTAL(9,DK556:DK573)</f>
        <v>7</v>
      </c>
      <c r="DL574" s="6">
        <f>SUBTOTAL(9,DL556:DL573)</f>
        <v>2</v>
      </c>
      <c r="DM574" s="6">
        <f>SUBTOTAL(9,DM556:DM573)</f>
        <v>3</v>
      </c>
      <c r="DN574" s="6">
        <f>SUBTOTAL(9,DN556:DN573)</f>
        <v>292</v>
      </c>
      <c r="DO574" s="6">
        <f>SUBTOTAL(9,DO556:DO573)</f>
        <v>227</v>
      </c>
      <c r="DP574" s="6">
        <f>SUBTOTAL(9,DP556:DP573)</f>
        <v>149</v>
      </c>
      <c r="DQ574" s="6">
        <f>SUBTOTAL(9,DQ556:DQ573)</f>
        <v>6</v>
      </c>
      <c r="DR574" s="6">
        <f>SUBTOTAL(9,DR556:DR573)</f>
        <v>7</v>
      </c>
      <c r="DS574" s="6">
        <f>SUBTOTAL(9,DS556:DS573)</f>
        <v>10</v>
      </c>
      <c r="DT574" s="6">
        <f>SUBTOTAL(9,DT556:DT573)</f>
        <v>2</v>
      </c>
      <c r="DU574" s="6">
        <f>SUBTOTAL(9,DU556:DU573)</f>
        <v>6</v>
      </c>
      <c r="DV574" s="6">
        <f>SUBTOTAL(9,DV556:DV573)</f>
        <v>8</v>
      </c>
      <c r="DW574" s="6">
        <f>SUBTOTAL(9,DW556:DW573)</f>
        <v>3</v>
      </c>
      <c r="DX574" s="6">
        <f>SUBTOTAL(9,DX556:DX573)</f>
        <v>2</v>
      </c>
      <c r="DY574" s="6">
        <f>SUBTOTAL(9,DY556:DY573)</f>
        <v>2</v>
      </c>
      <c r="DZ574" s="6">
        <f>SUBTOTAL(9,DZ556:DZ573)</f>
        <v>0</v>
      </c>
      <c r="EA574" s="6">
        <f>SUBTOTAL(9,EA556:EA573)</f>
        <v>10</v>
      </c>
      <c r="EB574" s="6">
        <f>SUBTOTAL(9,EB556:EB573)</f>
        <v>4</v>
      </c>
      <c r="EC574" s="6">
        <f>SUBTOTAL(9,EC556:EC573)</f>
        <v>3</v>
      </c>
      <c r="ED574" s="6">
        <f>SUBTOTAL(9,ED556:ED573)</f>
        <v>2</v>
      </c>
      <c r="EE574" s="6">
        <f>SUBTOTAL(9,EE556:EE573)</f>
        <v>1</v>
      </c>
      <c r="EF574" s="6">
        <f>SUBTOTAL(9,EF556:EF573)</f>
        <v>0</v>
      </c>
      <c r="EG574" s="6">
        <f>SUBTOTAL(9,EG556:EG573)</f>
        <v>3</v>
      </c>
      <c r="EH574" s="6">
        <f>SUBTOTAL(9,EH556:EH573)</f>
        <v>0</v>
      </c>
      <c r="EI574" s="6">
        <f>SUBTOTAL(9,EI556:EI573)</f>
        <v>2</v>
      </c>
      <c r="EJ574" s="6">
        <f>SUBTOTAL(9,EJ556:EJ573)</f>
        <v>2</v>
      </c>
      <c r="EK574" s="6">
        <f>SUBTOTAL(9,EK556:EK573)</f>
        <v>2</v>
      </c>
      <c r="EL574" s="6">
        <f>SUBTOTAL(9,EL556:EL573)</f>
        <v>0</v>
      </c>
      <c r="EM574" s="6">
        <f>SUBTOTAL(9,EM556:EM573)</f>
        <v>3</v>
      </c>
      <c r="EN574" s="6">
        <f>SUBTOTAL(9,EN556:EN573)</f>
        <v>227</v>
      </c>
      <c r="EO574" s="6">
        <f>SUBTOTAL(9,EO556:EO573)</f>
        <v>387</v>
      </c>
      <c r="EP574" s="6">
        <f>SUBTOTAL(9,EP556:EP573)</f>
        <v>124</v>
      </c>
      <c r="EQ574" s="6">
        <f>SUBTOTAL(9,EQ556:EQ573)</f>
        <v>53</v>
      </c>
      <c r="ER574" s="6">
        <f>SUBTOTAL(9,ER556:ER573)</f>
        <v>8</v>
      </c>
      <c r="ES574" s="6">
        <f>SUBTOTAL(9,ES556:ES573)</f>
        <v>2</v>
      </c>
      <c r="ET574" s="6">
        <f>SUBTOTAL(9,ET556:ET573)</f>
        <v>6</v>
      </c>
      <c r="EU574" s="6">
        <f>SUBTOTAL(9,EU556:EU573)</f>
        <v>3</v>
      </c>
      <c r="EV574" s="6">
        <f>SUBTOTAL(9,EV556:EV573)</f>
        <v>10</v>
      </c>
      <c r="EW574" s="6">
        <f>SUBTOTAL(9,EW556:EW573)</f>
        <v>1</v>
      </c>
      <c r="EX574" s="6">
        <f>SUBTOTAL(9,EX556:EX573)</f>
        <v>109</v>
      </c>
      <c r="EY574" s="6">
        <f>SUBTOTAL(9,EY556:EY573)</f>
        <v>13</v>
      </c>
      <c r="EZ574" s="6">
        <f>SUBTOTAL(9,EZ556:EZ573)</f>
        <v>7</v>
      </c>
      <c r="FA574" s="6">
        <f>SUBTOTAL(9,FA556:FA573)</f>
        <v>1</v>
      </c>
      <c r="FB574" s="6">
        <f>SUBTOTAL(9,FB556:FB573)</f>
        <v>3</v>
      </c>
      <c r="FC574" s="6">
        <f>SUBTOTAL(9,FC556:FC573)</f>
        <v>5</v>
      </c>
      <c r="FD574" s="6">
        <f>SUBTOTAL(9,FD556:FD573)</f>
        <v>2</v>
      </c>
      <c r="FE574" s="6">
        <f>SUBTOTAL(9,FE556:FE573)</f>
        <v>1</v>
      </c>
      <c r="FF574" s="6">
        <f>SUBTOTAL(9,FF556:FF573)</f>
        <v>9</v>
      </c>
      <c r="FG574" s="6">
        <f>SUBTOTAL(9,FG556:FG573)</f>
        <v>0</v>
      </c>
      <c r="FH574" s="6">
        <f>SUBTOTAL(9,FH556:FH573)</f>
        <v>0</v>
      </c>
      <c r="FI574" s="6">
        <f>SUBTOTAL(9,FI556:FI573)</f>
        <v>1</v>
      </c>
      <c r="FJ574" s="6">
        <f>SUBTOTAL(9,FJ556:FJ573)</f>
        <v>18</v>
      </c>
      <c r="FK574" s="6">
        <f>SUBTOTAL(9,FK556:FK573)</f>
        <v>11</v>
      </c>
      <c r="FL574" s="6">
        <f>SUBTOTAL(9,FL556:FL573)</f>
        <v>387</v>
      </c>
      <c r="FM574" s="6">
        <f>SUBTOTAL(9,FM556:FM573)</f>
        <v>471</v>
      </c>
      <c r="FN574" s="6">
        <f>SUBTOTAL(9,FN556:FN573)</f>
        <v>146</v>
      </c>
      <c r="FO574" s="6">
        <f>SUBTOTAL(9,FO556:FO573)</f>
        <v>27</v>
      </c>
      <c r="FP574" s="6">
        <f>SUBTOTAL(9,FP556:FP573)</f>
        <v>27</v>
      </c>
      <c r="FQ574" s="6">
        <f>SUBTOTAL(9,FQ556:FQ573)</f>
        <v>25</v>
      </c>
      <c r="FR574" s="6">
        <f>SUBTOTAL(9,FR556:FR573)</f>
        <v>8</v>
      </c>
      <c r="FS574" s="6">
        <f>SUBTOTAL(9,FS556:FS573)</f>
        <v>25</v>
      </c>
      <c r="FT574" s="6">
        <f>SUBTOTAL(9,FT556:FT573)</f>
        <v>3</v>
      </c>
      <c r="FU574" s="6">
        <f>SUBTOTAL(9,FU556:FU573)</f>
        <v>5</v>
      </c>
      <c r="FV574" s="6">
        <f>SUBTOTAL(9,FV556:FV573)</f>
        <v>21</v>
      </c>
      <c r="FW574" s="6">
        <f>SUBTOTAL(9,FW556:FW573)</f>
        <v>6</v>
      </c>
      <c r="FX574" s="6">
        <f>SUBTOTAL(9,FX556:FX573)</f>
        <v>5</v>
      </c>
      <c r="FY574" s="6">
        <f>SUBTOTAL(9,FY556:FY573)</f>
        <v>75</v>
      </c>
      <c r="FZ574" s="6">
        <f>SUBTOTAL(9,FZ556:FZ573)</f>
        <v>1</v>
      </c>
      <c r="GA574" s="6">
        <f>SUBTOTAL(9,GA556:GA573)</f>
        <v>6</v>
      </c>
      <c r="GB574" s="6">
        <f>SUBTOTAL(9,GB556:GB573)</f>
        <v>10</v>
      </c>
      <c r="GC574" s="6">
        <f>SUBTOTAL(9,GC556:GC573)</f>
        <v>22</v>
      </c>
      <c r="GD574" s="6">
        <f>SUBTOTAL(9,GD556:GD573)</f>
        <v>2</v>
      </c>
      <c r="GE574" s="6">
        <f>SUBTOTAL(9,GE556:GE573)</f>
        <v>3</v>
      </c>
      <c r="GF574" s="6">
        <f>SUBTOTAL(9,GF556:GF573)</f>
        <v>6</v>
      </c>
      <c r="GG574" s="6">
        <f>SUBTOTAL(9,GG556:GG573)</f>
        <v>2</v>
      </c>
      <c r="GH574" s="6">
        <f>SUBTOTAL(9,GH556:GH573)</f>
        <v>10</v>
      </c>
      <c r="GI574" s="6">
        <f>SUBTOTAL(9,GI556:GI573)</f>
        <v>4</v>
      </c>
      <c r="GJ574" s="6">
        <f>SUBTOTAL(9,GJ556:GJ573)</f>
        <v>5</v>
      </c>
      <c r="GK574" s="6">
        <f>SUBTOTAL(9,GK556:GK573)</f>
        <v>27</v>
      </c>
      <c r="GL574" s="6">
        <f>SUBTOTAL(9,GL556:GL573)</f>
        <v>471</v>
      </c>
      <c r="GM574" s="6">
        <f>SUBTOTAL(9,GM556:GM573)</f>
        <v>507</v>
      </c>
      <c r="GN574" s="6">
        <f>SUBTOTAL(9,GN556:GN573)</f>
        <v>196</v>
      </c>
      <c r="GO574" s="6">
        <f>SUBTOTAL(9,GO556:GO573)</f>
        <v>30</v>
      </c>
      <c r="GP574" s="6">
        <f>SUBTOTAL(9,GP556:GP573)</f>
        <v>22</v>
      </c>
      <c r="GQ574" s="6">
        <f>SUBTOTAL(9,GQ556:GQ573)</f>
        <v>2</v>
      </c>
      <c r="GR574" s="6">
        <f>SUBTOTAL(9,GR556:GR573)</f>
        <v>8</v>
      </c>
      <c r="GS574" s="6">
        <f>SUBTOTAL(9,GS556:GS573)</f>
        <v>18</v>
      </c>
      <c r="GT574" s="6">
        <f>SUBTOTAL(9,GT556:GT573)</f>
        <v>8</v>
      </c>
      <c r="GU574" s="6">
        <f>SUBTOTAL(9,GU556:GU573)</f>
        <v>3</v>
      </c>
      <c r="GV574" s="6">
        <f>SUBTOTAL(9,GV556:GV573)</f>
        <v>3</v>
      </c>
      <c r="GW574" s="6">
        <f>SUBTOTAL(9,GW556:GW573)</f>
        <v>2</v>
      </c>
      <c r="GX574" s="6">
        <f>SUBTOTAL(9,GX556:GX573)</f>
        <v>3</v>
      </c>
      <c r="GY574" s="6">
        <f>SUBTOTAL(9,GY556:GY573)</f>
        <v>117</v>
      </c>
      <c r="GZ574" s="6">
        <f>SUBTOTAL(9,GZ556:GZ573)</f>
        <v>5</v>
      </c>
      <c r="HA574" s="6">
        <f>SUBTOTAL(9,HA556:HA573)</f>
        <v>3</v>
      </c>
      <c r="HB574" s="6">
        <f>SUBTOTAL(9,HB556:HB573)</f>
        <v>1</v>
      </c>
      <c r="HC574" s="6">
        <f>SUBTOTAL(9,HC556:HC573)</f>
        <v>1</v>
      </c>
      <c r="HD574" s="6">
        <f>SUBTOTAL(9,HD556:HD573)</f>
        <v>7</v>
      </c>
      <c r="HE574" s="6">
        <f>SUBTOTAL(9,HE556:HE573)</f>
        <v>78</v>
      </c>
      <c r="HF574" s="6">
        <f>SUBTOTAL(9,HF556:HF573)</f>
        <v>507</v>
      </c>
      <c r="HG574" s="6">
        <f>SUBTOTAL(9,HG556:HG573)</f>
        <v>25</v>
      </c>
      <c r="HH574" s="6">
        <f>SUBTOTAL(9,HH556:HH573)</f>
        <v>9</v>
      </c>
      <c r="HI574" s="6">
        <f>SUBTOTAL(9,HI556:HI573)</f>
        <v>1</v>
      </c>
      <c r="HJ574" s="6">
        <f>SUBTOTAL(9,HJ556:HJ573)</f>
        <v>4</v>
      </c>
      <c r="HK574" s="6">
        <f>SUBTOTAL(9,HK556:HK573)</f>
        <v>0</v>
      </c>
      <c r="HL574" s="6">
        <f>SUBTOTAL(9,HL556:HL573)</f>
        <v>1</v>
      </c>
      <c r="HM574" s="6">
        <f>SUBTOTAL(9,HM556:HM573)</f>
        <v>0</v>
      </c>
      <c r="HN574" s="6">
        <f>SUBTOTAL(9,HN556:HN573)</f>
        <v>5</v>
      </c>
      <c r="HO574" s="6">
        <f>SUBTOTAL(9,HO556:HO573)</f>
        <v>0</v>
      </c>
      <c r="HP574" s="6">
        <f>SUBTOTAL(9,HP556:HP573)</f>
        <v>1</v>
      </c>
      <c r="HQ574" s="6">
        <f>SUBTOTAL(9,HQ556:HQ573)</f>
        <v>0</v>
      </c>
      <c r="HR574" s="6">
        <f>SUBTOTAL(9,HR556:HR573)</f>
        <v>2</v>
      </c>
      <c r="HS574" s="6">
        <f>SUBTOTAL(9,HS556:HS573)</f>
        <v>2</v>
      </c>
      <c r="HT574" s="6">
        <f>SUBTOTAL(9,HT556:HT573)</f>
        <v>25</v>
      </c>
      <c r="HU574" s="6">
        <f>SUBTOTAL(9,HU556:HU573)</f>
        <v>13</v>
      </c>
      <c r="HV574" s="6">
        <f>SUBTOTAL(9,HV556:HV573)</f>
        <v>4</v>
      </c>
      <c r="HW574" s="6">
        <f>SUBTOTAL(9,HW556:HW573)</f>
        <v>0</v>
      </c>
      <c r="HX574" s="6">
        <f>SUBTOTAL(9,HX556:HX573)</f>
        <v>0</v>
      </c>
      <c r="HY574" s="6">
        <f>SUBTOTAL(9,HY556:HY573)</f>
        <v>1</v>
      </c>
      <c r="HZ574" s="6">
        <f>SUBTOTAL(9,HZ556:HZ573)</f>
        <v>0</v>
      </c>
      <c r="IA574" s="6">
        <f>SUBTOTAL(9,IA556:IA573)</f>
        <v>1</v>
      </c>
      <c r="IB574" s="6">
        <f>SUBTOTAL(9,IB556:IB573)</f>
        <v>1</v>
      </c>
      <c r="IC574" s="6">
        <f>SUBTOTAL(9,IC556:IC573)</f>
        <v>1</v>
      </c>
      <c r="ID574" s="6">
        <f>SUBTOTAL(9,ID556:ID573)</f>
        <v>2</v>
      </c>
      <c r="IE574" s="6">
        <f>SUBTOTAL(9,IE556:IE573)</f>
        <v>0</v>
      </c>
      <c r="IF574" s="6">
        <f>SUBTOTAL(9,IF556:IF573)</f>
        <v>0</v>
      </c>
      <c r="IG574" s="6">
        <f>SUBTOTAL(9,IG556:IG573)</f>
        <v>0</v>
      </c>
      <c r="IH574" s="6">
        <f>SUBTOTAL(9,IH556:IH573)</f>
        <v>1</v>
      </c>
      <c r="II574" s="6">
        <f>SUBTOTAL(9,II556:II573)</f>
        <v>2</v>
      </c>
      <c r="IJ574" s="6">
        <f>SUBTOTAL(9,IJ556:IJ573)</f>
        <v>13</v>
      </c>
      <c r="IK574" s="6">
        <f>SUBTOTAL(9,IK556:IK573)</f>
        <v>869</v>
      </c>
      <c r="IL574" s="6">
        <f>SUBTOTAL(9,IL556:IL573)</f>
        <v>306</v>
      </c>
      <c r="IM574" s="6">
        <f>SUBTOTAL(9,IM556:IM573)</f>
        <v>21</v>
      </c>
      <c r="IN574" s="6">
        <f>SUBTOTAL(9,IN556:IN573)</f>
        <v>95</v>
      </c>
      <c r="IO574" s="6">
        <f>SUBTOTAL(9,IO556:IO573)</f>
        <v>4</v>
      </c>
      <c r="IP574" s="6">
        <f>SUBTOTAL(9,IP556:IP573)</f>
        <v>0</v>
      </c>
      <c r="IQ574" s="6">
        <f>SUBTOTAL(9,IQ556:IQ573)</f>
        <v>2</v>
      </c>
      <c r="IR574" s="6">
        <f>SUBTOTAL(9,IR556:IR573)</f>
        <v>1</v>
      </c>
      <c r="IS574" s="6">
        <f>SUBTOTAL(9,IS556:IS573)</f>
        <v>254</v>
      </c>
      <c r="IT574" s="6">
        <f>SUBTOTAL(9,IT556:IT573)</f>
        <v>0</v>
      </c>
      <c r="IU574" s="6">
        <f>SUBTOTAL(9,IU556:IU573)</f>
        <v>4</v>
      </c>
      <c r="IV574" s="6">
        <f>SUBTOTAL(9,IV556:IV573)</f>
        <v>4</v>
      </c>
      <c r="IW574" s="6">
        <f>SUBTOTAL(9,IW556:IW573)</f>
        <v>3</v>
      </c>
      <c r="IX574" s="6">
        <f>SUBTOTAL(9,IX556:IX573)</f>
        <v>4</v>
      </c>
      <c r="IY574" s="6">
        <f>SUBTOTAL(9,IY556:IY573)</f>
        <v>4</v>
      </c>
      <c r="IZ574" s="6">
        <f>SUBTOTAL(9,IZ556:IZ573)</f>
        <v>0</v>
      </c>
      <c r="JA574" s="6">
        <f>SUBTOTAL(9,JA556:JA573)</f>
        <v>3</v>
      </c>
      <c r="JB574" s="6">
        <f>SUBTOTAL(9,JB556:JB573)</f>
        <v>3</v>
      </c>
      <c r="JC574" s="6">
        <f>SUBTOTAL(9,JC556:JC573)</f>
        <v>0</v>
      </c>
      <c r="JD574" s="6">
        <f>SUBTOTAL(9,JD556:JD573)</f>
        <v>3</v>
      </c>
      <c r="JE574" s="6">
        <f>SUBTOTAL(9,JE556:JE573)</f>
        <v>117</v>
      </c>
      <c r="JF574" s="6">
        <f>SUBTOTAL(9,JF556:JF573)</f>
        <v>6</v>
      </c>
      <c r="JG574" s="6">
        <f>SUBTOTAL(9,JG556:JG573)</f>
        <v>3</v>
      </c>
      <c r="JH574" s="6">
        <f>SUBTOTAL(9,JH556:JH573)</f>
        <v>29</v>
      </c>
      <c r="JI574" s="6">
        <f>SUBTOTAL(9,JI556:JI573)</f>
        <v>3</v>
      </c>
      <c r="JJ574" s="6">
        <f>SUBTOTAL(9,JJ556:JJ573)</f>
        <v>869</v>
      </c>
      <c r="JK574" s="8">
        <f t="shared" si="41"/>
        <v>0.39298768106132392</v>
      </c>
    </row>
    <row r="575" spans="1:271" outlineLevel="2" x14ac:dyDescent="0.25">
      <c r="A575" t="str">
        <f t="shared" ref="A575:A585" si="47">"160804"</f>
        <v>160804</v>
      </c>
      <c r="B575" t="s">
        <v>312</v>
      </c>
      <c r="C575">
        <v>1</v>
      </c>
      <c r="D575">
        <v>1300</v>
      </c>
      <c r="E575">
        <v>1000</v>
      </c>
      <c r="F575">
        <v>311</v>
      </c>
      <c r="G575">
        <v>689</v>
      </c>
      <c r="H575">
        <v>0</v>
      </c>
      <c r="I575">
        <v>7</v>
      </c>
      <c r="J575">
        <v>5</v>
      </c>
      <c r="K575">
        <v>5</v>
      </c>
      <c r="L575">
        <v>0</v>
      </c>
      <c r="M575">
        <v>0</v>
      </c>
      <c r="N575">
        <v>0</v>
      </c>
      <c r="O575">
        <v>0</v>
      </c>
      <c r="P575">
        <v>5</v>
      </c>
      <c r="Q575">
        <v>694</v>
      </c>
      <c r="R575">
        <v>5</v>
      </c>
      <c r="S575">
        <v>0</v>
      </c>
      <c r="T575">
        <v>694</v>
      </c>
      <c r="U575">
        <v>20</v>
      </c>
      <c r="V575">
        <v>13</v>
      </c>
      <c r="W575">
        <v>7</v>
      </c>
      <c r="X575">
        <v>0</v>
      </c>
      <c r="Y575">
        <v>674</v>
      </c>
      <c r="Z575">
        <v>207</v>
      </c>
      <c r="AA575">
        <v>27</v>
      </c>
      <c r="AB575">
        <v>30</v>
      </c>
      <c r="AC575">
        <v>85</v>
      </c>
      <c r="AD575">
        <v>14</v>
      </c>
      <c r="AE575">
        <v>0</v>
      </c>
      <c r="AF575">
        <v>3</v>
      </c>
      <c r="AG575">
        <v>0</v>
      </c>
      <c r="AH575">
        <v>1</v>
      </c>
      <c r="AI575">
        <v>31</v>
      </c>
      <c r="AJ575">
        <v>0</v>
      </c>
      <c r="AK575">
        <v>0</v>
      </c>
      <c r="AL575">
        <v>7</v>
      </c>
      <c r="AM575">
        <v>0</v>
      </c>
      <c r="AN575">
        <v>1</v>
      </c>
      <c r="AO575">
        <v>1</v>
      </c>
      <c r="AP575">
        <v>0</v>
      </c>
      <c r="AQ575">
        <v>1</v>
      </c>
      <c r="AR575">
        <v>2</v>
      </c>
      <c r="AS575">
        <v>1</v>
      </c>
      <c r="AT575">
        <v>1</v>
      </c>
      <c r="AU575">
        <v>0</v>
      </c>
      <c r="AV575">
        <v>0</v>
      </c>
      <c r="AW575">
        <v>0</v>
      </c>
      <c r="AX575">
        <v>2</v>
      </c>
      <c r="AY575">
        <v>207</v>
      </c>
      <c r="AZ575">
        <v>164</v>
      </c>
      <c r="BA575">
        <v>131</v>
      </c>
      <c r="BB575">
        <v>6</v>
      </c>
      <c r="BC575">
        <v>1</v>
      </c>
      <c r="BD575">
        <v>3</v>
      </c>
      <c r="BE575">
        <v>1</v>
      </c>
      <c r="BF575">
        <v>3</v>
      </c>
      <c r="BG575">
        <v>2</v>
      </c>
      <c r="BH575">
        <v>0</v>
      </c>
      <c r="BI575">
        <v>3</v>
      </c>
      <c r="BJ575">
        <v>3</v>
      </c>
      <c r="BK575">
        <v>0</v>
      </c>
      <c r="BL575">
        <v>0</v>
      </c>
      <c r="BM575">
        <v>2</v>
      </c>
      <c r="BN575">
        <v>0</v>
      </c>
      <c r="BO575">
        <v>0</v>
      </c>
      <c r="BP575">
        <v>2</v>
      </c>
      <c r="BQ575">
        <v>0</v>
      </c>
      <c r="BR575">
        <v>0</v>
      </c>
      <c r="BS575">
        <v>1</v>
      </c>
      <c r="BT575">
        <v>0</v>
      </c>
      <c r="BU575">
        <v>0</v>
      </c>
      <c r="BV575">
        <v>3</v>
      </c>
      <c r="BW575">
        <v>3</v>
      </c>
      <c r="BX575">
        <v>164</v>
      </c>
      <c r="BY575">
        <v>34</v>
      </c>
      <c r="BZ575">
        <v>19</v>
      </c>
      <c r="CA575">
        <v>2</v>
      </c>
      <c r="CB575">
        <v>1</v>
      </c>
      <c r="CC575">
        <v>2</v>
      </c>
      <c r="CD575">
        <v>0</v>
      </c>
      <c r="CE575">
        <v>0</v>
      </c>
      <c r="CF575">
        <v>2</v>
      </c>
      <c r="CG575">
        <v>0</v>
      </c>
      <c r="CH575">
        <v>0</v>
      </c>
      <c r="CI575">
        <v>1</v>
      </c>
      <c r="CJ575">
        <v>0</v>
      </c>
      <c r="CK575">
        <v>0</v>
      </c>
      <c r="CL575">
        <v>3</v>
      </c>
      <c r="CM575">
        <v>4</v>
      </c>
      <c r="CN575">
        <v>34</v>
      </c>
      <c r="CO575">
        <v>36</v>
      </c>
      <c r="CP575">
        <v>19</v>
      </c>
      <c r="CQ575">
        <v>0</v>
      </c>
      <c r="CR575">
        <v>1</v>
      </c>
      <c r="CS575">
        <v>0</v>
      </c>
      <c r="CT575">
        <v>3</v>
      </c>
      <c r="CU575">
        <v>1</v>
      </c>
      <c r="CV575">
        <v>0</v>
      </c>
      <c r="CW575">
        <v>4</v>
      </c>
      <c r="CX575">
        <v>0</v>
      </c>
      <c r="CY575">
        <v>0</v>
      </c>
      <c r="CZ575">
        <v>0</v>
      </c>
      <c r="DA575">
        <v>0</v>
      </c>
      <c r="DB575">
        <v>1</v>
      </c>
      <c r="DC575">
        <v>0</v>
      </c>
      <c r="DD575">
        <v>0</v>
      </c>
      <c r="DE575">
        <v>0</v>
      </c>
      <c r="DF575">
        <v>1</v>
      </c>
      <c r="DG575">
        <v>2</v>
      </c>
      <c r="DH575">
        <v>0</v>
      </c>
      <c r="DI575">
        <v>1</v>
      </c>
      <c r="DJ575">
        <v>0</v>
      </c>
      <c r="DK575">
        <v>2</v>
      </c>
      <c r="DL575">
        <v>0</v>
      </c>
      <c r="DM575">
        <v>1</v>
      </c>
      <c r="DN575">
        <v>36</v>
      </c>
      <c r="DO575">
        <v>22</v>
      </c>
      <c r="DP575">
        <v>7</v>
      </c>
      <c r="DQ575">
        <v>3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2</v>
      </c>
      <c r="DX575">
        <v>1</v>
      </c>
      <c r="DY575">
        <v>0</v>
      </c>
      <c r="DZ575">
        <v>0</v>
      </c>
      <c r="EA575">
        <v>7</v>
      </c>
      <c r="EB575">
        <v>0</v>
      </c>
      <c r="EC575">
        <v>2</v>
      </c>
      <c r="ED575">
        <v>0</v>
      </c>
      <c r="EE575">
        <v>0</v>
      </c>
      <c r="EF575">
        <v>0</v>
      </c>
      <c r="EG575">
        <v>0</v>
      </c>
      <c r="EH575">
        <v>0</v>
      </c>
      <c r="EI575">
        <v>0</v>
      </c>
      <c r="EJ575">
        <v>0</v>
      </c>
      <c r="EK575">
        <v>0</v>
      </c>
      <c r="EL575">
        <v>0</v>
      </c>
      <c r="EM575">
        <v>0</v>
      </c>
      <c r="EN575">
        <v>22</v>
      </c>
      <c r="EO575">
        <v>64</v>
      </c>
      <c r="EP575">
        <v>16</v>
      </c>
      <c r="EQ575">
        <v>14</v>
      </c>
      <c r="ER575">
        <v>1</v>
      </c>
      <c r="ES575">
        <v>0</v>
      </c>
      <c r="ET575">
        <v>0</v>
      </c>
      <c r="EU575">
        <v>0</v>
      </c>
      <c r="EV575">
        <v>4</v>
      </c>
      <c r="EW575">
        <v>0</v>
      </c>
      <c r="EX575">
        <v>15</v>
      </c>
      <c r="EY575">
        <v>2</v>
      </c>
      <c r="EZ575">
        <v>1</v>
      </c>
      <c r="FA575">
        <v>0</v>
      </c>
      <c r="FB575">
        <v>0</v>
      </c>
      <c r="FC575">
        <v>0</v>
      </c>
      <c r="FD575">
        <v>0</v>
      </c>
      <c r="FE575">
        <v>1</v>
      </c>
      <c r="FF575">
        <v>0</v>
      </c>
      <c r="FG575">
        <v>0</v>
      </c>
      <c r="FH575">
        <v>0</v>
      </c>
      <c r="FI575">
        <v>1</v>
      </c>
      <c r="FJ575">
        <v>8</v>
      </c>
      <c r="FK575">
        <v>1</v>
      </c>
      <c r="FL575">
        <v>64</v>
      </c>
      <c r="FM575">
        <v>71</v>
      </c>
      <c r="FN575">
        <v>18</v>
      </c>
      <c r="FO575">
        <v>3</v>
      </c>
      <c r="FP575">
        <v>5</v>
      </c>
      <c r="FQ575">
        <v>1</v>
      </c>
      <c r="FR575">
        <v>0</v>
      </c>
      <c r="FS575">
        <v>1</v>
      </c>
      <c r="FT575">
        <v>2</v>
      </c>
      <c r="FU575">
        <v>0</v>
      </c>
      <c r="FV575">
        <v>1</v>
      </c>
      <c r="FW575">
        <v>1</v>
      </c>
      <c r="FX575">
        <v>0</v>
      </c>
      <c r="FY575">
        <v>1</v>
      </c>
      <c r="FZ575">
        <v>2</v>
      </c>
      <c r="GA575">
        <v>1</v>
      </c>
      <c r="GB575">
        <v>1</v>
      </c>
      <c r="GC575">
        <v>27</v>
      </c>
      <c r="GD575">
        <v>1</v>
      </c>
      <c r="GE575">
        <v>0</v>
      </c>
      <c r="GF575">
        <v>1</v>
      </c>
      <c r="GG575">
        <v>1</v>
      </c>
      <c r="GH575">
        <v>2</v>
      </c>
      <c r="GI575">
        <v>0</v>
      </c>
      <c r="GJ575">
        <v>2</v>
      </c>
      <c r="GK575">
        <v>0</v>
      </c>
      <c r="GL575">
        <v>71</v>
      </c>
      <c r="GM575">
        <v>72</v>
      </c>
      <c r="GN575">
        <v>27</v>
      </c>
      <c r="GO575">
        <v>3</v>
      </c>
      <c r="GP575">
        <v>5</v>
      </c>
      <c r="GQ575">
        <v>0</v>
      </c>
      <c r="GR575">
        <v>0</v>
      </c>
      <c r="GS575">
        <v>3</v>
      </c>
      <c r="GT575">
        <v>4</v>
      </c>
      <c r="GU575">
        <v>0</v>
      </c>
      <c r="GV575">
        <v>0</v>
      </c>
      <c r="GW575">
        <v>2</v>
      </c>
      <c r="GX575">
        <v>0</v>
      </c>
      <c r="GY575">
        <v>2</v>
      </c>
      <c r="GZ575">
        <v>0</v>
      </c>
      <c r="HA575">
        <v>2</v>
      </c>
      <c r="HB575">
        <v>0</v>
      </c>
      <c r="HC575">
        <v>0</v>
      </c>
      <c r="HD575">
        <v>4</v>
      </c>
      <c r="HE575">
        <v>20</v>
      </c>
      <c r="HF575">
        <v>72</v>
      </c>
      <c r="HG575">
        <v>3</v>
      </c>
      <c r="HH575">
        <v>1</v>
      </c>
      <c r="HI575">
        <v>0</v>
      </c>
      <c r="HJ575">
        <v>0</v>
      </c>
      <c r="HK575">
        <v>0</v>
      </c>
      <c r="HL575">
        <v>0</v>
      </c>
      <c r="HM575">
        <v>0</v>
      </c>
      <c r="HN575">
        <v>0</v>
      </c>
      <c r="HO575">
        <v>0</v>
      </c>
      <c r="HP575">
        <v>1</v>
      </c>
      <c r="HQ575">
        <v>0</v>
      </c>
      <c r="HR575">
        <v>0</v>
      </c>
      <c r="HS575">
        <v>1</v>
      </c>
      <c r="HT575">
        <v>3</v>
      </c>
      <c r="HU575">
        <v>1</v>
      </c>
      <c r="HV575">
        <v>1</v>
      </c>
      <c r="HW575">
        <v>0</v>
      </c>
      <c r="HX575">
        <v>0</v>
      </c>
      <c r="HY575">
        <v>0</v>
      </c>
      <c r="HZ575">
        <v>0</v>
      </c>
      <c r="IA575">
        <v>0</v>
      </c>
      <c r="IB575">
        <v>0</v>
      </c>
      <c r="IC575">
        <v>0</v>
      </c>
      <c r="ID575">
        <v>0</v>
      </c>
      <c r="IE575">
        <v>0</v>
      </c>
      <c r="IF575">
        <v>0</v>
      </c>
      <c r="IG575">
        <v>0</v>
      </c>
      <c r="IH575">
        <v>0</v>
      </c>
      <c r="II575">
        <v>0</v>
      </c>
      <c r="IJ575">
        <v>1</v>
      </c>
      <c r="IK575">
        <v>0</v>
      </c>
      <c r="IL575">
        <v>0</v>
      </c>
      <c r="IM575">
        <v>0</v>
      </c>
      <c r="IN575">
        <v>0</v>
      </c>
      <c r="IO575">
        <v>0</v>
      </c>
      <c r="IP575">
        <v>0</v>
      </c>
      <c r="IQ575">
        <v>0</v>
      </c>
      <c r="IR575">
        <v>0</v>
      </c>
      <c r="IS575">
        <v>0</v>
      </c>
      <c r="IT575">
        <v>0</v>
      </c>
      <c r="IU575">
        <v>0</v>
      </c>
      <c r="IV575">
        <v>0</v>
      </c>
      <c r="IW575">
        <v>0</v>
      </c>
      <c r="IX575">
        <v>0</v>
      </c>
      <c r="IY575">
        <v>0</v>
      </c>
      <c r="IZ575">
        <v>0</v>
      </c>
      <c r="JA575">
        <v>0</v>
      </c>
      <c r="JB575">
        <v>0</v>
      </c>
      <c r="JC575">
        <v>0</v>
      </c>
      <c r="JD575">
        <v>0</v>
      </c>
      <c r="JE575">
        <v>0</v>
      </c>
      <c r="JF575">
        <v>0</v>
      </c>
      <c r="JG575">
        <v>0</v>
      </c>
      <c r="JH575">
        <v>0</v>
      </c>
      <c r="JI575">
        <v>0</v>
      </c>
      <c r="JJ575">
        <v>0</v>
      </c>
      <c r="JK575" s="2">
        <f t="shared" si="41"/>
        <v>0.53384615384615386</v>
      </c>
    </row>
    <row r="576" spans="1:271" outlineLevel="2" x14ac:dyDescent="0.25">
      <c r="A576" t="str">
        <f t="shared" si="47"/>
        <v>160804</v>
      </c>
      <c r="B576" t="s">
        <v>312</v>
      </c>
      <c r="C576">
        <v>2</v>
      </c>
      <c r="D576">
        <v>2135</v>
      </c>
      <c r="E576">
        <v>1650</v>
      </c>
      <c r="F576">
        <v>536</v>
      </c>
      <c r="G576">
        <v>1114</v>
      </c>
      <c r="H576">
        <v>2</v>
      </c>
      <c r="I576">
        <v>4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1114</v>
      </c>
      <c r="R576">
        <v>0</v>
      </c>
      <c r="S576">
        <v>0</v>
      </c>
      <c r="T576">
        <v>1114</v>
      </c>
      <c r="U576">
        <v>51</v>
      </c>
      <c r="V576">
        <v>36</v>
      </c>
      <c r="W576">
        <v>15</v>
      </c>
      <c r="X576">
        <v>0</v>
      </c>
      <c r="Y576">
        <v>1063</v>
      </c>
      <c r="Z576">
        <v>344</v>
      </c>
      <c r="AA576">
        <v>19</v>
      </c>
      <c r="AB576">
        <v>37</v>
      </c>
      <c r="AC576">
        <v>174</v>
      </c>
      <c r="AD576">
        <v>24</v>
      </c>
      <c r="AE576">
        <v>1</v>
      </c>
      <c r="AF576">
        <v>6</v>
      </c>
      <c r="AG576">
        <v>0</v>
      </c>
      <c r="AH576">
        <v>2</v>
      </c>
      <c r="AI576">
        <v>63</v>
      </c>
      <c r="AJ576">
        <v>1</v>
      </c>
      <c r="AK576">
        <v>1</v>
      </c>
      <c r="AL576">
        <v>4</v>
      </c>
      <c r="AM576">
        <v>0</v>
      </c>
      <c r="AN576">
        <v>0</v>
      </c>
      <c r="AO576">
        <v>1</v>
      </c>
      <c r="AP576">
        <v>0</v>
      </c>
      <c r="AQ576">
        <v>0</v>
      </c>
      <c r="AR576">
        <v>2</v>
      </c>
      <c r="AS576">
        <v>0</v>
      </c>
      <c r="AT576">
        <v>2</v>
      </c>
      <c r="AU576">
        <v>0</v>
      </c>
      <c r="AV576">
        <v>1</v>
      </c>
      <c r="AW576">
        <v>1</v>
      </c>
      <c r="AX576">
        <v>5</v>
      </c>
      <c r="AY576">
        <v>344</v>
      </c>
      <c r="AZ576">
        <v>231</v>
      </c>
      <c r="BA576">
        <v>175</v>
      </c>
      <c r="BB576">
        <v>10</v>
      </c>
      <c r="BC576">
        <v>6</v>
      </c>
      <c r="BD576">
        <v>4</v>
      </c>
      <c r="BE576">
        <v>4</v>
      </c>
      <c r="BF576">
        <v>2</v>
      </c>
      <c r="BG576">
        <v>0</v>
      </c>
      <c r="BH576">
        <v>1</v>
      </c>
      <c r="BI576">
        <v>1</v>
      </c>
      <c r="BJ576">
        <v>8</v>
      </c>
      <c r="BK576">
        <v>0</v>
      </c>
      <c r="BL576">
        <v>1</v>
      </c>
      <c r="BM576">
        <v>1</v>
      </c>
      <c r="BN576">
        <v>1</v>
      </c>
      <c r="BO576">
        <v>1</v>
      </c>
      <c r="BP576">
        <v>0</v>
      </c>
      <c r="BQ576">
        <v>1</v>
      </c>
      <c r="BR576">
        <v>0</v>
      </c>
      <c r="BS576">
        <v>1</v>
      </c>
      <c r="BT576">
        <v>3</v>
      </c>
      <c r="BU576">
        <v>1</v>
      </c>
      <c r="BV576">
        <v>1</v>
      </c>
      <c r="BW576">
        <v>9</v>
      </c>
      <c r="BX576">
        <v>231</v>
      </c>
      <c r="BY576">
        <v>35</v>
      </c>
      <c r="BZ576">
        <v>19</v>
      </c>
      <c r="CA576">
        <v>2</v>
      </c>
      <c r="CB576">
        <v>2</v>
      </c>
      <c r="CC576">
        <v>1</v>
      </c>
      <c r="CD576">
        <v>0</v>
      </c>
      <c r="CE576">
        <v>1</v>
      </c>
      <c r="CF576">
        <v>3</v>
      </c>
      <c r="CG576">
        <v>1</v>
      </c>
      <c r="CH576">
        <v>0</v>
      </c>
      <c r="CI576">
        <v>0</v>
      </c>
      <c r="CJ576">
        <v>0</v>
      </c>
      <c r="CK576">
        <v>2</v>
      </c>
      <c r="CL576">
        <v>2</v>
      </c>
      <c r="CM576">
        <v>2</v>
      </c>
      <c r="CN576">
        <v>35</v>
      </c>
      <c r="CO576">
        <v>40</v>
      </c>
      <c r="CP576">
        <v>22</v>
      </c>
      <c r="CQ576">
        <v>1</v>
      </c>
      <c r="CR576">
        <v>2</v>
      </c>
      <c r="CS576">
        <v>1</v>
      </c>
      <c r="CT576">
        <v>2</v>
      </c>
      <c r="CU576">
        <v>0</v>
      </c>
      <c r="CV576">
        <v>0</v>
      </c>
      <c r="CW576">
        <v>5</v>
      </c>
      <c r="CX576">
        <v>0</v>
      </c>
      <c r="CY576">
        <v>0</v>
      </c>
      <c r="CZ576">
        <v>1</v>
      </c>
      <c r="DA576">
        <v>0</v>
      </c>
      <c r="DB576">
        <v>0</v>
      </c>
      <c r="DC576">
        <v>2</v>
      </c>
      <c r="DD576">
        <v>0</v>
      </c>
      <c r="DE576">
        <v>0</v>
      </c>
      <c r="DF576">
        <v>1</v>
      </c>
      <c r="DG576">
        <v>0</v>
      </c>
      <c r="DH576">
        <v>1</v>
      </c>
      <c r="DI576">
        <v>0</v>
      </c>
      <c r="DJ576">
        <v>0</v>
      </c>
      <c r="DK576">
        <v>1</v>
      </c>
      <c r="DL576">
        <v>1</v>
      </c>
      <c r="DM576">
        <v>0</v>
      </c>
      <c r="DN576">
        <v>40</v>
      </c>
      <c r="DO576">
        <v>33</v>
      </c>
      <c r="DP576">
        <v>14</v>
      </c>
      <c r="DQ576">
        <v>0</v>
      </c>
      <c r="DR576">
        <v>1</v>
      </c>
      <c r="DS576">
        <v>2</v>
      </c>
      <c r="DT576">
        <v>1</v>
      </c>
      <c r="DU576">
        <v>1</v>
      </c>
      <c r="DV576">
        <v>1</v>
      </c>
      <c r="DW576">
        <v>1</v>
      </c>
      <c r="DX576">
        <v>0</v>
      </c>
      <c r="DY576">
        <v>0</v>
      </c>
      <c r="DZ576">
        <v>0</v>
      </c>
      <c r="EA576">
        <v>8</v>
      </c>
      <c r="EB576">
        <v>0</v>
      </c>
      <c r="EC576">
        <v>0</v>
      </c>
      <c r="ED576">
        <v>0</v>
      </c>
      <c r="EE576">
        <v>0</v>
      </c>
      <c r="EF576">
        <v>1</v>
      </c>
      <c r="EG576">
        <v>0</v>
      </c>
      <c r="EH576">
        <v>1</v>
      </c>
      <c r="EI576">
        <v>1</v>
      </c>
      <c r="EJ576">
        <v>1</v>
      </c>
      <c r="EK576">
        <v>0</v>
      </c>
      <c r="EL576">
        <v>0</v>
      </c>
      <c r="EM576">
        <v>0</v>
      </c>
      <c r="EN576">
        <v>33</v>
      </c>
      <c r="EO576">
        <v>164</v>
      </c>
      <c r="EP576">
        <v>30</v>
      </c>
      <c r="EQ576">
        <v>45</v>
      </c>
      <c r="ER576">
        <v>12</v>
      </c>
      <c r="ES576">
        <v>0</v>
      </c>
      <c r="ET576">
        <v>0</v>
      </c>
      <c r="EU576">
        <v>1</v>
      </c>
      <c r="EV576">
        <v>1</v>
      </c>
      <c r="EW576">
        <v>0</v>
      </c>
      <c r="EX576">
        <v>42</v>
      </c>
      <c r="EY576">
        <v>5</v>
      </c>
      <c r="EZ576">
        <v>10</v>
      </c>
      <c r="FA576">
        <v>0</v>
      </c>
      <c r="FB576">
        <v>2</v>
      </c>
      <c r="FC576">
        <v>3</v>
      </c>
      <c r="FD576">
        <v>0</v>
      </c>
      <c r="FE576">
        <v>0</v>
      </c>
      <c r="FF576">
        <v>0</v>
      </c>
      <c r="FG576">
        <v>2</v>
      </c>
      <c r="FH576">
        <v>1</v>
      </c>
      <c r="FI576">
        <v>0</v>
      </c>
      <c r="FJ576">
        <v>5</v>
      </c>
      <c r="FK576">
        <v>5</v>
      </c>
      <c r="FL576">
        <v>164</v>
      </c>
      <c r="FM576">
        <v>127</v>
      </c>
      <c r="FN576">
        <v>28</v>
      </c>
      <c r="FO576">
        <v>2</v>
      </c>
      <c r="FP576">
        <v>9</v>
      </c>
      <c r="FQ576">
        <v>5</v>
      </c>
      <c r="FR576">
        <v>3</v>
      </c>
      <c r="FS576">
        <v>5</v>
      </c>
      <c r="FT576">
        <v>2</v>
      </c>
      <c r="FU576">
        <v>0</v>
      </c>
      <c r="FV576">
        <v>3</v>
      </c>
      <c r="FW576">
        <v>0</v>
      </c>
      <c r="FX576">
        <v>0</v>
      </c>
      <c r="FY576">
        <v>3</v>
      </c>
      <c r="FZ576">
        <v>2</v>
      </c>
      <c r="GA576">
        <v>4</v>
      </c>
      <c r="GB576">
        <v>1</v>
      </c>
      <c r="GC576">
        <v>52</v>
      </c>
      <c r="GD576">
        <v>1</v>
      </c>
      <c r="GE576">
        <v>2</v>
      </c>
      <c r="GF576">
        <v>1</v>
      </c>
      <c r="GG576">
        <v>0</v>
      </c>
      <c r="GH576">
        <v>3</v>
      </c>
      <c r="GI576">
        <v>0</v>
      </c>
      <c r="GJ576">
        <v>0</v>
      </c>
      <c r="GK576">
        <v>1</v>
      </c>
      <c r="GL576">
        <v>127</v>
      </c>
      <c r="GM576">
        <v>80</v>
      </c>
      <c r="GN576">
        <v>38</v>
      </c>
      <c r="GO576">
        <v>6</v>
      </c>
      <c r="GP576">
        <v>4</v>
      </c>
      <c r="GQ576">
        <v>2</v>
      </c>
      <c r="GR576">
        <v>1</v>
      </c>
      <c r="GS576">
        <v>4</v>
      </c>
      <c r="GT576">
        <v>0</v>
      </c>
      <c r="GU576">
        <v>2</v>
      </c>
      <c r="GV576">
        <v>2</v>
      </c>
      <c r="GW576">
        <v>1</v>
      </c>
      <c r="GX576">
        <v>0</v>
      </c>
      <c r="GY576">
        <v>0</v>
      </c>
      <c r="GZ576">
        <v>1</v>
      </c>
      <c r="HA576">
        <v>1</v>
      </c>
      <c r="HB576">
        <v>1</v>
      </c>
      <c r="HC576">
        <v>1</v>
      </c>
      <c r="HD576">
        <v>1</v>
      </c>
      <c r="HE576">
        <v>15</v>
      </c>
      <c r="HF576">
        <v>80</v>
      </c>
      <c r="HG576">
        <v>5</v>
      </c>
      <c r="HH576">
        <v>0</v>
      </c>
      <c r="HI576">
        <v>1</v>
      </c>
      <c r="HJ576">
        <v>0</v>
      </c>
      <c r="HK576">
        <v>0</v>
      </c>
      <c r="HL576">
        <v>0</v>
      </c>
      <c r="HM576">
        <v>0</v>
      </c>
      <c r="HN576">
        <v>0</v>
      </c>
      <c r="HO576">
        <v>1</v>
      </c>
      <c r="HP576">
        <v>0</v>
      </c>
      <c r="HQ576">
        <v>0</v>
      </c>
      <c r="HR576">
        <v>1</v>
      </c>
      <c r="HS576">
        <v>2</v>
      </c>
      <c r="HT576">
        <v>5</v>
      </c>
      <c r="HU576">
        <v>2</v>
      </c>
      <c r="HV576">
        <v>0</v>
      </c>
      <c r="HW576">
        <v>0</v>
      </c>
      <c r="HX576">
        <v>0</v>
      </c>
      <c r="HY576">
        <v>0</v>
      </c>
      <c r="HZ576">
        <v>1</v>
      </c>
      <c r="IA576">
        <v>0</v>
      </c>
      <c r="IB576">
        <v>0</v>
      </c>
      <c r="IC576">
        <v>0</v>
      </c>
      <c r="ID576">
        <v>0</v>
      </c>
      <c r="IE576">
        <v>0</v>
      </c>
      <c r="IF576">
        <v>0</v>
      </c>
      <c r="IG576">
        <v>0</v>
      </c>
      <c r="IH576">
        <v>0</v>
      </c>
      <c r="II576">
        <v>1</v>
      </c>
      <c r="IJ576">
        <v>2</v>
      </c>
      <c r="IK576">
        <v>2</v>
      </c>
      <c r="IL576">
        <v>0</v>
      </c>
      <c r="IM576">
        <v>0</v>
      </c>
      <c r="IN576">
        <v>0</v>
      </c>
      <c r="IO576">
        <v>0</v>
      </c>
      <c r="IP576">
        <v>0</v>
      </c>
      <c r="IQ576">
        <v>0</v>
      </c>
      <c r="IR576">
        <v>0</v>
      </c>
      <c r="IS576">
        <v>0</v>
      </c>
      <c r="IT576">
        <v>0</v>
      </c>
      <c r="IU576">
        <v>0</v>
      </c>
      <c r="IV576">
        <v>1</v>
      </c>
      <c r="IW576">
        <v>0</v>
      </c>
      <c r="IX576">
        <v>0</v>
      </c>
      <c r="IY576">
        <v>1</v>
      </c>
      <c r="IZ576">
        <v>0</v>
      </c>
      <c r="JA576">
        <v>0</v>
      </c>
      <c r="JB576">
        <v>0</v>
      </c>
      <c r="JC576">
        <v>0</v>
      </c>
      <c r="JD576">
        <v>0</v>
      </c>
      <c r="JE576">
        <v>0</v>
      </c>
      <c r="JF576">
        <v>0</v>
      </c>
      <c r="JG576">
        <v>0</v>
      </c>
      <c r="JH576">
        <v>0</v>
      </c>
      <c r="JI576">
        <v>0</v>
      </c>
      <c r="JJ576">
        <v>2</v>
      </c>
      <c r="JK576" s="2">
        <f t="shared" si="41"/>
        <v>0.52177985948477756</v>
      </c>
    </row>
    <row r="577" spans="1:271" outlineLevel="2" x14ac:dyDescent="0.25">
      <c r="A577" t="str">
        <f t="shared" si="47"/>
        <v>160804</v>
      </c>
      <c r="B577" t="s">
        <v>312</v>
      </c>
      <c r="C577">
        <v>3</v>
      </c>
      <c r="D577">
        <v>1381</v>
      </c>
      <c r="E577">
        <v>1059</v>
      </c>
      <c r="F577">
        <v>253</v>
      </c>
      <c r="G577">
        <v>806</v>
      </c>
      <c r="H577">
        <v>0</v>
      </c>
      <c r="I577">
        <v>3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806</v>
      </c>
      <c r="R577">
        <v>0</v>
      </c>
      <c r="S577">
        <v>0</v>
      </c>
      <c r="T577">
        <v>806</v>
      </c>
      <c r="U577">
        <v>44</v>
      </c>
      <c r="V577">
        <v>5</v>
      </c>
      <c r="W577">
        <v>20</v>
      </c>
      <c r="X577">
        <v>0</v>
      </c>
      <c r="Y577">
        <v>762</v>
      </c>
      <c r="Z577">
        <v>300</v>
      </c>
      <c r="AA577">
        <v>20</v>
      </c>
      <c r="AB577">
        <v>41</v>
      </c>
      <c r="AC577">
        <v>136</v>
      </c>
      <c r="AD577">
        <v>19</v>
      </c>
      <c r="AE577">
        <v>3</v>
      </c>
      <c r="AF577">
        <v>2</v>
      </c>
      <c r="AG577">
        <v>3</v>
      </c>
      <c r="AH577">
        <v>1</v>
      </c>
      <c r="AI577">
        <v>55</v>
      </c>
      <c r="AJ577">
        <v>1</v>
      </c>
      <c r="AK577">
        <v>0</v>
      </c>
      <c r="AL577">
        <v>4</v>
      </c>
      <c r="AM577">
        <v>2</v>
      </c>
      <c r="AN577">
        <v>1</v>
      </c>
      <c r="AO577">
        <v>1</v>
      </c>
      <c r="AP577">
        <v>1</v>
      </c>
      <c r="AQ577">
        <v>0</v>
      </c>
      <c r="AR577">
        <v>0</v>
      </c>
      <c r="AS577">
        <v>2</v>
      </c>
      <c r="AT577">
        <v>0</v>
      </c>
      <c r="AU577">
        <v>2</v>
      </c>
      <c r="AV577">
        <v>1</v>
      </c>
      <c r="AW577">
        <v>0</v>
      </c>
      <c r="AX577">
        <v>5</v>
      </c>
      <c r="AY577">
        <v>300</v>
      </c>
      <c r="AZ577">
        <v>143</v>
      </c>
      <c r="BA577">
        <v>90</v>
      </c>
      <c r="BB577">
        <v>4</v>
      </c>
      <c r="BC577">
        <v>9</v>
      </c>
      <c r="BD577">
        <v>15</v>
      </c>
      <c r="BE577">
        <v>2</v>
      </c>
      <c r="BF577">
        <v>11</v>
      </c>
      <c r="BG577">
        <v>0</v>
      </c>
      <c r="BH577">
        <v>1</v>
      </c>
      <c r="BI577">
        <v>1</v>
      </c>
      <c r="BJ577">
        <v>4</v>
      </c>
      <c r="BK577">
        <v>0</v>
      </c>
      <c r="BL577">
        <v>0</v>
      </c>
      <c r="BM577">
        <v>0</v>
      </c>
      <c r="BN577">
        <v>0</v>
      </c>
      <c r="BO577">
        <v>1</v>
      </c>
      <c r="BP577">
        <v>0</v>
      </c>
      <c r="BQ577">
        <v>2</v>
      </c>
      <c r="BR577">
        <v>0</v>
      </c>
      <c r="BS577">
        <v>1</v>
      </c>
      <c r="BT577">
        <v>0</v>
      </c>
      <c r="BU577">
        <v>2</v>
      </c>
      <c r="BV577">
        <v>0</v>
      </c>
      <c r="BW577">
        <v>0</v>
      </c>
      <c r="BX577">
        <v>143</v>
      </c>
      <c r="BY577">
        <v>31</v>
      </c>
      <c r="BZ577">
        <v>15</v>
      </c>
      <c r="CA577">
        <v>3</v>
      </c>
      <c r="CB577">
        <v>3</v>
      </c>
      <c r="CC577">
        <v>0</v>
      </c>
      <c r="CD577">
        <v>1</v>
      </c>
      <c r="CE577">
        <v>0</v>
      </c>
      <c r="CF577">
        <v>4</v>
      </c>
      <c r="CG577">
        <v>0</v>
      </c>
      <c r="CH577">
        <v>0</v>
      </c>
      <c r="CI577">
        <v>0</v>
      </c>
      <c r="CJ577">
        <v>1</v>
      </c>
      <c r="CK577">
        <v>0</v>
      </c>
      <c r="CL577">
        <v>2</v>
      </c>
      <c r="CM577">
        <v>2</v>
      </c>
      <c r="CN577">
        <v>31</v>
      </c>
      <c r="CO577">
        <v>32</v>
      </c>
      <c r="CP577">
        <v>15</v>
      </c>
      <c r="CQ577">
        <v>0</v>
      </c>
      <c r="CR577">
        <v>1</v>
      </c>
      <c r="CS577">
        <v>0</v>
      </c>
      <c r="CT577">
        <v>1</v>
      </c>
      <c r="CU577">
        <v>1</v>
      </c>
      <c r="CV577">
        <v>1</v>
      </c>
      <c r="CW577">
        <v>2</v>
      </c>
      <c r="CX577">
        <v>0</v>
      </c>
      <c r="CY577">
        <v>2</v>
      </c>
      <c r="CZ577">
        <v>1</v>
      </c>
      <c r="DA577">
        <v>0</v>
      </c>
      <c r="DB577">
        <v>0</v>
      </c>
      <c r="DC577">
        <v>0</v>
      </c>
      <c r="DD577">
        <v>0</v>
      </c>
      <c r="DE577">
        <v>1</v>
      </c>
      <c r="DF577">
        <v>1</v>
      </c>
      <c r="DG577">
        <v>0</v>
      </c>
      <c r="DH577">
        <v>1</v>
      </c>
      <c r="DI577">
        <v>1</v>
      </c>
      <c r="DJ577">
        <v>0</v>
      </c>
      <c r="DK577">
        <v>2</v>
      </c>
      <c r="DL577">
        <v>0</v>
      </c>
      <c r="DM577">
        <v>2</v>
      </c>
      <c r="DN577">
        <v>32</v>
      </c>
      <c r="DO577">
        <v>31</v>
      </c>
      <c r="DP577">
        <v>13</v>
      </c>
      <c r="DQ577">
        <v>0</v>
      </c>
      <c r="DR577">
        <v>0</v>
      </c>
      <c r="DS577">
        <v>0</v>
      </c>
      <c r="DT577">
        <v>0</v>
      </c>
      <c r="DU577">
        <v>0</v>
      </c>
      <c r="DV577">
        <v>1</v>
      </c>
      <c r="DW577">
        <v>1</v>
      </c>
      <c r="DX577">
        <v>0</v>
      </c>
      <c r="DY577">
        <v>0</v>
      </c>
      <c r="DZ577">
        <v>0</v>
      </c>
      <c r="EA577">
        <v>10</v>
      </c>
      <c r="EB577">
        <v>1</v>
      </c>
      <c r="EC577">
        <v>0</v>
      </c>
      <c r="ED577">
        <v>0</v>
      </c>
      <c r="EE577">
        <v>0</v>
      </c>
      <c r="EF577">
        <v>0</v>
      </c>
      <c r="EG577">
        <v>0</v>
      </c>
      <c r="EH577">
        <v>1</v>
      </c>
      <c r="EI577">
        <v>3</v>
      </c>
      <c r="EJ577">
        <v>0</v>
      </c>
      <c r="EK577">
        <v>1</v>
      </c>
      <c r="EL577">
        <v>0</v>
      </c>
      <c r="EM577">
        <v>0</v>
      </c>
      <c r="EN577">
        <v>31</v>
      </c>
      <c r="EO577">
        <v>80</v>
      </c>
      <c r="EP577">
        <v>22</v>
      </c>
      <c r="EQ577">
        <v>14</v>
      </c>
      <c r="ER577">
        <v>3</v>
      </c>
      <c r="ES577">
        <v>2</v>
      </c>
      <c r="ET577">
        <v>0</v>
      </c>
      <c r="EU577">
        <v>2</v>
      </c>
      <c r="EV577">
        <v>4</v>
      </c>
      <c r="EW577">
        <v>2</v>
      </c>
      <c r="EX577">
        <v>18</v>
      </c>
      <c r="EY577">
        <v>1</v>
      </c>
      <c r="EZ577">
        <v>0</v>
      </c>
      <c r="FA577">
        <v>1</v>
      </c>
      <c r="FB577">
        <v>1</v>
      </c>
      <c r="FC577">
        <v>0</v>
      </c>
      <c r="FD577">
        <v>0</v>
      </c>
      <c r="FE577">
        <v>0</v>
      </c>
      <c r="FF577">
        <v>0</v>
      </c>
      <c r="FG577">
        <v>0</v>
      </c>
      <c r="FH577">
        <v>0</v>
      </c>
      <c r="FI577">
        <v>0</v>
      </c>
      <c r="FJ577">
        <v>9</v>
      </c>
      <c r="FK577">
        <v>1</v>
      </c>
      <c r="FL577">
        <v>80</v>
      </c>
      <c r="FM577">
        <v>70</v>
      </c>
      <c r="FN577">
        <v>17</v>
      </c>
      <c r="FO577">
        <v>5</v>
      </c>
      <c r="FP577">
        <v>2</v>
      </c>
      <c r="FQ577">
        <v>5</v>
      </c>
      <c r="FR577">
        <v>2</v>
      </c>
      <c r="FS577">
        <v>1</v>
      </c>
      <c r="FT577">
        <v>1</v>
      </c>
      <c r="FU577">
        <v>1</v>
      </c>
      <c r="FV577">
        <v>0</v>
      </c>
      <c r="FW577">
        <v>1</v>
      </c>
      <c r="FX577">
        <v>1</v>
      </c>
      <c r="FY577">
        <v>2</v>
      </c>
      <c r="FZ577">
        <v>0</v>
      </c>
      <c r="GA577">
        <v>1</v>
      </c>
      <c r="GB577">
        <v>2</v>
      </c>
      <c r="GC577">
        <v>24</v>
      </c>
      <c r="GD577">
        <v>0</v>
      </c>
      <c r="GE577">
        <v>1</v>
      </c>
      <c r="GF577">
        <v>0</v>
      </c>
      <c r="GG577">
        <v>0</v>
      </c>
      <c r="GH577">
        <v>2</v>
      </c>
      <c r="GI577">
        <v>0</v>
      </c>
      <c r="GJ577">
        <v>1</v>
      </c>
      <c r="GK577">
        <v>1</v>
      </c>
      <c r="GL577">
        <v>70</v>
      </c>
      <c r="GM577">
        <v>67</v>
      </c>
      <c r="GN577">
        <v>37</v>
      </c>
      <c r="GO577">
        <v>4</v>
      </c>
      <c r="GP577">
        <v>3</v>
      </c>
      <c r="GQ577">
        <v>0</v>
      </c>
      <c r="GR577">
        <v>1</v>
      </c>
      <c r="GS577">
        <v>4</v>
      </c>
      <c r="GT577">
        <v>6</v>
      </c>
      <c r="GU577">
        <v>1</v>
      </c>
      <c r="GV577">
        <v>1</v>
      </c>
      <c r="GW577">
        <v>0</v>
      </c>
      <c r="GX577">
        <v>0</v>
      </c>
      <c r="GY577">
        <v>1</v>
      </c>
      <c r="GZ577">
        <v>0</v>
      </c>
      <c r="HA577">
        <v>3</v>
      </c>
      <c r="HB577">
        <v>0</v>
      </c>
      <c r="HC577">
        <v>0</v>
      </c>
      <c r="HD577">
        <v>0</v>
      </c>
      <c r="HE577">
        <v>6</v>
      </c>
      <c r="HF577">
        <v>67</v>
      </c>
      <c r="HG577">
        <v>5</v>
      </c>
      <c r="HH577">
        <v>0</v>
      </c>
      <c r="HI577">
        <v>1</v>
      </c>
      <c r="HJ577">
        <v>1</v>
      </c>
      <c r="HK577">
        <v>0</v>
      </c>
      <c r="HL577">
        <v>0</v>
      </c>
      <c r="HM577">
        <v>0</v>
      </c>
      <c r="HN577">
        <v>0</v>
      </c>
      <c r="HO577">
        <v>0</v>
      </c>
      <c r="HP577">
        <v>0</v>
      </c>
      <c r="HQ577">
        <v>1</v>
      </c>
      <c r="HR577">
        <v>0</v>
      </c>
      <c r="HS577">
        <v>2</v>
      </c>
      <c r="HT577">
        <v>5</v>
      </c>
      <c r="HU577">
        <v>2</v>
      </c>
      <c r="HV577">
        <v>0</v>
      </c>
      <c r="HW577">
        <v>0</v>
      </c>
      <c r="HX577">
        <v>0</v>
      </c>
      <c r="HY577">
        <v>0</v>
      </c>
      <c r="HZ577">
        <v>0</v>
      </c>
      <c r="IA577">
        <v>1</v>
      </c>
      <c r="IB577">
        <v>0</v>
      </c>
      <c r="IC577">
        <v>0</v>
      </c>
      <c r="ID577">
        <v>0</v>
      </c>
      <c r="IE577">
        <v>0</v>
      </c>
      <c r="IF577">
        <v>0</v>
      </c>
      <c r="IG577">
        <v>0</v>
      </c>
      <c r="IH577">
        <v>0</v>
      </c>
      <c r="II577">
        <v>1</v>
      </c>
      <c r="IJ577">
        <v>2</v>
      </c>
      <c r="IK577">
        <v>1</v>
      </c>
      <c r="IL577">
        <v>0</v>
      </c>
      <c r="IM577">
        <v>0</v>
      </c>
      <c r="IN577">
        <v>0</v>
      </c>
      <c r="IO577">
        <v>0</v>
      </c>
      <c r="IP577">
        <v>0</v>
      </c>
      <c r="IQ577">
        <v>0</v>
      </c>
      <c r="IR577">
        <v>1</v>
      </c>
      <c r="IS577">
        <v>0</v>
      </c>
      <c r="IT577">
        <v>0</v>
      </c>
      <c r="IU577">
        <v>0</v>
      </c>
      <c r="IV577">
        <v>0</v>
      </c>
      <c r="IW577">
        <v>0</v>
      </c>
      <c r="IX577">
        <v>0</v>
      </c>
      <c r="IY577">
        <v>0</v>
      </c>
      <c r="IZ577">
        <v>0</v>
      </c>
      <c r="JA577">
        <v>0</v>
      </c>
      <c r="JB577">
        <v>0</v>
      </c>
      <c r="JC577">
        <v>0</v>
      </c>
      <c r="JD577">
        <v>0</v>
      </c>
      <c r="JE577">
        <v>0</v>
      </c>
      <c r="JF577">
        <v>0</v>
      </c>
      <c r="JG577">
        <v>0</v>
      </c>
      <c r="JH577">
        <v>0</v>
      </c>
      <c r="JI577">
        <v>0</v>
      </c>
      <c r="JJ577">
        <v>1</v>
      </c>
      <c r="JK577" s="2">
        <f t="shared" si="41"/>
        <v>0.58363504706734248</v>
      </c>
    </row>
    <row r="578" spans="1:271" outlineLevel="2" x14ac:dyDescent="0.25">
      <c r="A578" t="str">
        <f t="shared" si="47"/>
        <v>160804</v>
      </c>
      <c r="B578" t="s">
        <v>312</v>
      </c>
      <c r="C578">
        <v>4</v>
      </c>
      <c r="D578">
        <v>821</v>
      </c>
      <c r="E578">
        <v>630</v>
      </c>
      <c r="F578">
        <v>173</v>
      </c>
      <c r="G578">
        <v>457</v>
      </c>
      <c r="H578">
        <v>1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457</v>
      </c>
      <c r="R578">
        <v>0</v>
      </c>
      <c r="S578">
        <v>0</v>
      </c>
      <c r="T578">
        <v>457</v>
      </c>
      <c r="U578">
        <v>20</v>
      </c>
      <c r="V578">
        <v>9</v>
      </c>
      <c r="W578">
        <v>11</v>
      </c>
      <c r="X578">
        <v>0</v>
      </c>
      <c r="Y578">
        <v>437</v>
      </c>
      <c r="Z578">
        <v>151</v>
      </c>
      <c r="AA578">
        <v>17</v>
      </c>
      <c r="AB578">
        <v>34</v>
      </c>
      <c r="AC578">
        <v>55</v>
      </c>
      <c r="AD578">
        <v>6</v>
      </c>
      <c r="AE578">
        <v>0</v>
      </c>
      <c r="AF578">
        <v>1</v>
      </c>
      <c r="AG578">
        <v>0</v>
      </c>
      <c r="AH578">
        <v>5</v>
      </c>
      <c r="AI578">
        <v>23</v>
      </c>
      <c r="AJ578">
        <v>0</v>
      </c>
      <c r="AK578">
        <v>0</v>
      </c>
      <c r="AL578">
        <v>3</v>
      </c>
      <c r="AM578">
        <v>0</v>
      </c>
      <c r="AN578">
        <v>0</v>
      </c>
      <c r="AO578">
        <v>0</v>
      </c>
      <c r="AP578">
        <v>1</v>
      </c>
      <c r="AQ578">
        <v>0</v>
      </c>
      <c r="AR578">
        <v>0</v>
      </c>
      <c r="AS578">
        <v>1</v>
      </c>
      <c r="AT578">
        <v>1</v>
      </c>
      <c r="AU578">
        <v>0</v>
      </c>
      <c r="AV578">
        <v>0</v>
      </c>
      <c r="AW578">
        <v>0</v>
      </c>
      <c r="AX578">
        <v>4</v>
      </c>
      <c r="AY578">
        <v>151</v>
      </c>
      <c r="AZ578">
        <v>113</v>
      </c>
      <c r="BA578">
        <v>87</v>
      </c>
      <c r="BB578">
        <v>2</v>
      </c>
      <c r="BC578">
        <v>1</v>
      </c>
      <c r="BD578">
        <v>3</v>
      </c>
      <c r="BE578">
        <v>3</v>
      </c>
      <c r="BF578">
        <v>4</v>
      </c>
      <c r="BG578">
        <v>1</v>
      </c>
      <c r="BH578">
        <v>0</v>
      </c>
      <c r="BI578">
        <v>2</v>
      </c>
      <c r="BJ578">
        <v>1</v>
      </c>
      <c r="BK578">
        <v>0</v>
      </c>
      <c r="BL578">
        <v>0</v>
      </c>
      <c r="BM578">
        <v>1</v>
      </c>
      <c r="BN578">
        <v>0</v>
      </c>
      <c r="BO578">
        <v>0</v>
      </c>
      <c r="BP578">
        <v>1</v>
      </c>
      <c r="BQ578">
        <v>0</v>
      </c>
      <c r="BR578">
        <v>0</v>
      </c>
      <c r="BS578">
        <v>0</v>
      </c>
      <c r="BT578">
        <v>3</v>
      </c>
      <c r="BU578">
        <v>1</v>
      </c>
      <c r="BV578">
        <v>2</v>
      </c>
      <c r="BW578">
        <v>1</v>
      </c>
      <c r="BX578">
        <v>113</v>
      </c>
      <c r="BY578">
        <v>19</v>
      </c>
      <c r="BZ578">
        <v>12</v>
      </c>
      <c r="CA578">
        <v>0</v>
      </c>
      <c r="CB578">
        <v>0</v>
      </c>
      <c r="CC578">
        <v>0</v>
      </c>
      <c r="CD578">
        <v>1</v>
      </c>
      <c r="CE578">
        <v>1</v>
      </c>
      <c r="CF578">
        <v>0</v>
      </c>
      <c r="CG578">
        <v>0</v>
      </c>
      <c r="CH578">
        <v>0</v>
      </c>
      <c r="CI578">
        <v>1</v>
      </c>
      <c r="CJ578">
        <v>0</v>
      </c>
      <c r="CK578">
        <v>1</v>
      </c>
      <c r="CL578">
        <v>1</v>
      </c>
      <c r="CM578">
        <v>2</v>
      </c>
      <c r="CN578">
        <v>19</v>
      </c>
      <c r="CO578">
        <v>17</v>
      </c>
      <c r="CP578">
        <v>10</v>
      </c>
      <c r="CQ578">
        <v>0</v>
      </c>
      <c r="CR578">
        <v>1</v>
      </c>
      <c r="CS578">
        <v>0</v>
      </c>
      <c r="CT578">
        <v>1</v>
      </c>
      <c r="CU578">
        <v>1</v>
      </c>
      <c r="CV578">
        <v>0</v>
      </c>
      <c r="CW578">
        <v>0</v>
      </c>
      <c r="CX578">
        <v>0</v>
      </c>
      <c r="CY578">
        <v>0</v>
      </c>
      <c r="CZ578">
        <v>1</v>
      </c>
      <c r="DA578">
        <v>0</v>
      </c>
      <c r="DB578">
        <v>0</v>
      </c>
      <c r="DC578">
        <v>0</v>
      </c>
      <c r="DD578">
        <v>0</v>
      </c>
      <c r="DE578">
        <v>1</v>
      </c>
      <c r="DF578">
        <v>1</v>
      </c>
      <c r="DG578">
        <v>0</v>
      </c>
      <c r="DH578">
        <v>0</v>
      </c>
      <c r="DI578">
        <v>0</v>
      </c>
      <c r="DJ578">
        <v>0</v>
      </c>
      <c r="DK578">
        <v>1</v>
      </c>
      <c r="DL578">
        <v>0</v>
      </c>
      <c r="DM578">
        <v>0</v>
      </c>
      <c r="DN578">
        <v>17</v>
      </c>
      <c r="DO578">
        <v>18</v>
      </c>
      <c r="DP578">
        <v>5</v>
      </c>
      <c r="DQ578">
        <v>0</v>
      </c>
      <c r="DR578">
        <v>0</v>
      </c>
      <c r="DS578">
        <v>1</v>
      </c>
      <c r="DT578">
        <v>0</v>
      </c>
      <c r="DU578">
        <v>1</v>
      </c>
      <c r="DV578">
        <v>0</v>
      </c>
      <c r="DW578">
        <v>0</v>
      </c>
      <c r="DX578">
        <v>0</v>
      </c>
      <c r="DY578">
        <v>0</v>
      </c>
      <c r="DZ578">
        <v>0</v>
      </c>
      <c r="EA578">
        <v>7</v>
      </c>
      <c r="EB578">
        <v>0</v>
      </c>
      <c r="EC578">
        <v>0</v>
      </c>
      <c r="ED578">
        <v>0</v>
      </c>
      <c r="EE578">
        <v>0</v>
      </c>
      <c r="EF578">
        <v>0</v>
      </c>
      <c r="EG578">
        <v>0</v>
      </c>
      <c r="EH578">
        <v>1</v>
      </c>
      <c r="EI578">
        <v>0</v>
      </c>
      <c r="EJ578">
        <v>1</v>
      </c>
      <c r="EK578">
        <v>2</v>
      </c>
      <c r="EL578">
        <v>0</v>
      </c>
      <c r="EM578">
        <v>0</v>
      </c>
      <c r="EN578">
        <v>18</v>
      </c>
      <c r="EO578">
        <v>51</v>
      </c>
      <c r="EP578">
        <v>10</v>
      </c>
      <c r="EQ578">
        <v>15</v>
      </c>
      <c r="ER578">
        <v>5</v>
      </c>
      <c r="ES578">
        <v>1</v>
      </c>
      <c r="ET578">
        <v>0</v>
      </c>
      <c r="EU578">
        <v>1</v>
      </c>
      <c r="EV578">
        <v>0</v>
      </c>
      <c r="EW578">
        <v>0</v>
      </c>
      <c r="EX578">
        <v>5</v>
      </c>
      <c r="EY578">
        <v>1</v>
      </c>
      <c r="EZ578">
        <v>1</v>
      </c>
      <c r="FA578">
        <v>0</v>
      </c>
      <c r="FB578">
        <v>0</v>
      </c>
      <c r="FC578">
        <v>3</v>
      </c>
      <c r="FD578">
        <v>0</v>
      </c>
      <c r="FE578">
        <v>1</v>
      </c>
      <c r="FF578">
        <v>2</v>
      </c>
      <c r="FG578">
        <v>0</v>
      </c>
      <c r="FH578">
        <v>0</v>
      </c>
      <c r="FI578">
        <v>0</v>
      </c>
      <c r="FJ578">
        <v>4</v>
      </c>
      <c r="FK578">
        <v>2</v>
      </c>
      <c r="FL578">
        <v>51</v>
      </c>
      <c r="FM578">
        <v>40</v>
      </c>
      <c r="FN578">
        <v>11</v>
      </c>
      <c r="FO578">
        <v>0</v>
      </c>
      <c r="FP578">
        <v>1</v>
      </c>
      <c r="FQ578">
        <v>0</v>
      </c>
      <c r="FR578">
        <v>0</v>
      </c>
      <c r="FS578">
        <v>3</v>
      </c>
      <c r="FT578">
        <v>0</v>
      </c>
      <c r="FU578">
        <v>1</v>
      </c>
      <c r="FV578">
        <v>0</v>
      </c>
      <c r="FW578">
        <v>0</v>
      </c>
      <c r="FX578">
        <v>0</v>
      </c>
      <c r="FY578">
        <v>0</v>
      </c>
      <c r="FZ578">
        <v>1</v>
      </c>
      <c r="GA578">
        <v>0</v>
      </c>
      <c r="GB578">
        <v>1</v>
      </c>
      <c r="GC578">
        <v>22</v>
      </c>
      <c r="GD578">
        <v>0</v>
      </c>
      <c r="GE578">
        <v>0</v>
      </c>
      <c r="GF578">
        <v>0</v>
      </c>
      <c r="GG578">
        <v>0</v>
      </c>
      <c r="GH578">
        <v>0</v>
      </c>
      <c r="GI578">
        <v>0</v>
      </c>
      <c r="GJ578">
        <v>0</v>
      </c>
      <c r="GK578">
        <v>0</v>
      </c>
      <c r="GL578">
        <v>40</v>
      </c>
      <c r="GM578">
        <v>28</v>
      </c>
      <c r="GN578">
        <v>17</v>
      </c>
      <c r="GO578">
        <v>1</v>
      </c>
      <c r="GP578">
        <v>1</v>
      </c>
      <c r="GQ578">
        <v>0</v>
      </c>
      <c r="GR578">
        <v>0</v>
      </c>
      <c r="GS578">
        <v>0</v>
      </c>
      <c r="GT578">
        <v>1</v>
      </c>
      <c r="GU578">
        <v>0</v>
      </c>
      <c r="GV578">
        <v>0</v>
      </c>
      <c r="GW578">
        <v>2</v>
      </c>
      <c r="GX578">
        <v>0</v>
      </c>
      <c r="GY578">
        <v>0</v>
      </c>
      <c r="GZ578">
        <v>0</v>
      </c>
      <c r="HA578">
        <v>1</v>
      </c>
      <c r="HB578">
        <v>0</v>
      </c>
      <c r="HC578">
        <v>0</v>
      </c>
      <c r="HD578">
        <v>1</v>
      </c>
      <c r="HE578">
        <v>4</v>
      </c>
      <c r="HF578">
        <v>28</v>
      </c>
      <c r="HG578">
        <v>0</v>
      </c>
      <c r="HH578">
        <v>0</v>
      </c>
      <c r="HI578">
        <v>0</v>
      </c>
      <c r="HJ578">
        <v>0</v>
      </c>
      <c r="HK578">
        <v>0</v>
      </c>
      <c r="HL578">
        <v>0</v>
      </c>
      <c r="HM578">
        <v>0</v>
      </c>
      <c r="HN578">
        <v>0</v>
      </c>
      <c r="HO578">
        <v>0</v>
      </c>
      <c r="HP578">
        <v>0</v>
      </c>
      <c r="HQ578">
        <v>0</v>
      </c>
      <c r="HR578">
        <v>0</v>
      </c>
      <c r="HS578">
        <v>0</v>
      </c>
      <c r="HT578">
        <v>0</v>
      </c>
      <c r="HU578">
        <v>0</v>
      </c>
      <c r="HV578">
        <v>0</v>
      </c>
      <c r="HW578">
        <v>0</v>
      </c>
      <c r="HX578">
        <v>0</v>
      </c>
      <c r="HY578">
        <v>0</v>
      </c>
      <c r="HZ578">
        <v>0</v>
      </c>
      <c r="IA578">
        <v>0</v>
      </c>
      <c r="IB578">
        <v>0</v>
      </c>
      <c r="IC578">
        <v>0</v>
      </c>
      <c r="ID578">
        <v>0</v>
      </c>
      <c r="IE578">
        <v>0</v>
      </c>
      <c r="IF578">
        <v>0</v>
      </c>
      <c r="IG578">
        <v>0</v>
      </c>
      <c r="IH578">
        <v>0</v>
      </c>
      <c r="II578">
        <v>0</v>
      </c>
      <c r="IJ578">
        <v>0</v>
      </c>
      <c r="IK578">
        <v>0</v>
      </c>
      <c r="IL578">
        <v>0</v>
      </c>
      <c r="IM578">
        <v>0</v>
      </c>
      <c r="IN578">
        <v>0</v>
      </c>
      <c r="IO578">
        <v>0</v>
      </c>
      <c r="IP578">
        <v>0</v>
      </c>
      <c r="IQ578">
        <v>0</v>
      </c>
      <c r="IR578">
        <v>0</v>
      </c>
      <c r="IS578">
        <v>0</v>
      </c>
      <c r="IT578">
        <v>0</v>
      </c>
      <c r="IU578">
        <v>0</v>
      </c>
      <c r="IV578">
        <v>0</v>
      </c>
      <c r="IW578">
        <v>0</v>
      </c>
      <c r="IX578">
        <v>0</v>
      </c>
      <c r="IY578">
        <v>0</v>
      </c>
      <c r="IZ578">
        <v>0</v>
      </c>
      <c r="JA578">
        <v>0</v>
      </c>
      <c r="JB578">
        <v>0</v>
      </c>
      <c r="JC578">
        <v>0</v>
      </c>
      <c r="JD578">
        <v>0</v>
      </c>
      <c r="JE578">
        <v>0</v>
      </c>
      <c r="JF578">
        <v>0</v>
      </c>
      <c r="JG578">
        <v>0</v>
      </c>
      <c r="JH578">
        <v>0</v>
      </c>
      <c r="JI578">
        <v>0</v>
      </c>
      <c r="JJ578">
        <v>0</v>
      </c>
      <c r="JK578" s="2">
        <f t="shared" si="41"/>
        <v>0.55663824604141288</v>
      </c>
    </row>
    <row r="579" spans="1:271" outlineLevel="2" x14ac:dyDescent="0.25">
      <c r="A579" t="str">
        <f t="shared" si="47"/>
        <v>160804</v>
      </c>
      <c r="B579" t="s">
        <v>312</v>
      </c>
      <c r="C579">
        <v>5</v>
      </c>
      <c r="D579">
        <v>845</v>
      </c>
      <c r="E579">
        <v>649</v>
      </c>
      <c r="F579">
        <v>274</v>
      </c>
      <c r="G579">
        <v>375</v>
      </c>
      <c r="H579">
        <v>0</v>
      </c>
      <c r="I579">
        <v>2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375</v>
      </c>
      <c r="R579">
        <v>0</v>
      </c>
      <c r="S579">
        <v>0</v>
      </c>
      <c r="T579">
        <v>375</v>
      </c>
      <c r="U579">
        <v>6</v>
      </c>
      <c r="V579">
        <v>4</v>
      </c>
      <c r="W579">
        <v>2</v>
      </c>
      <c r="X579">
        <v>0</v>
      </c>
      <c r="Y579">
        <v>369</v>
      </c>
      <c r="Z579">
        <v>108</v>
      </c>
      <c r="AA579">
        <v>9</v>
      </c>
      <c r="AB579">
        <v>19</v>
      </c>
      <c r="AC579">
        <v>31</v>
      </c>
      <c r="AD579">
        <v>10</v>
      </c>
      <c r="AE579">
        <v>0</v>
      </c>
      <c r="AF579">
        <v>2</v>
      </c>
      <c r="AG579">
        <v>4</v>
      </c>
      <c r="AH579">
        <v>1</v>
      </c>
      <c r="AI579">
        <v>19</v>
      </c>
      <c r="AJ579">
        <v>0</v>
      </c>
      <c r="AK579">
        <v>0</v>
      </c>
      <c r="AL579">
        <v>4</v>
      </c>
      <c r="AM579">
        <v>1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2</v>
      </c>
      <c r="AT579">
        <v>1</v>
      </c>
      <c r="AU579">
        <v>0</v>
      </c>
      <c r="AV579">
        <v>1</v>
      </c>
      <c r="AW579">
        <v>0</v>
      </c>
      <c r="AX579">
        <v>4</v>
      </c>
      <c r="AY579">
        <v>108</v>
      </c>
      <c r="AZ579">
        <v>69</v>
      </c>
      <c r="BA579">
        <v>52</v>
      </c>
      <c r="BB579">
        <v>3</v>
      </c>
      <c r="BC579">
        <v>2</v>
      </c>
      <c r="BD579">
        <v>0</v>
      </c>
      <c r="BE579">
        <v>2</v>
      </c>
      <c r="BF579">
        <v>3</v>
      </c>
      <c r="BG579">
        <v>0</v>
      </c>
      <c r="BH579">
        <v>0</v>
      </c>
      <c r="BI579">
        <v>1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1</v>
      </c>
      <c r="BR579">
        <v>0</v>
      </c>
      <c r="BS579">
        <v>0</v>
      </c>
      <c r="BT579">
        <v>1</v>
      </c>
      <c r="BU579">
        <v>0</v>
      </c>
      <c r="BV579">
        <v>0</v>
      </c>
      <c r="BW579">
        <v>4</v>
      </c>
      <c r="BX579">
        <v>69</v>
      </c>
      <c r="BY579">
        <v>13</v>
      </c>
      <c r="BZ579">
        <v>4</v>
      </c>
      <c r="CA579">
        <v>4</v>
      </c>
      <c r="CB579">
        <v>0</v>
      </c>
      <c r="CC579">
        <v>0</v>
      </c>
      <c r="CD579">
        <v>1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1</v>
      </c>
      <c r="CL579">
        <v>3</v>
      </c>
      <c r="CM579">
        <v>0</v>
      </c>
      <c r="CN579">
        <v>13</v>
      </c>
      <c r="CO579">
        <v>13</v>
      </c>
      <c r="CP579">
        <v>7</v>
      </c>
      <c r="CQ579">
        <v>0</v>
      </c>
      <c r="CR579">
        <v>1</v>
      </c>
      <c r="CS579">
        <v>0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1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1</v>
      </c>
      <c r="DF579">
        <v>3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13</v>
      </c>
      <c r="DO579">
        <v>38</v>
      </c>
      <c r="DP579">
        <v>9</v>
      </c>
      <c r="DQ579">
        <v>2</v>
      </c>
      <c r="DR579">
        <v>0</v>
      </c>
      <c r="DS579">
        <v>0</v>
      </c>
      <c r="DT579">
        <v>1</v>
      </c>
      <c r="DU579">
        <v>0</v>
      </c>
      <c r="DV579">
        <v>0</v>
      </c>
      <c r="DW579">
        <v>0</v>
      </c>
      <c r="DX579">
        <v>0</v>
      </c>
      <c r="DY579">
        <v>0</v>
      </c>
      <c r="DZ579">
        <v>0</v>
      </c>
      <c r="EA579">
        <v>23</v>
      </c>
      <c r="EB579">
        <v>0</v>
      </c>
      <c r="EC579">
        <v>0</v>
      </c>
      <c r="ED579">
        <v>1</v>
      </c>
      <c r="EE579">
        <v>0</v>
      </c>
      <c r="EF579">
        <v>0</v>
      </c>
      <c r="EG579">
        <v>0</v>
      </c>
      <c r="EH579">
        <v>0</v>
      </c>
      <c r="EI579">
        <v>2</v>
      </c>
      <c r="EJ579">
        <v>0</v>
      </c>
      <c r="EK579">
        <v>0</v>
      </c>
      <c r="EL579">
        <v>0</v>
      </c>
      <c r="EM579">
        <v>0</v>
      </c>
      <c r="EN579">
        <v>38</v>
      </c>
      <c r="EO579">
        <v>52</v>
      </c>
      <c r="EP579">
        <v>8</v>
      </c>
      <c r="EQ579">
        <v>9</v>
      </c>
      <c r="ER579">
        <v>1</v>
      </c>
      <c r="ES579">
        <v>0</v>
      </c>
      <c r="ET579">
        <v>0</v>
      </c>
      <c r="EU579">
        <v>0</v>
      </c>
      <c r="EV579">
        <v>0</v>
      </c>
      <c r="EW579">
        <v>1</v>
      </c>
      <c r="EX579">
        <v>26</v>
      </c>
      <c r="EY579">
        <v>0</v>
      </c>
      <c r="EZ579">
        <v>0</v>
      </c>
      <c r="FA579">
        <v>0</v>
      </c>
      <c r="FB579">
        <v>0</v>
      </c>
      <c r="FC579">
        <v>0</v>
      </c>
      <c r="FD579">
        <v>0</v>
      </c>
      <c r="FE579">
        <v>0</v>
      </c>
      <c r="FF579">
        <v>0</v>
      </c>
      <c r="FG579">
        <v>1</v>
      </c>
      <c r="FH579">
        <v>0</v>
      </c>
      <c r="FI579">
        <v>1</v>
      </c>
      <c r="FJ579">
        <v>5</v>
      </c>
      <c r="FK579">
        <v>0</v>
      </c>
      <c r="FL579">
        <v>52</v>
      </c>
      <c r="FM579">
        <v>58</v>
      </c>
      <c r="FN579">
        <v>14</v>
      </c>
      <c r="FO579">
        <v>0</v>
      </c>
      <c r="FP579">
        <v>4</v>
      </c>
      <c r="FQ579">
        <v>2</v>
      </c>
      <c r="FR579">
        <v>0</v>
      </c>
      <c r="FS579">
        <v>1</v>
      </c>
      <c r="FT579">
        <v>0</v>
      </c>
      <c r="FU579">
        <v>0</v>
      </c>
      <c r="FV579">
        <v>2</v>
      </c>
      <c r="FW579">
        <v>0</v>
      </c>
      <c r="FX579">
        <v>0</v>
      </c>
      <c r="FY579">
        <v>3</v>
      </c>
      <c r="FZ579">
        <v>0</v>
      </c>
      <c r="GA579">
        <v>1</v>
      </c>
      <c r="GB579">
        <v>1</v>
      </c>
      <c r="GC579">
        <v>26</v>
      </c>
      <c r="GD579">
        <v>2</v>
      </c>
      <c r="GE579">
        <v>0</v>
      </c>
      <c r="GF579">
        <v>0</v>
      </c>
      <c r="GG579">
        <v>0</v>
      </c>
      <c r="GH579">
        <v>0</v>
      </c>
      <c r="GI579">
        <v>0</v>
      </c>
      <c r="GJ579">
        <v>2</v>
      </c>
      <c r="GK579">
        <v>0</v>
      </c>
      <c r="GL579">
        <v>58</v>
      </c>
      <c r="GM579">
        <v>18</v>
      </c>
      <c r="GN579">
        <v>8</v>
      </c>
      <c r="GO579">
        <v>1</v>
      </c>
      <c r="GP579">
        <v>3</v>
      </c>
      <c r="GQ579">
        <v>0</v>
      </c>
      <c r="GR579">
        <v>0</v>
      </c>
      <c r="GS579">
        <v>2</v>
      </c>
      <c r="GT579">
        <v>1</v>
      </c>
      <c r="GU579">
        <v>0</v>
      </c>
      <c r="GV579">
        <v>0</v>
      </c>
      <c r="GW579">
        <v>0</v>
      </c>
      <c r="GX579">
        <v>0</v>
      </c>
      <c r="GY579">
        <v>2</v>
      </c>
      <c r="GZ579">
        <v>0</v>
      </c>
      <c r="HA579">
        <v>0</v>
      </c>
      <c r="HB579">
        <v>0</v>
      </c>
      <c r="HC579">
        <v>0</v>
      </c>
      <c r="HD579">
        <v>0</v>
      </c>
      <c r="HE579">
        <v>1</v>
      </c>
      <c r="HF579">
        <v>18</v>
      </c>
      <c r="HG579">
        <v>0</v>
      </c>
      <c r="HH579">
        <v>0</v>
      </c>
      <c r="HI579">
        <v>0</v>
      </c>
      <c r="HJ579">
        <v>0</v>
      </c>
      <c r="HK579">
        <v>0</v>
      </c>
      <c r="HL579">
        <v>0</v>
      </c>
      <c r="HM579">
        <v>0</v>
      </c>
      <c r="HN579">
        <v>0</v>
      </c>
      <c r="HO579">
        <v>0</v>
      </c>
      <c r="HP579">
        <v>0</v>
      </c>
      <c r="HQ579">
        <v>0</v>
      </c>
      <c r="HR579">
        <v>0</v>
      </c>
      <c r="HS579">
        <v>0</v>
      </c>
      <c r="HT579">
        <v>0</v>
      </c>
      <c r="HU579">
        <v>0</v>
      </c>
      <c r="HV579">
        <v>0</v>
      </c>
      <c r="HW579">
        <v>0</v>
      </c>
      <c r="HX579">
        <v>0</v>
      </c>
      <c r="HY579">
        <v>0</v>
      </c>
      <c r="HZ579">
        <v>0</v>
      </c>
      <c r="IA579">
        <v>0</v>
      </c>
      <c r="IB579">
        <v>0</v>
      </c>
      <c r="IC579">
        <v>0</v>
      </c>
      <c r="ID579">
        <v>0</v>
      </c>
      <c r="IE579">
        <v>0</v>
      </c>
      <c r="IF579">
        <v>0</v>
      </c>
      <c r="IG579">
        <v>0</v>
      </c>
      <c r="IH579">
        <v>0</v>
      </c>
      <c r="II579">
        <v>0</v>
      </c>
      <c r="IJ579">
        <v>0</v>
      </c>
      <c r="IK579">
        <v>0</v>
      </c>
      <c r="IL579">
        <v>0</v>
      </c>
      <c r="IM579">
        <v>0</v>
      </c>
      <c r="IN579">
        <v>0</v>
      </c>
      <c r="IO579">
        <v>0</v>
      </c>
      <c r="IP579">
        <v>0</v>
      </c>
      <c r="IQ579">
        <v>0</v>
      </c>
      <c r="IR579">
        <v>0</v>
      </c>
      <c r="IS579">
        <v>0</v>
      </c>
      <c r="IT579">
        <v>0</v>
      </c>
      <c r="IU579">
        <v>0</v>
      </c>
      <c r="IV579">
        <v>0</v>
      </c>
      <c r="IW579">
        <v>0</v>
      </c>
      <c r="IX579">
        <v>0</v>
      </c>
      <c r="IY579">
        <v>0</v>
      </c>
      <c r="IZ579">
        <v>0</v>
      </c>
      <c r="JA579">
        <v>0</v>
      </c>
      <c r="JB579">
        <v>0</v>
      </c>
      <c r="JC579">
        <v>0</v>
      </c>
      <c r="JD579">
        <v>0</v>
      </c>
      <c r="JE579">
        <v>0</v>
      </c>
      <c r="JF579">
        <v>0</v>
      </c>
      <c r="JG579">
        <v>0</v>
      </c>
      <c r="JH579">
        <v>0</v>
      </c>
      <c r="JI579">
        <v>0</v>
      </c>
      <c r="JJ579">
        <v>0</v>
      </c>
      <c r="JK579" s="2">
        <f t="shared" ref="JK579:JK642" si="48">$T579/$D579</f>
        <v>0.4437869822485207</v>
      </c>
    </row>
    <row r="580" spans="1:271" outlineLevel="2" x14ac:dyDescent="0.25">
      <c r="A580" t="str">
        <f t="shared" si="47"/>
        <v>160804</v>
      </c>
      <c r="B580" t="s">
        <v>312</v>
      </c>
      <c r="C580">
        <v>6</v>
      </c>
      <c r="D580">
        <v>1005</v>
      </c>
      <c r="E580">
        <v>756</v>
      </c>
      <c r="F580">
        <v>289</v>
      </c>
      <c r="G580">
        <v>467</v>
      </c>
      <c r="H580">
        <v>0</v>
      </c>
      <c r="I580">
        <v>1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467</v>
      </c>
      <c r="R580">
        <v>0</v>
      </c>
      <c r="S580">
        <v>0</v>
      </c>
      <c r="T580">
        <v>467</v>
      </c>
      <c r="U580">
        <v>27</v>
      </c>
      <c r="V580">
        <v>19</v>
      </c>
      <c r="W580">
        <v>8</v>
      </c>
      <c r="X580">
        <v>0</v>
      </c>
      <c r="Y580">
        <v>440</v>
      </c>
      <c r="Z580">
        <v>188</v>
      </c>
      <c r="AA580">
        <v>15</v>
      </c>
      <c r="AB580">
        <v>16</v>
      </c>
      <c r="AC580">
        <v>62</v>
      </c>
      <c r="AD580">
        <v>12</v>
      </c>
      <c r="AE580">
        <v>1</v>
      </c>
      <c r="AF580">
        <v>1</v>
      </c>
      <c r="AG580">
        <v>0</v>
      </c>
      <c r="AH580">
        <v>2</v>
      </c>
      <c r="AI580">
        <v>63</v>
      </c>
      <c r="AJ580">
        <v>1</v>
      </c>
      <c r="AK580">
        <v>1</v>
      </c>
      <c r="AL580">
        <v>5</v>
      </c>
      <c r="AM580">
        <v>1</v>
      </c>
      <c r="AN580">
        <v>0</v>
      </c>
      <c r="AO580">
        <v>1</v>
      </c>
      <c r="AP580">
        <v>1</v>
      </c>
      <c r="AQ580">
        <v>0</v>
      </c>
      <c r="AR580">
        <v>0</v>
      </c>
      <c r="AS580">
        <v>1</v>
      </c>
      <c r="AT580">
        <v>1</v>
      </c>
      <c r="AU580">
        <v>1</v>
      </c>
      <c r="AV580">
        <v>0</v>
      </c>
      <c r="AW580">
        <v>0</v>
      </c>
      <c r="AX580">
        <v>3</v>
      </c>
      <c r="AY580">
        <v>188</v>
      </c>
      <c r="AZ580">
        <v>58</v>
      </c>
      <c r="BA580">
        <v>50</v>
      </c>
      <c r="BB580">
        <v>0</v>
      </c>
      <c r="BC580">
        <v>1</v>
      </c>
      <c r="BD580">
        <v>1</v>
      </c>
      <c r="BE580">
        <v>0</v>
      </c>
      <c r="BF580">
        <v>1</v>
      </c>
      <c r="BG580">
        <v>0</v>
      </c>
      <c r="BH580">
        <v>1</v>
      </c>
      <c r="BI580">
        <v>0</v>
      </c>
      <c r="BJ580">
        <v>1</v>
      </c>
      <c r="BK580">
        <v>0</v>
      </c>
      <c r="BL580">
        <v>2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1</v>
      </c>
      <c r="BV580">
        <v>0</v>
      </c>
      <c r="BW580">
        <v>0</v>
      </c>
      <c r="BX580">
        <v>58</v>
      </c>
      <c r="BY580">
        <v>10</v>
      </c>
      <c r="BZ580">
        <v>7</v>
      </c>
      <c r="CA580">
        <v>2</v>
      </c>
      <c r="CB580">
        <v>0</v>
      </c>
      <c r="CC580">
        <v>0</v>
      </c>
      <c r="CD580">
        <v>1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10</v>
      </c>
      <c r="CO580">
        <v>16</v>
      </c>
      <c r="CP580">
        <v>11</v>
      </c>
      <c r="CQ580">
        <v>0</v>
      </c>
      <c r="CR580">
        <v>1</v>
      </c>
      <c r="CS580">
        <v>0</v>
      </c>
      <c r="CT580">
        <v>1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0</v>
      </c>
      <c r="DD580">
        <v>0</v>
      </c>
      <c r="DE580">
        <v>0</v>
      </c>
      <c r="DF580">
        <v>1</v>
      </c>
      <c r="DG580">
        <v>0</v>
      </c>
      <c r="DH580">
        <v>0</v>
      </c>
      <c r="DI580">
        <v>1</v>
      </c>
      <c r="DJ580">
        <v>0</v>
      </c>
      <c r="DK580">
        <v>1</v>
      </c>
      <c r="DL580">
        <v>0</v>
      </c>
      <c r="DM580">
        <v>0</v>
      </c>
      <c r="DN580">
        <v>16</v>
      </c>
      <c r="DO580">
        <v>57</v>
      </c>
      <c r="DP580">
        <v>9</v>
      </c>
      <c r="DQ580">
        <v>0</v>
      </c>
      <c r="DR580">
        <v>0</v>
      </c>
      <c r="DS580">
        <v>2</v>
      </c>
      <c r="DT580">
        <v>0</v>
      </c>
      <c r="DU580">
        <v>0</v>
      </c>
      <c r="DV580">
        <v>0</v>
      </c>
      <c r="DW580">
        <v>0</v>
      </c>
      <c r="DX580">
        <v>1</v>
      </c>
      <c r="DY580">
        <v>0</v>
      </c>
      <c r="DZ580">
        <v>0</v>
      </c>
      <c r="EA580">
        <v>44</v>
      </c>
      <c r="EB580">
        <v>0</v>
      </c>
      <c r="EC580">
        <v>0</v>
      </c>
      <c r="ED580">
        <v>0</v>
      </c>
      <c r="EE580">
        <v>0</v>
      </c>
      <c r="EF580">
        <v>0</v>
      </c>
      <c r="EG580">
        <v>0</v>
      </c>
      <c r="EH580">
        <v>0</v>
      </c>
      <c r="EI580">
        <v>1</v>
      </c>
      <c r="EJ580">
        <v>0</v>
      </c>
      <c r="EK580">
        <v>0</v>
      </c>
      <c r="EL580">
        <v>0</v>
      </c>
      <c r="EM580">
        <v>0</v>
      </c>
      <c r="EN580">
        <v>57</v>
      </c>
      <c r="EO580">
        <v>28</v>
      </c>
      <c r="EP580">
        <v>12</v>
      </c>
      <c r="EQ580">
        <v>1</v>
      </c>
      <c r="ER580">
        <v>4</v>
      </c>
      <c r="ES580">
        <v>0</v>
      </c>
      <c r="ET580">
        <v>0</v>
      </c>
      <c r="EU580">
        <v>0</v>
      </c>
      <c r="EV580">
        <v>0</v>
      </c>
      <c r="EW580">
        <v>0</v>
      </c>
      <c r="EX580">
        <v>5</v>
      </c>
      <c r="EY580">
        <v>0</v>
      </c>
      <c r="EZ580">
        <v>1</v>
      </c>
      <c r="FA580">
        <v>0</v>
      </c>
      <c r="FB580">
        <v>1</v>
      </c>
      <c r="FC580">
        <v>1</v>
      </c>
      <c r="FD580">
        <v>0</v>
      </c>
      <c r="FE580">
        <v>0</v>
      </c>
      <c r="FF580">
        <v>2</v>
      </c>
      <c r="FG580">
        <v>0</v>
      </c>
      <c r="FH580">
        <v>0</v>
      </c>
      <c r="FI580">
        <v>0</v>
      </c>
      <c r="FJ580">
        <v>1</v>
      </c>
      <c r="FK580">
        <v>0</v>
      </c>
      <c r="FL580">
        <v>28</v>
      </c>
      <c r="FM580">
        <v>58</v>
      </c>
      <c r="FN580">
        <v>7</v>
      </c>
      <c r="FO580">
        <v>0</v>
      </c>
      <c r="FP580">
        <v>0</v>
      </c>
      <c r="FQ580">
        <v>0</v>
      </c>
      <c r="FR580">
        <v>0</v>
      </c>
      <c r="FS580">
        <v>1</v>
      </c>
      <c r="FT580">
        <v>2</v>
      </c>
      <c r="FU580">
        <v>0</v>
      </c>
      <c r="FV580">
        <v>1</v>
      </c>
      <c r="FW580">
        <v>0</v>
      </c>
      <c r="FX580">
        <v>0</v>
      </c>
      <c r="FY580">
        <v>0</v>
      </c>
      <c r="FZ580">
        <v>0</v>
      </c>
      <c r="GA580">
        <v>0</v>
      </c>
      <c r="GB580">
        <v>1</v>
      </c>
      <c r="GC580">
        <v>44</v>
      </c>
      <c r="GD580">
        <v>0</v>
      </c>
      <c r="GE580">
        <v>0</v>
      </c>
      <c r="GF580">
        <v>0</v>
      </c>
      <c r="GG580">
        <v>1</v>
      </c>
      <c r="GH580">
        <v>0</v>
      </c>
      <c r="GI580">
        <v>0</v>
      </c>
      <c r="GJ580">
        <v>0</v>
      </c>
      <c r="GK580">
        <v>1</v>
      </c>
      <c r="GL580">
        <v>58</v>
      </c>
      <c r="GM580">
        <v>22</v>
      </c>
      <c r="GN580">
        <v>7</v>
      </c>
      <c r="GO580">
        <v>1</v>
      </c>
      <c r="GP580">
        <v>2</v>
      </c>
      <c r="GQ580">
        <v>0</v>
      </c>
      <c r="GR580">
        <v>3</v>
      </c>
      <c r="GS580">
        <v>2</v>
      </c>
      <c r="GT580">
        <v>0</v>
      </c>
      <c r="GU580">
        <v>0</v>
      </c>
      <c r="GV580">
        <v>0</v>
      </c>
      <c r="GW580">
        <v>0</v>
      </c>
      <c r="GX580">
        <v>0</v>
      </c>
      <c r="GY580">
        <v>1</v>
      </c>
      <c r="GZ580">
        <v>0</v>
      </c>
      <c r="HA580">
        <v>0</v>
      </c>
      <c r="HB580">
        <v>0</v>
      </c>
      <c r="HC580">
        <v>0</v>
      </c>
      <c r="HD580">
        <v>0</v>
      </c>
      <c r="HE580">
        <v>6</v>
      </c>
      <c r="HF580">
        <v>22</v>
      </c>
      <c r="HG580">
        <v>1</v>
      </c>
      <c r="HH580">
        <v>1</v>
      </c>
      <c r="HI580">
        <v>0</v>
      </c>
      <c r="HJ580">
        <v>0</v>
      </c>
      <c r="HK580">
        <v>0</v>
      </c>
      <c r="HL580">
        <v>0</v>
      </c>
      <c r="HM580">
        <v>0</v>
      </c>
      <c r="HN580">
        <v>0</v>
      </c>
      <c r="HO580">
        <v>0</v>
      </c>
      <c r="HP580">
        <v>0</v>
      </c>
      <c r="HQ580">
        <v>0</v>
      </c>
      <c r="HR580">
        <v>0</v>
      </c>
      <c r="HS580">
        <v>0</v>
      </c>
      <c r="HT580">
        <v>1</v>
      </c>
      <c r="HU580">
        <v>0</v>
      </c>
      <c r="HV580">
        <v>0</v>
      </c>
      <c r="HW580">
        <v>0</v>
      </c>
      <c r="HX580">
        <v>0</v>
      </c>
      <c r="HY580">
        <v>0</v>
      </c>
      <c r="HZ580">
        <v>0</v>
      </c>
      <c r="IA580">
        <v>0</v>
      </c>
      <c r="IB580">
        <v>0</v>
      </c>
      <c r="IC580">
        <v>0</v>
      </c>
      <c r="ID580">
        <v>0</v>
      </c>
      <c r="IE580">
        <v>0</v>
      </c>
      <c r="IF580">
        <v>0</v>
      </c>
      <c r="IG580">
        <v>0</v>
      </c>
      <c r="IH580">
        <v>0</v>
      </c>
      <c r="II580">
        <v>0</v>
      </c>
      <c r="IJ580">
        <v>0</v>
      </c>
      <c r="IK580">
        <v>2</v>
      </c>
      <c r="IL580">
        <v>0</v>
      </c>
      <c r="IM580">
        <v>0</v>
      </c>
      <c r="IN580">
        <v>0</v>
      </c>
      <c r="IO580">
        <v>0</v>
      </c>
      <c r="IP580">
        <v>0</v>
      </c>
      <c r="IQ580">
        <v>0</v>
      </c>
      <c r="IR580">
        <v>0</v>
      </c>
      <c r="IS580">
        <v>0</v>
      </c>
      <c r="IT580">
        <v>0</v>
      </c>
      <c r="IU580">
        <v>0</v>
      </c>
      <c r="IV580">
        <v>0</v>
      </c>
      <c r="IW580">
        <v>1</v>
      </c>
      <c r="IX580">
        <v>0</v>
      </c>
      <c r="IY580">
        <v>0</v>
      </c>
      <c r="IZ580">
        <v>0</v>
      </c>
      <c r="JA580">
        <v>0</v>
      </c>
      <c r="JB580">
        <v>0</v>
      </c>
      <c r="JC580">
        <v>0</v>
      </c>
      <c r="JD580">
        <v>0</v>
      </c>
      <c r="JE580">
        <v>0</v>
      </c>
      <c r="JF580">
        <v>1</v>
      </c>
      <c r="JG580">
        <v>0</v>
      </c>
      <c r="JH580">
        <v>0</v>
      </c>
      <c r="JI580">
        <v>0</v>
      </c>
      <c r="JJ580">
        <v>2</v>
      </c>
      <c r="JK580" s="2">
        <f t="shared" si="48"/>
        <v>0.46467661691542289</v>
      </c>
    </row>
    <row r="581" spans="1:271" outlineLevel="2" x14ac:dyDescent="0.25">
      <c r="A581" t="str">
        <f t="shared" si="47"/>
        <v>160804</v>
      </c>
      <c r="B581" t="s">
        <v>312</v>
      </c>
      <c r="C581">
        <v>7</v>
      </c>
      <c r="D581">
        <v>866</v>
      </c>
      <c r="E581">
        <v>660</v>
      </c>
      <c r="F581">
        <v>246</v>
      </c>
      <c r="G581">
        <v>414</v>
      </c>
      <c r="H581">
        <v>0</v>
      </c>
      <c r="I581">
        <v>1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414</v>
      </c>
      <c r="R581">
        <v>0</v>
      </c>
      <c r="S581">
        <v>0</v>
      </c>
      <c r="T581">
        <v>414</v>
      </c>
      <c r="U581">
        <v>14</v>
      </c>
      <c r="V581">
        <v>9</v>
      </c>
      <c r="W581">
        <v>4</v>
      </c>
      <c r="X581">
        <v>0</v>
      </c>
      <c r="Y581">
        <v>400</v>
      </c>
      <c r="Z581">
        <v>122</v>
      </c>
      <c r="AA581">
        <v>9</v>
      </c>
      <c r="AB581">
        <v>4</v>
      </c>
      <c r="AC581">
        <v>34</v>
      </c>
      <c r="AD581">
        <v>5</v>
      </c>
      <c r="AE581">
        <v>1</v>
      </c>
      <c r="AF581">
        <v>0</v>
      </c>
      <c r="AG581">
        <v>0</v>
      </c>
      <c r="AH581">
        <v>0</v>
      </c>
      <c r="AI581">
        <v>58</v>
      </c>
      <c r="AJ581">
        <v>0</v>
      </c>
      <c r="AK581">
        <v>1</v>
      </c>
      <c r="AL581">
        <v>0</v>
      </c>
      <c r="AM581">
        <v>0</v>
      </c>
      <c r="AN581">
        <v>0</v>
      </c>
      <c r="AO581">
        <v>0</v>
      </c>
      <c r="AP581">
        <v>1</v>
      </c>
      <c r="AQ581">
        <v>3</v>
      </c>
      <c r="AR581">
        <v>0</v>
      </c>
      <c r="AS581">
        <v>3</v>
      </c>
      <c r="AT581">
        <v>1</v>
      </c>
      <c r="AU581">
        <v>0</v>
      </c>
      <c r="AV581">
        <v>1</v>
      </c>
      <c r="AW581">
        <v>0</v>
      </c>
      <c r="AX581">
        <v>1</v>
      </c>
      <c r="AY581">
        <v>122</v>
      </c>
      <c r="AZ581">
        <v>96</v>
      </c>
      <c r="BA581">
        <v>80</v>
      </c>
      <c r="BB581">
        <v>0</v>
      </c>
      <c r="BC581">
        <v>1</v>
      </c>
      <c r="BD581">
        <v>3</v>
      </c>
      <c r="BE581">
        <v>2</v>
      </c>
      <c r="BF581">
        <v>6</v>
      </c>
      <c r="BG581">
        <v>0</v>
      </c>
      <c r="BH581">
        <v>0</v>
      </c>
      <c r="BI581">
        <v>1</v>
      </c>
      <c r="BJ581">
        <v>1</v>
      </c>
      <c r="BK581">
        <v>0</v>
      </c>
      <c r="BL581">
        <v>0</v>
      </c>
      <c r="BM581">
        <v>1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1</v>
      </c>
      <c r="BX581">
        <v>96</v>
      </c>
      <c r="BY581">
        <v>20</v>
      </c>
      <c r="BZ581">
        <v>12</v>
      </c>
      <c r="CA581">
        <v>0</v>
      </c>
      <c r="CB581">
        <v>5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1</v>
      </c>
      <c r="CM581">
        <v>2</v>
      </c>
      <c r="CN581">
        <v>20</v>
      </c>
      <c r="CO581">
        <v>3</v>
      </c>
      <c r="CP581">
        <v>2</v>
      </c>
      <c r="CQ581">
        <v>0</v>
      </c>
      <c r="CR581">
        <v>0</v>
      </c>
      <c r="CS581">
        <v>0</v>
      </c>
      <c r="CT581">
        <v>0</v>
      </c>
      <c r="CU581">
        <v>0</v>
      </c>
      <c r="CV581">
        <v>0</v>
      </c>
      <c r="CW581">
        <v>1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0</v>
      </c>
      <c r="DN581">
        <v>3</v>
      </c>
      <c r="DO581">
        <v>53</v>
      </c>
      <c r="DP581">
        <v>6</v>
      </c>
      <c r="DQ581">
        <v>0</v>
      </c>
      <c r="DR581">
        <v>0</v>
      </c>
      <c r="DS581">
        <v>0</v>
      </c>
      <c r="DT581">
        <v>0</v>
      </c>
      <c r="DU581">
        <v>0</v>
      </c>
      <c r="DV581">
        <v>1</v>
      </c>
      <c r="DW581">
        <v>0</v>
      </c>
      <c r="DX581">
        <v>0</v>
      </c>
      <c r="DY581">
        <v>0</v>
      </c>
      <c r="DZ581">
        <v>0</v>
      </c>
      <c r="EA581">
        <v>45</v>
      </c>
      <c r="EB581">
        <v>0</v>
      </c>
      <c r="EC581">
        <v>0</v>
      </c>
      <c r="ED581">
        <v>0</v>
      </c>
      <c r="EE581">
        <v>0</v>
      </c>
      <c r="EF581">
        <v>0</v>
      </c>
      <c r="EG581">
        <v>0</v>
      </c>
      <c r="EH581">
        <v>0</v>
      </c>
      <c r="EI581">
        <v>0</v>
      </c>
      <c r="EJ581">
        <v>1</v>
      </c>
      <c r="EK581">
        <v>0</v>
      </c>
      <c r="EL581">
        <v>0</v>
      </c>
      <c r="EM581">
        <v>0</v>
      </c>
      <c r="EN581">
        <v>53</v>
      </c>
      <c r="EO581">
        <v>41</v>
      </c>
      <c r="EP581">
        <v>9</v>
      </c>
      <c r="EQ581">
        <v>6</v>
      </c>
      <c r="ER581">
        <v>1</v>
      </c>
      <c r="ES581">
        <v>1</v>
      </c>
      <c r="ET581">
        <v>0</v>
      </c>
      <c r="EU581">
        <v>0</v>
      </c>
      <c r="EV581">
        <v>0</v>
      </c>
      <c r="EW581">
        <v>0</v>
      </c>
      <c r="EX581">
        <v>11</v>
      </c>
      <c r="EY581">
        <v>0</v>
      </c>
      <c r="EZ581">
        <v>4</v>
      </c>
      <c r="FA581">
        <v>0</v>
      </c>
      <c r="FB581">
        <v>0</v>
      </c>
      <c r="FC581">
        <v>0</v>
      </c>
      <c r="FD581">
        <v>0</v>
      </c>
      <c r="FE581">
        <v>0</v>
      </c>
      <c r="FF581">
        <v>0</v>
      </c>
      <c r="FG581">
        <v>0</v>
      </c>
      <c r="FH581">
        <v>0</v>
      </c>
      <c r="FI581">
        <v>2</v>
      </c>
      <c r="FJ581">
        <v>7</v>
      </c>
      <c r="FK581">
        <v>0</v>
      </c>
      <c r="FL581">
        <v>41</v>
      </c>
      <c r="FM581">
        <v>34</v>
      </c>
      <c r="FN581">
        <v>9</v>
      </c>
      <c r="FO581">
        <v>0</v>
      </c>
      <c r="FP581">
        <v>2</v>
      </c>
      <c r="FQ581">
        <v>0</v>
      </c>
      <c r="FR581">
        <v>0</v>
      </c>
      <c r="FS581">
        <v>2</v>
      </c>
      <c r="FT581">
        <v>2</v>
      </c>
      <c r="FU581">
        <v>0</v>
      </c>
      <c r="FV581">
        <v>1</v>
      </c>
      <c r="FW581">
        <v>0</v>
      </c>
      <c r="FX581">
        <v>1</v>
      </c>
      <c r="FY581">
        <v>0</v>
      </c>
      <c r="FZ581">
        <v>2</v>
      </c>
      <c r="GA581">
        <v>0</v>
      </c>
      <c r="GB581">
        <v>2</v>
      </c>
      <c r="GC581">
        <v>10</v>
      </c>
      <c r="GD581">
        <v>0</v>
      </c>
      <c r="GE581">
        <v>1</v>
      </c>
      <c r="GF581">
        <v>0</v>
      </c>
      <c r="GG581">
        <v>0</v>
      </c>
      <c r="GH581">
        <v>0</v>
      </c>
      <c r="GI581">
        <v>0</v>
      </c>
      <c r="GJ581">
        <v>0</v>
      </c>
      <c r="GK581">
        <v>2</v>
      </c>
      <c r="GL581">
        <v>34</v>
      </c>
      <c r="GM581">
        <v>25</v>
      </c>
      <c r="GN581">
        <v>9</v>
      </c>
      <c r="GO581">
        <v>2</v>
      </c>
      <c r="GP581">
        <v>0</v>
      </c>
      <c r="GQ581">
        <v>1</v>
      </c>
      <c r="GR581">
        <v>1</v>
      </c>
      <c r="GS581">
        <v>0</v>
      </c>
      <c r="GT581">
        <v>0</v>
      </c>
      <c r="GU581">
        <v>0</v>
      </c>
      <c r="GV581">
        <v>1</v>
      </c>
      <c r="GW581">
        <v>0</v>
      </c>
      <c r="GX581">
        <v>0</v>
      </c>
      <c r="GY581">
        <v>5</v>
      </c>
      <c r="GZ581">
        <v>0</v>
      </c>
      <c r="HA581">
        <v>0</v>
      </c>
      <c r="HB581">
        <v>0</v>
      </c>
      <c r="HC581">
        <v>0</v>
      </c>
      <c r="HD581">
        <v>1</v>
      </c>
      <c r="HE581">
        <v>5</v>
      </c>
      <c r="HF581">
        <v>25</v>
      </c>
      <c r="HG581">
        <v>4</v>
      </c>
      <c r="HH581">
        <v>0</v>
      </c>
      <c r="HI581">
        <v>0</v>
      </c>
      <c r="HJ581">
        <v>0</v>
      </c>
      <c r="HK581">
        <v>0</v>
      </c>
      <c r="HL581">
        <v>0</v>
      </c>
      <c r="HM581">
        <v>0</v>
      </c>
      <c r="HN581">
        <v>0</v>
      </c>
      <c r="HO581">
        <v>0</v>
      </c>
      <c r="HP581">
        <v>3</v>
      </c>
      <c r="HQ581">
        <v>0</v>
      </c>
      <c r="HR581">
        <v>0</v>
      </c>
      <c r="HS581">
        <v>1</v>
      </c>
      <c r="HT581">
        <v>4</v>
      </c>
      <c r="HU581">
        <v>1</v>
      </c>
      <c r="HV581">
        <v>0</v>
      </c>
      <c r="HW581">
        <v>0</v>
      </c>
      <c r="HX581">
        <v>1</v>
      </c>
      <c r="HY581">
        <v>0</v>
      </c>
      <c r="HZ581">
        <v>0</v>
      </c>
      <c r="IA581">
        <v>0</v>
      </c>
      <c r="IB581">
        <v>0</v>
      </c>
      <c r="IC581">
        <v>0</v>
      </c>
      <c r="ID581">
        <v>0</v>
      </c>
      <c r="IE581">
        <v>0</v>
      </c>
      <c r="IF581">
        <v>0</v>
      </c>
      <c r="IG581">
        <v>0</v>
      </c>
      <c r="IH581">
        <v>0</v>
      </c>
      <c r="II581">
        <v>0</v>
      </c>
      <c r="IJ581">
        <v>1</v>
      </c>
      <c r="IK581">
        <v>1</v>
      </c>
      <c r="IL581">
        <v>1</v>
      </c>
      <c r="IM581">
        <v>0</v>
      </c>
      <c r="IN581">
        <v>0</v>
      </c>
      <c r="IO581">
        <v>0</v>
      </c>
      <c r="IP581">
        <v>0</v>
      </c>
      <c r="IQ581">
        <v>0</v>
      </c>
      <c r="IR581">
        <v>0</v>
      </c>
      <c r="IS581">
        <v>0</v>
      </c>
      <c r="IT581">
        <v>0</v>
      </c>
      <c r="IU581">
        <v>0</v>
      </c>
      <c r="IV581">
        <v>0</v>
      </c>
      <c r="IW581">
        <v>0</v>
      </c>
      <c r="IX581">
        <v>0</v>
      </c>
      <c r="IY581">
        <v>0</v>
      </c>
      <c r="IZ581">
        <v>0</v>
      </c>
      <c r="JA581">
        <v>0</v>
      </c>
      <c r="JB581">
        <v>0</v>
      </c>
      <c r="JC581">
        <v>0</v>
      </c>
      <c r="JD581">
        <v>0</v>
      </c>
      <c r="JE581">
        <v>0</v>
      </c>
      <c r="JF581">
        <v>0</v>
      </c>
      <c r="JG581">
        <v>0</v>
      </c>
      <c r="JH581">
        <v>0</v>
      </c>
      <c r="JI581">
        <v>0</v>
      </c>
      <c r="JJ581">
        <v>1</v>
      </c>
      <c r="JK581" s="2">
        <f t="shared" si="48"/>
        <v>0.47806004618937642</v>
      </c>
    </row>
    <row r="582" spans="1:271" outlineLevel="2" x14ac:dyDescent="0.25">
      <c r="A582" t="str">
        <f t="shared" si="47"/>
        <v>160804</v>
      </c>
      <c r="B582" t="s">
        <v>312</v>
      </c>
      <c r="C582">
        <v>8</v>
      </c>
      <c r="D582">
        <v>642</v>
      </c>
      <c r="E582">
        <v>479</v>
      </c>
      <c r="F582">
        <v>168</v>
      </c>
      <c r="G582">
        <v>311</v>
      </c>
      <c r="H582">
        <v>0</v>
      </c>
      <c r="I582">
        <v>8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311</v>
      </c>
      <c r="R582">
        <v>0</v>
      </c>
      <c r="S582">
        <v>0</v>
      </c>
      <c r="T582">
        <v>311</v>
      </c>
      <c r="U582">
        <v>17</v>
      </c>
      <c r="V582">
        <v>13</v>
      </c>
      <c r="W582">
        <v>4</v>
      </c>
      <c r="X582">
        <v>0</v>
      </c>
      <c r="Y582">
        <v>294</v>
      </c>
      <c r="Z582">
        <v>91</v>
      </c>
      <c r="AA582">
        <v>11</v>
      </c>
      <c r="AB582">
        <v>11</v>
      </c>
      <c r="AC582">
        <v>36</v>
      </c>
      <c r="AD582">
        <v>11</v>
      </c>
      <c r="AE582">
        <v>0</v>
      </c>
      <c r="AF582">
        <v>0</v>
      </c>
      <c r="AG582">
        <v>0</v>
      </c>
      <c r="AH582">
        <v>0</v>
      </c>
      <c r="AI582">
        <v>11</v>
      </c>
      <c r="AJ582">
        <v>1</v>
      </c>
      <c r="AK582">
        <v>0</v>
      </c>
      <c r="AL582">
        <v>5</v>
      </c>
      <c r="AM582">
        <v>0</v>
      </c>
      <c r="AN582">
        <v>0</v>
      </c>
      <c r="AO582">
        <v>1</v>
      </c>
      <c r="AP582">
        <v>0</v>
      </c>
      <c r="AQ582">
        <v>1</v>
      </c>
      <c r="AR582">
        <v>0</v>
      </c>
      <c r="AS582">
        <v>0</v>
      </c>
      <c r="AT582">
        <v>0</v>
      </c>
      <c r="AU582">
        <v>1</v>
      </c>
      <c r="AV582">
        <v>1</v>
      </c>
      <c r="AW582">
        <v>1</v>
      </c>
      <c r="AX582">
        <v>0</v>
      </c>
      <c r="AY582">
        <v>91</v>
      </c>
      <c r="AZ582">
        <v>61</v>
      </c>
      <c r="BA582">
        <v>43</v>
      </c>
      <c r="BB582">
        <v>2</v>
      </c>
      <c r="BC582">
        <v>3</v>
      </c>
      <c r="BD582">
        <v>3</v>
      </c>
      <c r="BE582">
        <v>2</v>
      </c>
      <c r="BF582">
        <v>0</v>
      </c>
      <c r="BG582">
        <v>0</v>
      </c>
      <c r="BH582">
        <v>0</v>
      </c>
      <c r="BI582">
        <v>0</v>
      </c>
      <c r="BJ582">
        <v>1</v>
      </c>
      <c r="BK582">
        <v>0</v>
      </c>
      <c r="BL582">
        <v>0</v>
      </c>
      <c r="BM582">
        <v>0</v>
      </c>
      <c r="BN582">
        <v>1</v>
      </c>
      <c r="BO582">
        <v>1</v>
      </c>
      <c r="BP582">
        <v>0</v>
      </c>
      <c r="BQ582">
        <v>0</v>
      </c>
      <c r="BR582">
        <v>0</v>
      </c>
      <c r="BS582">
        <v>3</v>
      </c>
      <c r="BT582">
        <v>1</v>
      </c>
      <c r="BU582">
        <v>0</v>
      </c>
      <c r="BV582">
        <v>1</v>
      </c>
      <c r="BW582">
        <v>0</v>
      </c>
      <c r="BX582">
        <v>61</v>
      </c>
      <c r="BY582">
        <v>6</v>
      </c>
      <c r="BZ582">
        <v>4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1</v>
      </c>
      <c r="CH582">
        <v>0</v>
      </c>
      <c r="CI582">
        <v>0</v>
      </c>
      <c r="CJ582">
        <v>0</v>
      </c>
      <c r="CK582">
        <v>0</v>
      </c>
      <c r="CL582">
        <v>1</v>
      </c>
      <c r="CM582">
        <v>0</v>
      </c>
      <c r="CN582">
        <v>6</v>
      </c>
      <c r="CO582">
        <v>10</v>
      </c>
      <c r="CP582">
        <v>6</v>
      </c>
      <c r="CQ582">
        <v>0</v>
      </c>
      <c r="CR582">
        <v>0</v>
      </c>
      <c r="CS582">
        <v>0</v>
      </c>
      <c r="CT582">
        <v>2</v>
      </c>
      <c r="CU582">
        <v>1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0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1</v>
      </c>
      <c r="DM582">
        <v>0</v>
      </c>
      <c r="DN582">
        <v>10</v>
      </c>
      <c r="DO582">
        <v>40</v>
      </c>
      <c r="DP582">
        <v>29</v>
      </c>
      <c r="DQ582">
        <v>0</v>
      </c>
      <c r="DR582">
        <v>0</v>
      </c>
      <c r="DS582">
        <v>2</v>
      </c>
      <c r="DT582">
        <v>0</v>
      </c>
      <c r="DU582">
        <v>0</v>
      </c>
      <c r="DV582">
        <v>0</v>
      </c>
      <c r="DW582">
        <v>1</v>
      </c>
      <c r="DX582">
        <v>0</v>
      </c>
      <c r="DY582">
        <v>0</v>
      </c>
      <c r="DZ582">
        <v>0</v>
      </c>
      <c r="EA582">
        <v>6</v>
      </c>
      <c r="EB582">
        <v>1</v>
      </c>
      <c r="EC582">
        <v>0</v>
      </c>
      <c r="ED582">
        <v>0</v>
      </c>
      <c r="EE582">
        <v>0</v>
      </c>
      <c r="EF582">
        <v>0</v>
      </c>
      <c r="EG582">
        <v>0</v>
      </c>
      <c r="EH582">
        <v>0</v>
      </c>
      <c r="EI582">
        <v>0</v>
      </c>
      <c r="EJ582">
        <v>0</v>
      </c>
      <c r="EK582">
        <v>0</v>
      </c>
      <c r="EL582">
        <v>0</v>
      </c>
      <c r="EM582">
        <v>1</v>
      </c>
      <c r="EN582">
        <v>40</v>
      </c>
      <c r="EO582">
        <v>32</v>
      </c>
      <c r="EP582">
        <v>9</v>
      </c>
      <c r="EQ582">
        <v>7</v>
      </c>
      <c r="ER582">
        <v>0</v>
      </c>
      <c r="ES582">
        <v>0</v>
      </c>
      <c r="ET582">
        <v>1</v>
      </c>
      <c r="EU582">
        <v>0</v>
      </c>
      <c r="EV582">
        <v>1</v>
      </c>
      <c r="EW582">
        <v>0</v>
      </c>
      <c r="EX582">
        <v>7</v>
      </c>
      <c r="EY582">
        <v>1</v>
      </c>
      <c r="EZ582">
        <v>1</v>
      </c>
      <c r="FA582">
        <v>1</v>
      </c>
      <c r="FB582">
        <v>0</v>
      </c>
      <c r="FC582">
        <v>0</v>
      </c>
      <c r="FD582">
        <v>1</v>
      </c>
      <c r="FE582">
        <v>0</v>
      </c>
      <c r="FF582">
        <v>0</v>
      </c>
      <c r="FG582">
        <v>0</v>
      </c>
      <c r="FH582">
        <v>0</v>
      </c>
      <c r="FI582">
        <v>0</v>
      </c>
      <c r="FJ582">
        <v>3</v>
      </c>
      <c r="FK582">
        <v>0</v>
      </c>
      <c r="FL582">
        <v>32</v>
      </c>
      <c r="FM582">
        <v>36</v>
      </c>
      <c r="FN582">
        <v>5</v>
      </c>
      <c r="FO582">
        <v>1</v>
      </c>
      <c r="FP582">
        <v>2</v>
      </c>
      <c r="FQ582">
        <v>2</v>
      </c>
      <c r="FR582">
        <v>1</v>
      </c>
      <c r="FS582">
        <v>1</v>
      </c>
      <c r="FT582">
        <v>1</v>
      </c>
      <c r="FU582">
        <v>0</v>
      </c>
      <c r="FV582">
        <v>1</v>
      </c>
      <c r="FW582">
        <v>0</v>
      </c>
      <c r="FX582">
        <v>1</v>
      </c>
      <c r="FY582">
        <v>1</v>
      </c>
      <c r="FZ582">
        <v>0</v>
      </c>
      <c r="GA582">
        <v>1</v>
      </c>
      <c r="GB582">
        <v>1</v>
      </c>
      <c r="GC582">
        <v>11</v>
      </c>
      <c r="GD582">
        <v>1</v>
      </c>
      <c r="GE582">
        <v>0</v>
      </c>
      <c r="GF582">
        <v>2</v>
      </c>
      <c r="GG582">
        <v>1</v>
      </c>
      <c r="GH582">
        <v>0</v>
      </c>
      <c r="GI582">
        <v>0</v>
      </c>
      <c r="GJ582">
        <v>2</v>
      </c>
      <c r="GK582">
        <v>1</v>
      </c>
      <c r="GL582">
        <v>36</v>
      </c>
      <c r="GM582">
        <v>15</v>
      </c>
      <c r="GN582">
        <v>3</v>
      </c>
      <c r="GO582">
        <v>3</v>
      </c>
      <c r="GP582">
        <v>1</v>
      </c>
      <c r="GQ582">
        <v>0</v>
      </c>
      <c r="GR582">
        <v>0</v>
      </c>
      <c r="GS582">
        <v>0</v>
      </c>
      <c r="GT582">
        <v>0</v>
      </c>
      <c r="GU582">
        <v>0</v>
      </c>
      <c r="GV582">
        <v>1</v>
      </c>
      <c r="GW582">
        <v>0</v>
      </c>
      <c r="GX582">
        <v>0</v>
      </c>
      <c r="GY582">
        <v>0</v>
      </c>
      <c r="GZ582">
        <v>1</v>
      </c>
      <c r="HA582">
        <v>1</v>
      </c>
      <c r="HB582">
        <v>0</v>
      </c>
      <c r="HC582">
        <v>0</v>
      </c>
      <c r="HD582">
        <v>0</v>
      </c>
      <c r="HE582">
        <v>5</v>
      </c>
      <c r="HF582">
        <v>15</v>
      </c>
      <c r="HG582">
        <v>2</v>
      </c>
      <c r="HH582">
        <v>0</v>
      </c>
      <c r="HI582">
        <v>0</v>
      </c>
      <c r="HJ582">
        <v>0</v>
      </c>
      <c r="HK582">
        <v>0</v>
      </c>
      <c r="HL582">
        <v>1</v>
      </c>
      <c r="HM582">
        <v>0</v>
      </c>
      <c r="HN582">
        <v>1</v>
      </c>
      <c r="HO582">
        <v>0</v>
      </c>
      <c r="HP582">
        <v>0</v>
      </c>
      <c r="HQ582">
        <v>0</v>
      </c>
      <c r="HR582">
        <v>0</v>
      </c>
      <c r="HS582">
        <v>0</v>
      </c>
      <c r="HT582">
        <v>2</v>
      </c>
      <c r="HU582">
        <v>1</v>
      </c>
      <c r="HV582">
        <v>0</v>
      </c>
      <c r="HW582">
        <v>0</v>
      </c>
      <c r="HX582">
        <v>0</v>
      </c>
      <c r="HY582">
        <v>0</v>
      </c>
      <c r="HZ582">
        <v>0</v>
      </c>
      <c r="IA582">
        <v>0</v>
      </c>
      <c r="IB582">
        <v>0</v>
      </c>
      <c r="IC582">
        <v>1</v>
      </c>
      <c r="ID582">
        <v>0</v>
      </c>
      <c r="IE582">
        <v>0</v>
      </c>
      <c r="IF582">
        <v>0</v>
      </c>
      <c r="IG582">
        <v>0</v>
      </c>
      <c r="IH582">
        <v>0</v>
      </c>
      <c r="II582">
        <v>0</v>
      </c>
      <c r="IJ582">
        <v>1</v>
      </c>
      <c r="IK582">
        <v>0</v>
      </c>
      <c r="IL582">
        <v>0</v>
      </c>
      <c r="IM582">
        <v>0</v>
      </c>
      <c r="IN582">
        <v>0</v>
      </c>
      <c r="IO582">
        <v>0</v>
      </c>
      <c r="IP582">
        <v>0</v>
      </c>
      <c r="IQ582">
        <v>0</v>
      </c>
      <c r="IR582">
        <v>0</v>
      </c>
      <c r="IS582">
        <v>0</v>
      </c>
      <c r="IT582">
        <v>0</v>
      </c>
      <c r="IU582">
        <v>0</v>
      </c>
      <c r="IV582">
        <v>0</v>
      </c>
      <c r="IW582">
        <v>0</v>
      </c>
      <c r="IX582">
        <v>0</v>
      </c>
      <c r="IY582">
        <v>0</v>
      </c>
      <c r="IZ582">
        <v>0</v>
      </c>
      <c r="JA582">
        <v>0</v>
      </c>
      <c r="JB582">
        <v>0</v>
      </c>
      <c r="JC582">
        <v>0</v>
      </c>
      <c r="JD582">
        <v>0</v>
      </c>
      <c r="JE582">
        <v>0</v>
      </c>
      <c r="JF582">
        <v>0</v>
      </c>
      <c r="JG582">
        <v>0</v>
      </c>
      <c r="JH582">
        <v>0</v>
      </c>
      <c r="JI582">
        <v>0</v>
      </c>
      <c r="JJ582">
        <v>0</v>
      </c>
      <c r="JK582" s="2">
        <f t="shared" si="48"/>
        <v>0.48442367601246106</v>
      </c>
    </row>
    <row r="583" spans="1:271" outlineLevel="2" x14ac:dyDescent="0.25">
      <c r="A583" t="str">
        <f t="shared" si="47"/>
        <v>160804</v>
      </c>
      <c r="B583" t="s">
        <v>312</v>
      </c>
      <c r="C583">
        <v>9</v>
      </c>
      <c r="D583">
        <v>781</v>
      </c>
      <c r="E583">
        <v>590</v>
      </c>
      <c r="F583">
        <v>190</v>
      </c>
      <c r="G583">
        <v>400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400</v>
      </c>
      <c r="R583">
        <v>0</v>
      </c>
      <c r="S583">
        <v>0</v>
      </c>
      <c r="T583">
        <v>400</v>
      </c>
      <c r="U583">
        <v>15</v>
      </c>
      <c r="V583">
        <v>13</v>
      </c>
      <c r="W583">
        <v>2</v>
      </c>
      <c r="X583">
        <v>0</v>
      </c>
      <c r="Y583">
        <v>385</v>
      </c>
      <c r="Z583">
        <v>126</v>
      </c>
      <c r="AA583">
        <v>14</v>
      </c>
      <c r="AB583">
        <v>33</v>
      </c>
      <c r="AC583">
        <v>27</v>
      </c>
      <c r="AD583">
        <v>8</v>
      </c>
      <c r="AE583">
        <v>0</v>
      </c>
      <c r="AF583">
        <v>4</v>
      </c>
      <c r="AG583">
        <v>1</v>
      </c>
      <c r="AH583">
        <v>0</v>
      </c>
      <c r="AI583">
        <v>26</v>
      </c>
      <c r="AJ583">
        <v>0</v>
      </c>
      <c r="AK583">
        <v>0</v>
      </c>
      <c r="AL583">
        <v>4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1</v>
      </c>
      <c r="AS583">
        <v>0</v>
      </c>
      <c r="AT583">
        <v>0</v>
      </c>
      <c r="AU583">
        <v>0</v>
      </c>
      <c r="AV583">
        <v>2</v>
      </c>
      <c r="AW583">
        <v>2</v>
      </c>
      <c r="AX583">
        <v>4</v>
      </c>
      <c r="AY583">
        <v>126</v>
      </c>
      <c r="AZ583">
        <v>81</v>
      </c>
      <c r="BA583">
        <v>63</v>
      </c>
      <c r="BB583">
        <v>2</v>
      </c>
      <c r="BC583">
        <v>4</v>
      </c>
      <c r="BD583">
        <v>4</v>
      </c>
      <c r="BE583">
        <v>0</v>
      </c>
      <c r="BF583">
        <v>0</v>
      </c>
      <c r="BG583">
        <v>0</v>
      </c>
      <c r="BH583">
        <v>0</v>
      </c>
      <c r="BI583">
        <v>1</v>
      </c>
      <c r="BJ583">
        <v>0</v>
      </c>
      <c r="BK583">
        <v>0</v>
      </c>
      <c r="BL583">
        <v>0</v>
      </c>
      <c r="BM583">
        <v>1</v>
      </c>
      <c r="BN583">
        <v>0</v>
      </c>
      <c r="BO583">
        <v>1</v>
      </c>
      <c r="BP583">
        <v>0</v>
      </c>
      <c r="BQ583">
        <v>0</v>
      </c>
      <c r="BR583">
        <v>0</v>
      </c>
      <c r="BS583">
        <v>2</v>
      </c>
      <c r="BT583">
        <v>1</v>
      </c>
      <c r="BU583">
        <v>0</v>
      </c>
      <c r="BV583">
        <v>1</v>
      </c>
      <c r="BW583">
        <v>1</v>
      </c>
      <c r="BX583">
        <v>81</v>
      </c>
      <c r="BY583">
        <v>12</v>
      </c>
      <c r="BZ583">
        <v>3</v>
      </c>
      <c r="CA583">
        <v>3</v>
      </c>
      <c r="CB583">
        <v>2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1</v>
      </c>
      <c r="CJ583">
        <v>0</v>
      </c>
      <c r="CK583">
        <v>0</v>
      </c>
      <c r="CL583">
        <v>1</v>
      </c>
      <c r="CM583">
        <v>2</v>
      </c>
      <c r="CN583">
        <v>12</v>
      </c>
      <c r="CO583">
        <v>10</v>
      </c>
      <c r="CP583">
        <v>7</v>
      </c>
      <c r="CQ583">
        <v>0</v>
      </c>
      <c r="CR583">
        <v>1</v>
      </c>
      <c r="CS583">
        <v>0</v>
      </c>
      <c r="CT583">
        <v>0</v>
      </c>
      <c r="CU583">
        <v>0</v>
      </c>
      <c r="CV583">
        <v>0</v>
      </c>
      <c r="CW583">
        <v>1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1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10</v>
      </c>
      <c r="DO583">
        <v>31</v>
      </c>
      <c r="DP583">
        <v>18</v>
      </c>
      <c r="DQ583">
        <v>2</v>
      </c>
      <c r="DR583">
        <v>0</v>
      </c>
      <c r="DS583">
        <v>0</v>
      </c>
      <c r="DT583">
        <v>0</v>
      </c>
      <c r="DU583">
        <v>1</v>
      </c>
      <c r="DV583">
        <v>0</v>
      </c>
      <c r="DW583">
        <v>1</v>
      </c>
      <c r="DX583">
        <v>0</v>
      </c>
      <c r="DY583">
        <v>0</v>
      </c>
      <c r="DZ583">
        <v>0</v>
      </c>
      <c r="EA583">
        <v>8</v>
      </c>
      <c r="EB583">
        <v>0</v>
      </c>
      <c r="EC583">
        <v>0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0</v>
      </c>
      <c r="EK583">
        <v>1</v>
      </c>
      <c r="EL583">
        <v>0</v>
      </c>
      <c r="EM583">
        <v>0</v>
      </c>
      <c r="EN583">
        <v>31</v>
      </c>
      <c r="EO583">
        <v>44</v>
      </c>
      <c r="EP583">
        <v>15</v>
      </c>
      <c r="EQ583">
        <v>6</v>
      </c>
      <c r="ER583">
        <v>1</v>
      </c>
      <c r="ES583">
        <v>1</v>
      </c>
      <c r="ET583">
        <v>0</v>
      </c>
      <c r="EU583">
        <v>1</v>
      </c>
      <c r="EV583">
        <v>2</v>
      </c>
      <c r="EW583">
        <v>2</v>
      </c>
      <c r="EX583">
        <v>12</v>
      </c>
      <c r="EY583">
        <v>2</v>
      </c>
      <c r="EZ583">
        <v>1</v>
      </c>
      <c r="FA583">
        <v>0</v>
      </c>
      <c r="FB583">
        <v>0</v>
      </c>
      <c r="FC583">
        <v>0</v>
      </c>
      <c r="FD583">
        <v>0</v>
      </c>
      <c r="FE583">
        <v>0</v>
      </c>
      <c r="FF583">
        <v>0</v>
      </c>
      <c r="FG583">
        <v>0</v>
      </c>
      <c r="FH583">
        <v>0</v>
      </c>
      <c r="FI583">
        <v>0</v>
      </c>
      <c r="FJ583">
        <v>1</v>
      </c>
      <c r="FK583">
        <v>0</v>
      </c>
      <c r="FL583">
        <v>44</v>
      </c>
      <c r="FM583">
        <v>43</v>
      </c>
      <c r="FN583">
        <v>17</v>
      </c>
      <c r="FO583">
        <v>0</v>
      </c>
      <c r="FP583">
        <v>7</v>
      </c>
      <c r="FQ583">
        <v>1</v>
      </c>
      <c r="FR583">
        <v>3</v>
      </c>
      <c r="FS583">
        <v>2</v>
      </c>
      <c r="FT583">
        <v>1</v>
      </c>
      <c r="FU583">
        <v>0</v>
      </c>
      <c r="FV583">
        <v>1</v>
      </c>
      <c r="FW583">
        <v>0</v>
      </c>
      <c r="FX583">
        <v>1</v>
      </c>
      <c r="FY583">
        <v>1</v>
      </c>
      <c r="FZ583">
        <v>0</v>
      </c>
      <c r="GA583">
        <v>1</v>
      </c>
      <c r="GB583">
        <v>1</v>
      </c>
      <c r="GC583">
        <v>7</v>
      </c>
      <c r="GD583">
        <v>0</v>
      </c>
      <c r="GE583">
        <v>0</v>
      </c>
      <c r="GF583">
        <v>0</v>
      </c>
      <c r="GG583">
        <v>0</v>
      </c>
      <c r="GH583">
        <v>0</v>
      </c>
      <c r="GI583">
        <v>0</v>
      </c>
      <c r="GJ583">
        <v>0</v>
      </c>
      <c r="GK583">
        <v>0</v>
      </c>
      <c r="GL583">
        <v>43</v>
      </c>
      <c r="GM583">
        <v>36</v>
      </c>
      <c r="GN583">
        <v>14</v>
      </c>
      <c r="GO583">
        <v>2</v>
      </c>
      <c r="GP583">
        <v>0</v>
      </c>
      <c r="GQ583">
        <v>2</v>
      </c>
      <c r="GR583">
        <v>1</v>
      </c>
      <c r="GS583">
        <v>3</v>
      </c>
      <c r="GT583">
        <v>0</v>
      </c>
      <c r="GU583">
        <v>1</v>
      </c>
      <c r="GV583">
        <v>0</v>
      </c>
      <c r="GW583">
        <v>0</v>
      </c>
      <c r="GX583">
        <v>0</v>
      </c>
      <c r="GY583">
        <v>0</v>
      </c>
      <c r="GZ583">
        <v>5</v>
      </c>
      <c r="HA583">
        <v>0</v>
      </c>
      <c r="HB583">
        <v>0</v>
      </c>
      <c r="HC583">
        <v>0</v>
      </c>
      <c r="HD583">
        <v>0</v>
      </c>
      <c r="HE583">
        <v>8</v>
      </c>
      <c r="HF583">
        <v>36</v>
      </c>
      <c r="HG583">
        <v>0</v>
      </c>
      <c r="HH583">
        <v>0</v>
      </c>
      <c r="HI583">
        <v>0</v>
      </c>
      <c r="HJ583">
        <v>0</v>
      </c>
      <c r="HK583">
        <v>0</v>
      </c>
      <c r="HL583">
        <v>0</v>
      </c>
      <c r="HM583">
        <v>0</v>
      </c>
      <c r="HN583">
        <v>0</v>
      </c>
      <c r="HO583">
        <v>0</v>
      </c>
      <c r="HP583">
        <v>0</v>
      </c>
      <c r="HQ583">
        <v>0</v>
      </c>
      <c r="HR583">
        <v>0</v>
      </c>
      <c r="HS583">
        <v>0</v>
      </c>
      <c r="HT583">
        <v>0</v>
      </c>
      <c r="HU583">
        <v>1</v>
      </c>
      <c r="HV583">
        <v>0</v>
      </c>
      <c r="HW583">
        <v>0</v>
      </c>
      <c r="HX583">
        <v>0</v>
      </c>
      <c r="HY583">
        <v>0</v>
      </c>
      <c r="HZ583">
        <v>0</v>
      </c>
      <c r="IA583">
        <v>0</v>
      </c>
      <c r="IB583">
        <v>0</v>
      </c>
      <c r="IC583">
        <v>0</v>
      </c>
      <c r="ID583">
        <v>0</v>
      </c>
      <c r="IE583">
        <v>0</v>
      </c>
      <c r="IF583">
        <v>1</v>
      </c>
      <c r="IG583">
        <v>0</v>
      </c>
      <c r="IH583">
        <v>0</v>
      </c>
      <c r="II583">
        <v>0</v>
      </c>
      <c r="IJ583">
        <v>1</v>
      </c>
      <c r="IK583">
        <v>1</v>
      </c>
      <c r="IL583">
        <v>1</v>
      </c>
      <c r="IM583">
        <v>0</v>
      </c>
      <c r="IN583">
        <v>0</v>
      </c>
      <c r="IO583">
        <v>0</v>
      </c>
      <c r="IP583">
        <v>0</v>
      </c>
      <c r="IQ583">
        <v>0</v>
      </c>
      <c r="IR583">
        <v>0</v>
      </c>
      <c r="IS583">
        <v>0</v>
      </c>
      <c r="IT583">
        <v>0</v>
      </c>
      <c r="IU583">
        <v>0</v>
      </c>
      <c r="IV583">
        <v>0</v>
      </c>
      <c r="IW583">
        <v>0</v>
      </c>
      <c r="IX583">
        <v>0</v>
      </c>
      <c r="IY583">
        <v>0</v>
      </c>
      <c r="IZ583">
        <v>0</v>
      </c>
      <c r="JA583">
        <v>0</v>
      </c>
      <c r="JB583">
        <v>0</v>
      </c>
      <c r="JC583">
        <v>0</v>
      </c>
      <c r="JD583">
        <v>0</v>
      </c>
      <c r="JE583">
        <v>0</v>
      </c>
      <c r="JF583">
        <v>0</v>
      </c>
      <c r="JG583">
        <v>0</v>
      </c>
      <c r="JH583">
        <v>0</v>
      </c>
      <c r="JI583">
        <v>0</v>
      </c>
      <c r="JJ583">
        <v>1</v>
      </c>
      <c r="JK583" s="2">
        <f t="shared" si="48"/>
        <v>0.51216389244558258</v>
      </c>
    </row>
    <row r="584" spans="1:271" outlineLevel="2" x14ac:dyDescent="0.25">
      <c r="A584" t="str">
        <f t="shared" si="47"/>
        <v>160804</v>
      </c>
      <c r="B584" t="s">
        <v>312</v>
      </c>
      <c r="C584">
        <v>10</v>
      </c>
      <c r="D584">
        <v>601</v>
      </c>
      <c r="E584">
        <v>460</v>
      </c>
      <c r="F584">
        <v>207</v>
      </c>
      <c r="G584">
        <v>253</v>
      </c>
      <c r="H584">
        <v>0</v>
      </c>
      <c r="I584">
        <v>3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253</v>
      </c>
      <c r="R584">
        <v>0</v>
      </c>
      <c r="S584">
        <v>0</v>
      </c>
      <c r="T584">
        <v>253</v>
      </c>
      <c r="U584">
        <v>10</v>
      </c>
      <c r="V584">
        <v>8</v>
      </c>
      <c r="W584">
        <v>2</v>
      </c>
      <c r="X584">
        <v>0</v>
      </c>
      <c r="Y584">
        <v>243</v>
      </c>
      <c r="Z584">
        <v>126</v>
      </c>
      <c r="AA584">
        <v>27</v>
      </c>
      <c r="AB584">
        <v>12</v>
      </c>
      <c r="AC584">
        <v>24</v>
      </c>
      <c r="AD584">
        <v>18</v>
      </c>
      <c r="AE584">
        <v>1</v>
      </c>
      <c r="AF584">
        <v>6</v>
      </c>
      <c r="AG584">
        <v>0</v>
      </c>
      <c r="AH584">
        <v>5</v>
      </c>
      <c r="AI584">
        <v>13</v>
      </c>
      <c r="AJ584">
        <v>1</v>
      </c>
      <c r="AK584">
        <v>1</v>
      </c>
      <c r="AL584">
        <v>5</v>
      </c>
      <c r="AM584">
        <v>0</v>
      </c>
      <c r="AN584">
        <v>0</v>
      </c>
      <c r="AO584">
        <v>2</v>
      </c>
      <c r="AP584">
        <v>0</v>
      </c>
      <c r="AQ584">
        <v>2</v>
      </c>
      <c r="AR584">
        <v>0</v>
      </c>
      <c r="AS584">
        <v>0</v>
      </c>
      <c r="AT584">
        <v>4</v>
      </c>
      <c r="AU584">
        <v>2</v>
      </c>
      <c r="AV584">
        <v>0</v>
      </c>
      <c r="AW584">
        <v>1</v>
      </c>
      <c r="AX584">
        <v>2</v>
      </c>
      <c r="AY584">
        <v>126</v>
      </c>
      <c r="AZ584">
        <v>21</v>
      </c>
      <c r="BA584">
        <v>18</v>
      </c>
      <c r="BB584">
        <v>0</v>
      </c>
      <c r="BC584">
        <v>0</v>
      </c>
      <c r="BD584">
        <v>0</v>
      </c>
      <c r="BE584">
        <v>1</v>
      </c>
      <c r="BF584">
        <v>1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1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BX584">
        <v>21</v>
      </c>
      <c r="BY584">
        <v>4</v>
      </c>
      <c r="BZ584">
        <v>1</v>
      </c>
      <c r="CA584">
        <v>1</v>
      </c>
      <c r="CB584">
        <v>0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2</v>
      </c>
      <c r="CN584">
        <v>4</v>
      </c>
      <c r="CO584">
        <v>14</v>
      </c>
      <c r="CP584">
        <v>7</v>
      </c>
      <c r="CQ584">
        <v>0</v>
      </c>
      <c r="CR584">
        <v>0</v>
      </c>
      <c r="CS584">
        <v>1</v>
      </c>
      <c r="CT584">
        <v>0</v>
      </c>
      <c r="CU584">
        <v>0</v>
      </c>
      <c r="CV584">
        <v>0</v>
      </c>
      <c r="CW584">
        <v>2</v>
      </c>
      <c r="CX584">
        <v>0</v>
      </c>
      <c r="CY584">
        <v>0</v>
      </c>
      <c r="CZ584">
        <v>0</v>
      </c>
      <c r="DA584">
        <v>0</v>
      </c>
      <c r="DB584">
        <v>1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1</v>
      </c>
      <c r="DJ584">
        <v>1</v>
      </c>
      <c r="DK584">
        <v>1</v>
      </c>
      <c r="DL584">
        <v>0</v>
      </c>
      <c r="DM584">
        <v>0</v>
      </c>
      <c r="DN584">
        <v>14</v>
      </c>
      <c r="DO584">
        <v>31</v>
      </c>
      <c r="DP584">
        <v>19</v>
      </c>
      <c r="DQ584">
        <v>1</v>
      </c>
      <c r="DR584">
        <v>0</v>
      </c>
      <c r="DS584">
        <v>1</v>
      </c>
      <c r="DT584">
        <v>0</v>
      </c>
      <c r="DU584">
        <v>0</v>
      </c>
      <c r="DV584">
        <v>1</v>
      </c>
      <c r="DW584">
        <v>0</v>
      </c>
      <c r="DX584">
        <v>0</v>
      </c>
      <c r="DY584">
        <v>0</v>
      </c>
      <c r="DZ584">
        <v>0</v>
      </c>
      <c r="EA584">
        <v>6</v>
      </c>
      <c r="EB584">
        <v>0</v>
      </c>
      <c r="EC584">
        <v>1</v>
      </c>
      <c r="ED584">
        <v>1</v>
      </c>
      <c r="EE584">
        <v>0</v>
      </c>
      <c r="EF584">
        <v>0</v>
      </c>
      <c r="EG584">
        <v>1</v>
      </c>
      <c r="EH584">
        <v>0</v>
      </c>
      <c r="EI584">
        <v>0</v>
      </c>
      <c r="EJ584">
        <v>0</v>
      </c>
      <c r="EK584">
        <v>0</v>
      </c>
      <c r="EL584">
        <v>0</v>
      </c>
      <c r="EM584">
        <v>0</v>
      </c>
      <c r="EN584">
        <v>31</v>
      </c>
      <c r="EO584">
        <v>16</v>
      </c>
      <c r="EP584">
        <v>6</v>
      </c>
      <c r="EQ584">
        <v>0</v>
      </c>
      <c r="ER584">
        <v>0</v>
      </c>
      <c r="ES584">
        <v>0</v>
      </c>
      <c r="ET584">
        <v>0</v>
      </c>
      <c r="EU584">
        <v>0</v>
      </c>
      <c r="EV584">
        <v>0</v>
      </c>
      <c r="EW584">
        <v>0</v>
      </c>
      <c r="EX584">
        <v>2</v>
      </c>
      <c r="EY584">
        <v>2</v>
      </c>
      <c r="EZ584">
        <v>0</v>
      </c>
      <c r="FA584">
        <v>0</v>
      </c>
      <c r="FB584">
        <v>0</v>
      </c>
      <c r="FC584">
        <v>1</v>
      </c>
      <c r="FD584">
        <v>0</v>
      </c>
      <c r="FE584">
        <v>0</v>
      </c>
      <c r="FF584">
        <v>1</v>
      </c>
      <c r="FG584">
        <v>0</v>
      </c>
      <c r="FH584">
        <v>0</v>
      </c>
      <c r="FI584">
        <v>0</v>
      </c>
      <c r="FJ584">
        <v>4</v>
      </c>
      <c r="FK584">
        <v>0</v>
      </c>
      <c r="FL584">
        <v>16</v>
      </c>
      <c r="FM584">
        <v>22</v>
      </c>
      <c r="FN584">
        <v>5</v>
      </c>
      <c r="FO584">
        <v>0</v>
      </c>
      <c r="FP584">
        <v>0</v>
      </c>
      <c r="FQ584">
        <v>1</v>
      </c>
      <c r="FR584">
        <v>2</v>
      </c>
      <c r="FS584">
        <v>1</v>
      </c>
      <c r="FT584">
        <v>0</v>
      </c>
      <c r="FU584">
        <v>0</v>
      </c>
      <c r="FV584">
        <v>2</v>
      </c>
      <c r="FW584">
        <v>1</v>
      </c>
      <c r="FX584">
        <v>1</v>
      </c>
      <c r="FY584">
        <v>1</v>
      </c>
      <c r="FZ584">
        <v>0</v>
      </c>
      <c r="GA584">
        <v>2</v>
      </c>
      <c r="GB584">
        <v>0</v>
      </c>
      <c r="GC584">
        <v>4</v>
      </c>
      <c r="GD584">
        <v>0</v>
      </c>
      <c r="GE584">
        <v>0</v>
      </c>
      <c r="GF584">
        <v>0</v>
      </c>
      <c r="GG584">
        <v>0</v>
      </c>
      <c r="GH584">
        <v>1</v>
      </c>
      <c r="GI584">
        <v>0</v>
      </c>
      <c r="GJ584">
        <v>0</v>
      </c>
      <c r="GK584">
        <v>1</v>
      </c>
      <c r="GL584">
        <v>22</v>
      </c>
      <c r="GM584">
        <v>8</v>
      </c>
      <c r="GN584">
        <v>6</v>
      </c>
      <c r="GO584">
        <v>0</v>
      </c>
      <c r="GP584">
        <v>0</v>
      </c>
      <c r="GQ584">
        <v>0</v>
      </c>
      <c r="GR584">
        <v>0</v>
      </c>
      <c r="GS584">
        <v>0</v>
      </c>
      <c r="GT584">
        <v>0</v>
      </c>
      <c r="GU584">
        <v>0</v>
      </c>
      <c r="GV584">
        <v>0</v>
      </c>
      <c r="GW584">
        <v>0</v>
      </c>
      <c r="GX584">
        <v>0</v>
      </c>
      <c r="GY584">
        <v>1</v>
      </c>
      <c r="GZ584">
        <v>0</v>
      </c>
      <c r="HA584">
        <v>0</v>
      </c>
      <c r="HB584">
        <v>0</v>
      </c>
      <c r="HC584">
        <v>0</v>
      </c>
      <c r="HD584">
        <v>0</v>
      </c>
      <c r="HE584">
        <v>1</v>
      </c>
      <c r="HF584">
        <v>8</v>
      </c>
      <c r="HG584">
        <v>1</v>
      </c>
      <c r="HH584">
        <v>0</v>
      </c>
      <c r="HI584">
        <v>0</v>
      </c>
      <c r="HJ584">
        <v>0</v>
      </c>
      <c r="HK584">
        <v>0</v>
      </c>
      <c r="HL584">
        <v>0</v>
      </c>
      <c r="HM584">
        <v>0</v>
      </c>
      <c r="HN584">
        <v>0</v>
      </c>
      <c r="HO584">
        <v>0</v>
      </c>
      <c r="HP584">
        <v>0</v>
      </c>
      <c r="HQ584">
        <v>0</v>
      </c>
      <c r="HR584">
        <v>0</v>
      </c>
      <c r="HS584">
        <v>1</v>
      </c>
      <c r="HT584">
        <v>1</v>
      </c>
      <c r="HU584">
        <v>0</v>
      </c>
      <c r="HV584">
        <v>0</v>
      </c>
      <c r="HW584">
        <v>0</v>
      </c>
      <c r="HX584">
        <v>0</v>
      </c>
      <c r="HY584">
        <v>0</v>
      </c>
      <c r="HZ584">
        <v>0</v>
      </c>
      <c r="IA584">
        <v>0</v>
      </c>
      <c r="IB584">
        <v>0</v>
      </c>
      <c r="IC584">
        <v>0</v>
      </c>
      <c r="ID584">
        <v>0</v>
      </c>
      <c r="IE584">
        <v>0</v>
      </c>
      <c r="IF584">
        <v>0</v>
      </c>
      <c r="IG584">
        <v>0</v>
      </c>
      <c r="IH584">
        <v>0</v>
      </c>
      <c r="II584">
        <v>0</v>
      </c>
      <c r="IJ584">
        <v>0</v>
      </c>
      <c r="IK584">
        <v>0</v>
      </c>
      <c r="IL584">
        <v>0</v>
      </c>
      <c r="IM584">
        <v>0</v>
      </c>
      <c r="IN584">
        <v>0</v>
      </c>
      <c r="IO584">
        <v>0</v>
      </c>
      <c r="IP584">
        <v>0</v>
      </c>
      <c r="IQ584">
        <v>0</v>
      </c>
      <c r="IR584">
        <v>0</v>
      </c>
      <c r="IS584">
        <v>0</v>
      </c>
      <c r="IT584">
        <v>0</v>
      </c>
      <c r="IU584">
        <v>0</v>
      </c>
      <c r="IV584">
        <v>0</v>
      </c>
      <c r="IW584">
        <v>0</v>
      </c>
      <c r="IX584">
        <v>0</v>
      </c>
      <c r="IY584">
        <v>0</v>
      </c>
      <c r="IZ584">
        <v>0</v>
      </c>
      <c r="JA584">
        <v>0</v>
      </c>
      <c r="JB584">
        <v>0</v>
      </c>
      <c r="JC584">
        <v>0</v>
      </c>
      <c r="JD584">
        <v>0</v>
      </c>
      <c r="JE584">
        <v>0</v>
      </c>
      <c r="JF584">
        <v>0</v>
      </c>
      <c r="JG584">
        <v>0</v>
      </c>
      <c r="JH584">
        <v>0</v>
      </c>
      <c r="JI584">
        <v>0</v>
      </c>
      <c r="JJ584">
        <v>0</v>
      </c>
      <c r="JK584" s="2">
        <f t="shared" si="48"/>
        <v>0.42096505823627289</v>
      </c>
    </row>
    <row r="585" spans="1:271" outlineLevel="2" x14ac:dyDescent="0.25">
      <c r="A585" t="str">
        <f t="shared" si="47"/>
        <v>160804</v>
      </c>
      <c r="B585" t="s">
        <v>312</v>
      </c>
      <c r="C585">
        <v>11</v>
      </c>
      <c r="D585">
        <v>929</v>
      </c>
      <c r="E585">
        <v>720</v>
      </c>
      <c r="F585">
        <v>200</v>
      </c>
      <c r="G585">
        <v>520</v>
      </c>
      <c r="H585">
        <v>0</v>
      </c>
      <c r="I585">
        <v>8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520</v>
      </c>
      <c r="R585">
        <v>0</v>
      </c>
      <c r="S585">
        <v>0</v>
      </c>
      <c r="T585">
        <v>520</v>
      </c>
      <c r="U585">
        <v>13</v>
      </c>
      <c r="V585">
        <v>9</v>
      </c>
      <c r="W585">
        <v>4</v>
      </c>
      <c r="X585">
        <v>0</v>
      </c>
      <c r="Y585">
        <v>507</v>
      </c>
      <c r="Z585">
        <v>195</v>
      </c>
      <c r="AA585">
        <v>9</v>
      </c>
      <c r="AB585">
        <v>19</v>
      </c>
      <c r="AC585">
        <v>110</v>
      </c>
      <c r="AD585">
        <v>7</v>
      </c>
      <c r="AE585">
        <v>0</v>
      </c>
      <c r="AF585">
        <v>1</v>
      </c>
      <c r="AG585">
        <v>2</v>
      </c>
      <c r="AH585">
        <v>0</v>
      </c>
      <c r="AI585">
        <v>35</v>
      </c>
      <c r="AJ585">
        <v>0</v>
      </c>
      <c r="AK585">
        <v>0</v>
      </c>
      <c r="AL585">
        <v>1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4</v>
      </c>
      <c r="AW585">
        <v>4</v>
      </c>
      <c r="AX585">
        <v>3</v>
      </c>
      <c r="AY585">
        <v>195</v>
      </c>
      <c r="AZ585">
        <v>84</v>
      </c>
      <c r="BA585">
        <v>63</v>
      </c>
      <c r="BB585">
        <v>0</v>
      </c>
      <c r="BC585">
        <v>6</v>
      </c>
      <c r="BD585">
        <v>2</v>
      </c>
      <c r="BE585">
        <v>0</v>
      </c>
      <c r="BF585">
        <v>2</v>
      </c>
      <c r="BG585">
        <v>1</v>
      </c>
      <c r="BH585">
        <v>0</v>
      </c>
      <c r="BI585">
        <v>1</v>
      </c>
      <c r="BJ585">
        <v>2</v>
      </c>
      <c r="BK585">
        <v>0</v>
      </c>
      <c r="BL585">
        <v>0</v>
      </c>
      <c r="BM585">
        <v>0</v>
      </c>
      <c r="BN585">
        <v>1</v>
      </c>
      <c r="BO585">
        <v>0</v>
      </c>
      <c r="BP585">
        <v>0</v>
      </c>
      <c r="BQ585">
        <v>1</v>
      </c>
      <c r="BR585">
        <v>1</v>
      </c>
      <c r="BS585">
        <v>0</v>
      </c>
      <c r="BT585">
        <v>1</v>
      </c>
      <c r="BU585">
        <v>0</v>
      </c>
      <c r="BV585">
        <v>0</v>
      </c>
      <c r="BW585">
        <v>3</v>
      </c>
      <c r="BX585">
        <v>84</v>
      </c>
      <c r="BY585">
        <v>10</v>
      </c>
      <c r="BZ585">
        <v>4</v>
      </c>
      <c r="CA585">
        <v>0</v>
      </c>
      <c r="CB585">
        <v>1</v>
      </c>
      <c r="CC585">
        <v>0</v>
      </c>
      <c r="CD585">
        <v>0</v>
      </c>
      <c r="CE585">
        <v>0</v>
      </c>
      <c r="CF585">
        <v>1</v>
      </c>
      <c r="CG585">
        <v>0</v>
      </c>
      <c r="CH585">
        <v>2</v>
      </c>
      <c r="CI585">
        <v>0</v>
      </c>
      <c r="CJ585">
        <v>0</v>
      </c>
      <c r="CK585">
        <v>0</v>
      </c>
      <c r="CL585">
        <v>0</v>
      </c>
      <c r="CM585">
        <v>2</v>
      </c>
      <c r="CN585">
        <v>10</v>
      </c>
      <c r="CO585">
        <v>28</v>
      </c>
      <c r="CP585">
        <v>8</v>
      </c>
      <c r="CQ585">
        <v>2</v>
      </c>
      <c r="CR585">
        <v>2</v>
      </c>
      <c r="CS585">
        <v>1</v>
      </c>
      <c r="CT585">
        <v>0</v>
      </c>
      <c r="CU585">
        <v>1</v>
      </c>
      <c r="CV585">
        <v>0</v>
      </c>
      <c r="CW585">
        <v>3</v>
      </c>
      <c r="CX585">
        <v>1</v>
      </c>
      <c r="CY585">
        <v>0</v>
      </c>
      <c r="CZ585">
        <v>0</v>
      </c>
      <c r="DA585">
        <v>0</v>
      </c>
      <c r="DB585">
        <v>1</v>
      </c>
      <c r="DC585">
        <v>1</v>
      </c>
      <c r="DD585">
        <v>0</v>
      </c>
      <c r="DE585">
        <v>4</v>
      </c>
      <c r="DF585">
        <v>2</v>
      </c>
      <c r="DG585">
        <v>0</v>
      </c>
      <c r="DH585">
        <v>1</v>
      </c>
      <c r="DI585">
        <v>1</v>
      </c>
      <c r="DJ585">
        <v>0</v>
      </c>
      <c r="DK585">
        <v>0</v>
      </c>
      <c r="DL585">
        <v>0</v>
      </c>
      <c r="DM585">
        <v>0</v>
      </c>
      <c r="DN585">
        <v>28</v>
      </c>
      <c r="DO585">
        <v>22</v>
      </c>
      <c r="DP585">
        <v>12</v>
      </c>
      <c r="DQ585">
        <v>0</v>
      </c>
      <c r="DR585">
        <v>1</v>
      </c>
      <c r="DS585">
        <v>0</v>
      </c>
      <c r="DT585">
        <v>0</v>
      </c>
      <c r="DU585">
        <v>0</v>
      </c>
      <c r="DV585">
        <v>0</v>
      </c>
      <c r="DW585">
        <v>4</v>
      </c>
      <c r="DX585">
        <v>0</v>
      </c>
      <c r="DY585">
        <v>0</v>
      </c>
      <c r="DZ585">
        <v>0</v>
      </c>
      <c r="EA585">
        <v>5</v>
      </c>
      <c r="EB585">
        <v>0</v>
      </c>
      <c r="EC585">
        <v>0</v>
      </c>
      <c r="ED585">
        <v>0</v>
      </c>
      <c r="EE585">
        <v>0</v>
      </c>
      <c r="EF585">
        <v>0</v>
      </c>
      <c r="EG585">
        <v>0</v>
      </c>
      <c r="EH585">
        <v>0</v>
      </c>
      <c r="EI585">
        <v>0</v>
      </c>
      <c r="EJ585">
        <v>0</v>
      </c>
      <c r="EK585">
        <v>0</v>
      </c>
      <c r="EL585">
        <v>0</v>
      </c>
      <c r="EM585">
        <v>0</v>
      </c>
      <c r="EN585">
        <v>22</v>
      </c>
      <c r="EO585">
        <v>59</v>
      </c>
      <c r="EP585">
        <v>17</v>
      </c>
      <c r="EQ585">
        <v>16</v>
      </c>
      <c r="ER585">
        <v>1</v>
      </c>
      <c r="ES585">
        <v>0</v>
      </c>
      <c r="ET585">
        <v>0</v>
      </c>
      <c r="EU585">
        <v>1</v>
      </c>
      <c r="EV585">
        <v>2</v>
      </c>
      <c r="EW585">
        <v>1</v>
      </c>
      <c r="EX585">
        <v>6</v>
      </c>
      <c r="EY585">
        <v>0</v>
      </c>
      <c r="EZ585">
        <v>0</v>
      </c>
      <c r="FA585">
        <v>1</v>
      </c>
      <c r="FB585">
        <v>1</v>
      </c>
      <c r="FC585">
        <v>0</v>
      </c>
      <c r="FD585">
        <v>0</v>
      </c>
      <c r="FE585">
        <v>0</v>
      </c>
      <c r="FF585">
        <v>0</v>
      </c>
      <c r="FG585">
        <v>0</v>
      </c>
      <c r="FH585">
        <v>0</v>
      </c>
      <c r="FI585">
        <v>1</v>
      </c>
      <c r="FJ585">
        <v>11</v>
      </c>
      <c r="FK585">
        <v>1</v>
      </c>
      <c r="FL585">
        <v>59</v>
      </c>
      <c r="FM585">
        <v>67</v>
      </c>
      <c r="FN585">
        <v>16</v>
      </c>
      <c r="FO585">
        <v>1</v>
      </c>
      <c r="FP585">
        <v>1</v>
      </c>
      <c r="FQ585">
        <v>0</v>
      </c>
      <c r="FR585">
        <v>0</v>
      </c>
      <c r="FS585">
        <v>4</v>
      </c>
      <c r="FT585">
        <v>2</v>
      </c>
      <c r="FU585">
        <v>0</v>
      </c>
      <c r="FV585">
        <v>0</v>
      </c>
      <c r="FW585">
        <v>0</v>
      </c>
      <c r="FX585">
        <v>0</v>
      </c>
      <c r="FY585">
        <v>2</v>
      </c>
      <c r="FZ585">
        <v>0</v>
      </c>
      <c r="GA585">
        <v>2</v>
      </c>
      <c r="GB585">
        <v>0</v>
      </c>
      <c r="GC585">
        <v>34</v>
      </c>
      <c r="GD585">
        <v>0</v>
      </c>
      <c r="GE585">
        <v>0</v>
      </c>
      <c r="GF585">
        <v>0</v>
      </c>
      <c r="GG585">
        <v>0</v>
      </c>
      <c r="GH585">
        <v>1</v>
      </c>
      <c r="GI585">
        <v>0</v>
      </c>
      <c r="GJ585">
        <v>0</v>
      </c>
      <c r="GK585">
        <v>4</v>
      </c>
      <c r="GL585">
        <v>67</v>
      </c>
      <c r="GM585">
        <v>40</v>
      </c>
      <c r="GN585">
        <v>14</v>
      </c>
      <c r="GO585">
        <v>3</v>
      </c>
      <c r="GP585">
        <v>3</v>
      </c>
      <c r="GQ585">
        <v>3</v>
      </c>
      <c r="GR585">
        <v>1</v>
      </c>
      <c r="GS585">
        <v>1</v>
      </c>
      <c r="GT585">
        <v>1</v>
      </c>
      <c r="GU585">
        <v>1</v>
      </c>
      <c r="GV585">
        <v>0</v>
      </c>
      <c r="GW585">
        <v>0</v>
      </c>
      <c r="GX585">
        <v>1</v>
      </c>
      <c r="GY585">
        <v>1</v>
      </c>
      <c r="GZ585">
        <v>1</v>
      </c>
      <c r="HA585">
        <v>0</v>
      </c>
      <c r="HB585">
        <v>1</v>
      </c>
      <c r="HC585">
        <v>0</v>
      </c>
      <c r="HD585">
        <v>0</v>
      </c>
      <c r="HE585">
        <v>9</v>
      </c>
      <c r="HF585">
        <v>40</v>
      </c>
      <c r="HG585">
        <v>1</v>
      </c>
      <c r="HH585">
        <v>0</v>
      </c>
      <c r="HI585">
        <v>0</v>
      </c>
      <c r="HJ585">
        <v>1</v>
      </c>
      <c r="HK585">
        <v>0</v>
      </c>
      <c r="HL585">
        <v>0</v>
      </c>
      <c r="HM585">
        <v>0</v>
      </c>
      <c r="HN585">
        <v>0</v>
      </c>
      <c r="HO585">
        <v>0</v>
      </c>
      <c r="HP585">
        <v>0</v>
      </c>
      <c r="HQ585">
        <v>0</v>
      </c>
      <c r="HR585">
        <v>0</v>
      </c>
      <c r="HS585">
        <v>0</v>
      </c>
      <c r="HT585">
        <v>1</v>
      </c>
      <c r="HU585">
        <v>0</v>
      </c>
      <c r="HV585">
        <v>0</v>
      </c>
      <c r="HW585">
        <v>0</v>
      </c>
      <c r="HX585">
        <v>0</v>
      </c>
      <c r="HY585">
        <v>0</v>
      </c>
      <c r="HZ585">
        <v>0</v>
      </c>
      <c r="IA585">
        <v>0</v>
      </c>
      <c r="IB585">
        <v>0</v>
      </c>
      <c r="IC585">
        <v>0</v>
      </c>
      <c r="ID585">
        <v>0</v>
      </c>
      <c r="IE585">
        <v>0</v>
      </c>
      <c r="IF585">
        <v>0</v>
      </c>
      <c r="IG585">
        <v>0</v>
      </c>
      <c r="IH585">
        <v>0</v>
      </c>
      <c r="II585">
        <v>0</v>
      </c>
      <c r="IJ585">
        <v>0</v>
      </c>
      <c r="IK585">
        <v>1</v>
      </c>
      <c r="IL585">
        <v>0</v>
      </c>
      <c r="IM585">
        <v>0</v>
      </c>
      <c r="IN585">
        <v>0</v>
      </c>
      <c r="IO585">
        <v>0</v>
      </c>
      <c r="IP585">
        <v>0</v>
      </c>
      <c r="IQ585">
        <v>0</v>
      </c>
      <c r="IR585">
        <v>0</v>
      </c>
      <c r="IS585">
        <v>1</v>
      </c>
      <c r="IT585">
        <v>0</v>
      </c>
      <c r="IU585">
        <v>0</v>
      </c>
      <c r="IV585">
        <v>0</v>
      </c>
      <c r="IW585">
        <v>0</v>
      </c>
      <c r="IX585">
        <v>0</v>
      </c>
      <c r="IY585">
        <v>0</v>
      </c>
      <c r="IZ585">
        <v>0</v>
      </c>
      <c r="JA585">
        <v>0</v>
      </c>
      <c r="JB585">
        <v>0</v>
      </c>
      <c r="JC585">
        <v>0</v>
      </c>
      <c r="JD585">
        <v>0</v>
      </c>
      <c r="JE585">
        <v>0</v>
      </c>
      <c r="JF585">
        <v>0</v>
      </c>
      <c r="JG585">
        <v>0</v>
      </c>
      <c r="JH585">
        <v>0</v>
      </c>
      <c r="JI585">
        <v>0</v>
      </c>
      <c r="JJ585">
        <v>1</v>
      </c>
      <c r="JK585" s="2">
        <f t="shared" si="48"/>
        <v>0.55974165769644779</v>
      </c>
    </row>
    <row r="586" spans="1:271" s="6" customFormat="1" ht="15.75" outlineLevel="1" x14ac:dyDescent="0.25">
      <c r="B586" s="7" t="s">
        <v>383</v>
      </c>
      <c r="D586" s="6">
        <f>SUBTOTAL(9,D575:D585)</f>
        <v>11306</v>
      </c>
      <c r="E586" s="6">
        <f>SUBTOTAL(9,E575:E585)</f>
        <v>8653</v>
      </c>
      <c r="F586" s="6">
        <f>SUBTOTAL(9,F575:F585)</f>
        <v>2847</v>
      </c>
      <c r="G586" s="6">
        <f>SUBTOTAL(9,G575:G585)</f>
        <v>5806</v>
      </c>
      <c r="H586" s="6">
        <f>SUBTOTAL(9,H575:H585)</f>
        <v>3</v>
      </c>
      <c r="I586" s="6">
        <f>SUBTOTAL(9,I575:I585)</f>
        <v>37</v>
      </c>
      <c r="J586" s="6">
        <f>SUBTOTAL(9,J575:J585)</f>
        <v>5</v>
      </c>
      <c r="K586" s="6">
        <f>SUBTOTAL(9,K575:K585)</f>
        <v>5</v>
      </c>
      <c r="L586" s="6">
        <f>SUBTOTAL(9,L575:L585)</f>
        <v>0</v>
      </c>
      <c r="M586" s="6">
        <f>SUBTOTAL(9,M575:M585)</f>
        <v>0</v>
      </c>
      <c r="N586" s="6">
        <f>SUBTOTAL(9,N575:N585)</f>
        <v>0</v>
      </c>
      <c r="O586" s="6">
        <f>SUBTOTAL(9,O575:O585)</f>
        <v>0</v>
      </c>
      <c r="P586" s="6">
        <f>SUBTOTAL(9,P575:P585)</f>
        <v>5</v>
      </c>
      <c r="Q586" s="6">
        <f>SUBTOTAL(9,Q575:Q585)</f>
        <v>5811</v>
      </c>
      <c r="R586" s="6">
        <f>SUBTOTAL(9,R575:R585)</f>
        <v>5</v>
      </c>
      <c r="S586" s="6">
        <f>SUBTOTAL(9,S575:S585)</f>
        <v>0</v>
      </c>
      <c r="T586" s="6">
        <f>SUBTOTAL(9,T575:T585)</f>
        <v>5811</v>
      </c>
      <c r="U586" s="6">
        <f>SUBTOTAL(9,U575:U585)</f>
        <v>237</v>
      </c>
      <c r="V586" s="6">
        <f>SUBTOTAL(9,V575:V585)</f>
        <v>138</v>
      </c>
      <c r="W586" s="6">
        <f>SUBTOTAL(9,W575:W585)</f>
        <v>79</v>
      </c>
      <c r="X586" s="6">
        <f>SUBTOTAL(9,X575:X585)</f>
        <v>0</v>
      </c>
      <c r="Y586" s="6">
        <f>SUBTOTAL(9,Y575:Y585)</f>
        <v>5574</v>
      </c>
      <c r="Z586" s="6">
        <f>SUBTOTAL(9,Z575:Z585)</f>
        <v>1958</v>
      </c>
      <c r="AA586" s="6">
        <f>SUBTOTAL(9,AA575:AA585)</f>
        <v>177</v>
      </c>
      <c r="AB586" s="6">
        <f>SUBTOTAL(9,AB575:AB585)</f>
        <v>256</v>
      </c>
      <c r="AC586" s="6">
        <f>SUBTOTAL(9,AC575:AC585)</f>
        <v>774</v>
      </c>
      <c r="AD586" s="6">
        <f>SUBTOTAL(9,AD575:AD585)</f>
        <v>134</v>
      </c>
      <c r="AE586" s="6">
        <f>SUBTOTAL(9,AE575:AE585)</f>
        <v>7</v>
      </c>
      <c r="AF586" s="6">
        <f>SUBTOTAL(9,AF575:AF585)</f>
        <v>26</v>
      </c>
      <c r="AG586" s="6">
        <f>SUBTOTAL(9,AG575:AG585)</f>
        <v>10</v>
      </c>
      <c r="AH586" s="6">
        <f>SUBTOTAL(9,AH575:AH585)</f>
        <v>17</v>
      </c>
      <c r="AI586" s="6">
        <f>SUBTOTAL(9,AI575:AI585)</f>
        <v>397</v>
      </c>
      <c r="AJ586" s="6">
        <f>SUBTOTAL(9,AJ575:AJ585)</f>
        <v>5</v>
      </c>
      <c r="AK586" s="6">
        <f>SUBTOTAL(9,AK575:AK585)</f>
        <v>4</v>
      </c>
      <c r="AL586" s="6">
        <f>SUBTOTAL(9,AL575:AL585)</f>
        <v>42</v>
      </c>
      <c r="AM586" s="6">
        <f>SUBTOTAL(9,AM575:AM585)</f>
        <v>4</v>
      </c>
      <c r="AN586" s="6">
        <f>SUBTOTAL(9,AN575:AN585)</f>
        <v>2</v>
      </c>
      <c r="AO586" s="6">
        <f>SUBTOTAL(9,AO575:AO585)</f>
        <v>7</v>
      </c>
      <c r="AP586" s="6">
        <f>SUBTOTAL(9,AP575:AP585)</f>
        <v>4</v>
      </c>
      <c r="AQ586" s="6">
        <f>SUBTOTAL(9,AQ575:AQ585)</f>
        <v>7</v>
      </c>
      <c r="AR586" s="6">
        <f>SUBTOTAL(9,AR575:AR585)</f>
        <v>5</v>
      </c>
      <c r="AS586" s="6">
        <f>SUBTOTAL(9,AS575:AS585)</f>
        <v>10</v>
      </c>
      <c r="AT586" s="6">
        <f>SUBTOTAL(9,AT575:AT585)</f>
        <v>11</v>
      </c>
      <c r="AU586" s="6">
        <f>SUBTOTAL(9,AU575:AU585)</f>
        <v>6</v>
      </c>
      <c r="AV586" s="6">
        <f>SUBTOTAL(9,AV575:AV585)</f>
        <v>11</v>
      </c>
      <c r="AW586" s="6">
        <f>SUBTOTAL(9,AW575:AW585)</f>
        <v>9</v>
      </c>
      <c r="AX586" s="6">
        <f>SUBTOTAL(9,AX575:AX585)</f>
        <v>33</v>
      </c>
      <c r="AY586" s="6">
        <f>SUBTOTAL(9,AY575:AY585)</f>
        <v>1958</v>
      </c>
      <c r="AZ586" s="6">
        <f>SUBTOTAL(9,AZ575:AZ585)</f>
        <v>1121</v>
      </c>
      <c r="BA586" s="6">
        <f>SUBTOTAL(9,BA575:BA585)</f>
        <v>852</v>
      </c>
      <c r="BB586" s="6">
        <f>SUBTOTAL(9,BB575:BB585)</f>
        <v>29</v>
      </c>
      <c r="BC586" s="6">
        <f>SUBTOTAL(9,BC575:BC585)</f>
        <v>34</v>
      </c>
      <c r="BD586" s="6">
        <f>SUBTOTAL(9,BD575:BD585)</f>
        <v>38</v>
      </c>
      <c r="BE586" s="6">
        <f>SUBTOTAL(9,BE575:BE585)</f>
        <v>17</v>
      </c>
      <c r="BF586" s="6">
        <f>SUBTOTAL(9,BF575:BF585)</f>
        <v>33</v>
      </c>
      <c r="BG586" s="6">
        <f>SUBTOTAL(9,BG575:BG585)</f>
        <v>4</v>
      </c>
      <c r="BH586" s="6">
        <f>SUBTOTAL(9,BH575:BH585)</f>
        <v>3</v>
      </c>
      <c r="BI586" s="6">
        <f>SUBTOTAL(9,BI575:BI585)</f>
        <v>11</v>
      </c>
      <c r="BJ586" s="6">
        <f>SUBTOTAL(9,BJ575:BJ585)</f>
        <v>21</v>
      </c>
      <c r="BK586" s="6">
        <f>SUBTOTAL(9,BK575:BK585)</f>
        <v>0</v>
      </c>
      <c r="BL586" s="6">
        <f>SUBTOTAL(9,BL575:BL585)</f>
        <v>3</v>
      </c>
      <c r="BM586" s="6">
        <f>SUBTOTAL(9,BM575:BM585)</f>
        <v>6</v>
      </c>
      <c r="BN586" s="6">
        <f>SUBTOTAL(9,BN575:BN585)</f>
        <v>3</v>
      </c>
      <c r="BO586" s="6">
        <f>SUBTOTAL(9,BO575:BO585)</f>
        <v>4</v>
      </c>
      <c r="BP586" s="6">
        <f>SUBTOTAL(9,BP575:BP585)</f>
        <v>3</v>
      </c>
      <c r="BQ586" s="6">
        <f>SUBTOTAL(9,BQ575:BQ585)</f>
        <v>6</v>
      </c>
      <c r="BR586" s="6">
        <f>SUBTOTAL(9,BR575:BR585)</f>
        <v>1</v>
      </c>
      <c r="BS586" s="6">
        <f>SUBTOTAL(9,BS575:BS585)</f>
        <v>8</v>
      </c>
      <c r="BT586" s="6">
        <f>SUBTOTAL(9,BT575:BT585)</f>
        <v>10</v>
      </c>
      <c r="BU586" s="6">
        <f>SUBTOTAL(9,BU575:BU585)</f>
        <v>5</v>
      </c>
      <c r="BV586" s="6">
        <f>SUBTOTAL(9,BV575:BV585)</f>
        <v>8</v>
      </c>
      <c r="BW586" s="6">
        <f>SUBTOTAL(9,BW575:BW585)</f>
        <v>22</v>
      </c>
      <c r="BX586" s="6">
        <f>SUBTOTAL(9,BX575:BX585)</f>
        <v>1121</v>
      </c>
      <c r="BY586" s="6">
        <f>SUBTOTAL(9,BY575:BY585)</f>
        <v>194</v>
      </c>
      <c r="BZ586" s="6">
        <f>SUBTOTAL(9,BZ575:BZ585)</f>
        <v>100</v>
      </c>
      <c r="CA586" s="6">
        <f>SUBTOTAL(9,CA575:CA585)</f>
        <v>17</v>
      </c>
      <c r="CB586" s="6">
        <f>SUBTOTAL(9,CB575:CB585)</f>
        <v>14</v>
      </c>
      <c r="CC586" s="6">
        <f>SUBTOTAL(9,CC575:CC585)</f>
        <v>3</v>
      </c>
      <c r="CD586" s="6">
        <f>SUBTOTAL(9,CD575:CD585)</f>
        <v>4</v>
      </c>
      <c r="CE586" s="6">
        <f>SUBTOTAL(9,CE575:CE585)</f>
        <v>2</v>
      </c>
      <c r="CF586" s="6">
        <f>SUBTOTAL(9,CF575:CF585)</f>
        <v>10</v>
      </c>
      <c r="CG586" s="6">
        <f>SUBTOTAL(9,CG575:CG585)</f>
        <v>2</v>
      </c>
      <c r="CH586" s="6">
        <f>SUBTOTAL(9,CH575:CH585)</f>
        <v>2</v>
      </c>
      <c r="CI586" s="6">
        <f>SUBTOTAL(9,CI575:CI585)</f>
        <v>3</v>
      </c>
      <c r="CJ586" s="6">
        <f>SUBTOTAL(9,CJ575:CJ585)</f>
        <v>1</v>
      </c>
      <c r="CK586" s="6">
        <f>SUBTOTAL(9,CK575:CK585)</f>
        <v>4</v>
      </c>
      <c r="CL586" s="6">
        <f>SUBTOTAL(9,CL575:CL585)</f>
        <v>14</v>
      </c>
      <c r="CM586" s="6">
        <f>SUBTOTAL(9,CM575:CM585)</f>
        <v>18</v>
      </c>
      <c r="CN586" s="6">
        <f>SUBTOTAL(9,CN575:CN585)</f>
        <v>194</v>
      </c>
      <c r="CO586" s="6">
        <f>SUBTOTAL(9,CO575:CO585)</f>
        <v>219</v>
      </c>
      <c r="CP586" s="6">
        <f>SUBTOTAL(9,CP575:CP585)</f>
        <v>114</v>
      </c>
      <c r="CQ586" s="6">
        <f>SUBTOTAL(9,CQ575:CQ585)</f>
        <v>3</v>
      </c>
      <c r="CR586" s="6">
        <f>SUBTOTAL(9,CR575:CR585)</f>
        <v>10</v>
      </c>
      <c r="CS586" s="6">
        <f>SUBTOTAL(9,CS575:CS585)</f>
        <v>3</v>
      </c>
      <c r="CT586" s="6">
        <f>SUBTOTAL(9,CT575:CT585)</f>
        <v>10</v>
      </c>
      <c r="CU586" s="6">
        <f>SUBTOTAL(9,CU575:CU585)</f>
        <v>5</v>
      </c>
      <c r="CV586" s="6">
        <f>SUBTOTAL(9,CV575:CV585)</f>
        <v>1</v>
      </c>
      <c r="CW586" s="6">
        <f>SUBTOTAL(9,CW575:CW585)</f>
        <v>18</v>
      </c>
      <c r="CX586" s="6">
        <f>SUBTOTAL(9,CX575:CX585)</f>
        <v>1</v>
      </c>
      <c r="CY586" s="6">
        <f>SUBTOTAL(9,CY575:CY585)</f>
        <v>3</v>
      </c>
      <c r="CZ586" s="6">
        <f>SUBTOTAL(9,CZ575:CZ585)</f>
        <v>3</v>
      </c>
      <c r="DA586" s="6">
        <f>SUBTOTAL(9,DA575:DA585)</f>
        <v>0</v>
      </c>
      <c r="DB586" s="6">
        <f>SUBTOTAL(9,DB575:DB585)</f>
        <v>3</v>
      </c>
      <c r="DC586" s="6">
        <f>SUBTOTAL(9,DC575:DC585)</f>
        <v>4</v>
      </c>
      <c r="DD586" s="6">
        <f>SUBTOTAL(9,DD575:DD585)</f>
        <v>0</v>
      </c>
      <c r="DE586" s="6">
        <f>SUBTOTAL(9,DE575:DE585)</f>
        <v>7</v>
      </c>
      <c r="DF586" s="6">
        <f>SUBTOTAL(9,DF575:DF585)</f>
        <v>10</v>
      </c>
      <c r="DG586" s="6">
        <f>SUBTOTAL(9,DG575:DG585)</f>
        <v>2</v>
      </c>
      <c r="DH586" s="6">
        <f>SUBTOTAL(9,DH575:DH585)</f>
        <v>3</v>
      </c>
      <c r="DI586" s="6">
        <f>SUBTOTAL(9,DI575:DI585)</f>
        <v>5</v>
      </c>
      <c r="DJ586" s="6">
        <f>SUBTOTAL(9,DJ575:DJ585)</f>
        <v>1</v>
      </c>
      <c r="DK586" s="6">
        <f>SUBTOTAL(9,DK575:DK585)</f>
        <v>8</v>
      </c>
      <c r="DL586" s="6">
        <f>SUBTOTAL(9,DL575:DL585)</f>
        <v>2</v>
      </c>
      <c r="DM586" s="6">
        <f>SUBTOTAL(9,DM575:DM585)</f>
        <v>3</v>
      </c>
      <c r="DN586" s="6">
        <f>SUBTOTAL(9,DN575:DN585)</f>
        <v>219</v>
      </c>
      <c r="DO586" s="6">
        <f>SUBTOTAL(9,DO575:DO585)</f>
        <v>376</v>
      </c>
      <c r="DP586" s="6">
        <f>SUBTOTAL(9,DP575:DP585)</f>
        <v>141</v>
      </c>
      <c r="DQ586" s="6">
        <f>SUBTOTAL(9,DQ575:DQ585)</f>
        <v>8</v>
      </c>
      <c r="DR586" s="6">
        <f>SUBTOTAL(9,DR575:DR585)</f>
        <v>2</v>
      </c>
      <c r="DS586" s="6">
        <f>SUBTOTAL(9,DS575:DS585)</f>
        <v>8</v>
      </c>
      <c r="DT586" s="6">
        <f>SUBTOTAL(9,DT575:DT585)</f>
        <v>2</v>
      </c>
      <c r="DU586" s="6">
        <f>SUBTOTAL(9,DU575:DU585)</f>
        <v>3</v>
      </c>
      <c r="DV586" s="6">
        <f>SUBTOTAL(9,DV575:DV585)</f>
        <v>4</v>
      </c>
      <c r="DW586" s="6">
        <f>SUBTOTAL(9,DW575:DW585)</f>
        <v>10</v>
      </c>
      <c r="DX586" s="6">
        <f>SUBTOTAL(9,DX575:DX585)</f>
        <v>2</v>
      </c>
      <c r="DY586" s="6">
        <f>SUBTOTAL(9,DY575:DY585)</f>
        <v>0</v>
      </c>
      <c r="DZ586" s="6">
        <f>SUBTOTAL(9,DZ575:DZ585)</f>
        <v>0</v>
      </c>
      <c r="EA586" s="6">
        <f>SUBTOTAL(9,EA575:EA585)</f>
        <v>169</v>
      </c>
      <c r="EB586" s="6">
        <f>SUBTOTAL(9,EB575:EB585)</f>
        <v>2</v>
      </c>
      <c r="EC586" s="6">
        <f>SUBTOTAL(9,EC575:EC585)</f>
        <v>3</v>
      </c>
      <c r="ED586" s="6">
        <f>SUBTOTAL(9,ED575:ED585)</f>
        <v>2</v>
      </c>
      <c r="EE586" s="6">
        <f>SUBTOTAL(9,EE575:EE585)</f>
        <v>0</v>
      </c>
      <c r="EF586" s="6">
        <f>SUBTOTAL(9,EF575:EF585)</f>
        <v>1</v>
      </c>
      <c r="EG586" s="6">
        <f>SUBTOTAL(9,EG575:EG585)</f>
        <v>1</v>
      </c>
      <c r="EH586" s="6">
        <f>SUBTOTAL(9,EH575:EH585)</f>
        <v>3</v>
      </c>
      <c r="EI586" s="6">
        <f>SUBTOTAL(9,EI575:EI585)</f>
        <v>7</v>
      </c>
      <c r="EJ586" s="6">
        <f>SUBTOTAL(9,EJ575:EJ585)</f>
        <v>3</v>
      </c>
      <c r="EK586" s="6">
        <f>SUBTOTAL(9,EK575:EK585)</f>
        <v>4</v>
      </c>
      <c r="EL586" s="6">
        <f>SUBTOTAL(9,EL575:EL585)</f>
        <v>0</v>
      </c>
      <c r="EM586" s="6">
        <f>SUBTOTAL(9,EM575:EM585)</f>
        <v>1</v>
      </c>
      <c r="EN586" s="6">
        <f>SUBTOTAL(9,EN575:EN585)</f>
        <v>376</v>
      </c>
      <c r="EO586" s="6">
        <f>SUBTOTAL(9,EO575:EO585)</f>
        <v>631</v>
      </c>
      <c r="EP586" s="6">
        <f>SUBTOTAL(9,EP575:EP585)</f>
        <v>154</v>
      </c>
      <c r="EQ586" s="6">
        <f>SUBTOTAL(9,EQ575:EQ585)</f>
        <v>133</v>
      </c>
      <c r="ER586" s="6">
        <f>SUBTOTAL(9,ER575:ER585)</f>
        <v>29</v>
      </c>
      <c r="ES586" s="6">
        <f>SUBTOTAL(9,ES575:ES585)</f>
        <v>5</v>
      </c>
      <c r="ET586" s="6">
        <f>SUBTOTAL(9,ET575:ET585)</f>
        <v>1</v>
      </c>
      <c r="EU586" s="6">
        <f>SUBTOTAL(9,EU575:EU585)</f>
        <v>6</v>
      </c>
      <c r="EV586" s="6">
        <f>SUBTOTAL(9,EV575:EV585)</f>
        <v>14</v>
      </c>
      <c r="EW586" s="6">
        <f>SUBTOTAL(9,EW575:EW585)</f>
        <v>6</v>
      </c>
      <c r="EX586" s="6">
        <f>SUBTOTAL(9,EX575:EX585)</f>
        <v>149</v>
      </c>
      <c r="EY586" s="6">
        <f>SUBTOTAL(9,EY575:EY585)</f>
        <v>14</v>
      </c>
      <c r="EZ586" s="6">
        <f>SUBTOTAL(9,EZ575:EZ585)</f>
        <v>19</v>
      </c>
      <c r="FA586" s="6">
        <f>SUBTOTAL(9,FA575:FA585)</f>
        <v>3</v>
      </c>
      <c r="FB586" s="6">
        <f>SUBTOTAL(9,FB575:FB585)</f>
        <v>5</v>
      </c>
      <c r="FC586" s="6">
        <f>SUBTOTAL(9,FC575:FC585)</f>
        <v>8</v>
      </c>
      <c r="FD586" s="6">
        <f>SUBTOTAL(9,FD575:FD585)</f>
        <v>1</v>
      </c>
      <c r="FE586" s="6">
        <f>SUBTOTAL(9,FE575:FE585)</f>
        <v>2</v>
      </c>
      <c r="FF586" s="6">
        <f>SUBTOTAL(9,FF575:FF585)</f>
        <v>5</v>
      </c>
      <c r="FG586" s="6">
        <f>SUBTOTAL(9,FG575:FG585)</f>
        <v>3</v>
      </c>
      <c r="FH586" s="6">
        <f>SUBTOTAL(9,FH575:FH585)</f>
        <v>1</v>
      </c>
      <c r="FI586" s="6">
        <f>SUBTOTAL(9,FI575:FI585)</f>
        <v>5</v>
      </c>
      <c r="FJ586" s="6">
        <f>SUBTOTAL(9,FJ575:FJ585)</f>
        <v>58</v>
      </c>
      <c r="FK586" s="6">
        <f>SUBTOTAL(9,FK575:FK585)</f>
        <v>10</v>
      </c>
      <c r="FL586" s="6">
        <f>SUBTOTAL(9,FL575:FL585)</f>
        <v>631</v>
      </c>
      <c r="FM586" s="6">
        <f>SUBTOTAL(9,FM575:FM585)</f>
        <v>626</v>
      </c>
      <c r="FN586" s="6">
        <f>SUBTOTAL(9,FN575:FN585)</f>
        <v>147</v>
      </c>
      <c r="FO586" s="6">
        <f>SUBTOTAL(9,FO575:FO585)</f>
        <v>12</v>
      </c>
      <c r="FP586" s="6">
        <f>SUBTOTAL(9,FP575:FP585)</f>
        <v>33</v>
      </c>
      <c r="FQ586" s="6">
        <f>SUBTOTAL(9,FQ575:FQ585)</f>
        <v>17</v>
      </c>
      <c r="FR586" s="6">
        <f>SUBTOTAL(9,FR575:FR585)</f>
        <v>11</v>
      </c>
      <c r="FS586" s="6">
        <f>SUBTOTAL(9,FS575:FS585)</f>
        <v>22</v>
      </c>
      <c r="FT586" s="6">
        <f>SUBTOTAL(9,FT575:FT585)</f>
        <v>13</v>
      </c>
      <c r="FU586" s="6">
        <f>SUBTOTAL(9,FU575:FU585)</f>
        <v>2</v>
      </c>
      <c r="FV586" s="6">
        <f>SUBTOTAL(9,FV575:FV585)</f>
        <v>12</v>
      </c>
      <c r="FW586" s="6">
        <f>SUBTOTAL(9,FW575:FW585)</f>
        <v>3</v>
      </c>
      <c r="FX586" s="6">
        <f>SUBTOTAL(9,FX575:FX585)</f>
        <v>5</v>
      </c>
      <c r="FY586" s="6">
        <f>SUBTOTAL(9,FY575:FY585)</f>
        <v>14</v>
      </c>
      <c r="FZ586" s="6">
        <f>SUBTOTAL(9,FZ575:FZ585)</f>
        <v>7</v>
      </c>
      <c r="GA586" s="6">
        <f>SUBTOTAL(9,GA575:GA585)</f>
        <v>13</v>
      </c>
      <c r="GB586" s="6">
        <f>SUBTOTAL(9,GB575:GB585)</f>
        <v>11</v>
      </c>
      <c r="GC586" s="6">
        <f>SUBTOTAL(9,GC575:GC585)</f>
        <v>261</v>
      </c>
      <c r="GD586" s="6">
        <f>SUBTOTAL(9,GD575:GD585)</f>
        <v>5</v>
      </c>
      <c r="GE586" s="6">
        <f>SUBTOTAL(9,GE575:GE585)</f>
        <v>4</v>
      </c>
      <c r="GF586" s="6">
        <f>SUBTOTAL(9,GF575:GF585)</f>
        <v>4</v>
      </c>
      <c r="GG586" s="6">
        <f>SUBTOTAL(9,GG575:GG585)</f>
        <v>3</v>
      </c>
      <c r="GH586" s="6">
        <f>SUBTOTAL(9,GH575:GH585)</f>
        <v>9</v>
      </c>
      <c r="GI586" s="6">
        <f>SUBTOTAL(9,GI575:GI585)</f>
        <v>0</v>
      </c>
      <c r="GJ586" s="6">
        <f>SUBTOTAL(9,GJ575:GJ585)</f>
        <v>7</v>
      </c>
      <c r="GK586" s="6">
        <f>SUBTOTAL(9,GK575:GK585)</f>
        <v>11</v>
      </c>
      <c r="GL586" s="6">
        <f>SUBTOTAL(9,GL575:GL585)</f>
        <v>626</v>
      </c>
      <c r="GM586" s="6">
        <f>SUBTOTAL(9,GM575:GM585)</f>
        <v>411</v>
      </c>
      <c r="GN586" s="6">
        <f>SUBTOTAL(9,GN575:GN585)</f>
        <v>180</v>
      </c>
      <c r="GO586" s="6">
        <f>SUBTOTAL(9,GO575:GO585)</f>
        <v>26</v>
      </c>
      <c r="GP586" s="6">
        <f>SUBTOTAL(9,GP575:GP585)</f>
        <v>22</v>
      </c>
      <c r="GQ586" s="6">
        <f>SUBTOTAL(9,GQ575:GQ585)</f>
        <v>8</v>
      </c>
      <c r="GR586" s="6">
        <f>SUBTOTAL(9,GR575:GR585)</f>
        <v>8</v>
      </c>
      <c r="GS586" s="6">
        <f>SUBTOTAL(9,GS575:GS585)</f>
        <v>19</v>
      </c>
      <c r="GT586" s="6">
        <f>SUBTOTAL(9,GT575:GT585)</f>
        <v>13</v>
      </c>
      <c r="GU586" s="6">
        <f>SUBTOTAL(9,GU575:GU585)</f>
        <v>5</v>
      </c>
      <c r="GV586" s="6">
        <f>SUBTOTAL(9,GV575:GV585)</f>
        <v>5</v>
      </c>
      <c r="GW586" s="6">
        <f>SUBTOTAL(9,GW575:GW585)</f>
        <v>5</v>
      </c>
      <c r="GX586" s="6">
        <f>SUBTOTAL(9,GX575:GX585)</f>
        <v>1</v>
      </c>
      <c r="GY586" s="6">
        <f>SUBTOTAL(9,GY575:GY585)</f>
        <v>13</v>
      </c>
      <c r="GZ586" s="6">
        <f>SUBTOTAL(9,GZ575:GZ585)</f>
        <v>8</v>
      </c>
      <c r="HA586" s="6">
        <f>SUBTOTAL(9,HA575:HA585)</f>
        <v>8</v>
      </c>
      <c r="HB586" s="6">
        <f>SUBTOTAL(9,HB575:HB585)</f>
        <v>2</v>
      </c>
      <c r="HC586" s="6">
        <f>SUBTOTAL(9,HC575:HC585)</f>
        <v>1</v>
      </c>
      <c r="HD586" s="6">
        <f>SUBTOTAL(9,HD575:HD585)</f>
        <v>7</v>
      </c>
      <c r="HE586" s="6">
        <f>SUBTOTAL(9,HE575:HE585)</f>
        <v>80</v>
      </c>
      <c r="HF586" s="6">
        <f>SUBTOTAL(9,HF575:HF585)</f>
        <v>411</v>
      </c>
      <c r="HG586" s="6">
        <f>SUBTOTAL(9,HG575:HG585)</f>
        <v>22</v>
      </c>
      <c r="HH586" s="6">
        <f>SUBTOTAL(9,HH575:HH585)</f>
        <v>2</v>
      </c>
      <c r="HI586" s="6">
        <f>SUBTOTAL(9,HI575:HI585)</f>
        <v>2</v>
      </c>
      <c r="HJ586" s="6">
        <f>SUBTOTAL(9,HJ575:HJ585)</f>
        <v>2</v>
      </c>
      <c r="HK586" s="6">
        <f>SUBTOTAL(9,HK575:HK585)</f>
        <v>0</v>
      </c>
      <c r="HL586" s="6">
        <f>SUBTOTAL(9,HL575:HL585)</f>
        <v>1</v>
      </c>
      <c r="HM586" s="6">
        <f>SUBTOTAL(9,HM575:HM585)</f>
        <v>0</v>
      </c>
      <c r="HN586" s="6">
        <f>SUBTOTAL(9,HN575:HN585)</f>
        <v>1</v>
      </c>
      <c r="HO586" s="6">
        <f>SUBTOTAL(9,HO575:HO585)</f>
        <v>1</v>
      </c>
      <c r="HP586" s="6">
        <f>SUBTOTAL(9,HP575:HP585)</f>
        <v>4</v>
      </c>
      <c r="HQ586" s="6">
        <f>SUBTOTAL(9,HQ575:HQ585)</f>
        <v>1</v>
      </c>
      <c r="HR586" s="6">
        <f>SUBTOTAL(9,HR575:HR585)</f>
        <v>1</v>
      </c>
      <c r="HS586" s="6">
        <f>SUBTOTAL(9,HS575:HS585)</f>
        <v>7</v>
      </c>
      <c r="HT586" s="6">
        <f>SUBTOTAL(9,HT575:HT585)</f>
        <v>22</v>
      </c>
      <c r="HU586" s="6">
        <f>SUBTOTAL(9,HU575:HU585)</f>
        <v>8</v>
      </c>
      <c r="HV586" s="6">
        <f>SUBTOTAL(9,HV575:HV585)</f>
        <v>1</v>
      </c>
      <c r="HW586" s="6">
        <f>SUBTOTAL(9,HW575:HW585)</f>
        <v>0</v>
      </c>
      <c r="HX586" s="6">
        <f>SUBTOTAL(9,HX575:HX585)</f>
        <v>1</v>
      </c>
      <c r="HY586" s="6">
        <f>SUBTOTAL(9,HY575:HY585)</f>
        <v>0</v>
      </c>
      <c r="HZ586" s="6">
        <f>SUBTOTAL(9,HZ575:HZ585)</f>
        <v>1</v>
      </c>
      <c r="IA586" s="6">
        <f>SUBTOTAL(9,IA575:IA585)</f>
        <v>1</v>
      </c>
      <c r="IB586" s="6">
        <f>SUBTOTAL(9,IB575:IB585)</f>
        <v>0</v>
      </c>
      <c r="IC586" s="6">
        <f>SUBTOTAL(9,IC575:IC585)</f>
        <v>1</v>
      </c>
      <c r="ID586" s="6">
        <f>SUBTOTAL(9,ID575:ID585)</f>
        <v>0</v>
      </c>
      <c r="IE586" s="6">
        <f>SUBTOTAL(9,IE575:IE585)</f>
        <v>0</v>
      </c>
      <c r="IF586" s="6">
        <f>SUBTOTAL(9,IF575:IF585)</f>
        <v>1</v>
      </c>
      <c r="IG586" s="6">
        <f>SUBTOTAL(9,IG575:IG585)</f>
        <v>0</v>
      </c>
      <c r="IH586" s="6">
        <f>SUBTOTAL(9,IH575:IH585)</f>
        <v>0</v>
      </c>
      <c r="II586" s="6">
        <f>SUBTOTAL(9,II575:II585)</f>
        <v>2</v>
      </c>
      <c r="IJ586" s="6">
        <f>SUBTOTAL(9,IJ575:IJ585)</f>
        <v>8</v>
      </c>
      <c r="IK586" s="6">
        <f>SUBTOTAL(9,IK575:IK585)</f>
        <v>8</v>
      </c>
      <c r="IL586" s="6">
        <f>SUBTOTAL(9,IL575:IL585)</f>
        <v>2</v>
      </c>
      <c r="IM586" s="6">
        <f>SUBTOTAL(9,IM575:IM585)</f>
        <v>0</v>
      </c>
      <c r="IN586" s="6">
        <f>SUBTOTAL(9,IN575:IN585)</f>
        <v>0</v>
      </c>
      <c r="IO586" s="6">
        <f>SUBTOTAL(9,IO575:IO585)</f>
        <v>0</v>
      </c>
      <c r="IP586" s="6">
        <f>SUBTOTAL(9,IP575:IP585)</f>
        <v>0</v>
      </c>
      <c r="IQ586" s="6">
        <f>SUBTOTAL(9,IQ575:IQ585)</f>
        <v>0</v>
      </c>
      <c r="IR586" s="6">
        <f>SUBTOTAL(9,IR575:IR585)</f>
        <v>1</v>
      </c>
      <c r="IS586" s="6">
        <f>SUBTOTAL(9,IS575:IS585)</f>
        <v>1</v>
      </c>
      <c r="IT586" s="6">
        <f>SUBTOTAL(9,IT575:IT585)</f>
        <v>0</v>
      </c>
      <c r="IU586" s="6">
        <f>SUBTOTAL(9,IU575:IU585)</f>
        <v>0</v>
      </c>
      <c r="IV586" s="6">
        <f>SUBTOTAL(9,IV575:IV585)</f>
        <v>1</v>
      </c>
      <c r="IW586" s="6">
        <f>SUBTOTAL(9,IW575:IW585)</f>
        <v>1</v>
      </c>
      <c r="IX586" s="6">
        <f>SUBTOTAL(9,IX575:IX585)</f>
        <v>0</v>
      </c>
      <c r="IY586" s="6">
        <f>SUBTOTAL(9,IY575:IY585)</f>
        <v>1</v>
      </c>
      <c r="IZ586" s="6">
        <f>SUBTOTAL(9,IZ575:IZ585)</f>
        <v>0</v>
      </c>
      <c r="JA586" s="6">
        <f>SUBTOTAL(9,JA575:JA585)</f>
        <v>0</v>
      </c>
      <c r="JB586" s="6">
        <f>SUBTOTAL(9,JB575:JB585)</f>
        <v>0</v>
      </c>
      <c r="JC586" s="6">
        <f>SUBTOTAL(9,JC575:JC585)</f>
        <v>0</v>
      </c>
      <c r="JD586" s="6">
        <f>SUBTOTAL(9,JD575:JD585)</f>
        <v>0</v>
      </c>
      <c r="JE586" s="6">
        <f>SUBTOTAL(9,JE575:JE585)</f>
        <v>0</v>
      </c>
      <c r="JF586" s="6">
        <f>SUBTOTAL(9,JF575:JF585)</f>
        <v>1</v>
      </c>
      <c r="JG586" s="6">
        <f>SUBTOTAL(9,JG575:JG585)</f>
        <v>0</v>
      </c>
      <c r="JH586" s="6">
        <f>SUBTOTAL(9,JH575:JH585)</f>
        <v>0</v>
      </c>
      <c r="JI586" s="6">
        <f>SUBTOTAL(9,JI575:JI585)</f>
        <v>0</v>
      </c>
      <c r="JJ586" s="6">
        <f>SUBTOTAL(9,JJ575:JJ585)</f>
        <v>8</v>
      </c>
      <c r="JK586" s="8">
        <f t="shared" si="48"/>
        <v>0.51397488059437468</v>
      </c>
    </row>
    <row r="587" spans="1:271" outlineLevel="2" x14ac:dyDescent="0.25">
      <c r="A587" t="str">
        <f t="shared" ref="A587:A592" si="49">"160805"</f>
        <v>160805</v>
      </c>
      <c r="B587" t="s">
        <v>313</v>
      </c>
      <c r="C587">
        <v>1</v>
      </c>
      <c r="D587">
        <v>700</v>
      </c>
      <c r="E587">
        <v>529</v>
      </c>
      <c r="F587">
        <v>298</v>
      </c>
      <c r="G587">
        <v>231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231</v>
      </c>
      <c r="R587">
        <v>0</v>
      </c>
      <c r="S587">
        <v>0</v>
      </c>
      <c r="T587">
        <v>231</v>
      </c>
      <c r="U587">
        <v>19</v>
      </c>
      <c r="V587">
        <v>7</v>
      </c>
      <c r="W587">
        <v>12</v>
      </c>
      <c r="X587">
        <v>0</v>
      </c>
      <c r="Y587">
        <v>212</v>
      </c>
      <c r="Z587">
        <v>44</v>
      </c>
      <c r="AA587">
        <v>12</v>
      </c>
      <c r="AB587">
        <v>5</v>
      </c>
      <c r="AC587">
        <v>13</v>
      </c>
      <c r="AD587">
        <v>5</v>
      </c>
      <c r="AE587">
        <v>0</v>
      </c>
      <c r="AF587">
        <v>2</v>
      </c>
      <c r="AG587">
        <v>0</v>
      </c>
      <c r="AH587">
        <v>1</v>
      </c>
      <c r="AI587">
        <v>2</v>
      </c>
      <c r="AJ587">
        <v>0</v>
      </c>
      <c r="AK587">
        <v>0</v>
      </c>
      <c r="AL587">
        <v>0</v>
      </c>
      <c r="AM587">
        <v>0</v>
      </c>
      <c r="AN587">
        <v>1</v>
      </c>
      <c r="AO587">
        <v>0</v>
      </c>
      <c r="AP587">
        <v>0</v>
      </c>
      <c r="AQ587">
        <v>1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2</v>
      </c>
      <c r="AY587">
        <v>44</v>
      </c>
      <c r="AZ587">
        <v>45</v>
      </c>
      <c r="BA587">
        <v>21</v>
      </c>
      <c r="BB587">
        <v>0</v>
      </c>
      <c r="BC587">
        <v>4</v>
      </c>
      <c r="BD587">
        <v>4</v>
      </c>
      <c r="BE587">
        <v>0</v>
      </c>
      <c r="BF587">
        <v>1</v>
      </c>
      <c r="BG587">
        <v>0</v>
      </c>
      <c r="BH587">
        <v>0</v>
      </c>
      <c r="BI587">
        <v>2</v>
      </c>
      <c r="BJ587">
        <v>1</v>
      </c>
      <c r="BK587">
        <v>0</v>
      </c>
      <c r="BL587">
        <v>5</v>
      </c>
      <c r="BM587">
        <v>1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1</v>
      </c>
      <c r="BV587">
        <v>1</v>
      </c>
      <c r="BW587">
        <v>4</v>
      </c>
      <c r="BX587">
        <v>45</v>
      </c>
      <c r="BY587">
        <v>5</v>
      </c>
      <c r="BZ587">
        <v>2</v>
      </c>
      <c r="CA587">
        <v>1</v>
      </c>
      <c r="CB587">
        <v>0</v>
      </c>
      <c r="CC587">
        <v>0</v>
      </c>
      <c r="CD587">
        <v>1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1</v>
      </c>
      <c r="CN587">
        <v>5</v>
      </c>
      <c r="CO587">
        <v>3</v>
      </c>
      <c r="CP587">
        <v>1</v>
      </c>
      <c r="CQ587">
        <v>0</v>
      </c>
      <c r="CR587">
        <v>0</v>
      </c>
      <c r="CS587">
        <v>0</v>
      </c>
      <c r="CT587">
        <v>1</v>
      </c>
      <c r="CU587">
        <v>0</v>
      </c>
      <c r="CV587">
        <v>0</v>
      </c>
      <c r="CW587">
        <v>0</v>
      </c>
      <c r="CX587">
        <v>0</v>
      </c>
      <c r="CY587">
        <v>1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3</v>
      </c>
      <c r="DO587">
        <v>6</v>
      </c>
      <c r="DP587">
        <v>3</v>
      </c>
      <c r="DQ587">
        <v>0</v>
      </c>
      <c r="DR587">
        <v>0</v>
      </c>
      <c r="DS587">
        <v>1</v>
      </c>
      <c r="DT587">
        <v>0</v>
      </c>
      <c r="DU587">
        <v>0</v>
      </c>
      <c r="DV587">
        <v>0</v>
      </c>
      <c r="DW587">
        <v>0</v>
      </c>
      <c r="DX587">
        <v>0</v>
      </c>
      <c r="DY587">
        <v>0</v>
      </c>
      <c r="DZ587">
        <v>0</v>
      </c>
      <c r="EA587">
        <v>0</v>
      </c>
      <c r="EB587">
        <v>0</v>
      </c>
      <c r="EC587">
        <v>0</v>
      </c>
      <c r="ED587">
        <v>0</v>
      </c>
      <c r="EE587">
        <v>1</v>
      </c>
      <c r="EF587">
        <v>0</v>
      </c>
      <c r="EG587">
        <v>1</v>
      </c>
      <c r="EH587">
        <v>0</v>
      </c>
      <c r="EI587">
        <v>0</v>
      </c>
      <c r="EJ587">
        <v>0</v>
      </c>
      <c r="EK587">
        <v>0</v>
      </c>
      <c r="EL587">
        <v>0</v>
      </c>
      <c r="EM587">
        <v>0</v>
      </c>
      <c r="EN587">
        <v>6</v>
      </c>
      <c r="EO587">
        <v>11</v>
      </c>
      <c r="EP587">
        <v>5</v>
      </c>
      <c r="EQ587">
        <v>2</v>
      </c>
      <c r="ER587">
        <v>1</v>
      </c>
      <c r="ES587">
        <v>0</v>
      </c>
      <c r="ET587">
        <v>0</v>
      </c>
      <c r="EU587">
        <v>0</v>
      </c>
      <c r="EV587">
        <v>0</v>
      </c>
      <c r="EW587">
        <v>0</v>
      </c>
      <c r="EX587">
        <v>3</v>
      </c>
      <c r="EY587">
        <v>0</v>
      </c>
      <c r="EZ587">
        <v>0</v>
      </c>
      <c r="FA587">
        <v>0</v>
      </c>
      <c r="FB587">
        <v>0</v>
      </c>
      <c r="FC587">
        <v>0</v>
      </c>
      <c r="FD587">
        <v>0</v>
      </c>
      <c r="FE587">
        <v>0</v>
      </c>
      <c r="FF587">
        <v>0</v>
      </c>
      <c r="FG587">
        <v>0</v>
      </c>
      <c r="FH587">
        <v>0</v>
      </c>
      <c r="FI587">
        <v>0</v>
      </c>
      <c r="FJ587">
        <v>0</v>
      </c>
      <c r="FK587">
        <v>0</v>
      </c>
      <c r="FL587">
        <v>11</v>
      </c>
      <c r="FM587">
        <v>23</v>
      </c>
      <c r="FN587">
        <v>9</v>
      </c>
      <c r="FO587">
        <v>2</v>
      </c>
      <c r="FP587">
        <v>0</v>
      </c>
      <c r="FQ587">
        <v>2</v>
      </c>
      <c r="FR587">
        <v>0</v>
      </c>
      <c r="FS587">
        <v>1</v>
      </c>
      <c r="FT587">
        <v>1</v>
      </c>
      <c r="FU587">
        <v>0</v>
      </c>
      <c r="FV587">
        <v>1</v>
      </c>
      <c r="FW587">
        <v>0</v>
      </c>
      <c r="FX587">
        <v>0</v>
      </c>
      <c r="FY587">
        <v>0</v>
      </c>
      <c r="FZ587">
        <v>0</v>
      </c>
      <c r="GA587">
        <v>1</v>
      </c>
      <c r="GB587">
        <v>2</v>
      </c>
      <c r="GC587">
        <v>0</v>
      </c>
      <c r="GD587">
        <v>0</v>
      </c>
      <c r="GE587">
        <v>1</v>
      </c>
      <c r="GF587">
        <v>0</v>
      </c>
      <c r="GG587">
        <v>0</v>
      </c>
      <c r="GH587">
        <v>2</v>
      </c>
      <c r="GI587">
        <v>0</v>
      </c>
      <c r="GJ587">
        <v>0</v>
      </c>
      <c r="GK587">
        <v>1</v>
      </c>
      <c r="GL587">
        <v>23</v>
      </c>
      <c r="GM587">
        <v>9</v>
      </c>
      <c r="GN587">
        <v>3</v>
      </c>
      <c r="GO587">
        <v>1</v>
      </c>
      <c r="GP587">
        <v>1</v>
      </c>
      <c r="GQ587">
        <v>1</v>
      </c>
      <c r="GR587">
        <v>1</v>
      </c>
      <c r="GS587">
        <v>0</v>
      </c>
      <c r="GT587">
        <v>0</v>
      </c>
      <c r="GU587">
        <v>0</v>
      </c>
      <c r="GV587">
        <v>0</v>
      </c>
      <c r="GW587">
        <v>0</v>
      </c>
      <c r="GX587">
        <v>0</v>
      </c>
      <c r="GY587">
        <v>1</v>
      </c>
      <c r="GZ587">
        <v>0</v>
      </c>
      <c r="HA587">
        <v>0</v>
      </c>
      <c r="HB587">
        <v>0</v>
      </c>
      <c r="HC587">
        <v>0</v>
      </c>
      <c r="HD587">
        <v>0</v>
      </c>
      <c r="HE587">
        <v>1</v>
      </c>
      <c r="HF587">
        <v>9</v>
      </c>
      <c r="HG587">
        <v>4</v>
      </c>
      <c r="HH587">
        <v>1</v>
      </c>
      <c r="HI587">
        <v>0</v>
      </c>
      <c r="HJ587">
        <v>1</v>
      </c>
      <c r="HK587">
        <v>1</v>
      </c>
      <c r="HL587">
        <v>1</v>
      </c>
      <c r="HM587">
        <v>0</v>
      </c>
      <c r="HN587">
        <v>0</v>
      </c>
      <c r="HO587">
        <v>0</v>
      </c>
      <c r="HP587">
        <v>0</v>
      </c>
      <c r="HQ587">
        <v>0</v>
      </c>
      <c r="HR587">
        <v>0</v>
      </c>
      <c r="HS587">
        <v>0</v>
      </c>
      <c r="HT587">
        <v>4</v>
      </c>
      <c r="HU587">
        <v>0</v>
      </c>
      <c r="HV587">
        <v>0</v>
      </c>
      <c r="HW587">
        <v>0</v>
      </c>
      <c r="HX587">
        <v>0</v>
      </c>
      <c r="HY587">
        <v>0</v>
      </c>
      <c r="HZ587">
        <v>0</v>
      </c>
      <c r="IA587">
        <v>0</v>
      </c>
      <c r="IB587">
        <v>0</v>
      </c>
      <c r="IC587">
        <v>0</v>
      </c>
      <c r="ID587">
        <v>0</v>
      </c>
      <c r="IE587">
        <v>0</v>
      </c>
      <c r="IF587">
        <v>0</v>
      </c>
      <c r="IG587">
        <v>0</v>
      </c>
      <c r="IH587">
        <v>0</v>
      </c>
      <c r="II587">
        <v>0</v>
      </c>
      <c r="IJ587">
        <v>0</v>
      </c>
      <c r="IK587">
        <v>62</v>
      </c>
      <c r="IL587">
        <v>18</v>
      </c>
      <c r="IM587">
        <v>1</v>
      </c>
      <c r="IN587">
        <v>2</v>
      </c>
      <c r="IO587">
        <v>0</v>
      </c>
      <c r="IP587">
        <v>0</v>
      </c>
      <c r="IQ587">
        <v>1</v>
      </c>
      <c r="IR587">
        <v>0</v>
      </c>
      <c r="IS587">
        <v>4</v>
      </c>
      <c r="IT587">
        <v>0</v>
      </c>
      <c r="IU587">
        <v>0</v>
      </c>
      <c r="IV587">
        <v>1</v>
      </c>
      <c r="IW587">
        <v>0</v>
      </c>
      <c r="IX587">
        <v>0</v>
      </c>
      <c r="IY587">
        <v>0</v>
      </c>
      <c r="IZ587">
        <v>0</v>
      </c>
      <c r="JA587">
        <v>0</v>
      </c>
      <c r="JB587">
        <v>0</v>
      </c>
      <c r="JC587">
        <v>0</v>
      </c>
      <c r="JD587">
        <v>0</v>
      </c>
      <c r="JE587">
        <v>34</v>
      </c>
      <c r="JF587">
        <v>0</v>
      </c>
      <c r="JG587">
        <v>0</v>
      </c>
      <c r="JH587">
        <v>1</v>
      </c>
      <c r="JI587">
        <v>0</v>
      </c>
      <c r="JJ587">
        <v>62</v>
      </c>
      <c r="JK587" s="2">
        <f t="shared" si="48"/>
        <v>0.33</v>
      </c>
    </row>
    <row r="588" spans="1:271" outlineLevel="2" x14ac:dyDescent="0.25">
      <c r="A588" t="str">
        <f t="shared" si="49"/>
        <v>160805</v>
      </c>
      <c r="B588" t="s">
        <v>313</v>
      </c>
      <c r="C588">
        <v>2</v>
      </c>
      <c r="D588">
        <v>694</v>
      </c>
      <c r="E588">
        <v>530</v>
      </c>
      <c r="F588">
        <v>314</v>
      </c>
      <c r="G588">
        <v>216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215</v>
      </c>
      <c r="R588">
        <v>0</v>
      </c>
      <c r="S588">
        <v>0</v>
      </c>
      <c r="T588">
        <v>215</v>
      </c>
      <c r="U588">
        <v>9</v>
      </c>
      <c r="V588">
        <v>8</v>
      </c>
      <c r="W588">
        <v>1</v>
      </c>
      <c r="X588">
        <v>0</v>
      </c>
      <c r="Y588">
        <v>206</v>
      </c>
      <c r="Z588">
        <v>41</v>
      </c>
      <c r="AA588">
        <v>5</v>
      </c>
      <c r="AB588">
        <v>5</v>
      </c>
      <c r="AC588">
        <v>17</v>
      </c>
      <c r="AD588">
        <v>5</v>
      </c>
      <c r="AE588">
        <v>1</v>
      </c>
      <c r="AF588">
        <v>0</v>
      </c>
      <c r="AG588">
        <v>1</v>
      </c>
      <c r="AH588">
        <v>1</v>
      </c>
      <c r="AI588">
        <v>2</v>
      </c>
      <c r="AJ588">
        <v>1</v>
      </c>
      <c r="AK588">
        <v>0</v>
      </c>
      <c r="AL588">
        <v>1</v>
      </c>
      <c r="AM588">
        <v>0</v>
      </c>
      <c r="AN588">
        <v>0</v>
      </c>
      <c r="AO588">
        <v>0</v>
      </c>
      <c r="AP588">
        <v>0</v>
      </c>
      <c r="AQ588">
        <v>1</v>
      </c>
      <c r="AR588">
        <v>0</v>
      </c>
      <c r="AS588">
        <v>0</v>
      </c>
      <c r="AT588">
        <v>0</v>
      </c>
      <c r="AU588">
        <v>0</v>
      </c>
      <c r="AV588">
        <v>1</v>
      </c>
      <c r="AW588">
        <v>0</v>
      </c>
      <c r="AX588">
        <v>0</v>
      </c>
      <c r="AY588">
        <v>41</v>
      </c>
      <c r="AZ588">
        <v>15</v>
      </c>
      <c r="BA588">
        <v>5</v>
      </c>
      <c r="BB588">
        <v>0</v>
      </c>
      <c r="BC588">
        <v>2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6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2</v>
      </c>
      <c r="BV588">
        <v>0</v>
      </c>
      <c r="BW588">
        <v>0</v>
      </c>
      <c r="BX588">
        <v>15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9</v>
      </c>
      <c r="CP588">
        <v>7</v>
      </c>
      <c r="CQ588">
        <v>0</v>
      </c>
      <c r="CR588">
        <v>0</v>
      </c>
      <c r="CS588">
        <v>0</v>
      </c>
      <c r="CT588">
        <v>1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1</v>
      </c>
      <c r="DL588">
        <v>0</v>
      </c>
      <c r="DM588">
        <v>0</v>
      </c>
      <c r="DN588">
        <v>9</v>
      </c>
      <c r="DO588">
        <v>8</v>
      </c>
      <c r="DP588">
        <v>1</v>
      </c>
      <c r="DQ588">
        <v>0</v>
      </c>
      <c r="DR588">
        <v>0</v>
      </c>
      <c r="DS588">
        <v>2</v>
      </c>
      <c r="DT588">
        <v>1</v>
      </c>
      <c r="DU588">
        <v>0</v>
      </c>
      <c r="DV588">
        <v>0</v>
      </c>
      <c r="DW588">
        <v>1</v>
      </c>
      <c r="DX588">
        <v>0</v>
      </c>
      <c r="DY588">
        <v>1</v>
      </c>
      <c r="DZ588">
        <v>0</v>
      </c>
      <c r="EA588">
        <v>1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0</v>
      </c>
      <c r="EH588">
        <v>1</v>
      </c>
      <c r="EI588">
        <v>0</v>
      </c>
      <c r="EJ588">
        <v>0</v>
      </c>
      <c r="EK588">
        <v>0</v>
      </c>
      <c r="EL588">
        <v>0</v>
      </c>
      <c r="EM588">
        <v>0</v>
      </c>
      <c r="EN588">
        <v>8</v>
      </c>
      <c r="EO588">
        <v>7</v>
      </c>
      <c r="EP588">
        <v>5</v>
      </c>
      <c r="EQ588">
        <v>0</v>
      </c>
      <c r="ER588">
        <v>0</v>
      </c>
      <c r="ES588">
        <v>0</v>
      </c>
      <c r="ET588">
        <v>0</v>
      </c>
      <c r="EU588">
        <v>0</v>
      </c>
      <c r="EV588">
        <v>0</v>
      </c>
      <c r="EW588">
        <v>0</v>
      </c>
      <c r="EX588">
        <v>1</v>
      </c>
      <c r="EY588">
        <v>1</v>
      </c>
      <c r="EZ588">
        <v>0</v>
      </c>
      <c r="FA588">
        <v>0</v>
      </c>
      <c r="FB588">
        <v>0</v>
      </c>
      <c r="FC588">
        <v>0</v>
      </c>
      <c r="FD588">
        <v>0</v>
      </c>
      <c r="FE588">
        <v>0</v>
      </c>
      <c r="FF588">
        <v>0</v>
      </c>
      <c r="FG588">
        <v>0</v>
      </c>
      <c r="FH588">
        <v>0</v>
      </c>
      <c r="FI588">
        <v>0</v>
      </c>
      <c r="FJ588">
        <v>0</v>
      </c>
      <c r="FK588">
        <v>0</v>
      </c>
      <c r="FL588">
        <v>7</v>
      </c>
      <c r="FM588">
        <v>14</v>
      </c>
      <c r="FN588">
        <v>7</v>
      </c>
      <c r="FO588">
        <v>0</v>
      </c>
      <c r="FP588">
        <v>0</v>
      </c>
      <c r="FQ588">
        <v>0</v>
      </c>
      <c r="FR588">
        <v>0</v>
      </c>
      <c r="FS588">
        <v>1</v>
      </c>
      <c r="FT588">
        <v>0</v>
      </c>
      <c r="FU588">
        <v>0</v>
      </c>
      <c r="FV588">
        <v>3</v>
      </c>
      <c r="FW588">
        <v>0</v>
      </c>
      <c r="FX588">
        <v>0</v>
      </c>
      <c r="FY588">
        <v>0</v>
      </c>
      <c r="FZ588">
        <v>1</v>
      </c>
      <c r="GA588">
        <v>0</v>
      </c>
      <c r="GB588">
        <v>0</v>
      </c>
      <c r="GC588">
        <v>0</v>
      </c>
      <c r="GD588">
        <v>0</v>
      </c>
      <c r="GE588">
        <v>0</v>
      </c>
      <c r="GF588">
        <v>0</v>
      </c>
      <c r="GG588">
        <v>0</v>
      </c>
      <c r="GH588">
        <v>0</v>
      </c>
      <c r="GI588">
        <v>0</v>
      </c>
      <c r="GJ588">
        <v>1</v>
      </c>
      <c r="GK588">
        <v>1</v>
      </c>
      <c r="GL588">
        <v>14</v>
      </c>
      <c r="GM588">
        <v>9</v>
      </c>
      <c r="GN588">
        <v>1</v>
      </c>
      <c r="GO588">
        <v>1</v>
      </c>
      <c r="GP588">
        <v>0</v>
      </c>
      <c r="GQ588">
        <v>0</v>
      </c>
      <c r="GR588">
        <v>0</v>
      </c>
      <c r="GS588">
        <v>2</v>
      </c>
      <c r="GT588">
        <v>0</v>
      </c>
      <c r="GU588">
        <v>0</v>
      </c>
      <c r="GV588">
        <v>0</v>
      </c>
      <c r="GW588">
        <v>0</v>
      </c>
      <c r="GX588">
        <v>0</v>
      </c>
      <c r="GY588">
        <v>1</v>
      </c>
      <c r="GZ588">
        <v>0</v>
      </c>
      <c r="HA588">
        <v>0</v>
      </c>
      <c r="HB588">
        <v>0</v>
      </c>
      <c r="HC588">
        <v>0</v>
      </c>
      <c r="HD588">
        <v>0</v>
      </c>
      <c r="HE588">
        <v>4</v>
      </c>
      <c r="HF588">
        <v>9</v>
      </c>
      <c r="HG588">
        <v>2</v>
      </c>
      <c r="HH588">
        <v>1</v>
      </c>
      <c r="HI588">
        <v>0</v>
      </c>
      <c r="HJ588">
        <v>0</v>
      </c>
      <c r="HK588">
        <v>0</v>
      </c>
      <c r="HL588">
        <v>0</v>
      </c>
      <c r="HM588">
        <v>0</v>
      </c>
      <c r="HN588">
        <v>0</v>
      </c>
      <c r="HO588">
        <v>0</v>
      </c>
      <c r="HP588">
        <v>1</v>
      </c>
      <c r="HQ588">
        <v>0</v>
      </c>
      <c r="HR588">
        <v>0</v>
      </c>
      <c r="HS588">
        <v>0</v>
      </c>
      <c r="HT588">
        <v>2</v>
      </c>
      <c r="HU588">
        <v>0</v>
      </c>
      <c r="HV588">
        <v>0</v>
      </c>
      <c r="HW588">
        <v>0</v>
      </c>
      <c r="HX588">
        <v>0</v>
      </c>
      <c r="HY588">
        <v>0</v>
      </c>
      <c r="HZ588">
        <v>0</v>
      </c>
      <c r="IA588">
        <v>0</v>
      </c>
      <c r="IB588">
        <v>0</v>
      </c>
      <c r="IC588">
        <v>0</v>
      </c>
      <c r="ID588">
        <v>0</v>
      </c>
      <c r="IE588">
        <v>0</v>
      </c>
      <c r="IF588">
        <v>0</v>
      </c>
      <c r="IG588">
        <v>0</v>
      </c>
      <c r="IH588">
        <v>0</v>
      </c>
      <c r="II588">
        <v>0</v>
      </c>
      <c r="IJ588">
        <v>0</v>
      </c>
      <c r="IK588">
        <v>101</v>
      </c>
      <c r="IL588">
        <v>46</v>
      </c>
      <c r="IM588">
        <v>1</v>
      </c>
      <c r="IN588">
        <v>1</v>
      </c>
      <c r="IO588">
        <v>0</v>
      </c>
      <c r="IP588">
        <v>0</v>
      </c>
      <c r="IQ588">
        <v>0</v>
      </c>
      <c r="IR588">
        <v>0</v>
      </c>
      <c r="IS588">
        <v>11</v>
      </c>
      <c r="IT588">
        <v>0</v>
      </c>
      <c r="IU588">
        <v>0</v>
      </c>
      <c r="IV588">
        <v>0</v>
      </c>
      <c r="IW588">
        <v>0</v>
      </c>
      <c r="IX588">
        <v>0</v>
      </c>
      <c r="IY588">
        <v>0</v>
      </c>
      <c r="IZ588">
        <v>1</v>
      </c>
      <c r="JA588">
        <v>0</v>
      </c>
      <c r="JB588">
        <v>0</v>
      </c>
      <c r="JC588">
        <v>0</v>
      </c>
      <c r="JD588">
        <v>1</v>
      </c>
      <c r="JE588">
        <v>40</v>
      </c>
      <c r="JF588">
        <v>0</v>
      </c>
      <c r="JG588">
        <v>0</v>
      </c>
      <c r="JH588">
        <v>0</v>
      </c>
      <c r="JI588">
        <v>0</v>
      </c>
      <c r="JJ588">
        <v>101</v>
      </c>
      <c r="JK588" s="2">
        <f t="shared" si="48"/>
        <v>0.30979827089337175</v>
      </c>
    </row>
    <row r="589" spans="1:271" outlineLevel="2" x14ac:dyDescent="0.25">
      <c r="A589" t="str">
        <f t="shared" si="49"/>
        <v>160805</v>
      </c>
      <c r="B589" t="s">
        <v>313</v>
      </c>
      <c r="C589">
        <v>3</v>
      </c>
      <c r="D589">
        <v>366</v>
      </c>
      <c r="E589">
        <v>280</v>
      </c>
      <c r="F589">
        <v>152</v>
      </c>
      <c r="G589">
        <v>128</v>
      </c>
      <c r="H589">
        <v>0</v>
      </c>
      <c r="I589">
        <v>1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128</v>
      </c>
      <c r="R589">
        <v>0</v>
      </c>
      <c r="S589">
        <v>0</v>
      </c>
      <c r="T589">
        <v>128</v>
      </c>
      <c r="U589">
        <v>5</v>
      </c>
      <c r="V589">
        <v>3</v>
      </c>
      <c r="W589">
        <v>2</v>
      </c>
      <c r="X589">
        <v>0</v>
      </c>
      <c r="Y589">
        <v>123</v>
      </c>
      <c r="Z589">
        <v>21</v>
      </c>
      <c r="AA589">
        <v>4</v>
      </c>
      <c r="AB589">
        <v>3</v>
      </c>
      <c r="AC589">
        <v>7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2</v>
      </c>
      <c r="AJ589">
        <v>1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1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1</v>
      </c>
      <c r="AW589">
        <v>2</v>
      </c>
      <c r="AX589">
        <v>0</v>
      </c>
      <c r="AY589">
        <v>21</v>
      </c>
      <c r="AZ589">
        <v>18</v>
      </c>
      <c r="BA589">
        <v>8</v>
      </c>
      <c r="BB589">
        <v>2</v>
      </c>
      <c r="BC589">
        <v>2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6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18</v>
      </c>
      <c r="BY589">
        <v>4</v>
      </c>
      <c r="BZ589">
        <v>1</v>
      </c>
      <c r="CA589">
        <v>0</v>
      </c>
      <c r="CB589">
        <v>1</v>
      </c>
      <c r="CC589">
        <v>0</v>
      </c>
      <c r="CD589">
        <v>0</v>
      </c>
      <c r="CE589">
        <v>0</v>
      </c>
      <c r="CF589">
        <v>2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4</v>
      </c>
      <c r="CO589">
        <v>5</v>
      </c>
      <c r="CP589">
        <v>2</v>
      </c>
      <c r="CQ589">
        <v>1</v>
      </c>
      <c r="CR589">
        <v>2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5</v>
      </c>
      <c r="DO589">
        <v>1</v>
      </c>
      <c r="DP589">
        <v>0</v>
      </c>
      <c r="DQ589">
        <v>0</v>
      </c>
      <c r="DR589">
        <v>0</v>
      </c>
      <c r="DS589">
        <v>0</v>
      </c>
      <c r="DT589">
        <v>1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0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0</v>
      </c>
      <c r="EK589">
        <v>0</v>
      </c>
      <c r="EL589">
        <v>0</v>
      </c>
      <c r="EM589">
        <v>0</v>
      </c>
      <c r="EN589">
        <v>1</v>
      </c>
      <c r="EO589">
        <v>2</v>
      </c>
      <c r="EP589">
        <v>1</v>
      </c>
      <c r="EQ589">
        <v>1</v>
      </c>
      <c r="ER589">
        <v>0</v>
      </c>
      <c r="ES589">
        <v>0</v>
      </c>
      <c r="ET589">
        <v>0</v>
      </c>
      <c r="EU589">
        <v>0</v>
      </c>
      <c r="EV589">
        <v>0</v>
      </c>
      <c r="EW589">
        <v>0</v>
      </c>
      <c r="EX589">
        <v>0</v>
      </c>
      <c r="EY589">
        <v>0</v>
      </c>
      <c r="EZ589">
        <v>0</v>
      </c>
      <c r="FA589">
        <v>0</v>
      </c>
      <c r="FB589">
        <v>0</v>
      </c>
      <c r="FC589">
        <v>0</v>
      </c>
      <c r="FD589">
        <v>0</v>
      </c>
      <c r="FE589">
        <v>0</v>
      </c>
      <c r="FF589">
        <v>0</v>
      </c>
      <c r="FG589">
        <v>0</v>
      </c>
      <c r="FH589">
        <v>0</v>
      </c>
      <c r="FI589">
        <v>0</v>
      </c>
      <c r="FJ589">
        <v>0</v>
      </c>
      <c r="FK589">
        <v>0</v>
      </c>
      <c r="FL589">
        <v>2</v>
      </c>
      <c r="FM589">
        <v>6</v>
      </c>
      <c r="FN589">
        <v>3</v>
      </c>
      <c r="FO589">
        <v>1</v>
      </c>
      <c r="FP589">
        <v>0</v>
      </c>
      <c r="FQ589">
        <v>0</v>
      </c>
      <c r="FR589">
        <v>0</v>
      </c>
      <c r="FS589">
        <v>0</v>
      </c>
      <c r="FT589">
        <v>0</v>
      </c>
      <c r="FU589">
        <v>0</v>
      </c>
      <c r="FV589">
        <v>2</v>
      </c>
      <c r="FW589">
        <v>0</v>
      </c>
      <c r="FX589">
        <v>0</v>
      </c>
      <c r="FY589">
        <v>0</v>
      </c>
      <c r="FZ589">
        <v>0</v>
      </c>
      <c r="GA589">
        <v>0</v>
      </c>
      <c r="GB589">
        <v>0</v>
      </c>
      <c r="GC589">
        <v>0</v>
      </c>
      <c r="GD589">
        <v>0</v>
      </c>
      <c r="GE589">
        <v>0</v>
      </c>
      <c r="GF589">
        <v>0</v>
      </c>
      <c r="GG589">
        <v>0</v>
      </c>
      <c r="GH589">
        <v>0</v>
      </c>
      <c r="GI589">
        <v>0</v>
      </c>
      <c r="GJ589">
        <v>0</v>
      </c>
      <c r="GK589">
        <v>0</v>
      </c>
      <c r="GL589">
        <v>6</v>
      </c>
      <c r="GM589">
        <v>8</v>
      </c>
      <c r="GN589">
        <v>0</v>
      </c>
      <c r="GO589">
        <v>0</v>
      </c>
      <c r="GP589">
        <v>0</v>
      </c>
      <c r="GQ589">
        <v>0</v>
      </c>
      <c r="GR589">
        <v>0</v>
      </c>
      <c r="GS589">
        <v>0</v>
      </c>
      <c r="GT589">
        <v>0</v>
      </c>
      <c r="GU589">
        <v>0</v>
      </c>
      <c r="GV589">
        <v>0</v>
      </c>
      <c r="GW589">
        <v>0</v>
      </c>
      <c r="GX589">
        <v>0</v>
      </c>
      <c r="GY589">
        <v>3</v>
      </c>
      <c r="GZ589">
        <v>0</v>
      </c>
      <c r="HA589">
        <v>0</v>
      </c>
      <c r="HB589">
        <v>0</v>
      </c>
      <c r="HC589">
        <v>0</v>
      </c>
      <c r="HD589">
        <v>0</v>
      </c>
      <c r="HE589">
        <v>5</v>
      </c>
      <c r="HF589">
        <v>8</v>
      </c>
      <c r="HG589">
        <v>2</v>
      </c>
      <c r="HH589">
        <v>1</v>
      </c>
      <c r="HI589">
        <v>0</v>
      </c>
      <c r="HJ589">
        <v>0</v>
      </c>
      <c r="HK589">
        <v>0</v>
      </c>
      <c r="HL589">
        <v>1</v>
      </c>
      <c r="HM589">
        <v>0</v>
      </c>
      <c r="HN589">
        <v>0</v>
      </c>
      <c r="HO589">
        <v>0</v>
      </c>
      <c r="HP589">
        <v>0</v>
      </c>
      <c r="HQ589">
        <v>0</v>
      </c>
      <c r="HR589">
        <v>0</v>
      </c>
      <c r="HS589">
        <v>0</v>
      </c>
      <c r="HT589">
        <v>2</v>
      </c>
      <c r="HU589">
        <v>0</v>
      </c>
      <c r="HV589">
        <v>0</v>
      </c>
      <c r="HW589">
        <v>0</v>
      </c>
      <c r="HX589">
        <v>0</v>
      </c>
      <c r="HY589">
        <v>0</v>
      </c>
      <c r="HZ589">
        <v>0</v>
      </c>
      <c r="IA589">
        <v>0</v>
      </c>
      <c r="IB589">
        <v>0</v>
      </c>
      <c r="IC589">
        <v>0</v>
      </c>
      <c r="ID589">
        <v>0</v>
      </c>
      <c r="IE589">
        <v>0</v>
      </c>
      <c r="IF589">
        <v>0</v>
      </c>
      <c r="IG589">
        <v>0</v>
      </c>
      <c r="IH589">
        <v>0</v>
      </c>
      <c r="II589">
        <v>0</v>
      </c>
      <c r="IJ589">
        <v>0</v>
      </c>
      <c r="IK589">
        <v>56</v>
      </c>
      <c r="IL589">
        <v>10</v>
      </c>
      <c r="IM589">
        <v>2</v>
      </c>
      <c r="IN589">
        <v>9</v>
      </c>
      <c r="IO589">
        <v>0</v>
      </c>
      <c r="IP589">
        <v>0</v>
      </c>
      <c r="IQ589">
        <v>0</v>
      </c>
      <c r="IR589">
        <v>0</v>
      </c>
      <c r="IS589">
        <v>3</v>
      </c>
      <c r="IT589">
        <v>0</v>
      </c>
      <c r="IU589">
        <v>0</v>
      </c>
      <c r="IV589">
        <v>0</v>
      </c>
      <c r="IW589">
        <v>3</v>
      </c>
      <c r="IX589">
        <v>0</v>
      </c>
      <c r="IY589">
        <v>0</v>
      </c>
      <c r="IZ589">
        <v>0</v>
      </c>
      <c r="JA589">
        <v>0</v>
      </c>
      <c r="JB589">
        <v>0</v>
      </c>
      <c r="JC589">
        <v>0</v>
      </c>
      <c r="JD589">
        <v>0</v>
      </c>
      <c r="JE589">
        <v>28</v>
      </c>
      <c r="JF589">
        <v>0</v>
      </c>
      <c r="JG589">
        <v>0</v>
      </c>
      <c r="JH589">
        <v>1</v>
      </c>
      <c r="JI589">
        <v>0</v>
      </c>
      <c r="JJ589">
        <v>56</v>
      </c>
      <c r="JK589" s="2">
        <f t="shared" si="48"/>
        <v>0.34972677595628415</v>
      </c>
    </row>
    <row r="590" spans="1:271" outlineLevel="2" x14ac:dyDescent="0.25">
      <c r="A590" t="str">
        <f t="shared" si="49"/>
        <v>160805</v>
      </c>
      <c r="B590" t="s">
        <v>313</v>
      </c>
      <c r="C590">
        <v>4</v>
      </c>
      <c r="D590">
        <v>625</v>
      </c>
      <c r="E590">
        <v>480</v>
      </c>
      <c r="F590">
        <v>298</v>
      </c>
      <c r="G590">
        <v>182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182</v>
      </c>
      <c r="R590">
        <v>0</v>
      </c>
      <c r="S590">
        <v>0</v>
      </c>
      <c r="T590">
        <v>182</v>
      </c>
      <c r="U590">
        <v>13</v>
      </c>
      <c r="V590">
        <v>7</v>
      </c>
      <c r="W590">
        <v>6</v>
      </c>
      <c r="X590">
        <v>0</v>
      </c>
      <c r="Y590">
        <v>169</v>
      </c>
      <c r="Z590">
        <v>23</v>
      </c>
      <c r="AA590">
        <v>2</v>
      </c>
      <c r="AB590">
        <v>5</v>
      </c>
      <c r="AC590">
        <v>5</v>
      </c>
      <c r="AD590">
        <v>4</v>
      </c>
      <c r="AE590">
        <v>0</v>
      </c>
      <c r="AF590">
        <v>1</v>
      </c>
      <c r="AG590">
        <v>0</v>
      </c>
      <c r="AH590">
        <v>0</v>
      </c>
      <c r="AI590">
        <v>3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1</v>
      </c>
      <c r="AR590">
        <v>0</v>
      </c>
      <c r="AS590">
        <v>0</v>
      </c>
      <c r="AT590">
        <v>0</v>
      </c>
      <c r="AU590">
        <v>1</v>
      </c>
      <c r="AV590">
        <v>0</v>
      </c>
      <c r="AW590">
        <v>0</v>
      </c>
      <c r="AX590">
        <v>1</v>
      </c>
      <c r="AY590">
        <v>23</v>
      </c>
      <c r="AZ590">
        <v>28</v>
      </c>
      <c r="BA590">
        <v>12</v>
      </c>
      <c r="BB590">
        <v>1</v>
      </c>
      <c r="BC590">
        <v>0</v>
      </c>
      <c r="BD590">
        <v>1</v>
      </c>
      <c r="BE590">
        <v>0</v>
      </c>
      <c r="BF590">
        <v>1</v>
      </c>
      <c r="BG590">
        <v>1</v>
      </c>
      <c r="BH590">
        <v>0</v>
      </c>
      <c r="BI590">
        <v>2</v>
      </c>
      <c r="BJ590">
        <v>2</v>
      </c>
      <c r="BK590">
        <v>0</v>
      </c>
      <c r="BL590">
        <v>5</v>
      </c>
      <c r="BM590">
        <v>0</v>
      </c>
      <c r="BN590">
        <v>0</v>
      </c>
      <c r="BO590">
        <v>1</v>
      </c>
      <c r="BP590">
        <v>0</v>
      </c>
      <c r="BQ590">
        <v>0</v>
      </c>
      <c r="BR590">
        <v>0</v>
      </c>
      <c r="BS590">
        <v>1</v>
      </c>
      <c r="BT590">
        <v>1</v>
      </c>
      <c r="BU590">
        <v>0</v>
      </c>
      <c r="BV590">
        <v>0</v>
      </c>
      <c r="BW590">
        <v>0</v>
      </c>
      <c r="BX590">
        <v>28</v>
      </c>
      <c r="BY590">
        <v>3</v>
      </c>
      <c r="BZ590">
        <v>0</v>
      </c>
      <c r="CA590">
        <v>1</v>
      </c>
      <c r="CB590">
        <v>0</v>
      </c>
      <c r="CC590">
        <v>0</v>
      </c>
      <c r="CD590">
        <v>0</v>
      </c>
      <c r="CE590">
        <v>0</v>
      </c>
      <c r="CF590">
        <v>1</v>
      </c>
      <c r="CG590">
        <v>0</v>
      </c>
      <c r="CH590">
        <v>0</v>
      </c>
      <c r="CI590">
        <v>0</v>
      </c>
      <c r="CJ590">
        <v>0</v>
      </c>
      <c r="CK590">
        <v>1</v>
      </c>
      <c r="CL590">
        <v>0</v>
      </c>
      <c r="CM590">
        <v>0</v>
      </c>
      <c r="CN590">
        <v>3</v>
      </c>
      <c r="CO590">
        <v>2</v>
      </c>
      <c r="CP590">
        <v>2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0</v>
      </c>
      <c r="DN590">
        <v>2</v>
      </c>
      <c r="DO590">
        <v>9</v>
      </c>
      <c r="DP590">
        <v>2</v>
      </c>
      <c r="DQ590">
        <v>2</v>
      </c>
      <c r="DR590">
        <v>1</v>
      </c>
      <c r="DS590">
        <v>0</v>
      </c>
      <c r="DT590">
        <v>0</v>
      </c>
      <c r="DU590">
        <v>0</v>
      </c>
      <c r="DV590">
        <v>0</v>
      </c>
      <c r="DW590">
        <v>0</v>
      </c>
      <c r="DX590">
        <v>0</v>
      </c>
      <c r="DY590">
        <v>0</v>
      </c>
      <c r="DZ590">
        <v>0</v>
      </c>
      <c r="EA590">
        <v>3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0</v>
      </c>
      <c r="EH590">
        <v>0</v>
      </c>
      <c r="EI590">
        <v>0</v>
      </c>
      <c r="EJ590">
        <v>0</v>
      </c>
      <c r="EK590">
        <v>0</v>
      </c>
      <c r="EL590">
        <v>0</v>
      </c>
      <c r="EM590">
        <v>1</v>
      </c>
      <c r="EN590">
        <v>9</v>
      </c>
      <c r="EO590">
        <v>5</v>
      </c>
      <c r="EP590">
        <v>2</v>
      </c>
      <c r="EQ590">
        <v>0</v>
      </c>
      <c r="ER590">
        <v>2</v>
      </c>
      <c r="ES590">
        <v>0</v>
      </c>
      <c r="ET590">
        <v>0</v>
      </c>
      <c r="EU590">
        <v>0</v>
      </c>
      <c r="EV590">
        <v>0</v>
      </c>
      <c r="EW590">
        <v>0</v>
      </c>
      <c r="EX590">
        <v>0</v>
      </c>
      <c r="EY590">
        <v>0</v>
      </c>
      <c r="EZ590">
        <v>0</v>
      </c>
      <c r="FA590">
        <v>0</v>
      </c>
      <c r="FB590">
        <v>0</v>
      </c>
      <c r="FC590">
        <v>0</v>
      </c>
      <c r="FD590">
        <v>0</v>
      </c>
      <c r="FE590">
        <v>0</v>
      </c>
      <c r="FF590">
        <v>0</v>
      </c>
      <c r="FG590">
        <v>0</v>
      </c>
      <c r="FH590">
        <v>0</v>
      </c>
      <c r="FI590">
        <v>0</v>
      </c>
      <c r="FJ590">
        <v>1</v>
      </c>
      <c r="FK590">
        <v>0</v>
      </c>
      <c r="FL590">
        <v>5</v>
      </c>
      <c r="FM590">
        <v>11</v>
      </c>
      <c r="FN590">
        <v>5</v>
      </c>
      <c r="FO590">
        <v>0</v>
      </c>
      <c r="FP590">
        <v>0</v>
      </c>
      <c r="FQ590">
        <v>1</v>
      </c>
      <c r="FR590">
        <v>0</v>
      </c>
      <c r="FS590">
        <v>0</v>
      </c>
      <c r="FT590">
        <v>0</v>
      </c>
      <c r="FU590">
        <v>1</v>
      </c>
      <c r="FV590">
        <v>0</v>
      </c>
      <c r="FW590">
        <v>0</v>
      </c>
      <c r="FX590">
        <v>0</v>
      </c>
      <c r="FY590">
        <v>0</v>
      </c>
      <c r="FZ590">
        <v>0</v>
      </c>
      <c r="GA590">
        <v>0</v>
      </c>
      <c r="GB590">
        <v>0</v>
      </c>
      <c r="GC590">
        <v>2</v>
      </c>
      <c r="GD590">
        <v>0</v>
      </c>
      <c r="GE590">
        <v>0</v>
      </c>
      <c r="GF590">
        <v>0</v>
      </c>
      <c r="GG590">
        <v>0</v>
      </c>
      <c r="GH590">
        <v>1</v>
      </c>
      <c r="GI590">
        <v>0</v>
      </c>
      <c r="GJ590">
        <v>0</v>
      </c>
      <c r="GK590">
        <v>1</v>
      </c>
      <c r="GL590">
        <v>11</v>
      </c>
      <c r="GM590">
        <v>7</v>
      </c>
      <c r="GN590">
        <v>0</v>
      </c>
      <c r="GO590">
        <v>0</v>
      </c>
      <c r="GP590">
        <v>0</v>
      </c>
      <c r="GQ590">
        <v>0</v>
      </c>
      <c r="GR590">
        <v>0</v>
      </c>
      <c r="GS590">
        <v>2</v>
      </c>
      <c r="GT590">
        <v>0</v>
      </c>
      <c r="GU590">
        <v>0</v>
      </c>
      <c r="GV590">
        <v>0</v>
      </c>
      <c r="GW590">
        <v>0</v>
      </c>
      <c r="GX590">
        <v>0</v>
      </c>
      <c r="GY590">
        <v>1</v>
      </c>
      <c r="GZ590">
        <v>0</v>
      </c>
      <c r="HA590">
        <v>0</v>
      </c>
      <c r="HB590">
        <v>0</v>
      </c>
      <c r="HC590">
        <v>0</v>
      </c>
      <c r="HD590">
        <v>0</v>
      </c>
      <c r="HE590">
        <v>4</v>
      </c>
      <c r="HF590">
        <v>7</v>
      </c>
      <c r="HG590">
        <v>0</v>
      </c>
      <c r="HH590">
        <v>0</v>
      </c>
      <c r="HI590">
        <v>0</v>
      </c>
      <c r="HJ590">
        <v>0</v>
      </c>
      <c r="HK590">
        <v>0</v>
      </c>
      <c r="HL590">
        <v>0</v>
      </c>
      <c r="HM590">
        <v>0</v>
      </c>
      <c r="HN590">
        <v>0</v>
      </c>
      <c r="HO590">
        <v>0</v>
      </c>
      <c r="HP590">
        <v>0</v>
      </c>
      <c r="HQ590">
        <v>0</v>
      </c>
      <c r="HR590">
        <v>0</v>
      </c>
      <c r="HS590">
        <v>0</v>
      </c>
      <c r="HT590">
        <v>0</v>
      </c>
      <c r="HU590">
        <v>0</v>
      </c>
      <c r="HV590">
        <v>0</v>
      </c>
      <c r="HW590">
        <v>0</v>
      </c>
      <c r="HX590">
        <v>0</v>
      </c>
      <c r="HY590">
        <v>0</v>
      </c>
      <c r="HZ590">
        <v>0</v>
      </c>
      <c r="IA590">
        <v>0</v>
      </c>
      <c r="IB590">
        <v>0</v>
      </c>
      <c r="IC590">
        <v>0</v>
      </c>
      <c r="ID590">
        <v>0</v>
      </c>
      <c r="IE590">
        <v>0</v>
      </c>
      <c r="IF590">
        <v>0</v>
      </c>
      <c r="IG590">
        <v>0</v>
      </c>
      <c r="IH590">
        <v>0</v>
      </c>
      <c r="II590">
        <v>0</v>
      </c>
      <c r="IJ590">
        <v>0</v>
      </c>
      <c r="IK590">
        <v>81</v>
      </c>
      <c r="IL590">
        <v>17</v>
      </c>
      <c r="IM590">
        <v>0</v>
      </c>
      <c r="IN590">
        <v>4</v>
      </c>
      <c r="IO590">
        <v>0</v>
      </c>
      <c r="IP590">
        <v>0</v>
      </c>
      <c r="IQ590">
        <v>0</v>
      </c>
      <c r="IR590">
        <v>0</v>
      </c>
      <c r="IS590">
        <v>0</v>
      </c>
      <c r="IT590">
        <v>0</v>
      </c>
      <c r="IU590">
        <v>0</v>
      </c>
      <c r="IV590">
        <v>1</v>
      </c>
      <c r="IW590">
        <v>0</v>
      </c>
      <c r="IX590">
        <v>0</v>
      </c>
      <c r="IY590">
        <v>0</v>
      </c>
      <c r="IZ590">
        <v>0</v>
      </c>
      <c r="JA590">
        <v>0</v>
      </c>
      <c r="JB590">
        <v>0</v>
      </c>
      <c r="JC590">
        <v>0</v>
      </c>
      <c r="JD590">
        <v>0</v>
      </c>
      <c r="JE590">
        <v>58</v>
      </c>
      <c r="JF590">
        <v>0</v>
      </c>
      <c r="JG590">
        <v>0</v>
      </c>
      <c r="JH590">
        <v>1</v>
      </c>
      <c r="JI590">
        <v>0</v>
      </c>
      <c r="JJ590">
        <v>81</v>
      </c>
      <c r="JK590" s="2">
        <f t="shared" si="48"/>
        <v>0.29120000000000001</v>
      </c>
    </row>
    <row r="591" spans="1:271" outlineLevel="2" x14ac:dyDescent="0.25">
      <c r="A591" t="str">
        <f t="shared" si="49"/>
        <v>160805</v>
      </c>
      <c r="B591" t="s">
        <v>313</v>
      </c>
      <c r="C591">
        <v>5</v>
      </c>
      <c r="D591">
        <v>589</v>
      </c>
      <c r="E591">
        <v>448</v>
      </c>
      <c r="F591">
        <v>246</v>
      </c>
      <c r="G591">
        <v>202</v>
      </c>
      <c r="H591">
        <v>0</v>
      </c>
      <c r="I591">
        <v>2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202</v>
      </c>
      <c r="R591">
        <v>0</v>
      </c>
      <c r="S591">
        <v>0</v>
      </c>
      <c r="T591">
        <v>202</v>
      </c>
      <c r="U591">
        <v>7</v>
      </c>
      <c r="V591">
        <v>4</v>
      </c>
      <c r="W591">
        <v>3</v>
      </c>
      <c r="X591">
        <v>0</v>
      </c>
      <c r="Y591">
        <v>195</v>
      </c>
      <c r="Z591">
        <v>25</v>
      </c>
      <c r="AA591">
        <v>2</v>
      </c>
      <c r="AB591">
        <v>3</v>
      </c>
      <c r="AC591">
        <v>5</v>
      </c>
      <c r="AD591">
        <v>5</v>
      </c>
      <c r="AE591">
        <v>1</v>
      </c>
      <c r="AF591">
        <v>2</v>
      </c>
      <c r="AG591">
        <v>0</v>
      </c>
      <c r="AH591">
        <v>2</v>
      </c>
      <c r="AI591">
        <v>2</v>
      </c>
      <c r="AJ591">
        <v>0</v>
      </c>
      <c r="AK591">
        <v>0</v>
      </c>
      <c r="AL591">
        <v>1</v>
      </c>
      <c r="AM591">
        <v>1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1</v>
      </c>
      <c r="AX591">
        <v>0</v>
      </c>
      <c r="AY591">
        <v>25</v>
      </c>
      <c r="AZ591">
        <v>45</v>
      </c>
      <c r="BA591">
        <v>18</v>
      </c>
      <c r="BB591">
        <v>0</v>
      </c>
      <c r="BC591">
        <v>8</v>
      </c>
      <c r="BD591">
        <v>4</v>
      </c>
      <c r="BE591">
        <v>1</v>
      </c>
      <c r="BF591">
        <v>1</v>
      </c>
      <c r="BG591">
        <v>1</v>
      </c>
      <c r="BH591">
        <v>1</v>
      </c>
      <c r="BI591">
        <v>0</v>
      </c>
      <c r="BJ591">
        <v>0</v>
      </c>
      <c r="BK591">
        <v>0</v>
      </c>
      <c r="BL591">
        <v>9</v>
      </c>
      <c r="BM591">
        <v>1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1</v>
      </c>
      <c r="BW591">
        <v>0</v>
      </c>
      <c r="BX591">
        <v>45</v>
      </c>
      <c r="BY591">
        <v>4</v>
      </c>
      <c r="BZ591">
        <v>2</v>
      </c>
      <c r="CA591">
        <v>0</v>
      </c>
      <c r="CB591">
        <v>0</v>
      </c>
      <c r="CC591">
        <v>0</v>
      </c>
      <c r="CD591">
        <v>0</v>
      </c>
      <c r="CE591">
        <v>0</v>
      </c>
      <c r="CF591">
        <v>1</v>
      </c>
      <c r="CG591">
        <v>1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0</v>
      </c>
      <c r="CN591">
        <v>4</v>
      </c>
      <c r="CO591">
        <v>12</v>
      </c>
      <c r="CP591">
        <v>4</v>
      </c>
      <c r="CQ591">
        <v>2</v>
      </c>
      <c r="CR591">
        <v>2</v>
      </c>
      <c r="CS591">
        <v>0</v>
      </c>
      <c r="CT591">
        <v>1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1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2</v>
      </c>
      <c r="DN591">
        <v>12</v>
      </c>
      <c r="DO591">
        <v>11</v>
      </c>
      <c r="DP591">
        <v>5</v>
      </c>
      <c r="DQ591">
        <v>1</v>
      </c>
      <c r="DR591">
        <v>0</v>
      </c>
      <c r="DS591">
        <v>0</v>
      </c>
      <c r="DT591">
        <v>0</v>
      </c>
      <c r="DU591">
        <v>1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3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1</v>
      </c>
      <c r="EH591">
        <v>0</v>
      </c>
      <c r="EI591">
        <v>0</v>
      </c>
      <c r="EJ591">
        <v>0</v>
      </c>
      <c r="EK591">
        <v>0</v>
      </c>
      <c r="EL591">
        <v>0</v>
      </c>
      <c r="EM591">
        <v>0</v>
      </c>
      <c r="EN591">
        <v>11</v>
      </c>
      <c r="EO591">
        <v>9</v>
      </c>
      <c r="EP591">
        <v>4</v>
      </c>
      <c r="EQ591">
        <v>0</v>
      </c>
      <c r="ER591">
        <v>0</v>
      </c>
      <c r="ES591">
        <v>0</v>
      </c>
      <c r="ET591">
        <v>1</v>
      </c>
      <c r="EU591">
        <v>0</v>
      </c>
      <c r="EV591">
        <v>0</v>
      </c>
      <c r="EW591">
        <v>0</v>
      </c>
      <c r="EX591">
        <v>2</v>
      </c>
      <c r="EY591">
        <v>0</v>
      </c>
      <c r="EZ591">
        <v>0</v>
      </c>
      <c r="FA591">
        <v>0</v>
      </c>
      <c r="FB591">
        <v>2</v>
      </c>
      <c r="FC591">
        <v>0</v>
      </c>
      <c r="FD591">
        <v>0</v>
      </c>
      <c r="FE591">
        <v>0</v>
      </c>
      <c r="FF591">
        <v>0</v>
      </c>
      <c r="FG591">
        <v>0</v>
      </c>
      <c r="FH591">
        <v>0</v>
      </c>
      <c r="FI591">
        <v>0</v>
      </c>
      <c r="FJ591">
        <v>0</v>
      </c>
      <c r="FK591">
        <v>0</v>
      </c>
      <c r="FL591">
        <v>9</v>
      </c>
      <c r="FM591">
        <v>16</v>
      </c>
      <c r="FN591">
        <v>6</v>
      </c>
      <c r="FO591">
        <v>1</v>
      </c>
      <c r="FP591">
        <v>0</v>
      </c>
      <c r="FQ591">
        <v>1</v>
      </c>
      <c r="FR591">
        <v>0</v>
      </c>
      <c r="FS591">
        <v>1</v>
      </c>
      <c r="FT591">
        <v>0</v>
      </c>
      <c r="FU591">
        <v>0</v>
      </c>
      <c r="FV591">
        <v>1</v>
      </c>
      <c r="FW591">
        <v>0</v>
      </c>
      <c r="FX591">
        <v>1</v>
      </c>
      <c r="FY591">
        <v>2</v>
      </c>
      <c r="FZ591">
        <v>0</v>
      </c>
      <c r="GA591">
        <v>0</v>
      </c>
      <c r="GB591">
        <v>0</v>
      </c>
      <c r="GC591">
        <v>0</v>
      </c>
      <c r="GD591">
        <v>0</v>
      </c>
      <c r="GE591">
        <v>0</v>
      </c>
      <c r="GF591">
        <v>0</v>
      </c>
      <c r="GG591">
        <v>0</v>
      </c>
      <c r="GH591">
        <v>1</v>
      </c>
      <c r="GI591">
        <v>0</v>
      </c>
      <c r="GJ591">
        <v>1</v>
      </c>
      <c r="GK591">
        <v>1</v>
      </c>
      <c r="GL591">
        <v>16</v>
      </c>
      <c r="GM591">
        <v>10</v>
      </c>
      <c r="GN591">
        <v>6</v>
      </c>
      <c r="GO591">
        <v>0</v>
      </c>
      <c r="GP591">
        <v>0</v>
      </c>
      <c r="GQ591">
        <v>0</v>
      </c>
      <c r="GR591">
        <v>0</v>
      </c>
      <c r="GS591">
        <v>1</v>
      </c>
      <c r="GT591">
        <v>0</v>
      </c>
      <c r="GU591">
        <v>0</v>
      </c>
      <c r="GV591">
        <v>0</v>
      </c>
      <c r="GW591">
        <v>0</v>
      </c>
      <c r="GX591">
        <v>0</v>
      </c>
      <c r="GY591">
        <v>2</v>
      </c>
      <c r="GZ591">
        <v>0</v>
      </c>
      <c r="HA591">
        <v>0</v>
      </c>
      <c r="HB591">
        <v>0</v>
      </c>
      <c r="HC591">
        <v>0</v>
      </c>
      <c r="HD591">
        <v>0</v>
      </c>
      <c r="HE591">
        <v>1</v>
      </c>
      <c r="HF591">
        <v>10</v>
      </c>
      <c r="HG591">
        <v>1</v>
      </c>
      <c r="HH591">
        <v>0</v>
      </c>
      <c r="HI591">
        <v>0</v>
      </c>
      <c r="HJ591">
        <v>1</v>
      </c>
      <c r="HK591">
        <v>0</v>
      </c>
      <c r="HL591">
        <v>0</v>
      </c>
      <c r="HM591">
        <v>0</v>
      </c>
      <c r="HN591">
        <v>0</v>
      </c>
      <c r="HO591">
        <v>0</v>
      </c>
      <c r="HP591">
        <v>0</v>
      </c>
      <c r="HQ591">
        <v>0</v>
      </c>
      <c r="HR591">
        <v>0</v>
      </c>
      <c r="HS591">
        <v>0</v>
      </c>
      <c r="HT591">
        <v>1</v>
      </c>
      <c r="HU591">
        <v>0</v>
      </c>
      <c r="HV591">
        <v>0</v>
      </c>
      <c r="HW591">
        <v>0</v>
      </c>
      <c r="HX591">
        <v>0</v>
      </c>
      <c r="HY591">
        <v>0</v>
      </c>
      <c r="HZ591">
        <v>0</v>
      </c>
      <c r="IA591">
        <v>0</v>
      </c>
      <c r="IB591">
        <v>0</v>
      </c>
      <c r="IC591">
        <v>0</v>
      </c>
      <c r="ID591">
        <v>0</v>
      </c>
      <c r="IE591">
        <v>0</v>
      </c>
      <c r="IF591">
        <v>0</v>
      </c>
      <c r="IG591">
        <v>0</v>
      </c>
      <c r="IH591">
        <v>0</v>
      </c>
      <c r="II591">
        <v>0</v>
      </c>
      <c r="IJ591">
        <v>0</v>
      </c>
      <c r="IK591">
        <v>62</v>
      </c>
      <c r="IL591">
        <v>27</v>
      </c>
      <c r="IM591">
        <v>1</v>
      </c>
      <c r="IN591">
        <v>8</v>
      </c>
      <c r="IO591">
        <v>0</v>
      </c>
      <c r="IP591">
        <v>0</v>
      </c>
      <c r="IQ591">
        <v>1</v>
      </c>
      <c r="IR591">
        <v>0</v>
      </c>
      <c r="IS591">
        <v>8</v>
      </c>
      <c r="IT591">
        <v>0</v>
      </c>
      <c r="IU591">
        <v>0</v>
      </c>
      <c r="IV591">
        <v>0</v>
      </c>
      <c r="IW591">
        <v>0</v>
      </c>
      <c r="IX591">
        <v>1</v>
      </c>
      <c r="IY591">
        <v>0</v>
      </c>
      <c r="IZ591">
        <v>0</v>
      </c>
      <c r="JA591">
        <v>0</v>
      </c>
      <c r="JB591">
        <v>0</v>
      </c>
      <c r="JC591">
        <v>0</v>
      </c>
      <c r="JD591">
        <v>1</v>
      </c>
      <c r="JE591">
        <v>13</v>
      </c>
      <c r="JF591">
        <v>0</v>
      </c>
      <c r="JG591">
        <v>0</v>
      </c>
      <c r="JH591">
        <v>1</v>
      </c>
      <c r="JI591">
        <v>1</v>
      </c>
      <c r="JJ591">
        <v>62</v>
      </c>
      <c r="JK591" s="2">
        <f t="shared" si="48"/>
        <v>0.34295415959252973</v>
      </c>
    </row>
    <row r="592" spans="1:271" outlineLevel="2" x14ac:dyDescent="0.25">
      <c r="A592" t="str">
        <f t="shared" si="49"/>
        <v>160805</v>
      </c>
      <c r="B592" t="s">
        <v>313</v>
      </c>
      <c r="C592">
        <v>6</v>
      </c>
      <c r="D592">
        <v>571</v>
      </c>
      <c r="E592">
        <v>425</v>
      </c>
      <c r="F592">
        <v>244</v>
      </c>
      <c r="G592">
        <v>181</v>
      </c>
      <c r="H592">
        <v>0</v>
      </c>
      <c r="I592">
        <v>1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181</v>
      </c>
      <c r="R592">
        <v>0</v>
      </c>
      <c r="S592">
        <v>0</v>
      </c>
      <c r="T592">
        <v>181</v>
      </c>
      <c r="U592">
        <v>1</v>
      </c>
      <c r="V592">
        <v>0</v>
      </c>
      <c r="W592">
        <v>1</v>
      </c>
      <c r="X592">
        <v>0</v>
      </c>
      <c r="Y592">
        <v>180</v>
      </c>
      <c r="Z592">
        <v>35</v>
      </c>
      <c r="AA592">
        <v>11</v>
      </c>
      <c r="AB592">
        <v>1</v>
      </c>
      <c r="AC592">
        <v>11</v>
      </c>
      <c r="AD592">
        <v>3</v>
      </c>
      <c r="AE592">
        <v>1</v>
      </c>
      <c r="AF592">
        <v>1</v>
      </c>
      <c r="AG592">
        <v>1</v>
      </c>
      <c r="AH592">
        <v>0</v>
      </c>
      <c r="AI592">
        <v>1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1</v>
      </c>
      <c r="AR592">
        <v>1</v>
      </c>
      <c r="AS592">
        <v>0</v>
      </c>
      <c r="AT592">
        <v>1</v>
      </c>
      <c r="AU592">
        <v>0</v>
      </c>
      <c r="AV592">
        <v>0</v>
      </c>
      <c r="AW592">
        <v>0</v>
      </c>
      <c r="AX592">
        <v>2</v>
      </c>
      <c r="AY592">
        <v>35</v>
      </c>
      <c r="AZ592">
        <v>33</v>
      </c>
      <c r="BA592">
        <v>19</v>
      </c>
      <c r="BB592">
        <v>2</v>
      </c>
      <c r="BC592">
        <v>1</v>
      </c>
      <c r="BD592">
        <v>1</v>
      </c>
      <c r="BE592">
        <v>0</v>
      </c>
      <c r="BF592">
        <v>0</v>
      </c>
      <c r="BG592">
        <v>3</v>
      </c>
      <c r="BH592">
        <v>0</v>
      </c>
      <c r="BI592">
        <v>0</v>
      </c>
      <c r="BJ592">
        <v>0</v>
      </c>
      <c r="BK592">
        <v>0</v>
      </c>
      <c r="BL592">
        <v>4</v>
      </c>
      <c r="BM592">
        <v>0</v>
      </c>
      <c r="BN592">
        <v>1</v>
      </c>
      <c r="BO592">
        <v>0</v>
      </c>
      <c r="BP592">
        <v>0</v>
      </c>
      <c r="BQ592">
        <v>0</v>
      </c>
      <c r="BR592">
        <v>0</v>
      </c>
      <c r="BS592">
        <v>1</v>
      </c>
      <c r="BT592">
        <v>0</v>
      </c>
      <c r="BU592">
        <v>0</v>
      </c>
      <c r="BV592">
        <v>0</v>
      </c>
      <c r="BW592">
        <v>1</v>
      </c>
      <c r="BX592">
        <v>33</v>
      </c>
      <c r="BY592">
        <v>5</v>
      </c>
      <c r="BZ592">
        <v>3</v>
      </c>
      <c r="CA592">
        <v>0</v>
      </c>
      <c r="CB592">
        <v>0</v>
      </c>
      <c r="CC592">
        <v>0</v>
      </c>
      <c r="CD592">
        <v>0</v>
      </c>
      <c r="CE592">
        <v>1</v>
      </c>
      <c r="CF592">
        <v>0</v>
      </c>
      <c r="CG592">
        <v>1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5</v>
      </c>
      <c r="CO592">
        <v>9</v>
      </c>
      <c r="CP592">
        <v>4</v>
      </c>
      <c r="CQ592">
        <v>0</v>
      </c>
      <c r="CR592">
        <v>0</v>
      </c>
      <c r="CS592">
        <v>0</v>
      </c>
      <c r="CT592">
        <v>2</v>
      </c>
      <c r="CU592">
        <v>0</v>
      </c>
      <c r="CV592">
        <v>0</v>
      </c>
      <c r="CW592">
        <v>2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1</v>
      </c>
      <c r="DG592">
        <v>0</v>
      </c>
      <c r="DH592">
        <v>0</v>
      </c>
      <c r="DI592">
        <v>0</v>
      </c>
      <c r="DJ592">
        <v>0</v>
      </c>
      <c r="DK592">
        <v>0</v>
      </c>
      <c r="DL592">
        <v>0</v>
      </c>
      <c r="DM592">
        <v>0</v>
      </c>
      <c r="DN592">
        <v>9</v>
      </c>
      <c r="DO592">
        <v>6</v>
      </c>
      <c r="DP592">
        <v>2</v>
      </c>
      <c r="DQ592">
        <v>1</v>
      </c>
      <c r="DR592">
        <v>0</v>
      </c>
      <c r="DS592">
        <v>1</v>
      </c>
      <c r="DT592">
        <v>0</v>
      </c>
      <c r="DU592">
        <v>0</v>
      </c>
      <c r="DV592">
        <v>0</v>
      </c>
      <c r="DW592">
        <v>0</v>
      </c>
      <c r="DX592">
        <v>0</v>
      </c>
      <c r="DY592">
        <v>0</v>
      </c>
      <c r="DZ592">
        <v>0</v>
      </c>
      <c r="EA592">
        <v>2</v>
      </c>
      <c r="EB592">
        <v>0</v>
      </c>
      <c r="EC592">
        <v>0</v>
      </c>
      <c r="ED592">
        <v>0</v>
      </c>
      <c r="EE592">
        <v>0</v>
      </c>
      <c r="EF592">
        <v>0</v>
      </c>
      <c r="EG592">
        <v>0</v>
      </c>
      <c r="EH592">
        <v>0</v>
      </c>
      <c r="EI592">
        <v>0</v>
      </c>
      <c r="EJ592">
        <v>0</v>
      </c>
      <c r="EK592">
        <v>0</v>
      </c>
      <c r="EL592">
        <v>0</v>
      </c>
      <c r="EM592">
        <v>0</v>
      </c>
      <c r="EN592">
        <v>6</v>
      </c>
      <c r="EO592">
        <v>5</v>
      </c>
      <c r="EP592">
        <v>1</v>
      </c>
      <c r="EQ592">
        <v>2</v>
      </c>
      <c r="ER592">
        <v>0</v>
      </c>
      <c r="ES592">
        <v>0</v>
      </c>
      <c r="ET592">
        <v>0</v>
      </c>
      <c r="EU592">
        <v>0</v>
      </c>
      <c r="EV592">
        <v>0</v>
      </c>
      <c r="EW592">
        <v>0</v>
      </c>
      <c r="EX592">
        <v>1</v>
      </c>
      <c r="EY592">
        <v>1</v>
      </c>
      <c r="EZ592">
        <v>0</v>
      </c>
      <c r="FA592">
        <v>0</v>
      </c>
      <c r="FB592">
        <v>0</v>
      </c>
      <c r="FC592">
        <v>0</v>
      </c>
      <c r="FD592">
        <v>0</v>
      </c>
      <c r="FE592">
        <v>0</v>
      </c>
      <c r="FF592">
        <v>0</v>
      </c>
      <c r="FG592">
        <v>0</v>
      </c>
      <c r="FH592">
        <v>0</v>
      </c>
      <c r="FI592">
        <v>0</v>
      </c>
      <c r="FJ592">
        <v>0</v>
      </c>
      <c r="FK592">
        <v>0</v>
      </c>
      <c r="FL592">
        <v>5</v>
      </c>
      <c r="FM592">
        <v>13</v>
      </c>
      <c r="FN592">
        <v>8</v>
      </c>
      <c r="FO592">
        <v>0</v>
      </c>
      <c r="FP592">
        <v>0</v>
      </c>
      <c r="FQ592">
        <v>0</v>
      </c>
      <c r="FR592">
        <v>0</v>
      </c>
      <c r="FS592">
        <v>1</v>
      </c>
      <c r="FT592">
        <v>0</v>
      </c>
      <c r="FU592">
        <v>2</v>
      </c>
      <c r="FV592">
        <v>1</v>
      </c>
      <c r="FW592">
        <v>0</v>
      </c>
      <c r="FX592">
        <v>0</v>
      </c>
      <c r="FY592">
        <v>0</v>
      </c>
      <c r="FZ592">
        <v>1</v>
      </c>
      <c r="GA592">
        <v>0</v>
      </c>
      <c r="GB592">
        <v>0</v>
      </c>
      <c r="GC592">
        <v>0</v>
      </c>
      <c r="GD592">
        <v>0</v>
      </c>
      <c r="GE592">
        <v>0</v>
      </c>
      <c r="GF592">
        <v>0</v>
      </c>
      <c r="GG592">
        <v>0</v>
      </c>
      <c r="GH592">
        <v>0</v>
      </c>
      <c r="GI592">
        <v>0</v>
      </c>
      <c r="GJ592">
        <v>0</v>
      </c>
      <c r="GK592">
        <v>0</v>
      </c>
      <c r="GL592">
        <v>13</v>
      </c>
      <c r="GM592">
        <v>14</v>
      </c>
      <c r="GN592">
        <v>0</v>
      </c>
      <c r="GO592">
        <v>2</v>
      </c>
      <c r="GP592">
        <v>2</v>
      </c>
      <c r="GQ592">
        <v>0</v>
      </c>
      <c r="GR592">
        <v>0</v>
      </c>
      <c r="GS592">
        <v>6</v>
      </c>
      <c r="GT592">
        <v>0</v>
      </c>
      <c r="GU592">
        <v>0</v>
      </c>
      <c r="GV592">
        <v>0</v>
      </c>
      <c r="GW592">
        <v>0</v>
      </c>
      <c r="GX592">
        <v>0</v>
      </c>
      <c r="GY592">
        <v>0</v>
      </c>
      <c r="GZ592">
        <v>0</v>
      </c>
      <c r="HA592">
        <v>0</v>
      </c>
      <c r="HB592">
        <v>0</v>
      </c>
      <c r="HC592">
        <v>0</v>
      </c>
      <c r="HD592">
        <v>0</v>
      </c>
      <c r="HE592">
        <v>4</v>
      </c>
      <c r="HF592">
        <v>14</v>
      </c>
      <c r="HG592">
        <v>0</v>
      </c>
      <c r="HH592">
        <v>0</v>
      </c>
      <c r="HI592">
        <v>0</v>
      </c>
      <c r="HJ592">
        <v>0</v>
      </c>
      <c r="HK592">
        <v>0</v>
      </c>
      <c r="HL592">
        <v>0</v>
      </c>
      <c r="HM592">
        <v>0</v>
      </c>
      <c r="HN592">
        <v>0</v>
      </c>
      <c r="HO592">
        <v>0</v>
      </c>
      <c r="HP592">
        <v>0</v>
      </c>
      <c r="HQ592">
        <v>0</v>
      </c>
      <c r="HR592">
        <v>0</v>
      </c>
      <c r="HS592">
        <v>0</v>
      </c>
      <c r="HT592">
        <v>0</v>
      </c>
      <c r="HU592">
        <v>0</v>
      </c>
      <c r="HV592">
        <v>0</v>
      </c>
      <c r="HW592">
        <v>0</v>
      </c>
      <c r="HX592">
        <v>0</v>
      </c>
      <c r="HY592">
        <v>0</v>
      </c>
      <c r="HZ592">
        <v>0</v>
      </c>
      <c r="IA592">
        <v>0</v>
      </c>
      <c r="IB592">
        <v>0</v>
      </c>
      <c r="IC592">
        <v>0</v>
      </c>
      <c r="ID592">
        <v>0</v>
      </c>
      <c r="IE592">
        <v>0</v>
      </c>
      <c r="IF592">
        <v>0</v>
      </c>
      <c r="IG592">
        <v>0</v>
      </c>
      <c r="IH592">
        <v>0</v>
      </c>
      <c r="II592">
        <v>0</v>
      </c>
      <c r="IJ592">
        <v>0</v>
      </c>
      <c r="IK592">
        <v>60</v>
      </c>
      <c r="IL592">
        <v>15</v>
      </c>
      <c r="IM592">
        <v>1</v>
      </c>
      <c r="IN592">
        <v>3</v>
      </c>
      <c r="IO592">
        <v>1</v>
      </c>
      <c r="IP592">
        <v>0</v>
      </c>
      <c r="IQ592">
        <v>2</v>
      </c>
      <c r="IR592">
        <v>0</v>
      </c>
      <c r="IS592">
        <v>0</v>
      </c>
      <c r="IT592">
        <v>0</v>
      </c>
      <c r="IU592">
        <v>0</v>
      </c>
      <c r="IV592">
        <v>0</v>
      </c>
      <c r="IW592">
        <v>0</v>
      </c>
      <c r="IX592">
        <v>0</v>
      </c>
      <c r="IY592">
        <v>0</v>
      </c>
      <c r="IZ592">
        <v>0</v>
      </c>
      <c r="JA592">
        <v>0</v>
      </c>
      <c r="JB592">
        <v>0</v>
      </c>
      <c r="JC592">
        <v>0</v>
      </c>
      <c r="JD592">
        <v>0</v>
      </c>
      <c r="JE592">
        <v>34</v>
      </c>
      <c r="JF592">
        <v>0</v>
      </c>
      <c r="JG592">
        <v>0</v>
      </c>
      <c r="JH592">
        <v>4</v>
      </c>
      <c r="JI592">
        <v>0</v>
      </c>
      <c r="JJ592">
        <v>60</v>
      </c>
      <c r="JK592" s="2">
        <f t="shared" si="48"/>
        <v>0.31698774080560421</v>
      </c>
    </row>
    <row r="593" spans="1:271" s="6" customFormat="1" ht="15.75" outlineLevel="1" x14ac:dyDescent="0.25">
      <c r="B593" s="7" t="s">
        <v>384</v>
      </c>
      <c r="D593" s="6">
        <f>SUBTOTAL(9,D587:D592)</f>
        <v>3545</v>
      </c>
      <c r="E593" s="6">
        <f>SUBTOTAL(9,E587:E592)</f>
        <v>2692</v>
      </c>
      <c r="F593" s="6">
        <f>SUBTOTAL(9,F587:F592)</f>
        <v>1552</v>
      </c>
      <c r="G593" s="6">
        <f>SUBTOTAL(9,G587:G592)</f>
        <v>1140</v>
      </c>
      <c r="H593" s="6">
        <f>SUBTOTAL(9,H587:H592)</f>
        <v>0</v>
      </c>
      <c r="I593" s="6">
        <f>SUBTOTAL(9,I587:I592)</f>
        <v>4</v>
      </c>
      <c r="J593" s="6">
        <f>SUBTOTAL(9,J587:J592)</f>
        <v>0</v>
      </c>
      <c r="K593" s="6">
        <f>SUBTOTAL(9,K587:K592)</f>
        <v>0</v>
      </c>
      <c r="L593" s="6">
        <f>SUBTOTAL(9,L587:L592)</f>
        <v>0</v>
      </c>
      <c r="M593" s="6">
        <f>SUBTOTAL(9,M587:M592)</f>
        <v>0</v>
      </c>
      <c r="N593" s="6">
        <f>SUBTOTAL(9,N587:N592)</f>
        <v>0</v>
      </c>
      <c r="O593" s="6">
        <f>SUBTOTAL(9,O587:O592)</f>
        <v>0</v>
      </c>
      <c r="P593" s="6">
        <f>SUBTOTAL(9,P587:P592)</f>
        <v>0</v>
      </c>
      <c r="Q593" s="6">
        <f>SUBTOTAL(9,Q587:Q592)</f>
        <v>1139</v>
      </c>
      <c r="R593" s="6">
        <f>SUBTOTAL(9,R587:R592)</f>
        <v>0</v>
      </c>
      <c r="S593" s="6">
        <f>SUBTOTAL(9,S587:S592)</f>
        <v>0</v>
      </c>
      <c r="T593" s="6">
        <f>SUBTOTAL(9,T587:T592)</f>
        <v>1139</v>
      </c>
      <c r="U593" s="6">
        <f>SUBTOTAL(9,U587:U592)</f>
        <v>54</v>
      </c>
      <c r="V593" s="6">
        <f>SUBTOTAL(9,V587:V592)</f>
        <v>29</v>
      </c>
      <c r="W593" s="6">
        <f>SUBTOTAL(9,W587:W592)</f>
        <v>25</v>
      </c>
      <c r="X593" s="6">
        <f>SUBTOTAL(9,X587:X592)</f>
        <v>0</v>
      </c>
      <c r="Y593" s="6">
        <f>SUBTOTAL(9,Y587:Y592)</f>
        <v>1085</v>
      </c>
      <c r="Z593" s="6">
        <f>SUBTOTAL(9,Z587:Z592)</f>
        <v>189</v>
      </c>
      <c r="AA593" s="6">
        <f>SUBTOTAL(9,AA587:AA592)</f>
        <v>36</v>
      </c>
      <c r="AB593" s="6">
        <f>SUBTOTAL(9,AB587:AB592)</f>
        <v>22</v>
      </c>
      <c r="AC593" s="6">
        <f>SUBTOTAL(9,AC587:AC592)</f>
        <v>58</v>
      </c>
      <c r="AD593" s="6">
        <f>SUBTOTAL(9,AD587:AD592)</f>
        <v>22</v>
      </c>
      <c r="AE593" s="6">
        <f>SUBTOTAL(9,AE587:AE592)</f>
        <v>3</v>
      </c>
      <c r="AF593" s="6">
        <f>SUBTOTAL(9,AF587:AF592)</f>
        <v>6</v>
      </c>
      <c r="AG593" s="6">
        <f>SUBTOTAL(9,AG587:AG592)</f>
        <v>2</v>
      </c>
      <c r="AH593" s="6">
        <f>SUBTOTAL(9,AH587:AH592)</f>
        <v>4</v>
      </c>
      <c r="AI593" s="6">
        <f>SUBTOTAL(9,AI587:AI592)</f>
        <v>12</v>
      </c>
      <c r="AJ593" s="6">
        <f>SUBTOTAL(9,AJ587:AJ592)</f>
        <v>2</v>
      </c>
      <c r="AK593" s="6">
        <f>SUBTOTAL(9,AK587:AK592)</f>
        <v>0</v>
      </c>
      <c r="AL593" s="6">
        <f>SUBTOTAL(9,AL587:AL592)</f>
        <v>2</v>
      </c>
      <c r="AM593" s="6">
        <f>SUBTOTAL(9,AM587:AM592)</f>
        <v>1</v>
      </c>
      <c r="AN593" s="6">
        <f>SUBTOTAL(9,AN587:AN592)</f>
        <v>1</v>
      </c>
      <c r="AO593" s="6">
        <f>SUBTOTAL(9,AO587:AO592)</f>
        <v>0</v>
      </c>
      <c r="AP593" s="6">
        <f>SUBTOTAL(9,AP587:AP592)</f>
        <v>1</v>
      </c>
      <c r="AQ593" s="6">
        <f>SUBTOTAL(9,AQ587:AQ592)</f>
        <v>4</v>
      </c>
      <c r="AR593" s="6">
        <f>SUBTOTAL(9,AR587:AR592)</f>
        <v>1</v>
      </c>
      <c r="AS593" s="6">
        <f>SUBTOTAL(9,AS587:AS592)</f>
        <v>0</v>
      </c>
      <c r="AT593" s="6">
        <f>SUBTOTAL(9,AT587:AT592)</f>
        <v>1</v>
      </c>
      <c r="AU593" s="6">
        <f>SUBTOTAL(9,AU587:AU592)</f>
        <v>1</v>
      </c>
      <c r="AV593" s="6">
        <f>SUBTOTAL(9,AV587:AV592)</f>
        <v>2</v>
      </c>
      <c r="AW593" s="6">
        <f>SUBTOTAL(9,AW587:AW592)</f>
        <v>3</v>
      </c>
      <c r="AX593" s="6">
        <f>SUBTOTAL(9,AX587:AX592)</f>
        <v>5</v>
      </c>
      <c r="AY593" s="6">
        <f>SUBTOTAL(9,AY587:AY592)</f>
        <v>189</v>
      </c>
      <c r="AZ593" s="6">
        <f>SUBTOTAL(9,AZ587:AZ592)</f>
        <v>184</v>
      </c>
      <c r="BA593" s="6">
        <f>SUBTOTAL(9,BA587:BA592)</f>
        <v>83</v>
      </c>
      <c r="BB593" s="6">
        <f>SUBTOTAL(9,BB587:BB592)</f>
        <v>5</v>
      </c>
      <c r="BC593" s="6">
        <f>SUBTOTAL(9,BC587:BC592)</f>
        <v>17</v>
      </c>
      <c r="BD593" s="6">
        <f>SUBTOTAL(9,BD587:BD592)</f>
        <v>10</v>
      </c>
      <c r="BE593" s="6">
        <f>SUBTOTAL(9,BE587:BE592)</f>
        <v>1</v>
      </c>
      <c r="BF593" s="6">
        <f>SUBTOTAL(9,BF587:BF592)</f>
        <v>3</v>
      </c>
      <c r="BG593" s="6">
        <f>SUBTOTAL(9,BG587:BG592)</f>
        <v>5</v>
      </c>
      <c r="BH593" s="6">
        <f>SUBTOTAL(9,BH587:BH592)</f>
        <v>1</v>
      </c>
      <c r="BI593" s="6">
        <f>SUBTOTAL(9,BI587:BI592)</f>
        <v>4</v>
      </c>
      <c r="BJ593" s="6">
        <f>SUBTOTAL(9,BJ587:BJ592)</f>
        <v>3</v>
      </c>
      <c r="BK593" s="6">
        <f>SUBTOTAL(9,BK587:BK592)</f>
        <v>0</v>
      </c>
      <c r="BL593" s="6">
        <f>SUBTOTAL(9,BL587:BL592)</f>
        <v>35</v>
      </c>
      <c r="BM593" s="6">
        <f>SUBTOTAL(9,BM587:BM592)</f>
        <v>2</v>
      </c>
      <c r="BN593" s="6">
        <f>SUBTOTAL(9,BN587:BN592)</f>
        <v>1</v>
      </c>
      <c r="BO593" s="6">
        <f>SUBTOTAL(9,BO587:BO592)</f>
        <v>1</v>
      </c>
      <c r="BP593" s="6">
        <f>SUBTOTAL(9,BP587:BP592)</f>
        <v>0</v>
      </c>
      <c r="BQ593" s="6">
        <f>SUBTOTAL(9,BQ587:BQ592)</f>
        <v>0</v>
      </c>
      <c r="BR593" s="6">
        <f>SUBTOTAL(9,BR587:BR592)</f>
        <v>0</v>
      </c>
      <c r="BS593" s="6">
        <f>SUBTOTAL(9,BS587:BS592)</f>
        <v>2</v>
      </c>
      <c r="BT593" s="6">
        <f>SUBTOTAL(9,BT587:BT592)</f>
        <v>1</v>
      </c>
      <c r="BU593" s="6">
        <f>SUBTOTAL(9,BU587:BU592)</f>
        <v>3</v>
      </c>
      <c r="BV593" s="6">
        <f>SUBTOTAL(9,BV587:BV592)</f>
        <v>2</v>
      </c>
      <c r="BW593" s="6">
        <f>SUBTOTAL(9,BW587:BW592)</f>
        <v>5</v>
      </c>
      <c r="BX593" s="6">
        <f>SUBTOTAL(9,BX587:BX592)</f>
        <v>184</v>
      </c>
      <c r="BY593" s="6">
        <f>SUBTOTAL(9,BY587:BY592)</f>
        <v>21</v>
      </c>
      <c r="BZ593" s="6">
        <f>SUBTOTAL(9,BZ587:BZ592)</f>
        <v>8</v>
      </c>
      <c r="CA593" s="6">
        <f>SUBTOTAL(9,CA587:CA592)</f>
        <v>2</v>
      </c>
      <c r="CB593" s="6">
        <f>SUBTOTAL(9,CB587:CB592)</f>
        <v>1</v>
      </c>
      <c r="CC593" s="6">
        <f>SUBTOTAL(9,CC587:CC592)</f>
        <v>0</v>
      </c>
      <c r="CD593" s="6">
        <f>SUBTOTAL(9,CD587:CD592)</f>
        <v>1</v>
      </c>
      <c r="CE593" s="6">
        <f>SUBTOTAL(9,CE587:CE592)</f>
        <v>1</v>
      </c>
      <c r="CF593" s="6">
        <f>SUBTOTAL(9,CF587:CF592)</f>
        <v>4</v>
      </c>
      <c r="CG593" s="6">
        <f>SUBTOTAL(9,CG587:CG592)</f>
        <v>2</v>
      </c>
      <c r="CH593" s="6">
        <f>SUBTOTAL(9,CH587:CH592)</f>
        <v>0</v>
      </c>
      <c r="CI593" s="6">
        <f>SUBTOTAL(9,CI587:CI592)</f>
        <v>0</v>
      </c>
      <c r="CJ593" s="6">
        <f>SUBTOTAL(9,CJ587:CJ592)</f>
        <v>0</v>
      </c>
      <c r="CK593" s="6">
        <f>SUBTOTAL(9,CK587:CK592)</f>
        <v>1</v>
      </c>
      <c r="CL593" s="6">
        <f>SUBTOTAL(9,CL587:CL592)</f>
        <v>0</v>
      </c>
      <c r="CM593" s="6">
        <f>SUBTOTAL(9,CM587:CM592)</f>
        <v>1</v>
      </c>
      <c r="CN593" s="6">
        <f>SUBTOTAL(9,CN587:CN592)</f>
        <v>21</v>
      </c>
      <c r="CO593" s="6">
        <f>SUBTOTAL(9,CO587:CO592)</f>
        <v>40</v>
      </c>
      <c r="CP593" s="6">
        <f>SUBTOTAL(9,CP587:CP592)</f>
        <v>20</v>
      </c>
      <c r="CQ593" s="6">
        <f>SUBTOTAL(9,CQ587:CQ592)</f>
        <v>3</v>
      </c>
      <c r="CR593" s="6">
        <f>SUBTOTAL(9,CR587:CR592)</f>
        <v>4</v>
      </c>
      <c r="CS593" s="6">
        <f>SUBTOTAL(9,CS587:CS592)</f>
        <v>0</v>
      </c>
      <c r="CT593" s="6">
        <f>SUBTOTAL(9,CT587:CT592)</f>
        <v>5</v>
      </c>
      <c r="CU593" s="6">
        <f>SUBTOTAL(9,CU587:CU592)</f>
        <v>0</v>
      </c>
      <c r="CV593" s="6">
        <f>SUBTOTAL(9,CV587:CV592)</f>
        <v>0</v>
      </c>
      <c r="CW593" s="6">
        <f>SUBTOTAL(9,CW587:CW592)</f>
        <v>2</v>
      </c>
      <c r="CX593" s="6">
        <f>SUBTOTAL(9,CX587:CX592)</f>
        <v>0</v>
      </c>
      <c r="CY593" s="6">
        <f>SUBTOTAL(9,CY587:CY592)</f>
        <v>1</v>
      </c>
      <c r="CZ593" s="6">
        <f>SUBTOTAL(9,CZ587:CZ592)</f>
        <v>1</v>
      </c>
      <c r="DA593" s="6">
        <f>SUBTOTAL(9,DA587:DA592)</f>
        <v>0</v>
      </c>
      <c r="DB593" s="6">
        <f>SUBTOTAL(9,DB587:DB592)</f>
        <v>0</v>
      </c>
      <c r="DC593" s="6">
        <f>SUBTOTAL(9,DC587:DC592)</f>
        <v>0</v>
      </c>
      <c r="DD593" s="6">
        <f>SUBTOTAL(9,DD587:DD592)</f>
        <v>0</v>
      </c>
      <c r="DE593" s="6">
        <f>SUBTOTAL(9,DE587:DE592)</f>
        <v>0</v>
      </c>
      <c r="DF593" s="6">
        <f>SUBTOTAL(9,DF587:DF592)</f>
        <v>1</v>
      </c>
      <c r="DG593" s="6">
        <f>SUBTOTAL(9,DG587:DG592)</f>
        <v>0</v>
      </c>
      <c r="DH593" s="6">
        <f>SUBTOTAL(9,DH587:DH592)</f>
        <v>0</v>
      </c>
      <c r="DI593" s="6">
        <f>SUBTOTAL(9,DI587:DI592)</f>
        <v>0</v>
      </c>
      <c r="DJ593" s="6">
        <f>SUBTOTAL(9,DJ587:DJ592)</f>
        <v>0</v>
      </c>
      <c r="DK593" s="6">
        <f>SUBTOTAL(9,DK587:DK592)</f>
        <v>1</v>
      </c>
      <c r="DL593" s="6">
        <f>SUBTOTAL(9,DL587:DL592)</f>
        <v>0</v>
      </c>
      <c r="DM593" s="6">
        <f>SUBTOTAL(9,DM587:DM592)</f>
        <v>2</v>
      </c>
      <c r="DN593" s="6">
        <f>SUBTOTAL(9,DN587:DN592)</f>
        <v>40</v>
      </c>
      <c r="DO593" s="6">
        <f>SUBTOTAL(9,DO587:DO592)</f>
        <v>41</v>
      </c>
      <c r="DP593" s="6">
        <f>SUBTOTAL(9,DP587:DP592)</f>
        <v>13</v>
      </c>
      <c r="DQ593" s="6">
        <f>SUBTOTAL(9,DQ587:DQ592)</f>
        <v>4</v>
      </c>
      <c r="DR593" s="6">
        <f>SUBTOTAL(9,DR587:DR592)</f>
        <v>1</v>
      </c>
      <c r="DS593" s="6">
        <f>SUBTOTAL(9,DS587:DS592)</f>
        <v>4</v>
      </c>
      <c r="DT593" s="6">
        <f>SUBTOTAL(9,DT587:DT592)</f>
        <v>2</v>
      </c>
      <c r="DU593" s="6">
        <f>SUBTOTAL(9,DU587:DU592)</f>
        <v>1</v>
      </c>
      <c r="DV593" s="6">
        <f>SUBTOTAL(9,DV587:DV592)</f>
        <v>0</v>
      </c>
      <c r="DW593" s="6">
        <f>SUBTOTAL(9,DW587:DW592)</f>
        <v>1</v>
      </c>
      <c r="DX593" s="6">
        <f>SUBTOTAL(9,DX587:DX592)</f>
        <v>0</v>
      </c>
      <c r="DY593" s="6">
        <f>SUBTOTAL(9,DY587:DY592)</f>
        <v>1</v>
      </c>
      <c r="DZ593" s="6">
        <f>SUBTOTAL(9,DZ587:DZ592)</f>
        <v>0</v>
      </c>
      <c r="EA593" s="6">
        <f>SUBTOTAL(9,EA587:EA592)</f>
        <v>9</v>
      </c>
      <c r="EB593" s="6">
        <f>SUBTOTAL(9,EB587:EB592)</f>
        <v>0</v>
      </c>
      <c r="EC593" s="6">
        <f>SUBTOTAL(9,EC587:EC592)</f>
        <v>0</v>
      </c>
      <c r="ED593" s="6">
        <f>SUBTOTAL(9,ED587:ED592)</f>
        <v>0</v>
      </c>
      <c r="EE593" s="6">
        <f>SUBTOTAL(9,EE587:EE592)</f>
        <v>1</v>
      </c>
      <c r="EF593" s="6">
        <f>SUBTOTAL(9,EF587:EF592)</f>
        <v>0</v>
      </c>
      <c r="EG593" s="6">
        <f>SUBTOTAL(9,EG587:EG592)</f>
        <v>2</v>
      </c>
      <c r="EH593" s="6">
        <f>SUBTOTAL(9,EH587:EH592)</f>
        <v>1</v>
      </c>
      <c r="EI593" s="6">
        <f>SUBTOTAL(9,EI587:EI592)</f>
        <v>0</v>
      </c>
      <c r="EJ593" s="6">
        <f>SUBTOTAL(9,EJ587:EJ592)</f>
        <v>0</v>
      </c>
      <c r="EK593" s="6">
        <f>SUBTOTAL(9,EK587:EK592)</f>
        <v>0</v>
      </c>
      <c r="EL593" s="6">
        <f>SUBTOTAL(9,EL587:EL592)</f>
        <v>0</v>
      </c>
      <c r="EM593" s="6">
        <f>SUBTOTAL(9,EM587:EM592)</f>
        <v>1</v>
      </c>
      <c r="EN593" s="6">
        <f>SUBTOTAL(9,EN587:EN592)</f>
        <v>41</v>
      </c>
      <c r="EO593" s="6">
        <f>SUBTOTAL(9,EO587:EO592)</f>
        <v>39</v>
      </c>
      <c r="EP593" s="6">
        <f>SUBTOTAL(9,EP587:EP592)</f>
        <v>18</v>
      </c>
      <c r="EQ593" s="6">
        <f>SUBTOTAL(9,EQ587:EQ592)</f>
        <v>5</v>
      </c>
      <c r="ER593" s="6">
        <f>SUBTOTAL(9,ER587:ER592)</f>
        <v>3</v>
      </c>
      <c r="ES593" s="6">
        <f>SUBTOTAL(9,ES587:ES592)</f>
        <v>0</v>
      </c>
      <c r="ET593" s="6">
        <f>SUBTOTAL(9,ET587:ET592)</f>
        <v>1</v>
      </c>
      <c r="EU593" s="6">
        <f>SUBTOTAL(9,EU587:EU592)</f>
        <v>0</v>
      </c>
      <c r="EV593" s="6">
        <f>SUBTOTAL(9,EV587:EV592)</f>
        <v>0</v>
      </c>
      <c r="EW593" s="6">
        <f>SUBTOTAL(9,EW587:EW592)</f>
        <v>0</v>
      </c>
      <c r="EX593" s="6">
        <f>SUBTOTAL(9,EX587:EX592)</f>
        <v>7</v>
      </c>
      <c r="EY593" s="6">
        <f>SUBTOTAL(9,EY587:EY592)</f>
        <v>2</v>
      </c>
      <c r="EZ593" s="6">
        <f>SUBTOTAL(9,EZ587:EZ592)</f>
        <v>0</v>
      </c>
      <c r="FA593" s="6">
        <f>SUBTOTAL(9,FA587:FA592)</f>
        <v>0</v>
      </c>
      <c r="FB593" s="6">
        <f>SUBTOTAL(9,FB587:FB592)</f>
        <v>2</v>
      </c>
      <c r="FC593" s="6">
        <f>SUBTOTAL(9,FC587:FC592)</f>
        <v>0</v>
      </c>
      <c r="FD593" s="6">
        <f>SUBTOTAL(9,FD587:FD592)</f>
        <v>0</v>
      </c>
      <c r="FE593" s="6">
        <f>SUBTOTAL(9,FE587:FE592)</f>
        <v>0</v>
      </c>
      <c r="FF593" s="6">
        <f>SUBTOTAL(9,FF587:FF592)</f>
        <v>0</v>
      </c>
      <c r="FG593" s="6">
        <f>SUBTOTAL(9,FG587:FG592)</f>
        <v>0</v>
      </c>
      <c r="FH593" s="6">
        <f>SUBTOTAL(9,FH587:FH592)</f>
        <v>0</v>
      </c>
      <c r="FI593" s="6">
        <f>SUBTOTAL(9,FI587:FI592)</f>
        <v>0</v>
      </c>
      <c r="FJ593" s="6">
        <f>SUBTOTAL(9,FJ587:FJ592)</f>
        <v>1</v>
      </c>
      <c r="FK593" s="6">
        <f>SUBTOTAL(9,FK587:FK592)</f>
        <v>0</v>
      </c>
      <c r="FL593" s="6">
        <f>SUBTOTAL(9,FL587:FL592)</f>
        <v>39</v>
      </c>
      <c r="FM593" s="6">
        <f>SUBTOTAL(9,FM587:FM592)</f>
        <v>83</v>
      </c>
      <c r="FN593" s="6">
        <f>SUBTOTAL(9,FN587:FN592)</f>
        <v>38</v>
      </c>
      <c r="FO593" s="6">
        <f>SUBTOTAL(9,FO587:FO592)</f>
        <v>4</v>
      </c>
      <c r="FP593" s="6">
        <f>SUBTOTAL(9,FP587:FP592)</f>
        <v>0</v>
      </c>
      <c r="FQ593" s="6">
        <f>SUBTOTAL(9,FQ587:FQ592)</f>
        <v>4</v>
      </c>
      <c r="FR593" s="6">
        <f>SUBTOTAL(9,FR587:FR592)</f>
        <v>0</v>
      </c>
      <c r="FS593" s="6">
        <f>SUBTOTAL(9,FS587:FS592)</f>
        <v>4</v>
      </c>
      <c r="FT593" s="6">
        <f>SUBTOTAL(9,FT587:FT592)</f>
        <v>1</v>
      </c>
      <c r="FU593" s="6">
        <f>SUBTOTAL(9,FU587:FU592)</f>
        <v>3</v>
      </c>
      <c r="FV593" s="6">
        <f>SUBTOTAL(9,FV587:FV592)</f>
        <v>8</v>
      </c>
      <c r="FW593" s="6">
        <f>SUBTOTAL(9,FW587:FW592)</f>
        <v>0</v>
      </c>
      <c r="FX593" s="6">
        <f>SUBTOTAL(9,FX587:FX592)</f>
        <v>1</v>
      </c>
      <c r="FY593" s="6">
        <f>SUBTOTAL(9,FY587:FY592)</f>
        <v>2</v>
      </c>
      <c r="FZ593" s="6">
        <f>SUBTOTAL(9,FZ587:FZ592)</f>
        <v>2</v>
      </c>
      <c r="GA593" s="6">
        <f>SUBTOTAL(9,GA587:GA592)</f>
        <v>1</v>
      </c>
      <c r="GB593" s="6">
        <f>SUBTOTAL(9,GB587:GB592)</f>
        <v>2</v>
      </c>
      <c r="GC593" s="6">
        <f>SUBTOTAL(9,GC587:GC592)</f>
        <v>2</v>
      </c>
      <c r="GD593" s="6">
        <f>SUBTOTAL(9,GD587:GD592)</f>
        <v>0</v>
      </c>
      <c r="GE593" s="6">
        <f>SUBTOTAL(9,GE587:GE592)</f>
        <v>1</v>
      </c>
      <c r="GF593" s="6">
        <f>SUBTOTAL(9,GF587:GF592)</f>
        <v>0</v>
      </c>
      <c r="GG593" s="6">
        <f>SUBTOTAL(9,GG587:GG592)</f>
        <v>0</v>
      </c>
      <c r="GH593" s="6">
        <f>SUBTOTAL(9,GH587:GH592)</f>
        <v>4</v>
      </c>
      <c r="GI593" s="6">
        <f>SUBTOTAL(9,GI587:GI592)</f>
        <v>0</v>
      </c>
      <c r="GJ593" s="6">
        <f>SUBTOTAL(9,GJ587:GJ592)</f>
        <v>2</v>
      </c>
      <c r="GK593" s="6">
        <f>SUBTOTAL(9,GK587:GK592)</f>
        <v>4</v>
      </c>
      <c r="GL593" s="6">
        <f>SUBTOTAL(9,GL587:GL592)</f>
        <v>83</v>
      </c>
      <c r="GM593" s="6">
        <f>SUBTOTAL(9,GM587:GM592)</f>
        <v>57</v>
      </c>
      <c r="GN593" s="6">
        <f>SUBTOTAL(9,GN587:GN592)</f>
        <v>10</v>
      </c>
      <c r="GO593" s="6">
        <f>SUBTOTAL(9,GO587:GO592)</f>
        <v>4</v>
      </c>
      <c r="GP593" s="6">
        <f>SUBTOTAL(9,GP587:GP592)</f>
        <v>3</v>
      </c>
      <c r="GQ593" s="6">
        <f>SUBTOTAL(9,GQ587:GQ592)</f>
        <v>1</v>
      </c>
      <c r="GR593" s="6">
        <f>SUBTOTAL(9,GR587:GR592)</f>
        <v>1</v>
      </c>
      <c r="GS593" s="6">
        <f>SUBTOTAL(9,GS587:GS592)</f>
        <v>11</v>
      </c>
      <c r="GT593" s="6">
        <f>SUBTOTAL(9,GT587:GT592)</f>
        <v>0</v>
      </c>
      <c r="GU593" s="6">
        <f>SUBTOTAL(9,GU587:GU592)</f>
        <v>0</v>
      </c>
      <c r="GV593" s="6">
        <f>SUBTOTAL(9,GV587:GV592)</f>
        <v>0</v>
      </c>
      <c r="GW593" s="6">
        <f>SUBTOTAL(9,GW587:GW592)</f>
        <v>0</v>
      </c>
      <c r="GX593" s="6">
        <f>SUBTOTAL(9,GX587:GX592)</f>
        <v>0</v>
      </c>
      <c r="GY593" s="6">
        <f>SUBTOTAL(9,GY587:GY592)</f>
        <v>8</v>
      </c>
      <c r="GZ593" s="6">
        <f>SUBTOTAL(9,GZ587:GZ592)</f>
        <v>0</v>
      </c>
      <c r="HA593" s="6">
        <f>SUBTOTAL(9,HA587:HA592)</f>
        <v>0</v>
      </c>
      <c r="HB593" s="6">
        <f>SUBTOTAL(9,HB587:HB592)</f>
        <v>0</v>
      </c>
      <c r="HC593" s="6">
        <f>SUBTOTAL(9,HC587:HC592)</f>
        <v>0</v>
      </c>
      <c r="HD593" s="6">
        <f>SUBTOTAL(9,HD587:HD592)</f>
        <v>0</v>
      </c>
      <c r="HE593" s="6">
        <f>SUBTOTAL(9,HE587:HE592)</f>
        <v>19</v>
      </c>
      <c r="HF593" s="6">
        <f>SUBTOTAL(9,HF587:HF592)</f>
        <v>57</v>
      </c>
      <c r="HG593" s="6">
        <f>SUBTOTAL(9,HG587:HG592)</f>
        <v>9</v>
      </c>
      <c r="HH593" s="6">
        <f>SUBTOTAL(9,HH587:HH592)</f>
        <v>3</v>
      </c>
      <c r="HI593" s="6">
        <f>SUBTOTAL(9,HI587:HI592)</f>
        <v>0</v>
      </c>
      <c r="HJ593" s="6">
        <f>SUBTOTAL(9,HJ587:HJ592)</f>
        <v>2</v>
      </c>
      <c r="HK593" s="6">
        <f>SUBTOTAL(9,HK587:HK592)</f>
        <v>1</v>
      </c>
      <c r="HL593" s="6">
        <f>SUBTOTAL(9,HL587:HL592)</f>
        <v>2</v>
      </c>
      <c r="HM593" s="6">
        <f>SUBTOTAL(9,HM587:HM592)</f>
        <v>0</v>
      </c>
      <c r="HN593" s="6">
        <f>SUBTOTAL(9,HN587:HN592)</f>
        <v>0</v>
      </c>
      <c r="HO593" s="6">
        <f>SUBTOTAL(9,HO587:HO592)</f>
        <v>0</v>
      </c>
      <c r="HP593" s="6">
        <f>SUBTOTAL(9,HP587:HP592)</f>
        <v>1</v>
      </c>
      <c r="HQ593" s="6">
        <f>SUBTOTAL(9,HQ587:HQ592)</f>
        <v>0</v>
      </c>
      <c r="HR593" s="6">
        <f>SUBTOTAL(9,HR587:HR592)</f>
        <v>0</v>
      </c>
      <c r="HS593" s="6">
        <f>SUBTOTAL(9,HS587:HS592)</f>
        <v>0</v>
      </c>
      <c r="HT593" s="6">
        <f>SUBTOTAL(9,HT587:HT592)</f>
        <v>9</v>
      </c>
      <c r="HU593" s="6">
        <f>SUBTOTAL(9,HU587:HU592)</f>
        <v>0</v>
      </c>
      <c r="HV593" s="6">
        <f>SUBTOTAL(9,HV587:HV592)</f>
        <v>0</v>
      </c>
      <c r="HW593" s="6">
        <f>SUBTOTAL(9,HW587:HW592)</f>
        <v>0</v>
      </c>
      <c r="HX593" s="6">
        <f>SUBTOTAL(9,HX587:HX592)</f>
        <v>0</v>
      </c>
      <c r="HY593" s="6">
        <f>SUBTOTAL(9,HY587:HY592)</f>
        <v>0</v>
      </c>
      <c r="HZ593" s="6">
        <f>SUBTOTAL(9,HZ587:HZ592)</f>
        <v>0</v>
      </c>
      <c r="IA593" s="6">
        <f>SUBTOTAL(9,IA587:IA592)</f>
        <v>0</v>
      </c>
      <c r="IB593" s="6">
        <f>SUBTOTAL(9,IB587:IB592)</f>
        <v>0</v>
      </c>
      <c r="IC593" s="6">
        <f>SUBTOTAL(9,IC587:IC592)</f>
        <v>0</v>
      </c>
      <c r="ID593" s="6">
        <f>SUBTOTAL(9,ID587:ID592)</f>
        <v>0</v>
      </c>
      <c r="IE593" s="6">
        <f>SUBTOTAL(9,IE587:IE592)</f>
        <v>0</v>
      </c>
      <c r="IF593" s="6">
        <f>SUBTOTAL(9,IF587:IF592)</f>
        <v>0</v>
      </c>
      <c r="IG593" s="6">
        <f>SUBTOTAL(9,IG587:IG592)</f>
        <v>0</v>
      </c>
      <c r="IH593" s="6">
        <f>SUBTOTAL(9,IH587:IH592)</f>
        <v>0</v>
      </c>
      <c r="II593" s="6">
        <f>SUBTOTAL(9,II587:II592)</f>
        <v>0</v>
      </c>
      <c r="IJ593" s="6">
        <f>SUBTOTAL(9,IJ587:IJ592)</f>
        <v>0</v>
      </c>
      <c r="IK593" s="6">
        <f>SUBTOTAL(9,IK587:IK592)</f>
        <v>422</v>
      </c>
      <c r="IL593" s="6">
        <f>SUBTOTAL(9,IL587:IL592)</f>
        <v>133</v>
      </c>
      <c r="IM593" s="6">
        <f>SUBTOTAL(9,IM587:IM592)</f>
        <v>6</v>
      </c>
      <c r="IN593" s="6">
        <f>SUBTOTAL(9,IN587:IN592)</f>
        <v>27</v>
      </c>
      <c r="IO593" s="6">
        <f>SUBTOTAL(9,IO587:IO592)</f>
        <v>1</v>
      </c>
      <c r="IP593" s="6">
        <f>SUBTOTAL(9,IP587:IP592)</f>
        <v>0</v>
      </c>
      <c r="IQ593" s="6">
        <f>SUBTOTAL(9,IQ587:IQ592)</f>
        <v>4</v>
      </c>
      <c r="IR593" s="6">
        <f>SUBTOTAL(9,IR587:IR592)</f>
        <v>0</v>
      </c>
      <c r="IS593" s="6">
        <f>SUBTOTAL(9,IS587:IS592)</f>
        <v>26</v>
      </c>
      <c r="IT593" s="6">
        <f>SUBTOTAL(9,IT587:IT592)</f>
        <v>0</v>
      </c>
      <c r="IU593" s="6">
        <f>SUBTOTAL(9,IU587:IU592)</f>
        <v>0</v>
      </c>
      <c r="IV593" s="6">
        <f>SUBTOTAL(9,IV587:IV592)</f>
        <v>2</v>
      </c>
      <c r="IW593" s="6">
        <f>SUBTOTAL(9,IW587:IW592)</f>
        <v>3</v>
      </c>
      <c r="IX593" s="6">
        <f>SUBTOTAL(9,IX587:IX592)</f>
        <v>1</v>
      </c>
      <c r="IY593" s="6">
        <f>SUBTOTAL(9,IY587:IY592)</f>
        <v>0</v>
      </c>
      <c r="IZ593" s="6">
        <f>SUBTOTAL(9,IZ587:IZ592)</f>
        <v>1</v>
      </c>
      <c r="JA593" s="6">
        <f>SUBTOTAL(9,JA587:JA592)</f>
        <v>0</v>
      </c>
      <c r="JB593" s="6">
        <f>SUBTOTAL(9,JB587:JB592)</f>
        <v>0</v>
      </c>
      <c r="JC593" s="6">
        <f>SUBTOTAL(9,JC587:JC592)</f>
        <v>0</v>
      </c>
      <c r="JD593" s="6">
        <f>SUBTOTAL(9,JD587:JD592)</f>
        <v>2</v>
      </c>
      <c r="JE593" s="6">
        <f>SUBTOTAL(9,JE587:JE592)</f>
        <v>207</v>
      </c>
      <c r="JF593" s="6">
        <f>SUBTOTAL(9,JF587:JF592)</f>
        <v>0</v>
      </c>
      <c r="JG593" s="6">
        <f>SUBTOTAL(9,JG587:JG592)</f>
        <v>0</v>
      </c>
      <c r="JH593" s="6">
        <f>SUBTOTAL(9,JH587:JH592)</f>
        <v>8</v>
      </c>
      <c r="JI593" s="6">
        <f>SUBTOTAL(9,JI587:JI592)</f>
        <v>1</v>
      </c>
      <c r="JJ593" s="6">
        <f>SUBTOTAL(9,JJ587:JJ592)</f>
        <v>422</v>
      </c>
      <c r="JK593" s="8">
        <f t="shared" si="48"/>
        <v>0.32129760225669957</v>
      </c>
    </row>
    <row r="594" spans="1:271" outlineLevel="2" x14ac:dyDescent="0.25">
      <c r="A594" t="str">
        <f>"160806"</f>
        <v>160806</v>
      </c>
      <c r="B594" t="s">
        <v>314</v>
      </c>
      <c r="C594">
        <v>1</v>
      </c>
      <c r="D594">
        <v>1198</v>
      </c>
      <c r="E594">
        <v>909</v>
      </c>
      <c r="F594">
        <v>489</v>
      </c>
      <c r="G594">
        <v>420</v>
      </c>
      <c r="H594">
        <v>0</v>
      </c>
      <c r="I594">
        <v>5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420</v>
      </c>
      <c r="R594">
        <v>0</v>
      </c>
      <c r="S594">
        <v>0</v>
      </c>
      <c r="T594">
        <v>420</v>
      </c>
      <c r="U594">
        <v>15</v>
      </c>
      <c r="V594">
        <v>11</v>
      </c>
      <c r="W594">
        <v>2</v>
      </c>
      <c r="X594">
        <v>0</v>
      </c>
      <c r="Y594">
        <v>405</v>
      </c>
      <c r="Z594">
        <v>163</v>
      </c>
      <c r="AA594">
        <v>23</v>
      </c>
      <c r="AB594">
        <v>25</v>
      </c>
      <c r="AC594">
        <v>31</v>
      </c>
      <c r="AD594">
        <v>15</v>
      </c>
      <c r="AE594">
        <v>0</v>
      </c>
      <c r="AF594">
        <v>2</v>
      </c>
      <c r="AG594">
        <v>2</v>
      </c>
      <c r="AH594">
        <v>1</v>
      </c>
      <c r="AI594">
        <v>40</v>
      </c>
      <c r="AJ594">
        <v>0</v>
      </c>
      <c r="AK594">
        <v>1</v>
      </c>
      <c r="AL594">
        <v>5</v>
      </c>
      <c r="AM594">
        <v>2</v>
      </c>
      <c r="AN594">
        <v>0</v>
      </c>
      <c r="AO594">
        <v>0</v>
      </c>
      <c r="AP594">
        <v>0</v>
      </c>
      <c r="AQ594">
        <v>1</v>
      </c>
      <c r="AR594">
        <v>2</v>
      </c>
      <c r="AS594">
        <v>0</v>
      </c>
      <c r="AT594">
        <v>1</v>
      </c>
      <c r="AU594">
        <v>1</v>
      </c>
      <c r="AV594">
        <v>1</v>
      </c>
      <c r="AW594">
        <v>2</v>
      </c>
      <c r="AX594">
        <v>8</v>
      </c>
      <c r="AY594">
        <v>163</v>
      </c>
      <c r="AZ594">
        <v>81</v>
      </c>
      <c r="BA594">
        <v>53</v>
      </c>
      <c r="BB594">
        <v>1</v>
      </c>
      <c r="BC594">
        <v>2</v>
      </c>
      <c r="BD594">
        <v>2</v>
      </c>
      <c r="BE594">
        <v>1</v>
      </c>
      <c r="BF594">
        <v>2</v>
      </c>
      <c r="BG594">
        <v>1</v>
      </c>
      <c r="BH594">
        <v>1</v>
      </c>
      <c r="BI594">
        <v>0</v>
      </c>
      <c r="BJ594">
        <v>7</v>
      </c>
      <c r="BK594">
        <v>0</v>
      </c>
      <c r="BL594">
        <v>0</v>
      </c>
      <c r="BM594">
        <v>3</v>
      </c>
      <c r="BN594">
        <v>0</v>
      </c>
      <c r="BO594">
        <v>1</v>
      </c>
      <c r="BP594">
        <v>0</v>
      </c>
      <c r="BQ594">
        <v>0</v>
      </c>
      <c r="BR594">
        <v>0</v>
      </c>
      <c r="BS594">
        <v>3</v>
      </c>
      <c r="BT594">
        <v>2</v>
      </c>
      <c r="BU594">
        <v>2</v>
      </c>
      <c r="BV594">
        <v>0</v>
      </c>
      <c r="BW594">
        <v>0</v>
      </c>
      <c r="BX594">
        <v>81</v>
      </c>
      <c r="BY594">
        <v>26</v>
      </c>
      <c r="BZ594">
        <v>3</v>
      </c>
      <c r="CA594">
        <v>1</v>
      </c>
      <c r="CB594">
        <v>1</v>
      </c>
      <c r="CC594">
        <v>2</v>
      </c>
      <c r="CD594">
        <v>0</v>
      </c>
      <c r="CE594">
        <v>1</v>
      </c>
      <c r="CF594">
        <v>1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17</v>
      </c>
      <c r="CN594">
        <v>26</v>
      </c>
      <c r="CO594">
        <v>10</v>
      </c>
      <c r="CP594">
        <v>6</v>
      </c>
      <c r="CQ594">
        <v>0</v>
      </c>
      <c r="CR594">
        <v>2</v>
      </c>
      <c r="CS594">
        <v>0</v>
      </c>
      <c r="CT594">
        <v>1</v>
      </c>
      <c r="CU594">
        <v>1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0</v>
      </c>
      <c r="DN594">
        <v>10</v>
      </c>
      <c r="DO594">
        <v>38</v>
      </c>
      <c r="DP594">
        <v>17</v>
      </c>
      <c r="DQ594">
        <v>0</v>
      </c>
      <c r="DR594">
        <v>0</v>
      </c>
      <c r="DS594">
        <v>2</v>
      </c>
      <c r="DT594">
        <v>1</v>
      </c>
      <c r="DU594">
        <v>2</v>
      </c>
      <c r="DV594">
        <v>0</v>
      </c>
      <c r="DW594">
        <v>4</v>
      </c>
      <c r="DX594">
        <v>0</v>
      </c>
      <c r="DY594">
        <v>1</v>
      </c>
      <c r="DZ594">
        <v>0</v>
      </c>
      <c r="EA594">
        <v>7</v>
      </c>
      <c r="EB594">
        <v>1</v>
      </c>
      <c r="EC594">
        <v>0</v>
      </c>
      <c r="ED594">
        <v>0</v>
      </c>
      <c r="EE594">
        <v>0</v>
      </c>
      <c r="EF594">
        <v>0</v>
      </c>
      <c r="EG594">
        <v>0</v>
      </c>
      <c r="EH594">
        <v>1</v>
      </c>
      <c r="EI594">
        <v>1</v>
      </c>
      <c r="EJ594">
        <v>0</v>
      </c>
      <c r="EK594">
        <v>0</v>
      </c>
      <c r="EL594">
        <v>0</v>
      </c>
      <c r="EM594">
        <v>1</v>
      </c>
      <c r="EN594">
        <v>38</v>
      </c>
      <c r="EO594">
        <v>17</v>
      </c>
      <c r="EP594">
        <v>6</v>
      </c>
      <c r="EQ594">
        <v>2</v>
      </c>
      <c r="ER594">
        <v>0</v>
      </c>
      <c r="ES594">
        <v>0</v>
      </c>
      <c r="ET594">
        <v>0</v>
      </c>
      <c r="EU594">
        <v>0</v>
      </c>
      <c r="EV594">
        <v>0</v>
      </c>
      <c r="EW594">
        <v>0</v>
      </c>
      <c r="EX594">
        <v>0</v>
      </c>
      <c r="EY594">
        <v>1</v>
      </c>
      <c r="EZ594">
        <v>0</v>
      </c>
      <c r="FA594">
        <v>0</v>
      </c>
      <c r="FB594">
        <v>0</v>
      </c>
      <c r="FC594">
        <v>0</v>
      </c>
      <c r="FD594">
        <v>0</v>
      </c>
      <c r="FE594">
        <v>0</v>
      </c>
      <c r="FF594">
        <v>0</v>
      </c>
      <c r="FG594">
        <v>0</v>
      </c>
      <c r="FH594">
        <v>0</v>
      </c>
      <c r="FI594">
        <v>0</v>
      </c>
      <c r="FJ594">
        <v>8</v>
      </c>
      <c r="FK594">
        <v>0</v>
      </c>
      <c r="FL594">
        <v>17</v>
      </c>
      <c r="FM594">
        <v>55</v>
      </c>
      <c r="FN594">
        <v>13</v>
      </c>
      <c r="FO594">
        <v>2</v>
      </c>
      <c r="FP594">
        <v>9</v>
      </c>
      <c r="FQ594">
        <v>3</v>
      </c>
      <c r="FR594">
        <v>3</v>
      </c>
      <c r="FS594">
        <v>3</v>
      </c>
      <c r="FT594">
        <v>1</v>
      </c>
      <c r="FU594">
        <v>0</v>
      </c>
      <c r="FV594">
        <v>2</v>
      </c>
      <c r="FW594">
        <v>1</v>
      </c>
      <c r="FX594">
        <v>0</v>
      </c>
      <c r="FY594">
        <v>0</v>
      </c>
      <c r="FZ594">
        <v>2</v>
      </c>
      <c r="GA594">
        <v>2</v>
      </c>
      <c r="GB594">
        <v>0</v>
      </c>
      <c r="GC594">
        <v>11</v>
      </c>
      <c r="GD594">
        <v>0</v>
      </c>
      <c r="GE594">
        <v>0</v>
      </c>
      <c r="GF594">
        <v>0</v>
      </c>
      <c r="GG594">
        <v>0</v>
      </c>
      <c r="GH594">
        <v>1</v>
      </c>
      <c r="GI594">
        <v>0</v>
      </c>
      <c r="GJ594">
        <v>0</v>
      </c>
      <c r="GK594">
        <v>2</v>
      </c>
      <c r="GL594">
        <v>55</v>
      </c>
      <c r="GM594">
        <v>14</v>
      </c>
      <c r="GN594">
        <v>5</v>
      </c>
      <c r="GO594">
        <v>1</v>
      </c>
      <c r="GP594">
        <v>2</v>
      </c>
      <c r="GQ594">
        <v>0</v>
      </c>
      <c r="GR594">
        <v>0</v>
      </c>
      <c r="GS594">
        <v>0</v>
      </c>
      <c r="GT594">
        <v>0</v>
      </c>
      <c r="GU594">
        <v>1</v>
      </c>
      <c r="GV594">
        <v>2</v>
      </c>
      <c r="GW594">
        <v>1</v>
      </c>
      <c r="GX594">
        <v>0</v>
      </c>
      <c r="GY594">
        <v>0</v>
      </c>
      <c r="GZ594">
        <v>0</v>
      </c>
      <c r="HA594">
        <v>0</v>
      </c>
      <c r="HB594">
        <v>0</v>
      </c>
      <c r="HC594">
        <v>1</v>
      </c>
      <c r="HD594">
        <v>0</v>
      </c>
      <c r="HE594">
        <v>1</v>
      </c>
      <c r="HF594">
        <v>14</v>
      </c>
      <c r="HG594">
        <v>0</v>
      </c>
      <c r="HH594">
        <v>0</v>
      </c>
      <c r="HI594">
        <v>0</v>
      </c>
      <c r="HJ594">
        <v>0</v>
      </c>
      <c r="HK594">
        <v>0</v>
      </c>
      <c r="HL594">
        <v>0</v>
      </c>
      <c r="HM594">
        <v>0</v>
      </c>
      <c r="HN594">
        <v>0</v>
      </c>
      <c r="HO594">
        <v>0</v>
      </c>
      <c r="HP594">
        <v>0</v>
      </c>
      <c r="HQ594">
        <v>0</v>
      </c>
      <c r="HR594">
        <v>0</v>
      </c>
      <c r="HS594">
        <v>0</v>
      </c>
      <c r="HT594">
        <v>0</v>
      </c>
      <c r="HU594">
        <v>0</v>
      </c>
      <c r="HV594">
        <v>0</v>
      </c>
      <c r="HW594">
        <v>0</v>
      </c>
      <c r="HX594">
        <v>0</v>
      </c>
      <c r="HY594">
        <v>0</v>
      </c>
      <c r="HZ594">
        <v>0</v>
      </c>
      <c r="IA594">
        <v>0</v>
      </c>
      <c r="IB594">
        <v>0</v>
      </c>
      <c r="IC594">
        <v>0</v>
      </c>
      <c r="ID594">
        <v>0</v>
      </c>
      <c r="IE594">
        <v>0</v>
      </c>
      <c r="IF594">
        <v>0</v>
      </c>
      <c r="IG594">
        <v>0</v>
      </c>
      <c r="IH594">
        <v>0</v>
      </c>
      <c r="II594">
        <v>0</v>
      </c>
      <c r="IJ594">
        <v>0</v>
      </c>
      <c r="IK594">
        <v>1</v>
      </c>
      <c r="IL594">
        <v>0</v>
      </c>
      <c r="IM594">
        <v>0</v>
      </c>
      <c r="IN594">
        <v>0</v>
      </c>
      <c r="IO594">
        <v>0</v>
      </c>
      <c r="IP594">
        <v>0</v>
      </c>
      <c r="IQ594">
        <v>0</v>
      </c>
      <c r="IR594">
        <v>0</v>
      </c>
      <c r="IS594">
        <v>0</v>
      </c>
      <c r="IT594">
        <v>0</v>
      </c>
      <c r="IU594">
        <v>0</v>
      </c>
      <c r="IV594">
        <v>0</v>
      </c>
      <c r="IW594">
        <v>0</v>
      </c>
      <c r="IX594">
        <v>0</v>
      </c>
      <c r="IY594">
        <v>0</v>
      </c>
      <c r="IZ594">
        <v>0</v>
      </c>
      <c r="JA594">
        <v>0</v>
      </c>
      <c r="JB594">
        <v>0</v>
      </c>
      <c r="JC594">
        <v>0</v>
      </c>
      <c r="JD594">
        <v>0</v>
      </c>
      <c r="JE594">
        <v>0</v>
      </c>
      <c r="JF594">
        <v>0</v>
      </c>
      <c r="JG594">
        <v>0</v>
      </c>
      <c r="JH594">
        <v>0</v>
      </c>
      <c r="JI594">
        <v>1</v>
      </c>
      <c r="JJ594">
        <v>1</v>
      </c>
      <c r="JK594" s="2">
        <f t="shared" si="48"/>
        <v>0.35058430717863104</v>
      </c>
    </row>
    <row r="595" spans="1:271" outlineLevel="2" x14ac:dyDescent="0.25">
      <c r="A595" t="str">
        <f>"160806"</f>
        <v>160806</v>
      </c>
      <c r="B595" t="s">
        <v>314</v>
      </c>
      <c r="C595">
        <v>2</v>
      </c>
      <c r="D595">
        <v>1114</v>
      </c>
      <c r="E595">
        <v>840</v>
      </c>
      <c r="F595">
        <v>441</v>
      </c>
      <c r="G595">
        <v>399</v>
      </c>
      <c r="H595">
        <v>0</v>
      </c>
      <c r="I595">
        <v>4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399</v>
      </c>
      <c r="R595">
        <v>0</v>
      </c>
      <c r="S595">
        <v>0</v>
      </c>
      <c r="T595">
        <v>399</v>
      </c>
      <c r="U595">
        <v>14</v>
      </c>
      <c r="V595">
        <v>6</v>
      </c>
      <c r="W595">
        <v>8</v>
      </c>
      <c r="X595">
        <v>0</v>
      </c>
      <c r="Y595">
        <v>385</v>
      </c>
      <c r="Z595">
        <v>136</v>
      </c>
      <c r="AA595">
        <v>12</v>
      </c>
      <c r="AB595">
        <v>15</v>
      </c>
      <c r="AC595">
        <v>28</v>
      </c>
      <c r="AD595">
        <v>12</v>
      </c>
      <c r="AE595">
        <v>0</v>
      </c>
      <c r="AF595">
        <v>0</v>
      </c>
      <c r="AG595">
        <v>2</v>
      </c>
      <c r="AH595">
        <v>1</v>
      </c>
      <c r="AI595">
        <v>54</v>
      </c>
      <c r="AJ595">
        <v>1</v>
      </c>
      <c r="AK595">
        <v>1</v>
      </c>
      <c r="AL595">
        <v>2</v>
      </c>
      <c r="AM595">
        <v>1</v>
      </c>
      <c r="AN595">
        <v>0</v>
      </c>
      <c r="AO595">
        <v>0</v>
      </c>
      <c r="AP595">
        <v>1</v>
      </c>
      <c r="AQ595">
        <v>0</v>
      </c>
      <c r="AR595">
        <v>0</v>
      </c>
      <c r="AS595">
        <v>0</v>
      </c>
      <c r="AT595">
        <v>1</v>
      </c>
      <c r="AU595">
        <v>0</v>
      </c>
      <c r="AV595">
        <v>0</v>
      </c>
      <c r="AW595">
        <v>0</v>
      </c>
      <c r="AX595">
        <v>5</v>
      </c>
      <c r="AY595">
        <v>136</v>
      </c>
      <c r="AZ595">
        <v>81</v>
      </c>
      <c r="BA595">
        <v>48</v>
      </c>
      <c r="BB595">
        <v>0</v>
      </c>
      <c r="BC595">
        <v>2</v>
      </c>
      <c r="BD595">
        <v>6</v>
      </c>
      <c r="BE595">
        <v>1</v>
      </c>
      <c r="BF595">
        <v>9</v>
      </c>
      <c r="BG595">
        <v>2</v>
      </c>
      <c r="BH595">
        <v>0</v>
      </c>
      <c r="BI595">
        <v>2</v>
      </c>
      <c r="BJ595">
        <v>1</v>
      </c>
      <c r="BK595">
        <v>1</v>
      </c>
      <c r="BL595">
        <v>0</v>
      </c>
      <c r="BM595">
        <v>1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1</v>
      </c>
      <c r="BT595">
        <v>3</v>
      </c>
      <c r="BU595">
        <v>2</v>
      </c>
      <c r="BV595">
        <v>1</v>
      </c>
      <c r="BW595">
        <v>1</v>
      </c>
      <c r="BX595">
        <v>81</v>
      </c>
      <c r="BY595">
        <v>15</v>
      </c>
      <c r="BZ595">
        <v>4</v>
      </c>
      <c r="CA595">
        <v>3</v>
      </c>
      <c r="CB595">
        <v>0</v>
      </c>
      <c r="CC595">
        <v>0</v>
      </c>
      <c r="CD595">
        <v>1</v>
      </c>
      <c r="CE595">
        <v>2</v>
      </c>
      <c r="CF595">
        <v>1</v>
      </c>
      <c r="CG595">
        <v>1</v>
      </c>
      <c r="CH595">
        <v>0</v>
      </c>
      <c r="CI595">
        <v>0</v>
      </c>
      <c r="CJ595">
        <v>1</v>
      </c>
      <c r="CK595">
        <v>1</v>
      </c>
      <c r="CL595">
        <v>0</v>
      </c>
      <c r="CM595">
        <v>1</v>
      </c>
      <c r="CN595">
        <v>15</v>
      </c>
      <c r="CO595">
        <v>13</v>
      </c>
      <c r="CP595">
        <v>6</v>
      </c>
      <c r="CQ595">
        <v>0</v>
      </c>
      <c r="CR595">
        <v>0</v>
      </c>
      <c r="CS595">
        <v>0</v>
      </c>
      <c r="CT595">
        <v>0</v>
      </c>
      <c r="CU595">
        <v>1</v>
      </c>
      <c r="CV595">
        <v>0</v>
      </c>
      <c r="CW595">
        <v>0</v>
      </c>
      <c r="CX595">
        <v>1</v>
      </c>
      <c r="CY595">
        <v>0</v>
      </c>
      <c r="CZ595">
        <v>0</v>
      </c>
      <c r="DA595">
        <v>0</v>
      </c>
      <c r="DB595">
        <v>0</v>
      </c>
      <c r="DC595">
        <v>1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1</v>
      </c>
      <c r="DL595">
        <v>2</v>
      </c>
      <c r="DM595">
        <v>1</v>
      </c>
      <c r="DN595">
        <v>13</v>
      </c>
      <c r="DO595">
        <v>37</v>
      </c>
      <c r="DP595">
        <v>6</v>
      </c>
      <c r="DQ595">
        <v>0</v>
      </c>
      <c r="DR595">
        <v>3</v>
      </c>
      <c r="DS595">
        <v>5</v>
      </c>
      <c r="DT595">
        <v>1</v>
      </c>
      <c r="DU595">
        <v>2</v>
      </c>
      <c r="DV595">
        <v>0</v>
      </c>
      <c r="DW595">
        <v>1</v>
      </c>
      <c r="DX595">
        <v>0</v>
      </c>
      <c r="DY595">
        <v>0</v>
      </c>
      <c r="DZ595">
        <v>0</v>
      </c>
      <c r="EA595">
        <v>18</v>
      </c>
      <c r="EB595">
        <v>0</v>
      </c>
      <c r="EC595">
        <v>0</v>
      </c>
      <c r="ED595">
        <v>0</v>
      </c>
      <c r="EE595">
        <v>0</v>
      </c>
      <c r="EF595">
        <v>0</v>
      </c>
      <c r="EG595">
        <v>0</v>
      </c>
      <c r="EH595">
        <v>0</v>
      </c>
      <c r="EI595">
        <v>0</v>
      </c>
      <c r="EJ595">
        <v>0</v>
      </c>
      <c r="EK595">
        <v>0</v>
      </c>
      <c r="EL595">
        <v>1</v>
      </c>
      <c r="EM595">
        <v>0</v>
      </c>
      <c r="EN595">
        <v>37</v>
      </c>
      <c r="EO595">
        <v>34</v>
      </c>
      <c r="EP595">
        <v>14</v>
      </c>
      <c r="EQ595">
        <v>1</v>
      </c>
      <c r="ER595">
        <v>1</v>
      </c>
      <c r="ES595">
        <v>0</v>
      </c>
      <c r="ET595">
        <v>0</v>
      </c>
      <c r="EU595">
        <v>0</v>
      </c>
      <c r="EV595">
        <v>0</v>
      </c>
      <c r="EW595">
        <v>0</v>
      </c>
      <c r="EX595">
        <v>1</v>
      </c>
      <c r="EY595">
        <v>1</v>
      </c>
      <c r="EZ595">
        <v>2</v>
      </c>
      <c r="FA595">
        <v>0</v>
      </c>
      <c r="FB595">
        <v>0</v>
      </c>
      <c r="FC595">
        <v>0</v>
      </c>
      <c r="FD595">
        <v>0</v>
      </c>
      <c r="FE595">
        <v>0</v>
      </c>
      <c r="FF595">
        <v>0</v>
      </c>
      <c r="FG595">
        <v>1</v>
      </c>
      <c r="FH595">
        <v>0</v>
      </c>
      <c r="FI595">
        <v>0</v>
      </c>
      <c r="FJ595">
        <v>13</v>
      </c>
      <c r="FK595">
        <v>0</v>
      </c>
      <c r="FL595">
        <v>34</v>
      </c>
      <c r="FM595">
        <v>47</v>
      </c>
      <c r="FN595">
        <v>13</v>
      </c>
      <c r="FO595">
        <v>2</v>
      </c>
      <c r="FP595">
        <v>6</v>
      </c>
      <c r="FQ595">
        <v>1</v>
      </c>
      <c r="FR595">
        <v>0</v>
      </c>
      <c r="FS595">
        <v>2</v>
      </c>
      <c r="FT595">
        <v>1</v>
      </c>
      <c r="FU595">
        <v>1</v>
      </c>
      <c r="FV595">
        <v>2</v>
      </c>
      <c r="FW595">
        <v>0</v>
      </c>
      <c r="FX595">
        <v>0</v>
      </c>
      <c r="FY595">
        <v>1</v>
      </c>
      <c r="FZ595">
        <v>0</v>
      </c>
      <c r="GA595">
        <v>0</v>
      </c>
      <c r="GB595">
        <v>1</v>
      </c>
      <c r="GC595">
        <v>8</v>
      </c>
      <c r="GD595">
        <v>0</v>
      </c>
      <c r="GE595">
        <v>0</v>
      </c>
      <c r="GF595">
        <v>1</v>
      </c>
      <c r="GG595">
        <v>1</v>
      </c>
      <c r="GH595">
        <v>2</v>
      </c>
      <c r="GI595">
        <v>0</v>
      </c>
      <c r="GJ595">
        <v>1</v>
      </c>
      <c r="GK595">
        <v>4</v>
      </c>
      <c r="GL595">
        <v>47</v>
      </c>
      <c r="GM595">
        <v>14</v>
      </c>
      <c r="GN595">
        <v>5</v>
      </c>
      <c r="GO595">
        <v>0</v>
      </c>
      <c r="GP595">
        <v>1</v>
      </c>
      <c r="GQ595">
        <v>0</v>
      </c>
      <c r="GR595">
        <v>0</v>
      </c>
      <c r="GS595">
        <v>0</v>
      </c>
      <c r="GT595">
        <v>1</v>
      </c>
      <c r="GU595">
        <v>1</v>
      </c>
      <c r="GV595">
        <v>0</v>
      </c>
      <c r="GW595">
        <v>1</v>
      </c>
      <c r="GX595">
        <v>0</v>
      </c>
      <c r="GY595">
        <v>3</v>
      </c>
      <c r="GZ595">
        <v>0</v>
      </c>
      <c r="HA595">
        <v>0</v>
      </c>
      <c r="HB595">
        <v>0</v>
      </c>
      <c r="HC595">
        <v>0</v>
      </c>
      <c r="HD595">
        <v>0</v>
      </c>
      <c r="HE595">
        <v>2</v>
      </c>
      <c r="HF595">
        <v>14</v>
      </c>
      <c r="HG595">
        <v>2</v>
      </c>
      <c r="HH595">
        <v>0</v>
      </c>
      <c r="HI595">
        <v>0</v>
      </c>
      <c r="HJ595">
        <v>0</v>
      </c>
      <c r="HK595">
        <v>0</v>
      </c>
      <c r="HL595">
        <v>1</v>
      </c>
      <c r="HM595">
        <v>0</v>
      </c>
      <c r="HN595">
        <v>1</v>
      </c>
      <c r="HO595">
        <v>0</v>
      </c>
      <c r="HP595">
        <v>0</v>
      </c>
      <c r="HQ595">
        <v>0</v>
      </c>
      <c r="HR595">
        <v>0</v>
      </c>
      <c r="HS595">
        <v>0</v>
      </c>
      <c r="HT595">
        <v>2</v>
      </c>
      <c r="HU595">
        <v>1</v>
      </c>
      <c r="HV595">
        <v>0</v>
      </c>
      <c r="HW595">
        <v>0</v>
      </c>
      <c r="HX595">
        <v>0</v>
      </c>
      <c r="HY595">
        <v>0</v>
      </c>
      <c r="HZ595">
        <v>0</v>
      </c>
      <c r="IA595">
        <v>0</v>
      </c>
      <c r="IB595">
        <v>0</v>
      </c>
      <c r="IC595">
        <v>1</v>
      </c>
      <c r="ID595">
        <v>0</v>
      </c>
      <c r="IE595">
        <v>0</v>
      </c>
      <c r="IF595">
        <v>0</v>
      </c>
      <c r="IG595">
        <v>0</v>
      </c>
      <c r="IH595">
        <v>0</v>
      </c>
      <c r="II595">
        <v>0</v>
      </c>
      <c r="IJ595">
        <v>1</v>
      </c>
      <c r="IK595">
        <v>5</v>
      </c>
      <c r="IL595">
        <v>0</v>
      </c>
      <c r="IM595">
        <v>0</v>
      </c>
      <c r="IN595">
        <v>0</v>
      </c>
      <c r="IO595">
        <v>0</v>
      </c>
      <c r="IP595">
        <v>0</v>
      </c>
      <c r="IQ595">
        <v>0</v>
      </c>
      <c r="IR595">
        <v>0</v>
      </c>
      <c r="IS595">
        <v>0</v>
      </c>
      <c r="IT595">
        <v>0</v>
      </c>
      <c r="IU595">
        <v>1</v>
      </c>
      <c r="IV595">
        <v>0</v>
      </c>
      <c r="IW595">
        <v>0</v>
      </c>
      <c r="IX595">
        <v>0</v>
      </c>
      <c r="IY595">
        <v>0</v>
      </c>
      <c r="IZ595">
        <v>0</v>
      </c>
      <c r="JA595">
        <v>0</v>
      </c>
      <c r="JB595">
        <v>1</v>
      </c>
      <c r="JC595">
        <v>0</v>
      </c>
      <c r="JD595">
        <v>0</v>
      </c>
      <c r="JE595">
        <v>3</v>
      </c>
      <c r="JF595">
        <v>0</v>
      </c>
      <c r="JG595">
        <v>0</v>
      </c>
      <c r="JH595">
        <v>0</v>
      </c>
      <c r="JI595">
        <v>0</v>
      </c>
      <c r="JJ595">
        <v>5</v>
      </c>
      <c r="JK595" s="2">
        <f t="shared" si="48"/>
        <v>0.35816876122082586</v>
      </c>
    </row>
    <row r="596" spans="1:271" outlineLevel="2" x14ac:dyDescent="0.25">
      <c r="A596" t="str">
        <f>"160806"</f>
        <v>160806</v>
      </c>
      <c r="B596" t="s">
        <v>314</v>
      </c>
      <c r="C596">
        <v>3</v>
      </c>
      <c r="D596">
        <v>1399</v>
      </c>
      <c r="E596">
        <v>1061</v>
      </c>
      <c r="F596">
        <v>354</v>
      </c>
      <c r="G596">
        <v>707</v>
      </c>
      <c r="H596">
        <v>1</v>
      </c>
      <c r="I596">
        <v>8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707</v>
      </c>
      <c r="R596">
        <v>0</v>
      </c>
      <c r="S596">
        <v>0</v>
      </c>
      <c r="T596">
        <v>707</v>
      </c>
      <c r="U596">
        <v>28</v>
      </c>
      <c r="V596">
        <v>15</v>
      </c>
      <c r="W596">
        <v>13</v>
      </c>
      <c r="X596">
        <v>0</v>
      </c>
      <c r="Y596">
        <v>679</v>
      </c>
      <c r="Z596">
        <v>206</v>
      </c>
      <c r="AA596">
        <v>22</v>
      </c>
      <c r="AB596">
        <v>25</v>
      </c>
      <c r="AC596">
        <v>68</v>
      </c>
      <c r="AD596">
        <v>16</v>
      </c>
      <c r="AE596">
        <v>1</v>
      </c>
      <c r="AF596">
        <v>2</v>
      </c>
      <c r="AG596">
        <v>2</v>
      </c>
      <c r="AH596">
        <v>0</v>
      </c>
      <c r="AI596">
        <v>56</v>
      </c>
      <c r="AJ596">
        <v>0</v>
      </c>
      <c r="AK596">
        <v>1</v>
      </c>
      <c r="AL596">
        <v>3</v>
      </c>
      <c r="AM596">
        <v>0</v>
      </c>
      <c r="AN596">
        <v>1</v>
      </c>
      <c r="AO596">
        <v>1</v>
      </c>
      <c r="AP596">
        <v>1</v>
      </c>
      <c r="AQ596">
        <v>2</v>
      </c>
      <c r="AR596">
        <v>3</v>
      </c>
      <c r="AS596">
        <v>0</v>
      </c>
      <c r="AT596">
        <v>1</v>
      </c>
      <c r="AU596">
        <v>0</v>
      </c>
      <c r="AV596">
        <v>0</v>
      </c>
      <c r="AW596">
        <v>0</v>
      </c>
      <c r="AX596">
        <v>1</v>
      </c>
      <c r="AY596">
        <v>206</v>
      </c>
      <c r="AZ596">
        <v>131</v>
      </c>
      <c r="BA596">
        <v>86</v>
      </c>
      <c r="BB596">
        <v>1</v>
      </c>
      <c r="BC596">
        <v>2</v>
      </c>
      <c r="BD596">
        <v>16</v>
      </c>
      <c r="BE596">
        <v>1</v>
      </c>
      <c r="BF596">
        <v>2</v>
      </c>
      <c r="BG596">
        <v>1</v>
      </c>
      <c r="BH596">
        <v>0</v>
      </c>
      <c r="BI596">
        <v>1</v>
      </c>
      <c r="BJ596">
        <v>6</v>
      </c>
      <c r="BK596">
        <v>0</v>
      </c>
      <c r="BL596">
        <v>1</v>
      </c>
      <c r="BM596">
        <v>0</v>
      </c>
      <c r="BN596">
        <v>0</v>
      </c>
      <c r="BO596">
        <v>1</v>
      </c>
      <c r="BP596">
        <v>0</v>
      </c>
      <c r="BQ596">
        <v>0</v>
      </c>
      <c r="BR596">
        <v>1</v>
      </c>
      <c r="BS596">
        <v>3</v>
      </c>
      <c r="BT596">
        <v>1</v>
      </c>
      <c r="BU596">
        <v>2</v>
      </c>
      <c r="BV596">
        <v>0</v>
      </c>
      <c r="BW596">
        <v>6</v>
      </c>
      <c r="BX596">
        <v>131</v>
      </c>
      <c r="BY596">
        <v>41</v>
      </c>
      <c r="BZ596">
        <v>8</v>
      </c>
      <c r="CA596">
        <v>9</v>
      </c>
      <c r="CB596">
        <v>2</v>
      </c>
      <c r="CC596">
        <v>0</v>
      </c>
      <c r="CD596">
        <v>1</v>
      </c>
      <c r="CE596">
        <v>0</v>
      </c>
      <c r="CF596">
        <v>0</v>
      </c>
      <c r="CG596">
        <v>2</v>
      </c>
      <c r="CH596">
        <v>0</v>
      </c>
      <c r="CI596">
        <v>0</v>
      </c>
      <c r="CJ596">
        <v>0</v>
      </c>
      <c r="CK596">
        <v>9</v>
      </c>
      <c r="CL596">
        <v>2</v>
      </c>
      <c r="CM596">
        <v>8</v>
      </c>
      <c r="CN596">
        <v>41</v>
      </c>
      <c r="CO596">
        <v>22</v>
      </c>
      <c r="CP596">
        <v>8</v>
      </c>
      <c r="CQ596">
        <v>1</v>
      </c>
      <c r="CR596">
        <v>4</v>
      </c>
      <c r="CS596">
        <v>1</v>
      </c>
      <c r="CT596">
        <v>2</v>
      </c>
      <c r="CU596">
        <v>0</v>
      </c>
      <c r="CV596">
        <v>0</v>
      </c>
      <c r="CW596">
        <v>2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1</v>
      </c>
      <c r="DH596">
        <v>2</v>
      </c>
      <c r="DI596">
        <v>0</v>
      </c>
      <c r="DJ596">
        <v>0</v>
      </c>
      <c r="DK596">
        <v>1</v>
      </c>
      <c r="DL596">
        <v>0</v>
      </c>
      <c r="DM596">
        <v>0</v>
      </c>
      <c r="DN596">
        <v>22</v>
      </c>
      <c r="DO596">
        <v>64</v>
      </c>
      <c r="DP596">
        <v>16</v>
      </c>
      <c r="DQ596">
        <v>0</v>
      </c>
      <c r="DR596">
        <v>1</v>
      </c>
      <c r="DS596">
        <v>3</v>
      </c>
      <c r="DT596">
        <v>5</v>
      </c>
      <c r="DU596">
        <v>4</v>
      </c>
      <c r="DV596">
        <v>1</v>
      </c>
      <c r="DW596">
        <v>0</v>
      </c>
      <c r="DX596">
        <v>3</v>
      </c>
      <c r="DY596">
        <v>0</v>
      </c>
      <c r="DZ596">
        <v>0</v>
      </c>
      <c r="EA596">
        <v>25</v>
      </c>
      <c r="EB596">
        <v>1</v>
      </c>
      <c r="EC596">
        <v>0</v>
      </c>
      <c r="ED596">
        <v>2</v>
      </c>
      <c r="EE596">
        <v>0</v>
      </c>
      <c r="EF596">
        <v>0</v>
      </c>
      <c r="EG596">
        <v>0</v>
      </c>
      <c r="EH596">
        <v>0</v>
      </c>
      <c r="EI596">
        <v>0</v>
      </c>
      <c r="EJ596">
        <v>0</v>
      </c>
      <c r="EK596">
        <v>2</v>
      </c>
      <c r="EL596">
        <v>1</v>
      </c>
      <c r="EM596">
        <v>0</v>
      </c>
      <c r="EN596">
        <v>64</v>
      </c>
      <c r="EO596">
        <v>88</v>
      </c>
      <c r="EP596">
        <v>22</v>
      </c>
      <c r="EQ596">
        <v>7</v>
      </c>
      <c r="ER596">
        <v>5</v>
      </c>
      <c r="ES596">
        <v>2</v>
      </c>
      <c r="ET596">
        <v>1</v>
      </c>
      <c r="EU596">
        <v>2</v>
      </c>
      <c r="EV596">
        <v>1</v>
      </c>
      <c r="EW596">
        <v>0</v>
      </c>
      <c r="EX596">
        <v>10</v>
      </c>
      <c r="EY596">
        <v>0</v>
      </c>
      <c r="EZ596">
        <v>3</v>
      </c>
      <c r="FA596">
        <v>0</v>
      </c>
      <c r="FB596">
        <v>0</v>
      </c>
      <c r="FC596">
        <v>1</v>
      </c>
      <c r="FD596">
        <v>0</v>
      </c>
      <c r="FE596">
        <v>1</v>
      </c>
      <c r="FF596">
        <v>0</v>
      </c>
      <c r="FG596">
        <v>0</v>
      </c>
      <c r="FH596">
        <v>0</v>
      </c>
      <c r="FI596">
        <v>1</v>
      </c>
      <c r="FJ596">
        <v>32</v>
      </c>
      <c r="FK596">
        <v>0</v>
      </c>
      <c r="FL596">
        <v>88</v>
      </c>
      <c r="FM596">
        <v>72</v>
      </c>
      <c r="FN596">
        <v>17</v>
      </c>
      <c r="FO596">
        <v>1</v>
      </c>
      <c r="FP596">
        <v>4</v>
      </c>
      <c r="FQ596">
        <v>3</v>
      </c>
      <c r="FR596">
        <v>1</v>
      </c>
      <c r="FS596">
        <v>1</v>
      </c>
      <c r="FT596">
        <v>0</v>
      </c>
      <c r="FU596">
        <v>0</v>
      </c>
      <c r="FV596">
        <v>3</v>
      </c>
      <c r="FW596">
        <v>0</v>
      </c>
      <c r="FX596">
        <v>0</v>
      </c>
      <c r="FY596">
        <v>0</v>
      </c>
      <c r="FZ596">
        <v>0</v>
      </c>
      <c r="GA596">
        <v>2</v>
      </c>
      <c r="GB596">
        <v>1</v>
      </c>
      <c r="GC596">
        <v>32</v>
      </c>
      <c r="GD596">
        <v>1</v>
      </c>
      <c r="GE596">
        <v>0</v>
      </c>
      <c r="GF596">
        <v>1</v>
      </c>
      <c r="GG596">
        <v>0</v>
      </c>
      <c r="GH596">
        <v>4</v>
      </c>
      <c r="GI596">
        <v>0</v>
      </c>
      <c r="GJ596">
        <v>0</v>
      </c>
      <c r="GK596">
        <v>1</v>
      </c>
      <c r="GL596">
        <v>72</v>
      </c>
      <c r="GM596">
        <v>51</v>
      </c>
      <c r="GN596">
        <v>28</v>
      </c>
      <c r="GO596">
        <v>2</v>
      </c>
      <c r="GP596">
        <v>3</v>
      </c>
      <c r="GQ596">
        <v>1</v>
      </c>
      <c r="GR596">
        <v>2</v>
      </c>
      <c r="GS596">
        <v>0</v>
      </c>
      <c r="GT596">
        <v>1</v>
      </c>
      <c r="GU596">
        <v>1</v>
      </c>
      <c r="GV596">
        <v>1</v>
      </c>
      <c r="GW596">
        <v>0</v>
      </c>
      <c r="GX596">
        <v>0</v>
      </c>
      <c r="GY596">
        <v>3</v>
      </c>
      <c r="GZ596">
        <v>0</v>
      </c>
      <c r="HA596">
        <v>3</v>
      </c>
      <c r="HB596">
        <v>0</v>
      </c>
      <c r="HC596">
        <v>1</v>
      </c>
      <c r="HD596">
        <v>0</v>
      </c>
      <c r="HE596">
        <v>5</v>
      </c>
      <c r="HF596">
        <v>51</v>
      </c>
      <c r="HG596">
        <v>4</v>
      </c>
      <c r="HH596">
        <v>2</v>
      </c>
      <c r="HI596">
        <v>0</v>
      </c>
      <c r="HJ596">
        <v>1</v>
      </c>
      <c r="HK596">
        <v>0</v>
      </c>
      <c r="HL596">
        <v>0</v>
      </c>
      <c r="HM596">
        <v>0</v>
      </c>
      <c r="HN596">
        <v>1</v>
      </c>
      <c r="HO596">
        <v>0</v>
      </c>
      <c r="HP596">
        <v>0</v>
      </c>
      <c r="HQ596">
        <v>0</v>
      </c>
      <c r="HR596">
        <v>0</v>
      </c>
      <c r="HS596">
        <v>0</v>
      </c>
      <c r="HT596">
        <v>4</v>
      </c>
      <c r="HU596">
        <v>0</v>
      </c>
      <c r="HV596">
        <v>0</v>
      </c>
      <c r="HW596">
        <v>0</v>
      </c>
      <c r="HX596">
        <v>0</v>
      </c>
      <c r="HY596">
        <v>0</v>
      </c>
      <c r="HZ596">
        <v>0</v>
      </c>
      <c r="IA596">
        <v>0</v>
      </c>
      <c r="IB596">
        <v>0</v>
      </c>
      <c r="IC596">
        <v>0</v>
      </c>
      <c r="ID596">
        <v>0</v>
      </c>
      <c r="IE596">
        <v>0</v>
      </c>
      <c r="IF596">
        <v>0</v>
      </c>
      <c r="IG596">
        <v>0</v>
      </c>
      <c r="IH596">
        <v>0</v>
      </c>
      <c r="II596">
        <v>0</v>
      </c>
      <c r="IJ596">
        <v>0</v>
      </c>
      <c r="IK596">
        <v>0</v>
      </c>
      <c r="IL596">
        <v>0</v>
      </c>
      <c r="IM596">
        <v>0</v>
      </c>
      <c r="IN596">
        <v>0</v>
      </c>
      <c r="IO596">
        <v>0</v>
      </c>
      <c r="IP596">
        <v>0</v>
      </c>
      <c r="IQ596">
        <v>0</v>
      </c>
      <c r="IR596">
        <v>0</v>
      </c>
      <c r="IS596">
        <v>0</v>
      </c>
      <c r="IT596">
        <v>0</v>
      </c>
      <c r="IU596">
        <v>0</v>
      </c>
      <c r="IV596">
        <v>0</v>
      </c>
      <c r="IW596">
        <v>0</v>
      </c>
      <c r="IX596">
        <v>0</v>
      </c>
      <c r="IY596">
        <v>0</v>
      </c>
      <c r="IZ596">
        <v>0</v>
      </c>
      <c r="JA596">
        <v>0</v>
      </c>
      <c r="JB596">
        <v>0</v>
      </c>
      <c r="JC596">
        <v>0</v>
      </c>
      <c r="JD596">
        <v>0</v>
      </c>
      <c r="JE596">
        <v>0</v>
      </c>
      <c r="JF596">
        <v>0</v>
      </c>
      <c r="JG596">
        <v>0</v>
      </c>
      <c r="JH596">
        <v>0</v>
      </c>
      <c r="JI596">
        <v>0</v>
      </c>
      <c r="JJ596">
        <v>0</v>
      </c>
      <c r="JK596" s="2">
        <f t="shared" si="48"/>
        <v>0.50536097212294495</v>
      </c>
    </row>
    <row r="597" spans="1:271" outlineLevel="2" x14ac:dyDescent="0.25">
      <c r="A597" t="str">
        <f>"160806"</f>
        <v>160806</v>
      </c>
      <c r="B597" t="s">
        <v>314</v>
      </c>
      <c r="C597">
        <v>4</v>
      </c>
      <c r="D597">
        <v>1628</v>
      </c>
      <c r="E597">
        <v>1230</v>
      </c>
      <c r="F597">
        <v>403</v>
      </c>
      <c r="G597">
        <v>827</v>
      </c>
      <c r="H597">
        <v>0</v>
      </c>
      <c r="I597">
        <v>7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827</v>
      </c>
      <c r="R597">
        <v>0</v>
      </c>
      <c r="S597">
        <v>0</v>
      </c>
      <c r="T597">
        <v>827</v>
      </c>
      <c r="U597">
        <v>31</v>
      </c>
      <c r="V597">
        <v>22</v>
      </c>
      <c r="W597">
        <v>4</v>
      </c>
      <c r="X597">
        <v>0</v>
      </c>
      <c r="Y597">
        <v>796</v>
      </c>
      <c r="Z597">
        <v>386</v>
      </c>
      <c r="AA597">
        <v>34</v>
      </c>
      <c r="AB597">
        <v>35</v>
      </c>
      <c r="AC597">
        <v>60</v>
      </c>
      <c r="AD597">
        <v>15</v>
      </c>
      <c r="AE597">
        <v>2</v>
      </c>
      <c r="AF597">
        <v>1</v>
      </c>
      <c r="AG597">
        <v>1</v>
      </c>
      <c r="AH597">
        <v>0</v>
      </c>
      <c r="AI597">
        <v>211</v>
      </c>
      <c r="AJ597">
        <v>1</v>
      </c>
      <c r="AK597">
        <v>0</v>
      </c>
      <c r="AL597">
        <v>5</v>
      </c>
      <c r="AM597">
        <v>1</v>
      </c>
      <c r="AN597">
        <v>0</v>
      </c>
      <c r="AO597">
        <v>0</v>
      </c>
      <c r="AP597">
        <v>1</v>
      </c>
      <c r="AQ597">
        <v>2</v>
      </c>
      <c r="AR597">
        <v>1</v>
      </c>
      <c r="AS597">
        <v>2</v>
      </c>
      <c r="AT597">
        <v>5</v>
      </c>
      <c r="AU597">
        <v>0</v>
      </c>
      <c r="AV597">
        <v>3</v>
      </c>
      <c r="AW597">
        <v>2</v>
      </c>
      <c r="AX597">
        <v>4</v>
      </c>
      <c r="AY597">
        <v>386</v>
      </c>
      <c r="AZ597">
        <v>116</v>
      </c>
      <c r="BA597">
        <v>78</v>
      </c>
      <c r="BB597">
        <v>2</v>
      </c>
      <c r="BC597">
        <v>1</v>
      </c>
      <c r="BD597">
        <v>4</v>
      </c>
      <c r="BE597">
        <v>1</v>
      </c>
      <c r="BF597">
        <v>7</v>
      </c>
      <c r="BG597">
        <v>0</v>
      </c>
      <c r="BH597">
        <v>2</v>
      </c>
      <c r="BI597">
        <v>4</v>
      </c>
      <c r="BJ597">
        <v>1</v>
      </c>
      <c r="BK597">
        <v>0</v>
      </c>
      <c r="BL597">
        <v>0</v>
      </c>
      <c r="BM597">
        <v>3</v>
      </c>
      <c r="BN597">
        <v>0</v>
      </c>
      <c r="BO597">
        <v>2</v>
      </c>
      <c r="BP597">
        <v>2</v>
      </c>
      <c r="BQ597">
        <v>0</v>
      </c>
      <c r="BR597">
        <v>0</v>
      </c>
      <c r="BS597">
        <v>2</v>
      </c>
      <c r="BT597">
        <v>2</v>
      </c>
      <c r="BU597">
        <v>1</v>
      </c>
      <c r="BV597">
        <v>2</v>
      </c>
      <c r="BW597">
        <v>2</v>
      </c>
      <c r="BX597">
        <v>116</v>
      </c>
      <c r="BY597">
        <v>30</v>
      </c>
      <c r="BZ597">
        <v>7</v>
      </c>
      <c r="CA597">
        <v>3</v>
      </c>
      <c r="CB597">
        <v>1</v>
      </c>
      <c r="CC597">
        <v>3</v>
      </c>
      <c r="CD597">
        <v>0</v>
      </c>
      <c r="CE597">
        <v>1</v>
      </c>
      <c r="CF597">
        <v>4</v>
      </c>
      <c r="CG597">
        <v>1</v>
      </c>
      <c r="CH597">
        <v>0</v>
      </c>
      <c r="CI597">
        <v>0</v>
      </c>
      <c r="CJ597">
        <v>1</v>
      </c>
      <c r="CK597">
        <v>0</v>
      </c>
      <c r="CL597">
        <v>1</v>
      </c>
      <c r="CM597">
        <v>8</v>
      </c>
      <c r="CN597">
        <v>30</v>
      </c>
      <c r="CO597">
        <v>16</v>
      </c>
      <c r="CP597">
        <v>9</v>
      </c>
      <c r="CQ597">
        <v>0</v>
      </c>
      <c r="CR597">
        <v>1</v>
      </c>
      <c r="CS597">
        <v>0</v>
      </c>
      <c r="CT597">
        <v>0</v>
      </c>
      <c r="CU597">
        <v>3</v>
      </c>
      <c r="CV597">
        <v>0</v>
      </c>
      <c r="CW597">
        <v>1</v>
      </c>
      <c r="CX597">
        <v>0</v>
      </c>
      <c r="CY597">
        <v>1</v>
      </c>
      <c r="CZ597">
        <v>0</v>
      </c>
      <c r="DA597">
        <v>0</v>
      </c>
      <c r="DB597">
        <v>1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0</v>
      </c>
      <c r="DM597">
        <v>0</v>
      </c>
      <c r="DN597">
        <v>16</v>
      </c>
      <c r="DO597">
        <v>59</v>
      </c>
      <c r="DP597">
        <v>33</v>
      </c>
      <c r="DQ597">
        <v>1</v>
      </c>
      <c r="DR597">
        <v>2</v>
      </c>
      <c r="DS597">
        <v>4</v>
      </c>
      <c r="DT597">
        <v>5</v>
      </c>
      <c r="DU597">
        <v>3</v>
      </c>
      <c r="DV597">
        <v>0</v>
      </c>
      <c r="DW597">
        <v>2</v>
      </c>
      <c r="DX597">
        <v>0</v>
      </c>
      <c r="DY597">
        <v>0</v>
      </c>
      <c r="DZ597">
        <v>0</v>
      </c>
      <c r="EA597">
        <v>5</v>
      </c>
      <c r="EB597">
        <v>0</v>
      </c>
      <c r="EC597">
        <v>0</v>
      </c>
      <c r="ED597">
        <v>0</v>
      </c>
      <c r="EE597">
        <v>0</v>
      </c>
      <c r="EF597">
        <v>0</v>
      </c>
      <c r="EG597">
        <v>0</v>
      </c>
      <c r="EH597">
        <v>2</v>
      </c>
      <c r="EI597">
        <v>0</v>
      </c>
      <c r="EJ597">
        <v>2</v>
      </c>
      <c r="EK597">
        <v>0</v>
      </c>
      <c r="EL597">
        <v>0</v>
      </c>
      <c r="EM597">
        <v>0</v>
      </c>
      <c r="EN597">
        <v>59</v>
      </c>
      <c r="EO597">
        <v>56</v>
      </c>
      <c r="EP597">
        <v>11</v>
      </c>
      <c r="EQ597">
        <v>1</v>
      </c>
      <c r="ER597">
        <v>0</v>
      </c>
      <c r="ES597">
        <v>1</v>
      </c>
      <c r="ET597">
        <v>0</v>
      </c>
      <c r="EU597">
        <v>1</v>
      </c>
      <c r="EV597">
        <v>1</v>
      </c>
      <c r="EW597">
        <v>0</v>
      </c>
      <c r="EX597">
        <v>4</v>
      </c>
      <c r="EY597">
        <v>0</v>
      </c>
      <c r="EZ597">
        <v>1</v>
      </c>
      <c r="FA597">
        <v>1</v>
      </c>
      <c r="FB597">
        <v>0</v>
      </c>
      <c r="FC597">
        <v>1</v>
      </c>
      <c r="FD597">
        <v>1</v>
      </c>
      <c r="FE597">
        <v>0</v>
      </c>
      <c r="FF597">
        <v>0</v>
      </c>
      <c r="FG597">
        <v>0</v>
      </c>
      <c r="FH597">
        <v>0</v>
      </c>
      <c r="FI597">
        <v>1</v>
      </c>
      <c r="FJ597">
        <v>29</v>
      </c>
      <c r="FK597">
        <v>3</v>
      </c>
      <c r="FL597">
        <v>56</v>
      </c>
      <c r="FM597">
        <v>85</v>
      </c>
      <c r="FN597">
        <v>14</v>
      </c>
      <c r="FO597">
        <v>1</v>
      </c>
      <c r="FP597">
        <v>3</v>
      </c>
      <c r="FQ597">
        <v>5</v>
      </c>
      <c r="FR597">
        <v>2</v>
      </c>
      <c r="FS597">
        <v>3</v>
      </c>
      <c r="FT597">
        <v>0</v>
      </c>
      <c r="FU597">
        <v>0</v>
      </c>
      <c r="FV597">
        <v>4</v>
      </c>
      <c r="FW597">
        <v>1</v>
      </c>
      <c r="FX597">
        <v>0</v>
      </c>
      <c r="FY597">
        <v>1</v>
      </c>
      <c r="FZ597">
        <v>0</v>
      </c>
      <c r="GA597">
        <v>0</v>
      </c>
      <c r="GB597">
        <v>0</v>
      </c>
      <c r="GC597">
        <v>44</v>
      </c>
      <c r="GD597">
        <v>1</v>
      </c>
      <c r="GE597">
        <v>0</v>
      </c>
      <c r="GF597">
        <v>2</v>
      </c>
      <c r="GG597">
        <v>1</v>
      </c>
      <c r="GH597">
        <v>1</v>
      </c>
      <c r="GI597">
        <v>0</v>
      </c>
      <c r="GJ597">
        <v>0</v>
      </c>
      <c r="GK597">
        <v>2</v>
      </c>
      <c r="GL597">
        <v>85</v>
      </c>
      <c r="GM597">
        <v>41</v>
      </c>
      <c r="GN597">
        <v>11</v>
      </c>
      <c r="GO597">
        <v>3</v>
      </c>
      <c r="GP597">
        <v>1</v>
      </c>
      <c r="GQ597">
        <v>1</v>
      </c>
      <c r="GR597">
        <v>3</v>
      </c>
      <c r="GS597">
        <v>4</v>
      </c>
      <c r="GT597">
        <v>0</v>
      </c>
      <c r="GU597">
        <v>0</v>
      </c>
      <c r="GV597">
        <v>1</v>
      </c>
      <c r="GW597">
        <v>0</v>
      </c>
      <c r="GX597">
        <v>0</v>
      </c>
      <c r="GY597">
        <v>0</v>
      </c>
      <c r="GZ597">
        <v>1</v>
      </c>
      <c r="HA597">
        <v>0</v>
      </c>
      <c r="HB597">
        <v>0</v>
      </c>
      <c r="HC597">
        <v>1</v>
      </c>
      <c r="HD597">
        <v>0</v>
      </c>
      <c r="HE597">
        <v>15</v>
      </c>
      <c r="HF597">
        <v>41</v>
      </c>
      <c r="HG597">
        <v>3</v>
      </c>
      <c r="HH597">
        <v>0</v>
      </c>
      <c r="HI597">
        <v>1</v>
      </c>
      <c r="HJ597">
        <v>0</v>
      </c>
      <c r="HK597">
        <v>1</v>
      </c>
      <c r="HL597">
        <v>0</v>
      </c>
      <c r="HM597">
        <v>0</v>
      </c>
      <c r="HN597">
        <v>0</v>
      </c>
      <c r="HO597">
        <v>0</v>
      </c>
      <c r="HP597">
        <v>0</v>
      </c>
      <c r="HQ597">
        <v>0</v>
      </c>
      <c r="HR597">
        <v>0</v>
      </c>
      <c r="HS597">
        <v>1</v>
      </c>
      <c r="HT597">
        <v>3</v>
      </c>
      <c r="HU597">
        <v>2</v>
      </c>
      <c r="HV597">
        <v>0</v>
      </c>
      <c r="HW597">
        <v>0</v>
      </c>
      <c r="HX597">
        <v>1</v>
      </c>
      <c r="HY597">
        <v>0</v>
      </c>
      <c r="HZ597">
        <v>0</v>
      </c>
      <c r="IA597">
        <v>0</v>
      </c>
      <c r="IB597">
        <v>0</v>
      </c>
      <c r="IC597">
        <v>0</v>
      </c>
      <c r="ID597">
        <v>0</v>
      </c>
      <c r="IE597">
        <v>0</v>
      </c>
      <c r="IF597">
        <v>0</v>
      </c>
      <c r="IG597">
        <v>0</v>
      </c>
      <c r="IH597">
        <v>1</v>
      </c>
      <c r="II597">
        <v>0</v>
      </c>
      <c r="IJ597">
        <v>2</v>
      </c>
      <c r="IK597">
        <v>2</v>
      </c>
      <c r="IL597">
        <v>0</v>
      </c>
      <c r="IM597">
        <v>0</v>
      </c>
      <c r="IN597">
        <v>1</v>
      </c>
      <c r="IO597">
        <v>0</v>
      </c>
      <c r="IP597">
        <v>0</v>
      </c>
      <c r="IQ597">
        <v>0</v>
      </c>
      <c r="IR597">
        <v>0</v>
      </c>
      <c r="IS597">
        <v>0</v>
      </c>
      <c r="IT597">
        <v>0</v>
      </c>
      <c r="IU597">
        <v>0</v>
      </c>
      <c r="IV597">
        <v>0</v>
      </c>
      <c r="IW597">
        <v>0</v>
      </c>
      <c r="IX597">
        <v>0</v>
      </c>
      <c r="IY597">
        <v>0</v>
      </c>
      <c r="IZ597">
        <v>0</v>
      </c>
      <c r="JA597">
        <v>0</v>
      </c>
      <c r="JB597">
        <v>0</v>
      </c>
      <c r="JC597">
        <v>0</v>
      </c>
      <c r="JD597">
        <v>0</v>
      </c>
      <c r="JE597">
        <v>0</v>
      </c>
      <c r="JF597">
        <v>0</v>
      </c>
      <c r="JG597">
        <v>0</v>
      </c>
      <c r="JH597">
        <v>1</v>
      </c>
      <c r="JI597">
        <v>0</v>
      </c>
      <c r="JJ597">
        <v>2</v>
      </c>
      <c r="JK597" s="2">
        <f t="shared" si="48"/>
        <v>0.50798525798525795</v>
      </c>
    </row>
    <row r="598" spans="1:271" outlineLevel="2" x14ac:dyDescent="0.25">
      <c r="A598" t="str">
        <f>"160806"</f>
        <v>160806</v>
      </c>
      <c r="B598" t="s">
        <v>314</v>
      </c>
      <c r="C598">
        <v>5</v>
      </c>
      <c r="D598">
        <v>1508</v>
      </c>
      <c r="E598">
        <v>1140</v>
      </c>
      <c r="F598">
        <v>512</v>
      </c>
      <c r="G598">
        <v>628</v>
      </c>
      <c r="H598">
        <v>0</v>
      </c>
      <c r="I598">
        <v>2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628</v>
      </c>
      <c r="R598">
        <v>0</v>
      </c>
      <c r="S598">
        <v>0</v>
      </c>
      <c r="T598">
        <v>628</v>
      </c>
      <c r="U598">
        <v>14</v>
      </c>
      <c r="V598">
        <v>4</v>
      </c>
      <c r="W598">
        <v>10</v>
      </c>
      <c r="X598">
        <v>0</v>
      </c>
      <c r="Y598">
        <v>614</v>
      </c>
      <c r="Z598">
        <v>237</v>
      </c>
      <c r="AA598">
        <v>36</v>
      </c>
      <c r="AB598">
        <v>29</v>
      </c>
      <c r="AC598">
        <v>40</v>
      </c>
      <c r="AD598">
        <v>25</v>
      </c>
      <c r="AE598">
        <v>3</v>
      </c>
      <c r="AF598">
        <v>1</v>
      </c>
      <c r="AG598">
        <v>3</v>
      </c>
      <c r="AH598">
        <v>2</v>
      </c>
      <c r="AI598">
        <v>61</v>
      </c>
      <c r="AJ598">
        <v>1</v>
      </c>
      <c r="AK598">
        <v>0</v>
      </c>
      <c r="AL598">
        <v>16</v>
      </c>
      <c r="AM598">
        <v>0</v>
      </c>
      <c r="AN598">
        <v>0</v>
      </c>
      <c r="AO598">
        <v>4</v>
      </c>
      <c r="AP598">
        <v>2</v>
      </c>
      <c r="AQ598">
        <v>0</v>
      </c>
      <c r="AR598">
        <v>4</v>
      </c>
      <c r="AS598">
        <v>2</v>
      </c>
      <c r="AT598">
        <v>0</v>
      </c>
      <c r="AU598">
        <v>2</v>
      </c>
      <c r="AV598">
        <v>0</v>
      </c>
      <c r="AW598">
        <v>2</v>
      </c>
      <c r="AX598">
        <v>4</v>
      </c>
      <c r="AY598">
        <v>237</v>
      </c>
      <c r="AZ598">
        <v>104</v>
      </c>
      <c r="BA598">
        <v>62</v>
      </c>
      <c r="BB598">
        <v>2</v>
      </c>
      <c r="BC598">
        <v>2</v>
      </c>
      <c r="BD598">
        <v>7</v>
      </c>
      <c r="BE598">
        <v>3</v>
      </c>
      <c r="BF598">
        <v>2</v>
      </c>
      <c r="BG598">
        <v>0</v>
      </c>
      <c r="BH598">
        <v>2</v>
      </c>
      <c r="BI598">
        <v>1</v>
      </c>
      <c r="BJ598">
        <v>5</v>
      </c>
      <c r="BK598">
        <v>0</v>
      </c>
      <c r="BL598">
        <v>0</v>
      </c>
      <c r="BM598">
        <v>1</v>
      </c>
      <c r="BN598">
        <v>1</v>
      </c>
      <c r="BO598">
        <v>0</v>
      </c>
      <c r="BP598">
        <v>1</v>
      </c>
      <c r="BQ598">
        <v>0</v>
      </c>
      <c r="BR598">
        <v>0</v>
      </c>
      <c r="BS598">
        <v>7</v>
      </c>
      <c r="BT598">
        <v>1</v>
      </c>
      <c r="BU598">
        <v>1</v>
      </c>
      <c r="BV598">
        <v>0</v>
      </c>
      <c r="BW598">
        <v>6</v>
      </c>
      <c r="BX598">
        <v>104</v>
      </c>
      <c r="BY598">
        <v>33</v>
      </c>
      <c r="BZ598">
        <v>14</v>
      </c>
      <c r="CA598">
        <v>5</v>
      </c>
      <c r="CB598">
        <v>3</v>
      </c>
      <c r="CC598">
        <v>0</v>
      </c>
      <c r="CD598">
        <v>2</v>
      </c>
      <c r="CE598">
        <v>0</v>
      </c>
      <c r="CF598">
        <v>1</v>
      </c>
      <c r="CG598">
        <v>1</v>
      </c>
      <c r="CH598">
        <v>1</v>
      </c>
      <c r="CI598">
        <v>0</v>
      </c>
      <c r="CJ598">
        <v>0</v>
      </c>
      <c r="CK598">
        <v>0</v>
      </c>
      <c r="CL598">
        <v>0</v>
      </c>
      <c r="CM598">
        <v>6</v>
      </c>
      <c r="CN598">
        <v>33</v>
      </c>
      <c r="CO598">
        <v>26</v>
      </c>
      <c r="CP598">
        <v>18</v>
      </c>
      <c r="CQ598">
        <v>0</v>
      </c>
      <c r="CR598">
        <v>2</v>
      </c>
      <c r="CS598">
        <v>0</v>
      </c>
      <c r="CT598">
        <v>1</v>
      </c>
      <c r="CU598">
        <v>0</v>
      </c>
      <c r="CV598">
        <v>2</v>
      </c>
      <c r="CW598">
        <v>0</v>
      </c>
      <c r="CX598">
        <v>0</v>
      </c>
      <c r="CY598">
        <v>1</v>
      </c>
      <c r="CZ598">
        <v>0</v>
      </c>
      <c r="DA598">
        <v>0</v>
      </c>
      <c r="DB598">
        <v>1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1</v>
      </c>
      <c r="DI598">
        <v>0</v>
      </c>
      <c r="DJ598">
        <v>0</v>
      </c>
      <c r="DK598">
        <v>0</v>
      </c>
      <c r="DL598">
        <v>0</v>
      </c>
      <c r="DM598">
        <v>0</v>
      </c>
      <c r="DN598">
        <v>26</v>
      </c>
      <c r="DO598">
        <v>48</v>
      </c>
      <c r="DP598">
        <v>23</v>
      </c>
      <c r="DQ598">
        <v>1</v>
      </c>
      <c r="DR598">
        <v>0</v>
      </c>
      <c r="DS598">
        <v>1</v>
      </c>
      <c r="DT598">
        <v>12</v>
      </c>
      <c r="DU598">
        <v>0</v>
      </c>
      <c r="DV598">
        <v>0</v>
      </c>
      <c r="DW598">
        <v>2</v>
      </c>
      <c r="DX598">
        <v>2</v>
      </c>
      <c r="DY598">
        <v>0</v>
      </c>
      <c r="DZ598">
        <v>0</v>
      </c>
      <c r="EA598">
        <v>2</v>
      </c>
      <c r="EB598">
        <v>0</v>
      </c>
      <c r="EC598">
        <v>1</v>
      </c>
      <c r="ED598">
        <v>0</v>
      </c>
      <c r="EE598">
        <v>0</v>
      </c>
      <c r="EF598">
        <v>0</v>
      </c>
      <c r="EG598">
        <v>0</v>
      </c>
      <c r="EH598">
        <v>0</v>
      </c>
      <c r="EI598">
        <v>3</v>
      </c>
      <c r="EJ598">
        <v>1</v>
      </c>
      <c r="EK598">
        <v>0</v>
      </c>
      <c r="EL598">
        <v>0</v>
      </c>
      <c r="EM598">
        <v>0</v>
      </c>
      <c r="EN598">
        <v>48</v>
      </c>
      <c r="EO598">
        <v>55</v>
      </c>
      <c r="EP598">
        <v>18</v>
      </c>
      <c r="EQ598">
        <v>4</v>
      </c>
      <c r="ER598">
        <v>6</v>
      </c>
      <c r="ES598">
        <v>1</v>
      </c>
      <c r="ET598">
        <v>1</v>
      </c>
      <c r="EU598">
        <v>1</v>
      </c>
      <c r="EV598">
        <v>0</v>
      </c>
      <c r="EW598">
        <v>1</v>
      </c>
      <c r="EX598">
        <v>2</v>
      </c>
      <c r="EY598">
        <v>2</v>
      </c>
      <c r="EZ598">
        <v>1</v>
      </c>
      <c r="FA598">
        <v>0</v>
      </c>
      <c r="FB598">
        <v>1</v>
      </c>
      <c r="FC598">
        <v>0</v>
      </c>
      <c r="FD598">
        <v>2</v>
      </c>
      <c r="FE598">
        <v>0</v>
      </c>
      <c r="FF598">
        <v>2</v>
      </c>
      <c r="FG598">
        <v>0</v>
      </c>
      <c r="FH598">
        <v>0</v>
      </c>
      <c r="FI598">
        <v>0</v>
      </c>
      <c r="FJ598">
        <v>13</v>
      </c>
      <c r="FK598">
        <v>0</v>
      </c>
      <c r="FL598">
        <v>55</v>
      </c>
      <c r="FM598">
        <v>80</v>
      </c>
      <c r="FN598">
        <v>20</v>
      </c>
      <c r="FO598">
        <v>2</v>
      </c>
      <c r="FP598">
        <v>5</v>
      </c>
      <c r="FQ598">
        <v>2</v>
      </c>
      <c r="FR598">
        <v>1</v>
      </c>
      <c r="FS598">
        <v>3</v>
      </c>
      <c r="FT598">
        <v>5</v>
      </c>
      <c r="FU598">
        <v>1</v>
      </c>
      <c r="FV598">
        <v>3</v>
      </c>
      <c r="FW598">
        <v>0</v>
      </c>
      <c r="FX598">
        <v>1</v>
      </c>
      <c r="FY598">
        <v>0</v>
      </c>
      <c r="FZ598">
        <v>1</v>
      </c>
      <c r="GA598">
        <v>1</v>
      </c>
      <c r="GB598">
        <v>0</v>
      </c>
      <c r="GC598">
        <v>29</v>
      </c>
      <c r="GD598">
        <v>0</v>
      </c>
      <c r="GE598">
        <v>0</v>
      </c>
      <c r="GF598">
        <v>2</v>
      </c>
      <c r="GG598">
        <v>0</v>
      </c>
      <c r="GH598">
        <v>3</v>
      </c>
      <c r="GI598">
        <v>0</v>
      </c>
      <c r="GJ598">
        <v>0</v>
      </c>
      <c r="GK598">
        <v>1</v>
      </c>
      <c r="GL598">
        <v>80</v>
      </c>
      <c r="GM598">
        <v>27</v>
      </c>
      <c r="GN598">
        <v>13</v>
      </c>
      <c r="GO598">
        <v>0</v>
      </c>
      <c r="GP598">
        <v>1</v>
      </c>
      <c r="GQ598">
        <v>3</v>
      </c>
      <c r="GR598">
        <v>2</v>
      </c>
      <c r="GS598">
        <v>0</v>
      </c>
      <c r="GT598">
        <v>1</v>
      </c>
      <c r="GU598">
        <v>2</v>
      </c>
      <c r="GV598">
        <v>1</v>
      </c>
      <c r="GW598">
        <v>0</v>
      </c>
      <c r="GX598">
        <v>1</v>
      </c>
      <c r="GY598">
        <v>1</v>
      </c>
      <c r="GZ598">
        <v>0</v>
      </c>
      <c r="HA598">
        <v>0</v>
      </c>
      <c r="HB598">
        <v>0</v>
      </c>
      <c r="HC598">
        <v>0</v>
      </c>
      <c r="HD598">
        <v>0</v>
      </c>
      <c r="HE598">
        <v>2</v>
      </c>
      <c r="HF598">
        <v>27</v>
      </c>
      <c r="HG598">
        <v>2</v>
      </c>
      <c r="HH598">
        <v>0</v>
      </c>
      <c r="HI598">
        <v>0</v>
      </c>
      <c r="HJ598">
        <v>1</v>
      </c>
      <c r="HK598">
        <v>0</v>
      </c>
      <c r="HL598">
        <v>0</v>
      </c>
      <c r="HM598">
        <v>0</v>
      </c>
      <c r="HN598">
        <v>0</v>
      </c>
      <c r="HO598">
        <v>1</v>
      </c>
      <c r="HP598">
        <v>0</v>
      </c>
      <c r="HQ598">
        <v>0</v>
      </c>
      <c r="HR598">
        <v>0</v>
      </c>
      <c r="HS598">
        <v>0</v>
      </c>
      <c r="HT598">
        <v>2</v>
      </c>
      <c r="HU598">
        <v>1</v>
      </c>
      <c r="HV598">
        <v>0</v>
      </c>
      <c r="HW598">
        <v>0</v>
      </c>
      <c r="HX598">
        <v>0</v>
      </c>
      <c r="HY598">
        <v>0</v>
      </c>
      <c r="HZ598">
        <v>0</v>
      </c>
      <c r="IA598">
        <v>0</v>
      </c>
      <c r="IB598">
        <v>0</v>
      </c>
      <c r="IC598">
        <v>0</v>
      </c>
      <c r="ID598">
        <v>0</v>
      </c>
      <c r="IE598">
        <v>0</v>
      </c>
      <c r="IF598">
        <v>1</v>
      </c>
      <c r="IG598">
        <v>0</v>
      </c>
      <c r="IH598">
        <v>0</v>
      </c>
      <c r="II598">
        <v>0</v>
      </c>
      <c r="IJ598">
        <v>1</v>
      </c>
      <c r="IK598">
        <v>1</v>
      </c>
      <c r="IL598">
        <v>0</v>
      </c>
      <c r="IM598">
        <v>0</v>
      </c>
      <c r="IN598">
        <v>0</v>
      </c>
      <c r="IO598">
        <v>0</v>
      </c>
      <c r="IP598">
        <v>0</v>
      </c>
      <c r="IQ598">
        <v>0</v>
      </c>
      <c r="IR598">
        <v>0</v>
      </c>
      <c r="IS598">
        <v>0</v>
      </c>
      <c r="IT598">
        <v>0</v>
      </c>
      <c r="IU598">
        <v>0</v>
      </c>
      <c r="IV598">
        <v>0</v>
      </c>
      <c r="IW598">
        <v>0</v>
      </c>
      <c r="IX598">
        <v>0</v>
      </c>
      <c r="IY598">
        <v>0</v>
      </c>
      <c r="IZ598">
        <v>0</v>
      </c>
      <c r="JA598">
        <v>0</v>
      </c>
      <c r="JB598">
        <v>0</v>
      </c>
      <c r="JC598">
        <v>0</v>
      </c>
      <c r="JD598">
        <v>0</v>
      </c>
      <c r="JE598">
        <v>0</v>
      </c>
      <c r="JF598">
        <v>1</v>
      </c>
      <c r="JG598">
        <v>0</v>
      </c>
      <c r="JH598">
        <v>0</v>
      </c>
      <c r="JI598">
        <v>0</v>
      </c>
      <c r="JJ598">
        <v>1</v>
      </c>
      <c r="JK598" s="2">
        <f t="shared" si="48"/>
        <v>0.41644562334217505</v>
      </c>
    </row>
    <row r="599" spans="1:271" s="6" customFormat="1" ht="15.75" outlineLevel="1" x14ac:dyDescent="0.25">
      <c r="B599" s="7" t="s">
        <v>385</v>
      </c>
      <c r="D599" s="6">
        <f>SUBTOTAL(9,D594:D598)</f>
        <v>6847</v>
      </c>
      <c r="E599" s="6">
        <f>SUBTOTAL(9,E594:E598)</f>
        <v>5180</v>
      </c>
      <c r="F599" s="6">
        <f>SUBTOTAL(9,F594:F598)</f>
        <v>2199</v>
      </c>
      <c r="G599" s="6">
        <f>SUBTOTAL(9,G594:G598)</f>
        <v>2981</v>
      </c>
      <c r="H599" s="6">
        <f>SUBTOTAL(9,H594:H598)</f>
        <v>1</v>
      </c>
      <c r="I599" s="6">
        <f>SUBTOTAL(9,I594:I598)</f>
        <v>26</v>
      </c>
      <c r="J599" s="6">
        <f>SUBTOTAL(9,J594:J598)</f>
        <v>0</v>
      </c>
      <c r="K599" s="6">
        <f>SUBTOTAL(9,K594:K598)</f>
        <v>0</v>
      </c>
      <c r="L599" s="6">
        <f>SUBTOTAL(9,L594:L598)</f>
        <v>0</v>
      </c>
      <c r="M599" s="6">
        <f>SUBTOTAL(9,M594:M598)</f>
        <v>0</v>
      </c>
      <c r="N599" s="6">
        <f>SUBTOTAL(9,N594:N598)</f>
        <v>0</v>
      </c>
      <c r="O599" s="6">
        <f>SUBTOTAL(9,O594:O598)</f>
        <v>0</v>
      </c>
      <c r="P599" s="6">
        <f>SUBTOTAL(9,P594:P598)</f>
        <v>0</v>
      </c>
      <c r="Q599" s="6">
        <f>SUBTOTAL(9,Q594:Q598)</f>
        <v>2981</v>
      </c>
      <c r="R599" s="6">
        <f>SUBTOTAL(9,R594:R598)</f>
        <v>0</v>
      </c>
      <c r="S599" s="6">
        <f>SUBTOTAL(9,S594:S598)</f>
        <v>0</v>
      </c>
      <c r="T599" s="6">
        <f>SUBTOTAL(9,T594:T598)</f>
        <v>2981</v>
      </c>
      <c r="U599" s="6">
        <f>SUBTOTAL(9,U594:U598)</f>
        <v>102</v>
      </c>
      <c r="V599" s="6">
        <f>SUBTOTAL(9,V594:V598)</f>
        <v>58</v>
      </c>
      <c r="W599" s="6">
        <f>SUBTOTAL(9,W594:W598)</f>
        <v>37</v>
      </c>
      <c r="X599" s="6">
        <f>SUBTOTAL(9,X594:X598)</f>
        <v>0</v>
      </c>
      <c r="Y599" s="6">
        <f>SUBTOTAL(9,Y594:Y598)</f>
        <v>2879</v>
      </c>
      <c r="Z599" s="6">
        <f>SUBTOTAL(9,Z594:Z598)</f>
        <v>1128</v>
      </c>
      <c r="AA599" s="6">
        <f>SUBTOTAL(9,AA594:AA598)</f>
        <v>127</v>
      </c>
      <c r="AB599" s="6">
        <f>SUBTOTAL(9,AB594:AB598)</f>
        <v>129</v>
      </c>
      <c r="AC599" s="6">
        <f>SUBTOTAL(9,AC594:AC598)</f>
        <v>227</v>
      </c>
      <c r="AD599" s="6">
        <f>SUBTOTAL(9,AD594:AD598)</f>
        <v>83</v>
      </c>
      <c r="AE599" s="6">
        <f>SUBTOTAL(9,AE594:AE598)</f>
        <v>6</v>
      </c>
      <c r="AF599" s="6">
        <f>SUBTOTAL(9,AF594:AF598)</f>
        <v>6</v>
      </c>
      <c r="AG599" s="6">
        <f>SUBTOTAL(9,AG594:AG598)</f>
        <v>10</v>
      </c>
      <c r="AH599" s="6">
        <f>SUBTOTAL(9,AH594:AH598)</f>
        <v>4</v>
      </c>
      <c r="AI599" s="6">
        <f>SUBTOTAL(9,AI594:AI598)</f>
        <v>422</v>
      </c>
      <c r="AJ599" s="6">
        <f>SUBTOTAL(9,AJ594:AJ598)</f>
        <v>3</v>
      </c>
      <c r="AK599" s="6">
        <f>SUBTOTAL(9,AK594:AK598)</f>
        <v>3</v>
      </c>
      <c r="AL599" s="6">
        <f>SUBTOTAL(9,AL594:AL598)</f>
        <v>31</v>
      </c>
      <c r="AM599" s="6">
        <f>SUBTOTAL(9,AM594:AM598)</f>
        <v>4</v>
      </c>
      <c r="AN599" s="6">
        <f>SUBTOTAL(9,AN594:AN598)</f>
        <v>1</v>
      </c>
      <c r="AO599" s="6">
        <f>SUBTOTAL(9,AO594:AO598)</f>
        <v>5</v>
      </c>
      <c r="AP599" s="6">
        <f>SUBTOTAL(9,AP594:AP598)</f>
        <v>5</v>
      </c>
      <c r="AQ599" s="6">
        <f>SUBTOTAL(9,AQ594:AQ598)</f>
        <v>5</v>
      </c>
      <c r="AR599" s="6">
        <f>SUBTOTAL(9,AR594:AR598)</f>
        <v>10</v>
      </c>
      <c r="AS599" s="6">
        <f>SUBTOTAL(9,AS594:AS598)</f>
        <v>4</v>
      </c>
      <c r="AT599" s="6">
        <f>SUBTOTAL(9,AT594:AT598)</f>
        <v>8</v>
      </c>
      <c r="AU599" s="6">
        <f>SUBTOTAL(9,AU594:AU598)</f>
        <v>3</v>
      </c>
      <c r="AV599" s="6">
        <f>SUBTOTAL(9,AV594:AV598)</f>
        <v>4</v>
      </c>
      <c r="AW599" s="6">
        <f>SUBTOTAL(9,AW594:AW598)</f>
        <v>6</v>
      </c>
      <c r="AX599" s="6">
        <f>SUBTOTAL(9,AX594:AX598)</f>
        <v>22</v>
      </c>
      <c r="AY599" s="6">
        <f>SUBTOTAL(9,AY594:AY598)</f>
        <v>1128</v>
      </c>
      <c r="AZ599" s="6">
        <f>SUBTOTAL(9,AZ594:AZ598)</f>
        <v>513</v>
      </c>
      <c r="BA599" s="6">
        <f>SUBTOTAL(9,BA594:BA598)</f>
        <v>327</v>
      </c>
      <c r="BB599" s="6">
        <f>SUBTOTAL(9,BB594:BB598)</f>
        <v>6</v>
      </c>
      <c r="BC599" s="6">
        <f>SUBTOTAL(9,BC594:BC598)</f>
        <v>9</v>
      </c>
      <c r="BD599" s="6">
        <f>SUBTOTAL(9,BD594:BD598)</f>
        <v>35</v>
      </c>
      <c r="BE599" s="6">
        <f>SUBTOTAL(9,BE594:BE598)</f>
        <v>7</v>
      </c>
      <c r="BF599" s="6">
        <f>SUBTOTAL(9,BF594:BF598)</f>
        <v>22</v>
      </c>
      <c r="BG599" s="6">
        <f>SUBTOTAL(9,BG594:BG598)</f>
        <v>4</v>
      </c>
      <c r="BH599" s="6">
        <f>SUBTOTAL(9,BH594:BH598)</f>
        <v>5</v>
      </c>
      <c r="BI599" s="6">
        <f>SUBTOTAL(9,BI594:BI598)</f>
        <v>8</v>
      </c>
      <c r="BJ599" s="6">
        <f>SUBTOTAL(9,BJ594:BJ598)</f>
        <v>20</v>
      </c>
      <c r="BK599" s="6">
        <f>SUBTOTAL(9,BK594:BK598)</f>
        <v>1</v>
      </c>
      <c r="BL599" s="6">
        <f>SUBTOTAL(9,BL594:BL598)</f>
        <v>1</v>
      </c>
      <c r="BM599" s="6">
        <f>SUBTOTAL(9,BM594:BM598)</f>
        <v>8</v>
      </c>
      <c r="BN599" s="6">
        <f>SUBTOTAL(9,BN594:BN598)</f>
        <v>1</v>
      </c>
      <c r="BO599" s="6">
        <f>SUBTOTAL(9,BO594:BO598)</f>
        <v>4</v>
      </c>
      <c r="BP599" s="6">
        <f>SUBTOTAL(9,BP594:BP598)</f>
        <v>3</v>
      </c>
      <c r="BQ599" s="6">
        <f>SUBTOTAL(9,BQ594:BQ598)</f>
        <v>0</v>
      </c>
      <c r="BR599" s="6">
        <f>SUBTOTAL(9,BR594:BR598)</f>
        <v>1</v>
      </c>
      <c r="BS599" s="6">
        <f>SUBTOTAL(9,BS594:BS598)</f>
        <v>16</v>
      </c>
      <c r="BT599" s="6">
        <f>SUBTOTAL(9,BT594:BT598)</f>
        <v>9</v>
      </c>
      <c r="BU599" s="6">
        <f>SUBTOTAL(9,BU594:BU598)</f>
        <v>8</v>
      </c>
      <c r="BV599" s="6">
        <f>SUBTOTAL(9,BV594:BV598)</f>
        <v>3</v>
      </c>
      <c r="BW599" s="6">
        <f>SUBTOTAL(9,BW594:BW598)</f>
        <v>15</v>
      </c>
      <c r="BX599" s="6">
        <f>SUBTOTAL(9,BX594:BX598)</f>
        <v>513</v>
      </c>
      <c r="BY599" s="6">
        <f>SUBTOTAL(9,BY594:BY598)</f>
        <v>145</v>
      </c>
      <c r="BZ599" s="6">
        <f>SUBTOTAL(9,BZ594:BZ598)</f>
        <v>36</v>
      </c>
      <c r="CA599" s="6">
        <f>SUBTOTAL(9,CA594:CA598)</f>
        <v>21</v>
      </c>
      <c r="CB599" s="6">
        <f>SUBTOTAL(9,CB594:CB598)</f>
        <v>7</v>
      </c>
      <c r="CC599" s="6">
        <f>SUBTOTAL(9,CC594:CC598)</f>
        <v>5</v>
      </c>
      <c r="CD599" s="6">
        <f>SUBTOTAL(9,CD594:CD598)</f>
        <v>4</v>
      </c>
      <c r="CE599" s="6">
        <f>SUBTOTAL(9,CE594:CE598)</f>
        <v>4</v>
      </c>
      <c r="CF599" s="6">
        <f>SUBTOTAL(9,CF594:CF598)</f>
        <v>7</v>
      </c>
      <c r="CG599" s="6">
        <f>SUBTOTAL(9,CG594:CG598)</f>
        <v>5</v>
      </c>
      <c r="CH599" s="6">
        <f>SUBTOTAL(9,CH594:CH598)</f>
        <v>1</v>
      </c>
      <c r="CI599" s="6">
        <f>SUBTOTAL(9,CI594:CI598)</f>
        <v>0</v>
      </c>
      <c r="CJ599" s="6">
        <f>SUBTOTAL(9,CJ594:CJ598)</f>
        <v>2</v>
      </c>
      <c r="CK599" s="6">
        <f>SUBTOTAL(9,CK594:CK598)</f>
        <v>10</v>
      </c>
      <c r="CL599" s="6">
        <f>SUBTOTAL(9,CL594:CL598)</f>
        <v>3</v>
      </c>
      <c r="CM599" s="6">
        <f>SUBTOTAL(9,CM594:CM598)</f>
        <v>40</v>
      </c>
      <c r="CN599" s="6">
        <f>SUBTOTAL(9,CN594:CN598)</f>
        <v>145</v>
      </c>
      <c r="CO599" s="6">
        <f>SUBTOTAL(9,CO594:CO598)</f>
        <v>87</v>
      </c>
      <c r="CP599" s="6">
        <f>SUBTOTAL(9,CP594:CP598)</f>
        <v>47</v>
      </c>
      <c r="CQ599" s="6">
        <f>SUBTOTAL(9,CQ594:CQ598)</f>
        <v>1</v>
      </c>
      <c r="CR599" s="6">
        <f>SUBTOTAL(9,CR594:CR598)</f>
        <v>9</v>
      </c>
      <c r="CS599" s="6">
        <f>SUBTOTAL(9,CS594:CS598)</f>
        <v>1</v>
      </c>
      <c r="CT599" s="6">
        <f>SUBTOTAL(9,CT594:CT598)</f>
        <v>4</v>
      </c>
      <c r="CU599" s="6">
        <f>SUBTOTAL(9,CU594:CU598)</f>
        <v>5</v>
      </c>
      <c r="CV599" s="6">
        <f>SUBTOTAL(9,CV594:CV598)</f>
        <v>2</v>
      </c>
      <c r="CW599" s="6">
        <f>SUBTOTAL(9,CW594:CW598)</f>
        <v>3</v>
      </c>
      <c r="CX599" s="6">
        <f>SUBTOTAL(9,CX594:CX598)</f>
        <v>1</v>
      </c>
      <c r="CY599" s="6">
        <f>SUBTOTAL(9,CY594:CY598)</f>
        <v>2</v>
      </c>
      <c r="CZ599" s="6">
        <f>SUBTOTAL(9,CZ594:CZ598)</f>
        <v>0</v>
      </c>
      <c r="DA599" s="6">
        <f>SUBTOTAL(9,DA594:DA598)</f>
        <v>0</v>
      </c>
      <c r="DB599" s="6">
        <f>SUBTOTAL(9,DB594:DB598)</f>
        <v>2</v>
      </c>
      <c r="DC599" s="6">
        <f>SUBTOTAL(9,DC594:DC598)</f>
        <v>1</v>
      </c>
      <c r="DD599" s="6">
        <f>SUBTOTAL(9,DD594:DD598)</f>
        <v>0</v>
      </c>
      <c r="DE599" s="6">
        <f>SUBTOTAL(9,DE594:DE598)</f>
        <v>0</v>
      </c>
      <c r="DF599" s="6">
        <f>SUBTOTAL(9,DF594:DF598)</f>
        <v>0</v>
      </c>
      <c r="DG599" s="6">
        <f>SUBTOTAL(9,DG594:DG598)</f>
        <v>1</v>
      </c>
      <c r="DH599" s="6">
        <f>SUBTOTAL(9,DH594:DH598)</f>
        <v>3</v>
      </c>
      <c r="DI599" s="6">
        <f>SUBTOTAL(9,DI594:DI598)</f>
        <v>0</v>
      </c>
      <c r="DJ599" s="6">
        <f>SUBTOTAL(9,DJ594:DJ598)</f>
        <v>0</v>
      </c>
      <c r="DK599" s="6">
        <f>SUBTOTAL(9,DK594:DK598)</f>
        <v>2</v>
      </c>
      <c r="DL599" s="6">
        <f>SUBTOTAL(9,DL594:DL598)</f>
        <v>2</v>
      </c>
      <c r="DM599" s="6">
        <f>SUBTOTAL(9,DM594:DM598)</f>
        <v>1</v>
      </c>
      <c r="DN599" s="6">
        <f>SUBTOTAL(9,DN594:DN598)</f>
        <v>87</v>
      </c>
      <c r="DO599" s="6">
        <f>SUBTOTAL(9,DO594:DO598)</f>
        <v>246</v>
      </c>
      <c r="DP599" s="6">
        <f>SUBTOTAL(9,DP594:DP598)</f>
        <v>95</v>
      </c>
      <c r="DQ599" s="6">
        <f>SUBTOTAL(9,DQ594:DQ598)</f>
        <v>2</v>
      </c>
      <c r="DR599" s="6">
        <f>SUBTOTAL(9,DR594:DR598)</f>
        <v>6</v>
      </c>
      <c r="DS599" s="6">
        <f>SUBTOTAL(9,DS594:DS598)</f>
        <v>15</v>
      </c>
      <c r="DT599" s="6">
        <f>SUBTOTAL(9,DT594:DT598)</f>
        <v>24</v>
      </c>
      <c r="DU599" s="6">
        <f>SUBTOTAL(9,DU594:DU598)</f>
        <v>11</v>
      </c>
      <c r="DV599" s="6">
        <f>SUBTOTAL(9,DV594:DV598)</f>
        <v>1</v>
      </c>
      <c r="DW599" s="6">
        <f>SUBTOTAL(9,DW594:DW598)</f>
        <v>9</v>
      </c>
      <c r="DX599" s="6">
        <f>SUBTOTAL(9,DX594:DX598)</f>
        <v>5</v>
      </c>
      <c r="DY599" s="6">
        <f>SUBTOTAL(9,DY594:DY598)</f>
        <v>1</v>
      </c>
      <c r="DZ599" s="6">
        <f>SUBTOTAL(9,DZ594:DZ598)</f>
        <v>0</v>
      </c>
      <c r="EA599" s="6">
        <f>SUBTOTAL(9,EA594:EA598)</f>
        <v>57</v>
      </c>
      <c r="EB599" s="6">
        <f>SUBTOTAL(9,EB594:EB598)</f>
        <v>2</v>
      </c>
      <c r="EC599" s="6">
        <f>SUBTOTAL(9,EC594:EC598)</f>
        <v>1</v>
      </c>
      <c r="ED599" s="6">
        <f>SUBTOTAL(9,ED594:ED598)</f>
        <v>2</v>
      </c>
      <c r="EE599" s="6">
        <f>SUBTOTAL(9,EE594:EE598)</f>
        <v>0</v>
      </c>
      <c r="EF599" s="6">
        <f>SUBTOTAL(9,EF594:EF598)</f>
        <v>0</v>
      </c>
      <c r="EG599" s="6">
        <f>SUBTOTAL(9,EG594:EG598)</f>
        <v>0</v>
      </c>
      <c r="EH599" s="6">
        <f>SUBTOTAL(9,EH594:EH598)</f>
        <v>3</v>
      </c>
      <c r="EI599" s="6">
        <f>SUBTOTAL(9,EI594:EI598)</f>
        <v>4</v>
      </c>
      <c r="EJ599" s="6">
        <f>SUBTOTAL(9,EJ594:EJ598)</f>
        <v>3</v>
      </c>
      <c r="EK599" s="6">
        <f>SUBTOTAL(9,EK594:EK598)</f>
        <v>2</v>
      </c>
      <c r="EL599" s="6">
        <f>SUBTOTAL(9,EL594:EL598)</f>
        <v>2</v>
      </c>
      <c r="EM599" s="6">
        <f>SUBTOTAL(9,EM594:EM598)</f>
        <v>1</v>
      </c>
      <c r="EN599" s="6">
        <f>SUBTOTAL(9,EN594:EN598)</f>
        <v>246</v>
      </c>
      <c r="EO599" s="6">
        <f>SUBTOTAL(9,EO594:EO598)</f>
        <v>250</v>
      </c>
      <c r="EP599" s="6">
        <f>SUBTOTAL(9,EP594:EP598)</f>
        <v>71</v>
      </c>
      <c r="EQ599" s="6">
        <f>SUBTOTAL(9,EQ594:EQ598)</f>
        <v>15</v>
      </c>
      <c r="ER599" s="6">
        <f>SUBTOTAL(9,ER594:ER598)</f>
        <v>12</v>
      </c>
      <c r="ES599" s="6">
        <f>SUBTOTAL(9,ES594:ES598)</f>
        <v>4</v>
      </c>
      <c r="ET599" s="6">
        <f>SUBTOTAL(9,ET594:ET598)</f>
        <v>2</v>
      </c>
      <c r="EU599" s="6">
        <f>SUBTOTAL(9,EU594:EU598)</f>
        <v>4</v>
      </c>
      <c r="EV599" s="6">
        <f>SUBTOTAL(9,EV594:EV598)</f>
        <v>2</v>
      </c>
      <c r="EW599" s="6">
        <f>SUBTOTAL(9,EW594:EW598)</f>
        <v>1</v>
      </c>
      <c r="EX599" s="6">
        <f>SUBTOTAL(9,EX594:EX598)</f>
        <v>17</v>
      </c>
      <c r="EY599" s="6">
        <f>SUBTOTAL(9,EY594:EY598)</f>
        <v>4</v>
      </c>
      <c r="EZ599" s="6">
        <f>SUBTOTAL(9,EZ594:EZ598)</f>
        <v>7</v>
      </c>
      <c r="FA599" s="6">
        <f>SUBTOTAL(9,FA594:FA598)</f>
        <v>1</v>
      </c>
      <c r="FB599" s="6">
        <f>SUBTOTAL(9,FB594:FB598)</f>
        <v>1</v>
      </c>
      <c r="FC599" s="6">
        <f>SUBTOTAL(9,FC594:FC598)</f>
        <v>2</v>
      </c>
      <c r="FD599" s="6">
        <f>SUBTOTAL(9,FD594:FD598)</f>
        <v>3</v>
      </c>
      <c r="FE599" s="6">
        <f>SUBTOTAL(9,FE594:FE598)</f>
        <v>1</v>
      </c>
      <c r="FF599" s="6">
        <f>SUBTOTAL(9,FF594:FF598)</f>
        <v>2</v>
      </c>
      <c r="FG599" s="6">
        <f>SUBTOTAL(9,FG594:FG598)</f>
        <v>1</v>
      </c>
      <c r="FH599" s="6">
        <f>SUBTOTAL(9,FH594:FH598)</f>
        <v>0</v>
      </c>
      <c r="FI599" s="6">
        <f>SUBTOTAL(9,FI594:FI598)</f>
        <v>2</v>
      </c>
      <c r="FJ599" s="6">
        <f>SUBTOTAL(9,FJ594:FJ598)</f>
        <v>95</v>
      </c>
      <c r="FK599" s="6">
        <f>SUBTOTAL(9,FK594:FK598)</f>
        <v>3</v>
      </c>
      <c r="FL599" s="6">
        <f>SUBTOTAL(9,FL594:FL598)</f>
        <v>250</v>
      </c>
      <c r="FM599" s="6">
        <f>SUBTOTAL(9,FM594:FM598)</f>
        <v>339</v>
      </c>
      <c r="FN599" s="6">
        <f>SUBTOTAL(9,FN594:FN598)</f>
        <v>77</v>
      </c>
      <c r="FO599" s="6">
        <f>SUBTOTAL(9,FO594:FO598)</f>
        <v>8</v>
      </c>
      <c r="FP599" s="6">
        <f>SUBTOTAL(9,FP594:FP598)</f>
        <v>27</v>
      </c>
      <c r="FQ599" s="6">
        <f>SUBTOTAL(9,FQ594:FQ598)</f>
        <v>14</v>
      </c>
      <c r="FR599" s="6">
        <f>SUBTOTAL(9,FR594:FR598)</f>
        <v>7</v>
      </c>
      <c r="FS599" s="6">
        <f>SUBTOTAL(9,FS594:FS598)</f>
        <v>12</v>
      </c>
      <c r="FT599" s="6">
        <f>SUBTOTAL(9,FT594:FT598)</f>
        <v>7</v>
      </c>
      <c r="FU599" s="6">
        <f>SUBTOTAL(9,FU594:FU598)</f>
        <v>2</v>
      </c>
      <c r="FV599" s="6">
        <f>SUBTOTAL(9,FV594:FV598)</f>
        <v>14</v>
      </c>
      <c r="FW599" s="6">
        <f>SUBTOTAL(9,FW594:FW598)</f>
        <v>2</v>
      </c>
      <c r="FX599" s="6">
        <f>SUBTOTAL(9,FX594:FX598)</f>
        <v>1</v>
      </c>
      <c r="FY599" s="6">
        <f>SUBTOTAL(9,FY594:FY598)</f>
        <v>2</v>
      </c>
      <c r="FZ599" s="6">
        <f>SUBTOTAL(9,FZ594:FZ598)</f>
        <v>3</v>
      </c>
      <c r="GA599" s="6">
        <f>SUBTOTAL(9,GA594:GA598)</f>
        <v>5</v>
      </c>
      <c r="GB599" s="6">
        <f>SUBTOTAL(9,GB594:GB598)</f>
        <v>2</v>
      </c>
      <c r="GC599" s="6">
        <f>SUBTOTAL(9,GC594:GC598)</f>
        <v>124</v>
      </c>
      <c r="GD599" s="6">
        <f>SUBTOTAL(9,GD594:GD598)</f>
        <v>2</v>
      </c>
      <c r="GE599" s="6">
        <f>SUBTOTAL(9,GE594:GE598)</f>
        <v>0</v>
      </c>
      <c r="GF599" s="6">
        <f>SUBTOTAL(9,GF594:GF598)</f>
        <v>6</v>
      </c>
      <c r="GG599" s="6">
        <f>SUBTOTAL(9,GG594:GG598)</f>
        <v>2</v>
      </c>
      <c r="GH599" s="6">
        <f>SUBTOTAL(9,GH594:GH598)</f>
        <v>11</v>
      </c>
      <c r="GI599" s="6">
        <f>SUBTOTAL(9,GI594:GI598)</f>
        <v>0</v>
      </c>
      <c r="GJ599" s="6">
        <f>SUBTOTAL(9,GJ594:GJ598)</f>
        <v>1</v>
      </c>
      <c r="GK599" s="6">
        <f>SUBTOTAL(9,GK594:GK598)</f>
        <v>10</v>
      </c>
      <c r="GL599" s="6">
        <f>SUBTOTAL(9,GL594:GL598)</f>
        <v>339</v>
      </c>
      <c r="GM599" s="6">
        <f>SUBTOTAL(9,GM594:GM598)</f>
        <v>147</v>
      </c>
      <c r="GN599" s="6">
        <f>SUBTOTAL(9,GN594:GN598)</f>
        <v>62</v>
      </c>
      <c r="GO599" s="6">
        <f>SUBTOTAL(9,GO594:GO598)</f>
        <v>6</v>
      </c>
      <c r="GP599" s="6">
        <f>SUBTOTAL(9,GP594:GP598)</f>
        <v>8</v>
      </c>
      <c r="GQ599" s="6">
        <f>SUBTOTAL(9,GQ594:GQ598)</f>
        <v>5</v>
      </c>
      <c r="GR599" s="6">
        <f>SUBTOTAL(9,GR594:GR598)</f>
        <v>7</v>
      </c>
      <c r="GS599" s="6">
        <f>SUBTOTAL(9,GS594:GS598)</f>
        <v>4</v>
      </c>
      <c r="GT599" s="6">
        <f>SUBTOTAL(9,GT594:GT598)</f>
        <v>3</v>
      </c>
      <c r="GU599" s="6">
        <f>SUBTOTAL(9,GU594:GU598)</f>
        <v>5</v>
      </c>
      <c r="GV599" s="6">
        <f>SUBTOTAL(9,GV594:GV598)</f>
        <v>5</v>
      </c>
      <c r="GW599" s="6">
        <f>SUBTOTAL(9,GW594:GW598)</f>
        <v>2</v>
      </c>
      <c r="GX599" s="6">
        <f>SUBTOTAL(9,GX594:GX598)</f>
        <v>1</v>
      </c>
      <c r="GY599" s="6">
        <f>SUBTOTAL(9,GY594:GY598)</f>
        <v>7</v>
      </c>
      <c r="GZ599" s="6">
        <f>SUBTOTAL(9,GZ594:GZ598)</f>
        <v>1</v>
      </c>
      <c r="HA599" s="6">
        <f>SUBTOTAL(9,HA594:HA598)</f>
        <v>3</v>
      </c>
      <c r="HB599" s="6">
        <f>SUBTOTAL(9,HB594:HB598)</f>
        <v>0</v>
      </c>
      <c r="HC599" s="6">
        <f>SUBTOTAL(9,HC594:HC598)</f>
        <v>3</v>
      </c>
      <c r="HD599" s="6">
        <f>SUBTOTAL(9,HD594:HD598)</f>
        <v>0</v>
      </c>
      <c r="HE599" s="6">
        <f>SUBTOTAL(9,HE594:HE598)</f>
        <v>25</v>
      </c>
      <c r="HF599" s="6">
        <f>SUBTOTAL(9,HF594:HF598)</f>
        <v>147</v>
      </c>
      <c r="HG599" s="6">
        <f>SUBTOTAL(9,HG594:HG598)</f>
        <v>11</v>
      </c>
      <c r="HH599" s="6">
        <f>SUBTOTAL(9,HH594:HH598)</f>
        <v>2</v>
      </c>
      <c r="HI599" s="6">
        <f>SUBTOTAL(9,HI594:HI598)</f>
        <v>1</v>
      </c>
      <c r="HJ599" s="6">
        <f>SUBTOTAL(9,HJ594:HJ598)</f>
        <v>2</v>
      </c>
      <c r="HK599" s="6">
        <f>SUBTOTAL(9,HK594:HK598)</f>
        <v>1</v>
      </c>
      <c r="HL599" s="6">
        <f>SUBTOTAL(9,HL594:HL598)</f>
        <v>1</v>
      </c>
      <c r="HM599" s="6">
        <f>SUBTOTAL(9,HM594:HM598)</f>
        <v>0</v>
      </c>
      <c r="HN599" s="6">
        <f>SUBTOTAL(9,HN594:HN598)</f>
        <v>2</v>
      </c>
      <c r="HO599" s="6">
        <f>SUBTOTAL(9,HO594:HO598)</f>
        <v>1</v>
      </c>
      <c r="HP599" s="6">
        <f>SUBTOTAL(9,HP594:HP598)</f>
        <v>0</v>
      </c>
      <c r="HQ599" s="6">
        <f>SUBTOTAL(9,HQ594:HQ598)</f>
        <v>0</v>
      </c>
      <c r="HR599" s="6">
        <f>SUBTOTAL(9,HR594:HR598)</f>
        <v>0</v>
      </c>
      <c r="HS599" s="6">
        <f>SUBTOTAL(9,HS594:HS598)</f>
        <v>1</v>
      </c>
      <c r="HT599" s="6">
        <f>SUBTOTAL(9,HT594:HT598)</f>
        <v>11</v>
      </c>
      <c r="HU599" s="6">
        <f>SUBTOTAL(9,HU594:HU598)</f>
        <v>4</v>
      </c>
      <c r="HV599" s="6">
        <f>SUBTOTAL(9,HV594:HV598)</f>
        <v>0</v>
      </c>
      <c r="HW599" s="6">
        <f>SUBTOTAL(9,HW594:HW598)</f>
        <v>0</v>
      </c>
      <c r="HX599" s="6">
        <f>SUBTOTAL(9,HX594:HX598)</f>
        <v>1</v>
      </c>
      <c r="HY599" s="6">
        <f>SUBTOTAL(9,HY594:HY598)</f>
        <v>0</v>
      </c>
      <c r="HZ599" s="6">
        <f>SUBTOTAL(9,HZ594:HZ598)</f>
        <v>0</v>
      </c>
      <c r="IA599" s="6">
        <f>SUBTOTAL(9,IA594:IA598)</f>
        <v>0</v>
      </c>
      <c r="IB599" s="6">
        <f>SUBTOTAL(9,IB594:IB598)</f>
        <v>0</v>
      </c>
      <c r="IC599" s="6">
        <f>SUBTOTAL(9,IC594:IC598)</f>
        <v>1</v>
      </c>
      <c r="ID599" s="6">
        <f>SUBTOTAL(9,ID594:ID598)</f>
        <v>0</v>
      </c>
      <c r="IE599" s="6">
        <f>SUBTOTAL(9,IE594:IE598)</f>
        <v>0</v>
      </c>
      <c r="IF599" s="6">
        <f>SUBTOTAL(9,IF594:IF598)</f>
        <v>1</v>
      </c>
      <c r="IG599" s="6">
        <f>SUBTOTAL(9,IG594:IG598)</f>
        <v>0</v>
      </c>
      <c r="IH599" s="6">
        <f>SUBTOTAL(9,IH594:IH598)</f>
        <v>1</v>
      </c>
      <c r="II599" s="6">
        <f>SUBTOTAL(9,II594:II598)</f>
        <v>0</v>
      </c>
      <c r="IJ599" s="6">
        <f>SUBTOTAL(9,IJ594:IJ598)</f>
        <v>4</v>
      </c>
      <c r="IK599" s="6">
        <f>SUBTOTAL(9,IK594:IK598)</f>
        <v>9</v>
      </c>
      <c r="IL599" s="6">
        <f>SUBTOTAL(9,IL594:IL598)</f>
        <v>0</v>
      </c>
      <c r="IM599" s="6">
        <f>SUBTOTAL(9,IM594:IM598)</f>
        <v>0</v>
      </c>
      <c r="IN599" s="6">
        <f>SUBTOTAL(9,IN594:IN598)</f>
        <v>1</v>
      </c>
      <c r="IO599" s="6">
        <f>SUBTOTAL(9,IO594:IO598)</f>
        <v>0</v>
      </c>
      <c r="IP599" s="6">
        <f>SUBTOTAL(9,IP594:IP598)</f>
        <v>0</v>
      </c>
      <c r="IQ599" s="6">
        <f>SUBTOTAL(9,IQ594:IQ598)</f>
        <v>0</v>
      </c>
      <c r="IR599" s="6">
        <f>SUBTOTAL(9,IR594:IR598)</f>
        <v>0</v>
      </c>
      <c r="IS599" s="6">
        <f>SUBTOTAL(9,IS594:IS598)</f>
        <v>0</v>
      </c>
      <c r="IT599" s="6">
        <f>SUBTOTAL(9,IT594:IT598)</f>
        <v>0</v>
      </c>
      <c r="IU599" s="6">
        <f>SUBTOTAL(9,IU594:IU598)</f>
        <v>1</v>
      </c>
      <c r="IV599" s="6">
        <f>SUBTOTAL(9,IV594:IV598)</f>
        <v>0</v>
      </c>
      <c r="IW599" s="6">
        <f>SUBTOTAL(9,IW594:IW598)</f>
        <v>0</v>
      </c>
      <c r="IX599" s="6">
        <f>SUBTOTAL(9,IX594:IX598)</f>
        <v>0</v>
      </c>
      <c r="IY599" s="6">
        <f>SUBTOTAL(9,IY594:IY598)</f>
        <v>0</v>
      </c>
      <c r="IZ599" s="6">
        <f>SUBTOTAL(9,IZ594:IZ598)</f>
        <v>0</v>
      </c>
      <c r="JA599" s="6">
        <f>SUBTOTAL(9,JA594:JA598)</f>
        <v>0</v>
      </c>
      <c r="JB599" s="6">
        <f>SUBTOTAL(9,JB594:JB598)</f>
        <v>1</v>
      </c>
      <c r="JC599" s="6">
        <f>SUBTOTAL(9,JC594:JC598)</f>
        <v>0</v>
      </c>
      <c r="JD599" s="6">
        <f>SUBTOTAL(9,JD594:JD598)</f>
        <v>0</v>
      </c>
      <c r="JE599" s="6">
        <f>SUBTOTAL(9,JE594:JE598)</f>
        <v>3</v>
      </c>
      <c r="JF599" s="6">
        <f>SUBTOTAL(9,JF594:JF598)</f>
        <v>1</v>
      </c>
      <c r="JG599" s="6">
        <f>SUBTOTAL(9,JG594:JG598)</f>
        <v>0</v>
      </c>
      <c r="JH599" s="6">
        <f>SUBTOTAL(9,JH594:JH598)</f>
        <v>1</v>
      </c>
      <c r="JI599" s="6">
        <f>SUBTOTAL(9,JI594:JI598)</f>
        <v>1</v>
      </c>
      <c r="JJ599" s="6">
        <f>SUBTOTAL(9,JJ594:JJ598)</f>
        <v>9</v>
      </c>
      <c r="JK599" s="8">
        <f t="shared" si="48"/>
        <v>0.43537315612677085</v>
      </c>
    </row>
    <row r="600" spans="1:271" outlineLevel="2" x14ac:dyDescent="0.25">
      <c r="A600" t="str">
        <f>"160807"</f>
        <v>160807</v>
      </c>
      <c r="B600" t="s">
        <v>315</v>
      </c>
      <c r="C600">
        <v>1</v>
      </c>
      <c r="D600">
        <v>870</v>
      </c>
      <c r="E600">
        <v>660</v>
      </c>
      <c r="F600">
        <v>386</v>
      </c>
      <c r="G600">
        <v>274</v>
      </c>
      <c r="H600">
        <v>0</v>
      </c>
      <c r="I600">
        <v>2</v>
      </c>
      <c r="J600">
        <v>1</v>
      </c>
      <c r="K600">
        <v>1</v>
      </c>
      <c r="L600">
        <v>0</v>
      </c>
      <c r="M600">
        <v>0</v>
      </c>
      <c r="N600">
        <v>0</v>
      </c>
      <c r="O600">
        <v>0</v>
      </c>
      <c r="P600">
        <v>1</v>
      </c>
      <c r="Q600">
        <v>275</v>
      </c>
      <c r="R600">
        <v>1</v>
      </c>
      <c r="S600">
        <v>0</v>
      </c>
      <c r="T600">
        <v>275</v>
      </c>
      <c r="U600">
        <v>12</v>
      </c>
      <c r="V600">
        <v>7</v>
      </c>
      <c r="W600">
        <v>5</v>
      </c>
      <c r="X600">
        <v>0</v>
      </c>
      <c r="Y600">
        <v>263</v>
      </c>
      <c r="Z600">
        <v>52</v>
      </c>
      <c r="AA600">
        <v>2</v>
      </c>
      <c r="AB600">
        <v>10</v>
      </c>
      <c r="AC600">
        <v>20</v>
      </c>
      <c r="AD600">
        <v>12</v>
      </c>
      <c r="AE600">
        <v>0</v>
      </c>
      <c r="AF600">
        <v>1</v>
      </c>
      <c r="AG600">
        <v>0</v>
      </c>
      <c r="AH600">
        <v>0</v>
      </c>
      <c r="AI600">
        <v>1</v>
      </c>
      <c r="AJ600">
        <v>0</v>
      </c>
      <c r="AK600">
        <v>0</v>
      </c>
      <c r="AL600">
        <v>2</v>
      </c>
      <c r="AM600">
        <v>0</v>
      </c>
      <c r="AN600">
        <v>0</v>
      </c>
      <c r="AO600">
        <v>0</v>
      </c>
      <c r="AP600">
        <v>1</v>
      </c>
      <c r="AQ600">
        <v>1</v>
      </c>
      <c r="AR600">
        <v>0</v>
      </c>
      <c r="AS600">
        <v>1</v>
      </c>
      <c r="AT600">
        <v>0</v>
      </c>
      <c r="AU600">
        <v>0</v>
      </c>
      <c r="AV600">
        <v>0</v>
      </c>
      <c r="AW600">
        <v>0</v>
      </c>
      <c r="AX600">
        <v>1</v>
      </c>
      <c r="AY600">
        <v>52</v>
      </c>
      <c r="AZ600">
        <v>51</v>
      </c>
      <c r="BA600">
        <v>11</v>
      </c>
      <c r="BB600">
        <v>4</v>
      </c>
      <c r="BC600">
        <v>3</v>
      </c>
      <c r="BD600">
        <v>2</v>
      </c>
      <c r="BE600">
        <v>2</v>
      </c>
      <c r="BF600">
        <v>8</v>
      </c>
      <c r="BG600">
        <v>2</v>
      </c>
      <c r="BH600">
        <v>1</v>
      </c>
      <c r="BI600">
        <v>1</v>
      </c>
      <c r="BJ600">
        <v>1</v>
      </c>
      <c r="BK600">
        <v>0</v>
      </c>
      <c r="BL600">
        <v>9</v>
      </c>
      <c r="BM600">
        <v>1</v>
      </c>
      <c r="BN600">
        <v>0</v>
      </c>
      <c r="BO600">
        <v>0</v>
      </c>
      <c r="BP600">
        <v>1</v>
      </c>
      <c r="BQ600">
        <v>0</v>
      </c>
      <c r="BR600">
        <v>0</v>
      </c>
      <c r="BS600">
        <v>1</v>
      </c>
      <c r="BT600">
        <v>1</v>
      </c>
      <c r="BU600">
        <v>1</v>
      </c>
      <c r="BV600">
        <v>1</v>
      </c>
      <c r="BW600">
        <v>1</v>
      </c>
      <c r="BX600">
        <v>51</v>
      </c>
      <c r="BY600">
        <v>9</v>
      </c>
      <c r="BZ600">
        <v>4</v>
      </c>
      <c r="CA600">
        <v>1</v>
      </c>
      <c r="CB600">
        <v>3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1</v>
      </c>
      <c r="CL600">
        <v>0</v>
      </c>
      <c r="CM600">
        <v>0</v>
      </c>
      <c r="CN600">
        <v>9</v>
      </c>
      <c r="CO600">
        <v>8</v>
      </c>
      <c r="CP600">
        <v>5</v>
      </c>
      <c r="CQ600">
        <v>0</v>
      </c>
      <c r="CR600">
        <v>0</v>
      </c>
      <c r="CS600">
        <v>0</v>
      </c>
      <c r="CT600">
        <v>1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0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2</v>
      </c>
      <c r="DN600">
        <v>8</v>
      </c>
      <c r="DO600">
        <v>14</v>
      </c>
      <c r="DP600">
        <v>7</v>
      </c>
      <c r="DQ600">
        <v>0</v>
      </c>
      <c r="DR600">
        <v>0</v>
      </c>
      <c r="DS600">
        <v>0</v>
      </c>
      <c r="DT600">
        <v>0</v>
      </c>
      <c r="DU600">
        <v>0</v>
      </c>
      <c r="DV600">
        <v>2</v>
      </c>
      <c r="DW600">
        <v>0</v>
      </c>
      <c r="DX600">
        <v>1</v>
      </c>
      <c r="DY600">
        <v>0</v>
      </c>
      <c r="DZ600">
        <v>0</v>
      </c>
      <c r="EA600">
        <v>1</v>
      </c>
      <c r="EB600">
        <v>0</v>
      </c>
      <c r="EC600">
        <v>0</v>
      </c>
      <c r="ED600">
        <v>0</v>
      </c>
      <c r="EE600">
        <v>0</v>
      </c>
      <c r="EF600">
        <v>0</v>
      </c>
      <c r="EG600">
        <v>0</v>
      </c>
      <c r="EH600">
        <v>0</v>
      </c>
      <c r="EI600">
        <v>0</v>
      </c>
      <c r="EJ600">
        <v>1</v>
      </c>
      <c r="EK600">
        <v>0</v>
      </c>
      <c r="EL600">
        <v>1</v>
      </c>
      <c r="EM600">
        <v>1</v>
      </c>
      <c r="EN600">
        <v>14</v>
      </c>
      <c r="EO600">
        <v>9</v>
      </c>
      <c r="EP600">
        <v>2</v>
      </c>
      <c r="EQ600">
        <v>1</v>
      </c>
      <c r="ER600">
        <v>0</v>
      </c>
      <c r="ES600">
        <v>0</v>
      </c>
      <c r="ET600">
        <v>0</v>
      </c>
      <c r="EU600">
        <v>0</v>
      </c>
      <c r="EV600">
        <v>0</v>
      </c>
      <c r="EW600">
        <v>0</v>
      </c>
      <c r="EX600">
        <v>3</v>
      </c>
      <c r="EY600">
        <v>0</v>
      </c>
      <c r="EZ600">
        <v>1</v>
      </c>
      <c r="FA600">
        <v>0</v>
      </c>
      <c r="FB600">
        <v>0</v>
      </c>
      <c r="FC600">
        <v>0</v>
      </c>
      <c r="FD600">
        <v>0</v>
      </c>
      <c r="FE600">
        <v>0</v>
      </c>
      <c r="FF600">
        <v>0</v>
      </c>
      <c r="FG600">
        <v>0</v>
      </c>
      <c r="FH600">
        <v>1</v>
      </c>
      <c r="FI600">
        <v>0</v>
      </c>
      <c r="FJ600">
        <v>0</v>
      </c>
      <c r="FK600">
        <v>1</v>
      </c>
      <c r="FL600">
        <v>9</v>
      </c>
      <c r="FM600">
        <v>16</v>
      </c>
      <c r="FN600">
        <v>8</v>
      </c>
      <c r="FO600">
        <v>1</v>
      </c>
      <c r="FP600">
        <v>0</v>
      </c>
      <c r="FQ600">
        <v>1</v>
      </c>
      <c r="FR600">
        <v>0</v>
      </c>
      <c r="FS600">
        <v>1</v>
      </c>
      <c r="FT600">
        <v>0</v>
      </c>
      <c r="FU600">
        <v>0</v>
      </c>
      <c r="FV600">
        <v>0</v>
      </c>
      <c r="FW600">
        <v>1</v>
      </c>
      <c r="FX600">
        <v>0</v>
      </c>
      <c r="FY600">
        <v>1</v>
      </c>
      <c r="FZ600">
        <v>0</v>
      </c>
      <c r="GA600">
        <v>0</v>
      </c>
      <c r="GB600">
        <v>0</v>
      </c>
      <c r="GC600">
        <v>1</v>
      </c>
      <c r="GD600">
        <v>0</v>
      </c>
      <c r="GE600">
        <v>0</v>
      </c>
      <c r="GF600">
        <v>0</v>
      </c>
      <c r="GG600">
        <v>1</v>
      </c>
      <c r="GH600">
        <v>0</v>
      </c>
      <c r="GI600">
        <v>0</v>
      </c>
      <c r="GJ600">
        <v>1</v>
      </c>
      <c r="GK600">
        <v>0</v>
      </c>
      <c r="GL600">
        <v>16</v>
      </c>
      <c r="GM600">
        <v>11</v>
      </c>
      <c r="GN600">
        <v>3</v>
      </c>
      <c r="GO600">
        <v>1</v>
      </c>
      <c r="GP600">
        <v>0</v>
      </c>
      <c r="GQ600">
        <v>0</v>
      </c>
      <c r="GR600">
        <v>0</v>
      </c>
      <c r="GS600">
        <v>1</v>
      </c>
      <c r="GT600">
        <v>0</v>
      </c>
      <c r="GU600">
        <v>0</v>
      </c>
      <c r="GV600">
        <v>0</v>
      </c>
      <c r="GW600">
        <v>0</v>
      </c>
      <c r="GX600">
        <v>0</v>
      </c>
      <c r="GY600">
        <v>0</v>
      </c>
      <c r="GZ600">
        <v>0</v>
      </c>
      <c r="HA600">
        <v>0</v>
      </c>
      <c r="HB600">
        <v>0</v>
      </c>
      <c r="HC600">
        <v>0</v>
      </c>
      <c r="HD600">
        <v>1</v>
      </c>
      <c r="HE600">
        <v>5</v>
      </c>
      <c r="HF600">
        <v>11</v>
      </c>
      <c r="HG600">
        <v>1</v>
      </c>
      <c r="HH600">
        <v>1</v>
      </c>
      <c r="HI600">
        <v>0</v>
      </c>
      <c r="HJ600">
        <v>0</v>
      </c>
      <c r="HK600">
        <v>0</v>
      </c>
      <c r="HL600">
        <v>0</v>
      </c>
      <c r="HM600">
        <v>0</v>
      </c>
      <c r="HN600">
        <v>0</v>
      </c>
      <c r="HO600">
        <v>0</v>
      </c>
      <c r="HP600">
        <v>0</v>
      </c>
      <c r="HQ600">
        <v>0</v>
      </c>
      <c r="HR600">
        <v>0</v>
      </c>
      <c r="HS600">
        <v>0</v>
      </c>
      <c r="HT600">
        <v>1</v>
      </c>
      <c r="HU600">
        <v>0</v>
      </c>
      <c r="HV600">
        <v>0</v>
      </c>
      <c r="HW600">
        <v>0</v>
      </c>
      <c r="HX600">
        <v>0</v>
      </c>
      <c r="HY600">
        <v>0</v>
      </c>
      <c r="HZ600">
        <v>0</v>
      </c>
      <c r="IA600">
        <v>0</v>
      </c>
      <c r="IB600">
        <v>0</v>
      </c>
      <c r="IC600">
        <v>0</v>
      </c>
      <c r="ID600">
        <v>0</v>
      </c>
      <c r="IE600">
        <v>0</v>
      </c>
      <c r="IF600">
        <v>0</v>
      </c>
      <c r="IG600">
        <v>0</v>
      </c>
      <c r="IH600">
        <v>0</v>
      </c>
      <c r="II600">
        <v>0</v>
      </c>
      <c r="IJ600">
        <v>0</v>
      </c>
      <c r="IK600">
        <v>92</v>
      </c>
      <c r="IL600">
        <v>54</v>
      </c>
      <c r="IM600">
        <v>6</v>
      </c>
      <c r="IN600">
        <v>7</v>
      </c>
      <c r="IO600">
        <v>1</v>
      </c>
      <c r="IP600">
        <v>0</v>
      </c>
      <c r="IQ600">
        <v>0</v>
      </c>
      <c r="IR600">
        <v>0</v>
      </c>
      <c r="IS600">
        <v>1</v>
      </c>
      <c r="IT600">
        <v>1</v>
      </c>
      <c r="IU600">
        <v>1</v>
      </c>
      <c r="IV600">
        <v>0</v>
      </c>
      <c r="IW600">
        <v>0</v>
      </c>
      <c r="IX600">
        <v>0</v>
      </c>
      <c r="IY600">
        <v>12</v>
      </c>
      <c r="IZ600">
        <v>0</v>
      </c>
      <c r="JA600">
        <v>2</v>
      </c>
      <c r="JB600">
        <v>0</v>
      </c>
      <c r="JC600">
        <v>2</v>
      </c>
      <c r="JD600">
        <v>1</v>
      </c>
      <c r="JE600">
        <v>1</v>
      </c>
      <c r="JF600">
        <v>2</v>
      </c>
      <c r="JG600">
        <v>0</v>
      </c>
      <c r="JH600">
        <v>1</v>
      </c>
      <c r="JI600">
        <v>0</v>
      </c>
      <c r="JJ600">
        <v>92</v>
      </c>
      <c r="JK600" s="2">
        <f t="shared" si="48"/>
        <v>0.31609195402298851</v>
      </c>
    </row>
    <row r="601" spans="1:271" outlineLevel="2" x14ac:dyDescent="0.25">
      <c r="A601" t="str">
        <f>"160807"</f>
        <v>160807</v>
      </c>
      <c r="B601" t="s">
        <v>315</v>
      </c>
      <c r="C601">
        <v>2</v>
      </c>
      <c r="D601">
        <v>623</v>
      </c>
      <c r="E601">
        <v>470</v>
      </c>
      <c r="F601">
        <v>293</v>
      </c>
      <c r="G601">
        <v>177</v>
      </c>
      <c r="H601">
        <v>2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177</v>
      </c>
      <c r="R601">
        <v>0</v>
      </c>
      <c r="S601">
        <v>0</v>
      </c>
      <c r="T601">
        <v>177</v>
      </c>
      <c r="U601">
        <v>16</v>
      </c>
      <c r="V601">
        <v>11</v>
      </c>
      <c r="W601">
        <v>5</v>
      </c>
      <c r="X601">
        <v>0</v>
      </c>
      <c r="Y601">
        <v>161</v>
      </c>
      <c r="Z601">
        <v>41</v>
      </c>
      <c r="AA601">
        <v>3</v>
      </c>
      <c r="AB601">
        <v>5</v>
      </c>
      <c r="AC601">
        <v>24</v>
      </c>
      <c r="AD601">
        <v>4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2</v>
      </c>
      <c r="AM601">
        <v>0</v>
      </c>
      <c r="AN601">
        <v>0</v>
      </c>
      <c r="AO601">
        <v>0</v>
      </c>
      <c r="AP601">
        <v>0</v>
      </c>
      <c r="AQ601">
        <v>1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1</v>
      </c>
      <c r="AX601">
        <v>1</v>
      </c>
      <c r="AY601">
        <v>41</v>
      </c>
      <c r="AZ601">
        <v>35</v>
      </c>
      <c r="BA601">
        <v>4</v>
      </c>
      <c r="BB601">
        <v>3</v>
      </c>
      <c r="BC601">
        <v>0</v>
      </c>
      <c r="BD601">
        <v>1</v>
      </c>
      <c r="BE601">
        <v>0</v>
      </c>
      <c r="BF601">
        <v>1</v>
      </c>
      <c r="BG601">
        <v>0</v>
      </c>
      <c r="BH601">
        <v>0</v>
      </c>
      <c r="BI601">
        <v>1</v>
      </c>
      <c r="BJ601">
        <v>1</v>
      </c>
      <c r="BK601">
        <v>0</v>
      </c>
      <c r="BL601">
        <v>24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BX601">
        <v>35</v>
      </c>
      <c r="BY601">
        <v>7</v>
      </c>
      <c r="BZ601">
        <v>3</v>
      </c>
      <c r="CA601">
        <v>1</v>
      </c>
      <c r="CB601">
        <v>1</v>
      </c>
      <c r="CC601">
        <v>1</v>
      </c>
      <c r="CD601">
        <v>0</v>
      </c>
      <c r="CE601">
        <v>0</v>
      </c>
      <c r="CF601">
        <v>0</v>
      </c>
      <c r="CG601">
        <v>1</v>
      </c>
      <c r="CH601">
        <v>0</v>
      </c>
      <c r="CI601">
        <v>0</v>
      </c>
      <c r="CJ601">
        <v>0</v>
      </c>
      <c r="CK601">
        <v>0</v>
      </c>
      <c r="CL601">
        <v>0</v>
      </c>
      <c r="CM601">
        <v>0</v>
      </c>
      <c r="CN601">
        <v>7</v>
      </c>
      <c r="CO601">
        <v>3</v>
      </c>
      <c r="CP601">
        <v>2</v>
      </c>
      <c r="CQ601">
        <v>0</v>
      </c>
      <c r="CR601">
        <v>0</v>
      </c>
      <c r="CS601">
        <v>0</v>
      </c>
      <c r="CT601">
        <v>0</v>
      </c>
      <c r="CU601">
        <v>0</v>
      </c>
      <c r="CV601">
        <v>0</v>
      </c>
      <c r="CW601">
        <v>0</v>
      </c>
      <c r="CX601">
        <v>1</v>
      </c>
      <c r="CY601">
        <v>0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  <c r="DM601">
        <v>0</v>
      </c>
      <c r="DN601">
        <v>3</v>
      </c>
      <c r="DO601">
        <v>7</v>
      </c>
      <c r="DP601">
        <v>1</v>
      </c>
      <c r="DQ601">
        <v>0</v>
      </c>
      <c r="DR601">
        <v>0</v>
      </c>
      <c r="DS601">
        <v>0</v>
      </c>
      <c r="DT601">
        <v>0</v>
      </c>
      <c r="DU601">
        <v>0</v>
      </c>
      <c r="DV601">
        <v>0</v>
      </c>
      <c r="DW601">
        <v>0</v>
      </c>
      <c r="DX601">
        <v>0</v>
      </c>
      <c r="DY601">
        <v>0</v>
      </c>
      <c r="DZ601">
        <v>5</v>
      </c>
      <c r="EA601">
        <v>0</v>
      </c>
      <c r="EB601">
        <v>0</v>
      </c>
      <c r="EC601">
        <v>0</v>
      </c>
      <c r="ED601">
        <v>0</v>
      </c>
      <c r="EE601">
        <v>0</v>
      </c>
      <c r="EF601">
        <v>0</v>
      </c>
      <c r="EG601">
        <v>0</v>
      </c>
      <c r="EH601">
        <v>0</v>
      </c>
      <c r="EI601">
        <v>0</v>
      </c>
      <c r="EJ601">
        <v>0</v>
      </c>
      <c r="EK601">
        <v>0</v>
      </c>
      <c r="EL601">
        <v>1</v>
      </c>
      <c r="EM601">
        <v>0</v>
      </c>
      <c r="EN601">
        <v>7</v>
      </c>
      <c r="EO601">
        <v>4</v>
      </c>
      <c r="EP601">
        <v>3</v>
      </c>
      <c r="EQ601">
        <v>0</v>
      </c>
      <c r="ER601">
        <v>0</v>
      </c>
      <c r="ES601">
        <v>0</v>
      </c>
      <c r="ET601">
        <v>0</v>
      </c>
      <c r="EU601">
        <v>0</v>
      </c>
      <c r="EV601">
        <v>0</v>
      </c>
      <c r="EW601">
        <v>0</v>
      </c>
      <c r="EX601">
        <v>0</v>
      </c>
      <c r="EY601">
        <v>0</v>
      </c>
      <c r="EZ601">
        <v>1</v>
      </c>
      <c r="FA601">
        <v>0</v>
      </c>
      <c r="FB601">
        <v>0</v>
      </c>
      <c r="FC601">
        <v>0</v>
      </c>
      <c r="FD601">
        <v>0</v>
      </c>
      <c r="FE601">
        <v>0</v>
      </c>
      <c r="FF601">
        <v>0</v>
      </c>
      <c r="FG601">
        <v>0</v>
      </c>
      <c r="FH601">
        <v>0</v>
      </c>
      <c r="FI601">
        <v>0</v>
      </c>
      <c r="FJ601">
        <v>0</v>
      </c>
      <c r="FK601">
        <v>0</v>
      </c>
      <c r="FL601">
        <v>4</v>
      </c>
      <c r="FM601">
        <v>10</v>
      </c>
      <c r="FN601">
        <v>3</v>
      </c>
      <c r="FO601">
        <v>0</v>
      </c>
      <c r="FP601">
        <v>2</v>
      </c>
      <c r="FQ601">
        <v>0</v>
      </c>
      <c r="FR601">
        <v>0</v>
      </c>
      <c r="FS601">
        <v>1</v>
      </c>
      <c r="FT601">
        <v>0</v>
      </c>
      <c r="FU601">
        <v>0</v>
      </c>
      <c r="FV601">
        <v>1</v>
      </c>
      <c r="FW601">
        <v>0</v>
      </c>
      <c r="FX601">
        <v>0</v>
      </c>
      <c r="FY601">
        <v>0</v>
      </c>
      <c r="FZ601">
        <v>0</v>
      </c>
      <c r="GA601">
        <v>0</v>
      </c>
      <c r="GB601">
        <v>1</v>
      </c>
      <c r="GC601">
        <v>0</v>
      </c>
      <c r="GD601">
        <v>0</v>
      </c>
      <c r="GE601">
        <v>0</v>
      </c>
      <c r="GF601">
        <v>0</v>
      </c>
      <c r="GG601">
        <v>0</v>
      </c>
      <c r="GH601">
        <v>2</v>
      </c>
      <c r="GI601">
        <v>0</v>
      </c>
      <c r="GJ601">
        <v>0</v>
      </c>
      <c r="GK601">
        <v>0</v>
      </c>
      <c r="GL601">
        <v>10</v>
      </c>
      <c r="GM601">
        <v>8</v>
      </c>
      <c r="GN601">
        <v>4</v>
      </c>
      <c r="GO601">
        <v>0</v>
      </c>
      <c r="GP601">
        <v>0</v>
      </c>
      <c r="GQ601">
        <v>1</v>
      </c>
      <c r="GR601">
        <v>0</v>
      </c>
      <c r="GS601">
        <v>0</v>
      </c>
      <c r="GT601">
        <v>0</v>
      </c>
      <c r="GU601">
        <v>0</v>
      </c>
      <c r="GV601">
        <v>0</v>
      </c>
      <c r="GW601">
        <v>0</v>
      </c>
      <c r="GX601">
        <v>0</v>
      </c>
      <c r="GY601">
        <v>0</v>
      </c>
      <c r="GZ601">
        <v>0</v>
      </c>
      <c r="HA601">
        <v>0</v>
      </c>
      <c r="HB601">
        <v>0</v>
      </c>
      <c r="HC601">
        <v>0</v>
      </c>
      <c r="HD601">
        <v>0</v>
      </c>
      <c r="HE601">
        <v>3</v>
      </c>
      <c r="HF601">
        <v>8</v>
      </c>
      <c r="HG601">
        <v>0</v>
      </c>
      <c r="HH601">
        <v>0</v>
      </c>
      <c r="HI601">
        <v>0</v>
      </c>
      <c r="HJ601">
        <v>0</v>
      </c>
      <c r="HK601">
        <v>0</v>
      </c>
      <c r="HL601">
        <v>0</v>
      </c>
      <c r="HM601">
        <v>0</v>
      </c>
      <c r="HN601">
        <v>0</v>
      </c>
      <c r="HO601">
        <v>0</v>
      </c>
      <c r="HP601">
        <v>0</v>
      </c>
      <c r="HQ601">
        <v>0</v>
      </c>
      <c r="HR601">
        <v>0</v>
      </c>
      <c r="HS601">
        <v>0</v>
      </c>
      <c r="HT601">
        <v>0</v>
      </c>
      <c r="HU601">
        <v>0</v>
      </c>
      <c r="HV601">
        <v>0</v>
      </c>
      <c r="HW601">
        <v>0</v>
      </c>
      <c r="HX601">
        <v>0</v>
      </c>
      <c r="HY601">
        <v>0</v>
      </c>
      <c r="HZ601">
        <v>0</v>
      </c>
      <c r="IA601">
        <v>0</v>
      </c>
      <c r="IB601">
        <v>0</v>
      </c>
      <c r="IC601">
        <v>0</v>
      </c>
      <c r="ID601">
        <v>0</v>
      </c>
      <c r="IE601">
        <v>0</v>
      </c>
      <c r="IF601">
        <v>0</v>
      </c>
      <c r="IG601">
        <v>0</v>
      </c>
      <c r="IH601">
        <v>0</v>
      </c>
      <c r="II601">
        <v>0</v>
      </c>
      <c r="IJ601">
        <v>0</v>
      </c>
      <c r="IK601">
        <v>46</v>
      </c>
      <c r="IL601">
        <v>27</v>
      </c>
      <c r="IM601">
        <v>2</v>
      </c>
      <c r="IN601">
        <v>1</v>
      </c>
      <c r="IO601">
        <v>1</v>
      </c>
      <c r="IP601">
        <v>0</v>
      </c>
      <c r="IQ601">
        <v>0</v>
      </c>
      <c r="IR601">
        <v>0</v>
      </c>
      <c r="IS601">
        <v>1</v>
      </c>
      <c r="IT601">
        <v>0</v>
      </c>
      <c r="IU601">
        <v>1</v>
      </c>
      <c r="IV601">
        <v>1</v>
      </c>
      <c r="IW601">
        <v>0</v>
      </c>
      <c r="IX601">
        <v>0</v>
      </c>
      <c r="IY601">
        <v>3</v>
      </c>
      <c r="IZ601">
        <v>0</v>
      </c>
      <c r="JA601">
        <v>0</v>
      </c>
      <c r="JB601">
        <v>0</v>
      </c>
      <c r="JC601">
        <v>0</v>
      </c>
      <c r="JD601">
        <v>0</v>
      </c>
      <c r="JE601">
        <v>4</v>
      </c>
      <c r="JF601">
        <v>2</v>
      </c>
      <c r="JG601">
        <v>0</v>
      </c>
      <c r="JH601">
        <v>3</v>
      </c>
      <c r="JI601">
        <v>0</v>
      </c>
      <c r="JJ601">
        <v>46</v>
      </c>
      <c r="JK601" s="2">
        <f t="shared" si="48"/>
        <v>0.2841091492776886</v>
      </c>
    </row>
    <row r="602" spans="1:271" outlineLevel="2" x14ac:dyDescent="0.25">
      <c r="A602" t="str">
        <f>"160807"</f>
        <v>160807</v>
      </c>
      <c r="B602" t="s">
        <v>315</v>
      </c>
      <c r="C602">
        <v>3</v>
      </c>
      <c r="D602">
        <v>873</v>
      </c>
      <c r="E602">
        <v>670</v>
      </c>
      <c r="F602">
        <v>447</v>
      </c>
      <c r="G602">
        <v>223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223</v>
      </c>
      <c r="R602">
        <v>0</v>
      </c>
      <c r="S602">
        <v>0</v>
      </c>
      <c r="T602">
        <v>223</v>
      </c>
      <c r="U602">
        <v>12</v>
      </c>
      <c r="V602">
        <v>9</v>
      </c>
      <c r="W602">
        <v>3</v>
      </c>
      <c r="X602">
        <v>0</v>
      </c>
      <c r="Y602">
        <v>211</v>
      </c>
      <c r="Z602">
        <v>55</v>
      </c>
      <c r="AA602">
        <v>12</v>
      </c>
      <c r="AB602">
        <v>9</v>
      </c>
      <c r="AC602">
        <v>22</v>
      </c>
      <c r="AD602">
        <v>4</v>
      </c>
      <c r="AE602">
        <v>1</v>
      </c>
      <c r="AF602">
        <v>0</v>
      </c>
      <c r="AG602">
        <v>1</v>
      </c>
      <c r="AH602">
        <v>1</v>
      </c>
      <c r="AI602">
        <v>2</v>
      </c>
      <c r="AJ602">
        <v>0</v>
      </c>
      <c r="AK602">
        <v>1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1</v>
      </c>
      <c r="AV602">
        <v>1</v>
      </c>
      <c r="AW602">
        <v>0</v>
      </c>
      <c r="AX602">
        <v>0</v>
      </c>
      <c r="AY602">
        <v>55</v>
      </c>
      <c r="AZ602">
        <v>37</v>
      </c>
      <c r="BA602">
        <v>13</v>
      </c>
      <c r="BB602">
        <v>1</v>
      </c>
      <c r="BC602">
        <v>1</v>
      </c>
      <c r="BD602">
        <v>7</v>
      </c>
      <c r="BE602">
        <v>0</v>
      </c>
      <c r="BF602">
        <v>2</v>
      </c>
      <c r="BG602">
        <v>1</v>
      </c>
      <c r="BH602">
        <v>0</v>
      </c>
      <c r="BI602">
        <v>1</v>
      </c>
      <c r="BJ602">
        <v>4</v>
      </c>
      <c r="BK602">
        <v>0</v>
      </c>
      <c r="BL602">
        <v>0</v>
      </c>
      <c r="BM602">
        <v>1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1</v>
      </c>
      <c r="BT602">
        <v>1</v>
      </c>
      <c r="BU602">
        <v>0</v>
      </c>
      <c r="BV602">
        <v>2</v>
      </c>
      <c r="BW602">
        <v>2</v>
      </c>
      <c r="BX602">
        <v>37</v>
      </c>
      <c r="BY602">
        <v>8</v>
      </c>
      <c r="BZ602">
        <v>3</v>
      </c>
      <c r="CA602">
        <v>0</v>
      </c>
      <c r="CB602">
        <v>1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1</v>
      </c>
      <c r="CL602">
        <v>0</v>
      </c>
      <c r="CM602">
        <v>3</v>
      </c>
      <c r="CN602">
        <v>8</v>
      </c>
      <c r="CO602">
        <v>4</v>
      </c>
      <c r="CP602">
        <v>2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1</v>
      </c>
      <c r="DL602">
        <v>1</v>
      </c>
      <c r="DM602">
        <v>0</v>
      </c>
      <c r="DN602">
        <v>4</v>
      </c>
      <c r="DO602">
        <v>9</v>
      </c>
      <c r="DP602">
        <v>7</v>
      </c>
      <c r="DQ602">
        <v>1</v>
      </c>
      <c r="DR602">
        <v>0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1</v>
      </c>
      <c r="EA602">
        <v>0</v>
      </c>
      <c r="EB602">
        <v>0</v>
      </c>
      <c r="EC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0</v>
      </c>
      <c r="EJ602">
        <v>0</v>
      </c>
      <c r="EK602">
        <v>0</v>
      </c>
      <c r="EL602">
        <v>0</v>
      </c>
      <c r="EM602">
        <v>0</v>
      </c>
      <c r="EN602">
        <v>9</v>
      </c>
      <c r="EO602">
        <v>2</v>
      </c>
      <c r="EP602">
        <v>0</v>
      </c>
      <c r="EQ602">
        <v>0</v>
      </c>
      <c r="ER602">
        <v>0</v>
      </c>
      <c r="ES602">
        <v>0</v>
      </c>
      <c r="ET602">
        <v>0</v>
      </c>
      <c r="EU602">
        <v>0</v>
      </c>
      <c r="EV602">
        <v>0</v>
      </c>
      <c r="EW602">
        <v>0</v>
      </c>
      <c r="EX602">
        <v>1</v>
      </c>
      <c r="EY602">
        <v>0</v>
      </c>
      <c r="EZ602">
        <v>0</v>
      </c>
      <c r="FA602">
        <v>0</v>
      </c>
      <c r="FB602">
        <v>0</v>
      </c>
      <c r="FC602">
        <v>0</v>
      </c>
      <c r="FD602">
        <v>0</v>
      </c>
      <c r="FE602">
        <v>0</v>
      </c>
      <c r="FF602">
        <v>0</v>
      </c>
      <c r="FG602">
        <v>0</v>
      </c>
      <c r="FH602">
        <v>0</v>
      </c>
      <c r="FI602">
        <v>1</v>
      </c>
      <c r="FJ602">
        <v>0</v>
      </c>
      <c r="FK602">
        <v>0</v>
      </c>
      <c r="FL602">
        <v>2</v>
      </c>
      <c r="FM602">
        <v>18</v>
      </c>
      <c r="FN602">
        <v>4</v>
      </c>
      <c r="FO602">
        <v>1</v>
      </c>
      <c r="FP602">
        <v>0</v>
      </c>
      <c r="FQ602">
        <v>1</v>
      </c>
      <c r="FR602">
        <v>1</v>
      </c>
      <c r="FS602">
        <v>0</v>
      </c>
      <c r="FT602">
        <v>2</v>
      </c>
      <c r="FU602">
        <v>0</v>
      </c>
      <c r="FV602">
        <v>1</v>
      </c>
      <c r="FW602">
        <v>2</v>
      </c>
      <c r="FX602">
        <v>0</v>
      </c>
      <c r="FY602">
        <v>1</v>
      </c>
      <c r="FZ602">
        <v>1</v>
      </c>
      <c r="GA602">
        <v>0</v>
      </c>
      <c r="GB602">
        <v>0</v>
      </c>
      <c r="GC602">
        <v>0</v>
      </c>
      <c r="GD602">
        <v>0</v>
      </c>
      <c r="GE602">
        <v>0</v>
      </c>
      <c r="GF602">
        <v>1</v>
      </c>
      <c r="GG602">
        <v>0</v>
      </c>
      <c r="GH602">
        <v>1</v>
      </c>
      <c r="GI602">
        <v>0</v>
      </c>
      <c r="GJ602">
        <v>1</v>
      </c>
      <c r="GK602">
        <v>1</v>
      </c>
      <c r="GL602">
        <v>18</v>
      </c>
      <c r="GM602">
        <v>9</v>
      </c>
      <c r="GN602">
        <v>8</v>
      </c>
      <c r="GO602">
        <v>0</v>
      </c>
      <c r="GP602">
        <v>0</v>
      </c>
      <c r="GQ602">
        <v>0</v>
      </c>
      <c r="GR602">
        <v>0</v>
      </c>
      <c r="GS602">
        <v>0</v>
      </c>
      <c r="GT602">
        <v>0</v>
      </c>
      <c r="GU602">
        <v>0</v>
      </c>
      <c r="GV602">
        <v>0</v>
      </c>
      <c r="GW602">
        <v>0</v>
      </c>
      <c r="GX602">
        <v>0</v>
      </c>
      <c r="GY602">
        <v>1</v>
      </c>
      <c r="GZ602">
        <v>0</v>
      </c>
      <c r="HA602">
        <v>0</v>
      </c>
      <c r="HB602">
        <v>0</v>
      </c>
      <c r="HC602">
        <v>0</v>
      </c>
      <c r="HD602">
        <v>0</v>
      </c>
      <c r="HE602">
        <v>0</v>
      </c>
      <c r="HF602">
        <v>9</v>
      </c>
      <c r="HG602">
        <v>0</v>
      </c>
      <c r="HH602">
        <v>0</v>
      </c>
      <c r="HI602">
        <v>0</v>
      </c>
      <c r="HJ602">
        <v>0</v>
      </c>
      <c r="HK602">
        <v>0</v>
      </c>
      <c r="HL602">
        <v>0</v>
      </c>
      <c r="HM602">
        <v>0</v>
      </c>
      <c r="HN602">
        <v>0</v>
      </c>
      <c r="HO602">
        <v>0</v>
      </c>
      <c r="HP602">
        <v>0</v>
      </c>
      <c r="HQ602">
        <v>0</v>
      </c>
      <c r="HR602">
        <v>0</v>
      </c>
      <c r="HS602">
        <v>0</v>
      </c>
      <c r="HT602">
        <v>0</v>
      </c>
      <c r="HU602">
        <v>1</v>
      </c>
      <c r="HV602">
        <v>0</v>
      </c>
      <c r="HW602">
        <v>0</v>
      </c>
      <c r="HX602">
        <v>0</v>
      </c>
      <c r="HY602">
        <v>0</v>
      </c>
      <c r="HZ602">
        <v>0</v>
      </c>
      <c r="IA602">
        <v>0</v>
      </c>
      <c r="IB602">
        <v>0</v>
      </c>
      <c r="IC602">
        <v>0</v>
      </c>
      <c r="ID602">
        <v>0</v>
      </c>
      <c r="IE602">
        <v>0</v>
      </c>
      <c r="IF602">
        <v>0</v>
      </c>
      <c r="IG602">
        <v>0</v>
      </c>
      <c r="IH602">
        <v>0</v>
      </c>
      <c r="II602">
        <v>1</v>
      </c>
      <c r="IJ602">
        <v>1</v>
      </c>
      <c r="IK602">
        <v>68</v>
      </c>
      <c r="IL602">
        <v>42</v>
      </c>
      <c r="IM602">
        <v>8</v>
      </c>
      <c r="IN602">
        <v>7</v>
      </c>
      <c r="IO602">
        <v>1</v>
      </c>
      <c r="IP602">
        <v>0</v>
      </c>
      <c r="IQ602">
        <v>0</v>
      </c>
      <c r="IR602">
        <v>0</v>
      </c>
      <c r="IS602">
        <v>0</v>
      </c>
      <c r="IT602">
        <v>1</v>
      </c>
      <c r="IU602">
        <v>0</v>
      </c>
      <c r="IV602">
        <v>1</v>
      </c>
      <c r="IW602">
        <v>0</v>
      </c>
      <c r="IX602">
        <v>0</v>
      </c>
      <c r="IY602">
        <v>5</v>
      </c>
      <c r="IZ602">
        <v>0</v>
      </c>
      <c r="JA602">
        <v>0</v>
      </c>
      <c r="JB602">
        <v>0</v>
      </c>
      <c r="JC602">
        <v>0</v>
      </c>
      <c r="JD602">
        <v>1</v>
      </c>
      <c r="JE602">
        <v>0</v>
      </c>
      <c r="JF602">
        <v>0</v>
      </c>
      <c r="JG602">
        <v>1</v>
      </c>
      <c r="JH602">
        <v>0</v>
      </c>
      <c r="JI602">
        <v>1</v>
      </c>
      <c r="JJ602">
        <v>68</v>
      </c>
      <c r="JK602" s="2">
        <f t="shared" si="48"/>
        <v>0.25544100801832759</v>
      </c>
    </row>
    <row r="603" spans="1:271" outlineLevel="2" x14ac:dyDescent="0.25">
      <c r="A603" t="str">
        <f>"160807"</f>
        <v>160807</v>
      </c>
      <c r="B603" t="s">
        <v>315</v>
      </c>
      <c r="C603">
        <v>4</v>
      </c>
      <c r="D603">
        <v>693</v>
      </c>
      <c r="E603">
        <v>530</v>
      </c>
      <c r="F603">
        <v>281</v>
      </c>
      <c r="G603">
        <v>249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249</v>
      </c>
      <c r="R603">
        <v>0</v>
      </c>
      <c r="S603">
        <v>0</v>
      </c>
      <c r="T603">
        <v>249</v>
      </c>
      <c r="U603">
        <v>7</v>
      </c>
      <c r="V603">
        <v>5</v>
      </c>
      <c r="W603">
        <v>2</v>
      </c>
      <c r="X603">
        <v>0</v>
      </c>
      <c r="Y603">
        <v>242</v>
      </c>
      <c r="Z603">
        <v>59</v>
      </c>
      <c r="AA603">
        <v>12</v>
      </c>
      <c r="AB603">
        <v>18</v>
      </c>
      <c r="AC603">
        <v>13</v>
      </c>
      <c r="AD603">
        <v>6</v>
      </c>
      <c r="AE603">
        <v>0</v>
      </c>
      <c r="AF603">
        <v>3</v>
      </c>
      <c r="AG603">
        <v>0</v>
      </c>
      <c r="AH603">
        <v>1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1</v>
      </c>
      <c r="AR603">
        <v>0</v>
      </c>
      <c r="AS603">
        <v>0</v>
      </c>
      <c r="AT603">
        <v>3</v>
      </c>
      <c r="AU603">
        <v>0</v>
      </c>
      <c r="AV603">
        <v>1</v>
      </c>
      <c r="AW603">
        <v>1</v>
      </c>
      <c r="AX603">
        <v>0</v>
      </c>
      <c r="AY603">
        <v>59</v>
      </c>
      <c r="AZ603">
        <v>48</v>
      </c>
      <c r="BA603">
        <v>14</v>
      </c>
      <c r="BB603">
        <v>3</v>
      </c>
      <c r="BC603">
        <v>1</v>
      </c>
      <c r="BD603">
        <v>7</v>
      </c>
      <c r="BE603">
        <v>4</v>
      </c>
      <c r="BF603">
        <v>4</v>
      </c>
      <c r="BG603">
        <v>0</v>
      </c>
      <c r="BH603">
        <v>0</v>
      </c>
      <c r="BI603">
        <v>0</v>
      </c>
      <c r="BJ603">
        <v>2</v>
      </c>
      <c r="BK603">
        <v>0</v>
      </c>
      <c r="BL603">
        <v>9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1</v>
      </c>
      <c r="BT603">
        <v>0</v>
      </c>
      <c r="BU603">
        <v>0</v>
      </c>
      <c r="BV603">
        <v>2</v>
      </c>
      <c r="BW603">
        <v>1</v>
      </c>
      <c r="BX603">
        <v>48</v>
      </c>
      <c r="BY603">
        <v>3</v>
      </c>
      <c r="BZ603">
        <v>2</v>
      </c>
      <c r="CA603">
        <v>0</v>
      </c>
      <c r="CB603">
        <v>0</v>
      </c>
      <c r="CC603">
        <v>0</v>
      </c>
      <c r="CD603">
        <v>1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3</v>
      </c>
      <c r="CO603">
        <v>7</v>
      </c>
      <c r="CP603">
        <v>4</v>
      </c>
      <c r="CQ603">
        <v>0</v>
      </c>
      <c r="CR603">
        <v>1</v>
      </c>
      <c r="CS603">
        <v>0</v>
      </c>
      <c r="CT603">
        <v>0</v>
      </c>
      <c r="CU603">
        <v>0</v>
      </c>
      <c r="CV603">
        <v>1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0</v>
      </c>
      <c r="DD603">
        <v>0</v>
      </c>
      <c r="DE603">
        <v>1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0</v>
      </c>
      <c r="DN603">
        <v>7</v>
      </c>
      <c r="DO603">
        <v>9</v>
      </c>
      <c r="DP603">
        <v>2</v>
      </c>
      <c r="DQ603">
        <v>0</v>
      </c>
      <c r="DR603">
        <v>0</v>
      </c>
      <c r="DS603">
        <v>1</v>
      </c>
      <c r="DT603">
        <v>4</v>
      </c>
      <c r="DU603">
        <v>0</v>
      </c>
      <c r="DV603">
        <v>0</v>
      </c>
      <c r="DW603">
        <v>0</v>
      </c>
      <c r="DX603">
        <v>0</v>
      </c>
      <c r="DY603">
        <v>0</v>
      </c>
      <c r="DZ603">
        <v>2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0</v>
      </c>
      <c r="EH603">
        <v>0</v>
      </c>
      <c r="EI603">
        <v>0</v>
      </c>
      <c r="EJ603">
        <v>0</v>
      </c>
      <c r="EK603">
        <v>0</v>
      </c>
      <c r="EL603">
        <v>0</v>
      </c>
      <c r="EM603">
        <v>0</v>
      </c>
      <c r="EN603">
        <v>9</v>
      </c>
      <c r="EO603">
        <v>10</v>
      </c>
      <c r="EP603">
        <v>2</v>
      </c>
      <c r="EQ603">
        <v>2</v>
      </c>
      <c r="ER603">
        <v>0</v>
      </c>
      <c r="ES603">
        <v>0</v>
      </c>
      <c r="ET603">
        <v>1</v>
      </c>
      <c r="EU603">
        <v>0</v>
      </c>
      <c r="EV603">
        <v>0</v>
      </c>
      <c r="EW603">
        <v>0</v>
      </c>
      <c r="EX603">
        <v>4</v>
      </c>
      <c r="EY603">
        <v>1</v>
      </c>
      <c r="EZ603">
        <v>0</v>
      </c>
      <c r="FA603">
        <v>0</v>
      </c>
      <c r="FB603">
        <v>0</v>
      </c>
      <c r="FC603">
        <v>0</v>
      </c>
      <c r="FD603">
        <v>0</v>
      </c>
      <c r="FE603">
        <v>0</v>
      </c>
      <c r="FF603">
        <v>0</v>
      </c>
      <c r="FG603">
        <v>0</v>
      </c>
      <c r="FH603">
        <v>0</v>
      </c>
      <c r="FI603">
        <v>0</v>
      </c>
      <c r="FJ603">
        <v>0</v>
      </c>
      <c r="FK603">
        <v>0</v>
      </c>
      <c r="FL603">
        <v>10</v>
      </c>
      <c r="FM603">
        <v>14</v>
      </c>
      <c r="FN603">
        <v>5</v>
      </c>
      <c r="FO603">
        <v>0</v>
      </c>
      <c r="FP603">
        <v>1</v>
      </c>
      <c r="FQ603">
        <v>2</v>
      </c>
      <c r="FR603">
        <v>1</v>
      </c>
      <c r="FS603">
        <v>1</v>
      </c>
      <c r="FT603">
        <v>0</v>
      </c>
      <c r="FU603">
        <v>1</v>
      </c>
      <c r="FV603">
        <v>0</v>
      </c>
      <c r="FW603">
        <v>0</v>
      </c>
      <c r="FX603">
        <v>0</v>
      </c>
      <c r="FY603">
        <v>1</v>
      </c>
      <c r="FZ603">
        <v>0</v>
      </c>
      <c r="GA603">
        <v>0</v>
      </c>
      <c r="GB603">
        <v>0</v>
      </c>
      <c r="GC603">
        <v>0</v>
      </c>
      <c r="GD603">
        <v>0</v>
      </c>
      <c r="GE603">
        <v>0</v>
      </c>
      <c r="GF603">
        <v>0</v>
      </c>
      <c r="GG603">
        <v>0</v>
      </c>
      <c r="GH603">
        <v>0</v>
      </c>
      <c r="GI603">
        <v>0</v>
      </c>
      <c r="GJ603">
        <v>1</v>
      </c>
      <c r="GK603">
        <v>1</v>
      </c>
      <c r="GL603">
        <v>14</v>
      </c>
      <c r="GM603">
        <v>5</v>
      </c>
      <c r="GN603">
        <v>2</v>
      </c>
      <c r="GO603">
        <v>1</v>
      </c>
      <c r="GP603">
        <v>1</v>
      </c>
      <c r="GQ603">
        <v>0</v>
      </c>
      <c r="GR603">
        <v>0</v>
      </c>
      <c r="GS603">
        <v>0</v>
      </c>
      <c r="GT603">
        <v>0</v>
      </c>
      <c r="GU603">
        <v>0</v>
      </c>
      <c r="GV603">
        <v>0</v>
      </c>
      <c r="GW603">
        <v>0</v>
      </c>
      <c r="GX603">
        <v>0</v>
      </c>
      <c r="GY603">
        <v>0</v>
      </c>
      <c r="GZ603">
        <v>0</v>
      </c>
      <c r="HA603">
        <v>1</v>
      </c>
      <c r="HB603">
        <v>0</v>
      </c>
      <c r="HC603">
        <v>0</v>
      </c>
      <c r="HD603">
        <v>0</v>
      </c>
      <c r="HE603">
        <v>0</v>
      </c>
      <c r="HF603">
        <v>5</v>
      </c>
      <c r="HG603">
        <v>0</v>
      </c>
      <c r="HH603">
        <v>0</v>
      </c>
      <c r="HI603">
        <v>0</v>
      </c>
      <c r="HJ603">
        <v>0</v>
      </c>
      <c r="HK603">
        <v>0</v>
      </c>
      <c r="HL603">
        <v>0</v>
      </c>
      <c r="HM603">
        <v>0</v>
      </c>
      <c r="HN603">
        <v>0</v>
      </c>
      <c r="HO603">
        <v>0</v>
      </c>
      <c r="HP603">
        <v>0</v>
      </c>
      <c r="HQ603">
        <v>0</v>
      </c>
      <c r="HR603">
        <v>0</v>
      </c>
      <c r="HS603">
        <v>0</v>
      </c>
      <c r="HT603">
        <v>0</v>
      </c>
      <c r="HU603">
        <v>2</v>
      </c>
      <c r="HV603">
        <v>1</v>
      </c>
      <c r="HW603">
        <v>0</v>
      </c>
      <c r="HX603">
        <v>0</v>
      </c>
      <c r="HY603">
        <v>0</v>
      </c>
      <c r="HZ603">
        <v>0</v>
      </c>
      <c r="IA603">
        <v>0</v>
      </c>
      <c r="IB603">
        <v>0</v>
      </c>
      <c r="IC603">
        <v>0</v>
      </c>
      <c r="ID603">
        <v>0</v>
      </c>
      <c r="IE603">
        <v>0</v>
      </c>
      <c r="IF603">
        <v>1</v>
      </c>
      <c r="IG603">
        <v>0</v>
      </c>
      <c r="IH603">
        <v>0</v>
      </c>
      <c r="II603">
        <v>0</v>
      </c>
      <c r="IJ603">
        <v>2</v>
      </c>
      <c r="IK603">
        <v>85</v>
      </c>
      <c r="IL603">
        <v>55</v>
      </c>
      <c r="IM603">
        <v>5</v>
      </c>
      <c r="IN603">
        <v>5</v>
      </c>
      <c r="IO603">
        <v>1</v>
      </c>
      <c r="IP603">
        <v>0</v>
      </c>
      <c r="IQ603">
        <v>0</v>
      </c>
      <c r="IR603">
        <v>2</v>
      </c>
      <c r="IS603">
        <v>1</v>
      </c>
      <c r="IT603">
        <v>0</v>
      </c>
      <c r="IU603">
        <v>1</v>
      </c>
      <c r="IV603">
        <v>0</v>
      </c>
      <c r="IW603">
        <v>0</v>
      </c>
      <c r="IX603">
        <v>0</v>
      </c>
      <c r="IY603">
        <v>12</v>
      </c>
      <c r="IZ603">
        <v>0</v>
      </c>
      <c r="JA603">
        <v>0</v>
      </c>
      <c r="JB603">
        <v>0</v>
      </c>
      <c r="JC603">
        <v>0</v>
      </c>
      <c r="JD603">
        <v>0</v>
      </c>
      <c r="JE603">
        <v>1</v>
      </c>
      <c r="JF603">
        <v>0</v>
      </c>
      <c r="JG603">
        <v>0</v>
      </c>
      <c r="JH603">
        <v>2</v>
      </c>
      <c r="JI603">
        <v>0</v>
      </c>
      <c r="JJ603">
        <v>85</v>
      </c>
      <c r="JK603" s="2">
        <f t="shared" si="48"/>
        <v>0.3593073593073593</v>
      </c>
    </row>
    <row r="604" spans="1:271" s="6" customFormat="1" ht="15.75" outlineLevel="1" x14ac:dyDescent="0.25">
      <c r="B604" s="7" t="s">
        <v>386</v>
      </c>
      <c r="D604" s="6">
        <f>SUBTOTAL(9,D600:D603)</f>
        <v>3059</v>
      </c>
      <c r="E604" s="6">
        <f>SUBTOTAL(9,E600:E603)</f>
        <v>2330</v>
      </c>
      <c r="F604" s="6">
        <f>SUBTOTAL(9,F600:F603)</f>
        <v>1407</v>
      </c>
      <c r="G604" s="6">
        <f>SUBTOTAL(9,G600:G603)</f>
        <v>923</v>
      </c>
      <c r="H604" s="6">
        <f>SUBTOTAL(9,H600:H603)</f>
        <v>2</v>
      </c>
      <c r="I604" s="6">
        <f>SUBTOTAL(9,I600:I603)</f>
        <v>2</v>
      </c>
      <c r="J604" s="6">
        <f>SUBTOTAL(9,J600:J603)</f>
        <v>1</v>
      </c>
      <c r="K604" s="6">
        <f>SUBTOTAL(9,K600:K603)</f>
        <v>1</v>
      </c>
      <c r="L604" s="6">
        <f>SUBTOTAL(9,L600:L603)</f>
        <v>0</v>
      </c>
      <c r="M604" s="6">
        <f>SUBTOTAL(9,M600:M603)</f>
        <v>0</v>
      </c>
      <c r="N604" s="6">
        <f>SUBTOTAL(9,N600:N603)</f>
        <v>0</v>
      </c>
      <c r="O604" s="6">
        <f>SUBTOTAL(9,O600:O603)</f>
        <v>0</v>
      </c>
      <c r="P604" s="6">
        <f>SUBTOTAL(9,P600:P603)</f>
        <v>1</v>
      </c>
      <c r="Q604" s="6">
        <f>SUBTOTAL(9,Q600:Q603)</f>
        <v>924</v>
      </c>
      <c r="R604" s="6">
        <f>SUBTOTAL(9,R600:R603)</f>
        <v>1</v>
      </c>
      <c r="S604" s="6">
        <f>SUBTOTAL(9,S600:S603)</f>
        <v>0</v>
      </c>
      <c r="T604" s="6">
        <f>SUBTOTAL(9,T600:T603)</f>
        <v>924</v>
      </c>
      <c r="U604" s="6">
        <f>SUBTOTAL(9,U600:U603)</f>
        <v>47</v>
      </c>
      <c r="V604" s="6">
        <f>SUBTOTAL(9,V600:V603)</f>
        <v>32</v>
      </c>
      <c r="W604" s="6">
        <f>SUBTOTAL(9,W600:W603)</f>
        <v>15</v>
      </c>
      <c r="X604" s="6">
        <f>SUBTOTAL(9,X600:X603)</f>
        <v>0</v>
      </c>
      <c r="Y604" s="6">
        <f>SUBTOTAL(9,Y600:Y603)</f>
        <v>877</v>
      </c>
      <c r="Z604" s="6">
        <f>SUBTOTAL(9,Z600:Z603)</f>
        <v>207</v>
      </c>
      <c r="AA604" s="6">
        <f>SUBTOTAL(9,AA600:AA603)</f>
        <v>29</v>
      </c>
      <c r="AB604" s="6">
        <f>SUBTOTAL(9,AB600:AB603)</f>
        <v>42</v>
      </c>
      <c r="AC604" s="6">
        <f>SUBTOTAL(9,AC600:AC603)</f>
        <v>79</v>
      </c>
      <c r="AD604" s="6">
        <f>SUBTOTAL(9,AD600:AD603)</f>
        <v>26</v>
      </c>
      <c r="AE604" s="6">
        <f>SUBTOTAL(9,AE600:AE603)</f>
        <v>1</v>
      </c>
      <c r="AF604" s="6">
        <f>SUBTOTAL(9,AF600:AF603)</f>
        <v>4</v>
      </c>
      <c r="AG604" s="6">
        <f>SUBTOTAL(9,AG600:AG603)</f>
        <v>1</v>
      </c>
      <c r="AH604" s="6">
        <f>SUBTOTAL(9,AH600:AH603)</f>
        <v>2</v>
      </c>
      <c r="AI604" s="6">
        <f>SUBTOTAL(9,AI600:AI603)</f>
        <v>3</v>
      </c>
      <c r="AJ604" s="6">
        <f>SUBTOTAL(9,AJ600:AJ603)</f>
        <v>0</v>
      </c>
      <c r="AK604" s="6">
        <f>SUBTOTAL(9,AK600:AK603)</f>
        <v>1</v>
      </c>
      <c r="AL604" s="6">
        <f>SUBTOTAL(9,AL600:AL603)</f>
        <v>4</v>
      </c>
      <c r="AM604" s="6">
        <f>SUBTOTAL(9,AM600:AM603)</f>
        <v>0</v>
      </c>
      <c r="AN604" s="6">
        <f>SUBTOTAL(9,AN600:AN603)</f>
        <v>0</v>
      </c>
      <c r="AO604" s="6">
        <f>SUBTOTAL(9,AO600:AO603)</f>
        <v>0</v>
      </c>
      <c r="AP604" s="6">
        <f>SUBTOTAL(9,AP600:AP603)</f>
        <v>1</v>
      </c>
      <c r="AQ604" s="6">
        <f>SUBTOTAL(9,AQ600:AQ603)</f>
        <v>3</v>
      </c>
      <c r="AR604" s="6">
        <f>SUBTOTAL(9,AR600:AR603)</f>
        <v>0</v>
      </c>
      <c r="AS604" s="6">
        <f>SUBTOTAL(9,AS600:AS603)</f>
        <v>1</v>
      </c>
      <c r="AT604" s="6">
        <f>SUBTOTAL(9,AT600:AT603)</f>
        <v>3</v>
      </c>
      <c r="AU604" s="6">
        <f>SUBTOTAL(9,AU600:AU603)</f>
        <v>1</v>
      </c>
      <c r="AV604" s="6">
        <f>SUBTOTAL(9,AV600:AV603)</f>
        <v>2</v>
      </c>
      <c r="AW604" s="6">
        <f>SUBTOTAL(9,AW600:AW603)</f>
        <v>2</v>
      </c>
      <c r="AX604" s="6">
        <f>SUBTOTAL(9,AX600:AX603)</f>
        <v>2</v>
      </c>
      <c r="AY604" s="6">
        <f>SUBTOTAL(9,AY600:AY603)</f>
        <v>207</v>
      </c>
      <c r="AZ604" s="6">
        <f>SUBTOTAL(9,AZ600:AZ603)</f>
        <v>171</v>
      </c>
      <c r="BA604" s="6">
        <f>SUBTOTAL(9,BA600:BA603)</f>
        <v>42</v>
      </c>
      <c r="BB604" s="6">
        <f>SUBTOTAL(9,BB600:BB603)</f>
        <v>11</v>
      </c>
      <c r="BC604" s="6">
        <f>SUBTOTAL(9,BC600:BC603)</f>
        <v>5</v>
      </c>
      <c r="BD604" s="6">
        <f>SUBTOTAL(9,BD600:BD603)</f>
        <v>17</v>
      </c>
      <c r="BE604" s="6">
        <f>SUBTOTAL(9,BE600:BE603)</f>
        <v>6</v>
      </c>
      <c r="BF604" s="6">
        <f>SUBTOTAL(9,BF600:BF603)</f>
        <v>15</v>
      </c>
      <c r="BG604" s="6">
        <f>SUBTOTAL(9,BG600:BG603)</f>
        <v>3</v>
      </c>
      <c r="BH604" s="6">
        <f>SUBTOTAL(9,BH600:BH603)</f>
        <v>1</v>
      </c>
      <c r="BI604" s="6">
        <f>SUBTOTAL(9,BI600:BI603)</f>
        <v>3</v>
      </c>
      <c r="BJ604" s="6">
        <f>SUBTOTAL(9,BJ600:BJ603)</f>
        <v>8</v>
      </c>
      <c r="BK604" s="6">
        <f>SUBTOTAL(9,BK600:BK603)</f>
        <v>0</v>
      </c>
      <c r="BL604" s="6">
        <f>SUBTOTAL(9,BL600:BL603)</f>
        <v>42</v>
      </c>
      <c r="BM604" s="6">
        <f>SUBTOTAL(9,BM600:BM603)</f>
        <v>2</v>
      </c>
      <c r="BN604" s="6">
        <f>SUBTOTAL(9,BN600:BN603)</f>
        <v>0</v>
      </c>
      <c r="BO604" s="6">
        <f>SUBTOTAL(9,BO600:BO603)</f>
        <v>0</v>
      </c>
      <c r="BP604" s="6">
        <f>SUBTOTAL(9,BP600:BP603)</f>
        <v>1</v>
      </c>
      <c r="BQ604" s="6">
        <f>SUBTOTAL(9,BQ600:BQ603)</f>
        <v>0</v>
      </c>
      <c r="BR604" s="6">
        <f>SUBTOTAL(9,BR600:BR603)</f>
        <v>0</v>
      </c>
      <c r="BS604" s="6">
        <f>SUBTOTAL(9,BS600:BS603)</f>
        <v>3</v>
      </c>
      <c r="BT604" s="6">
        <f>SUBTOTAL(9,BT600:BT603)</f>
        <v>2</v>
      </c>
      <c r="BU604" s="6">
        <f>SUBTOTAL(9,BU600:BU603)</f>
        <v>1</v>
      </c>
      <c r="BV604" s="6">
        <f>SUBTOTAL(9,BV600:BV603)</f>
        <v>5</v>
      </c>
      <c r="BW604" s="6">
        <f>SUBTOTAL(9,BW600:BW603)</f>
        <v>4</v>
      </c>
      <c r="BX604" s="6">
        <f>SUBTOTAL(9,BX600:BX603)</f>
        <v>171</v>
      </c>
      <c r="BY604" s="6">
        <f>SUBTOTAL(9,BY600:BY603)</f>
        <v>27</v>
      </c>
      <c r="BZ604" s="6">
        <f>SUBTOTAL(9,BZ600:BZ603)</f>
        <v>12</v>
      </c>
      <c r="CA604" s="6">
        <f>SUBTOTAL(9,CA600:CA603)</f>
        <v>2</v>
      </c>
      <c r="CB604" s="6">
        <f>SUBTOTAL(9,CB600:CB603)</f>
        <v>5</v>
      </c>
      <c r="CC604" s="6">
        <f>SUBTOTAL(9,CC600:CC603)</f>
        <v>1</v>
      </c>
      <c r="CD604" s="6">
        <f>SUBTOTAL(9,CD600:CD603)</f>
        <v>1</v>
      </c>
      <c r="CE604" s="6">
        <f>SUBTOTAL(9,CE600:CE603)</f>
        <v>0</v>
      </c>
      <c r="CF604" s="6">
        <f>SUBTOTAL(9,CF600:CF603)</f>
        <v>0</v>
      </c>
      <c r="CG604" s="6">
        <f>SUBTOTAL(9,CG600:CG603)</f>
        <v>1</v>
      </c>
      <c r="CH604" s="6">
        <f>SUBTOTAL(9,CH600:CH603)</f>
        <v>0</v>
      </c>
      <c r="CI604" s="6">
        <f>SUBTOTAL(9,CI600:CI603)</f>
        <v>0</v>
      </c>
      <c r="CJ604" s="6">
        <f>SUBTOTAL(9,CJ600:CJ603)</f>
        <v>0</v>
      </c>
      <c r="CK604" s="6">
        <f>SUBTOTAL(9,CK600:CK603)</f>
        <v>2</v>
      </c>
      <c r="CL604" s="6">
        <f>SUBTOTAL(9,CL600:CL603)</f>
        <v>0</v>
      </c>
      <c r="CM604" s="6">
        <f>SUBTOTAL(9,CM600:CM603)</f>
        <v>3</v>
      </c>
      <c r="CN604" s="6">
        <f>SUBTOTAL(9,CN600:CN603)</f>
        <v>27</v>
      </c>
      <c r="CO604" s="6">
        <f>SUBTOTAL(9,CO600:CO603)</f>
        <v>22</v>
      </c>
      <c r="CP604" s="6">
        <f>SUBTOTAL(9,CP600:CP603)</f>
        <v>13</v>
      </c>
      <c r="CQ604" s="6">
        <f>SUBTOTAL(9,CQ600:CQ603)</f>
        <v>0</v>
      </c>
      <c r="CR604" s="6">
        <f>SUBTOTAL(9,CR600:CR603)</f>
        <v>1</v>
      </c>
      <c r="CS604" s="6">
        <f>SUBTOTAL(9,CS600:CS603)</f>
        <v>0</v>
      </c>
      <c r="CT604" s="6">
        <f>SUBTOTAL(9,CT600:CT603)</f>
        <v>1</v>
      </c>
      <c r="CU604" s="6">
        <f>SUBTOTAL(9,CU600:CU603)</f>
        <v>0</v>
      </c>
      <c r="CV604" s="6">
        <f>SUBTOTAL(9,CV600:CV603)</f>
        <v>1</v>
      </c>
      <c r="CW604" s="6">
        <f>SUBTOTAL(9,CW600:CW603)</f>
        <v>0</v>
      </c>
      <c r="CX604" s="6">
        <f>SUBTOTAL(9,CX600:CX603)</f>
        <v>1</v>
      </c>
      <c r="CY604" s="6">
        <f>SUBTOTAL(9,CY600:CY603)</f>
        <v>0</v>
      </c>
      <c r="CZ604" s="6">
        <f>SUBTOTAL(9,CZ600:CZ603)</f>
        <v>0</v>
      </c>
      <c r="DA604" s="6">
        <f>SUBTOTAL(9,DA600:DA603)</f>
        <v>0</v>
      </c>
      <c r="DB604" s="6">
        <f>SUBTOTAL(9,DB600:DB603)</f>
        <v>0</v>
      </c>
      <c r="DC604" s="6">
        <f>SUBTOTAL(9,DC600:DC603)</f>
        <v>0</v>
      </c>
      <c r="DD604" s="6">
        <f>SUBTOTAL(9,DD600:DD603)</f>
        <v>0</v>
      </c>
      <c r="DE604" s="6">
        <f>SUBTOTAL(9,DE600:DE603)</f>
        <v>1</v>
      </c>
      <c r="DF604" s="6">
        <f>SUBTOTAL(9,DF600:DF603)</f>
        <v>0</v>
      </c>
      <c r="DG604" s="6">
        <f>SUBTOTAL(9,DG600:DG603)</f>
        <v>0</v>
      </c>
      <c r="DH604" s="6">
        <f>SUBTOTAL(9,DH600:DH603)</f>
        <v>0</v>
      </c>
      <c r="DI604" s="6">
        <f>SUBTOTAL(9,DI600:DI603)</f>
        <v>0</v>
      </c>
      <c r="DJ604" s="6">
        <f>SUBTOTAL(9,DJ600:DJ603)</f>
        <v>0</v>
      </c>
      <c r="DK604" s="6">
        <f>SUBTOTAL(9,DK600:DK603)</f>
        <v>1</v>
      </c>
      <c r="DL604" s="6">
        <f>SUBTOTAL(9,DL600:DL603)</f>
        <v>1</v>
      </c>
      <c r="DM604" s="6">
        <f>SUBTOTAL(9,DM600:DM603)</f>
        <v>2</v>
      </c>
      <c r="DN604" s="6">
        <f>SUBTOTAL(9,DN600:DN603)</f>
        <v>22</v>
      </c>
      <c r="DO604" s="6">
        <f>SUBTOTAL(9,DO600:DO603)</f>
        <v>39</v>
      </c>
      <c r="DP604" s="6">
        <f>SUBTOTAL(9,DP600:DP603)</f>
        <v>17</v>
      </c>
      <c r="DQ604" s="6">
        <f>SUBTOTAL(9,DQ600:DQ603)</f>
        <v>1</v>
      </c>
      <c r="DR604" s="6">
        <f>SUBTOTAL(9,DR600:DR603)</f>
        <v>0</v>
      </c>
      <c r="DS604" s="6">
        <f>SUBTOTAL(9,DS600:DS603)</f>
        <v>1</v>
      </c>
      <c r="DT604" s="6">
        <f>SUBTOTAL(9,DT600:DT603)</f>
        <v>4</v>
      </c>
      <c r="DU604" s="6">
        <f>SUBTOTAL(9,DU600:DU603)</f>
        <v>0</v>
      </c>
      <c r="DV604" s="6">
        <f>SUBTOTAL(9,DV600:DV603)</f>
        <v>2</v>
      </c>
      <c r="DW604" s="6">
        <f>SUBTOTAL(9,DW600:DW603)</f>
        <v>0</v>
      </c>
      <c r="DX604" s="6">
        <f>SUBTOTAL(9,DX600:DX603)</f>
        <v>1</v>
      </c>
      <c r="DY604" s="6">
        <f>SUBTOTAL(9,DY600:DY603)</f>
        <v>0</v>
      </c>
      <c r="DZ604" s="6">
        <f>SUBTOTAL(9,DZ600:DZ603)</f>
        <v>8</v>
      </c>
      <c r="EA604" s="6">
        <f>SUBTOTAL(9,EA600:EA603)</f>
        <v>1</v>
      </c>
      <c r="EB604" s="6">
        <f>SUBTOTAL(9,EB600:EB603)</f>
        <v>0</v>
      </c>
      <c r="EC604" s="6">
        <f>SUBTOTAL(9,EC600:EC603)</f>
        <v>0</v>
      </c>
      <c r="ED604" s="6">
        <f>SUBTOTAL(9,ED600:ED603)</f>
        <v>0</v>
      </c>
      <c r="EE604" s="6">
        <f>SUBTOTAL(9,EE600:EE603)</f>
        <v>0</v>
      </c>
      <c r="EF604" s="6">
        <f>SUBTOTAL(9,EF600:EF603)</f>
        <v>0</v>
      </c>
      <c r="EG604" s="6">
        <f>SUBTOTAL(9,EG600:EG603)</f>
        <v>0</v>
      </c>
      <c r="EH604" s="6">
        <f>SUBTOTAL(9,EH600:EH603)</f>
        <v>0</v>
      </c>
      <c r="EI604" s="6">
        <f>SUBTOTAL(9,EI600:EI603)</f>
        <v>0</v>
      </c>
      <c r="EJ604" s="6">
        <f>SUBTOTAL(9,EJ600:EJ603)</f>
        <v>1</v>
      </c>
      <c r="EK604" s="6">
        <f>SUBTOTAL(9,EK600:EK603)</f>
        <v>0</v>
      </c>
      <c r="EL604" s="6">
        <f>SUBTOTAL(9,EL600:EL603)</f>
        <v>2</v>
      </c>
      <c r="EM604" s="6">
        <f>SUBTOTAL(9,EM600:EM603)</f>
        <v>1</v>
      </c>
      <c r="EN604" s="6">
        <f>SUBTOTAL(9,EN600:EN603)</f>
        <v>39</v>
      </c>
      <c r="EO604" s="6">
        <f>SUBTOTAL(9,EO600:EO603)</f>
        <v>25</v>
      </c>
      <c r="EP604" s="6">
        <f>SUBTOTAL(9,EP600:EP603)</f>
        <v>7</v>
      </c>
      <c r="EQ604" s="6">
        <f>SUBTOTAL(9,EQ600:EQ603)</f>
        <v>3</v>
      </c>
      <c r="ER604" s="6">
        <f>SUBTOTAL(9,ER600:ER603)</f>
        <v>0</v>
      </c>
      <c r="ES604" s="6">
        <f>SUBTOTAL(9,ES600:ES603)</f>
        <v>0</v>
      </c>
      <c r="ET604" s="6">
        <f>SUBTOTAL(9,ET600:ET603)</f>
        <v>1</v>
      </c>
      <c r="EU604" s="6">
        <f>SUBTOTAL(9,EU600:EU603)</f>
        <v>0</v>
      </c>
      <c r="EV604" s="6">
        <f>SUBTOTAL(9,EV600:EV603)</f>
        <v>0</v>
      </c>
      <c r="EW604" s="6">
        <f>SUBTOTAL(9,EW600:EW603)</f>
        <v>0</v>
      </c>
      <c r="EX604" s="6">
        <f>SUBTOTAL(9,EX600:EX603)</f>
        <v>8</v>
      </c>
      <c r="EY604" s="6">
        <f>SUBTOTAL(9,EY600:EY603)</f>
        <v>1</v>
      </c>
      <c r="EZ604" s="6">
        <f>SUBTOTAL(9,EZ600:EZ603)</f>
        <v>2</v>
      </c>
      <c r="FA604" s="6">
        <f>SUBTOTAL(9,FA600:FA603)</f>
        <v>0</v>
      </c>
      <c r="FB604" s="6">
        <f>SUBTOTAL(9,FB600:FB603)</f>
        <v>0</v>
      </c>
      <c r="FC604" s="6">
        <f>SUBTOTAL(9,FC600:FC603)</f>
        <v>0</v>
      </c>
      <c r="FD604" s="6">
        <f>SUBTOTAL(9,FD600:FD603)</f>
        <v>0</v>
      </c>
      <c r="FE604" s="6">
        <f>SUBTOTAL(9,FE600:FE603)</f>
        <v>0</v>
      </c>
      <c r="FF604" s="6">
        <f>SUBTOTAL(9,FF600:FF603)</f>
        <v>0</v>
      </c>
      <c r="FG604" s="6">
        <f>SUBTOTAL(9,FG600:FG603)</f>
        <v>0</v>
      </c>
      <c r="FH604" s="6">
        <f>SUBTOTAL(9,FH600:FH603)</f>
        <v>1</v>
      </c>
      <c r="FI604" s="6">
        <f>SUBTOTAL(9,FI600:FI603)</f>
        <v>1</v>
      </c>
      <c r="FJ604" s="6">
        <f>SUBTOTAL(9,FJ600:FJ603)</f>
        <v>0</v>
      </c>
      <c r="FK604" s="6">
        <f>SUBTOTAL(9,FK600:FK603)</f>
        <v>1</v>
      </c>
      <c r="FL604" s="6">
        <f>SUBTOTAL(9,FL600:FL603)</f>
        <v>25</v>
      </c>
      <c r="FM604" s="6">
        <f>SUBTOTAL(9,FM600:FM603)</f>
        <v>58</v>
      </c>
      <c r="FN604" s="6">
        <f>SUBTOTAL(9,FN600:FN603)</f>
        <v>20</v>
      </c>
      <c r="FO604" s="6">
        <f>SUBTOTAL(9,FO600:FO603)</f>
        <v>2</v>
      </c>
      <c r="FP604" s="6">
        <f>SUBTOTAL(9,FP600:FP603)</f>
        <v>3</v>
      </c>
      <c r="FQ604" s="6">
        <f>SUBTOTAL(9,FQ600:FQ603)</f>
        <v>4</v>
      </c>
      <c r="FR604" s="6">
        <f>SUBTOTAL(9,FR600:FR603)</f>
        <v>2</v>
      </c>
      <c r="FS604" s="6">
        <f>SUBTOTAL(9,FS600:FS603)</f>
        <v>3</v>
      </c>
      <c r="FT604" s="6">
        <f>SUBTOTAL(9,FT600:FT603)</f>
        <v>2</v>
      </c>
      <c r="FU604" s="6">
        <f>SUBTOTAL(9,FU600:FU603)</f>
        <v>1</v>
      </c>
      <c r="FV604" s="6">
        <f>SUBTOTAL(9,FV600:FV603)</f>
        <v>2</v>
      </c>
      <c r="FW604" s="6">
        <f>SUBTOTAL(9,FW600:FW603)</f>
        <v>3</v>
      </c>
      <c r="FX604" s="6">
        <f>SUBTOTAL(9,FX600:FX603)</f>
        <v>0</v>
      </c>
      <c r="FY604" s="6">
        <f>SUBTOTAL(9,FY600:FY603)</f>
        <v>3</v>
      </c>
      <c r="FZ604" s="6">
        <f>SUBTOTAL(9,FZ600:FZ603)</f>
        <v>1</v>
      </c>
      <c r="GA604" s="6">
        <f>SUBTOTAL(9,GA600:GA603)</f>
        <v>0</v>
      </c>
      <c r="GB604" s="6">
        <f>SUBTOTAL(9,GB600:GB603)</f>
        <v>1</v>
      </c>
      <c r="GC604" s="6">
        <f>SUBTOTAL(9,GC600:GC603)</f>
        <v>1</v>
      </c>
      <c r="GD604" s="6">
        <f>SUBTOTAL(9,GD600:GD603)</f>
        <v>0</v>
      </c>
      <c r="GE604" s="6">
        <f>SUBTOTAL(9,GE600:GE603)</f>
        <v>0</v>
      </c>
      <c r="GF604" s="6">
        <f>SUBTOTAL(9,GF600:GF603)</f>
        <v>1</v>
      </c>
      <c r="GG604" s="6">
        <f>SUBTOTAL(9,GG600:GG603)</f>
        <v>1</v>
      </c>
      <c r="GH604" s="6">
        <f>SUBTOTAL(9,GH600:GH603)</f>
        <v>3</v>
      </c>
      <c r="GI604" s="6">
        <f>SUBTOTAL(9,GI600:GI603)</f>
        <v>0</v>
      </c>
      <c r="GJ604" s="6">
        <f>SUBTOTAL(9,GJ600:GJ603)</f>
        <v>3</v>
      </c>
      <c r="GK604" s="6">
        <f>SUBTOTAL(9,GK600:GK603)</f>
        <v>2</v>
      </c>
      <c r="GL604" s="6">
        <f>SUBTOTAL(9,GL600:GL603)</f>
        <v>58</v>
      </c>
      <c r="GM604" s="6">
        <f>SUBTOTAL(9,GM600:GM603)</f>
        <v>33</v>
      </c>
      <c r="GN604" s="6">
        <f>SUBTOTAL(9,GN600:GN603)</f>
        <v>17</v>
      </c>
      <c r="GO604" s="6">
        <f>SUBTOTAL(9,GO600:GO603)</f>
        <v>2</v>
      </c>
      <c r="GP604" s="6">
        <f>SUBTOTAL(9,GP600:GP603)</f>
        <v>1</v>
      </c>
      <c r="GQ604" s="6">
        <f>SUBTOTAL(9,GQ600:GQ603)</f>
        <v>1</v>
      </c>
      <c r="GR604" s="6">
        <f>SUBTOTAL(9,GR600:GR603)</f>
        <v>0</v>
      </c>
      <c r="GS604" s="6">
        <f>SUBTOTAL(9,GS600:GS603)</f>
        <v>1</v>
      </c>
      <c r="GT604" s="6">
        <f>SUBTOTAL(9,GT600:GT603)</f>
        <v>0</v>
      </c>
      <c r="GU604" s="6">
        <f>SUBTOTAL(9,GU600:GU603)</f>
        <v>0</v>
      </c>
      <c r="GV604" s="6">
        <f>SUBTOTAL(9,GV600:GV603)</f>
        <v>0</v>
      </c>
      <c r="GW604" s="6">
        <f>SUBTOTAL(9,GW600:GW603)</f>
        <v>0</v>
      </c>
      <c r="GX604" s="6">
        <f>SUBTOTAL(9,GX600:GX603)</f>
        <v>0</v>
      </c>
      <c r="GY604" s="6">
        <f>SUBTOTAL(9,GY600:GY603)</f>
        <v>1</v>
      </c>
      <c r="GZ604" s="6">
        <f>SUBTOTAL(9,GZ600:GZ603)</f>
        <v>0</v>
      </c>
      <c r="HA604" s="6">
        <f>SUBTOTAL(9,HA600:HA603)</f>
        <v>1</v>
      </c>
      <c r="HB604" s="6">
        <f>SUBTOTAL(9,HB600:HB603)</f>
        <v>0</v>
      </c>
      <c r="HC604" s="6">
        <f>SUBTOTAL(9,HC600:HC603)</f>
        <v>0</v>
      </c>
      <c r="HD604" s="6">
        <f>SUBTOTAL(9,HD600:HD603)</f>
        <v>1</v>
      </c>
      <c r="HE604" s="6">
        <f>SUBTOTAL(9,HE600:HE603)</f>
        <v>8</v>
      </c>
      <c r="HF604" s="6">
        <f>SUBTOTAL(9,HF600:HF603)</f>
        <v>33</v>
      </c>
      <c r="HG604" s="6">
        <f>SUBTOTAL(9,HG600:HG603)</f>
        <v>1</v>
      </c>
      <c r="HH604" s="6">
        <f>SUBTOTAL(9,HH600:HH603)</f>
        <v>1</v>
      </c>
      <c r="HI604" s="6">
        <f>SUBTOTAL(9,HI600:HI603)</f>
        <v>0</v>
      </c>
      <c r="HJ604" s="6">
        <f>SUBTOTAL(9,HJ600:HJ603)</f>
        <v>0</v>
      </c>
      <c r="HK604" s="6">
        <f>SUBTOTAL(9,HK600:HK603)</f>
        <v>0</v>
      </c>
      <c r="HL604" s="6">
        <f>SUBTOTAL(9,HL600:HL603)</f>
        <v>0</v>
      </c>
      <c r="HM604" s="6">
        <f>SUBTOTAL(9,HM600:HM603)</f>
        <v>0</v>
      </c>
      <c r="HN604" s="6">
        <f>SUBTOTAL(9,HN600:HN603)</f>
        <v>0</v>
      </c>
      <c r="HO604" s="6">
        <f>SUBTOTAL(9,HO600:HO603)</f>
        <v>0</v>
      </c>
      <c r="HP604" s="6">
        <f>SUBTOTAL(9,HP600:HP603)</f>
        <v>0</v>
      </c>
      <c r="HQ604" s="6">
        <f>SUBTOTAL(9,HQ600:HQ603)</f>
        <v>0</v>
      </c>
      <c r="HR604" s="6">
        <f>SUBTOTAL(9,HR600:HR603)</f>
        <v>0</v>
      </c>
      <c r="HS604" s="6">
        <f>SUBTOTAL(9,HS600:HS603)</f>
        <v>0</v>
      </c>
      <c r="HT604" s="6">
        <f>SUBTOTAL(9,HT600:HT603)</f>
        <v>1</v>
      </c>
      <c r="HU604" s="6">
        <f>SUBTOTAL(9,HU600:HU603)</f>
        <v>3</v>
      </c>
      <c r="HV604" s="6">
        <f>SUBTOTAL(9,HV600:HV603)</f>
        <v>1</v>
      </c>
      <c r="HW604" s="6">
        <f>SUBTOTAL(9,HW600:HW603)</f>
        <v>0</v>
      </c>
      <c r="HX604" s="6">
        <f>SUBTOTAL(9,HX600:HX603)</f>
        <v>0</v>
      </c>
      <c r="HY604" s="6">
        <f>SUBTOTAL(9,HY600:HY603)</f>
        <v>0</v>
      </c>
      <c r="HZ604" s="6">
        <f>SUBTOTAL(9,HZ600:HZ603)</f>
        <v>0</v>
      </c>
      <c r="IA604" s="6">
        <f>SUBTOTAL(9,IA600:IA603)</f>
        <v>0</v>
      </c>
      <c r="IB604" s="6">
        <f>SUBTOTAL(9,IB600:IB603)</f>
        <v>0</v>
      </c>
      <c r="IC604" s="6">
        <f>SUBTOTAL(9,IC600:IC603)</f>
        <v>0</v>
      </c>
      <c r="ID604" s="6">
        <f>SUBTOTAL(9,ID600:ID603)</f>
        <v>0</v>
      </c>
      <c r="IE604" s="6">
        <f>SUBTOTAL(9,IE600:IE603)</f>
        <v>0</v>
      </c>
      <c r="IF604" s="6">
        <f>SUBTOTAL(9,IF600:IF603)</f>
        <v>1</v>
      </c>
      <c r="IG604" s="6">
        <f>SUBTOTAL(9,IG600:IG603)</f>
        <v>0</v>
      </c>
      <c r="IH604" s="6">
        <f>SUBTOTAL(9,IH600:IH603)</f>
        <v>0</v>
      </c>
      <c r="II604" s="6">
        <f>SUBTOTAL(9,II600:II603)</f>
        <v>1</v>
      </c>
      <c r="IJ604" s="6">
        <f>SUBTOTAL(9,IJ600:IJ603)</f>
        <v>3</v>
      </c>
      <c r="IK604" s="6">
        <f>SUBTOTAL(9,IK600:IK603)</f>
        <v>291</v>
      </c>
      <c r="IL604" s="6">
        <f>SUBTOTAL(9,IL600:IL603)</f>
        <v>178</v>
      </c>
      <c r="IM604" s="6">
        <f>SUBTOTAL(9,IM600:IM603)</f>
        <v>21</v>
      </c>
      <c r="IN604" s="6">
        <f>SUBTOTAL(9,IN600:IN603)</f>
        <v>20</v>
      </c>
      <c r="IO604" s="6">
        <f>SUBTOTAL(9,IO600:IO603)</f>
        <v>4</v>
      </c>
      <c r="IP604" s="6">
        <f>SUBTOTAL(9,IP600:IP603)</f>
        <v>0</v>
      </c>
      <c r="IQ604" s="6">
        <f>SUBTOTAL(9,IQ600:IQ603)</f>
        <v>0</v>
      </c>
      <c r="IR604" s="6">
        <f>SUBTOTAL(9,IR600:IR603)</f>
        <v>2</v>
      </c>
      <c r="IS604" s="6">
        <f>SUBTOTAL(9,IS600:IS603)</f>
        <v>3</v>
      </c>
      <c r="IT604" s="6">
        <f>SUBTOTAL(9,IT600:IT603)</f>
        <v>2</v>
      </c>
      <c r="IU604" s="6">
        <f>SUBTOTAL(9,IU600:IU603)</f>
        <v>3</v>
      </c>
      <c r="IV604" s="6">
        <f>SUBTOTAL(9,IV600:IV603)</f>
        <v>2</v>
      </c>
      <c r="IW604" s="6">
        <f>SUBTOTAL(9,IW600:IW603)</f>
        <v>0</v>
      </c>
      <c r="IX604" s="6">
        <f>SUBTOTAL(9,IX600:IX603)</f>
        <v>0</v>
      </c>
      <c r="IY604" s="6">
        <f>SUBTOTAL(9,IY600:IY603)</f>
        <v>32</v>
      </c>
      <c r="IZ604" s="6">
        <f>SUBTOTAL(9,IZ600:IZ603)</f>
        <v>0</v>
      </c>
      <c r="JA604" s="6">
        <f>SUBTOTAL(9,JA600:JA603)</f>
        <v>2</v>
      </c>
      <c r="JB604" s="6">
        <f>SUBTOTAL(9,JB600:JB603)</f>
        <v>0</v>
      </c>
      <c r="JC604" s="6">
        <f>SUBTOTAL(9,JC600:JC603)</f>
        <v>2</v>
      </c>
      <c r="JD604" s="6">
        <f>SUBTOTAL(9,JD600:JD603)</f>
        <v>2</v>
      </c>
      <c r="JE604" s="6">
        <f>SUBTOTAL(9,JE600:JE603)</f>
        <v>6</v>
      </c>
      <c r="JF604" s="6">
        <f>SUBTOTAL(9,JF600:JF603)</f>
        <v>4</v>
      </c>
      <c r="JG604" s="6">
        <f>SUBTOTAL(9,JG600:JG603)</f>
        <v>1</v>
      </c>
      <c r="JH604" s="6">
        <f>SUBTOTAL(9,JH600:JH603)</f>
        <v>6</v>
      </c>
      <c r="JI604" s="6">
        <f>SUBTOTAL(9,JI600:JI603)</f>
        <v>1</v>
      </c>
      <c r="JJ604" s="6">
        <f>SUBTOTAL(9,JJ600:JJ603)</f>
        <v>291</v>
      </c>
      <c r="JK604" s="8">
        <f t="shared" si="48"/>
        <v>0.30205949656750575</v>
      </c>
    </row>
    <row r="605" spans="1:271" outlineLevel="2" x14ac:dyDescent="0.25">
      <c r="A605" t="str">
        <f>"160901"</f>
        <v>160901</v>
      </c>
      <c r="B605" t="s">
        <v>316</v>
      </c>
      <c r="C605">
        <v>1</v>
      </c>
      <c r="D605">
        <v>1119</v>
      </c>
      <c r="E605">
        <v>840</v>
      </c>
      <c r="F605">
        <v>373</v>
      </c>
      <c r="G605">
        <v>467</v>
      </c>
      <c r="H605">
        <v>0</v>
      </c>
      <c r="I605">
        <v>1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466</v>
      </c>
      <c r="R605">
        <v>0</v>
      </c>
      <c r="S605">
        <v>0</v>
      </c>
      <c r="T605">
        <v>466</v>
      </c>
      <c r="U605">
        <v>10</v>
      </c>
      <c r="V605">
        <v>4</v>
      </c>
      <c r="W605">
        <v>5</v>
      </c>
      <c r="X605">
        <v>0</v>
      </c>
      <c r="Y605">
        <v>456</v>
      </c>
      <c r="Z605">
        <v>57</v>
      </c>
      <c r="AA605">
        <v>8</v>
      </c>
      <c r="AB605">
        <v>9</v>
      </c>
      <c r="AC605">
        <v>19</v>
      </c>
      <c r="AD605">
        <v>9</v>
      </c>
      <c r="AE605">
        <v>0</v>
      </c>
      <c r="AF605">
        <v>2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1</v>
      </c>
      <c r="AM605">
        <v>0</v>
      </c>
      <c r="AN605">
        <v>1</v>
      </c>
      <c r="AO605">
        <v>3</v>
      </c>
      <c r="AP605">
        <v>0</v>
      </c>
      <c r="AQ605">
        <v>0</v>
      </c>
      <c r="AR605">
        <v>1</v>
      </c>
      <c r="AS605">
        <v>1</v>
      </c>
      <c r="AT605">
        <v>1</v>
      </c>
      <c r="AU605">
        <v>0</v>
      </c>
      <c r="AV605">
        <v>0</v>
      </c>
      <c r="AW605">
        <v>1</v>
      </c>
      <c r="AX605">
        <v>1</v>
      </c>
      <c r="AY605">
        <v>57</v>
      </c>
      <c r="AZ605">
        <v>116</v>
      </c>
      <c r="BA605">
        <v>43</v>
      </c>
      <c r="BB605">
        <v>4</v>
      </c>
      <c r="BC605">
        <v>4</v>
      </c>
      <c r="BD605">
        <v>24</v>
      </c>
      <c r="BE605">
        <v>1</v>
      </c>
      <c r="BF605">
        <v>12</v>
      </c>
      <c r="BG605">
        <v>2</v>
      </c>
      <c r="BH605">
        <v>1</v>
      </c>
      <c r="BI605">
        <v>11</v>
      </c>
      <c r="BJ605">
        <v>2</v>
      </c>
      <c r="BK605">
        <v>0</v>
      </c>
      <c r="BL605">
        <v>1</v>
      </c>
      <c r="BM605">
        <v>1</v>
      </c>
      <c r="BN605">
        <v>1</v>
      </c>
      <c r="BO605">
        <v>0</v>
      </c>
      <c r="BP605">
        <v>1</v>
      </c>
      <c r="BQ605">
        <v>1</v>
      </c>
      <c r="BR605">
        <v>0</v>
      </c>
      <c r="BS605">
        <v>2</v>
      </c>
      <c r="BT605">
        <v>1</v>
      </c>
      <c r="BU605">
        <v>0</v>
      </c>
      <c r="BV605">
        <v>1</v>
      </c>
      <c r="BW605">
        <v>3</v>
      </c>
      <c r="BX605">
        <v>116</v>
      </c>
      <c r="BY605">
        <v>14</v>
      </c>
      <c r="BZ605">
        <v>4</v>
      </c>
      <c r="CA605">
        <v>1</v>
      </c>
      <c r="CB605">
        <v>0</v>
      </c>
      <c r="CC605">
        <v>2</v>
      </c>
      <c r="CD605">
        <v>0</v>
      </c>
      <c r="CE605">
        <v>0</v>
      </c>
      <c r="CF605">
        <v>0</v>
      </c>
      <c r="CG605">
        <v>4</v>
      </c>
      <c r="CH605">
        <v>0</v>
      </c>
      <c r="CI605">
        <v>0</v>
      </c>
      <c r="CJ605">
        <v>0</v>
      </c>
      <c r="CK605">
        <v>0</v>
      </c>
      <c r="CL605">
        <v>1</v>
      </c>
      <c r="CM605">
        <v>2</v>
      </c>
      <c r="CN605">
        <v>14</v>
      </c>
      <c r="CO605">
        <v>10</v>
      </c>
      <c r="CP605">
        <v>6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2</v>
      </c>
      <c r="CY605">
        <v>0</v>
      </c>
      <c r="CZ605">
        <v>0</v>
      </c>
      <c r="DA605">
        <v>0</v>
      </c>
      <c r="DB605">
        <v>0</v>
      </c>
      <c r="DC605">
        <v>0</v>
      </c>
      <c r="DD605">
        <v>0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1</v>
      </c>
      <c r="DM605">
        <v>1</v>
      </c>
      <c r="DN605">
        <v>10</v>
      </c>
      <c r="DO605">
        <v>19</v>
      </c>
      <c r="DP605">
        <v>5</v>
      </c>
      <c r="DQ605">
        <v>1</v>
      </c>
      <c r="DR605">
        <v>0</v>
      </c>
      <c r="DS605">
        <v>3</v>
      </c>
      <c r="DT605">
        <v>4</v>
      </c>
      <c r="DU605">
        <v>1</v>
      </c>
      <c r="DV605">
        <v>0</v>
      </c>
      <c r="DW605">
        <v>0</v>
      </c>
      <c r="DX605">
        <v>0</v>
      </c>
      <c r="DY605">
        <v>0</v>
      </c>
      <c r="DZ605">
        <v>0</v>
      </c>
      <c r="EA605">
        <v>0</v>
      </c>
      <c r="EB605">
        <v>2</v>
      </c>
      <c r="EC605">
        <v>1</v>
      </c>
      <c r="ED605">
        <v>0</v>
      </c>
      <c r="EE605">
        <v>0</v>
      </c>
      <c r="EF605">
        <v>0</v>
      </c>
      <c r="EG605">
        <v>1</v>
      </c>
      <c r="EH605">
        <v>1</v>
      </c>
      <c r="EI605">
        <v>0</v>
      </c>
      <c r="EJ605">
        <v>0</v>
      </c>
      <c r="EK605">
        <v>0</v>
      </c>
      <c r="EL605">
        <v>0</v>
      </c>
      <c r="EM605">
        <v>0</v>
      </c>
      <c r="EN605">
        <v>19</v>
      </c>
      <c r="EO605">
        <v>18</v>
      </c>
      <c r="EP605">
        <v>8</v>
      </c>
      <c r="EQ605">
        <v>7</v>
      </c>
      <c r="ER605">
        <v>1</v>
      </c>
      <c r="ES605">
        <v>0</v>
      </c>
      <c r="ET605">
        <v>0</v>
      </c>
      <c r="EU605">
        <v>0</v>
      </c>
      <c r="EV605">
        <v>0</v>
      </c>
      <c r="EW605">
        <v>1</v>
      </c>
      <c r="EX605">
        <v>0</v>
      </c>
      <c r="EY605">
        <v>0</v>
      </c>
      <c r="EZ605">
        <v>0</v>
      </c>
      <c r="FA605">
        <v>1</v>
      </c>
      <c r="FB605">
        <v>0</v>
      </c>
      <c r="FC605">
        <v>0</v>
      </c>
      <c r="FD605">
        <v>0</v>
      </c>
      <c r="FE605">
        <v>0</v>
      </c>
      <c r="FF605">
        <v>0</v>
      </c>
      <c r="FG605">
        <v>0</v>
      </c>
      <c r="FH605">
        <v>0</v>
      </c>
      <c r="FI605">
        <v>0</v>
      </c>
      <c r="FJ605">
        <v>0</v>
      </c>
      <c r="FK605">
        <v>0</v>
      </c>
      <c r="FL605">
        <v>18</v>
      </c>
      <c r="FM605">
        <v>38</v>
      </c>
      <c r="FN605">
        <v>16</v>
      </c>
      <c r="FO605">
        <v>2</v>
      </c>
      <c r="FP605">
        <v>1</v>
      </c>
      <c r="FQ605">
        <v>2</v>
      </c>
      <c r="FR605">
        <v>1</v>
      </c>
      <c r="FS605">
        <v>3</v>
      </c>
      <c r="FT605">
        <v>2</v>
      </c>
      <c r="FU605">
        <v>1</v>
      </c>
      <c r="FV605">
        <v>3</v>
      </c>
      <c r="FW605">
        <v>0</v>
      </c>
      <c r="FX605">
        <v>0</v>
      </c>
      <c r="FY605">
        <v>1</v>
      </c>
      <c r="FZ605">
        <v>0</v>
      </c>
      <c r="GA605">
        <v>0</v>
      </c>
      <c r="GB605">
        <v>0</v>
      </c>
      <c r="GC605">
        <v>0</v>
      </c>
      <c r="GD605">
        <v>2</v>
      </c>
      <c r="GE605">
        <v>1</v>
      </c>
      <c r="GF605">
        <v>0</v>
      </c>
      <c r="GG605">
        <v>0</v>
      </c>
      <c r="GH605">
        <v>0</v>
      </c>
      <c r="GI605">
        <v>0</v>
      </c>
      <c r="GJ605">
        <v>1</v>
      </c>
      <c r="GK605">
        <v>2</v>
      </c>
      <c r="GL605">
        <v>38</v>
      </c>
      <c r="GM605">
        <v>36</v>
      </c>
      <c r="GN605">
        <v>19</v>
      </c>
      <c r="GO605">
        <v>3</v>
      </c>
      <c r="GP605">
        <v>2</v>
      </c>
      <c r="GQ605">
        <v>0</v>
      </c>
      <c r="GR605">
        <v>0</v>
      </c>
      <c r="GS605">
        <v>1</v>
      </c>
      <c r="GT605">
        <v>5</v>
      </c>
      <c r="GU605">
        <v>0</v>
      </c>
      <c r="GV605">
        <v>2</v>
      </c>
      <c r="GW605">
        <v>0</v>
      </c>
      <c r="GX605">
        <v>0</v>
      </c>
      <c r="GY605">
        <v>0</v>
      </c>
      <c r="GZ605">
        <v>0</v>
      </c>
      <c r="HA605">
        <v>0</v>
      </c>
      <c r="HB605">
        <v>0</v>
      </c>
      <c r="HC605">
        <v>2</v>
      </c>
      <c r="HD605">
        <v>1</v>
      </c>
      <c r="HE605">
        <v>1</v>
      </c>
      <c r="HF605">
        <v>36</v>
      </c>
      <c r="HG605">
        <v>3</v>
      </c>
      <c r="HH605">
        <v>1</v>
      </c>
      <c r="HI605">
        <v>1</v>
      </c>
      <c r="HJ605">
        <v>1</v>
      </c>
      <c r="HK605">
        <v>0</v>
      </c>
      <c r="HL605">
        <v>0</v>
      </c>
      <c r="HM605">
        <v>0</v>
      </c>
      <c r="HN605">
        <v>0</v>
      </c>
      <c r="HO605">
        <v>0</v>
      </c>
      <c r="HP605">
        <v>0</v>
      </c>
      <c r="HQ605">
        <v>0</v>
      </c>
      <c r="HR605">
        <v>0</v>
      </c>
      <c r="HS605">
        <v>0</v>
      </c>
      <c r="HT605">
        <v>3</v>
      </c>
      <c r="HU605">
        <v>2</v>
      </c>
      <c r="HV605">
        <v>1</v>
      </c>
      <c r="HW605">
        <v>1</v>
      </c>
      <c r="HX605">
        <v>0</v>
      </c>
      <c r="HY605">
        <v>0</v>
      </c>
      <c r="HZ605">
        <v>0</v>
      </c>
      <c r="IA605">
        <v>0</v>
      </c>
      <c r="IB605">
        <v>0</v>
      </c>
      <c r="IC605">
        <v>0</v>
      </c>
      <c r="ID605">
        <v>0</v>
      </c>
      <c r="IE605">
        <v>0</v>
      </c>
      <c r="IF605">
        <v>0</v>
      </c>
      <c r="IG605">
        <v>0</v>
      </c>
      <c r="IH605">
        <v>0</v>
      </c>
      <c r="II605">
        <v>0</v>
      </c>
      <c r="IJ605">
        <v>2</v>
      </c>
      <c r="IK605">
        <v>143</v>
      </c>
      <c r="IL605">
        <v>46</v>
      </c>
      <c r="IM605">
        <v>16</v>
      </c>
      <c r="IN605">
        <v>68</v>
      </c>
      <c r="IO605">
        <v>2</v>
      </c>
      <c r="IP605">
        <v>0</v>
      </c>
      <c r="IQ605">
        <v>0</v>
      </c>
      <c r="IR605">
        <v>0</v>
      </c>
      <c r="IS605">
        <v>1</v>
      </c>
      <c r="IT605">
        <v>1</v>
      </c>
      <c r="IU605">
        <v>0</v>
      </c>
      <c r="IV605">
        <v>5</v>
      </c>
      <c r="IW605">
        <v>2</v>
      </c>
      <c r="IX605">
        <v>0</v>
      </c>
      <c r="IY605">
        <v>0</v>
      </c>
      <c r="IZ605">
        <v>0</v>
      </c>
      <c r="JA605">
        <v>1</v>
      </c>
      <c r="JB605">
        <v>0</v>
      </c>
      <c r="JC605">
        <v>1</v>
      </c>
      <c r="JD605">
        <v>0</v>
      </c>
      <c r="JE605">
        <v>0</v>
      </c>
      <c r="JF605">
        <v>0</v>
      </c>
      <c r="JG605">
        <v>0</v>
      </c>
      <c r="JH605">
        <v>0</v>
      </c>
      <c r="JI605">
        <v>0</v>
      </c>
      <c r="JJ605">
        <v>143</v>
      </c>
      <c r="JK605" s="2">
        <f t="shared" si="48"/>
        <v>0.41644325290437889</v>
      </c>
    </row>
    <row r="606" spans="1:271" outlineLevel="2" x14ac:dyDescent="0.25">
      <c r="A606" t="str">
        <f>"160901"</f>
        <v>160901</v>
      </c>
      <c r="B606" t="s">
        <v>316</v>
      </c>
      <c r="C606">
        <v>2</v>
      </c>
      <c r="D606">
        <v>1256</v>
      </c>
      <c r="E606">
        <v>940</v>
      </c>
      <c r="F606">
        <v>423</v>
      </c>
      <c r="G606">
        <v>517</v>
      </c>
      <c r="H606">
        <v>0</v>
      </c>
      <c r="I606">
        <v>6</v>
      </c>
      <c r="J606">
        <v>3</v>
      </c>
      <c r="K606">
        <v>3</v>
      </c>
      <c r="L606">
        <v>0</v>
      </c>
      <c r="M606">
        <v>0</v>
      </c>
      <c r="N606">
        <v>0</v>
      </c>
      <c r="O606">
        <v>0</v>
      </c>
      <c r="P606">
        <v>3</v>
      </c>
      <c r="Q606">
        <v>520</v>
      </c>
      <c r="R606">
        <v>3</v>
      </c>
      <c r="S606">
        <v>0</v>
      </c>
      <c r="T606">
        <v>520</v>
      </c>
      <c r="U606">
        <v>14</v>
      </c>
      <c r="V606">
        <v>12</v>
      </c>
      <c r="W606">
        <v>0</v>
      </c>
      <c r="X606">
        <v>0</v>
      </c>
      <c r="Y606">
        <v>506</v>
      </c>
      <c r="Z606">
        <v>69</v>
      </c>
      <c r="AA606">
        <v>14</v>
      </c>
      <c r="AB606">
        <v>16</v>
      </c>
      <c r="AC606">
        <v>19</v>
      </c>
      <c r="AD606">
        <v>10</v>
      </c>
      <c r="AE606">
        <v>1</v>
      </c>
      <c r="AF606">
        <v>1</v>
      </c>
      <c r="AG606">
        <v>1</v>
      </c>
      <c r="AH606">
        <v>0</v>
      </c>
      <c r="AI606">
        <v>1</v>
      </c>
      <c r="AJ606">
        <v>0</v>
      </c>
      <c r="AK606">
        <v>0</v>
      </c>
      <c r="AL606">
        <v>3</v>
      </c>
      <c r="AM606">
        <v>1</v>
      </c>
      <c r="AN606">
        <v>1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1</v>
      </c>
      <c r="AX606">
        <v>0</v>
      </c>
      <c r="AY606">
        <v>69</v>
      </c>
      <c r="AZ606">
        <v>131</v>
      </c>
      <c r="BA606">
        <v>40</v>
      </c>
      <c r="BB606">
        <v>3</v>
      </c>
      <c r="BC606">
        <v>3</v>
      </c>
      <c r="BD606">
        <v>30</v>
      </c>
      <c r="BE606">
        <v>6</v>
      </c>
      <c r="BF606">
        <v>20</v>
      </c>
      <c r="BG606">
        <v>2</v>
      </c>
      <c r="BH606">
        <v>0</v>
      </c>
      <c r="BI606">
        <v>9</v>
      </c>
      <c r="BJ606">
        <v>2</v>
      </c>
      <c r="BK606">
        <v>0</v>
      </c>
      <c r="BL606">
        <v>5</v>
      </c>
      <c r="BM606">
        <v>3</v>
      </c>
      <c r="BN606">
        <v>0</v>
      </c>
      <c r="BO606">
        <v>0</v>
      </c>
      <c r="BP606">
        <v>0</v>
      </c>
      <c r="BQ606">
        <v>1</v>
      </c>
      <c r="BR606">
        <v>1</v>
      </c>
      <c r="BS606">
        <v>2</v>
      </c>
      <c r="BT606">
        <v>1</v>
      </c>
      <c r="BU606">
        <v>0</v>
      </c>
      <c r="BV606">
        <v>0</v>
      </c>
      <c r="BW606">
        <v>3</v>
      </c>
      <c r="BX606">
        <v>131</v>
      </c>
      <c r="BY606">
        <v>18</v>
      </c>
      <c r="BZ606">
        <v>11</v>
      </c>
      <c r="CA606">
        <v>1</v>
      </c>
      <c r="CB606">
        <v>1</v>
      </c>
      <c r="CC606">
        <v>0</v>
      </c>
      <c r="CD606">
        <v>0</v>
      </c>
      <c r="CE606">
        <v>1</v>
      </c>
      <c r="CF606">
        <v>1</v>
      </c>
      <c r="CG606">
        <v>0</v>
      </c>
      <c r="CH606">
        <v>0</v>
      </c>
      <c r="CI606">
        <v>0</v>
      </c>
      <c r="CJ606">
        <v>0</v>
      </c>
      <c r="CK606">
        <v>1</v>
      </c>
      <c r="CL606">
        <v>1</v>
      </c>
      <c r="CM606">
        <v>1</v>
      </c>
      <c r="CN606">
        <v>18</v>
      </c>
      <c r="CO606">
        <v>14</v>
      </c>
      <c r="CP606">
        <v>9</v>
      </c>
      <c r="CQ606">
        <v>0</v>
      </c>
      <c r="CR606">
        <v>0</v>
      </c>
      <c r="CS606">
        <v>1</v>
      </c>
      <c r="CT606">
        <v>1</v>
      </c>
      <c r="CU606">
        <v>0</v>
      </c>
      <c r="CV606">
        <v>1</v>
      </c>
      <c r="CW606">
        <v>0</v>
      </c>
      <c r="CX606">
        <v>0</v>
      </c>
      <c r="CY606">
        <v>0</v>
      </c>
      <c r="CZ606">
        <v>2</v>
      </c>
      <c r="DA606">
        <v>0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0</v>
      </c>
      <c r="DN606">
        <v>14</v>
      </c>
      <c r="DO606">
        <v>20</v>
      </c>
      <c r="DP606">
        <v>8</v>
      </c>
      <c r="DQ606">
        <v>2</v>
      </c>
      <c r="DR606">
        <v>0</v>
      </c>
      <c r="DS606">
        <v>7</v>
      </c>
      <c r="DT606">
        <v>2</v>
      </c>
      <c r="DU606">
        <v>0</v>
      </c>
      <c r="DV606">
        <v>0</v>
      </c>
      <c r="DW606">
        <v>0</v>
      </c>
      <c r="DX606">
        <v>0</v>
      </c>
      <c r="DY606">
        <v>0</v>
      </c>
      <c r="DZ606">
        <v>0</v>
      </c>
      <c r="EA606">
        <v>0</v>
      </c>
      <c r="EB606">
        <v>0</v>
      </c>
      <c r="EC606">
        <v>0</v>
      </c>
      <c r="ED606">
        <v>1</v>
      </c>
      <c r="EE606">
        <v>0</v>
      </c>
      <c r="EF606">
        <v>0</v>
      </c>
      <c r="EG606">
        <v>0</v>
      </c>
      <c r="EH606">
        <v>0</v>
      </c>
      <c r="EI606">
        <v>0</v>
      </c>
      <c r="EJ606">
        <v>0</v>
      </c>
      <c r="EK606">
        <v>0</v>
      </c>
      <c r="EL606">
        <v>0</v>
      </c>
      <c r="EM606">
        <v>0</v>
      </c>
      <c r="EN606">
        <v>20</v>
      </c>
      <c r="EO606">
        <v>35</v>
      </c>
      <c r="EP606">
        <v>11</v>
      </c>
      <c r="EQ606">
        <v>8</v>
      </c>
      <c r="ER606">
        <v>9</v>
      </c>
      <c r="ES606">
        <v>1</v>
      </c>
      <c r="ET606">
        <v>0</v>
      </c>
      <c r="EU606">
        <v>0</v>
      </c>
      <c r="EV606">
        <v>0</v>
      </c>
      <c r="EW606">
        <v>1</v>
      </c>
      <c r="EX606">
        <v>0</v>
      </c>
      <c r="EY606">
        <v>2</v>
      </c>
      <c r="EZ606">
        <v>0</v>
      </c>
      <c r="FA606">
        <v>0</v>
      </c>
      <c r="FB606">
        <v>0</v>
      </c>
      <c r="FC606">
        <v>0</v>
      </c>
      <c r="FD606">
        <v>0</v>
      </c>
      <c r="FE606">
        <v>1</v>
      </c>
      <c r="FF606">
        <v>0</v>
      </c>
      <c r="FG606">
        <v>0</v>
      </c>
      <c r="FH606">
        <v>0</v>
      </c>
      <c r="FI606">
        <v>0</v>
      </c>
      <c r="FJ606">
        <v>0</v>
      </c>
      <c r="FK606">
        <v>2</v>
      </c>
      <c r="FL606">
        <v>35</v>
      </c>
      <c r="FM606">
        <v>37</v>
      </c>
      <c r="FN606">
        <v>14</v>
      </c>
      <c r="FO606">
        <v>3</v>
      </c>
      <c r="FP606">
        <v>0</v>
      </c>
      <c r="FQ606">
        <v>2</v>
      </c>
      <c r="FR606">
        <v>0</v>
      </c>
      <c r="FS606">
        <v>3</v>
      </c>
      <c r="FT606">
        <v>1</v>
      </c>
      <c r="FU606">
        <v>0</v>
      </c>
      <c r="FV606">
        <v>1</v>
      </c>
      <c r="FW606">
        <v>1</v>
      </c>
      <c r="FX606">
        <v>0</v>
      </c>
      <c r="FY606">
        <v>0</v>
      </c>
      <c r="FZ606">
        <v>4</v>
      </c>
      <c r="GA606">
        <v>1</v>
      </c>
      <c r="GB606">
        <v>0</v>
      </c>
      <c r="GC606">
        <v>1</v>
      </c>
      <c r="GD606">
        <v>0</v>
      </c>
      <c r="GE606">
        <v>1</v>
      </c>
      <c r="GF606">
        <v>0</v>
      </c>
      <c r="GG606">
        <v>0</v>
      </c>
      <c r="GH606">
        <v>2</v>
      </c>
      <c r="GI606">
        <v>0</v>
      </c>
      <c r="GJ606">
        <v>0</v>
      </c>
      <c r="GK606">
        <v>3</v>
      </c>
      <c r="GL606">
        <v>37</v>
      </c>
      <c r="GM606">
        <v>43</v>
      </c>
      <c r="GN606">
        <v>27</v>
      </c>
      <c r="GO606">
        <v>6</v>
      </c>
      <c r="GP606">
        <v>1</v>
      </c>
      <c r="GQ606">
        <v>0</v>
      </c>
      <c r="GR606">
        <v>2</v>
      </c>
      <c r="GS606">
        <v>0</v>
      </c>
      <c r="GT606">
        <v>3</v>
      </c>
      <c r="GU606">
        <v>0</v>
      </c>
      <c r="GV606">
        <v>0</v>
      </c>
      <c r="GW606">
        <v>2</v>
      </c>
      <c r="GX606">
        <v>0</v>
      </c>
      <c r="GY606">
        <v>2</v>
      </c>
      <c r="GZ606">
        <v>0</v>
      </c>
      <c r="HA606">
        <v>0</v>
      </c>
      <c r="HB606">
        <v>0</v>
      </c>
      <c r="HC606">
        <v>0</v>
      </c>
      <c r="HD606">
        <v>0</v>
      </c>
      <c r="HE606">
        <v>0</v>
      </c>
      <c r="HF606">
        <v>43</v>
      </c>
      <c r="HG606">
        <v>7</v>
      </c>
      <c r="HH606">
        <v>0</v>
      </c>
      <c r="HI606">
        <v>0</v>
      </c>
      <c r="HJ606">
        <v>1</v>
      </c>
      <c r="HK606">
        <v>2</v>
      </c>
      <c r="HL606">
        <v>0</v>
      </c>
      <c r="HM606">
        <v>1</v>
      </c>
      <c r="HN606">
        <v>0</v>
      </c>
      <c r="HO606">
        <v>0</v>
      </c>
      <c r="HP606">
        <v>0</v>
      </c>
      <c r="HQ606">
        <v>0</v>
      </c>
      <c r="HR606">
        <v>3</v>
      </c>
      <c r="HS606">
        <v>0</v>
      </c>
      <c r="HT606">
        <v>7</v>
      </c>
      <c r="HU606">
        <v>3</v>
      </c>
      <c r="HV606">
        <v>1</v>
      </c>
      <c r="HW606">
        <v>0</v>
      </c>
      <c r="HX606">
        <v>1</v>
      </c>
      <c r="HY606">
        <v>1</v>
      </c>
      <c r="HZ606">
        <v>0</v>
      </c>
      <c r="IA606">
        <v>0</v>
      </c>
      <c r="IB606">
        <v>0</v>
      </c>
      <c r="IC606">
        <v>0</v>
      </c>
      <c r="ID606">
        <v>0</v>
      </c>
      <c r="IE606">
        <v>0</v>
      </c>
      <c r="IF606">
        <v>0</v>
      </c>
      <c r="IG606">
        <v>0</v>
      </c>
      <c r="IH606">
        <v>0</v>
      </c>
      <c r="II606">
        <v>0</v>
      </c>
      <c r="IJ606">
        <v>3</v>
      </c>
      <c r="IK606">
        <v>129</v>
      </c>
      <c r="IL606">
        <v>45</v>
      </c>
      <c r="IM606">
        <v>19</v>
      </c>
      <c r="IN606">
        <v>45</v>
      </c>
      <c r="IO606">
        <v>5</v>
      </c>
      <c r="IP606">
        <v>0</v>
      </c>
      <c r="IQ606">
        <v>0</v>
      </c>
      <c r="IR606">
        <v>4</v>
      </c>
      <c r="IS606">
        <v>0</v>
      </c>
      <c r="IT606">
        <v>0</v>
      </c>
      <c r="IU606">
        <v>0</v>
      </c>
      <c r="IV606">
        <v>4</v>
      </c>
      <c r="IW606">
        <v>0</v>
      </c>
      <c r="IX606">
        <v>2</v>
      </c>
      <c r="IY606">
        <v>0</v>
      </c>
      <c r="IZ606">
        <v>2</v>
      </c>
      <c r="JA606">
        <v>0</v>
      </c>
      <c r="JB606">
        <v>0</v>
      </c>
      <c r="JC606">
        <v>1</v>
      </c>
      <c r="JD606">
        <v>0</v>
      </c>
      <c r="JE606">
        <v>0</v>
      </c>
      <c r="JF606">
        <v>0</v>
      </c>
      <c r="JG606">
        <v>2</v>
      </c>
      <c r="JH606">
        <v>0</v>
      </c>
      <c r="JI606">
        <v>0</v>
      </c>
      <c r="JJ606">
        <v>129</v>
      </c>
      <c r="JK606" s="2">
        <f t="shared" si="48"/>
        <v>0.4140127388535032</v>
      </c>
    </row>
    <row r="607" spans="1:271" outlineLevel="2" x14ac:dyDescent="0.25">
      <c r="A607" t="str">
        <f>"160901"</f>
        <v>160901</v>
      </c>
      <c r="B607" t="s">
        <v>316</v>
      </c>
      <c r="C607">
        <v>3</v>
      </c>
      <c r="D607">
        <v>893</v>
      </c>
      <c r="E607">
        <v>680</v>
      </c>
      <c r="F607">
        <v>381</v>
      </c>
      <c r="G607">
        <v>299</v>
      </c>
      <c r="H607">
        <v>0</v>
      </c>
      <c r="I607">
        <v>2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299</v>
      </c>
      <c r="R607">
        <v>0</v>
      </c>
      <c r="S607">
        <v>0</v>
      </c>
      <c r="T607">
        <v>299</v>
      </c>
      <c r="U607">
        <v>9</v>
      </c>
      <c r="V607">
        <v>7</v>
      </c>
      <c r="W607">
        <v>2</v>
      </c>
      <c r="X607">
        <v>0</v>
      </c>
      <c r="Y607">
        <v>290</v>
      </c>
      <c r="Z607">
        <v>40</v>
      </c>
      <c r="AA607">
        <v>1</v>
      </c>
      <c r="AB607">
        <v>5</v>
      </c>
      <c r="AC607">
        <v>22</v>
      </c>
      <c r="AD607">
        <v>5</v>
      </c>
      <c r="AE607">
        <v>1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2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3</v>
      </c>
      <c r="AT607">
        <v>1</v>
      </c>
      <c r="AU607">
        <v>0</v>
      </c>
      <c r="AV607">
        <v>0</v>
      </c>
      <c r="AW607">
        <v>0</v>
      </c>
      <c r="AX607">
        <v>0</v>
      </c>
      <c r="AY607">
        <v>40</v>
      </c>
      <c r="AZ607">
        <v>77</v>
      </c>
      <c r="BA607">
        <v>19</v>
      </c>
      <c r="BB607">
        <v>3</v>
      </c>
      <c r="BC607">
        <v>4</v>
      </c>
      <c r="BD607">
        <v>20</v>
      </c>
      <c r="BE607">
        <v>2</v>
      </c>
      <c r="BF607">
        <v>5</v>
      </c>
      <c r="BG607">
        <v>0</v>
      </c>
      <c r="BH607">
        <v>0</v>
      </c>
      <c r="BI607">
        <v>3</v>
      </c>
      <c r="BJ607">
        <v>3</v>
      </c>
      <c r="BK607">
        <v>0</v>
      </c>
      <c r="BL607">
        <v>4</v>
      </c>
      <c r="BM607">
        <v>4</v>
      </c>
      <c r="BN607">
        <v>1</v>
      </c>
      <c r="BO607">
        <v>0</v>
      </c>
      <c r="BP607">
        <v>0</v>
      </c>
      <c r="BQ607">
        <v>0</v>
      </c>
      <c r="BR607">
        <v>0</v>
      </c>
      <c r="BS607">
        <v>4</v>
      </c>
      <c r="BT607">
        <v>1</v>
      </c>
      <c r="BU607">
        <v>2</v>
      </c>
      <c r="BV607">
        <v>1</v>
      </c>
      <c r="BW607">
        <v>1</v>
      </c>
      <c r="BX607">
        <v>77</v>
      </c>
      <c r="BY607">
        <v>10</v>
      </c>
      <c r="BZ607">
        <v>5</v>
      </c>
      <c r="CA607">
        <v>1</v>
      </c>
      <c r="CB607">
        <v>1</v>
      </c>
      <c r="CC607">
        <v>0</v>
      </c>
      <c r="CD607">
        <v>1</v>
      </c>
      <c r="CE607">
        <v>0</v>
      </c>
      <c r="CF607">
        <v>0</v>
      </c>
      <c r="CG607">
        <v>0</v>
      </c>
      <c r="CH607">
        <v>1</v>
      </c>
      <c r="CI607">
        <v>1</v>
      </c>
      <c r="CJ607">
        <v>0</v>
      </c>
      <c r="CK607">
        <v>0</v>
      </c>
      <c r="CL607">
        <v>0</v>
      </c>
      <c r="CM607">
        <v>0</v>
      </c>
      <c r="CN607">
        <v>10</v>
      </c>
      <c r="CO607">
        <v>12</v>
      </c>
      <c r="CP607">
        <v>6</v>
      </c>
      <c r="CQ607">
        <v>1</v>
      </c>
      <c r="CR607">
        <v>0</v>
      </c>
      <c r="CS607">
        <v>0</v>
      </c>
      <c r="CT607">
        <v>1</v>
      </c>
      <c r="CU607">
        <v>0</v>
      </c>
      <c r="CV607">
        <v>0</v>
      </c>
      <c r="CW607">
        <v>2</v>
      </c>
      <c r="CX607">
        <v>0</v>
      </c>
      <c r="CY607">
        <v>0</v>
      </c>
      <c r="CZ607">
        <v>0</v>
      </c>
      <c r="DA607">
        <v>0</v>
      </c>
      <c r="DB607">
        <v>0</v>
      </c>
      <c r="DC607">
        <v>0</v>
      </c>
      <c r="DD607">
        <v>0</v>
      </c>
      <c r="DE607">
        <v>0</v>
      </c>
      <c r="DF607">
        <v>1</v>
      </c>
      <c r="DG607">
        <v>0</v>
      </c>
      <c r="DH607">
        <v>0</v>
      </c>
      <c r="DI607">
        <v>0</v>
      </c>
      <c r="DJ607">
        <v>1</v>
      </c>
      <c r="DK607">
        <v>0</v>
      </c>
      <c r="DL607">
        <v>0</v>
      </c>
      <c r="DM607">
        <v>0</v>
      </c>
      <c r="DN607">
        <v>12</v>
      </c>
      <c r="DO607">
        <v>5</v>
      </c>
      <c r="DP607">
        <v>1</v>
      </c>
      <c r="DQ607">
        <v>0</v>
      </c>
      <c r="DR607">
        <v>0</v>
      </c>
      <c r="DS607">
        <v>1</v>
      </c>
      <c r="DT607">
        <v>3</v>
      </c>
      <c r="DU607">
        <v>0</v>
      </c>
      <c r="DV607">
        <v>0</v>
      </c>
      <c r="DW607">
        <v>0</v>
      </c>
      <c r="DX607">
        <v>0</v>
      </c>
      <c r="DY607">
        <v>0</v>
      </c>
      <c r="DZ607">
        <v>0</v>
      </c>
      <c r="EA607">
        <v>0</v>
      </c>
      <c r="EB607">
        <v>0</v>
      </c>
      <c r="EC607">
        <v>0</v>
      </c>
      <c r="ED607">
        <v>0</v>
      </c>
      <c r="EE607">
        <v>0</v>
      </c>
      <c r="EF607">
        <v>0</v>
      </c>
      <c r="EG607">
        <v>0</v>
      </c>
      <c r="EH607">
        <v>0</v>
      </c>
      <c r="EI607">
        <v>0</v>
      </c>
      <c r="EJ607">
        <v>0</v>
      </c>
      <c r="EK607">
        <v>0</v>
      </c>
      <c r="EL607">
        <v>0</v>
      </c>
      <c r="EM607">
        <v>0</v>
      </c>
      <c r="EN607">
        <v>5</v>
      </c>
      <c r="EO607">
        <v>9</v>
      </c>
      <c r="EP607">
        <v>0</v>
      </c>
      <c r="EQ607">
        <v>0</v>
      </c>
      <c r="ER607">
        <v>4</v>
      </c>
      <c r="ES607">
        <v>0</v>
      </c>
      <c r="ET607">
        <v>2</v>
      </c>
      <c r="EU607">
        <v>1</v>
      </c>
      <c r="EV607">
        <v>0</v>
      </c>
      <c r="EW607">
        <v>0</v>
      </c>
      <c r="EX607">
        <v>0</v>
      </c>
      <c r="EY607">
        <v>1</v>
      </c>
      <c r="EZ607">
        <v>0</v>
      </c>
      <c r="FA607">
        <v>0</v>
      </c>
      <c r="FB607">
        <v>0</v>
      </c>
      <c r="FC607">
        <v>1</v>
      </c>
      <c r="FD607">
        <v>0</v>
      </c>
      <c r="FE607">
        <v>0</v>
      </c>
      <c r="FF607">
        <v>0</v>
      </c>
      <c r="FG607">
        <v>0</v>
      </c>
      <c r="FH607">
        <v>0</v>
      </c>
      <c r="FI607">
        <v>0</v>
      </c>
      <c r="FJ607">
        <v>0</v>
      </c>
      <c r="FK607">
        <v>0</v>
      </c>
      <c r="FL607">
        <v>9</v>
      </c>
      <c r="FM607">
        <v>35</v>
      </c>
      <c r="FN607">
        <v>21</v>
      </c>
      <c r="FO607">
        <v>5</v>
      </c>
      <c r="FP607">
        <v>1</v>
      </c>
      <c r="FQ607">
        <v>0</v>
      </c>
      <c r="FR607">
        <v>2</v>
      </c>
      <c r="FS607">
        <v>2</v>
      </c>
      <c r="FT607">
        <v>0</v>
      </c>
      <c r="FU607">
        <v>0</v>
      </c>
      <c r="FV607">
        <v>0</v>
      </c>
      <c r="FW607">
        <v>0</v>
      </c>
      <c r="FX607">
        <v>0</v>
      </c>
      <c r="FY607">
        <v>0</v>
      </c>
      <c r="FZ607">
        <v>0</v>
      </c>
      <c r="GA607">
        <v>0</v>
      </c>
      <c r="GB607">
        <v>0</v>
      </c>
      <c r="GC607">
        <v>2</v>
      </c>
      <c r="GD607">
        <v>1</v>
      </c>
      <c r="GE607">
        <v>0</v>
      </c>
      <c r="GF607">
        <v>0</v>
      </c>
      <c r="GG607">
        <v>0</v>
      </c>
      <c r="GH607">
        <v>1</v>
      </c>
      <c r="GI607">
        <v>0</v>
      </c>
      <c r="GJ607">
        <v>0</v>
      </c>
      <c r="GK607">
        <v>0</v>
      </c>
      <c r="GL607">
        <v>35</v>
      </c>
      <c r="GM607">
        <v>12</v>
      </c>
      <c r="GN607">
        <v>5</v>
      </c>
      <c r="GO607">
        <v>1</v>
      </c>
      <c r="GP607">
        <v>3</v>
      </c>
      <c r="GQ607">
        <v>0</v>
      </c>
      <c r="GR607">
        <v>0</v>
      </c>
      <c r="GS607">
        <v>0</v>
      </c>
      <c r="GT607">
        <v>2</v>
      </c>
      <c r="GU607">
        <v>0</v>
      </c>
      <c r="GV607">
        <v>0</v>
      </c>
      <c r="GW607">
        <v>0</v>
      </c>
      <c r="GX607">
        <v>0</v>
      </c>
      <c r="GY607">
        <v>0</v>
      </c>
      <c r="GZ607">
        <v>0</v>
      </c>
      <c r="HA607">
        <v>1</v>
      </c>
      <c r="HB607">
        <v>0</v>
      </c>
      <c r="HC607">
        <v>0</v>
      </c>
      <c r="HD607">
        <v>0</v>
      </c>
      <c r="HE607">
        <v>0</v>
      </c>
      <c r="HF607">
        <v>12</v>
      </c>
      <c r="HG607">
        <v>2</v>
      </c>
      <c r="HH607">
        <v>0</v>
      </c>
      <c r="HI607">
        <v>0</v>
      </c>
      <c r="HJ607">
        <v>0</v>
      </c>
      <c r="HK607">
        <v>0</v>
      </c>
      <c r="HL607">
        <v>0</v>
      </c>
      <c r="HM607">
        <v>0</v>
      </c>
      <c r="HN607">
        <v>0</v>
      </c>
      <c r="HO607">
        <v>2</v>
      </c>
      <c r="HP607">
        <v>0</v>
      </c>
      <c r="HQ607">
        <v>0</v>
      </c>
      <c r="HR607">
        <v>0</v>
      </c>
      <c r="HS607">
        <v>0</v>
      </c>
      <c r="HT607">
        <v>2</v>
      </c>
      <c r="HU607">
        <v>3</v>
      </c>
      <c r="HV607">
        <v>2</v>
      </c>
      <c r="HW607">
        <v>0</v>
      </c>
      <c r="HX607">
        <v>0</v>
      </c>
      <c r="HY607">
        <v>0</v>
      </c>
      <c r="HZ607">
        <v>0</v>
      </c>
      <c r="IA607">
        <v>0</v>
      </c>
      <c r="IB607">
        <v>0</v>
      </c>
      <c r="IC607">
        <v>0</v>
      </c>
      <c r="ID607">
        <v>0</v>
      </c>
      <c r="IE607">
        <v>0</v>
      </c>
      <c r="IF607">
        <v>0</v>
      </c>
      <c r="IG607">
        <v>1</v>
      </c>
      <c r="IH607">
        <v>0</v>
      </c>
      <c r="II607">
        <v>0</v>
      </c>
      <c r="IJ607">
        <v>3</v>
      </c>
      <c r="IK607">
        <v>85</v>
      </c>
      <c r="IL607">
        <v>33</v>
      </c>
      <c r="IM607">
        <v>14</v>
      </c>
      <c r="IN607">
        <v>28</v>
      </c>
      <c r="IO607">
        <v>0</v>
      </c>
      <c r="IP607">
        <v>0</v>
      </c>
      <c r="IQ607">
        <v>0</v>
      </c>
      <c r="IR607">
        <v>2</v>
      </c>
      <c r="IS607">
        <v>0</v>
      </c>
      <c r="IT607">
        <v>0</v>
      </c>
      <c r="IU607">
        <v>0</v>
      </c>
      <c r="IV607">
        <v>2</v>
      </c>
      <c r="IW607">
        <v>0</v>
      </c>
      <c r="IX607">
        <v>0</v>
      </c>
      <c r="IY607">
        <v>0</v>
      </c>
      <c r="IZ607">
        <v>2</v>
      </c>
      <c r="JA607">
        <v>0</v>
      </c>
      <c r="JB607">
        <v>2</v>
      </c>
      <c r="JC607">
        <v>0</v>
      </c>
      <c r="JD607">
        <v>0</v>
      </c>
      <c r="JE607">
        <v>0</v>
      </c>
      <c r="JF607">
        <v>0</v>
      </c>
      <c r="JG607">
        <v>0</v>
      </c>
      <c r="JH607">
        <v>0</v>
      </c>
      <c r="JI607">
        <v>2</v>
      </c>
      <c r="JJ607">
        <v>85</v>
      </c>
      <c r="JK607" s="2">
        <f t="shared" si="48"/>
        <v>0.33482642777155658</v>
      </c>
    </row>
    <row r="608" spans="1:271" outlineLevel="2" x14ac:dyDescent="0.25">
      <c r="A608" t="str">
        <f>"160901"</f>
        <v>160901</v>
      </c>
      <c r="B608" t="s">
        <v>316</v>
      </c>
      <c r="C608">
        <v>4</v>
      </c>
      <c r="D608">
        <v>1029</v>
      </c>
      <c r="E608">
        <v>780</v>
      </c>
      <c r="F608">
        <v>481</v>
      </c>
      <c r="G608">
        <v>299</v>
      </c>
      <c r="H608">
        <v>0</v>
      </c>
      <c r="I608">
        <v>2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299</v>
      </c>
      <c r="R608">
        <v>0</v>
      </c>
      <c r="S608">
        <v>0</v>
      </c>
      <c r="T608">
        <v>299</v>
      </c>
      <c r="U608">
        <v>20</v>
      </c>
      <c r="V608">
        <v>16</v>
      </c>
      <c r="W608">
        <v>3</v>
      </c>
      <c r="X608">
        <v>0</v>
      </c>
      <c r="Y608">
        <v>279</v>
      </c>
      <c r="Z608">
        <v>56</v>
      </c>
      <c r="AA608">
        <v>1</v>
      </c>
      <c r="AB608">
        <v>15</v>
      </c>
      <c r="AC608">
        <v>20</v>
      </c>
      <c r="AD608">
        <v>9</v>
      </c>
      <c r="AE608">
        <v>1</v>
      </c>
      <c r="AF608">
        <v>0</v>
      </c>
      <c r="AG608">
        <v>0</v>
      </c>
      <c r="AH608">
        <v>3</v>
      </c>
      <c r="AI608">
        <v>1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2</v>
      </c>
      <c r="AP608">
        <v>0</v>
      </c>
      <c r="AQ608">
        <v>0</v>
      </c>
      <c r="AR608">
        <v>0</v>
      </c>
      <c r="AS608">
        <v>2</v>
      </c>
      <c r="AT608">
        <v>1</v>
      </c>
      <c r="AU608">
        <v>0</v>
      </c>
      <c r="AV608">
        <v>0</v>
      </c>
      <c r="AW608">
        <v>0</v>
      </c>
      <c r="AX608">
        <v>1</v>
      </c>
      <c r="AY608">
        <v>56</v>
      </c>
      <c r="AZ608">
        <v>81</v>
      </c>
      <c r="BA608">
        <v>16</v>
      </c>
      <c r="BB608">
        <v>5</v>
      </c>
      <c r="BC608">
        <v>2</v>
      </c>
      <c r="BD608">
        <v>21</v>
      </c>
      <c r="BE608">
        <v>0</v>
      </c>
      <c r="BF608">
        <v>9</v>
      </c>
      <c r="BG608">
        <v>1</v>
      </c>
      <c r="BH608">
        <v>2</v>
      </c>
      <c r="BI608">
        <v>4</v>
      </c>
      <c r="BJ608">
        <v>2</v>
      </c>
      <c r="BK608">
        <v>0</v>
      </c>
      <c r="BL608">
        <v>13</v>
      </c>
      <c r="BM608">
        <v>0</v>
      </c>
      <c r="BN608">
        <v>1</v>
      </c>
      <c r="BO608">
        <v>0</v>
      </c>
      <c r="BP608">
        <v>0</v>
      </c>
      <c r="BQ608">
        <v>0</v>
      </c>
      <c r="BR608">
        <v>1</v>
      </c>
      <c r="BS608">
        <v>1</v>
      </c>
      <c r="BT608">
        <v>3</v>
      </c>
      <c r="BU608">
        <v>0</v>
      </c>
      <c r="BV608">
        <v>0</v>
      </c>
      <c r="BW608">
        <v>0</v>
      </c>
      <c r="BX608">
        <v>81</v>
      </c>
      <c r="BY608">
        <v>4</v>
      </c>
      <c r="BZ608">
        <v>0</v>
      </c>
      <c r="CA608">
        <v>1</v>
      </c>
      <c r="CB608">
        <v>1</v>
      </c>
      <c r="CC608">
        <v>0</v>
      </c>
      <c r="CD608">
        <v>1</v>
      </c>
      <c r="CE608">
        <v>0</v>
      </c>
      <c r="CF608">
        <v>1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4</v>
      </c>
      <c r="CO608">
        <v>11</v>
      </c>
      <c r="CP608">
        <v>4</v>
      </c>
      <c r="CQ608">
        <v>1</v>
      </c>
      <c r="CR608">
        <v>1</v>
      </c>
      <c r="CS608">
        <v>0</v>
      </c>
      <c r="CT608">
        <v>1</v>
      </c>
      <c r="CU608">
        <v>0</v>
      </c>
      <c r="CV608">
        <v>0</v>
      </c>
      <c r="CW608">
        <v>1</v>
      </c>
      <c r="CX608">
        <v>1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1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1</v>
      </c>
      <c r="DN608">
        <v>11</v>
      </c>
      <c r="DO608">
        <v>4</v>
      </c>
      <c r="DP608">
        <v>3</v>
      </c>
      <c r="DQ608">
        <v>0</v>
      </c>
      <c r="DR608">
        <v>0</v>
      </c>
      <c r="DS608">
        <v>0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0</v>
      </c>
      <c r="EB608">
        <v>1</v>
      </c>
      <c r="EC608">
        <v>0</v>
      </c>
      <c r="ED608">
        <v>0</v>
      </c>
      <c r="EE608">
        <v>0</v>
      </c>
      <c r="EF608">
        <v>0</v>
      </c>
      <c r="EG608">
        <v>0</v>
      </c>
      <c r="EH608">
        <v>0</v>
      </c>
      <c r="EI608">
        <v>0</v>
      </c>
      <c r="EJ608">
        <v>0</v>
      </c>
      <c r="EK608">
        <v>0</v>
      </c>
      <c r="EL608">
        <v>0</v>
      </c>
      <c r="EM608">
        <v>0</v>
      </c>
      <c r="EN608">
        <v>4</v>
      </c>
      <c r="EO608">
        <v>9</v>
      </c>
      <c r="EP608">
        <v>3</v>
      </c>
      <c r="EQ608">
        <v>2</v>
      </c>
      <c r="ER608">
        <v>2</v>
      </c>
      <c r="ES608">
        <v>1</v>
      </c>
      <c r="ET608">
        <v>0</v>
      </c>
      <c r="EU608">
        <v>0</v>
      </c>
      <c r="EV608">
        <v>0</v>
      </c>
      <c r="EW608">
        <v>0</v>
      </c>
      <c r="EX608">
        <v>0</v>
      </c>
      <c r="EY608">
        <v>0</v>
      </c>
      <c r="EZ608">
        <v>0</v>
      </c>
      <c r="FA608">
        <v>0</v>
      </c>
      <c r="FB608">
        <v>0</v>
      </c>
      <c r="FC608">
        <v>0</v>
      </c>
      <c r="FD608">
        <v>0</v>
      </c>
      <c r="FE608">
        <v>0</v>
      </c>
      <c r="FF608">
        <v>0</v>
      </c>
      <c r="FG608">
        <v>0</v>
      </c>
      <c r="FH608">
        <v>0</v>
      </c>
      <c r="FI608">
        <v>0</v>
      </c>
      <c r="FJ608">
        <v>0</v>
      </c>
      <c r="FK608">
        <v>1</v>
      </c>
      <c r="FL608">
        <v>9</v>
      </c>
      <c r="FM608">
        <v>21</v>
      </c>
      <c r="FN608">
        <v>7</v>
      </c>
      <c r="FO608">
        <v>0</v>
      </c>
      <c r="FP608">
        <v>2</v>
      </c>
      <c r="FQ608">
        <v>1</v>
      </c>
      <c r="FR608">
        <v>0</v>
      </c>
      <c r="FS608">
        <v>3</v>
      </c>
      <c r="FT608">
        <v>2</v>
      </c>
      <c r="FU608">
        <v>0</v>
      </c>
      <c r="FV608">
        <v>1</v>
      </c>
      <c r="FW608">
        <v>0</v>
      </c>
      <c r="FX608">
        <v>0</v>
      </c>
      <c r="FY608">
        <v>0</v>
      </c>
      <c r="FZ608">
        <v>1</v>
      </c>
      <c r="GA608">
        <v>0</v>
      </c>
      <c r="GB608">
        <v>0</v>
      </c>
      <c r="GC608">
        <v>1</v>
      </c>
      <c r="GD608">
        <v>0</v>
      </c>
      <c r="GE608">
        <v>1</v>
      </c>
      <c r="GF608">
        <v>0</v>
      </c>
      <c r="GG608">
        <v>0</v>
      </c>
      <c r="GH608">
        <v>2</v>
      </c>
      <c r="GI608">
        <v>0</v>
      </c>
      <c r="GJ608">
        <v>0</v>
      </c>
      <c r="GK608">
        <v>0</v>
      </c>
      <c r="GL608">
        <v>21</v>
      </c>
      <c r="GM608">
        <v>10</v>
      </c>
      <c r="GN608">
        <v>8</v>
      </c>
      <c r="GO608">
        <v>0</v>
      </c>
      <c r="GP608">
        <v>1</v>
      </c>
      <c r="GQ608">
        <v>0</v>
      </c>
      <c r="GR608">
        <v>0</v>
      </c>
      <c r="GS608">
        <v>0</v>
      </c>
      <c r="GT608">
        <v>0</v>
      </c>
      <c r="GU608">
        <v>0</v>
      </c>
      <c r="GV608">
        <v>0</v>
      </c>
      <c r="GW608">
        <v>0</v>
      </c>
      <c r="GX608">
        <v>0</v>
      </c>
      <c r="GY608">
        <v>0</v>
      </c>
      <c r="GZ608">
        <v>0</v>
      </c>
      <c r="HA608">
        <v>0</v>
      </c>
      <c r="HB608">
        <v>0</v>
      </c>
      <c r="HC608">
        <v>0</v>
      </c>
      <c r="HD608">
        <v>0</v>
      </c>
      <c r="HE608">
        <v>1</v>
      </c>
      <c r="HF608">
        <v>10</v>
      </c>
      <c r="HG608">
        <v>1</v>
      </c>
      <c r="HH608">
        <v>0</v>
      </c>
      <c r="HI608">
        <v>0</v>
      </c>
      <c r="HJ608">
        <v>1</v>
      </c>
      <c r="HK608">
        <v>0</v>
      </c>
      <c r="HL608">
        <v>0</v>
      </c>
      <c r="HM608">
        <v>0</v>
      </c>
      <c r="HN608">
        <v>0</v>
      </c>
      <c r="HO608">
        <v>0</v>
      </c>
      <c r="HP608">
        <v>0</v>
      </c>
      <c r="HQ608">
        <v>0</v>
      </c>
      <c r="HR608">
        <v>0</v>
      </c>
      <c r="HS608">
        <v>0</v>
      </c>
      <c r="HT608">
        <v>1</v>
      </c>
      <c r="HU608">
        <v>0</v>
      </c>
      <c r="HV608">
        <v>0</v>
      </c>
      <c r="HW608">
        <v>0</v>
      </c>
      <c r="HX608">
        <v>0</v>
      </c>
      <c r="HY608">
        <v>0</v>
      </c>
      <c r="HZ608">
        <v>0</v>
      </c>
      <c r="IA608">
        <v>0</v>
      </c>
      <c r="IB608">
        <v>0</v>
      </c>
      <c r="IC608">
        <v>0</v>
      </c>
      <c r="ID608">
        <v>0</v>
      </c>
      <c r="IE608">
        <v>0</v>
      </c>
      <c r="IF608">
        <v>0</v>
      </c>
      <c r="IG608">
        <v>0</v>
      </c>
      <c r="IH608">
        <v>0</v>
      </c>
      <c r="II608">
        <v>0</v>
      </c>
      <c r="IJ608">
        <v>0</v>
      </c>
      <c r="IK608">
        <v>82</v>
      </c>
      <c r="IL608">
        <v>22</v>
      </c>
      <c r="IM608">
        <v>5</v>
      </c>
      <c r="IN608">
        <v>44</v>
      </c>
      <c r="IO608">
        <v>0</v>
      </c>
      <c r="IP608">
        <v>0</v>
      </c>
      <c r="IQ608">
        <v>0</v>
      </c>
      <c r="IR608">
        <v>2</v>
      </c>
      <c r="IS608">
        <v>0</v>
      </c>
      <c r="IT608">
        <v>1</v>
      </c>
      <c r="IU608">
        <v>0</v>
      </c>
      <c r="IV608">
        <v>2</v>
      </c>
      <c r="IW608">
        <v>1</v>
      </c>
      <c r="IX608">
        <v>0</v>
      </c>
      <c r="IY608">
        <v>0</v>
      </c>
      <c r="IZ608">
        <v>4</v>
      </c>
      <c r="JA608">
        <v>0</v>
      </c>
      <c r="JB608">
        <v>1</v>
      </c>
      <c r="JC608">
        <v>0</v>
      </c>
      <c r="JD608">
        <v>0</v>
      </c>
      <c r="JE608">
        <v>0</v>
      </c>
      <c r="JF608">
        <v>0</v>
      </c>
      <c r="JG608">
        <v>0</v>
      </c>
      <c r="JH608">
        <v>0</v>
      </c>
      <c r="JI608">
        <v>0</v>
      </c>
      <c r="JJ608">
        <v>82</v>
      </c>
      <c r="JK608" s="2">
        <f t="shared" si="48"/>
        <v>0.29057337220602525</v>
      </c>
    </row>
    <row r="609" spans="1:271" outlineLevel="2" x14ac:dyDescent="0.25">
      <c r="A609" t="str">
        <f>"160901"</f>
        <v>160901</v>
      </c>
      <c r="B609" t="s">
        <v>316</v>
      </c>
      <c r="C609">
        <v>5</v>
      </c>
      <c r="D609">
        <v>1255</v>
      </c>
      <c r="E609">
        <v>949</v>
      </c>
      <c r="F609">
        <v>324</v>
      </c>
      <c r="G609">
        <v>625</v>
      </c>
      <c r="H609">
        <v>1</v>
      </c>
      <c r="I609">
        <v>1</v>
      </c>
      <c r="J609">
        <v>1</v>
      </c>
      <c r="K609">
        <v>1</v>
      </c>
      <c r="L609">
        <v>0</v>
      </c>
      <c r="M609">
        <v>0</v>
      </c>
      <c r="N609">
        <v>0</v>
      </c>
      <c r="O609">
        <v>0</v>
      </c>
      <c r="P609">
        <v>1</v>
      </c>
      <c r="Q609">
        <v>626</v>
      </c>
      <c r="R609">
        <v>1</v>
      </c>
      <c r="S609">
        <v>0</v>
      </c>
      <c r="T609">
        <v>626</v>
      </c>
      <c r="U609">
        <v>9</v>
      </c>
      <c r="V609">
        <v>6</v>
      </c>
      <c r="W609">
        <v>3</v>
      </c>
      <c r="X609">
        <v>0</v>
      </c>
      <c r="Y609">
        <v>617</v>
      </c>
      <c r="Z609">
        <v>100</v>
      </c>
      <c r="AA609">
        <v>13</v>
      </c>
      <c r="AB609">
        <v>20</v>
      </c>
      <c r="AC609">
        <v>34</v>
      </c>
      <c r="AD609">
        <v>14</v>
      </c>
      <c r="AE609">
        <v>1</v>
      </c>
      <c r="AF609">
        <v>4</v>
      </c>
      <c r="AG609">
        <v>1</v>
      </c>
      <c r="AH609">
        <v>0</v>
      </c>
      <c r="AI609">
        <v>1</v>
      </c>
      <c r="AJ609">
        <v>0</v>
      </c>
      <c r="AK609">
        <v>2</v>
      </c>
      <c r="AL609">
        <v>1</v>
      </c>
      <c r="AM609">
        <v>0</v>
      </c>
      <c r="AN609">
        <v>0</v>
      </c>
      <c r="AO609">
        <v>1</v>
      </c>
      <c r="AP609">
        <v>3</v>
      </c>
      <c r="AQ609">
        <v>0</v>
      </c>
      <c r="AR609">
        <v>1</v>
      </c>
      <c r="AS609">
        <v>0</v>
      </c>
      <c r="AT609">
        <v>1</v>
      </c>
      <c r="AU609">
        <v>0</v>
      </c>
      <c r="AV609">
        <v>0</v>
      </c>
      <c r="AW609">
        <v>0</v>
      </c>
      <c r="AX609">
        <v>3</v>
      </c>
      <c r="AY609">
        <v>100</v>
      </c>
      <c r="AZ609">
        <v>169</v>
      </c>
      <c r="BA609">
        <v>41</v>
      </c>
      <c r="BB609">
        <v>1</v>
      </c>
      <c r="BC609">
        <v>9</v>
      </c>
      <c r="BD609">
        <v>37</v>
      </c>
      <c r="BE609">
        <v>7</v>
      </c>
      <c r="BF609">
        <v>25</v>
      </c>
      <c r="BG609">
        <v>10</v>
      </c>
      <c r="BH609">
        <v>2</v>
      </c>
      <c r="BI609">
        <v>12</v>
      </c>
      <c r="BJ609">
        <v>5</v>
      </c>
      <c r="BK609">
        <v>0</v>
      </c>
      <c r="BL609">
        <v>4</v>
      </c>
      <c r="BM609">
        <v>3</v>
      </c>
      <c r="BN609">
        <v>1</v>
      </c>
      <c r="BO609">
        <v>1</v>
      </c>
      <c r="BP609">
        <v>0</v>
      </c>
      <c r="BQ609">
        <v>0</v>
      </c>
      <c r="BR609">
        <v>0</v>
      </c>
      <c r="BS609">
        <v>7</v>
      </c>
      <c r="BT609">
        <v>1</v>
      </c>
      <c r="BU609">
        <v>2</v>
      </c>
      <c r="BV609">
        <v>0</v>
      </c>
      <c r="BW609">
        <v>1</v>
      </c>
      <c r="BX609">
        <v>169</v>
      </c>
      <c r="BY609">
        <v>28</v>
      </c>
      <c r="BZ609">
        <v>14</v>
      </c>
      <c r="CA609">
        <v>4</v>
      </c>
      <c r="CB609">
        <v>0</v>
      </c>
      <c r="CC609">
        <v>0</v>
      </c>
      <c r="CD609">
        <v>2</v>
      </c>
      <c r="CE609">
        <v>1</v>
      </c>
      <c r="CF609">
        <v>0</v>
      </c>
      <c r="CG609">
        <v>2</v>
      </c>
      <c r="CH609">
        <v>0</v>
      </c>
      <c r="CI609">
        <v>1</v>
      </c>
      <c r="CJ609">
        <v>0</v>
      </c>
      <c r="CK609">
        <v>0</v>
      </c>
      <c r="CL609">
        <v>4</v>
      </c>
      <c r="CM609">
        <v>0</v>
      </c>
      <c r="CN609">
        <v>28</v>
      </c>
      <c r="CO609">
        <v>28</v>
      </c>
      <c r="CP609">
        <v>14</v>
      </c>
      <c r="CQ609">
        <v>1</v>
      </c>
      <c r="CR609">
        <v>3</v>
      </c>
      <c r="CS609">
        <v>0</v>
      </c>
      <c r="CT609">
        <v>0</v>
      </c>
      <c r="CU609">
        <v>0</v>
      </c>
      <c r="CV609">
        <v>1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1</v>
      </c>
      <c r="DH609">
        <v>2</v>
      </c>
      <c r="DI609">
        <v>0</v>
      </c>
      <c r="DJ609">
        <v>0</v>
      </c>
      <c r="DK609">
        <v>0</v>
      </c>
      <c r="DL609">
        <v>1</v>
      </c>
      <c r="DM609">
        <v>5</v>
      </c>
      <c r="DN609">
        <v>28</v>
      </c>
      <c r="DO609">
        <v>33</v>
      </c>
      <c r="DP609">
        <v>2</v>
      </c>
      <c r="DQ609">
        <v>1</v>
      </c>
      <c r="DR609">
        <v>1</v>
      </c>
      <c r="DS609">
        <v>27</v>
      </c>
      <c r="DT609">
        <v>0</v>
      </c>
      <c r="DU609">
        <v>0</v>
      </c>
      <c r="DV609">
        <v>0</v>
      </c>
      <c r="DW609">
        <v>0</v>
      </c>
      <c r="DX609">
        <v>0</v>
      </c>
      <c r="DY609">
        <v>0</v>
      </c>
      <c r="DZ609">
        <v>0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0</v>
      </c>
      <c r="EJ609">
        <v>2</v>
      </c>
      <c r="EK609">
        <v>0</v>
      </c>
      <c r="EL609">
        <v>0</v>
      </c>
      <c r="EM609">
        <v>0</v>
      </c>
      <c r="EN609">
        <v>33</v>
      </c>
      <c r="EO609">
        <v>31</v>
      </c>
      <c r="EP609">
        <v>11</v>
      </c>
      <c r="EQ609">
        <v>13</v>
      </c>
      <c r="ER609">
        <v>3</v>
      </c>
      <c r="ES609">
        <v>0</v>
      </c>
      <c r="ET609">
        <v>0</v>
      </c>
      <c r="EU609">
        <v>0</v>
      </c>
      <c r="EV609">
        <v>0</v>
      </c>
      <c r="EW609">
        <v>0</v>
      </c>
      <c r="EX609">
        <v>0</v>
      </c>
      <c r="EY609">
        <v>1</v>
      </c>
      <c r="EZ609">
        <v>0</v>
      </c>
      <c r="FA609">
        <v>0</v>
      </c>
      <c r="FB609">
        <v>0</v>
      </c>
      <c r="FC609">
        <v>1</v>
      </c>
      <c r="FD609">
        <v>0</v>
      </c>
      <c r="FE609">
        <v>0</v>
      </c>
      <c r="FF609">
        <v>0</v>
      </c>
      <c r="FG609">
        <v>0</v>
      </c>
      <c r="FH609">
        <v>0</v>
      </c>
      <c r="FI609">
        <v>1</v>
      </c>
      <c r="FJ609">
        <v>0</v>
      </c>
      <c r="FK609">
        <v>1</v>
      </c>
      <c r="FL609">
        <v>31</v>
      </c>
      <c r="FM609">
        <v>64</v>
      </c>
      <c r="FN609">
        <v>21</v>
      </c>
      <c r="FO609">
        <v>1</v>
      </c>
      <c r="FP609">
        <v>3</v>
      </c>
      <c r="FQ609">
        <v>1</v>
      </c>
      <c r="FR609">
        <v>2</v>
      </c>
      <c r="FS609">
        <v>2</v>
      </c>
      <c r="FT609">
        <v>0</v>
      </c>
      <c r="FU609">
        <v>1</v>
      </c>
      <c r="FV609">
        <v>4</v>
      </c>
      <c r="FW609">
        <v>0</v>
      </c>
      <c r="FX609">
        <v>1</v>
      </c>
      <c r="FY609">
        <v>0</v>
      </c>
      <c r="FZ609">
        <v>21</v>
      </c>
      <c r="GA609">
        <v>0</v>
      </c>
      <c r="GB609">
        <v>1</v>
      </c>
      <c r="GC609">
        <v>0</v>
      </c>
      <c r="GD609">
        <v>0</v>
      </c>
      <c r="GE609">
        <v>0</v>
      </c>
      <c r="GF609">
        <v>1</v>
      </c>
      <c r="GG609">
        <v>0</v>
      </c>
      <c r="GH609">
        <v>3</v>
      </c>
      <c r="GI609">
        <v>0</v>
      </c>
      <c r="GJ609">
        <v>0</v>
      </c>
      <c r="GK609">
        <v>2</v>
      </c>
      <c r="GL609">
        <v>64</v>
      </c>
      <c r="GM609">
        <v>83</v>
      </c>
      <c r="GN609">
        <v>45</v>
      </c>
      <c r="GO609">
        <v>10</v>
      </c>
      <c r="GP609">
        <v>5</v>
      </c>
      <c r="GQ609">
        <v>1</v>
      </c>
      <c r="GR609">
        <v>1</v>
      </c>
      <c r="GS609">
        <v>3</v>
      </c>
      <c r="GT609">
        <v>6</v>
      </c>
      <c r="GU609">
        <v>0</v>
      </c>
      <c r="GV609">
        <v>0</v>
      </c>
      <c r="GW609">
        <v>3</v>
      </c>
      <c r="GX609">
        <v>1</v>
      </c>
      <c r="GY609">
        <v>0</v>
      </c>
      <c r="GZ609">
        <v>2</v>
      </c>
      <c r="HA609">
        <v>2</v>
      </c>
      <c r="HB609">
        <v>0</v>
      </c>
      <c r="HC609">
        <v>1</v>
      </c>
      <c r="HD609">
        <v>2</v>
      </c>
      <c r="HE609">
        <v>1</v>
      </c>
      <c r="HF609">
        <v>83</v>
      </c>
      <c r="HG609">
        <v>3</v>
      </c>
      <c r="HH609">
        <v>1</v>
      </c>
      <c r="HI609">
        <v>0</v>
      </c>
      <c r="HJ609">
        <v>0</v>
      </c>
      <c r="HK609">
        <v>0</v>
      </c>
      <c r="HL609">
        <v>1</v>
      </c>
      <c r="HM609">
        <v>0</v>
      </c>
      <c r="HN609">
        <v>0</v>
      </c>
      <c r="HO609">
        <v>0</v>
      </c>
      <c r="HP609">
        <v>0</v>
      </c>
      <c r="HQ609">
        <v>0</v>
      </c>
      <c r="HR609">
        <v>1</v>
      </c>
      <c r="HS609">
        <v>0</v>
      </c>
      <c r="HT609">
        <v>3</v>
      </c>
      <c r="HU609">
        <v>2</v>
      </c>
      <c r="HV609">
        <v>0</v>
      </c>
      <c r="HW609">
        <v>0</v>
      </c>
      <c r="HX609">
        <v>1</v>
      </c>
      <c r="HY609">
        <v>0</v>
      </c>
      <c r="HZ609">
        <v>0</v>
      </c>
      <c r="IA609">
        <v>0</v>
      </c>
      <c r="IB609">
        <v>0</v>
      </c>
      <c r="IC609">
        <v>1</v>
      </c>
      <c r="ID609">
        <v>0</v>
      </c>
      <c r="IE609">
        <v>0</v>
      </c>
      <c r="IF609">
        <v>0</v>
      </c>
      <c r="IG609">
        <v>0</v>
      </c>
      <c r="IH609">
        <v>0</v>
      </c>
      <c r="II609">
        <v>0</v>
      </c>
      <c r="IJ609">
        <v>2</v>
      </c>
      <c r="IK609">
        <v>76</v>
      </c>
      <c r="IL609">
        <v>39</v>
      </c>
      <c r="IM609">
        <v>5</v>
      </c>
      <c r="IN609">
        <v>23</v>
      </c>
      <c r="IO609">
        <v>0</v>
      </c>
      <c r="IP609">
        <v>0</v>
      </c>
      <c r="IQ609">
        <v>0</v>
      </c>
      <c r="IR609">
        <v>0</v>
      </c>
      <c r="IS609">
        <v>0</v>
      </c>
      <c r="IT609">
        <v>0</v>
      </c>
      <c r="IU609">
        <v>1</v>
      </c>
      <c r="IV609">
        <v>3</v>
      </c>
      <c r="IW609">
        <v>3</v>
      </c>
      <c r="IX609">
        <v>0</v>
      </c>
      <c r="IY609">
        <v>0</v>
      </c>
      <c r="IZ609">
        <v>1</v>
      </c>
      <c r="JA609">
        <v>0</v>
      </c>
      <c r="JB609">
        <v>0</v>
      </c>
      <c r="JC609">
        <v>1</v>
      </c>
      <c r="JD609">
        <v>0</v>
      </c>
      <c r="JE609">
        <v>0</v>
      </c>
      <c r="JF609">
        <v>0</v>
      </c>
      <c r="JG609">
        <v>0</v>
      </c>
      <c r="JH609">
        <v>0</v>
      </c>
      <c r="JI609">
        <v>0</v>
      </c>
      <c r="JJ609">
        <v>76</v>
      </c>
      <c r="JK609" s="2">
        <f t="shared" si="48"/>
        <v>0.49880478087649405</v>
      </c>
    </row>
    <row r="610" spans="1:271" s="6" customFormat="1" ht="15.75" outlineLevel="1" x14ac:dyDescent="0.25">
      <c r="B610" s="7" t="s">
        <v>387</v>
      </c>
      <c r="D610" s="6">
        <f>SUBTOTAL(9,D605:D609)</f>
        <v>5552</v>
      </c>
      <c r="E610" s="6">
        <f>SUBTOTAL(9,E605:E609)</f>
        <v>4189</v>
      </c>
      <c r="F610" s="6">
        <f>SUBTOTAL(9,F605:F609)</f>
        <v>1982</v>
      </c>
      <c r="G610" s="6">
        <f>SUBTOTAL(9,G605:G609)</f>
        <v>2207</v>
      </c>
      <c r="H610" s="6">
        <f>SUBTOTAL(9,H605:H609)</f>
        <v>1</v>
      </c>
      <c r="I610" s="6">
        <f>SUBTOTAL(9,I605:I609)</f>
        <v>12</v>
      </c>
      <c r="J610" s="6">
        <f>SUBTOTAL(9,J605:J609)</f>
        <v>4</v>
      </c>
      <c r="K610" s="6">
        <f>SUBTOTAL(9,K605:K609)</f>
        <v>4</v>
      </c>
      <c r="L610" s="6">
        <f>SUBTOTAL(9,L605:L609)</f>
        <v>0</v>
      </c>
      <c r="M610" s="6">
        <f>SUBTOTAL(9,M605:M609)</f>
        <v>0</v>
      </c>
      <c r="N610" s="6">
        <f>SUBTOTAL(9,N605:N609)</f>
        <v>0</v>
      </c>
      <c r="O610" s="6">
        <f>SUBTOTAL(9,O605:O609)</f>
        <v>0</v>
      </c>
      <c r="P610" s="6">
        <f>SUBTOTAL(9,P605:P609)</f>
        <v>4</v>
      </c>
      <c r="Q610" s="6">
        <f>SUBTOTAL(9,Q605:Q609)</f>
        <v>2210</v>
      </c>
      <c r="R610" s="6">
        <f>SUBTOTAL(9,R605:R609)</f>
        <v>4</v>
      </c>
      <c r="S610" s="6">
        <f>SUBTOTAL(9,S605:S609)</f>
        <v>0</v>
      </c>
      <c r="T610" s="6">
        <f>SUBTOTAL(9,T605:T609)</f>
        <v>2210</v>
      </c>
      <c r="U610" s="6">
        <f>SUBTOTAL(9,U605:U609)</f>
        <v>62</v>
      </c>
      <c r="V610" s="6">
        <f>SUBTOTAL(9,V605:V609)</f>
        <v>45</v>
      </c>
      <c r="W610" s="6">
        <f>SUBTOTAL(9,W605:W609)</f>
        <v>13</v>
      </c>
      <c r="X610" s="6">
        <f>SUBTOTAL(9,X605:X609)</f>
        <v>0</v>
      </c>
      <c r="Y610" s="6">
        <f>SUBTOTAL(9,Y605:Y609)</f>
        <v>2148</v>
      </c>
      <c r="Z610" s="6">
        <f>SUBTOTAL(9,Z605:Z609)</f>
        <v>322</v>
      </c>
      <c r="AA610" s="6">
        <f>SUBTOTAL(9,AA605:AA609)</f>
        <v>37</v>
      </c>
      <c r="AB610" s="6">
        <f>SUBTOTAL(9,AB605:AB609)</f>
        <v>65</v>
      </c>
      <c r="AC610" s="6">
        <f>SUBTOTAL(9,AC605:AC609)</f>
        <v>114</v>
      </c>
      <c r="AD610" s="6">
        <f>SUBTOTAL(9,AD605:AD609)</f>
        <v>47</v>
      </c>
      <c r="AE610" s="6">
        <f>SUBTOTAL(9,AE605:AE609)</f>
        <v>4</v>
      </c>
      <c r="AF610" s="6">
        <f>SUBTOTAL(9,AF605:AF609)</f>
        <v>7</v>
      </c>
      <c r="AG610" s="6">
        <f>SUBTOTAL(9,AG605:AG609)</f>
        <v>2</v>
      </c>
      <c r="AH610" s="6">
        <f>SUBTOTAL(9,AH605:AH609)</f>
        <v>3</v>
      </c>
      <c r="AI610" s="6">
        <f>SUBTOTAL(9,AI605:AI609)</f>
        <v>3</v>
      </c>
      <c r="AJ610" s="6">
        <f>SUBTOTAL(9,AJ605:AJ609)</f>
        <v>0</v>
      </c>
      <c r="AK610" s="6">
        <f>SUBTOTAL(9,AK605:AK609)</f>
        <v>2</v>
      </c>
      <c r="AL610" s="6">
        <f>SUBTOTAL(9,AL605:AL609)</f>
        <v>7</v>
      </c>
      <c r="AM610" s="6">
        <f>SUBTOTAL(9,AM605:AM609)</f>
        <v>1</v>
      </c>
      <c r="AN610" s="6">
        <f>SUBTOTAL(9,AN605:AN609)</f>
        <v>2</v>
      </c>
      <c r="AO610" s="6">
        <f>SUBTOTAL(9,AO605:AO609)</f>
        <v>6</v>
      </c>
      <c r="AP610" s="6">
        <f>SUBTOTAL(9,AP605:AP609)</f>
        <v>3</v>
      </c>
      <c r="AQ610" s="6">
        <f>SUBTOTAL(9,AQ605:AQ609)</f>
        <v>0</v>
      </c>
      <c r="AR610" s="6">
        <f>SUBTOTAL(9,AR605:AR609)</f>
        <v>2</v>
      </c>
      <c r="AS610" s="6">
        <f>SUBTOTAL(9,AS605:AS609)</f>
        <v>6</v>
      </c>
      <c r="AT610" s="6">
        <f>SUBTOTAL(9,AT605:AT609)</f>
        <v>4</v>
      </c>
      <c r="AU610" s="6">
        <f>SUBTOTAL(9,AU605:AU609)</f>
        <v>0</v>
      </c>
      <c r="AV610" s="6">
        <f>SUBTOTAL(9,AV605:AV609)</f>
        <v>0</v>
      </c>
      <c r="AW610" s="6">
        <f>SUBTOTAL(9,AW605:AW609)</f>
        <v>2</v>
      </c>
      <c r="AX610" s="6">
        <f>SUBTOTAL(9,AX605:AX609)</f>
        <v>5</v>
      </c>
      <c r="AY610" s="6">
        <f>SUBTOTAL(9,AY605:AY609)</f>
        <v>322</v>
      </c>
      <c r="AZ610" s="6">
        <f>SUBTOTAL(9,AZ605:AZ609)</f>
        <v>574</v>
      </c>
      <c r="BA610" s="6">
        <f>SUBTOTAL(9,BA605:BA609)</f>
        <v>159</v>
      </c>
      <c r="BB610" s="6">
        <f>SUBTOTAL(9,BB605:BB609)</f>
        <v>16</v>
      </c>
      <c r="BC610" s="6">
        <f>SUBTOTAL(9,BC605:BC609)</f>
        <v>22</v>
      </c>
      <c r="BD610" s="6">
        <f>SUBTOTAL(9,BD605:BD609)</f>
        <v>132</v>
      </c>
      <c r="BE610" s="6">
        <f>SUBTOTAL(9,BE605:BE609)</f>
        <v>16</v>
      </c>
      <c r="BF610" s="6">
        <f>SUBTOTAL(9,BF605:BF609)</f>
        <v>71</v>
      </c>
      <c r="BG610" s="6">
        <f>SUBTOTAL(9,BG605:BG609)</f>
        <v>15</v>
      </c>
      <c r="BH610" s="6">
        <f>SUBTOTAL(9,BH605:BH609)</f>
        <v>5</v>
      </c>
      <c r="BI610" s="6">
        <f>SUBTOTAL(9,BI605:BI609)</f>
        <v>39</v>
      </c>
      <c r="BJ610" s="6">
        <f>SUBTOTAL(9,BJ605:BJ609)</f>
        <v>14</v>
      </c>
      <c r="BK610" s="6">
        <f>SUBTOTAL(9,BK605:BK609)</f>
        <v>0</v>
      </c>
      <c r="BL610" s="6">
        <f>SUBTOTAL(9,BL605:BL609)</f>
        <v>27</v>
      </c>
      <c r="BM610" s="6">
        <f>SUBTOTAL(9,BM605:BM609)</f>
        <v>11</v>
      </c>
      <c r="BN610" s="6">
        <f>SUBTOTAL(9,BN605:BN609)</f>
        <v>4</v>
      </c>
      <c r="BO610" s="6">
        <f>SUBTOTAL(9,BO605:BO609)</f>
        <v>1</v>
      </c>
      <c r="BP610" s="6">
        <f>SUBTOTAL(9,BP605:BP609)</f>
        <v>1</v>
      </c>
      <c r="BQ610" s="6">
        <f>SUBTOTAL(9,BQ605:BQ609)</f>
        <v>2</v>
      </c>
      <c r="BR610" s="6">
        <f>SUBTOTAL(9,BR605:BR609)</f>
        <v>2</v>
      </c>
      <c r="BS610" s="6">
        <f>SUBTOTAL(9,BS605:BS609)</f>
        <v>16</v>
      </c>
      <c r="BT610" s="6">
        <f>SUBTOTAL(9,BT605:BT609)</f>
        <v>7</v>
      </c>
      <c r="BU610" s="6">
        <f>SUBTOTAL(9,BU605:BU609)</f>
        <v>4</v>
      </c>
      <c r="BV610" s="6">
        <f>SUBTOTAL(9,BV605:BV609)</f>
        <v>2</v>
      </c>
      <c r="BW610" s="6">
        <f>SUBTOTAL(9,BW605:BW609)</f>
        <v>8</v>
      </c>
      <c r="BX610" s="6">
        <f>SUBTOTAL(9,BX605:BX609)</f>
        <v>574</v>
      </c>
      <c r="BY610" s="6">
        <f>SUBTOTAL(9,BY605:BY609)</f>
        <v>74</v>
      </c>
      <c r="BZ610" s="6">
        <f>SUBTOTAL(9,BZ605:BZ609)</f>
        <v>34</v>
      </c>
      <c r="CA610" s="6">
        <f>SUBTOTAL(9,CA605:CA609)</f>
        <v>8</v>
      </c>
      <c r="CB610" s="6">
        <f>SUBTOTAL(9,CB605:CB609)</f>
        <v>3</v>
      </c>
      <c r="CC610" s="6">
        <f>SUBTOTAL(9,CC605:CC609)</f>
        <v>2</v>
      </c>
      <c r="CD610" s="6">
        <f>SUBTOTAL(9,CD605:CD609)</f>
        <v>4</v>
      </c>
      <c r="CE610" s="6">
        <f>SUBTOTAL(9,CE605:CE609)</f>
        <v>2</v>
      </c>
      <c r="CF610" s="6">
        <f>SUBTOTAL(9,CF605:CF609)</f>
        <v>2</v>
      </c>
      <c r="CG610" s="6">
        <f>SUBTOTAL(9,CG605:CG609)</f>
        <v>6</v>
      </c>
      <c r="CH610" s="6">
        <f>SUBTOTAL(9,CH605:CH609)</f>
        <v>1</v>
      </c>
      <c r="CI610" s="6">
        <f>SUBTOTAL(9,CI605:CI609)</f>
        <v>2</v>
      </c>
      <c r="CJ610" s="6">
        <f>SUBTOTAL(9,CJ605:CJ609)</f>
        <v>0</v>
      </c>
      <c r="CK610" s="6">
        <f>SUBTOTAL(9,CK605:CK609)</f>
        <v>1</v>
      </c>
      <c r="CL610" s="6">
        <f>SUBTOTAL(9,CL605:CL609)</f>
        <v>6</v>
      </c>
      <c r="CM610" s="6">
        <f>SUBTOTAL(9,CM605:CM609)</f>
        <v>3</v>
      </c>
      <c r="CN610" s="6">
        <f>SUBTOTAL(9,CN605:CN609)</f>
        <v>74</v>
      </c>
      <c r="CO610" s="6">
        <f>SUBTOTAL(9,CO605:CO609)</f>
        <v>75</v>
      </c>
      <c r="CP610" s="6">
        <f>SUBTOTAL(9,CP605:CP609)</f>
        <v>39</v>
      </c>
      <c r="CQ610" s="6">
        <f>SUBTOTAL(9,CQ605:CQ609)</f>
        <v>3</v>
      </c>
      <c r="CR610" s="6">
        <f>SUBTOTAL(9,CR605:CR609)</f>
        <v>4</v>
      </c>
      <c r="CS610" s="6">
        <f>SUBTOTAL(9,CS605:CS609)</f>
        <v>1</v>
      </c>
      <c r="CT610" s="6">
        <f>SUBTOTAL(9,CT605:CT609)</f>
        <v>3</v>
      </c>
      <c r="CU610" s="6">
        <f>SUBTOTAL(9,CU605:CU609)</f>
        <v>0</v>
      </c>
      <c r="CV610" s="6">
        <f>SUBTOTAL(9,CV605:CV609)</f>
        <v>2</v>
      </c>
      <c r="CW610" s="6">
        <f>SUBTOTAL(9,CW605:CW609)</f>
        <v>3</v>
      </c>
      <c r="CX610" s="6">
        <f>SUBTOTAL(9,CX605:CX609)</f>
        <v>3</v>
      </c>
      <c r="CY610" s="6">
        <f>SUBTOTAL(9,CY605:CY609)</f>
        <v>0</v>
      </c>
      <c r="CZ610" s="6">
        <f>SUBTOTAL(9,CZ605:CZ609)</f>
        <v>2</v>
      </c>
      <c r="DA610" s="6">
        <f>SUBTOTAL(9,DA605:DA609)</f>
        <v>0</v>
      </c>
      <c r="DB610" s="6">
        <f>SUBTOTAL(9,DB605:DB609)</f>
        <v>0</v>
      </c>
      <c r="DC610" s="6">
        <f>SUBTOTAL(9,DC605:DC609)</f>
        <v>0</v>
      </c>
      <c r="DD610" s="6">
        <f>SUBTOTAL(9,DD605:DD609)</f>
        <v>0</v>
      </c>
      <c r="DE610" s="6">
        <f>SUBTOTAL(9,DE605:DE609)</f>
        <v>0</v>
      </c>
      <c r="DF610" s="6">
        <f>SUBTOTAL(9,DF605:DF609)</f>
        <v>1</v>
      </c>
      <c r="DG610" s="6">
        <f>SUBTOTAL(9,DG605:DG609)</f>
        <v>2</v>
      </c>
      <c r="DH610" s="6">
        <f>SUBTOTAL(9,DH605:DH609)</f>
        <v>2</v>
      </c>
      <c r="DI610" s="6">
        <f>SUBTOTAL(9,DI605:DI609)</f>
        <v>0</v>
      </c>
      <c r="DJ610" s="6">
        <f>SUBTOTAL(9,DJ605:DJ609)</f>
        <v>1</v>
      </c>
      <c r="DK610" s="6">
        <f>SUBTOTAL(9,DK605:DK609)</f>
        <v>0</v>
      </c>
      <c r="DL610" s="6">
        <f>SUBTOTAL(9,DL605:DL609)</f>
        <v>2</v>
      </c>
      <c r="DM610" s="6">
        <f>SUBTOTAL(9,DM605:DM609)</f>
        <v>7</v>
      </c>
      <c r="DN610" s="6">
        <f>SUBTOTAL(9,DN605:DN609)</f>
        <v>75</v>
      </c>
      <c r="DO610" s="6">
        <f>SUBTOTAL(9,DO605:DO609)</f>
        <v>81</v>
      </c>
      <c r="DP610" s="6">
        <f>SUBTOTAL(9,DP605:DP609)</f>
        <v>19</v>
      </c>
      <c r="DQ610" s="6">
        <f>SUBTOTAL(9,DQ605:DQ609)</f>
        <v>4</v>
      </c>
      <c r="DR610" s="6">
        <f>SUBTOTAL(9,DR605:DR609)</f>
        <v>1</v>
      </c>
      <c r="DS610" s="6">
        <f>SUBTOTAL(9,DS605:DS609)</f>
        <v>38</v>
      </c>
      <c r="DT610" s="6">
        <f>SUBTOTAL(9,DT605:DT609)</f>
        <v>9</v>
      </c>
      <c r="DU610" s="6">
        <f>SUBTOTAL(9,DU605:DU609)</f>
        <v>1</v>
      </c>
      <c r="DV610" s="6">
        <f>SUBTOTAL(9,DV605:DV609)</f>
        <v>0</v>
      </c>
      <c r="DW610" s="6">
        <f>SUBTOTAL(9,DW605:DW609)</f>
        <v>0</v>
      </c>
      <c r="DX610" s="6">
        <f>SUBTOTAL(9,DX605:DX609)</f>
        <v>0</v>
      </c>
      <c r="DY610" s="6">
        <f>SUBTOTAL(9,DY605:DY609)</f>
        <v>0</v>
      </c>
      <c r="DZ610" s="6">
        <f>SUBTOTAL(9,DZ605:DZ609)</f>
        <v>0</v>
      </c>
      <c r="EA610" s="6">
        <f>SUBTOTAL(9,EA605:EA609)</f>
        <v>0</v>
      </c>
      <c r="EB610" s="6">
        <f>SUBTOTAL(9,EB605:EB609)</f>
        <v>3</v>
      </c>
      <c r="EC610" s="6">
        <f>SUBTOTAL(9,EC605:EC609)</f>
        <v>1</v>
      </c>
      <c r="ED610" s="6">
        <f>SUBTOTAL(9,ED605:ED609)</f>
        <v>1</v>
      </c>
      <c r="EE610" s="6">
        <f>SUBTOTAL(9,EE605:EE609)</f>
        <v>0</v>
      </c>
      <c r="EF610" s="6">
        <f>SUBTOTAL(9,EF605:EF609)</f>
        <v>0</v>
      </c>
      <c r="EG610" s="6">
        <f>SUBTOTAL(9,EG605:EG609)</f>
        <v>1</v>
      </c>
      <c r="EH610" s="6">
        <f>SUBTOTAL(9,EH605:EH609)</f>
        <v>1</v>
      </c>
      <c r="EI610" s="6">
        <f>SUBTOTAL(9,EI605:EI609)</f>
        <v>0</v>
      </c>
      <c r="EJ610" s="6">
        <f>SUBTOTAL(9,EJ605:EJ609)</f>
        <v>2</v>
      </c>
      <c r="EK610" s="6">
        <f>SUBTOTAL(9,EK605:EK609)</f>
        <v>0</v>
      </c>
      <c r="EL610" s="6">
        <f>SUBTOTAL(9,EL605:EL609)</f>
        <v>0</v>
      </c>
      <c r="EM610" s="6">
        <f>SUBTOTAL(9,EM605:EM609)</f>
        <v>0</v>
      </c>
      <c r="EN610" s="6">
        <f>SUBTOTAL(9,EN605:EN609)</f>
        <v>81</v>
      </c>
      <c r="EO610" s="6">
        <f>SUBTOTAL(9,EO605:EO609)</f>
        <v>102</v>
      </c>
      <c r="EP610" s="6">
        <f>SUBTOTAL(9,EP605:EP609)</f>
        <v>33</v>
      </c>
      <c r="EQ610" s="6">
        <f>SUBTOTAL(9,EQ605:EQ609)</f>
        <v>30</v>
      </c>
      <c r="ER610" s="6">
        <f>SUBTOTAL(9,ER605:ER609)</f>
        <v>19</v>
      </c>
      <c r="ES610" s="6">
        <f>SUBTOTAL(9,ES605:ES609)</f>
        <v>2</v>
      </c>
      <c r="ET610" s="6">
        <f>SUBTOTAL(9,ET605:ET609)</f>
        <v>2</v>
      </c>
      <c r="EU610" s="6">
        <f>SUBTOTAL(9,EU605:EU609)</f>
        <v>1</v>
      </c>
      <c r="EV610" s="6">
        <f>SUBTOTAL(9,EV605:EV609)</f>
        <v>0</v>
      </c>
      <c r="EW610" s="6">
        <f>SUBTOTAL(9,EW605:EW609)</f>
        <v>2</v>
      </c>
      <c r="EX610" s="6">
        <f>SUBTOTAL(9,EX605:EX609)</f>
        <v>0</v>
      </c>
      <c r="EY610" s="6">
        <f>SUBTOTAL(9,EY605:EY609)</f>
        <v>4</v>
      </c>
      <c r="EZ610" s="6">
        <f>SUBTOTAL(9,EZ605:EZ609)</f>
        <v>0</v>
      </c>
      <c r="FA610" s="6">
        <f>SUBTOTAL(9,FA605:FA609)</f>
        <v>1</v>
      </c>
      <c r="FB610" s="6">
        <f>SUBTOTAL(9,FB605:FB609)</f>
        <v>0</v>
      </c>
      <c r="FC610" s="6">
        <f>SUBTOTAL(9,FC605:FC609)</f>
        <v>2</v>
      </c>
      <c r="FD610" s="6">
        <f>SUBTOTAL(9,FD605:FD609)</f>
        <v>0</v>
      </c>
      <c r="FE610" s="6">
        <f>SUBTOTAL(9,FE605:FE609)</f>
        <v>1</v>
      </c>
      <c r="FF610" s="6">
        <f>SUBTOTAL(9,FF605:FF609)</f>
        <v>0</v>
      </c>
      <c r="FG610" s="6">
        <f>SUBTOTAL(9,FG605:FG609)</f>
        <v>0</v>
      </c>
      <c r="FH610" s="6">
        <f>SUBTOTAL(9,FH605:FH609)</f>
        <v>0</v>
      </c>
      <c r="FI610" s="6">
        <f>SUBTOTAL(9,FI605:FI609)</f>
        <v>1</v>
      </c>
      <c r="FJ610" s="6">
        <f>SUBTOTAL(9,FJ605:FJ609)</f>
        <v>0</v>
      </c>
      <c r="FK610" s="6">
        <f>SUBTOTAL(9,FK605:FK609)</f>
        <v>4</v>
      </c>
      <c r="FL610" s="6">
        <f>SUBTOTAL(9,FL605:FL609)</f>
        <v>102</v>
      </c>
      <c r="FM610" s="6">
        <f>SUBTOTAL(9,FM605:FM609)</f>
        <v>195</v>
      </c>
      <c r="FN610" s="6">
        <f>SUBTOTAL(9,FN605:FN609)</f>
        <v>79</v>
      </c>
      <c r="FO610" s="6">
        <f>SUBTOTAL(9,FO605:FO609)</f>
        <v>11</v>
      </c>
      <c r="FP610" s="6">
        <f>SUBTOTAL(9,FP605:FP609)</f>
        <v>7</v>
      </c>
      <c r="FQ610" s="6">
        <f>SUBTOTAL(9,FQ605:FQ609)</f>
        <v>6</v>
      </c>
      <c r="FR610" s="6">
        <f>SUBTOTAL(9,FR605:FR609)</f>
        <v>5</v>
      </c>
      <c r="FS610" s="6">
        <f>SUBTOTAL(9,FS605:FS609)</f>
        <v>13</v>
      </c>
      <c r="FT610" s="6">
        <f>SUBTOTAL(9,FT605:FT609)</f>
        <v>5</v>
      </c>
      <c r="FU610" s="6">
        <f>SUBTOTAL(9,FU605:FU609)</f>
        <v>2</v>
      </c>
      <c r="FV610" s="6">
        <f>SUBTOTAL(9,FV605:FV609)</f>
        <v>9</v>
      </c>
      <c r="FW610" s="6">
        <f>SUBTOTAL(9,FW605:FW609)</f>
        <v>1</v>
      </c>
      <c r="FX610" s="6">
        <f>SUBTOTAL(9,FX605:FX609)</f>
        <v>1</v>
      </c>
      <c r="FY610" s="6">
        <f>SUBTOTAL(9,FY605:FY609)</f>
        <v>1</v>
      </c>
      <c r="FZ610" s="6">
        <f>SUBTOTAL(9,FZ605:FZ609)</f>
        <v>26</v>
      </c>
      <c r="GA610" s="6">
        <f>SUBTOTAL(9,GA605:GA609)</f>
        <v>1</v>
      </c>
      <c r="GB610" s="6">
        <f>SUBTOTAL(9,GB605:GB609)</f>
        <v>1</v>
      </c>
      <c r="GC610" s="6">
        <f>SUBTOTAL(9,GC605:GC609)</f>
        <v>4</v>
      </c>
      <c r="GD610" s="6">
        <f>SUBTOTAL(9,GD605:GD609)</f>
        <v>3</v>
      </c>
      <c r="GE610" s="6">
        <f>SUBTOTAL(9,GE605:GE609)</f>
        <v>3</v>
      </c>
      <c r="GF610" s="6">
        <f>SUBTOTAL(9,GF605:GF609)</f>
        <v>1</v>
      </c>
      <c r="GG610" s="6">
        <f>SUBTOTAL(9,GG605:GG609)</f>
        <v>0</v>
      </c>
      <c r="GH610" s="6">
        <f>SUBTOTAL(9,GH605:GH609)</f>
        <v>8</v>
      </c>
      <c r="GI610" s="6">
        <f>SUBTOTAL(9,GI605:GI609)</f>
        <v>0</v>
      </c>
      <c r="GJ610" s="6">
        <f>SUBTOTAL(9,GJ605:GJ609)</f>
        <v>1</v>
      </c>
      <c r="GK610" s="6">
        <f>SUBTOTAL(9,GK605:GK609)</f>
        <v>7</v>
      </c>
      <c r="GL610" s="6">
        <f>SUBTOTAL(9,GL605:GL609)</f>
        <v>195</v>
      </c>
      <c r="GM610" s="6">
        <f>SUBTOTAL(9,GM605:GM609)</f>
        <v>184</v>
      </c>
      <c r="GN610" s="6">
        <f>SUBTOTAL(9,GN605:GN609)</f>
        <v>104</v>
      </c>
      <c r="GO610" s="6">
        <f>SUBTOTAL(9,GO605:GO609)</f>
        <v>20</v>
      </c>
      <c r="GP610" s="6">
        <f>SUBTOTAL(9,GP605:GP609)</f>
        <v>12</v>
      </c>
      <c r="GQ610" s="6">
        <f>SUBTOTAL(9,GQ605:GQ609)</f>
        <v>1</v>
      </c>
      <c r="GR610" s="6">
        <f>SUBTOTAL(9,GR605:GR609)</f>
        <v>3</v>
      </c>
      <c r="GS610" s="6">
        <f>SUBTOTAL(9,GS605:GS609)</f>
        <v>4</v>
      </c>
      <c r="GT610" s="6">
        <f>SUBTOTAL(9,GT605:GT609)</f>
        <v>16</v>
      </c>
      <c r="GU610" s="6">
        <f>SUBTOTAL(9,GU605:GU609)</f>
        <v>0</v>
      </c>
      <c r="GV610" s="6">
        <f>SUBTOTAL(9,GV605:GV609)</f>
        <v>2</v>
      </c>
      <c r="GW610" s="6">
        <f>SUBTOTAL(9,GW605:GW609)</f>
        <v>5</v>
      </c>
      <c r="GX610" s="6">
        <f>SUBTOTAL(9,GX605:GX609)</f>
        <v>1</v>
      </c>
      <c r="GY610" s="6">
        <f>SUBTOTAL(9,GY605:GY609)</f>
        <v>2</v>
      </c>
      <c r="GZ610" s="6">
        <f>SUBTOTAL(9,GZ605:GZ609)</f>
        <v>2</v>
      </c>
      <c r="HA610" s="6">
        <f>SUBTOTAL(9,HA605:HA609)</f>
        <v>3</v>
      </c>
      <c r="HB610" s="6">
        <f>SUBTOTAL(9,HB605:HB609)</f>
        <v>0</v>
      </c>
      <c r="HC610" s="6">
        <f>SUBTOTAL(9,HC605:HC609)</f>
        <v>3</v>
      </c>
      <c r="HD610" s="6">
        <f>SUBTOTAL(9,HD605:HD609)</f>
        <v>3</v>
      </c>
      <c r="HE610" s="6">
        <f>SUBTOTAL(9,HE605:HE609)</f>
        <v>3</v>
      </c>
      <c r="HF610" s="6">
        <f>SUBTOTAL(9,HF605:HF609)</f>
        <v>184</v>
      </c>
      <c r="HG610" s="6">
        <f>SUBTOTAL(9,HG605:HG609)</f>
        <v>16</v>
      </c>
      <c r="HH610" s="6">
        <f>SUBTOTAL(9,HH605:HH609)</f>
        <v>2</v>
      </c>
      <c r="HI610" s="6">
        <f>SUBTOTAL(9,HI605:HI609)</f>
        <v>1</v>
      </c>
      <c r="HJ610" s="6">
        <f>SUBTOTAL(9,HJ605:HJ609)</f>
        <v>3</v>
      </c>
      <c r="HK610" s="6">
        <f>SUBTOTAL(9,HK605:HK609)</f>
        <v>2</v>
      </c>
      <c r="HL610" s="6">
        <f>SUBTOTAL(9,HL605:HL609)</f>
        <v>1</v>
      </c>
      <c r="HM610" s="6">
        <f>SUBTOTAL(9,HM605:HM609)</f>
        <v>1</v>
      </c>
      <c r="HN610" s="6">
        <f>SUBTOTAL(9,HN605:HN609)</f>
        <v>0</v>
      </c>
      <c r="HO610" s="6">
        <f>SUBTOTAL(9,HO605:HO609)</f>
        <v>2</v>
      </c>
      <c r="HP610" s="6">
        <f>SUBTOTAL(9,HP605:HP609)</f>
        <v>0</v>
      </c>
      <c r="HQ610" s="6">
        <f>SUBTOTAL(9,HQ605:HQ609)</f>
        <v>0</v>
      </c>
      <c r="HR610" s="6">
        <f>SUBTOTAL(9,HR605:HR609)</f>
        <v>4</v>
      </c>
      <c r="HS610" s="6">
        <f>SUBTOTAL(9,HS605:HS609)</f>
        <v>0</v>
      </c>
      <c r="HT610" s="6">
        <f>SUBTOTAL(9,HT605:HT609)</f>
        <v>16</v>
      </c>
      <c r="HU610" s="6">
        <f>SUBTOTAL(9,HU605:HU609)</f>
        <v>10</v>
      </c>
      <c r="HV610" s="6">
        <f>SUBTOTAL(9,HV605:HV609)</f>
        <v>4</v>
      </c>
      <c r="HW610" s="6">
        <f>SUBTOTAL(9,HW605:HW609)</f>
        <v>1</v>
      </c>
      <c r="HX610" s="6">
        <f>SUBTOTAL(9,HX605:HX609)</f>
        <v>2</v>
      </c>
      <c r="HY610" s="6">
        <f>SUBTOTAL(9,HY605:HY609)</f>
        <v>1</v>
      </c>
      <c r="HZ610" s="6">
        <f>SUBTOTAL(9,HZ605:HZ609)</f>
        <v>0</v>
      </c>
      <c r="IA610" s="6">
        <f>SUBTOTAL(9,IA605:IA609)</f>
        <v>0</v>
      </c>
      <c r="IB610" s="6">
        <f>SUBTOTAL(9,IB605:IB609)</f>
        <v>0</v>
      </c>
      <c r="IC610" s="6">
        <f>SUBTOTAL(9,IC605:IC609)</f>
        <v>1</v>
      </c>
      <c r="ID610" s="6">
        <f>SUBTOTAL(9,ID605:ID609)</f>
        <v>0</v>
      </c>
      <c r="IE610" s="6">
        <f>SUBTOTAL(9,IE605:IE609)</f>
        <v>0</v>
      </c>
      <c r="IF610" s="6">
        <f>SUBTOTAL(9,IF605:IF609)</f>
        <v>0</v>
      </c>
      <c r="IG610" s="6">
        <f>SUBTOTAL(9,IG605:IG609)</f>
        <v>1</v>
      </c>
      <c r="IH610" s="6">
        <f>SUBTOTAL(9,IH605:IH609)</f>
        <v>0</v>
      </c>
      <c r="II610" s="6">
        <f>SUBTOTAL(9,II605:II609)</f>
        <v>0</v>
      </c>
      <c r="IJ610" s="6">
        <f>SUBTOTAL(9,IJ605:IJ609)</f>
        <v>10</v>
      </c>
      <c r="IK610" s="6">
        <f>SUBTOTAL(9,IK605:IK609)</f>
        <v>515</v>
      </c>
      <c r="IL610" s="6">
        <f>SUBTOTAL(9,IL605:IL609)</f>
        <v>185</v>
      </c>
      <c r="IM610" s="6">
        <f>SUBTOTAL(9,IM605:IM609)</f>
        <v>59</v>
      </c>
      <c r="IN610" s="6">
        <f>SUBTOTAL(9,IN605:IN609)</f>
        <v>208</v>
      </c>
      <c r="IO610" s="6">
        <f>SUBTOTAL(9,IO605:IO609)</f>
        <v>7</v>
      </c>
      <c r="IP610" s="6">
        <f>SUBTOTAL(9,IP605:IP609)</f>
        <v>0</v>
      </c>
      <c r="IQ610" s="6">
        <f>SUBTOTAL(9,IQ605:IQ609)</f>
        <v>0</v>
      </c>
      <c r="IR610" s="6">
        <f>SUBTOTAL(9,IR605:IR609)</f>
        <v>8</v>
      </c>
      <c r="IS610" s="6">
        <f>SUBTOTAL(9,IS605:IS609)</f>
        <v>1</v>
      </c>
      <c r="IT610" s="6">
        <f>SUBTOTAL(9,IT605:IT609)</f>
        <v>2</v>
      </c>
      <c r="IU610" s="6">
        <f>SUBTOTAL(9,IU605:IU609)</f>
        <v>1</v>
      </c>
      <c r="IV610" s="6">
        <f>SUBTOTAL(9,IV605:IV609)</f>
        <v>16</v>
      </c>
      <c r="IW610" s="6">
        <f>SUBTOTAL(9,IW605:IW609)</f>
        <v>6</v>
      </c>
      <c r="IX610" s="6">
        <f>SUBTOTAL(9,IX605:IX609)</f>
        <v>2</v>
      </c>
      <c r="IY610" s="6">
        <f>SUBTOTAL(9,IY605:IY609)</f>
        <v>0</v>
      </c>
      <c r="IZ610" s="6">
        <f>SUBTOTAL(9,IZ605:IZ609)</f>
        <v>9</v>
      </c>
      <c r="JA610" s="6">
        <f>SUBTOTAL(9,JA605:JA609)</f>
        <v>1</v>
      </c>
      <c r="JB610" s="6">
        <f>SUBTOTAL(9,JB605:JB609)</f>
        <v>3</v>
      </c>
      <c r="JC610" s="6">
        <f>SUBTOTAL(9,JC605:JC609)</f>
        <v>3</v>
      </c>
      <c r="JD610" s="6">
        <f>SUBTOTAL(9,JD605:JD609)</f>
        <v>0</v>
      </c>
      <c r="JE610" s="6">
        <f>SUBTOTAL(9,JE605:JE609)</f>
        <v>0</v>
      </c>
      <c r="JF610" s="6">
        <f>SUBTOTAL(9,JF605:JF609)</f>
        <v>0</v>
      </c>
      <c r="JG610" s="6">
        <f>SUBTOTAL(9,JG605:JG609)</f>
        <v>2</v>
      </c>
      <c r="JH610" s="6">
        <f>SUBTOTAL(9,JH605:JH609)</f>
        <v>0</v>
      </c>
      <c r="JI610" s="6">
        <f>SUBTOTAL(9,JI605:JI609)</f>
        <v>2</v>
      </c>
      <c r="JJ610" s="6">
        <f>SUBTOTAL(9,JJ605:JJ609)</f>
        <v>515</v>
      </c>
      <c r="JK610" s="8">
        <f t="shared" si="48"/>
        <v>0.39805475504322768</v>
      </c>
    </row>
    <row r="611" spans="1:271" outlineLevel="2" x14ac:dyDescent="0.25">
      <c r="A611" t="str">
        <f t="shared" ref="A611:A620" si="50">"160902"</f>
        <v>160902</v>
      </c>
      <c r="B611" t="s">
        <v>317</v>
      </c>
      <c r="C611">
        <v>1</v>
      </c>
      <c r="D611">
        <v>1063</v>
      </c>
      <c r="E611">
        <v>810</v>
      </c>
      <c r="F611">
        <v>260</v>
      </c>
      <c r="G611">
        <v>550</v>
      </c>
      <c r="H611">
        <v>0</v>
      </c>
      <c r="I611">
        <v>4</v>
      </c>
      <c r="J611">
        <v>1</v>
      </c>
      <c r="K611">
        <v>1</v>
      </c>
      <c r="L611">
        <v>0</v>
      </c>
      <c r="M611">
        <v>0</v>
      </c>
      <c r="N611">
        <v>0</v>
      </c>
      <c r="O611">
        <v>0</v>
      </c>
      <c r="P611">
        <v>1</v>
      </c>
      <c r="Q611">
        <v>551</v>
      </c>
      <c r="R611">
        <v>1</v>
      </c>
      <c r="S611">
        <v>0</v>
      </c>
      <c r="T611">
        <v>551</v>
      </c>
      <c r="U611">
        <v>15</v>
      </c>
      <c r="V611">
        <v>9</v>
      </c>
      <c r="W611">
        <v>5</v>
      </c>
      <c r="X611">
        <v>0</v>
      </c>
      <c r="Y611">
        <v>536</v>
      </c>
      <c r="Z611">
        <v>139</v>
      </c>
      <c r="AA611">
        <v>13</v>
      </c>
      <c r="AB611">
        <v>27</v>
      </c>
      <c r="AC611">
        <v>58</v>
      </c>
      <c r="AD611">
        <v>15</v>
      </c>
      <c r="AE611">
        <v>2</v>
      </c>
      <c r="AF611">
        <v>2</v>
      </c>
      <c r="AG611">
        <v>0</v>
      </c>
      <c r="AH611">
        <v>0</v>
      </c>
      <c r="AI611">
        <v>5</v>
      </c>
      <c r="AJ611">
        <v>0</v>
      </c>
      <c r="AK611">
        <v>1</v>
      </c>
      <c r="AL611">
        <v>4</v>
      </c>
      <c r="AM611">
        <v>1</v>
      </c>
      <c r="AN611">
        <v>0</v>
      </c>
      <c r="AO611">
        <v>1</v>
      </c>
      <c r="AP611">
        <v>0</v>
      </c>
      <c r="AQ611">
        <v>0</v>
      </c>
      <c r="AR611">
        <v>0</v>
      </c>
      <c r="AS611">
        <v>3</v>
      </c>
      <c r="AT611">
        <v>0</v>
      </c>
      <c r="AU611">
        <v>1</v>
      </c>
      <c r="AV611">
        <v>1</v>
      </c>
      <c r="AW611">
        <v>3</v>
      </c>
      <c r="AX611">
        <v>2</v>
      </c>
      <c r="AY611">
        <v>139</v>
      </c>
      <c r="AZ611">
        <v>149</v>
      </c>
      <c r="BA611">
        <v>44</v>
      </c>
      <c r="BB611">
        <v>3</v>
      </c>
      <c r="BC611">
        <v>8</v>
      </c>
      <c r="BD611">
        <v>39</v>
      </c>
      <c r="BE611">
        <v>0</v>
      </c>
      <c r="BF611">
        <v>20</v>
      </c>
      <c r="BG611">
        <v>3</v>
      </c>
      <c r="BH611">
        <v>4</v>
      </c>
      <c r="BI611">
        <v>5</v>
      </c>
      <c r="BJ611">
        <v>3</v>
      </c>
      <c r="BK611">
        <v>0</v>
      </c>
      <c r="BL611">
        <v>0</v>
      </c>
      <c r="BM611">
        <v>1</v>
      </c>
      <c r="BN611">
        <v>2</v>
      </c>
      <c r="BO611">
        <v>1</v>
      </c>
      <c r="BP611">
        <v>5</v>
      </c>
      <c r="BQ611">
        <v>1</v>
      </c>
      <c r="BR611">
        <v>3</v>
      </c>
      <c r="BS611">
        <v>4</v>
      </c>
      <c r="BT611">
        <v>0</v>
      </c>
      <c r="BU611">
        <v>0</v>
      </c>
      <c r="BV611">
        <v>1</v>
      </c>
      <c r="BW611">
        <v>2</v>
      </c>
      <c r="BX611">
        <v>149</v>
      </c>
      <c r="BY611">
        <v>17</v>
      </c>
      <c r="BZ611">
        <v>8</v>
      </c>
      <c r="CA611">
        <v>2</v>
      </c>
      <c r="CB611">
        <v>1</v>
      </c>
      <c r="CC611">
        <v>0</v>
      </c>
      <c r="CD611">
        <v>0</v>
      </c>
      <c r="CE611">
        <v>0</v>
      </c>
      <c r="CF611">
        <v>0</v>
      </c>
      <c r="CG611">
        <v>1</v>
      </c>
      <c r="CH611">
        <v>3</v>
      </c>
      <c r="CI611">
        <v>1</v>
      </c>
      <c r="CJ611">
        <v>0</v>
      </c>
      <c r="CK611">
        <v>0</v>
      </c>
      <c r="CL611">
        <v>1</v>
      </c>
      <c r="CM611">
        <v>0</v>
      </c>
      <c r="CN611">
        <v>17</v>
      </c>
      <c r="CO611">
        <v>20</v>
      </c>
      <c r="CP611">
        <v>7</v>
      </c>
      <c r="CQ611">
        <v>0</v>
      </c>
      <c r="CR611">
        <v>2</v>
      </c>
      <c r="CS611">
        <v>0</v>
      </c>
      <c r="CT611">
        <v>4</v>
      </c>
      <c r="CU611">
        <v>1</v>
      </c>
      <c r="CV611">
        <v>0</v>
      </c>
      <c r="CW611">
        <v>0</v>
      </c>
      <c r="CX611">
        <v>1</v>
      </c>
      <c r="CY611">
        <v>1</v>
      </c>
      <c r="CZ611">
        <v>0</v>
      </c>
      <c r="DA611">
        <v>1</v>
      </c>
      <c r="DB611">
        <v>0</v>
      </c>
      <c r="DC611">
        <v>2</v>
      </c>
      <c r="DD611">
        <v>0</v>
      </c>
      <c r="DE611">
        <v>0</v>
      </c>
      <c r="DF611">
        <v>0</v>
      </c>
      <c r="DG611">
        <v>1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20</v>
      </c>
      <c r="DO611">
        <v>29</v>
      </c>
      <c r="DP611">
        <v>14</v>
      </c>
      <c r="DQ611">
        <v>0</v>
      </c>
      <c r="DR611">
        <v>0</v>
      </c>
      <c r="DS611">
        <v>5</v>
      </c>
      <c r="DT611">
        <v>3</v>
      </c>
      <c r="DU611">
        <v>0</v>
      </c>
      <c r="DV611">
        <v>0</v>
      </c>
      <c r="DW611">
        <v>0</v>
      </c>
      <c r="DX611">
        <v>1</v>
      </c>
      <c r="DY611">
        <v>0</v>
      </c>
      <c r="DZ611">
        <v>0</v>
      </c>
      <c r="EA611">
        <v>0</v>
      </c>
      <c r="EB611">
        <v>3</v>
      </c>
      <c r="EC611">
        <v>0</v>
      </c>
      <c r="ED611">
        <v>2</v>
      </c>
      <c r="EE611">
        <v>0</v>
      </c>
      <c r="EF611">
        <v>0</v>
      </c>
      <c r="EG611">
        <v>0</v>
      </c>
      <c r="EH611">
        <v>0</v>
      </c>
      <c r="EI611">
        <v>0</v>
      </c>
      <c r="EJ611">
        <v>0</v>
      </c>
      <c r="EK611">
        <v>0</v>
      </c>
      <c r="EL611">
        <v>1</v>
      </c>
      <c r="EM611">
        <v>0</v>
      </c>
      <c r="EN611">
        <v>29</v>
      </c>
      <c r="EO611">
        <v>34</v>
      </c>
      <c r="EP611">
        <v>8</v>
      </c>
      <c r="EQ611">
        <v>11</v>
      </c>
      <c r="ER611">
        <v>8</v>
      </c>
      <c r="ES611">
        <v>0</v>
      </c>
      <c r="ET611">
        <v>0</v>
      </c>
      <c r="EU611">
        <v>0</v>
      </c>
      <c r="EV611">
        <v>0</v>
      </c>
      <c r="EW611">
        <v>0</v>
      </c>
      <c r="EX611">
        <v>0</v>
      </c>
      <c r="EY611">
        <v>1</v>
      </c>
      <c r="EZ611">
        <v>1</v>
      </c>
      <c r="FA611">
        <v>1</v>
      </c>
      <c r="FB611">
        <v>2</v>
      </c>
      <c r="FC611">
        <v>0</v>
      </c>
      <c r="FD611">
        <v>0</v>
      </c>
      <c r="FE611">
        <v>0</v>
      </c>
      <c r="FF611">
        <v>0</v>
      </c>
      <c r="FG611">
        <v>0</v>
      </c>
      <c r="FH611">
        <v>0</v>
      </c>
      <c r="FI611">
        <v>0</v>
      </c>
      <c r="FJ611">
        <v>0</v>
      </c>
      <c r="FK611">
        <v>2</v>
      </c>
      <c r="FL611">
        <v>34</v>
      </c>
      <c r="FM611">
        <v>82</v>
      </c>
      <c r="FN611">
        <v>36</v>
      </c>
      <c r="FO611">
        <v>2</v>
      </c>
      <c r="FP611">
        <v>2</v>
      </c>
      <c r="FQ611">
        <v>4</v>
      </c>
      <c r="FR611">
        <v>1</v>
      </c>
      <c r="FS611">
        <v>8</v>
      </c>
      <c r="FT611">
        <v>4</v>
      </c>
      <c r="FU611">
        <v>1</v>
      </c>
      <c r="FV611">
        <v>6</v>
      </c>
      <c r="FW611">
        <v>0</v>
      </c>
      <c r="FX611">
        <v>1</v>
      </c>
      <c r="FY611">
        <v>1</v>
      </c>
      <c r="FZ611">
        <v>1</v>
      </c>
      <c r="GA611">
        <v>1</v>
      </c>
      <c r="GB611">
        <v>3</v>
      </c>
      <c r="GC611">
        <v>0</v>
      </c>
      <c r="GD611">
        <v>1</v>
      </c>
      <c r="GE611">
        <v>1</v>
      </c>
      <c r="GF611">
        <v>0</v>
      </c>
      <c r="GG611">
        <v>3</v>
      </c>
      <c r="GH611">
        <v>3</v>
      </c>
      <c r="GI611">
        <v>0</v>
      </c>
      <c r="GJ611">
        <v>2</v>
      </c>
      <c r="GK611">
        <v>1</v>
      </c>
      <c r="GL611">
        <v>82</v>
      </c>
      <c r="GM611">
        <v>48</v>
      </c>
      <c r="GN611">
        <v>31</v>
      </c>
      <c r="GO611">
        <v>4</v>
      </c>
      <c r="GP611">
        <v>2</v>
      </c>
      <c r="GQ611">
        <v>3</v>
      </c>
      <c r="GR611">
        <v>0</v>
      </c>
      <c r="GS611">
        <v>1</v>
      </c>
      <c r="GT611">
        <v>3</v>
      </c>
      <c r="GU611">
        <v>1</v>
      </c>
      <c r="GV611">
        <v>2</v>
      </c>
      <c r="GW611">
        <v>0</v>
      </c>
      <c r="GX611">
        <v>0</v>
      </c>
      <c r="GY611">
        <v>0</v>
      </c>
      <c r="GZ611">
        <v>0</v>
      </c>
      <c r="HA611">
        <v>1</v>
      </c>
      <c r="HB611">
        <v>0</v>
      </c>
      <c r="HC611">
        <v>0</v>
      </c>
      <c r="HD611">
        <v>0</v>
      </c>
      <c r="HE611">
        <v>0</v>
      </c>
      <c r="HF611">
        <v>48</v>
      </c>
      <c r="HG611">
        <v>3</v>
      </c>
      <c r="HH611">
        <v>1</v>
      </c>
      <c r="HI611">
        <v>0</v>
      </c>
      <c r="HJ611">
        <v>0</v>
      </c>
      <c r="HK611">
        <v>0</v>
      </c>
      <c r="HL611">
        <v>0</v>
      </c>
      <c r="HM611">
        <v>0</v>
      </c>
      <c r="HN611">
        <v>0</v>
      </c>
      <c r="HO611">
        <v>0</v>
      </c>
      <c r="HP611">
        <v>0</v>
      </c>
      <c r="HQ611">
        <v>0</v>
      </c>
      <c r="HR611">
        <v>0</v>
      </c>
      <c r="HS611">
        <v>2</v>
      </c>
      <c r="HT611">
        <v>3</v>
      </c>
      <c r="HU611">
        <v>1</v>
      </c>
      <c r="HV611">
        <v>0</v>
      </c>
      <c r="HW611">
        <v>0</v>
      </c>
      <c r="HX611">
        <v>0</v>
      </c>
      <c r="HY611">
        <v>0</v>
      </c>
      <c r="HZ611">
        <v>0</v>
      </c>
      <c r="IA611">
        <v>0</v>
      </c>
      <c r="IB611">
        <v>0</v>
      </c>
      <c r="IC611">
        <v>0</v>
      </c>
      <c r="ID611">
        <v>1</v>
      </c>
      <c r="IE611">
        <v>0</v>
      </c>
      <c r="IF611">
        <v>0</v>
      </c>
      <c r="IG611">
        <v>0</v>
      </c>
      <c r="IH611">
        <v>0</v>
      </c>
      <c r="II611">
        <v>0</v>
      </c>
      <c r="IJ611">
        <v>1</v>
      </c>
      <c r="IK611">
        <v>14</v>
      </c>
      <c r="IL611">
        <v>10</v>
      </c>
      <c r="IM611">
        <v>0</v>
      </c>
      <c r="IN611">
        <v>4</v>
      </c>
      <c r="IO611">
        <v>0</v>
      </c>
      <c r="IP611">
        <v>0</v>
      </c>
      <c r="IQ611">
        <v>0</v>
      </c>
      <c r="IR611">
        <v>0</v>
      </c>
      <c r="IS611">
        <v>0</v>
      </c>
      <c r="IT611">
        <v>0</v>
      </c>
      <c r="IU611">
        <v>0</v>
      </c>
      <c r="IV611">
        <v>0</v>
      </c>
      <c r="IW611">
        <v>0</v>
      </c>
      <c r="IX611">
        <v>0</v>
      </c>
      <c r="IY611">
        <v>0</v>
      </c>
      <c r="IZ611">
        <v>0</v>
      </c>
      <c r="JA611">
        <v>0</v>
      </c>
      <c r="JB611">
        <v>0</v>
      </c>
      <c r="JC611">
        <v>0</v>
      </c>
      <c r="JD611">
        <v>0</v>
      </c>
      <c r="JE611">
        <v>0</v>
      </c>
      <c r="JF611">
        <v>0</v>
      </c>
      <c r="JG611">
        <v>0</v>
      </c>
      <c r="JH611">
        <v>0</v>
      </c>
      <c r="JI611">
        <v>0</v>
      </c>
      <c r="JJ611">
        <v>14</v>
      </c>
      <c r="JK611" s="2">
        <f t="shared" si="48"/>
        <v>0.51834430856067737</v>
      </c>
    </row>
    <row r="612" spans="1:271" outlineLevel="2" x14ac:dyDescent="0.25">
      <c r="A612" t="str">
        <f t="shared" si="50"/>
        <v>160902</v>
      </c>
      <c r="B612" t="s">
        <v>317</v>
      </c>
      <c r="C612">
        <v>2</v>
      </c>
      <c r="D612">
        <v>1303</v>
      </c>
      <c r="E612">
        <v>980</v>
      </c>
      <c r="F612">
        <v>470</v>
      </c>
      <c r="G612">
        <v>510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509</v>
      </c>
      <c r="R612">
        <v>0</v>
      </c>
      <c r="S612">
        <v>0</v>
      </c>
      <c r="T612">
        <v>509</v>
      </c>
      <c r="U612">
        <v>19</v>
      </c>
      <c r="V612">
        <v>16</v>
      </c>
      <c r="W612">
        <v>0</v>
      </c>
      <c r="X612">
        <v>0</v>
      </c>
      <c r="Y612">
        <v>490</v>
      </c>
      <c r="Z612">
        <v>85</v>
      </c>
      <c r="AA612">
        <v>7</v>
      </c>
      <c r="AB612">
        <v>25</v>
      </c>
      <c r="AC612">
        <v>36</v>
      </c>
      <c r="AD612">
        <v>7</v>
      </c>
      <c r="AE612">
        <v>0</v>
      </c>
      <c r="AF612">
        <v>3</v>
      </c>
      <c r="AG612">
        <v>1</v>
      </c>
      <c r="AH612">
        <v>0</v>
      </c>
      <c r="AI612">
        <v>0</v>
      </c>
      <c r="AJ612">
        <v>0</v>
      </c>
      <c r="AK612">
        <v>0</v>
      </c>
      <c r="AL612">
        <v>1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2</v>
      </c>
      <c r="AS612">
        <v>1</v>
      </c>
      <c r="AT612">
        <v>0</v>
      </c>
      <c r="AU612">
        <v>0</v>
      </c>
      <c r="AV612">
        <v>0</v>
      </c>
      <c r="AW612">
        <v>0</v>
      </c>
      <c r="AX612">
        <v>2</v>
      </c>
      <c r="AY612">
        <v>85</v>
      </c>
      <c r="AZ612">
        <v>108</v>
      </c>
      <c r="BA612">
        <v>28</v>
      </c>
      <c r="BB612">
        <v>1</v>
      </c>
      <c r="BC612">
        <v>5</v>
      </c>
      <c r="BD612">
        <v>33</v>
      </c>
      <c r="BE612">
        <v>3</v>
      </c>
      <c r="BF612">
        <v>14</v>
      </c>
      <c r="BG612">
        <v>0</v>
      </c>
      <c r="BH612">
        <v>1</v>
      </c>
      <c r="BI612">
        <v>3</v>
      </c>
      <c r="BJ612">
        <v>4</v>
      </c>
      <c r="BK612">
        <v>0</v>
      </c>
      <c r="BL612">
        <v>0</v>
      </c>
      <c r="BM612">
        <v>3</v>
      </c>
      <c r="BN612">
        <v>4</v>
      </c>
      <c r="BO612">
        <v>2</v>
      </c>
      <c r="BP612">
        <v>0</v>
      </c>
      <c r="BQ612">
        <v>0</v>
      </c>
      <c r="BR612">
        <v>0</v>
      </c>
      <c r="BS612">
        <v>4</v>
      </c>
      <c r="BT612">
        <v>3</v>
      </c>
      <c r="BU612">
        <v>0</v>
      </c>
      <c r="BV612">
        <v>0</v>
      </c>
      <c r="BW612">
        <v>0</v>
      </c>
      <c r="BX612">
        <v>108</v>
      </c>
      <c r="BY612">
        <v>9</v>
      </c>
      <c r="BZ612">
        <v>3</v>
      </c>
      <c r="CA612">
        <v>1</v>
      </c>
      <c r="CB612">
        <v>0</v>
      </c>
      <c r="CC612">
        <v>1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3</v>
      </c>
      <c r="CM612">
        <v>1</v>
      </c>
      <c r="CN612">
        <v>9</v>
      </c>
      <c r="CO612">
        <v>14</v>
      </c>
      <c r="CP612">
        <v>8</v>
      </c>
      <c r="CQ612">
        <v>2</v>
      </c>
      <c r="CR612">
        <v>1</v>
      </c>
      <c r="CS612">
        <v>0</v>
      </c>
      <c r="CT612">
        <v>1</v>
      </c>
      <c r="CU612">
        <v>0</v>
      </c>
      <c r="CV612">
        <v>1</v>
      </c>
      <c r="CW612">
        <v>1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14</v>
      </c>
      <c r="DO612">
        <v>11</v>
      </c>
      <c r="DP612">
        <v>7</v>
      </c>
      <c r="DQ612">
        <v>0</v>
      </c>
      <c r="DR612">
        <v>0</v>
      </c>
      <c r="DS612">
        <v>2</v>
      </c>
      <c r="DT612">
        <v>0</v>
      </c>
      <c r="DU612">
        <v>0</v>
      </c>
      <c r="DV612">
        <v>0</v>
      </c>
      <c r="DW612">
        <v>0</v>
      </c>
      <c r="DX612">
        <v>0</v>
      </c>
      <c r="DY612">
        <v>0</v>
      </c>
      <c r="DZ612">
        <v>0</v>
      </c>
      <c r="EA612">
        <v>0</v>
      </c>
      <c r="EB612">
        <v>1</v>
      </c>
      <c r="EC612">
        <v>0</v>
      </c>
      <c r="ED612">
        <v>0</v>
      </c>
      <c r="EE612">
        <v>0</v>
      </c>
      <c r="EF612">
        <v>0</v>
      </c>
      <c r="EG612">
        <v>0</v>
      </c>
      <c r="EH612">
        <v>0</v>
      </c>
      <c r="EI612">
        <v>0</v>
      </c>
      <c r="EJ612">
        <v>0</v>
      </c>
      <c r="EK612">
        <v>0</v>
      </c>
      <c r="EL612">
        <v>0</v>
      </c>
      <c r="EM612">
        <v>1</v>
      </c>
      <c r="EN612">
        <v>11</v>
      </c>
      <c r="EO612">
        <v>30</v>
      </c>
      <c r="EP612">
        <v>7</v>
      </c>
      <c r="EQ612">
        <v>14</v>
      </c>
      <c r="ER612">
        <v>2</v>
      </c>
      <c r="ES612">
        <v>1</v>
      </c>
      <c r="ET612">
        <v>0</v>
      </c>
      <c r="EU612">
        <v>0</v>
      </c>
      <c r="EV612">
        <v>0</v>
      </c>
      <c r="EW612">
        <v>0</v>
      </c>
      <c r="EX612">
        <v>0</v>
      </c>
      <c r="EY612">
        <v>1</v>
      </c>
      <c r="EZ612">
        <v>2</v>
      </c>
      <c r="FA612">
        <v>0</v>
      </c>
      <c r="FB612">
        <v>1</v>
      </c>
      <c r="FC612">
        <v>0</v>
      </c>
      <c r="FD612">
        <v>1</v>
      </c>
      <c r="FE612">
        <v>0</v>
      </c>
      <c r="FF612">
        <v>0</v>
      </c>
      <c r="FG612">
        <v>1</v>
      </c>
      <c r="FH612">
        <v>0</v>
      </c>
      <c r="FI612">
        <v>0</v>
      </c>
      <c r="FJ612">
        <v>0</v>
      </c>
      <c r="FK612">
        <v>0</v>
      </c>
      <c r="FL612">
        <v>30</v>
      </c>
      <c r="FM612">
        <v>66</v>
      </c>
      <c r="FN612">
        <v>30</v>
      </c>
      <c r="FO612">
        <v>8</v>
      </c>
      <c r="FP612">
        <v>3</v>
      </c>
      <c r="FQ612">
        <v>5</v>
      </c>
      <c r="FR612">
        <v>0</v>
      </c>
      <c r="FS612">
        <v>7</v>
      </c>
      <c r="FT612">
        <v>3</v>
      </c>
      <c r="FU612">
        <v>0</v>
      </c>
      <c r="FV612">
        <v>2</v>
      </c>
      <c r="FW612">
        <v>0</v>
      </c>
      <c r="FX612">
        <v>0</v>
      </c>
      <c r="FY612">
        <v>2</v>
      </c>
      <c r="FZ612">
        <v>0</v>
      </c>
      <c r="GA612">
        <v>2</v>
      </c>
      <c r="GB612">
        <v>0</v>
      </c>
      <c r="GC612">
        <v>0</v>
      </c>
      <c r="GD612">
        <v>0</v>
      </c>
      <c r="GE612">
        <v>0</v>
      </c>
      <c r="GF612">
        <v>2</v>
      </c>
      <c r="GG612">
        <v>0</v>
      </c>
      <c r="GH612">
        <v>1</v>
      </c>
      <c r="GI612">
        <v>0</v>
      </c>
      <c r="GJ612">
        <v>0</v>
      </c>
      <c r="GK612">
        <v>1</v>
      </c>
      <c r="GL612">
        <v>66</v>
      </c>
      <c r="GM612">
        <v>40</v>
      </c>
      <c r="GN612">
        <v>27</v>
      </c>
      <c r="GO612">
        <v>3</v>
      </c>
      <c r="GP612">
        <v>0</v>
      </c>
      <c r="GQ612">
        <v>1</v>
      </c>
      <c r="GR612">
        <v>5</v>
      </c>
      <c r="GS612">
        <v>0</v>
      </c>
      <c r="GT612">
        <v>1</v>
      </c>
      <c r="GU612">
        <v>1</v>
      </c>
      <c r="GV612">
        <v>0</v>
      </c>
      <c r="GW612">
        <v>1</v>
      </c>
      <c r="GX612">
        <v>0</v>
      </c>
      <c r="GY612">
        <v>0</v>
      </c>
      <c r="GZ612">
        <v>0</v>
      </c>
      <c r="HA612">
        <v>0</v>
      </c>
      <c r="HB612">
        <v>0</v>
      </c>
      <c r="HC612">
        <v>0</v>
      </c>
      <c r="HD612">
        <v>1</v>
      </c>
      <c r="HE612">
        <v>0</v>
      </c>
      <c r="HF612">
        <v>40</v>
      </c>
      <c r="HG612">
        <v>4</v>
      </c>
      <c r="HH612">
        <v>0</v>
      </c>
      <c r="HI612">
        <v>0</v>
      </c>
      <c r="HJ612">
        <v>0</v>
      </c>
      <c r="HK612">
        <v>0</v>
      </c>
      <c r="HL612">
        <v>3</v>
      </c>
      <c r="HM612">
        <v>0</v>
      </c>
      <c r="HN612">
        <v>1</v>
      </c>
      <c r="HO612">
        <v>0</v>
      </c>
      <c r="HP612">
        <v>0</v>
      </c>
      <c r="HQ612">
        <v>0</v>
      </c>
      <c r="HR612">
        <v>0</v>
      </c>
      <c r="HS612">
        <v>0</v>
      </c>
      <c r="HT612">
        <v>4</v>
      </c>
      <c r="HU612">
        <v>0</v>
      </c>
      <c r="HV612">
        <v>0</v>
      </c>
      <c r="HW612">
        <v>0</v>
      </c>
      <c r="HX612">
        <v>0</v>
      </c>
      <c r="HY612">
        <v>0</v>
      </c>
      <c r="HZ612">
        <v>0</v>
      </c>
      <c r="IA612">
        <v>0</v>
      </c>
      <c r="IB612">
        <v>0</v>
      </c>
      <c r="IC612">
        <v>0</v>
      </c>
      <c r="ID612">
        <v>0</v>
      </c>
      <c r="IE612">
        <v>0</v>
      </c>
      <c r="IF612">
        <v>0</v>
      </c>
      <c r="IG612">
        <v>0</v>
      </c>
      <c r="IH612">
        <v>0</v>
      </c>
      <c r="II612">
        <v>0</v>
      </c>
      <c r="IJ612">
        <v>0</v>
      </c>
      <c r="IK612">
        <v>123</v>
      </c>
      <c r="IL612">
        <v>78</v>
      </c>
      <c r="IM612">
        <v>10</v>
      </c>
      <c r="IN612">
        <v>29</v>
      </c>
      <c r="IO612">
        <v>0</v>
      </c>
      <c r="IP612">
        <v>0</v>
      </c>
      <c r="IQ612">
        <v>0</v>
      </c>
      <c r="IR612">
        <v>0</v>
      </c>
      <c r="IS612">
        <v>0</v>
      </c>
      <c r="IT612">
        <v>2</v>
      </c>
      <c r="IU612">
        <v>0</v>
      </c>
      <c r="IV612">
        <v>2</v>
      </c>
      <c r="IW612">
        <v>0</v>
      </c>
      <c r="IX612">
        <v>0</v>
      </c>
      <c r="IY612">
        <v>0</v>
      </c>
      <c r="IZ612">
        <v>0</v>
      </c>
      <c r="JA612">
        <v>0</v>
      </c>
      <c r="JB612">
        <v>1</v>
      </c>
      <c r="JC612">
        <v>0</v>
      </c>
      <c r="JD612">
        <v>0</v>
      </c>
      <c r="JE612">
        <v>0</v>
      </c>
      <c r="JF612">
        <v>1</v>
      </c>
      <c r="JG612">
        <v>0</v>
      </c>
      <c r="JH612">
        <v>0</v>
      </c>
      <c r="JI612">
        <v>0</v>
      </c>
      <c r="JJ612">
        <v>123</v>
      </c>
      <c r="JK612" s="2">
        <f t="shared" si="48"/>
        <v>0.39063699155794318</v>
      </c>
    </row>
    <row r="613" spans="1:271" outlineLevel="2" x14ac:dyDescent="0.25">
      <c r="A613" t="str">
        <f t="shared" si="50"/>
        <v>160902</v>
      </c>
      <c r="B613" t="s">
        <v>317</v>
      </c>
      <c r="C613">
        <v>3</v>
      </c>
      <c r="D613">
        <v>956</v>
      </c>
      <c r="E613">
        <v>719</v>
      </c>
      <c r="F613">
        <v>394</v>
      </c>
      <c r="G613">
        <v>325</v>
      </c>
      <c r="H613">
        <v>0</v>
      </c>
      <c r="I613">
        <v>1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325</v>
      </c>
      <c r="R613">
        <v>0</v>
      </c>
      <c r="S613">
        <v>0</v>
      </c>
      <c r="T613">
        <v>325</v>
      </c>
      <c r="U613">
        <v>16</v>
      </c>
      <c r="V613">
        <v>12</v>
      </c>
      <c r="W613">
        <v>3</v>
      </c>
      <c r="X613">
        <v>0</v>
      </c>
      <c r="Y613">
        <v>309</v>
      </c>
      <c r="Z613">
        <v>70</v>
      </c>
      <c r="AA613">
        <v>9</v>
      </c>
      <c r="AB613">
        <v>12</v>
      </c>
      <c r="AC613">
        <v>29</v>
      </c>
      <c r="AD613">
        <v>6</v>
      </c>
      <c r="AE613">
        <v>0</v>
      </c>
      <c r="AF613">
        <v>3</v>
      </c>
      <c r="AG613">
        <v>1</v>
      </c>
      <c r="AH613">
        <v>0</v>
      </c>
      <c r="AI613">
        <v>3</v>
      </c>
      <c r="AJ613">
        <v>0</v>
      </c>
      <c r="AK613">
        <v>0</v>
      </c>
      <c r="AL613">
        <v>2</v>
      </c>
      <c r="AM613">
        <v>0</v>
      </c>
      <c r="AN613">
        <v>0</v>
      </c>
      <c r="AO613">
        <v>0</v>
      </c>
      <c r="AP613">
        <v>1</v>
      </c>
      <c r="AQ613">
        <v>1</v>
      </c>
      <c r="AR613">
        <v>0</v>
      </c>
      <c r="AS613">
        <v>0</v>
      </c>
      <c r="AT613">
        <v>1</v>
      </c>
      <c r="AU613">
        <v>0</v>
      </c>
      <c r="AV613">
        <v>0</v>
      </c>
      <c r="AW613">
        <v>1</v>
      </c>
      <c r="AX613">
        <v>1</v>
      </c>
      <c r="AY613">
        <v>70</v>
      </c>
      <c r="AZ613">
        <v>83</v>
      </c>
      <c r="BA613">
        <v>16</v>
      </c>
      <c r="BB613">
        <v>2</v>
      </c>
      <c r="BC613">
        <v>0</v>
      </c>
      <c r="BD613">
        <v>25</v>
      </c>
      <c r="BE613">
        <v>2</v>
      </c>
      <c r="BF613">
        <v>3</v>
      </c>
      <c r="BG613">
        <v>0</v>
      </c>
      <c r="BH613">
        <v>2</v>
      </c>
      <c r="BI613">
        <v>8</v>
      </c>
      <c r="BJ613">
        <v>2</v>
      </c>
      <c r="BK613">
        <v>0</v>
      </c>
      <c r="BL613">
        <v>1</v>
      </c>
      <c r="BM613">
        <v>1</v>
      </c>
      <c r="BN613">
        <v>0</v>
      </c>
      <c r="BO613">
        <v>3</v>
      </c>
      <c r="BP613">
        <v>0</v>
      </c>
      <c r="BQ613">
        <v>0</v>
      </c>
      <c r="BR613">
        <v>3</v>
      </c>
      <c r="BS613">
        <v>4</v>
      </c>
      <c r="BT613">
        <v>6</v>
      </c>
      <c r="BU613">
        <v>0</v>
      </c>
      <c r="BV613">
        <v>0</v>
      </c>
      <c r="BW613">
        <v>5</v>
      </c>
      <c r="BX613">
        <v>83</v>
      </c>
      <c r="BY613">
        <v>9</v>
      </c>
      <c r="BZ613">
        <v>4</v>
      </c>
      <c r="CA613">
        <v>2</v>
      </c>
      <c r="CB613">
        <v>0</v>
      </c>
      <c r="CC613">
        <v>0</v>
      </c>
      <c r="CD613">
        <v>1</v>
      </c>
      <c r="CE613">
        <v>0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1</v>
      </c>
      <c r="CL613">
        <v>0</v>
      </c>
      <c r="CM613">
        <v>1</v>
      </c>
      <c r="CN613">
        <v>9</v>
      </c>
      <c r="CO613">
        <v>13</v>
      </c>
      <c r="CP613">
        <v>9</v>
      </c>
      <c r="CQ613">
        <v>1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2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0</v>
      </c>
      <c r="DH613">
        <v>1</v>
      </c>
      <c r="DI613">
        <v>0</v>
      </c>
      <c r="DJ613">
        <v>0</v>
      </c>
      <c r="DK613">
        <v>0</v>
      </c>
      <c r="DL613">
        <v>0</v>
      </c>
      <c r="DM613">
        <v>0</v>
      </c>
      <c r="DN613">
        <v>13</v>
      </c>
      <c r="DO613">
        <v>8</v>
      </c>
      <c r="DP613">
        <v>5</v>
      </c>
      <c r="DQ613">
        <v>1</v>
      </c>
      <c r="DR613">
        <v>0</v>
      </c>
      <c r="DS613">
        <v>2</v>
      </c>
      <c r="DT613">
        <v>0</v>
      </c>
      <c r="DU613">
        <v>0</v>
      </c>
      <c r="DV613">
        <v>0</v>
      </c>
      <c r="DW613">
        <v>0</v>
      </c>
      <c r="DX613">
        <v>0</v>
      </c>
      <c r="DY613">
        <v>0</v>
      </c>
      <c r="DZ613">
        <v>0</v>
      </c>
      <c r="EA613">
        <v>0</v>
      </c>
      <c r="EB613">
        <v>0</v>
      </c>
      <c r="EC613">
        <v>0</v>
      </c>
      <c r="ED613">
        <v>0</v>
      </c>
      <c r="EE613">
        <v>0</v>
      </c>
      <c r="EF613">
        <v>0</v>
      </c>
      <c r="EG613">
        <v>0</v>
      </c>
      <c r="EH613">
        <v>0</v>
      </c>
      <c r="EI613">
        <v>0</v>
      </c>
      <c r="EJ613">
        <v>0</v>
      </c>
      <c r="EK613">
        <v>0</v>
      </c>
      <c r="EL613">
        <v>0</v>
      </c>
      <c r="EM613">
        <v>0</v>
      </c>
      <c r="EN613">
        <v>8</v>
      </c>
      <c r="EO613">
        <v>5</v>
      </c>
      <c r="EP613">
        <v>2</v>
      </c>
      <c r="EQ613">
        <v>2</v>
      </c>
      <c r="ER613">
        <v>0</v>
      </c>
      <c r="ES613">
        <v>0</v>
      </c>
      <c r="ET613">
        <v>0</v>
      </c>
      <c r="EU613">
        <v>0</v>
      </c>
      <c r="EV613">
        <v>0</v>
      </c>
      <c r="EW613">
        <v>0</v>
      </c>
      <c r="EX613">
        <v>0</v>
      </c>
      <c r="EY613">
        <v>0</v>
      </c>
      <c r="EZ613">
        <v>1</v>
      </c>
      <c r="FA613">
        <v>0</v>
      </c>
      <c r="FB613">
        <v>0</v>
      </c>
      <c r="FC613">
        <v>0</v>
      </c>
      <c r="FD613">
        <v>0</v>
      </c>
      <c r="FE613">
        <v>0</v>
      </c>
      <c r="FF613">
        <v>0</v>
      </c>
      <c r="FG613">
        <v>0</v>
      </c>
      <c r="FH613">
        <v>0</v>
      </c>
      <c r="FI613">
        <v>0</v>
      </c>
      <c r="FJ613">
        <v>0</v>
      </c>
      <c r="FK613">
        <v>0</v>
      </c>
      <c r="FL613">
        <v>5</v>
      </c>
      <c r="FM613">
        <v>47</v>
      </c>
      <c r="FN613">
        <v>20</v>
      </c>
      <c r="FO613">
        <v>3</v>
      </c>
      <c r="FP613">
        <v>2</v>
      </c>
      <c r="FQ613">
        <v>0</v>
      </c>
      <c r="FR613">
        <v>4</v>
      </c>
      <c r="FS613">
        <v>3</v>
      </c>
      <c r="FT613">
        <v>1</v>
      </c>
      <c r="FU613">
        <v>0</v>
      </c>
      <c r="FV613">
        <v>2</v>
      </c>
      <c r="FW613">
        <v>1</v>
      </c>
      <c r="FX613">
        <v>2</v>
      </c>
      <c r="FY613">
        <v>1</v>
      </c>
      <c r="FZ613">
        <v>0</v>
      </c>
      <c r="GA613">
        <v>0</v>
      </c>
      <c r="GB613">
        <v>2</v>
      </c>
      <c r="GC613">
        <v>1</v>
      </c>
      <c r="GD613">
        <v>0</v>
      </c>
      <c r="GE613">
        <v>0</v>
      </c>
      <c r="GF613">
        <v>0</v>
      </c>
      <c r="GG613">
        <v>0</v>
      </c>
      <c r="GH613">
        <v>1</v>
      </c>
      <c r="GI613">
        <v>0</v>
      </c>
      <c r="GJ613">
        <v>0</v>
      </c>
      <c r="GK613">
        <v>4</v>
      </c>
      <c r="GL613">
        <v>47</v>
      </c>
      <c r="GM613">
        <v>24</v>
      </c>
      <c r="GN613">
        <v>10</v>
      </c>
      <c r="GO613">
        <v>7</v>
      </c>
      <c r="GP613">
        <v>1</v>
      </c>
      <c r="GQ613">
        <v>1</v>
      </c>
      <c r="GR613">
        <v>0</v>
      </c>
      <c r="GS613">
        <v>0</v>
      </c>
      <c r="GT613">
        <v>1</v>
      </c>
      <c r="GU613">
        <v>0</v>
      </c>
      <c r="GV613">
        <v>0</v>
      </c>
      <c r="GW613">
        <v>0</v>
      </c>
      <c r="GX613">
        <v>1</v>
      </c>
      <c r="GY613">
        <v>0</v>
      </c>
      <c r="GZ613">
        <v>0</v>
      </c>
      <c r="HA613">
        <v>0</v>
      </c>
      <c r="HB613">
        <v>0</v>
      </c>
      <c r="HC613">
        <v>0</v>
      </c>
      <c r="HD613">
        <v>0</v>
      </c>
      <c r="HE613">
        <v>3</v>
      </c>
      <c r="HF613">
        <v>24</v>
      </c>
      <c r="HG613">
        <v>2</v>
      </c>
      <c r="HH613">
        <v>0</v>
      </c>
      <c r="HI613">
        <v>0</v>
      </c>
      <c r="HJ613">
        <v>1</v>
      </c>
      <c r="HK613">
        <v>0</v>
      </c>
      <c r="HL613">
        <v>0</v>
      </c>
      <c r="HM613">
        <v>0</v>
      </c>
      <c r="HN613">
        <v>0</v>
      </c>
      <c r="HO613">
        <v>1</v>
      </c>
      <c r="HP613">
        <v>0</v>
      </c>
      <c r="HQ613">
        <v>0</v>
      </c>
      <c r="HR613">
        <v>0</v>
      </c>
      <c r="HS613">
        <v>0</v>
      </c>
      <c r="HT613">
        <v>2</v>
      </c>
      <c r="HU613">
        <v>0</v>
      </c>
      <c r="HV613">
        <v>0</v>
      </c>
      <c r="HW613">
        <v>0</v>
      </c>
      <c r="HX613">
        <v>0</v>
      </c>
      <c r="HY613">
        <v>0</v>
      </c>
      <c r="HZ613">
        <v>0</v>
      </c>
      <c r="IA613">
        <v>0</v>
      </c>
      <c r="IB613">
        <v>0</v>
      </c>
      <c r="IC613">
        <v>0</v>
      </c>
      <c r="ID613">
        <v>0</v>
      </c>
      <c r="IE613">
        <v>0</v>
      </c>
      <c r="IF613">
        <v>0</v>
      </c>
      <c r="IG613">
        <v>0</v>
      </c>
      <c r="IH613">
        <v>0</v>
      </c>
      <c r="II613">
        <v>0</v>
      </c>
      <c r="IJ613">
        <v>0</v>
      </c>
      <c r="IK613">
        <v>48</v>
      </c>
      <c r="IL613">
        <v>30</v>
      </c>
      <c r="IM613">
        <v>1</v>
      </c>
      <c r="IN613">
        <v>10</v>
      </c>
      <c r="IO613">
        <v>1</v>
      </c>
      <c r="IP613">
        <v>0</v>
      </c>
      <c r="IQ613">
        <v>0</v>
      </c>
      <c r="IR613">
        <v>1</v>
      </c>
      <c r="IS613">
        <v>0</v>
      </c>
      <c r="IT613">
        <v>0</v>
      </c>
      <c r="IU613">
        <v>1</v>
      </c>
      <c r="IV613">
        <v>1</v>
      </c>
      <c r="IW613">
        <v>0</v>
      </c>
      <c r="IX613">
        <v>2</v>
      </c>
      <c r="IY613">
        <v>0</v>
      </c>
      <c r="IZ613">
        <v>0</v>
      </c>
      <c r="JA613">
        <v>0</v>
      </c>
      <c r="JB613">
        <v>0</v>
      </c>
      <c r="JC613">
        <v>0</v>
      </c>
      <c r="JD613">
        <v>0</v>
      </c>
      <c r="JE613">
        <v>0</v>
      </c>
      <c r="JF613">
        <v>0</v>
      </c>
      <c r="JG613">
        <v>0</v>
      </c>
      <c r="JH613">
        <v>1</v>
      </c>
      <c r="JI613">
        <v>0</v>
      </c>
      <c r="JJ613">
        <v>48</v>
      </c>
      <c r="JK613" s="2">
        <f t="shared" si="48"/>
        <v>0.33995815899581588</v>
      </c>
    </row>
    <row r="614" spans="1:271" outlineLevel="2" x14ac:dyDescent="0.25">
      <c r="A614" t="str">
        <f t="shared" si="50"/>
        <v>160902</v>
      </c>
      <c r="B614" t="s">
        <v>317</v>
      </c>
      <c r="C614">
        <v>4</v>
      </c>
      <c r="D614">
        <v>713</v>
      </c>
      <c r="E614">
        <v>550</v>
      </c>
      <c r="F614">
        <v>218</v>
      </c>
      <c r="G614">
        <v>332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332</v>
      </c>
      <c r="R614">
        <v>0</v>
      </c>
      <c r="S614">
        <v>0</v>
      </c>
      <c r="T614">
        <v>332</v>
      </c>
      <c r="U614">
        <v>15</v>
      </c>
      <c r="V614">
        <v>10</v>
      </c>
      <c r="W614">
        <v>4</v>
      </c>
      <c r="X614">
        <v>0</v>
      </c>
      <c r="Y614">
        <v>317</v>
      </c>
      <c r="Z614">
        <v>55</v>
      </c>
      <c r="AA614">
        <v>6</v>
      </c>
      <c r="AB614">
        <v>9</v>
      </c>
      <c r="AC614">
        <v>25</v>
      </c>
      <c r="AD614">
        <v>6</v>
      </c>
      <c r="AE614">
        <v>0</v>
      </c>
      <c r="AF614">
        <v>3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4</v>
      </c>
      <c r="AR614">
        <v>0</v>
      </c>
      <c r="AS614">
        <v>0</v>
      </c>
      <c r="AT614">
        <v>0</v>
      </c>
      <c r="AU614">
        <v>0</v>
      </c>
      <c r="AV614">
        <v>1</v>
      </c>
      <c r="AW614">
        <v>0</v>
      </c>
      <c r="AX614">
        <v>1</v>
      </c>
      <c r="AY614">
        <v>55</v>
      </c>
      <c r="AZ614">
        <v>97</v>
      </c>
      <c r="BA614">
        <v>35</v>
      </c>
      <c r="BB614">
        <v>2</v>
      </c>
      <c r="BC614">
        <v>4</v>
      </c>
      <c r="BD614">
        <v>22</v>
      </c>
      <c r="BE614">
        <v>2</v>
      </c>
      <c r="BF614">
        <v>11</v>
      </c>
      <c r="BG614">
        <v>3</v>
      </c>
      <c r="BH614">
        <v>1</v>
      </c>
      <c r="BI614">
        <v>7</v>
      </c>
      <c r="BJ614">
        <v>4</v>
      </c>
      <c r="BK614">
        <v>0</v>
      </c>
      <c r="BL614">
        <v>3</v>
      </c>
      <c r="BM614">
        <v>0</v>
      </c>
      <c r="BN614">
        <v>0</v>
      </c>
      <c r="BO614">
        <v>1</v>
      </c>
      <c r="BP614">
        <v>0</v>
      </c>
      <c r="BQ614">
        <v>0</v>
      </c>
      <c r="BR614">
        <v>0</v>
      </c>
      <c r="BS614">
        <v>1</v>
      </c>
      <c r="BT614">
        <v>0</v>
      </c>
      <c r="BU614">
        <v>0</v>
      </c>
      <c r="BV614">
        <v>0</v>
      </c>
      <c r="BW614">
        <v>1</v>
      </c>
      <c r="BX614">
        <v>97</v>
      </c>
      <c r="BY614">
        <v>8</v>
      </c>
      <c r="BZ614">
        <v>5</v>
      </c>
      <c r="CA614">
        <v>2</v>
      </c>
      <c r="CB614">
        <v>0</v>
      </c>
      <c r="CC614">
        <v>0</v>
      </c>
      <c r="CD614">
        <v>0</v>
      </c>
      <c r="CE614">
        <v>1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8</v>
      </c>
      <c r="CO614">
        <v>4</v>
      </c>
      <c r="CP614">
        <v>2</v>
      </c>
      <c r="CQ614">
        <v>0</v>
      </c>
      <c r="CR614">
        <v>0</v>
      </c>
      <c r="CS614">
        <v>0</v>
      </c>
      <c r="CT614">
        <v>0</v>
      </c>
      <c r="CU614">
        <v>0</v>
      </c>
      <c r="CV614">
        <v>0</v>
      </c>
      <c r="CW614">
        <v>0</v>
      </c>
      <c r="CX614">
        <v>0</v>
      </c>
      <c r="CY614">
        <v>1</v>
      </c>
      <c r="CZ614">
        <v>0</v>
      </c>
      <c r="DA614">
        <v>0</v>
      </c>
      <c r="DB614">
        <v>0</v>
      </c>
      <c r="DC614">
        <v>0</v>
      </c>
      <c r="DD614">
        <v>0</v>
      </c>
      <c r="DE614">
        <v>0</v>
      </c>
      <c r="DF614">
        <v>0</v>
      </c>
      <c r="DG614">
        <v>0</v>
      </c>
      <c r="DH614">
        <v>1</v>
      </c>
      <c r="DI614">
        <v>0</v>
      </c>
      <c r="DJ614">
        <v>0</v>
      </c>
      <c r="DK614">
        <v>0</v>
      </c>
      <c r="DL614">
        <v>0</v>
      </c>
      <c r="DM614">
        <v>0</v>
      </c>
      <c r="DN614">
        <v>4</v>
      </c>
      <c r="DO614">
        <v>3</v>
      </c>
      <c r="DP614">
        <v>1</v>
      </c>
      <c r="DQ614">
        <v>0</v>
      </c>
      <c r="DR614">
        <v>0</v>
      </c>
      <c r="DS614">
        <v>0</v>
      </c>
      <c r="DT614">
        <v>0</v>
      </c>
      <c r="DU614">
        <v>0</v>
      </c>
      <c r="DV614">
        <v>0</v>
      </c>
      <c r="DW614">
        <v>0</v>
      </c>
      <c r="DX614">
        <v>0</v>
      </c>
      <c r="DY614">
        <v>0</v>
      </c>
      <c r="DZ614">
        <v>0</v>
      </c>
      <c r="EA614">
        <v>0</v>
      </c>
      <c r="EB614">
        <v>0</v>
      </c>
      <c r="EC614">
        <v>0</v>
      </c>
      <c r="ED614">
        <v>1</v>
      </c>
      <c r="EE614">
        <v>0</v>
      </c>
      <c r="EF614">
        <v>0</v>
      </c>
      <c r="EG614">
        <v>0</v>
      </c>
      <c r="EH614">
        <v>0</v>
      </c>
      <c r="EI614">
        <v>0</v>
      </c>
      <c r="EJ614">
        <v>1</v>
      </c>
      <c r="EK614">
        <v>0</v>
      </c>
      <c r="EL614">
        <v>0</v>
      </c>
      <c r="EM614">
        <v>0</v>
      </c>
      <c r="EN614">
        <v>3</v>
      </c>
      <c r="EO614">
        <v>12</v>
      </c>
      <c r="EP614">
        <v>3</v>
      </c>
      <c r="EQ614">
        <v>3</v>
      </c>
      <c r="ER614">
        <v>1</v>
      </c>
      <c r="ES614">
        <v>1</v>
      </c>
      <c r="ET614">
        <v>0</v>
      </c>
      <c r="EU614">
        <v>0</v>
      </c>
      <c r="EV614">
        <v>0</v>
      </c>
      <c r="EW614">
        <v>0</v>
      </c>
      <c r="EX614">
        <v>1</v>
      </c>
      <c r="EY614">
        <v>1</v>
      </c>
      <c r="EZ614">
        <v>0</v>
      </c>
      <c r="FA614">
        <v>0</v>
      </c>
      <c r="FB614">
        <v>0</v>
      </c>
      <c r="FC614">
        <v>0</v>
      </c>
      <c r="FD614">
        <v>0</v>
      </c>
      <c r="FE614">
        <v>0</v>
      </c>
      <c r="FF614">
        <v>0</v>
      </c>
      <c r="FG614">
        <v>0</v>
      </c>
      <c r="FH614">
        <v>0</v>
      </c>
      <c r="FI614">
        <v>0</v>
      </c>
      <c r="FJ614">
        <v>2</v>
      </c>
      <c r="FK614">
        <v>0</v>
      </c>
      <c r="FL614">
        <v>12</v>
      </c>
      <c r="FM614">
        <v>19</v>
      </c>
      <c r="FN614">
        <v>8</v>
      </c>
      <c r="FO614">
        <v>4</v>
      </c>
      <c r="FP614">
        <v>0</v>
      </c>
      <c r="FQ614">
        <v>1</v>
      </c>
      <c r="FR614">
        <v>0</v>
      </c>
      <c r="FS614">
        <v>2</v>
      </c>
      <c r="FT614">
        <v>1</v>
      </c>
      <c r="FU614">
        <v>1</v>
      </c>
      <c r="FV614">
        <v>1</v>
      </c>
      <c r="FW614">
        <v>0</v>
      </c>
      <c r="FX614">
        <v>0</v>
      </c>
      <c r="FY614">
        <v>0</v>
      </c>
      <c r="FZ614">
        <v>1</v>
      </c>
      <c r="GA614">
        <v>0</v>
      </c>
      <c r="GB614">
        <v>0</v>
      </c>
      <c r="GC614">
        <v>0</v>
      </c>
      <c r="GD614">
        <v>0</v>
      </c>
      <c r="GE614">
        <v>0</v>
      </c>
      <c r="GF614">
        <v>0</v>
      </c>
      <c r="GG614">
        <v>0</v>
      </c>
      <c r="GH614">
        <v>0</v>
      </c>
      <c r="GI614">
        <v>0</v>
      </c>
      <c r="GJ614">
        <v>0</v>
      </c>
      <c r="GK614">
        <v>0</v>
      </c>
      <c r="GL614">
        <v>19</v>
      </c>
      <c r="GM614">
        <v>26</v>
      </c>
      <c r="GN614">
        <v>15</v>
      </c>
      <c r="GO614">
        <v>5</v>
      </c>
      <c r="GP614">
        <v>1</v>
      </c>
      <c r="GQ614">
        <v>0</v>
      </c>
      <c r="GR614">
        <v>0</v>
      </c>
      <c r="GS614">
        <v>0</v>
      </c>
      <c r="GT614">
        <v>0</v>
      </c>
      <c r="GU614">
        <v>0</v>
      </c>
      <c r="GV614">
        <v>0</v>
      </c>
      <c r="GW614">
        <v>0</v>
      </c>
      <c r="GX614">
        <v>0</v>
      </c>
      <c r="GY614">
        <v>0</v>
      </c>
      <c r="GZ614">
        <v>0</v>
      </c>
      <c r="HA614">
        <v>5</v>
      </c>
      <c r="HB614">
        <v>0</v>
      </c>
      <c r="HC614">
        <v>0</v>
      </c>
      <c r="HD614">
        <v>0</v>
      </c>
      <c r="HE614">
        <v>0</v>
      </c>
      <c r="HF614">
        <v>26</v>
      </c>
      <c r="HG614">
        <v>3</v>
      </c>
      <c r="HH614">
        <v>1</v>
      </c>
      <c r="HI614">
        <v>0</v>
      </c>
      <c r="HJ614">
        <v>1</v>
      </c>
      <c r="HK614">
        <v>0</v>
      </c>
      <c r="HL614">
        <v>1</v>
      </c>
      <c r="HM614">
        <v>0</v>
      </c>
      <c r="HN614">
        <v>0</v>
      </c>
      <c r="HO614">
        <v>0</v>
      </c>
      <c r="HP614">
        <v>0</v>
      </c>
      <c r="HQ614">
        <v>0</v>
      </c>
      <c r="HR614">
        <v>0</v>
      </c>
      <c r="HS614">
        <v>0</v>
      </c>
      <c r="HT614">
        <v>3</v>
      </c>
      <c r="HU614">
        <v>2</v>
      </c>
      <c r="HV614">
        <v>0</v>
      </c>
      <c r="HW614">
        <v>1</v>
      </c>
      <c r="HX614">
        <v>0</v>
      </c>
      <c r="HY614">
        <v>1</v>
      </c>
      <c r="HZ614">
        <v>0</v>
      </c>
      <c r="IA614">
        <v>0</v>
      </c>
      <c r="IB614">
        <v>0</v>
      </c>
      <c r="IC614">
        <v>0</v>
      </c>
      <c r="ID614">
        <v>0</v>
      </c>
      <c r="IE614">
        <v>0</v>
      </c>
      <c r="IF614">
        <v>0</v>
      </c>
      <c r="IG614">
        <v>0</v>
      </c>
      <c r="IH614">
        <v>0</v>
      </c>
      <c r="II614">
        <v>0</v>
      </c>
      <c r="IJ614">
        <v>2</v>
      </c>
      <c r="IK614">
        <v>88</v>
      </c>
      <c r="IL614">
        <v>49</v>
      </c>
      <c r="IM614">
        <v>10</v>
      </c>
      <c r="IN614">
        <v>23</v>
      </c>
      <c r="IO614">
        <v>1</v>
      </c>
      <c r="IP614">
        <v>0</v>
      </c>
      <c r="IQ614">
        <v>0</v>
      </c>
      <c r="IR614">
        <v>0</v>
      </c>
      <c r="IS614">
        <v>0</v>
      </c>
      <c r="IT614">
        <v>0</v>
      </c>
      <c r="IU614">
        <v>1</v>
      </c>
      <c r="IV614">
        <v>1</v>
      </c>
      <c r="IW614">
        <v>0</v>
      </c>
      <c r="IX614">
        <v>0</v>
      </c>
      <c r="IY614">
        <v>0</v>
      </c>
      <c r="IZ614">
        <v>0</v>
      </c>
      <c r="JA614">
        <v>0</v>
      </c>
      <c r="JB614">
        <v>0</v>
      </c>
      <c r="JC614">
        <v>0</v>
      </c>
      <c r="JD614">
        <v>0</v>
      </c>
      <c r="JE614">
        <v>3</v>
      </c>
      <c r="JF614">
        <v>0</v>
      </c>
      <c r="JG614">
        <v>0</v>
      </c>
      <c r="JH614">
        <v>0</v>
      </c>
      <c r="JI614">
        <v>0</v>
      </c>
      <c r="JJ614">
        <v>88</v>
      </c>
      <c r="JK614" s="2">
        <f t="shared" si="48"/>
        <v>0.46563814866760167</v>
      </c>
    </row>
    <row r="615" spans="1:271" outlineLevel="2" x14ac:dyDescent="0.25">
      <c r="A615" t="str">
        <f t="shared" si="50"/>
        <v>160902</v>
      </c>
      <c r="B615" t="s">
        <v>317</v>
      </c>
      <c r="C615">
        <v>5</v>
      </c>
      <c r="D615">
        <v>940</v>
      </c>
      <c r="E615">
        <v>721</v>
      </c>
      <c r="F615">
        <v>294</v>
      </c>
      <c r="G615">
        <v>427</v>
      </c>
      <c r="H615">
        <v>1</v>
      </c>
      <c r="I615">
        <v>1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427</v>
      </c>
      <c r="R615">
        <v>0</v>
      </c>
      <c r="S615">
        <v>0</v>
      </c>
      <c r="T615">
        <v>427</v>
      </c>
      <c r="U615">
        <v>16</v>
      </c>
      <c r="V615">
        <v>10</v>
      </c>
      <c r="W615">
        <v>6</v>
      </c>
      <c r="X615">
        <v>0</v>
      </c>
      <c r="Y615">
        <v>411</v>
      </c>
      <c r="Z615">
        <v>137</v>
      </c>
      <c r="AA615">
        <v>17</v>
      </c>
      <c r="AB615">
        <v>27</v>
      </c>
      <c r="AC615">
        <v>47</v>
      </c>
      <c r="AD615">
        <v>22</v>
      </c>
      <c r="AE615">
        <v>0</v>
      </c>
      <c r="AF615">
        <v>2</v>
      </c>
      <c r="AG615">
        <v>2</v>
      </c>
      <c r="AH615">
        <v>1</v>
      </c>
      <c r="AI615">
        <v>2</v>
      </c>
      <c r="AJ615">
        <v>0</v>
      </c>
      <c r="AK615">
        <v>1</v>
      </c>
      <c r="AL615">
        <v>3</v>
      </c>
      <c r="AM615">
        <v>1</v>
      </c>
      <c r="AN615">
        <v>0</v>
      </c>
      <c r="AO615">
        <v>2</v>
      </c>
      <c r="AP615">
        <v>0</v>
      </c>
      <c r="AQ615">
        <v>2</v>
      </c>
      <c r="AR615">
        <v>2</v>
      </c>
      <c r="AS615">
        <v>1</v>
      </c>
      <c r="AT615">
        <v>0</v>
      </c>
      <c r="AU615">
        <v>2</v>
      </c>
      <c r="AV615">
        <v>0</v>
      </c>
      <c r="AW615">
        <v>1</v>
      </c>
      <c r="AX615">
        <v>2</v>
      </c>
      <c r="AY615">
        <v>137</v>
      </c>
      <c r="AZ615">
        <v>85</v>
      </c>
      <c r="BA615">
        <v>22</v>
      </c>
      <c r="BB615">
        <v>1</v>
      </c>
      <c r="BC615">
        <v>1</v>
      </c>
      <c r="BD615">
        <v>35</v>
      </c>
      <c r="BE615">
        <v>2</v>
      </c>
      <c r="BF615">
        <v>9</v>
      </c>
      <c r="BG615">
        <v>0</v>
      </c>
      <c r="BH615">
        <v>4</v>
      </c>
      <c r="BI615">
        <v>2</v>
      </c>
      <c r="BJ615">
        <v>3</v>
      </c>
      <c r="BK615">
        <v>0</v>
      </c>
      <c r="BL615">
        <v>0</v>
      </c>
      <c r="BM615">
        <v>0</v>
      </c>
      <c r="BN615">
        <v>2</v>
      </c>
      <c r="BO615">
        <v>0</v>
      </c>
      <c r="BP615">
        <v>0</v>
      </c>
      <c r="BQ615">
        <v>1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3</v>
      </c>
      <c r="BX615">
        <v>85</v>
      </c>
      <c r="BY615">
        <v>12</v>
      </c>
      <c r="BZ615">
        <v>7</v>
      </c>
      <c r="CA615">
        <v>2</v>
      </c>
      <c r="CB615">
        <v>0</v>
      </c>
      <c r="CC615">
        <v>0</v>
      </c>
      <c r="CD615">
        <v>1</v>
      </c>
      <c r="CE615">
        <v>0</v>
      </c>
      <c r="CF615">
        <v>1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1</v>
      </c>
      <c r="CM615">
        <v>0</v>
      </c>
      <c r="CN615">
        <v>12</v>
      </c>
      <c r="CO615">
        <v>19</v>
      </c>
      <c r="CP615">
        <v>6</v>
      </c>
      <c r="CQ615">
        <v>1</v>
      </c>
      <c r="CR615">
        <v>2</v>
      </c>
      <c r="CS615">
        <v>0</v>
      </c>
      <c r="CT615">
        <v>2</v>
      </c>
      <c r="CU615">
        <v>1</v>
      </c>
      <c r="CV615">
        <v>2</v>
      </c>
      <c r="CW615">
        <v>3</v>
      </c>
      <c r="CX615">
        <v>2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0</v>
      </c>
      <c r="DM615">
        <v>0</v>
      </c>
      <c r="DN615">
        <v>19</v>
      </c>
      <c r="DO615">
        <v>17</v>
      </c>
      <c r="DP615">
        <v>3</v>
      </c>
      <c r="DQ615">
        <v>0</v>
      </c>
      <c r="DR615">
        <v>0</v>
      </c>
      <c r="DS615">
        <v>2</v>
      </c>
      <c r="DT615">
        <v>3</v>
      </c>
      <c r="DU615">
        <v>3</v>
      </c>
      <c r="DV615">
        <v>3</v>
      </c>
      <c r="DW615">
        <v>0</v>
      </c>
      <c r="DX615">
        <v>0</v>
      </c>
      <c r="DY615">
        <v>0</v>
      </c>
      <c r="DZ615">
        <v>0</v>
      </c>
      <c r="EA615">
        <v>0</v>
      </c>
      <c r="EB615">
        <v>0</v>
      </c>
      <c r="EC615">
        <v>0</v>
      </c>
      <c r="ED615">
        <v>1</v>
      </c>
      <c r="EE615">
        <v>1</v>
      </c>
      <c r="EF615">
        <v>0</v>
      </c>
      <c r="EG615">
        <v>0</v>
      </c>
      <c r="EH615">
        <v>1</v>
      </c>
      <c r="EI615">
        <v>0</v>
      </c>
      <c r="EJ615">
        <v>0</v>
      </c>
      <c r="EK615">
        <v>0</v>
      </c>
      <c r="EL615">
        <v>0</v>
      </c>
      <c r="EM615">
        <v>0</v>
      </c>
      <c r="EN615">
        <v>17</v>
      </c>
      <c r="EO615">
        <v>19</v>
      </c>
      <c r="EP615">
        <v>7</v>
      </c>
      <c r="EQ615">
        <v>7</v>
      </c>
      <c r="ER615">
        <v>0</v>
      </c>
      <c r="ES615">
        <v>0</v>
      </c>
      <c r="ET615">
        <v>0</v>
      </c>
      <c r="EU615">
        <v>0</v>
      </c>
      <c r="EV615">
        <v>2</v>
      </c>
      <c r="EW615">
        <v>0</v>
      </c>
      <c r="EX615">
        <v>0</v>
      </c>
      <c r="EY615">
        <v>0</v>
      </c>
      <c r="EZ615">
        <v>0</v>
      </c>
      <c r="FA615">
        <v>1</v>
      </c>
      <c r="FB615">
        <v>0</v>
      </c>
      <c r="FC615">
        <v>0</v>
      </c>
      <c r="FD615">
        <v>0</v>
      </c>
      <c r="FE615">
        <v>0</v>
      </c>
      <c r="FF615">
        <v>0</v>
      </c>
      <c r="FG615">
        <v>0</v>
      </c>
      <c r="FH615">
        <v>0</v>
      </c>
      <c r="FI615">
        <v>0</v>
      </c>
      <c r="FJ615">
        <v>1</v>
      </c>
      <c r="FK615">
        <v>1</v>
      </c>
      <c r="FL615">
        <v>19</v>
      </c>
      <c r="FM615">
        <v>90</v>
      </c>
      <c r="FN615">
        <v>30</v>
      </c>
      <c r="FO615">
        <v>6</v>
      </c>
      <c r="FP615">
        <v>3</v>
      </c>
      <c r="FQ615">
        <v>2</v>
      </c>
      <c r="FR615">
        <v>1</v>
      </c>
      <c r="FS615">
        <v>16</v>
      </c>
      <c r="FT615">
        <v>11</v>
      </c>
      <c r="FU615">
        <v>3</v>
      </c>
      <c r="FV615">
        <v>2</v>
      </c>
      <c r="FW615">
        <v>0</v>
      </c>
      <c r="FX615">
        <v>3</v>
      </c>
      <c r="FY615">
        <v>1</v>
      </c>
      <c r="FZ615">
        <v>1</v>
      </c>
      <c r="GA615">
        <v>1</v>
      </c>
      <c r="GB615">
        <v>2</v>
      </c>
      <c r="GC615">
        <v>1</v>
      </c>
      <c r="GD615">
        <v>0</v>
      </c>
      <c r="GE615">
        <v>1</v>
      </c>
      <c r="GF615">
        <v>0</v>
      </c>
      <c r="GG615">
        <v>0</v>
      </c>
      <c r="GH615">
        <v>3</v>
      </c>
      <c r="GI615">
        <v>2</v>
      </c>
      <c r="GJ615">
        <v>0</v>
      </c>
      <c r="GK615">
        <v>1</v>
      </c>
      <c r="GL615">
        <v>90</v>
      </c>
      <c r="GM615">
        <v>23</v>
      </c>
      <c r="GN615">
        <v>11</v>
      </c>
      <c r="GO615">
        <v>4</v>
      </c>
      <c r="GP615">
        <v>1</v>
      </c>
      <c r="GQ615">
        <v>0</v>
      </c>
      <c r="GR615">
        <v>2</v>
      </c>
      <c r="GS615">
        <v>0</v>
      </c>
      <c r="GT615">
        <v>2</v>
      </c>
      <c r="GU615">
        <v>0</v>
      </c>
      <c r="GV615">
        <v>0</v>
      </c>
      <c r="GW615">
        <v>0</v>
      </c>
      <c r="GX615">
        <v>0</v>
      </c>
      <c r="GY615">
        <v>0</v>
      </c>
      <c r="GZ615">
        <v>0</v>
      </c>
      <c r="HA615">
        <v>0</v>
      </c>
      <c r="HB615">
        <v>0</v>
      </c>
      <c r="HC615">
        <v>0</v>
      </c>
      <c r="HD615">
        <v>2</v>
      </c>
      <c r="HE615">
        <v>1</v>
      </c>
      <c r="HF615">
        <v>23</v>
      </c>
      <c r="HG615">
        <v>1</v>
      </c>
      <c r="HH615">
        <v>0</v>
      </c>
      <c r="HI615">
        <v>0</v>
      </c>
      <c r="HJ615">
        <v>0</v>
      </c>
      <c r="HK615">
        <v>0</v>
      </c>
      <c r="HL615">
        <v>0</v>
      </c>
      <c r="HM615">
        <v>0</v>
      </c>
      <c r="HN615">
        <v>0</v>
      </c>
      <c r="HO615">
        <v>1</v>
      </c>
      <c r="HP615">
        <v>0</v>
      </c>
      <c r="HQ615">
        <v>0</v>
      </c>
      <c r="HR615">
        <v>0</v>
      </c>
      <c r="HS615">
        <v>0</v>
      </c>
      <c r="HT615">
        <v>1</v>
      </c>
      <c r="HU615">
        <v>1</v>
      </c>
      <c r="HV615">
        <v>0</v>
      </c>
      <c r="HW615">
        <v>0</v>
      </c>
      <c r="HX615">
        <v>0</v>
      </c>
      <c r="HY615">
        <v>0</v>
      </c>
      <c r="HZ615">
        <v>0</v>
      </c>
      <c r="IA615">
        <v>0</v>
      </c>
      <c r="IB615">
        <v>0</v>
      </c>
      <c r="IC615">
        <v>0</v>
      </c>
      <c r="ID615">
        <v>0</v>
      </c>
      <c r="IE615">
        <v>0</v>
      </c>
      <c r="IF615">
        <v>0</v>
      </c>
      <c r="IG615">
        <v>0</v>
      </c>
      <c r="IH615">
        <v>0</v>
      </c>
      <c r="II615">
        <v>1</v>
      </c>
      <c r="IJ615">
        <v>1</v>
      </c>
      <c r="IK615">
        <v>7</v>
      </c>
      <c r="IL615">
        <v>4</v>
      </c>
      <c r="IM615">
        <v>0</v>
      </c>
      <c r="IN615">
        <v>0</v>
      </c>
      <c r="IO615">
        <v>2</v>
      </c>
      <c r="IP615">
        <v>0</v>
      </c>
      <c r="IQ615">
        <v>0</v>
      </c>
      <c r="IR615">
        <v>0</v>
      </c>
      <c r="IS615">
        <v>0</v>
      </c>
      <c r="IT615">
        <v>0</v>
      </c>
      <c r="IU615">
        <v>0</v>
      </c>
      <c r="IV615">
        <v>0</v>
      </c>
      <c r="IW615">
        <v>0</v>
      </c>
      <c r="IX615">
        <v>0</v>
      </c>
      <c r="IY615">
        <v>0</v>
      </c>
      <c r="IZ615">
        <v>0</v>
      </c>
      <c r="JA615">
        <v>0</v>
      </c>
      <c r="JB615">
        <v>0</v>
      </c>
      <c r="JC615">
        <v>0</v>
      </c>
      <c r="JD615">
        <v>1</v>
      </c>
      <c r="JE615">
        <v>0</v>
      </c>
      <c r="JF615">
        <v>0</v>
      </c>
      <c r="JG615">
        <v>0</v>
      </c>
      <c r="JH615">
        <v>0</v>
      </c>
      <c r="JI615">
        <v>0</v>
      </c>
      <c r="JJ615">
        <v>7</v>
      </c>
      <c r="JK615" s="2">
        <f t="shared" si="48"/>
        <v>0.45425531914893619</v>
      </c>
    </row>
    <row r="616" spans="1:271" outlineLevel="2" x14ac:dyDescent="0.25">
      <c r="A616" t="str">
        <f t="shared" si="50"/>
        <v>160902</v>
      </c>
      <c r="B616" t="s">
        <v>317</v>
      </c>
      <c r="C616">
        <v>6</v>
      </c>
      <c r="D616">
        <v>354</v>
      </c>
      <c r="E616">
        <v>270</v>
      </c>
      <c r="F616">
        <v>104</v>
      </c>
      <c r="G616">
        <v>166</v>
      </c>
      <c r="H616">
        <v>0</v>
      </c>
      <c r="I616">
        <v>1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166</v>
      </c>
      <c r="R616">
        <v>0</v>
      </c>
      <c r="S616">
        <v>0</v>
      </c>
      <c r="T616">
        <v>166</v>
      </c>
      <c r="U616">
        <v>3</v>
      </c>
      <c r="V616">
        <v>2</v>
      </c>
      <c r="W616">
        <v>0</v>
      </c>
      <c r="X616">
        <v>0</v>
      </c>
      <c r="Y616">
        <v>163</v>
      </c>
      <c r="Z616">
        <v>52</v>
      </c>
      <c r="AA616">
        <v>4</v>
      </c>
      <c r="AB616">
        <v>15</v>
      </c>
      <c r="AC616">
        <v>14</v>
      </c>
      <c r="AD616">
        <v>4</v>
      </c>
      <c r="AE616">
        <v>0</v>
      </c>
      <c r="AF616">
        <v>2</v>
      </c>
      <c r="AG616">
        <v>0</v>
      </c>
      <c r="AH616">
        <v>0</v>
      </c>
      <c r="AI616">
        <v>1</v>
      </c>
      <c r="AJ616">
        <v>0</v>
      </c>
      <c r="AK616">
        <v>1</v>
      </c>
      <c r="AL616">
        <v>2</v>
      </c>
      <c r="AM616">
        <v>1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3</v>
      </c>
      <c r="AU616">
        <v>0</v>
      </c>
      <c r="AV616">
        <v>0</v>
      </c>
      <c r="AW616">
        <v>1</v>
      </c>
      <c r="AX616">
        <v>4</v>
      </c>
      <c r="AY616">
        <v>52</v>
      </c>
      <c r="AZ616">
        <v>35</v>
      </c>
      <c r="BA616">
        <v>10</v>
      </c>
      <c r="BB616">
        <v>1</v>
      </c>
      <c r="BC616">
        <v>1</v>
      </c>
      <c r="BD616">
        <v>10</v>
      </c>
      <c r="BE616">
        <v>0</v>
      </c>
      <c r="BF616">
        <v>6</v>
      </c>
      <c r="BG616">
        <v>0</v>
      </c>
      <c r="BH616">
        <v>0</v>
      </c>
      <c r="BI616">
        <v>3</v>
      </c>
      <c r="BJ616">
        <v>0</v>
      </c>
      <c r="BK616">
        <v>0</v>
      </c>
      <c r="BL616">
        <v>0</v>
      </c>
      <c r="BM616">
        <v>1</v>
      </c>
      <c r="BN616">
        <v>0</v>
      </c>
      <c r="BO616">
        <v>0</v>
      </c>
      <c r="BP616">
        <v>0</v>
      </c>
      <c r="BQ616">
        <v>1</v>
      </c>
      <c r="BR616">
        <v>0</v>
      </c>
      <c r="BS616">
        <v>1</v>
      </c>
      <c r="BT616">
        <v>1</v>
      </c>
      <c r="BU616">
        <v>0</v>
      </c>
      <c r="BV616">
        <v>0</v>
      </c>
      <c r="BW616">
        <v>0</v>
      </c>
      <c r="BX616">
        <v>35</v>
      </c>
      <c r="BY616">
        <v>6</v>
      </c>
      <c r="BZ616">
        <v>1</v>
      </c>
      <c r="CA616">
        <v>0</v>
      </c>
      <c r="CB616">
        <v>1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1</v>
      </c>
      <c r="CI616">
        <v>0</v>
      </c>
      <c r="CJ616">
        <v>1</v>
      </c>
      <c r="CK616">
        <v>1</v>
      </c>
      <c r="CL616">
        <v>1</v>
      </c>
      <c r="CM616">
        <v>0</v>
      </c>
      <c r="CN616">
        <v>6</v>
      </c>
      <c r="CO616">
        <v>1</v>
      </c>
      <c r="CP616">
        <v>0</v>
      </c>
      <c r="CQ616">
        <v>0</v>
      </c>
      <c r="CR616">
        <v>0</v>
      </c>
      <c r="CS616">
        <v>0</v>
      </c>
      <c r="CT616">
        <v>0</v>
      </c>
      <c r="CU616">
        <v>0</v>
      </c>
      <c r="CV616">
        <v>0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0</v>
      </c>
      <c r="DD616">
        <v>0</v>
      </c>
      <c r="DE616">
        <v>0</v>
      </c>
      <c r="DF616">
        <v>0</v>
      </c>
      <c r="DG616">
        <v>0</v>
      </c>
      <c r="DH616">
        <v>1</v>
      </c>
      <c r="DI616">
        <v>0</v>
      </c>
      <c r="DJ616">
        <v>0</v>
      </c>
      <c r="DK616">
        <v>0</v>
      </c>
      <c r="DL616">
        <v>0</v>
      </c>
      <c r="DM616">
        <v>0</v>
      </c>
      <c r="DN616">
        <v>1</v>
      </c>
      <c r="DO616">
        <v>8</v>
      </c>
      <c r="DP616">
        <v>4</v>
      </c>
      <c r="DQ616">
        <v>0</v>
      </c>
      <c r="DR616">
        <v>0</v>
      </c>
      <c r="DS616">
        <v>0</v>
      </c>
      <c r="DT616">
        <v>0</v>
      </c>
      <c r="DU616">
        <v>1</v>
      </c>
      <c r="DV616">
        <v>0</v>
      </c>
      <c r="DW616">
        <v>1</v>
      </c>
      <c r="DX616">
        <v>0</v>
      </c>
      <c r="DY616">
        <v>0</v>
      </c>
      <c r="DZ616">
        <v>0</v>
      </c>
      <c r="EA616">
        <v>0</v>
      </c>
      <c r="EB616">
        <v>0</v>
      </c>
      <c r="EC616">
        <v>0</v>
      </c>
      <c r="ED616">
        <v>1</v>
      </c>
      <c r="EE616">
        <v>0</v>
      </c>
      <c r="EF616">
        <v>0</v>
      </c>
      <c r="EG616">
        <v>0</v>
      </c>
      <c r="EH616">
        <v>0</v>
      </c>
      <c r="EI616">
        <v>0</v>
      </c>
      <c r="EJ616">
        <v>1</v>
      </c>
      <c r="EK616">
        <v>0</v>
      </c>
      <c r="EL616">
        <v>0</v>
      </c>
      <c r="EM616">
        <v>0</v>
      </c>
      <c r="EN616">
        <v>8</v>
      </c>
      <c r="EO616">
        <v>11</v>
      </c>
      <c r="EP616">
        <v>3</v>
      </c>
      <c r="EQ616">
        <v>2</v>
      </c>
      <c r="ER616">
        <v>0</v>
      </c>
      <c r="ES616">
        <v>1</v>
      </c>
      <c r="ET616">
        <v>0</v>
      </c>
      <c r="EU616">
        <v>0</v>
      </c>
      <c r="EV616">
        <v>0</v>
      </c>
      <c r="EW616">
        <v>0</v>
      </c>
      <c r="EX616">
        <v>0</v>
      </c>
      <c r="EY616">
        <v>0</v>
      </c>
      <c r="EZ616">
        <v>0</v>
      </c>
      <c r="FA616">
        <v>0</v>
      </c>
      <c r="FB616">
        <v>0</v>
      </c>
      <c r="FC616">
        <v>0</v>
      </c>
      <c r="FD616">
        <v>0</v>
      </c>
      <c r="FE616">
        <v>0</v>
      </c>
      <c r="FF616">
        <v>0</v>
      </c>
      <c r="FG616">
        <v>3</v>
      </c>
      <c r="FH616">
        <v>0</v>
      </c>
      <c r="FI616">
        <v>0</v>
      </c>
      <c r="FJ616">
        <v>0</v>
      </c>
      <c r="FK616">
        <v>2</v>
      </c>
      <c r="FL616">
        <v>11</v>
      </c>
      <c r="FM616">
        <v>37</v>
      </c>
      <c r="FN616">
        <v>15</v>
      </c>
      <c r="FO616">
        <v>1</v>
      </c>
      <c r="FP616">
        <v>3</v>
      </c>
      <c r="FQ616">
        <v>2</v>
      </c>
      <c r="FR616">
        <v>0</v>
      </c>
      <c r="FS616">
        <v>6</v>
      </c>
      <c r="FT616">
        <v>0</v>
      </c>
      <c r="FU616">
        <v>1</v>
      </c>
      <c r="FV616">
        <v>1</v>
      </c>
      <c r="FW616">
        <v>0</v>
      </c>
      <c r="FX616">
        <v>0</v>
      </c>
      <c r="FY616">
        <v>0</v>
      </c>
      <c r="FZ616">
        <v>0</v>
      </c>
      <c r="GA616">
        <v>0</v>
      </c>
      <c r="GB616">
        <v>0</v>
      </c>
      <c r="GC616">
        <v>0</v>
      </c>
      <c r="GD616">
        <v>3</v>
      </c>
      <c r="GE616">
        <v>0</v>
      </c>
      <c r="GF616">
        <v>0</v>
      </c>
      <c r="GG616">
        <v>0</v>
      </c>
      <c r="GH616">
        <v>3</v>
      </c>
      <c r="GI616">
        <v>0</v>
      </c>
      <c r="GJ616">
        <v>0</v>
      </c>
      <c r="GK616">
        <v>2</v>
      </c>
      <c r="GL616">
        <v>37</v>
      </c>
      <c r="GM616">
        <v>10</v>
      </c>
      <c r="GN616">
        <v>5</v>
      </c>
      <c r="GO616">
        <v>2</v>
      </c>
      <c r="GP616">
        <v>1</v>
      </c>
      <c r="GQ616">
        <v>0</v>
      </c>
      <c r="GR616">
        <v>1</v>
      </c>
      <c r="GS616">
        <v>0</v>
      </c>
      <c r="GT616">
        <v>1</v>
      </c>
      <c r="GU616">
        <v>0</v>
      </c>
      <c r="GV616">
        <v>0</v>
      </c>
      <c r="GW616">
        <v>0</v>
      </c>
      <c r="GX616">
        <v>0</v>
      </c>
      <c r="GY616">
        <v>0</v>
      </c>
      <c r="GZ616">
        <v>0</v>
      </c>
      <c r="HA616">
        <v>0</v>
      </c>
      <c r="HB616">
        <v>0</v>
      </c>
      <c r="HC616">
        <v>0</v>
      </c>
      <c r="HD616">
        <v>0</v>
      </c>
      <c r="HE616">
        <v>0</v>
      </c>
      <c r="HF616">
        <v>10</v>
      </c>
      <c r="HG616">
        <v>2</v>
      </c>
      <c r="HH616">
        <v>2</v>
      </c>
      <c r="HI616">
        <v>0</v>
      </c>
      <c r="HJ616">
        <v>0</v>
      </c>
      <c r="HK616">
        <v>0</v>
      </c>
      <c r="HL616">
        <v>0</v>
      </c>
      <c r="HM616">
        <v>0</v>
      </c>
      <c r="HN616">
        <v>0</v>
      </c>
      <c r="HO616">
        <v>0</v>
      </c>
      <c r="HP616">
        <v>0</v>
      </c>
      <c r="HQ616">
        <v>0</v>
      </c>
      <c r="HR616">
        <v>0</v>
      </c>
      <c r="HS616">
        <v>0</v>
      </c>
      <c r="HT616">
        <v>2</v>
      </c>
      <c r="HU616">
        <v>0</v>
      </c>
      <c r="HV616">
        <v>0</v>
      </c>
      <c r="HW616">
        <v>0</v>
      </c>
      <c r="HX616">
        <v>0</v>
      </c>
      <c r="HY616">
        <v>0</v>
      </c>
      <c r="HZ616">
        <v>0</v>
      </c>
      <c r="IA616">
        <v>0</v>
      </c>
      <c r="IB616">
        <v>0</v>
      </c>
      <c r="IC616">
        <v>0</v>
      </c>
      <c r="ID616">
        <v>0</v>
      </c>
      <c r="IE616">
        <v>0</v>
      </c>
      <c r="IF616">
        <v>0</v>
      </c>
      <c r="IG616">
        <v>0</v>
      </c>
      <c r="IH616">
        <v>0</v>
      </c>
      <c r="II616">
        <v>0</v>
      </c>
      <c r="IJ616">
        <v>0</v>
      </c>
      <c r="IK616">
        <v>1</v>
      </c>
      <c r="IL616">
        <v>1</v>
      </c>
      <c r="IM616">
        <v>0</v>
      </c>
      <c r="IN616">
        <v>0</v>
      </c>
      <c r="IO616">
        <v>0</v>
      </c>
      <c r="IP616">
        <v>0</v>
      </c>
      <c r="IQ616">
        <v>0</v>
      </c>
      <c r="IR616">
        <v>0</v>
      </c>
      <c r="IS616">
        <v>0</v>
      </c>
      <c r="IT616">
        <v>0</v>
      </c>
      <c r="IU616">
        <v>0</v>
      </c>
      <c r="IV616">
        <v>0</v>
      </c>
      <c r="IW616">
        <v>0</v>
      </c>
      <c r="IX616">
        <v>0</v>
      </c>
      <c r="IY616">
        <v>0</v>
      </c>
      <c r="IZ616">
        <v>0</v>
      </c>
      <c r="JA616">
        <v>0</v>
      </c>
      <c r="JB616">
        <v>0</v>
      </c>
      <c r="JC616">
        <v>0</v>
      </c>
      <c r="JD616">
        <v>0</v>
      </c>
      <c r="JE616">
        <v>0</v>
      </c>
      <c r="JF616">
        <v>0</v>
      </c>
      <c r="JG616">
        <v>0</v>
      </c>
      <c r="JH616">
        <v>0</v>
      </c>
      <c r="JI616">
        <v>0</v>
      </c>
      <c r="JJ616">
        <v>1</v>
      </c>
      <c r="JK616" s="2">
        <f t="shared" si="48"/>
        <v>0.46892655367231639</v>
      </c>
    </row>
    <row r="617" spans="1:271" outlineLevel="2" x14ac:dyDescent="0.25">
      <c r="A617" t="str">
        <f t="shared" si="50"/>
        <v>160902</v>
      </c>
      <c r="B617" t="s">
        <v>317</v>
      </c>
      <c r="C617">
        <v>7</v>
      </c>
      <c r="D617">
        <v>914</v>
      </c>
      <c r="E617">
        <v>690</v>
      </c>
      <c r="F617">
        <v>321</v>
      </c>
      <c r="G617">
        <v>369</v>
      </c>
      <c r="H617">
        <v>0</v>
      </c>
      <c r="I617">
        <v>1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369</v>
      </c>
      <c r="R617">
        <v>0</v>
      </c>
      <c r="S617">
        <v>0</v>
      </c>
      <c r="T617">
        <v>369</v>
      </c>
      <c r="U617">
        <v>17</v>
      </c>
      <c r="V617">
        <v>13</v>
      </c>
      <c r="W617">
        <v>4</v>
      </c>
      <c r="X617">
        <v>0</v>
      </c>
      <c r="Y617">
        <v>352</v>
      </c>
      <c r="Z617">
        <v>63</v>
      </c>
      <c r="AA617">
        <v>7</v>
      </c>
      <c r="AB617">
        <v>16</v>
      </c>
      <c r="AC617">
        <v>29</v>
      </c>
      <c r="AD617">
        <v>5</v>
      </c>
      <c r="AE617">
        <v>0</v>
      </c>
      <c r="AF617">
        <v>0</v>
      </c>
      <c r="AG617">
        <v>0</v>
      </c>
      <c r="AH617">
        <v>0</v>
      </c>
      <c r="AI617">
        <v>1</v>
      </c>
      <c r="AJ617">
        <v>1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1</v>
      </c>
      <c r="AX617">
        <v>3</v>
      </c>
      <c r="AY617">
        <v>63</v>
      </c>
      <c r="AZ617">
        <v>113</v>
      </c>
      <c r="BA617">
        <v>36</v>
      </c>
      <c r="BB617">
        <v>8</v>
      </c>
      <c r="BC617">
        <v>6</v>
      </c>
      <c r="BD617">
        <v>35</v>
      </c>
      <c r="BE617">
        <v>1</v>
      </c>
      <c r="BF617">
        <v>7</v>
      </c>
      <c r="BG617">
        <v>3</v>
      </c>
      <c r="BH617">
        <v>1</v>
      </c>
      <c r="BI617">
        <v>6</v>
      </c>
      <c r="BJ617">
        <v>1</v>
      </c>
      <c r="BK617">
        <v>0</v>
      </c>
      <c r="BL617">
        <v>0</v>
      </c>
      <c r="BM617">
        <v>3</v>
      </c>
      <c r="BN617">
        <v>0</v>
      </c>
      <c r="BO617">
        <v>0</v>
      </c>
      <c r="BP617">
        <v>0</v>
      </c>
      <c r="BQ617">
        <v>1</v>
      </c>
      <c r="BR617">
        <v>0</v>
      </c>
      <c r="BS617">
        <v>0</v>
      </c>
      <c r="BT617">
        <v>3</v>
      </c>
      <c r="BU617">
        <v>0</v>
      </c>
      <c r="BV617">
        <v>0</v>
      </c>
      <c r="BW617">
        <v>2</v>
      </c>
      <c r="BX617">
        <v>113</v>
      </c>
      <c r="BY617">
        <v>9</v>
      </c>
      <c r="BZ617">
        <v>4</v>
      </c>
      <c r="CA617">
        <v>2</v>
      </c>
      <c r="CB617">
        <v>0</v>
      </c>
      <c r="CC617">
        <v>0</v>
      </c>
      <c r="CD617">
        <v>1</v>
      </c>
      <c r="CE617">
        <v>1</v>
      </c>
      <c r="CF617">
        <v>0</v>
      </c>
      <c r="CG617">
        <v>0</v>
      </c>
      <c r="CH617">
        <v>0</v>
      </c>
      <c r="CI617">
        <v>1</v>
      </c>
      <c r="CJ617">
        <v>0</v>
      </c>
      <c r="CK617">
        <v>0</v>
      </c>
      <c r="CL617">
        <v>0</v>
      </c>
      <c r="CM617">
        <v>0</v>
      </c>
      <c r="CN617">
        <v>9</v>
      </c>
      <c r="CO617">
        <v>24</v>
      </c>
      <c r="CP617">
        <v>10</v>
      </c>
      <c r="CQ617">
        <v>1</v>
      </c>
      <c r="CR617">
        <v>1</v>
      </c>
      <c r="CS617">
        <v>0</v>
      </c>
      <c r="CT617">
        <v>0</v>
      </c>
      <c r="CU617">
        <v>0</v>
      </c>
      <c r="CV617">
        <v>1</v>
      </c>
      <c r="CW617">
        <v>1</v>
      </c>
      <c r="CX617">
        <v>0</v>
      </c>
      <c r="CY617">
        <v>0</v>
      </c>
      <c r="CZ617">
        <v>0</v>
      </c>
      <c r="DA617">
        <v>1</v>
      </c>
      <c r="DB617">
        <v>0</v>
      </c>
      <c r="DC617">
        <v>0</v>
      </c>
      <c r="DD617">
        <v>0</v>
      </c>
      <c r="DE617">
        <v>0</v>
      </c>
      <c r="DF617">
        <v>1</v>
      </c>
      <c r="DG617">
        <v>0</v>
      </c>
      <c r="DH617">
        <v>0</v>
      </c>
      <c r="DI617">
        <v>1</v>
      </c>
      <c r="DJ617">
        <v>3</v>
      </c>
      <c r="DK617">
        <v>0</v>
      </c>
      <c r="DL617">
        <v>0</v>
      </c>
      <c r="DM617">
        <v>4</v>
      </c>
      <c r="DN617">
        <v>24</v>
      </c>
      <c r="DO617">
        <v>8</v>
      </c>
      <c r="DP617">
        <v>4</v>
      </c>
      <c r="DQ617">
        <v>0</v>
      </c>
      <c r="DR617">
        <v>0</v>
      </c>
      <c r="DS617">
        <v>2</v>
      </c>
      <c r="DT617">
        <v>0</v>
      </c>
      <c r="DU617">
        <v>1</v>
      </c>
      <c r="DV617">
        <v>0</v>
      </c>
      <c r="DW617">
        <v>0</v>
      </c>
      <c r="DX617">
        <v>0</v>
      </c>
      <c r="DY617">
        <v>0</v>
      </c>
      <c r="DZ617">
        <v>0</v>
      </c>
      <c r="EA617">
        <v>0</v>
      </c>
      <c r="EB617">
        <v>0</v>
      </c>
      <c r="EC617">
        <v>0</v>
      </c>
      <c r="ED617">
        <v>0</v>
      </c>
      <c r="EE617">
        <v>0</v>
      </c>
      <c r="EF617">
        <v>0</v>
      </c>
      <c r="EG617">
        <v>0</v>
      </c>
      <c r="EH617">
        <v>0</v>
      </c>
      <c r="EI617">
        <v>0</v>
      </c>
      <c r="EJ617">
        <v>0</v>
      </c>
      <c r="EK617">
        <v>0</v>
      </c>
      <c r="EL617">
        <v>1</v>
      </c>
      <c r="EM617">
        <v>0</v>
      </c>
      <c r="EN617">
        <v>8</v>
      </c>
      <c r="EO617">
        <v>15</v>
      </c>
      <c r="EP617">
        <v>9</v>
      </c>
      <c r="EQ617">
        <v>3</v>
      </c>
      <c r="ER617">
        <v>0</v>
      </c>
      <c r="ES617">
        <v>0</v>
      </c>
      <c r="ET617">
        <v>0</v>
      </c>
      <c r="EU617">
        <v>1</v>
      </c>
      <c r="EV617">
        <v>0</v>
      </c>
      <c r="EW617">
        <v>0</v>
      </c>
      <c r="EX617">
        <v>0</v>
      </c>
      <c r="EY617">
        <v>0</v>
      </c>
      <c r="EZ617">
        <v>0</v>
      </c>
      <c r="FA617">
        <v>0</v>
      </c>
      <c r="FB617">
        <v>0</v>
      </c>
      <c r="FC617">
        <v>0</v>
      </c>
      <c r="FD617">
        <v>1</v>
      </c>
      <c r="FE617">
        <v>0</v>
      </c>
      <c r="FF617">
        <v>0</v>
      </c>
      <c r="FG617">
        <v>0</v>
      </c>
      <c r="FH617">
        <v>1</v>
      </c>
      <c r="FI617">
        <v>0</v>
      </c>
      <c r="FJ617">
        <v>0</v>
      </c>
      <c r="FK617">
        <v>0</v>
      </c>
      <c r="FL617">
        <v>15</v>
      </c>
      <c r="FM617">
        <v>26</v>
      </c>
      <c r="FN617">
        <v>17</v>
      </c>
      <c r="FO617">
        <v>1</v>
      </c>
      <c r="FP617">
        <v>0</v>
      </c>
      <c r="FQ617">
        <v>0</v>
      </c>
      <c r="FR617">
        <v>1</v>
      </c>
      <c r="FS617">
        <v>3</v>
      </c>
      <c r="FT617">
        <v>1</v>
      </c>
      <c r="FU617">
        <v>0</v>
      </c>
      <c r="FV617">
        <v>0</v>
      </c>
      <c r="FW617">
        <v>0</v>
      </c>
      <c r="FX617">
        <v>0</v>
      </c>
      <c r="FY617">
        <v>1</v>
      </c>
      <c r="FZ617">
        <v>0</v>
      </c>
      <c r="GA617">
        <v>0</v>
      </c>
      <c r="GB617">
        <v>2</v>
      </c>
      <c r="GC617">
        <v>0</v>
      </c>
      <c r="GD617">
        <v>0</v>
      </c>
      <c r="GE617">
        <v>0</v>
      </c>
      <c r="GF617">
        <v>0</v>
      </c>
      <c r="GG617">
        <v>0</v>
      </c>
      <c r="GH617">
        <v>0</v>
      </c>
      <c r="GI617">
        <v>0</v>
      </c>
      <c r="GJ617">
        <v>0</v>
      </c>
      <c r="GK617">
        <v>0</v>
      </c>
      <c r="GL617">
        <v>26</v>
      </c>
      <c r="GM617">
        <v>20</v>
      </c>
      <c r="GN617">
        <v>4</v>
      </c>
      <c r="GO617">
        <v>8</v>
      </c>
      <c r="GP617">
        <v>1</v>
      </c>
      <c r="GQ617">
        <v>1</v>
      </c>
      <c r="GR617">
        <v>1</v>
      </c>
      <c r="GS617">
        <v>0</v>
      </c>
      <c r="GT617">
        <v>0</v>
      </c>
      <c r="GU617">
        <v>0</v>
      </c>
      <c r="GV617">
        <v>0</v>
      </c>
      <c r="GW617">
        <v>0</v>
      </c>
      <c r="GX617">
        <v>1</v>
      </c>
      <c r="GY617">
        <v>0</v>
      </c>
      <c r="GZ617">
        <v>0</v>
      </c>
      <c r="HA617">
        <v>1</v>
      </c>
      <c r="HB617">
        <v>1</v>
      </c>
      <c r="HC617">
        <v>0</v>
      </c>
      <c r="HD617">
        <v>0</v>
      </c>
      <c r="HE617">
        <v>2</v>
      </c>
      <c r="HF617">
        <v>20</v>
      </c>
      <c r="HG617">
        <v>0</v>
      </c>
      <c r="HH617">
        <v>0</v>
      </c>
      <c r="HI617">
        <v>0</v>
      </c>
      <c r="HJ617">
        <v>0</v>
      </c>
      <c r="HK617">
        <v>0</v>
      </c>
      <c r="HL617">
        <v>0</v>
      </c>
      <c r="HM617">
        <v>0</v>
      </c>
      <c r="HN617">
        <v>0</v>
      </c>
      <c r="HO617">
        <v>0</v>
      </c>
      <c r="HP617">
        <v>0</v>
      </c>
      <c r="HQ617">
        <v>0</v>
      </c>
      <c r="HR617">
        <v>0</v>
      </c>
      <c r="HS617">
        <v>0</v>
      </c>
      <c r="HT617">
        <v>0</v>
      </c>
      <c r="HU617">
        <v>0</v>
      </c>
      <c r="HV617">
        <v>0</v>
      </c>
      <c r="HW617">
        <v>0</v>
      </c>
      <c r="HX617">
        <v>0</v>
      </c>
      <c r="HY617">
        <v>0</v>
      </c>
      <c r="HZ617">
        <v>0</v>
      </c>
      <c r="IA617">
        <v>0</v>
      </c>
      <c r="IB617">
        <v>0</v>
      </c>
      <c r="IC617">
        <v>0</v>
      </c>
      <c r="ID617">
        <v>0</v>
      </c>
      <c r="IE617">
        <v>0</v>
      </c>
      <c r="IF617">
        <v>0</v>
      </c>
      <c r="IG617">
        <v>0</v>
      </c>
      <c r="IH617">
        <v>0</v>
      </c>
      <c r="II617">
        <v>0</v>
      </c>
      <c r="IJ617">
        <v>0</v>
      </c>
      <c r="IK617">
        <v>74</v>
      </c>
      <c r="IL617">
        <v>53</v>
      </c>
      <c r="IM617">
        <v>3</v>
      </c>
      <c r="IN617">
        <v>15</v>
      </c>
      <c r="IO617">
        <v>1</v>
      </c>
      <c r="IP617">
        <v>0</v>
      </c>
      <c r="IQ617">
        <v>0</v>
      </c>
      <c r="IR617">
        <v>0</v>
      </c>
      <c r="IS617">
        <v>0</v>
      </c>
      <c r="IT617">
        <v>0</v>
      </c>
      <c r="IU617">
        <v>0</v>
      </c>
      <c r="IV617">
        <v>0</v>
      </c>
      <c r="IW617">
        <v>0</v>
      </c>
      <c r="IX617">
        <v>1</v>
      </c>
      <c r="IY617">
        <v>0</v>
      </c>
      <c r="IZ617">
        <v>0</v>
      </c>
      <c r="JA617">
        <v>1</v>
      </c>
      <c r="JB617">
        <v>0</v>
      </c>
      <c r="JC617">
        <v>0</v>
      </c>
      <c r="JD617">
        <v>0</v>
      </c>
      <c r="JE617">
        <v>0</v>
      </c>
      <c r="JF617">
        <v>0</v>
      </c>
      <c r="JG617">
        <v>0</v>
      </c>
      <c r="JH617">
        <v>0</v>
      </c>
      <c r="JI617">
        <v>0</v>
      </c>
      <c r="JJ617">
        <v>74</v>
      </c>
      <c r="JK617" s="2">
        <f t="shared" si="48"/>
        <v>0.40371991247264771</v>
      </c>
    </row>
    <row r="618" spans="1:271" outlineLevel="2" x14ac:dyDescent="0.25">
      <c r="A618" t="str">
        <f t="shared" si="50"/>
        <v>160902</v>
      </c>
      <c r="B618" t="s">
        <v>317</v>
      </c>
      <c r="C618">
        <v>8</v>
      </c>
      <c r="D618">
        <v>540</v>
      </c>
      <c r="E618">
        <v>410</v>
      </c>
      <c r="F618">
        <v>142</v>
      </c>
      <c r="G618">
        <v>268</v>
      </c>
      <c r="H618">
        <v>0</v>
      </c>
      <c r="I618">
        <v>2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268</v>
      </c>
      <c r="R618">
        <v>0</v>
      </c>
      <c r="S618">
        <v>0</v>
      </c>
      <c r="T618">
        <v>268</v>
      </c>
      <c r="U618">
        <v>9</v>
      </c>
      <c r="V618">
        <v>5</v>
      </c>
      <c r="W618">
        <v>3</v>
      </c>
      <c r="X618">
        <v>0</v>
      </c>
      <c r="Y618">
        <v>259</v>
      </c>
      <c r="Z618">
        <v>59</v>
      </c>
      <c r="AA618">
        <v>7</v>
      </c>
      <c r="AB618">
        <v>12</v>
      </c>
      <c r="AC618">
        <v>18</v>
      </c>
      <c r="AD618">
        <v>9</v>
      </c>
      <c r="AE618">
        <v>0</v>
      </c>
      <c r="AF618">
        <v>3</v>
      </c>
      <c r="AG618">
        <v>0</v>
      </c>
      <c r="AH618">
        <v>0</v>
      </c>
      <c r="AI618">
        <v>0</v>
      </c>
      <c r="AJ618">
        <v>0</v>
      </c>
      <c r="AK618">
        <v>2</v>
      </c>
      <c r="AL618">
        <v>0</v>
      </c>
      <c r="AM618">
        <v>0</v>
      </c>
      <c r="AN618">
        <v>0</v>
      </c>
      <c r="AO618">
        <v>1</v>
      </c>
      <c r="AP618">
        <v>0</v>
      </c>
      <c r="AQ618">
        <v>1</v>
      </c>
      <c r="AR618">
        <v>0</v>
      </c>
      <c r="AS618">
        <v>0</v>
      </c>
      <c r="AT618">
        <v>4</v>
      </c>
      <c r="AU618">
        <v>1</v>
      </c>
      <c r="AV618">
        <v>0</v>
      </c>
      <c r="AW618">
        <v>1</v>
      </c>
      <c r="AX618">
        <v>0</v>
      </c>
      <c r="AY618">
        <v>59</v>
      </c>
      <c r="AZ618">
        <v>75</v>
      </c>
      <c r="BA618">
        <v>28</v>
      </c>
      <c r="BB618">
        <v>3</v>
      </c>
      <c r="BC618">
        <v>3</v>
      </c>
      <c r="BD618">
        <v>21</v>
      </c>
      <c r="BE618">
        <v>2</v>
      </c>
      <c r="BF618">
        <v>6</v>
      </c>
      <c r="BG618">
        <v>2</v>
      </c>
      <c r="BH618">
        <v>0</v>
      </c>
      <c r="BI618">
        <v>3</v>
      </c>
      <c r="BJ618">
        <v>0</v>
      </c>
      <c r="BK618">
        <v>1</v>
      </c>
      <c r="BL618">
        <v>0</v>
      </c>
      <c r="BM618">
        <v>2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3</v>
      </c>
      <c r="BT618">
        <v>0</v>
      </c>
      <c r="BU618">
        <v>1</v>
      </c>
      <c r="BV618">
        <v>0</v>
      </c>
      <c r="BW618">
        <v>0</v>
      </c>
      <c r="BX618">
        <v>75</v>
      </c>
      <c r="BY618">
        <v>11</v>
      </c>
      <c r="BZ618">
        <v>5</v>
      </c>
      <c r="CA618">
        <v>1</v>
      </c>
      <c r="CB618">
        <v>1</v>
      </c>
      <c r="CC618">
        <v>0</v>
      </c>
      <c r="CD618">
        <v>0</v>
      </c>
      <c r="CE618">
        <v>0</v>
      </c>
      <c r="CF618">
        <v>1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3</v>
      </c>
      <c r="CM618">
        <v>0</v>
      </c>
      <c r="CN618">
        <v>11</v>
      </c>
      <c r="CO618">
        <v>4</v>
      </c>
      <c r="CP618">
        <v>4</v>
      </c>
      <c r="CQ618">
        <v>0</v>
      </c>
      <c r="CR618">
        <v>0</v>
      </c>
      <c r="CS618">
        <v>0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0</v>
      </c>
      <c r="DJ618">
        <v>0</v>
      </c>
      <c r="DK618">
        <v>0</v>
      </c>
      <c r="DL618">
        <v>0</v>
      </c>
      <c r="DM618">
        <v>0</v>
      </c>
      <c r="DN618">
        <v>4</v>
      </c>
      <c r="DO618">
        <v>8</v>
      </c>
      <c r="DP618">
        <v>3</v>
      </c>
      <c r="DQ618">
        <v>2</v>
      </c>
      <c r="DR618">
        <v>0</v>
      </c>
      <c r="DS618">
        <v>1</v>
      </c>
      <c r="DT618">
        <v>0</v>
      </c>
      <c r="DU618">
        <v>0</v>
      </c>
      <c r="DV618">
        <v>1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0</v>
      </c>
      <c r="EC618">
        <v>1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0</v>
      </c>
      <c r="EJ618">
        <v>0</v>
      </c>
      <c r="EK618">
        <v>0</v>
      </c>
      <c r="EL618">
        <v>0</v>
      </c>
      <c r="EM618">
        <v>0</v>
      </c>
      <c r="EN618">
        <v>8</v>
      </c>
      <c r="EO618">
        <v>21</v>
      </c>
      <c r="EP618">
        <v>9</v>
      </c>
      <c r="EQ618">
        <v>7</v>
      </c>
      <c r="ER618">
        <v>3</v>
      </c>
      <c r="ES618">
        <v>0</v>
      </c>
      <c r="ET618">
        <v>1</v>
      </c>
      <c r="EU618">
        <v>0</v>
      </c>
      <c r="EV618">
        <v>0</v>
      </c>
      <c r="EW618">
        <v>0</v>
      </c>
      <c r="EX618">
        <v>0</v>
      </c>
      <c r="EY618">
        <v>0</v>
      </c>
      <c r="EZ618">
        <v>0</v>
      </c>
      <c r="FA618">
        <v>0</v>
      </c>
      <c r="FB618">
        <v>0</v>
      </c>
      <c r="FC618">
        <v>0</v>
      </c>
      <c r="FD618">
        <v>0</v>
      </c>
      <c r="FE618">
        <v>0</v>
      </c>
      <c r="FF618">
        <v>0</v>
      </c>
      <c r="FG618">
        <v>0</v>
      </c>
      <c r="FH618">
        <v>0</v>
      </c>
      <c r="FI618">
        <v>0</v>
      </c>
      <c r="FJ618">
        <v>1</v>
      </c>
      <c r="FK618">
        <v>0</v>
      </c>
      <c r="FL618">
        <v>21</v>
      </c>
      <c r="FM618">
        <v>35</v>
      </c>
      <c r="FN618">
        <v>14</v>
      </c>
      <c r="FO618">
        <v>4</v>
      </c>
      <c r="FP618">
        <v>2</v>
      </c>
      <c r="FQ618">
        <v>4</v>
      </c>
      <c r="FR618">
        <v>1</v>
      </c>
      <c r="FS618">
        <v>3</v>
      </c>
      <c r="FT618">
        <v>1</v>
      </c>
      <c r="FU618">
        <v>0</v>
      </c>
      <c r="FV618">
        <v>0</v>
      </c>
      <c r="FW618">
        <v>0</v>
      </c>
      <c r="FX618">
        <v>2</v>
      </c>
      <c r="FY618">
        <v>0</v>
      </c>
      <c r="FZ618">
        <v>0</v>
      </c>
      <c r="GA618">
        <v>0</v>
      </c>
      <c r="GB618">
        <v>0</v>
      </c>
      <c r="GC618">
        <v>0</v>
      </c>
      <c r="GD618">
        <v>1</v>
      </c>
      <c r="GE618">
        <v>1</v>
      </c>
      <c r="GF618">
        <v>1</v>
      </c>
      <c r="GG618">
        <v>0</v>
      </c>
      <c r="GH618">
        <v>0</v>
      </c>
      <c r="GI618">
        <v>0</v>
      </c>
      <c r="GJ618">
        <v>0</v>
      </c>
      <c r="GK618">
        <v>1</v>
      </c>
      <c r="GL618">
        <v>35</v>
      </c>
      <c r="GM618">
        <v>26</v>
      </c>
      <c r="GN618">
        <v>16</v>
      </c>
      <c r="GO618">
        <v>2</v>
      </c>
      <c r="GP618">
        <v>2</v>
      </c>
      <c r="GQ618">
        <v>0</v>
      </c>
      <c r="GR618">
        <v>0</v>
      </c>
      <c r="GS618">
        <v>0</v>
      </c>
      <c r="GT618">
        <v>5</v>
      </c>
      <c r="GU618">
        <v>0</v>
      </c>
      <c r="GV618">
        <v>0</v>
      </c>
      <c r="GW618">
        <v>0</v>
      </c>
      <c r="GX618">
        <v>0</v>
      </c>
      <c r="GY618">
        <v>0</v>
      </c>
      <c r="GZ618">
        <v>0</v>
      </c>
      <c r="HA618">
        <v>0</v>
      </c>
      <c r="HB618">
        <v>0</v>
      </c>
      <c r="HC618">
        <v>0</v>
      </c>
      <c r="HD618">
        <v>1</v>
      </c>
      <c r="HE618">
        <v>0</v>
      </c>
      <c r="HF618">
        <v>26</v>
      </c>
      <c r="HG618">
        <v>0</v>
      </c>
      <c r="HH618">
        <v>0</v>
      </c>
      <c r="HI618">
        <v>0</v>
      </c>
      <c r="HJ618">
        <v>0</v>
      </c>
      <c r="HK618">
        <v>0</v>
      </c>
      <c r="HL618">
        <v>0</v>
      </c>
      <c r="HM618">
        <v>0</v>
      </c>
      <c r="HN618">
        <v>0</v>
      </c>
      <c r="HO618">
        <v>0</v>
      </c>
      <c r="HP618">
        <v>0</v>
      </c>
      <c r="HQ618">
        <v>0</v>
      </c>
      <c r="HR618">
        <v>0</v>
      </c>
      <c r="HS618">
        <v>0</v>
      </c>
      <c r="HT618">
        <v>0</v>
      </c>
      <c r="HU618">
        <v>1</v>
      </c>
      <c r="HV618">
        <v>1</v>
      </c>
      <c r="HW618">
        <v>0</v>
      </c>
      <c r="HX618">
        <v>0</v>
      </c>
      <c r="HY618">
        <v>0</v>
      </c>
      <c r="HZ618">
        <v>0</v>
      </c>
      <c r="IA618">
        <v>0</v>
      </c>
      <c r="IB618">
        <v>0</v>
      </c>
      <c r="IC618">
        <v>0</v>
      </c>
      <c r="ID618">
        <v>0</v>
      </c>
      <c r="IE618">
        <v>0</v>
      </c>
      <c r="IF618">
        <v>0</v>
      </c>
      <c r="IG618">
        <v>0</v>
      </c>
      <c r="IH618">
        <v>0</v>
      </c>
      <c r="II618">
        <v>0</v>
      </c>
      <c r="IJ618">
        <v>1</v>
      </c>
      <c r="IK618">
        <v>19</v>
      </c>
      <c r="IL618">
        <v>16</v>
      </c>
      <c r="IM618">
        <v>2</v>
      </c>
      <c r="IN618">
        <v>1</v>
      </c>
      <c r="IO618">
        <v>0</v>
      </c>
      <c r="IP618">
        <v>0</v>
      </c>
      <c r="IQ618">
        <v>0</v>
      </c>
      <c r="IR618">
        <v>0</v>
      </c>
      <c r="IS618">
        <v>0</v>
      </c>
      <c r="IT618">
        <v>0</v>
      </c>
      <c r="IU618">
        <v>0</v>
      </c>
      <c r="IV618">
        <v>0</v>
      </c>
      <c r="IW618">
        <v>0</v>
      </c>
      <c r="IX618">
        <v>0</v>
      </c>
      <c r="IY618">
        <v>0</v>
      </c>
      <c r="IZ618">
        <v>0</v>
      </c>
      <c r="JA618">
        <v>0</v>
      </c>
      <c r="JB618">
        <v>0</v>
      </c>
      <c r="JC618">
        <v>0</v>
      </c>
      <c r="JD618">
        <v>0</v>
      </c>
      <c r="JE618">
        <v>0</v>
      </c>
      <c r="JF618">
        <v>0</v>
      </c>
      <c r="JG618">
        <v>0</v>
      </c>
      <c r="JH618">
        <v>0</v>
      </c>
      <c r="JI618">
        <v>0</v>
      </c>
      <c r="JJ618">
        <v>19</v>
      </c>
      <c r="JK618" s="2">
        <f t="shared" si="48"/>
        <v>0.49629629629629629</v>
      </c>
    </row>
    <row r="619" spans="1:271" outlineLevel="2" x14ac:dyDescent="0.25">
      <c r="A619" t="str">
        <f t="shared" si="50"/>
        <v>160902</v>
      </c>
      <c r="B619" t="s">
        <v>317</v>
      </c>
      <c r="C619">
        <v>9</v>
      </c>
      <c r="D619">
        <v>449</v>
      </c>
      <c r="E619">
        <v>350</v>
      </c>
      <c r="F619">
        <v>171</v>
      </c>
      <c r="G619">
        <v>179</v>
      </c>
      <c r="H619">
        <v>0</v>
      </c>
      <c r="I619">
        <v>1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178</v>
      </c>
      <c r="R619">
        <v>0</v>
      </c>
      <c r="S619">
        <v>0</v>
      </c>
      <c r="T619">
        <v>178</v>
      </c>
      <c r="U619">
        <v>10</v>
      </c>
      <c r="V619">
        <v>4</v>
      </c>
      <c r="W619">
        <v>0</v>
      </c>
      <c r="X619">
        <v>0</v>
      </c>
      <c r="Y619">
        <v>168</v>
      </c>
      <c r="Z619">
        <v>34</v>
      </c>
      <c r="AA619">
        <v>6</v>
      </c>
      <c r="AB619">
        <v>6</v>
      </c>
      <c r="AC619">
        <v>12</v>
      </c>
      <c r="AD619">
        <v>4</v>
      </c>
      <c r="AE619">
        <v>1</v>
      </c>
      <c r="AF619">
        <v>0</v>
      </c>
      <c r="AG619">
        <v>0</v>
      </c>
      <c r="AH619">
        <v>1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2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1</v>
      </c>
      <c r="AW619">
        <v>1</v>
      </c>
      <c r="AX619">
        <v>0</v>
      </c>
      <c r="AY619">
        <v>34</v>
      </c>
      <c r="AZ619">
        <v>51</v>
      </c>
      <c r="BA619">
        <v>14</v>
      </c>
      <c r="BB619">
        <v>4</v>
      </c>
      <c r="BC619">
        <v>1</v>
      </c>
      <c r="BD619">
        <v>15</v>
      </c>
      <c r="BE619">
        <v>0</v>
      </c>
      <c r="BF619">
        <v>4</v>
      </c>
      <c r="BG619">
        <v>1</v>
      </c>
      <c r="BH619">
        <v>1</v>
      </c>
      <c r="BI619">
        <v>2</v>
      </c>
      <c r="BJ619">
        <v>0</v>
      </c>
      <c r="BK619">
        <v>0</v>
      </c>
      <c r="BL619">
        <v>0</v>
      </c>
      <c r="BM619">
        <v>0</v>
      </c>
      <c r="BN619">
        <v>1</v>
      </c>
      <c r="BO619">
        <v>1</v>
      </c>
      <c r="BP619">
        <v>0</v>
      </c>
      <c r="BQ619">
        <v>0</v>
      </c>
      <c r="BR619">
        <v>1</v>
      </c>
      <c r="BS619">
        <v>2</v>
      </c>
      <c r="BT619">
        <v>3</v>
      </c>
      <c r="BU619">
        <v>1</v>
      </c>
      <c r="BV619">
        <v>0</v>
      </c>
      <c r="BW619">
        <v>0</v>
      </c>
      <c r="BX619">
        <v>51</v>
      </c>
      <c r="BY619">
        <v>7</v>
      </c>
      <c r="BZ619">
        <v>4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1</v>
      </c>
      <c r="CI619">
        <v>0</v>
      </c>
      <c r="CJ619">
        <v>0</v>
      </c>
      <c r="CK619">
        <v>0</v>
      </c>
      <c r="CL619">
        <v>1</v>
      </c>
      <c r="CM619">
        <v>1</v>
      </c>
      <c r="CN619">
        <v>7</v>
      </c>
      <c r="CO619">
        <v>2</v>
      </c>
      <c r="CP619">
        <v>1</v>
      </c>
      <c r="CQ619">
        <v>1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  <c r="DM619">
        <v>0</v>
      </c>
      <c r="DN619">
        <v>2</v>
      </c>
      <c r="DO619">
        <v>6</v>
      </c>
      <c r="DP619">
        <v>5</v>
      </c>
      <c r="DQ619">
        <v>0</v>
      </c>
      <c r="DR619">
        <v>0</v>
      </c>
      <c r="DS619">
        <v>0</v>
      </c>
      <c r="DT619">
        <v>0</v>
      </c>
      <c r="DU619">
        <v>1</v>
      </c>
      <c r="DV619">
        <v>0</v>
      </c>
      <c r="DW619">
        <v>0</v>
      </c>
      <c r="DX619">
        <v>0</v>
      </c>
      <c r="DY619">
        <v>0</v>
      </c>
      <c r="DZ619">
        <v>0</v>
      </c>
      <c r="EA619">
        <v>0</v>
      </c>
      <c r="EB619">
        <v>0</v>
      </c>
      <c r="EC619">
        <v>0</v>
      </c>
      <c r="ED619">
        <v>0</v>
      </c>
      <c r="EE619">
        <v>0</v>
      </c>
      <c r="EF619">
        <v>0</v>
      </c>
      <c r="EG619">
        <v>0</v>
      </c>
      <c r="EH619">
        <v>0</v>
      </c>
      <c r="EI619">
        <v>0</v>
      </c>
      <c r="EJ619">
        <v>0</v>
      </c>
      <c r="EK619">
        <v>0</v>
      </c>
      <c r="EL619">
        <v>0</v>
      </c>
      <c r="EM619">
        <v>0</v>
      </c>
      <c r="EN619">
        <v>6</v>
      </c>
      <c r="EO619">
        <v>2</v>
      </c>
      <c r="EP619">
        <v>1</v>
      </c>
      <c r="EQ619">
        <v>1</v>
      </c>
      <c r="ER619">
        <v>0</v>
      </c>
      <c r="ES619">
        <v>0</v>
      </c>
      <c r="ET619">
        <v>0</v>
      </c>
      <c r="EU619">
        <v>0</v>
      </c>
      <c r="EV619">
        <v>0</v>
      </c>
      <c r="EW619">
        <v>0</v>
      </c>
      <c r="EX619">
        <v>0</v>
      </c>
      <c r="EY619">
        <v>0</v>
      </c>
      <c r="EZ619">
        <v>0</v>
      </c>
      <c r="FA619">
        <v>0</v>
      </c>
      <c r="FB619">
        <v>0</v>
      </c>
      <c r="FC619">
        <v>0</v>
      </c>
      <c r="FD619">
        <v>0</v>
      </c>
      <c r="FE619">
        <v>0</v>
      </c>
      <c r="FF619">
        <v>0</v>
      </c>
      <c r="FG619">
        <v>0</v>
      </c>
      <c r="FH619">
        <v>0</v>
      </c>
      <c r="FI619">
        <v>0</v>
      </c>
      <c r="FJ619">
        <v>0</v>
      </c>
      <c r="FK619">
        <v>0</v>
      </c>
      <c r="FL619">
        <v>2</v>
      </c>
      <c r="FM619">
        <v>15</v>
      </c>
      <c r="FN619">
        <v>6</v>
      </c>
      <c r="FO619">
        <v>0</v>
      </c>
      <c r="FP619">
        <v>0</v>
      </c>
      <c r="FQ619">
        <v>2</v>
      </c>
      <c r="FR619">
        <v>0</v>
      </c>
      <c r="FS619">
        <v>1</v>
      </c>
      <c r="FT619">
        <v>1</v>
      </c>
      <c r="FU619">
        <v>0</v>
      </c>
      <c r="FV619">
        <v>1</v>
      </c>
      <c r="FW619">
        <v>0</v>
      </c>
      <c r="FX619">
        <v>0</v>
      </c>
      <c r="FY619">
        <v>0</v>
      </c>
      <c r="FZ619">
        <v>0</v>
      </c>
      <c r="GA619">
        <v>0</v>
      </c>
      <c r="GB619">
        <v>0</v>
      </c>
      <c r="GC619">
        <v>0</v>
      </c>
      <c r="GD619">
        <v>0</v>
      </c>
      <c r="GE619">
        <v>0</v>
      </c>
      <c r="GF619">
        <v>2</v>
      </c>
      <c r="GG619">
        <v>0</v>
      </c>
      <c r="GH619">
        <v>0</v>
      </c>
      <c r="GI619">
        <v>0</v>
      </c>
      <c r="GJ619">
        <v>0</v>
      </c>
      <c r="GK619">
        <v>2</v>
      </c>
      <c r="GL619">
        <v>15</v>
      </c>
      <c r="GM619">
        <v>6</v>
      </c>
      <c r="GN619">
        <v>6</v>
      </c>
      <c r="GO619">
        <v>0</v>
      </c>
      <c r="GP619">
        <v>0</v>
      </c>
      <c r="GQ619">
        <v>0</v>
      </c>
      <c r="GR619">
        <v>0</v>
      </c>
      <c r="GS619">
        <v>0</v>
      </c>
      <c r="GT619">
        <v>0</v>
      </c>
      <c r="GU619">
        <v>0</v>
      </c>
      <c r="GV619">
        <v>0</v>
      </c>
      <c r="GW619">
        <v>0</v>
      </c>
      <c r="GX619">
        <v>0</v>
      </c>
      <c r="GY619">
        <v>0</v>
      </c>
      <c r="GZ619">
        <v>0</v>
      </c>
      <c r="HA619">
        <v>0</v>
      </c>
      <c r="HB619">
        <v>0</v>
      </c>
      <c r="HC619">
        <v>0</v>
      </c>
      <c r="HD619">
        <v>0</v>
      </c>
      <c r="HE619">
        <v>0</v>
      </c>
      <c r="HF619">
        <v>6</v>
      </c>
      <c r="HG619">
        <v>1</v>
      </c>
      <c r="HH619">
        <v>0</v>
      </c>
      <c r="HI619">
        <v>0</v>
      </c>
      <c r="HJ619">
        <v>0</v>
      </c>
      <c r="HK619">
        <v>0</v>
      </c>
      <c r="HL619">
        <v>0</v>
      </c>
      <c r="HM619">
        <v>0</v>
      </c>
      <c r="HN619">
        <v>1</v>
      </c>
      <c r="HO619">
        <v>0</v>
      </c>
      <c r="HP619">
        <v>0</v>
      </c>
      <c r="HQ619">
        <v>0</v>
      </c>
      <c r="HR619">
        <v>0</v>
      </c>
      <c r="HS619">
        <v>0</v>
      </c>
      <c r="HT619">
        <v>1</v>
      </c>
      <c r="HU619">
        <v>1</v>
      </c>
      <c r="HV619">
        <v>0</v>
      </c>
      <c r="HW619">
        <v>0</v>
      </c>
      <c r="HX619">
        <v>0</v>
      </c>
      <c r="HY619">
        <v>0</v>
      </c>
      <c r="HZ619">
        <v>0</v>
      </c>
      <c r="IA619">
        <v>0</v>
      </c>
      <c r="IB619">
        <v>0</v>
      </c>
      <c r="IC619">
        <v>0</v>
      </c>
      <c r="ID619">
        <v>0</v>
      </c>
      <c r="IE619">
        <v>1</v>
      </c>
      <c r="IF619">
        <v>0</v>
      </c>
      <c r="IG619">
        <v>0</v>
      </c>
      <c r="IH619">
        <v>0</v>
      </c>
      <c r="II619">
        <v>0</v>
      </c>
      <c r="IJ619">
        <v>1</v>
      </c>
      <c r="IK619">
        <v>43</v>
      </c>
      <c r="IL619">
        <v>25</v>
      </c>
      <c r="IM619">
        <v>0</v>
      </c>
      <c r="IN619">
        <v>10</v>
      </c>
      <c r="IO619">
        <v>4</v>
      </c>
      <c r="IP619">
        <v>0</v>
      </c>
      <c r="IQ619">
        <v>0</v>
      </c>
      <c r="IR619">
        <v>0</v>
      </c>
      <c r="IS619">
        <v>0</v>
      </c>
      <c r="IT619">
        <v>0</v>
      </c>
      <c r="IU619">
        <v>0</v>
      </c>
      <c r="IV619">
        <v>3</v>
      </c>
      <c r="IW619">
        <v>0</v>
      </c>
      <c r="IX619">
        <v>0</v>
      </c>
      <c r="IY619">
        <v>0</v>
      </c>
      <c r="IZ619">
        <v>0</v>
      </c>
      <c r="JA619">
        <v>0</v>
      </c>
      <c r="JB619">
        <v>0</v>
      </c>
      <c r="JC619">
        <v>0</v>
      </c>
      <c r="JD619">
        <v>1</v>
      </c>
      <c r="JE619">
        <v>0</v>
      </c>
      <c r="JF619">
        <v>0</v>
      </c>
      <c r="JG619">
        <v>0</v>
      </c>
      <c r="JH619">
        <v>0</v>
      </c>
      <c r="JI619">
        <v>0</v>
      </c>
      <c r="JJ619">
        <v>43</v>
      </c>
      <c r="JK619" s="2">
        <f t="shared" si="48"/>
        <v>0.39643652561247217</v>
      </c>
    </row>
    <row r="620" spans="1:271" outlineLevel="2" x14ac:dyDescent="0.25">
      <c r="A620" t="str">
        <f t="shared" si="50"/>
        <v>160902</v>
      </c>
      <c r="B620" t="s">
        <v>317</v>
      </c>
      <c r="C620">
        <v>10</v>
      </c>
      <c r="D620">
        <v>514</v>
      </c>
      <c r="E620">
        <v>390</v>
      </c>
      <c r="F620">
        <v>152</v>
      </c>
      <c r="G620">
        <v>238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238</v>
      </c>
      <c r="R620">
        <v>0</v>
      </c>
      <c r="S620">
        <v>0</v>
      </c>
      <c r="T620">
        <v>238</v>
      </c>
      <c r="U620">
        <v>3</v>
      </c>
      <c r="V620">
        <v>2</v>
      </c>
      <c r="W620">
        <v>1</v>
      </c>
      <c r="X620">
        <v>0</v>
      </c>
      <c r="Y620">
        <v>235</v>
      </c>
      <c r="Z620">
        <v>31</v>
      </c>
      <c r="AA620">
        <v>5</v>
      </c>
      <c r="AB620">
        <v>5</v>
      </c>
      <c r="AC620">
        <v>15</v>
      </c>
      <c r="AD620">
        <v>2</v>
      </c>
      <c r="AE620">
        <v>0</v>
      </c>
      <c r="AF620">
        <v>1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1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2</v>
      </c>
      <c r="AY620">
        <v>31</v>
      </c>
      <c r="AZ620">
        <v>61</v>
      </c>
      <c r="BA620">
        <v>23</v>
      </c>
      <c r="BB620">
        <v>1</v>
      </c>
      <c r="BC620">
        <v>1</v>
      </c>
      <c r="BD620">
        <v>21</v>
      </c>
      <c r="BE620">
        <v>1</v>
      </c>
      <c r="BF620">
        <v>3</v>
      </c>
      <c r="BG620">
        <v>0</v>
      </c>
      <c r="BH620">
        <v>0</v>
      </c>
      <c r="BI620">
        <v>3</v>
      </c>
      <c r="BJ620">
        <v>2</v>
      </c>
      <c r="BK620">
        <v>1</v>
      </c>
      <c r="BL620">
        <v>2</v>
      </c>
      <c r="BM620">
        <v>1</v>
      </c>
      <c r="BN620">
        <v>0</v>
      </c>
      <c r="BO620">
        <v>1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1</v>
      </c>
      <c r="BX620">
        <v>61</v>
      </c>
      <c r="BY620">
        <v>2</v>
      </c>
      <c r="BZ620">
        <v>1</v>
      </c>
      <c r="CA620">
        <v>0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1</v>
      </c>
      <c r="CM620">
        <v>0</v>
      </c>
      <c r="CN620">
        <v>2</v>
      </c>
      <c r="CO620">
        <v>4</v>
      </c>
      <c r="CP620">
        <v>2</v>
      </c>
      <c r="CQ620">
        <v>0</v>
      </c>
      <c r="CR620">
        <v>0</v>
      </c>
      <c r="CS620">
        <v>0</v>
      </c>
      <c r="CT620">
        <v>0</v>
      </c>
      <c r="CU620">
        <v>0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0</v>
      </c>
      <c r="DE620">
        <v>0</v>
      </c>
      <c r="DF620">
        <v>2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0</v>
      </c>
      <c r="DN620">
        <v>4</v>
      </c>
      <c r="DO620">
        <v>2</v>
      </c>
      <c r="DP620">
        <v>1</v>
      </c>
      <c r="DQ620">
        <v>0</v>
      </c>
      <c r="DR620">
        <v>0</v>
      </c>
      <c r="DS620">
        <v>1</v>
      </c>
      <c r="DT620">
        <v>0</v>
      </c>
      <c r="DU620">
        <v>0</v>
      </c>
      <c r="DV620">
        <v>0</v>
      </c>
      <c r="DW620">
        <v>0</v>
      </c>
      <c r="DX620">
        <v>0</v>
      </c>
      <c r="DY620">
        <v>0</v>
      </c>
      <c r="DZ620">
        <v>0</v>
      </c>
      <c r="EA620">
        <v>0</v>
      </c>
      <c r="EB620">
        <v>0</v>
      </c>
      <c r="EC620">
        <v>0</v>
      </c>
      <c r="ED620">
        <v>0</v>
      </c>
      <c r="EE620">
        <v>0</v>
      </c>
      <c r="EF620">
        <v>0</v>
      </c>
      <c r="EG620">
        <v>0</v>
      </c>
      <c r="EH620">
        <v>0</v>
      </c>
      <c r="EI620">
        <v>0</v>
      </c>
      <c r="EJ620">
        <v>0</v>
      </c>
      <c r="EK620">
        <v>0</v>
      </c>
      <c r="EL620">
        <v>0</v>
      </c>
      <c r="EM620">
        <v>0</v>
      </c>
      <c r="EN620">
        <v>2</v>
      </c>
      <c r="EO620">
        <v>2</v>
      </c>
      <c r="EP620">
        <v>0</v>
      </c>
      <c r="EQ620">
        <v>2</v>
      </c>
      <c r="ER620">
        <v>0</v>
      </c>
      <c r="ES620">
        <v>0</v>
      </c>
      <c r="ET620">
        <v>0</v>
      </c>
      <c r="EU620">
        <v>0</v>
      </c>
      <c r="EV620">
        <v>0</v>
      </c>
      <c r="EW620">
        <v>0</v>
      </c>
      <c r="EX620">
        <v>0</v>
      </c>
      <c r="EY620">
        <v>0</v>
      </c>
      <c r="EZ620">
        <v>0</v>
      </c>
      <c r="FA620">
        <v>0</v>
      </c>
      <c r="FB620">
        <v>0</v>
      </c>
      <c r="FC620">
        <v>0</v>
      </c>
      <c r="FD620">
        <v>0</v>
      </c>
      <c r="FE620">
        <v>0</v>
      </c>
      <c r="FF620">
        <v>0</v>
      </c>
      <c r="FG620">
        <v>0</v>
      </c>
      <c r="FH620">
        <v>0</v>
      </c>
      <c r="FI620">
        <v>0</v>
      </c>
      <c r="FJ620">
        <v>0</v>
      </c>
      <c r="FK620">
        <v>0</v>
      </c>
      <c r="FL620">
        <v>2</v>
      </c>
      <c r="FM620">
        <v>23</v>
      </c>
      <c r="FN620">
        <v>5</v>
      </c>
      <c r="FO620">
        <v>3</v>
      </c>
      <c r="FP620">
        <v>1</v>
      </c>
      <c r="FQ620">
        <v>1</v>
      </c>
      <c r="FR620">
        <v>0</v>
      </c>
      <c r="FS620">
        <v>11</v>
      </c>
      <c r="FT620">
        <v>0</v>
      </c>
      <c r="FU620">
        <v>0</v>
      </c>
      <c r="FV620">
        <v>0</v>
      </c>
      <c r="FW620">
        <v>0</v>
      </c>
      <c r="FX620">
        <v>0</v>
      </c>
      <c r="FY620">
        <v>0</v>
      </c>
      <c r="FZ620">
        <v>0</v>
      </c>
      <c r="GA620">
        <v>0</v>
      </c>
      <c r="GB620">
        <v>2</v>
      </c>
      <c r="GC620">
        <v>0</v>
      </c>
      <c r="GD620">
        <v>0</v>
      </c>
      <c r="GE620">
        <v>0</v>
      </c>
      <c r="GF620">
        <v>0</v>
      </c>
      <c r="GG620">
        <v>0</v>
      </c>
      <c r="GH620">
        <v>0</v>
      </c>
      <c r="GI620">
        <v>0</v>
      </c>
      <c r="GJ620">
        <v>0</v>
      </c>
      <c r="GK620">
        <v>0</v>
      </c>
      <c r="GL620">
        <v>23</v>
      </c>
      <c r="GM620">
        <v>21</v>
      </c>
      <c r="GN620">
        <v>16</v>
      </c>
      <c r="GO620">
        <v>3</v>
      </c>
      <c r="GP620">
        <v>0</v>
      </c>
      <c r="GQ620">
        <v>0</v>
      </c>
      <c r="GR620">
        <v>0</v>
      </c>
      <c r="GS620">
        <v>0</v>
      </c>
      <c r="GT620">
        <v>0</v>
      </c>
      <c r="GU620">
        <v>0</v>
      </c>
      <c r="GV620">
        <v>0</v>
      </c>
      <c r="GW620">
        <v>0</v>
      </c>
      <c r="GX620">
        <v>0</v>
      </c>
      <c r="GY620">
        <v>1</v>
      </c>
      <c r="GZ620">
        <v>0</v>
      </c>
      <c r="HA620">
        <v>0</v>
      </c>
      <c r="HB620">
        <v>1</v>
      </c>
      <c r="HC620">
        <v>0</v>
      </c>
      <c r="HD620">
        <v>0</v>
      </c>
      <c r="HE620">
        <v>0</v>
      </c>
      <c r="HF620">
        <v>21</v>
      </c>
      <c r="HG620">
        <v>1</v>
      </c>
      <c r="HH620">
        <v>0</v>
      </c>
      <c r="HI620">
        <v>0</v>
      </c>
      <c r="HJ620">
        <v>0</v>
      </c>
      <c r="HK620">
        <v>0</v>
      </c>
      <c r="HL620">
        <v>0</v>
      </c>
      <c r="HM620">
        <v>1</v>
      </c>
      <c r="HN620">
        <v>0</v>
      </c>
      <c r="HO620">
        <v>0</v>
      </c>
      <c r="HP620">
        <v>0</v>
      </c>
      <c r="HQ620">
        <v>0</v>
      </c>
      <c r="HR620">
        <v>0</v>
      </c>
      <c r="HS620">
        <v>0</v>
      </c>
      <c r="HT620">
        <v>1</v>
      </c>
      <c r="HU620">
        <v>0</v>
      </c>
      <c r="HV620">
        <v>0</v>
      </c>
      <c r="HW620">
        <v>0</v>
      </c>
      <c r="HX620">
        <v>0</v>
      </c>
      <c r="HY620">
        <v>0</v>
      </c>
      <c r="HZ620">
        <v>0</v>
      </c>
      <c r="IA620">
        <v>0</v>
      </c>
      <c r="IB620">
        <v>0</v>
      </c>
      <c r="IC620">
        <v>0</v>
      </c>
      <c r="ID620">
        <v>0</v>
      </c>
      <c r="IE620">
        <v>0</v>
      </c>
      <c r="IF620">
        <v>0</v>
      </c>
      <c r="IG620">
        <v>0</v>
      </c>
      <c r="IH620">
        <v>0</v>
      </c>
      <c r="II620">
        <v>0</v>
      </c>
      <c r="IJ620">
        <v>0</v>
      </c>
      <c r="IK620">
        <v>88</v>
      </c>
      <c r="IL620">
        <v>47</v>
      </c>
      <c r="IM620">
        <v>8</v>
      </c>
      <c r="IN620">
        <v>28</v>
      </c>
      <c r="IO620">
        <v>1</v>
      </c>
      <c r="IP620">
        <v>0</v>
      </c>
      <c r="IQ620">
        <v>0</v>
      </c>
      <c r="IR620">
        <v>0</v>
      </c>
      <c r="IS620">
        <v>0</v>
      </c>
      <c r="IT620">
        <v>0</v>
      </c>
      <c r="IU620">
        <v>0</v>
      </c>
      <c r="IV620">
        <v>1</v>
      </c>
      <c r="IW620">
        <v>0</v>
      </c>
      <c r="IX620">
        <v>2</v>
      </c>
      <c r="IY620">
        <v>0</v>
      </c>
      <c r="IZ620">
        <v>0</v>
      </c>
      <c r="JA620">
        <v>0</v>
      </c>
      <c r="JB620">
        <v>1</v>
      </c>
      <c r="JC620">
        <v>0</v>
      </c>
      <c r="JD620">
        <v>0</v>
      </c>
      <c r="JE620">
        <v>0</v>
      </c>
      <c r="JF620">
        <v>0</v>
      </c>
      <c r="JG620">
        <v>0</v>
      </c>
      <c r="JH620">
        <v>0</v>
      </c>
      <c r="JI620">
        <v>0</v>
      </c>
      <c r="JJ620">
        <v>88</v>
      </c>
      <c r="JK620" s="2">
        <f t="shared" si="48"/>
        <v>0.46303501945525294</v>
      </c>
    </row>
    <row r="621" spans="1:271" s="6" customFormat="1" ht="15.75" outlineLevel="1" x14ac:dyDescent="0.25">
      <c r="B621" s="7" t="s">
        <v>388</v>
      </c>
      <c r="D621" s="6">
        <f>SUBTOTAL(9,D611:D620)</f>
        <v>7746</v>
      </c>
      <c r="E621" s="6">
        <f>SUBTOTAL(9,E611:E620)</f>
        <v>5890</v>
      </c>
      <c r="F621" s="6">
        <f>SUBTOTAL(9,F611:F620)</f>
        <v>2526</v>
      </c>
      <c r="G621" s="6">
        <f>SUBTOTAL(9,G611:G620)</f>
        <v>3364</v>
      </c>
      <c r="H621" s="6">
        <f>SUBTOTAL(9,H611:H620)</f>
        <v>1</v>
      </c>
      <c r="I621" s="6">
        <f>SUBTOTAL(9,I611:I620)</f>
        <v>11</v>
      </c>
      <c r="J621" s="6">
        <f>SUBTOTAL(9,J611:J620)</f>
        <v>1</v>
      </c>
      <c r="K621" s="6">
        <f>SUBTOTAL(9,K611:K620)</f>
        <v>1</v>
      </c>
      <c r="L621" s="6">
        <f>SUBTOTAL(9,L611:L620)</f>
        <v>0</v>
      </c>
      <c r="M621" s="6">
        <f>SUBTOTAL(9,M611:M620)</f>
        <v>0</v>
      </c>
      <c r="N621" s="6">
        <f>SUBTOTAL(9,N611:N620)</f>
        <v>0</v>
      </c>
      <c r="O621" s="6">
        <f>SUBTOTAL(9,O611:O620)</f>
        <v>0</v>
      </c>
      <c r="P621" s="6">
        <f>SUBTOTAL(9,P611:P620)</f>
        <v>1</v>
      </c>
      <c r="Q621" s="6">
        <f>SUBTOTAL(9,Q611:Q620)</f>
        <v>3363</v>
      </c>
      <c r="R621" s="6">
        <f>SUBTOTAL(9,R611:R620)</f>
        <v>1</v>
      </c>
      <c r="S621" s="6">
        <f>SUBTOTAL(9,S611:S620)</f>
        <v>0</v>
      </c>
      <c r="T621" s="6">
        <f>SUBTOTAL(9,T611:T620)</f>
        <v>3363</v>
      </c>
      <c r="U621" s="6">
        <f>SUBTOTAL(9,U611:U620)</f>
        <v>123</v>
      </c>
      <c r="V621" s="6">
        <f>SUBTOTAL(9,V611:V620)</f>
        <v>83</v>
      </c>
      <c r="W621" s="6">
        <f>SUBTOTAL(9,W611:W620)</f>
        <v>26</v>
      </c>
      <c r="X621" s="6">
        <f>SUBTOTAL(9,X611:X620)</f>
        <v>0</v>
      </c>
      <c r="Y621" s="6">
        <f>SUBTOTAL(9,Y611:Y620)</f>
        <v>3240</v>
      </c>
      <c r="Z621" s="6">
        <f>SUBTOTAL(9,Z611:Z620)</f>
        <v>725</v>
      </c>
      <c r="AA621" s="6">
        <f>SUBTOTAL(9,AA611:AA620)</f>
        <v>81</v>
      </c>
      <c r="AB621" s="6">
        <f>SUBTOTAL(9,AB611:AB620)</f>
        <v>154</v>
      </c>
      <c r="AC621" s="6">
        <f>SUBTOTAL(9,AC611:AC620)</f>
        <v>283</v>
      </c>
      <c r="AD621" s="6">
        <f>SUBTOTAL(9,AD611:AD620)</f>
        <v>80</v>
      </c>
      <c r="AE621" s="6">
        <f>SUBTOTAL(9,AE611:AE620)</f>
        <v>3</v>
      </c>
      <c r="AF621" s="6">
        <f>SUBTOTAL(9,AF611:AF620)</f>
        <v>19</v>
      </c>
      <c r="AG621" s="6">
        <f>SUBTOTAL(9,AG611:AG620)</f>
        <v>4</v>
      </c>
      <c r="AH621" s="6">
        <f>SUBTOTAL(9,AH611:AH620)</f>
        <v>2</v>
      </c>
      <c r="AI621" s="6">
        <f>SUBTOTAL(9,AI611:AI620)</f>
        <v>12</v>
      </c>
      <c r="AJ621" s="6">
        <f>SUBTOTAL(9,AJ611:AJ620)</f>
        <v>1</v>
      </c>
      <c r="AK621" s="6">
        <f>SUBTOTAL(9,AK611:AK620)</f>
        <v>5</v>
      </c>
      <c r="AL621" s="6">
        <f>SUBTOTAL(9,AL611:AL620)</f>
        <v>12</v>
      </c>
      <c r="AM621" s="6">
        <f>SUBTOTAL(9,AM611:AM620)</f>
        <v>3</v>
      </c>
      <c r="AN621" s="6">
        <f>SUBTOTAL(9,AN611:AN620)</f>
        <v>0</v>
      </c>
      <c r="AO621" s="6">
        <f>SUBTOTAL(9,AO611:AO620)</f>
        <v>7</v>
      </c>
      <c r="AP621" s="6">
        <f>SUBTOTAL(9,AP611:AP620)</f>
        <v>1</v>
      </c>
      <c r="AQ621" s="6">
        <f>SUBTOTAL(9,AQ611:AQ620)</f>
        <v>8</v>
      </c>
      <c r="AR621" s="6">
        <f>SUBTOTAL(9,AR611:AR620)</f>
        <v>4</v>
      </c>
      <c r="AS621" s="6">
        <f>SUBTOTAL(9,AS611:AS620)</f>
        <v>5</v>
      </c>
      <c r="AT621" s="6">
        <f>SUBTOTAL(9,AT611:AT620)</f>
        <v>8</v>
      </c>
      <c r="AU621" s="6">
        <f>SUBTOTAL(9,AU611:AU620)</f>
        <v>4</v>
      </c>
      <c r="AV621" s="6">
        <f>SUBTOTAL(9,AV611:AV620)</f>
        <v>3</v>
      </c>
      <c r="AW621" s="6">
        <f>SUBTOTAL(9,AW611:AW620)</f>
        <v>9</v>
      </c>
      <c r="AX621" s="6">
        <f>SUBTOTAL(9,AX611:AX620)</f>
        <v>17</v>
      </c>
      <c r="AY621" s="6">
        <f>SUBTOTAL(9,AY611:AY620)</f>
        <v>725</v>
      </c>
      <c r="AZ621" s="6">
        <f>SUBTOTAL(9,AZ611:AZ620)</f>
        <v>857</v>
      </c>
      <c r="BA621" s="6">
        <f>SUBTOTAL(9,BA611:BA620)</f>
        <v>256</v>
      </c>
      <c r="BB621" s="6">
        <f>SUBTOTAL(9,BB611:BB620)</f>
        <v>26</v>
      </c>
      <c r="BC621" s="6">
        <f>SUBTOTAL(9,BC611:BC620)</f>
        <v>30</v>
      </c>
      <c r="BD621" s="6">
        <f>SUBTOTAL(9,BD611:BD620)</f>
        <v>256</v>
      </c>
      <c r="BE621" s="6">
        <f>SUBTOTAL(9,BE611:BE620)</f>
        <v>13</v>
      </c>
      <c r="BF621" s="6">
        <f>SUBTOTAL(9,BF611:BF620)</f>
        <v>83</v>
      </c>
      <c r="BG621" s="6">
        <f>SUBTOTAL(9,BG611:BG620)</f>
        <v>12</v>
      </c>
      <c r="BH621" s="6">
        <f>SUBTOTAL(9,BH611:BH620)</f>
        <v>14</v>
      </c>
      <c r="BI621" s="6">
        <f>SUBTOTAL(9,BI611:BI620)</f>
        <v>42</v>
      </c>
      <c r="BJ621" s="6">
        <f>SUBTOTAL(9,BJ611:BJ620)</f>
        <v>19</v>
      </c>
      <c r="BK621" s="6">
        <f>SUBTOTAL(9,BK611:BK620)</f>
        <v>2</v>
      </c>
      <c r="BL621" s="6">
        <f>SUBTOTAL(9,BL611:BL620)</f>
        <v>6</v>
      </c>
      <c r="BM621" s="6">
        <f>SUBTOTAL(9,BM611:BM620)</f>
        <v>12</v>
      </c>
      <c r="BN621" s="6">
        <f>SUBTOTAL(9,BN611:BN620)</f>
        <v>9</v>
      </c>
      <c r="BO621" s="6">
        <f>SUBTOTAL(9,BO611:BO620)</f>
        <v>9</v>
      </c>
      <c r="BP621" s="6">
        <f>SUBTOTAL(9,BP611:BP620)</f>
        <v>5</v>
      </c>
      <c r="BQ621" s="6">
        <f>SUBTOTAL(9,BQ611:BQ620)</f>
        <v>4</v>
      </c>
      <c r="BR621" s="6">
        <f>SUBTOTAL(9,BR611:BR620)</f>
        <v>7</v>
      </c>
      <c r="BS621" s="6">
        <f>SUBTOTAL(9,BS611:BS620)</f>
        <v>19</v>
      </c>
      <c r="BT621" s="6">
        <f>SUBTOTAL(9,BT611:BT620)</f>
        <v>16</v>
      </c>
      <c r="BU621" s="6">
        <f>SUBTOTAL(9,BU611:BU620)</f>
        <v>2</v>
      </c>
      <c r="BV621" s="6">
        <f>SUBTOTAL(9,BV611:BV620)</f>
        <v>1</v>
      </c>
      <c r="BW621" s="6">
        <f>SUBTOTAL(9,BW611:BW620)</f>
        <v>14</v>
      </c>
      <c r="BX621" s="6">
        <f>SUBTOTAL(9,BX611:BX620)</f>
        <v>857</v>
      </c>
      <c r="BY621" s="6">
        <f>SUBTOTAL(9,BY611:BY620)</f>
        <v>90</v>
      </c>
      <c r="BZ621" s="6">
        <f>SUBTOTAL(9,BZ611:BZ620)</f>
        <v>42</v>
      </c>
      <c r="CA621" s="6">
        <f>SUBTOTAL(9,CA611:CA620)</f>
        <v>12</v>
      </c>
      <c r="CB621" s="6">
        <f>SUBTOTAL(9,CB611:CB620)</f>
        <v>3</v>
      </c>
      <c r="CC621" s="6">
        <f>SUBTOTAL(9,CC611:CC620)</f>
        <v>1</v>
      </c>
      <c r="CD621" s="6">
        <f>SUBTOTAL(9,CD611:CD620)</f>
        <v>3</v>
      </c>
      <c r="CE621" s="6">
        <f>SUBTOTAL(9,CE611:CE620)</f>
        <v>2</v>
      </c>
      <c r="CF621" s="6">
        <f>SUBTOTAL(9,CF611:CF620)</f>
        <v>2</v>
      </c>
      <c r="CG621" s="6">
        <f>SUBTOTAL(9,CG611:CG620)</f>
        <v>1</v>
      </c>
      <c r="CH621" s="6">
        <f>SUBTOTAL(9,CH611:CH620)</f>
        <v>5</v>
      </c>
      <c r="CI621" s="6">
        <f>SUBTOTAL(9,CI611:CI620)</f>
        <v>2</v>
      </c>
      <c r="CJ621" s="6">
        <f>SUBTOTAL(9,CJ611:CJ620)</f>
        <v>1</v>
      </c>
      <c r="CK621" s="6">
        <f>SUBTOTAL(9,CK611:CK620)</f>
        <v>2</v>
      </c>
      <c r="CL621" s="6">
        <f>SUBTOTAL(9,CL611:CL620)</f>
        <v>11</v>
      </c>
      <c r="CM621" s="6">
        <f>SUBTOTAL(9,CM611:CM620)</f>
        <v>3</v>
      </c>
      <c r="CN621" s="6">
        <f>SUBTOTAL(9,CN611:CN620)</f>
        <v>90</v>
      </c>
      <c r="CO621" s="6">
        <f>SUBTOTAL(9,CO611:CO620)</f>
        <v>105</v>
      </c>
      <c r="CP621" s="6">
        <f>SUBTOTAL(9,CP611:CP620)</f>
        <v>49</v>
      </c>
      <c r="CQ621" s="6">
        <f>SUBTOTAL(9,CQ611:CQ620)</f>
        <v>6</v>
      </c>
      <c r="CR621" s="6">
        <f>SUBTOTAL(9,CR611:CR620)</f>
        <v>6</v>
      </c>
      <c r="CS621" s="6">
        <f>SUBTOTAL(9,CS611:CS620)</f>
        <v>0</v>
      </c>
      <c r="CT621" s="6">
        <f>SUBTOTAL(9,CT611:CT620)</f>
        <v>7</v>
      </c>
      <c r="CU621" s="6">
        <f>SUBTOTAL(9,CU611:CU620)</f>
        <v>2</v>
      </c>
      <c r="CV621" s="6">
        <f>SUBTOTAL(9,CV611:CV620)</f>
        <v>4</v>
      </c>
      <c r="CW621" s="6">
        <f>SUBTOTAL(9,CW611:CW620)</f>
        <v>5</v>
      </c>
      <c r="CX621" s="6">
        <f>SUBTOTAL(9,CX611:CX620)</f>
        <v>5</v>
      </c>
      <c r="CY621" s="6">
        <f>SUBTOTAL(9,CY611:CY620)</f>
        <v>2</v>
      </c>
      <c r="CZ621" s="6">
        <f>SUBTOTAL(9,CZ611:CZ620)</f>
        <v>0</v>
      </c>
      <c r="DA621" s="6">
        <f>SUBTOTAL(9,DA611:DA620)</f>
        <v>2</v>
      </c>
      <c r="DB621" s="6">
        <f>SUBTOTAL(9,DB611:DB620)</f>
        <v>0</v>
      </c>
      <c r="DC621" s="6">
        <f>SUBTOTAL(9,DC611:DC620)</f>
        <v>2</v>
      </c>
      <c r="DD621" s="6">
        <f>SUBTOTAL(9,DD611:DD620)</f>
        <v>0</v>
      </c>
      <c r="DE621" s="6">
        <f>SUBTOTAL(9,DE611:DE620)</f>
        <v>0</v>
      </c>
      <c r="DF621" s="6">
        <f>SUBTOTAL(9,DF611:DF620)</f>
        <v>3</v>
      </c>
      <c r="DG621" s="6">
        <f>SUBTOTAL(9,DG611:DG620)</f>
        <v>1</v>
      </c>
      <c r="DH621" s="6">
        <f>SUBTOTAL(9,DH611:DH620)</f>
        <v>3</v>
      </c>
      <c r="DI621" s="6">
        <f>SUBTOTAL(9,DI611:DI620)</f>
        <v>1</v>
      </c>
      <c r="DJ621" s="6">
        <f>SUBTOTAL(9,DJ611:DJ620)</f>
        <v>3</v>
      </c>
      <c r="DK621" s="6">
        <f>SUBTOTAL(9,DK611:DK620)</f>
        <v>0</v>
      </c>
      <c r="DL621" s="6">
        <f>SUBTOTAL(9,DL611:DL620)</f>
        <v>0</v>
      </c>
      <c r="DM621" s="6">
        <f>SUBTOTAL(9,DM611:DM620)</f>
        <v>4</v>
      </c>
      <c r="DN621" s="6">
        <f>SUBTOTAL(9,DN611:DN620)</f>
        <v>105</v>
      </c>
      <c r="DO621" s="6">
        <f>SUBTOTAL(9,DO611:DO620)</f>
        <v>100</v>
      </c>
      <c r="DP621" s="6">
        <f>SUBTOTAL(9,DP611:DP620)</f>
        <v>47</v>
      </c>
      <c r="DQ621" s="6">
        <f>SUBTOTAL(9,DQ611:DQ620)</f>
        <v>3</v>
      </c>
      <c r="DR621" s="6">
        <f>SUBTOTAL(9,DR611:DR620)</f>
        <v>0</v>
      </c>
      <c r="DS621" s="6">
        <f>SUBTOTAL(9,DS611:DS620)</f>
        <v>15</v>
      </c>
      <c r="DT621" s="6">
        <f>SUBTOTAL(9,DT611:DT620)</f>
        <v>6</v>
      </c>
      <c r="DU621" s="6">
        <f>SUBTOTAL(9,DU611:DU620)</f>
        <v>6</v>
      </c>
      <c r="DV621" s="6">
        <f>SUBTOTAL(9,DV611:DV620)</f>
        <v>4</v>
      </c>
      <c r="DW621" s="6">
        <f>SUBTOTAL(9,DW611:DW620)</f>
        <v>1</v>
      </c>
      <c r="DX621" s="6">
        <f>SUBTOTAL(9,DX611:DX620)</f>
        <v>1</v>
      </c>
      <c r="DY621" s="6">
        <f>SUBTOTAL(9,DY611:DY620)</f>
        <v>0</v>
      </c>
      <c r="DZ621" s="6">
        <f>SUBTOTAL(9,DZ611:DZ620)</f>
        <v>0</v>
      </c>
      <c r="EA621" s="6">
        <f>SUBTOTAL(9,EA611:EA620)</f>
        <v>0</v>
      </c>
      <c r="EB621" s="6">
        <f>SUBTOTAL(9,EB611:EB620)</f>
        <v>4</v>
      </c>
      <c r="EC621" s="6">
        <f>SUBTOTAL(9,EC611:EC620)</f>
        <v>1</v>
      </c>
      <c r="ED621" s="6">
        <f>SUBTOTAL(9,ED611:ED620)</f>
        <v>5</v>
      </c>
      <c r="EE621" s="6">
        <f>SUBTOTAL(9,EE611:EE620)</f>
        <v>1</v>
      </c>
      <c r="EF621" s="6">
        <f>SUBTOTAL(9,EF611:EF620)</f>
        <v>0</v>
      </c>
      <c r="EG621" s="6">
        <f>SUBTOTAL(9,EG611:EG620)</f>
        <v>0</v>
      </c>
      <c r="EH621" s="6">
        <f>SUBTOTAL(9,EH611:EH620)</f>
        <v>1</v>
      </c>
      <c r="EI621" s="6">
        <f>SUBTOTAL(9,EI611:EI620)</f>
        <v>0</v>
      </c>
      <c r="EJ621" s="6">
        <f>SUBTOTAL(9,EJ611:EJ620)</f>
        <v>2</v>
      </c>
      <c r="EK621" s="6">
        <f>SUBTOTAL(9,EK611:EK620)</f>
        <v>0</v>
      </c>
      <c r="EL621" s="6">
        <f>SUBTOTAL(9,EL611:EL620)</f>
        <v>2</v>
      </c>
      <c r="EM621" s="6">
        <f>SUBTOTAL(9,EM611:EM620)</f>
        <v>1</v>
      </c>
      <c r="EN621" s="6">
        <f>SUBTOTAL(9,EN611:EN620)</f>
        <v>100</v>
      </c>
      <c r="EO621" s="6">
        <f>SUBTOTAL(9,EO611:EO620)</f>
        <v>151</v>
      </c>
      <c r="EP621" s="6">
        <f>SUBTOTAL(9,EP611:EP620)</f>
        <v>49</v>
      </c>
      <c r="EQ621" s="6">
        <f>SUBTOTAL(9,EQ611:EQ620)</f>
        <v>52</v>
      </c>
      <c r="ER621" s="6">
        <f>SUBTOTAL(9,ER611:ER620)</f>
        <v>14</v>
      </c>
      <c r="ES621" s="6">
        <f>SUBTOTAL(9,ES611:ES620)</f>
        <v>3</v>
      </c>
      <c r="ET621" s="6">
        <f>SUBTOTAL(9,ET611:ET620)</f>
        <v>1</v>
      </c>
      <c r="EU621" s="6">
        <f>SUBTOTAL(9,EU611:EU620)</f>
        <v>1</v>
      </c>
      <c r="EV621" s="6">
        <f>SUBTOTAL(9,EV611:EV620)</f>
        <v>2</v>
      </c>
      <c r="EW621" s="6">
        <f>SUBTOTAL(9,EW611:EW620)</f>
        <v>0</v>
      </c>
      <c r="EX621" s="6">
        <f>SUBTOTAL(9,EX611:EX620)</f>
        <v>1</v>
      </c>
      <c r="EY621" s="6">
        <f>SUBTOTAL(9,EY611:EY620)</f>
        <v>3</v>
      </c>
      <c r="EZ621" s="6">
        <f>SUBTOTAL(9,EZ611:EZ620)</f>
        <v>4</v>
      </c>
      <c r="FA621" s="6">
        <f>SUBTOTAL(9,FA611:FA620)</f>
        <v>2</v>
      </c>
      <c r="FB621" s="6">
        <f>SUBTOTAL(9,FB611:FB620)</f>
        <v>3</v>
      </c>
      <c r="FC621" s="6">
        <f>SUBTOTAL(9,FC611:FC620)</f>
        <v>0</v>
      </c>
      <c r="FD621" s="6">
        <f>SUBTOTAL(9,FD611:FD620)</f>
        <v>2</v>
      </c>
      <c r="FE621" s="6">
        <f>SUBTOTAL(9,FE611:FE620)</f>
        <v>0</v>
      </c>
      <c r="FF621" s="6">
        <f>SUBTOTAL(9,FF611:FF620)</f>
        <v>0</v>
      </c>
      <c r="FG621" s="6">
        <f>SUBTOTAL(9,FG611:FG620)</f>
        <v>4</v>
      </c>
      <c r="FH621" s="6">
        <f>SUBTOTAL(9,FH611:FH620)</f>
        <v>1</v>
      </c>
      <c r="FI621" s="6">
        <f>SUBTOTAL(9,FI611:FI620)</f>
        <v>0</v>
      </c>
      <c r="FJ621" s="6">
        <f>SUBTOTAL(9,FJ611:FJ620)</f>
        <v>4</v>
      </c>
      <c r="FK621" s="6">
        <f>SUBTOTAL(9,FK611:FK620)</f>
        <v>5</v>
      </c>
      <c r="FL621" s="6">
        <f>SUBTOTAL(9,FL611:FL620)</f>
        <v>151</v>
      </c>
      <c r="FM621" s="6">
        <f>SUBTOTAL(9,FM611:FM620)</f>
        <v>440</v>
      </c>
      <c r="FN621" s="6">
        <f>SUBTOTAL(9,FN611:FN620)</f>
        <v>181</v>
      </c>
      <c r="FO621" s="6">
        <f>SUBTOTAL(9,FO611:FO620)</f>
        <v>32</v>
      </c>
      <c r="FP621" s="6">
        <f>SUBTOTAL(9,FP611:FP620)</f>
        <v>16</v>
      </c>
      <c r="FQ621" s="6">
        <f>SUBTOTAL(9,FQ611:FQ620)</f>
        <v>21</v>
      </c>
      <c r="FR621" s="6">
        <f>SUBTOTAL(9,FR611:FR620)</f>
        <v>8</v>
      </c>
      <c r="FS621" s="6">
        <f>SUBTOTAL(9,FS611:FS620)</f>
        <v>60</v>
      </c>
      <c r="FT621" s="6">
        <f>SUBTOTAL(9,FT611:FT620)</f>
        <v>23</v>
      </c>
      <c r="FU621" s="6">
        <f>SUBTOTAL(9,FU611:FU620)</f>
        <v>6</v>
      </c>
      <c r="FV621" s="6">
        <f>SUBTOTAL(9,FV611:FV620)</f>
        <v>15</v>
      </c>
      <c r="FW621" s="6">
        <f>SUBTOTAL(9,FW611:FW620)</f>
        <v>1</v>
      </c>
      <c r="FX621" s="6">
        <f>SUBTOTAL(9,FX611:FX620)</f>
        <v>8</v>
      </c>
      <c r="FY621" s="6">
        <f>SUBTOTAL(9,FY611:FY620)</f>
        <v>6</v>
      </c>
      <c r="FZ621" s="6">
        <f>SUBTOTAL(9,FZ611:FZ620)</f>
        <v>3</v>
      </c>
      <c r="GA621" s="6">
        <f>SUBTOTAL(9,GA611:GA620)</f>
        <v>4</v>
      </c>
      <c r="GB621" s="6">
        <f>SUBTOTAL(9,GB611:GB620)</f>
        <v>11</v>
      </c>
      <c r="GC621" s="6">
        <f>SUBTOTAL(9,GC611:GC620)</f>
        <v>2</v>
      </c>
      <c r="GD621" s="6">
        <f>SUBTOTAL(9,GD611:GD620)</f>
        <v>5</v>
      </c>
      <c r="GE621" s="6">
        <f>SUBTOTAL(9,GE611:GE620)</f>
        <v>3</v>
      </c>
      <c r="GF621" s="6">
        <f>SUBTOTAL(9,GF611:GF620)</f>
        <v>5</v>
      </c>
      <c r="GG621" s="6">
        <f>SUBTOTAL(9,GG611:GG620)</f>
        <v>3</v>
      </c>
      <c r="GH621" s="6">
        <f>SUBTOTAL(9,GH611:GH620)</f>
        <v>11</v>
      </c>
      <c r="GI621" s="6">
        <f>SUBTOTAL(9,GI611:GI620)</f>
        <v>2</v>
      </c>
      <c r="GJ621" s="6">
        <f>SUBTOTAL(9,GJ611:GJ620)</f>
        <v>2</v>
      </c>
      <c r="GK621" s="6">
        <f>SUBTOTAL(9,GK611:GK620)</f>
        <v>12</v>
      </c>
      <c r="GL621" s="6">
        <f>SUBTOTAL(9,GL611:GL620)</f>
        <v>440</v>
      </c>
      <c r="GM621" s="6">
        <f>SUBTOTAL(9,GM611:GM620)</f>
        <v>244</v>
      </c>
      <c r="GN621" s="6">
        <f>SUBTOTAL(9,GN611:GN620)</f>
        <v>141</v>
      </c>
      <c r="GO621" s="6">
        <f>SUBTOTAL(9,GO611:GO620)</f>
        <v>38</v>
      </c>
      <c r="GP621" s="6">
        <f>SUBTOTAL(9,GP611:GP620)</f>
        <v>9</v>
      </c>
      <c r="GQ621" s="6">
        <f>SUBTOTAL(9,GQ611:GQ620)</f>
        <v>6</v>
      </c>
      <c r="GR621" s="6">
        <f>SUBTOTAL(9,GR611:GR620)</f>
        <v>9</v>
      </c>
      <c r="GS621" s="6">
        <f>SUBTOTAL(9,GS611:GS620)</f>
        <v>1</v>
      </c>
      <c r="GT621" s="6">
        <f>SUBTOTAL(9,GT611:GT620)</f>
        <v>13</v>
      </c>
      <c r="GU621" s="6">
        <f>SUBTOTAL(9,GU611:GU620)</f>
        <v>2</v>
      </c>
      <c r="GV621" s="6">
        <f>SUBTOTAL(9,GV611:GV620)</f>
        <v>2</v>
      </c>
      <c r="GW621" s="6">
        <f>SUBTOTAL(9,GW611:GW620)</f>
        <v>1</v>
      </c>
      <c r="GX621" s="6">
        <f>SUBTOTAL(9,GX611:GX620)</f>
        <v>2</v>
      </c>
      <c r="GY621" s="6">
        <f>SUBTOTAL(9,GY611:GY620)</f>
        <v>1</v>
      </c>
      <c r="GZ621" s="6">
        <f>SUBTOTAL(9,GZ611:GZ620)</f>
        <v>0</v>
      </c>
      <c r="HA621" s="6">
        <f>SUBTOTAL(9,HA611:HA620)</f>
        <v>7</v>
      </c>
      <c r="HB621" s="6">
        <f>SUBTOTAL(9,HB611:HB620)</f>
        <v>2</v>
      </c>
      <c r="HC621" s="6">
        <f>SUBTOTAL(9,HC611:HC620)</f>
        <v>0</v>
      </c>
      <c r="HD621" s="6">
        <f>SUBTOTAL(9,HD611:HD620)</f>
        <v>4</v>
      </c>
      <c r="HE621" s="6">
        <f>SUBTOTAL(9,HE611:HE620)</f>
        <v>6</v>
      </c>
      <c r="HF621" s="6">
        <f>SUBTOTAL(9,HF611:HF620)</f>
        <v>244</v>
      </c>
      <c r="HG621" s="6">
        <f>SUBTOTAL(9,HG611:HG620)</f>
        <v>17</v>
      </c>
      <c r="HH621" s="6">
        <f>SUBTOTAL(9,HH611:HH620)</f>
        <v>4</v>
      </c>
      <c r="HI621" s="6">
        <f>SUBTOTAL(9,HI611:HI620)</f>
        <v>0</v>
      </c>
      <c r="HJ621" s="6">
        <f>SUBTOTAL(9,HJ611:HJ620)</f>
        <v>2</v>
      </c>
      <c r="HK621" s="6">
        <f>SUBTOTAL(9,HK611:HK620)</f>
        <v>0</v>
      </c>
      <c r="HL621" s="6">
        <f>SUBTOTAL(9,HL611:HL620)</f>
        <v>4</v>
      </c>
      <c r="HM621" s="6">
        <f>SUBTOTAL(9,HM611:HM620)</f>
        <v>1</v>
      </c>
      <c r="HN621" s="6">
        <f>SUBTOTAL(9,HN611:HN620)</f>
        <v>2</v>
      </c>
      <c r="HO621" s="6">
        <f>SUBTOTAL(9,HO611:HO620)</f>
        <v>2</v>
      </c>
      <c r="HP621" s="6">
        <f>SUBTOTAL(9,HP611:HP620)</f>
        <v>0</v>
      </c>
      <c r="HQ621" s="6">
        <f>SUBTOTAL(9,HQ611:HQ620)</f>
        <v>0</v>
      </c>
      <c r="HR621" s="6">
        <f>SUBTOTAL(9,HR611:HR620)</f>
        <v>0</v>
      </c>
      <c r="HS621" s="6">
        <f>SUBTOTAL(9,HS611:HS620)</f>
        <v>2</v>
      </c>
      <c r="HT621" s="6">
        <f>SUBTOTAL(9,HT611:HT620)</f>
        <v>17</v>
      </c>
      <c r="HU621" s="6">
        <f>SUBTOTAL(9,HU611:HU620)</f>
        <v>6</v>
      </c>
      <c r="HV621" s="6">
        <f>SUBTOTAL(9,HV611:HV620)</f>
        <v>1</v>
      </c>
      <c r="HW621" s="6">
        <f>SUBTOTAL(9,HW611:HW620)</f>
        <v>1</v>
      </c>
      <c r="HX621" s="6">
        <f>SUBTOTAL(9,HX611:HX620)</f>
        <v>0</v>
      </c>
      <c r="HY621" s="6">
        <f>SUBTOTAL(9,HY611:HY620)</f>
        <v>1</v>
      </c>
      <c r="HZ621" s="6">
        <f>SUBTOTAL(9,HZ611:HZ620)</f>
        <v>0</v>
      </c>
      <c r="IA621" s="6">
        <f>SUBTOTAL(9,IA611:IA620)</f>
        <v>0</v>
      </c>
      <c r="IB621" s="6">
        <f>SUBTOTAL(9,IB611:IB620)</f>
        <v>0</v>
      </c>
      <c r="IC621" s="6">
        <f>SUBTOTAL(9,IC611:IC620)</f>
        <v>0</v>
      </c>
      <c r="ID621" s="6">
        <f>SUBTOTAL(9,ID611:ID620)</f>
        <v>1</v>
      </c>
      <c r="IE621" s="6">
        <f>SUBTOTAL(9,IE611:IE620)</f>
        <v>1</v>
      </c>
      <c r="IF621" s="6">
        <f>SUBTOTAL(9,IF611:IF620)</f>
        <v>0</v>
      </c>
      <c r="IG621" s="6">
        <f>SUBTOTAL(9,IG611:IG620)</f>
        <v>0</v>
      </c>
      <c r="IH621" s="6">
        <f>SUBTOTAL(9,IH611:IH620)</f>
        <v>0</v>
      </c>
      <c r="II621" s="6">
        <f>SUBTOTAL(9,II611:II620)</f>
        <v>1</v>
      </c>
      <c r="IJ621" s="6">
        <f>SUBTOTAL(9,IJ611:IJ620)</f>
        <v>6</v>
      </c>
      <c r="IK621" s="6">
        <f>SUBTOTAL(9,IK611:IK620)</f>
        <v>505</v>
      </c>
      <c r="IL621" s="6">
        <f>SUBTOTAL(9,IL611:IL620)</f>
        <v>313</v>
      </c>
      <c r="IM621" s="6">
        <f>SUBTOTAL(9,IM611:IM620)</f>
        <v>34</v>
      </c>
      <c r="IN621" s="6">
        <f>SUBTOTAL(9,IN611:IN620)</f>
        <v>120</v>
      </c>
      <c r="IO621" s="6">
        <f>SUBTOTAL(9,IO611:IO620)</f>
        <v>10</v>
      </c>
      <c r="IP621" s="6">
        <f>SUBTOTAL(9,IP611:IP620)</f>
        <v>0</v>
      </c>
      <c r="IQ621" s="6">
        <f>SUBTOTAL(9,IQ611:IQ620)</f>
        <v>0</v>
      </c>
      <c r="IR621" s="6">
        <f>SUBTOTAL(9,IR611:IR620)</f>
        <v>1</v>
      </c>
      <c r="IS621" s="6">
        <f>SUBTOTAL(9,IS611:IS620)</f>
        <v>0</v>
      </c>
      <c r="IT621" s="6">
        <f>SUBTOTAL(9,IT611:IT620)</f>
        <v>2</v>
      </c>
      <c r="IU621" s="6">
        <f>SUBTOTAL(9,IU611:IU620)</f>
        <v>2</v>
      </c>
      <c r="IV621" s="6">
        <f>SUBTOTAL(9,IV611:IV620)</f>
        <v>8</v>
      </c>
      <c r="IW621" s="6">
        <f>SUBTOTAL(9,IW611:IW620)</f>
        <v>0</v>
      </c>
      <c r="IX621" s="6">
        <f>SUBTOTAL(9,IX611:IX620)</f>
        <v>5</v>
      </c>
      <c r="IY621" s="6">
        <f>SUBTOTAL(9,IY611:IY620)</f>
        <v>0</v>
      </c>
      <c r="IZ621" s="6">
        <f>SUBTOTAL(9,IZ611:IZ620)</f>
        <v>0</v>
      </c>
      <c r="JA621" s="6">
        <f>SUBTOTAL(9,JA611:JA620)</f>
        <v>1</v>
      </c>
      <c r="JB621" s="6">
        <f>SUBTOTAL(9,JB611:JB620)</f>
        <v>2</v>
      </c>
      <c r="JC621" s="6">
        <f>SUBTOTAL(9,JC611:JC620)</f>
        <v>0</v>
      </c>
      <c r="JD621" s="6">
        <f>SUBTOTAL(9,JD611:JD620)</f>
        <v>2</v>
      </c>
      <c r="JE621" s="6">
        <f>SUBTOTAL(9,JE611:JE620)</f>
        <v>3</v>
      </c>
      <c r="JF621" s="6">
        <f>SUBTOTAL(9,JF611:JF620)</f>
        <v>1</v>
      </c>
      <c r="JG621" s="6">
        <f>SUBTOTAL(9,JG611:JG620)</f>
        <v>0</v>
      </c>
      <c r="JH621" s="6">
        <f>SUBTOTAL(9,JH611:JH620)</f>
        <v>1</v>
      </c>
      <c r="JI621" s="6">
        <f>SUBTOTAL(9,JI611:JI620)</f>
        <v>0</v>
      </c>
      <c r="JJ621" s="6">
        <f>SUBTOTAL(9,JJ611:JJ620)</f>
        <v>505</v>
      </c>
      <c r="JK621" s="8">
        <f t="shared" si="48"/>
        <v>0.43415956622773044</v>
      </c>
    </row>
    <row r="622" spans="1:271" outlineLevel="2" x14ac:dyDescent="0.25">
      <c r="A622" t="str">
        <f t="shared" ref="A622:A636" si="51">"160903"</f>
        <v>160903</v>
      </c>
      <c r="B622" t="s">
        <v>318</v>
      </c>
      <c r="C622">
        <v>1</v>
      </c>
      <c r="D622">
        <v>757</v>
      </c>
      <c r="E622">
        <v>570</v>
      </c>
      <c r="F622">
        <v>231</v>
      </c>
      <c r="G622">
        <v>339</v>
      </c>
      <c r="H622">
        <v>0</v>
      </c>
      <c r="I622">
        <v>2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339</v>
      </c>
      <c r="R622">
        <v>0</v>
      </c>
      <c r="S622">
        <v>0</v>
      </c>
      <c r="T622">
        <v>339</v>
      </c>
      <c r="U622">
        <v>7</v>
      </c>
      <c r="V622">
        <v>7</v>
      </c>
      <c r="W622">
        <v>0</v>
      </c>
      <c r="X622">
        <v>0</v>
      </c>
      <c r="Y622">
        <v>332</v>
      </c>
      <c r="Z622">
        <v>106</v>
      </c>
      <c r="AA622">
        <v>15</v>
      </c>
      <c r="AB622">
        <v>21</v>
      </c>
      <c r="AC622">
        <v>40</v>
      </c>
      <c r="AD622">
        <v>10</v>
      </c>
      <c r="AE622">
        <v>3</v>
      </c>
      <c r="AF622">
        <v>2</v>
      </c>
      <c r="AG622">
        <v>3</v>
      </c>
      <c r="AH622">
        <v>1</v>
      </c>
      <c r="AI622">
        <v>1</v>
      </c>
      <c r="AJ622">
        <v>1</v>
      </c>
      <c r="AK622">
        <v>1</v>
      </c>
      <c r="AL622">
        <v>2</v>
      </c>
      <c r="AM622">
        <v>0</v>
      </c>
      <c r="AN622">
        <v>0</v>
      </c>
      <c r="AO622">
        <v>1</v>
      </c>
      <c r="AP622">
        <v>0</v>
      </c>
      <c r="AQ622">
        <v>1</v>
      </c>
      <c r="AR622">
        <v>0</v>
      </c>
      <c r="AS622">
        <v>0</v>
      </c>
      <c r="AT622">
        <v>0</v>
      </c>
      <c r="AU622">
        <v>2</v>
      </c>
      <c r="AV622">
        <v>1</v>
      </c>
      <c r="AW622">
        <v>1</v>
      </c>
      <c r="AX622">
        <v>0</v>
      </c>
      <c r="AY622">
        <v>106</v>
      </c>
      <c r="AZ622">
        <v>87</v>
      </c>
      <c r="BA622">
        <v>21</v>
      </c>
      <c r="BB622">
        <v>5</v>
      </c>
      <c r="BC622">
        <v>3</v>
      </c>
      <c r="BD622">
        <v>16</v>
      </c>
      <c r="BE622">
        <v>2</v>
      </c>
      <c r="BF622">
        <v>16</v>
      </c>
      <c r="BG622">
        <v>0</v>
      </c>
      <c r="BH622">
        <v>0</v>
      </c>
      <c r="BI622">
        <v>7</v>
      </c>
      <c r="BJ622">
        <v>4</v>
      </c>
      <c r="BK622">
        <v>0</v>
      </c>
      <c r="BL622">
        <v>1</v>
      </c>
      <c r="BM622">
        <v>4</v>
      </c>
      <c r="BN622">
        <v>2</v>
      </c>
      <c r="BO622">
        <v>1</v>
      </c>
      <c r="BP622">
        <v>0</v>
      </c>
      <c r="BQ622">
        <v>0</v>
      </c>
      <c r="BR622">
        <v>1</v>
      </c>
      <c r="BS622">
        <v>2</v>
      </c>
      <c r="BT622">
        <v>0</v>
      </c>
      <c r="BU622">
        <v>1</v>
      </c>
      <c r="BV622">
        <v>0</v>
      </c>
      <c r="BW622">
        <v>1</v>
      </c>
      <c r="BX622">
        <v>87</v>
      </c>
      <c r="BY622">
        <v>13</v>
      </c>
      <c r="BZ622">
        <v>4</v>
      </c>
      <c r="CA622">
        <v>2</v>
      </c>
      <c r="CB622">
        <v>0</v>
      </c>
      <c r="CC622">
        <v>0</v>
      </c>
      <c r="CD622">
        <v>2</v>
      </c>
      <c r="CE622">
        <v>2</v>
      </c>
      <c r="CF622">
        <v>2</v>
      </c>
      <c r="CG622">
        <v>1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13</v>
      </c>
      <c r="CO622">
        <v>10</v>
      </c>
      <c r="CP622">
        <v>4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1</v>
      </c>
      <c r="CX622">
        <v>0</v>
      </c>
      <c r="CY622">
        <v>0</v>
      </c>
      <c r="CZ622">
        <v>1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1</v>
      </c>
      <c r="DJ622">
        <v>0</v>
      </c>
      <c r="DK622">
        <v>1</v>
      </c>
      <c r="DL622">
        <v>1</v>
      </c>
      <c r="DM622">
        <v>1</v>
      </c>
      <c r="DN622">
        <v>10</v>
      </c>
      <c r="DO622">
        <v>6</v>
      </c>
      <c r="DP622">
        <v>3</v>
      </c>
      <c r="DQ622">
        <v>0</v>
      </c>
      <c r="DR622">
        <v>0</v>
      </c>
      <c r="DS622">
        <v>3</v>
      </c>
      <c r="DT622">
        <v>0</v>
      </c>
      <c r="DU622">
        <v>0</v>
      </c>
      <c r="DV622">
        <v>0</v>
      </c>
      <c r="DW622">
        <v>0</v>
      </c>
      <c r="DX622">
        <v>0</v>
      </c>
      <c r="DY622">
        <v>0</v>
      </c>
      <c r="DZ622">
        <v>0</v>
      </c>
      <c r="EA622">
        <v>0</v>
      </c>
      <c r="EB622">
        <v>0</v>
      </c>
      <c r="EC622">
        <v>0</v>
      </c>
      <c r="ED622">
        <v>0</v>
      </c>
      <c r="EE622">
        <v>0</v>
      </c>
      <c r="EF622">
        <v>0</v>
      </c>
      <c r="EG622">
        <v>0</v>
      </c>
      <c r="EH622">
        <v>0</v>
      </c>
      <c r="EI622">
        <v>0</v>
      </c>
      <c r="EJ622">
        <v>0</v>
      </c>
      <c r="EK622">
        <v>0</v>
      </c>
      <c r="EL622">
        <v>0</v>
      </c>
      <c r="EM622">
        <v>0</v>
      </c>
      <c r="EN622">
        <v>6</v>
      </c>
      <c r="EO622">
        <v>12</v>
      </c>
      <c r="EP622">
        <v>4</v>
      </c>
      <c r="EQ622">
        <v>2</v>
      </c>
      <c r="ER622">
        <v>0</v>
      </c>
      <c r="ES622">
        <v>0</v>
      </c>
      <c r="ET622">
        <v>0</v>
      </c>
      <c r="EU622">
        <v>0</v>
      </c>
      <c r="EV622">
        <v>0</v>
      </c>
      <c r="EW622">
        <v>0</v>
      </c>
      <c r="EX622">
        <v>0</v>
      </c>
      <c r="EY622">
        <v>1</v>
      </c>
      <c r="EZ622">
        <v>1</v>
      </c>
      <c r="FA622">
        <v>0</v>
      </c>
      <c r="FB622">
        <v>0</v>
      </c>
      <c r="FC622">
        <v>0</v>
      </c>
      <c r="FD622">
        <v>0</v>
      </c>
      <c r="FE622">
        <v>1</v>
      </c>
      <c r="FF622">
        <v>0</v>
      </c>
      <c r="FG622">
        <v>0</v>
      </c>
      <c r="FH622">
        <v>0</v>
      </c>
      <c r="FI622">
        <v>0</v>
      </c>
      <c r="FJ622">
        <v>1</v>
      </c>
      <c r="FK622">
        <v>2</v>
      </c>
      <c r="FL622">
        <v>12</v>
      </c>
      <c r="FM622">
        <v>24</v>
      </c>
      <c r="FN622">
        <v>8</v>
      </c>
      <c r="FO622">
        <v>2</v>
      </c>
      <c r="FP622">
        <v>1</v>
      </c>
      <c r="FQ622">
        <v>0</v>
      </c>
      <c r="FR622">
        <v>0</v>
      </c>
      <c r="FS622">
        <v>5</v>
      </c>
      <c r="FT622">
        <v>0</v>
      </c>
      <c r="FU622">
        <v>2</v>
      </c>
      <c r="FV622">
        <v>0</v>
      </c>
      <c r="FW622">
        <v>0</v>
      </c>
      <c r="FX622">
        <v>0</v>
      </c>
      <c r="FY622">
        <v>0</v>
      </c>
      <c r="FZ622">
        <v>0</v>
      </c>
      <c r="GA622">
        <v>1</v>
      </c>
      <c r="GB622">
        <v>1</v>
      </c>
      <c r="GC622">
        <v>0</v>
      </c>
      <c r="GD622">
        <v>0</v>
      </c>
      <c r="GE622">
        <v>0</v>
      </c>
      <c r="GF622">
        <v>0</v>
      </c>
      <c r="GG622">
        <v>1</v>
      </c>
      <c r="GH622">
        <v>1</v>
      </c>
      <c r="GI622">
        <v>0</v>
      </c>
      <c r="GJ622">
        <v>1</v>
      </c>
      <c r="GK622">
        <v>1</v>
      </c>
      <c r="GL622">
        <v>24</v>
      </c>
      <c r="GM622">
        <v>22</v>
      </c>
      <c r="GN622">
        <v>6</v>
      </c>
      <c r="GO622">
        <v>3</v>
      </c>
      <c r="GP622">
        <v>0</v>
      </c>
      <c r="GQ622">
        <v>1</v>
      </c>
      <c r="GR622">
        <v>4</v>
      </c>
      <c r="GS622">
        <v>0</v>
      </c>
      <c r="GT622">
        <v>5</v>
      </c>
      <c r="GU622">
        <v>0</v>
      </c>
      <c r="GV622">
        <v>0</v>
      </c>
      <c r="GW622">
        <v>0</v>
      </c>
      <c r="GX622">
        <v>0</v>
      </c>
      <c r="GY622">
        <v>0</v>
      </c>
      <c r="GZ622">
        <v>0</v>
      </c>
      <c r="HA622">
        <v>0</v>
      </c>
      <c r="HB622">
        <v>0</v>
      </c>
      <c r="HC622">
        <v>1</v>
      </c>
      <c r="HD622">
        <v>1</v>
      </c>
      <c r="HE622">
        <v>1</v>
      </c>
      <c r="HF622">
        <v>22</v>
      </c>
      <c r="HG622">
        <v>0</v>
      </c>
      <c r="HH622">
        <v>0</v>
      </c>
      <c r="HI622">
        <v>0</v>
      </c>
      <c r="HJ622">
        <v>0</v>
      </c>
      <c r="HK622">
        <v>0</v>
      </c>
      <c r="HL622">
        <v>0</v>
      </c>
      <c r="HM622">
        <v>0</v>
      </c>
      <c r="HN622">
        <v>0</v>
      </c>
      <c r="HO622">
        <v>0</v>
      </c>
      <c r="HP622">
        <v>0</v>
      </c>
      <c r="HQ622">
        <v>0</v>
      </c>
      <c r="HR622">
        <v>0</v>
      </c>
      <c r="HS622">
        <v>0</v>
      </c>
      <c r="HT622">
        <v>0</v>
      </c>
      <c r="HU622">
        <v>0</v>
      </c>
      <c r="HV622">
        <v>0</v>
      </c>
      <c r="HW622">
        <v>0</v>
      </c>
      <c r="HX622">
        <v>0</v>
      </c>
      <c r="HY622">
        <v>0</v>
      </c>
      <c r="HZ622">
        <v>0</v>
      </c>
      <c r="IA622">
        <v>0</v>
      </c>
      <c r="IB622">
        <v>0</v>
      </c>
      <c r="IC622">
        <v>0</v>
      </c>
      <c r="ID622">
        <v>0</v>
      </c>
      <c r="IE622">
        <v>0</v>
      </c>
      <c r="IF622">
        <v>0</v>
      </c>
      <c r="IG622">
        <v>0</v>
      </c>
      <c r="IH622">
        <v>0</v>
      </c>
      <c r="II622">
        <v>0</v>
      </c>
      <c r="IJ622">
        <v>0</v>
      </c>
      <c r="IK622">
        <v>52</v>
      </c>
      <c r="IL622">
        <v>22</v>
      </c>
      <c r="IM622">
        <v>8</v>
      </c>
      <c r="IN622">
        <v>12</v>
      </c>
      <c r="IO622">
        <v>0</v>
      </c>
      <c r="IP622">
        <v>0</v>
      </c>
      <c r="IQ622">
        <v>0</v>
      </c>
      <c r="IR622">
        <v>0</v>
      </c>
      <c r="IS622">
        <v>0</v>
      </c>
      <c r="IT622">
        <v>0</v>
      </c>
      <c r="IU622">
        <v>2</v>
      </c>
      <c r="IV622">
        <v>3</v>
      </c>
      <c r="IW622">
        <v>0</v>
      </c>
      <c r="IX622">
        <v>5</v>
      </c>
      <c r="IY622">
        <v>0</v>
      </c>
      <c r="IZ622">
        <v>0</v>
      </c>
      <c r="JA622">
        <v>0</v>
      </c>
      <c r="JB622">
        <v>0</v>
      </c>
      <c r="JC622">
        <v>0</v>
      </c>
      <c r="JD622">
        <v>0</v>
      </c>
      <c r="JE622">
        <v>0</v>
      </c>
      <c r="JF622">
        <v>0</v>
      </c>
      <c r="JG622">
        <v>0</v>
      </c>
      <c r="JH622">
        <v>0</v>
      </c>
      <c r="JI622">
        <v>0</v>
      </c>
      <c r="JJ622">
        <v>52</v>
      </c>
      <c r="JK622" s="2">
        <f t="shared" si="48"/>
        <v>0.44782034346103039</v>
      </c>
    </row>
    <row r="623" spans="1:271" outlineLevel="2" x14ac:dyDescent="0.25">
      <c r="A623" t="str">
        <f t="shared" si="51"/>
        <v>160903</v>
      </c>
      <c r="B623" t="s">
        <v>318</v>
      </c>
      <c r="C623">
        <v>2</v>
      </c>
      <c r="D623">
        <v>822</v>
      </c>
      <c r="E623">
        <v>630</v>
      </c>
      <c r="F623">
        <v>344</v>
      </c>
      <c r="G623">
        <v>286</v>
      </c>
      <c r="H623">
        <v>1</v>
      </c>
      <c r="I623">
        <v>1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286</v>
      </c>
      <c r="R623">
        <v>0</v>
      </c>
      <c r="S623">
        <v>0</v>
      </c>
      <c r="T623">
        <v>286</v>
      </c>
      <c r="U623">
        <v>13</v>
      </c>
      <c r="V623">
        <v>10</v>
      </c>
      <c r="W623">
        <v>3</v>
      </c>
      <c r="X623">
        <v>0</v>
      </c>
      <c r="Y623">
        <v>273</v>
      </c>
      <c r="Z623">
        <v>21</v>
      </c>
      <c r="AA623">
        <v>5</v>
      </c>
      <c r="AB623">
        <v>2</v>
      </c>
      <c r="AC623">
        <v>9</v>
      </c>
      <c r="AD623">
        <v>1</v>
      </c>
      <c r="AE623">
        <v>0</v>
      </c>
      <c r="AF623">
        <v>2</v>
      </c>
      <c r="AG623">
        <v>0</v>
      </c>
      <c r="AH623">
        <v>2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21</v>
      </c>
      <c r="AZ623">
        <v>66</v>
      </c>
      <c r="BA623">
        <v>11</v>
      </c>
      <c r="BB623">
        <v>0</v>
      </c>
      <c r="BC623">
        <v>4</v>
      </c>
      <c r="BD623">
        <v>26</v>
      </c>
      <c r="BE623">
        <v>0</v>
      </c>
      <c r="BF623">
        <v>5</v>
      </c>
      <c r="BG623">
        <v>1</v>
      </c>
      <c r="BH623">
        <v>0</v>
      </c>
      <c r="BI623">
        <v>4</v>
      </c>
      <c r="BJ623">
        <v>2</v>
      </c>
      <c r="BK623">
        <v>0</v>
      </c>
      <c r="BL623">
        <v>1</v>
      </c>
      <c r="BM623">
        <v>4</v>
      </c>
      <c r="BN623">
        <v>1</v>
      </c>
      <c r="BO623">
        <v>0</v>
      </c>
      <c r="BP623">
        <v>0</v>
      </c>
      <c r="BQ623">
        <v>2</v>
      </c>
      <c r="BR623">
        <v>0</v>
      </c>
      <c r="BS623">
        <v>3</v>
      </c>
      <c r="BT623">
        <v>1</v>
      </c>
      <c r="BU623">
        <v>0</v>
      </c>
      <c r="BV623">
        <v>1</v>
      </c>
      <c r="BW623">
        <v>0</v>
      </c>
      <c r="BX623">
        <v>66</v>
      </c>
      <c r="BY623">
        <v>8</v>
      </c>
      <c r="BZ623">
        <v>2</v>
      </c>
      <c r="CA623">
        <v>0</v>
      </c>
      <c r="CB623">
        <v>0</v>
      </c>
      <c r="CC623">
        <v>1</v>
      </c>
      <c r="CD623">
        <v>1</v>
      </c>
      <c r="CE623">
        <v>2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2</v>
      </c>
      <c r="CN623">
        <v>8</v>
      </c>
      <c r="CO623">
        <v>6</v>
      </c>
      <c r="CP623">
        <v>4</v>
      </c>
      <c r="CQ623">
        <v>0</v>
      </c>
      <c r="CR623">
        <v>0</v>
      </c>
      <c r="CS623">
        <v>0</v>
      </c>
      <c r="CT623">
        <v>1</v>
      </c>
      <c r="CU623">
        <v>0</v>
      </c>
      <c r="CV623">
        <v>1</v>
      </c>
      <c r="CW623">
        <v>0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6</v>
      </c>
      <c r="DO623">
        <v>9</v>
      </c>
      <c r="DP623">
        <v>3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0</v>
      </c>
      <c r="DX623">
        <v>0</v>
      </c>
      <c r="DY623">
        <v>0</v>
      </c>
      <c r="DZ623">
        <v>5</v>
      </c>
      <c r="EA623">
        <v>0</v>
      </c>
      <c r="EB623">
        <v>0</v>
      </c>
      <c r="EC623">
        <v>0</v>
      </c>
      <c r="ED623">
        <v>1</v>
      </c>
      <c r="EE623">
        <v>0</v>
      </c>
      <c r="EF623">
        <v>0</v>
      </c>
      <c r="EG623">
        <v>0</v>
      </c>
      <c r="EH623">
        <v>0</v>
      </c>
      <c r="EI623">
        <v>0</v>
      </c>
      <c r="EJ623">
        <v>0</v>
      </c>
      <c r="EK623">
        <v>0</v>
      </c>
      <c r="EL623">
        <v>0</v>
      </c>
      <c r="EM623">
        <v>0</v>
      </c>
      <c r="EN623">
        <v>9</v>
      </c>
      <c r="EO623">
        <v>2</v>
      </c>
      <c r="EP623">
        <v>0</v>
      </c>
      <c r="EQ623">
        <v>0</v>
      </c>
      <c r="ER623">
        <v>1</v>
      </c>
      <c r="ES623">
        <v>0</v>
      </c>
      <c r="ET623">
        <v>0</v>
      </c>
      <c r="EU623">
        <v>0</v>
      </c>
      <c r="EV623">
        <v>0</v>
      </c>
      <c r="EW623">
        <v>0</v>
      </c>
      <c r="EX623">
        <v>0</v>
      </c>
      <c r="EY623">
        <v>0</v>
      </c>
      <c r="EZ623">
        <v>0</v>
      </c>
      <c r="FA623">
        <v>0</v>
      </c>
      <c r="FB623">
        <v>0</v>
      </c>
      <c r="FC623">
        <v>0</v>
      </c>
      <c r="FD623">
        <v>0</v>
      </c>
      <c r="FE623">
        <v>1</v>
      </c>
      <c r="FF623">
        <v>0</v>
      </c>
      <c r="FG623">
        <v>0</v>
      </c>
      <c r="FH623">
        <v>0</v>
      </c>
      <c r="FI623">
        <v>0</v>
      </c>
      <c r="FJ623">
        <v>0</v>
      </c>
      <c r="FK623">
        <v>0</v>
      </c>
      <c r="FL623">
        <v>2</v>
      </c>
      <c r="FM623">
        <v>25</v>
      </c>
      <c r="FN623">
        <v>5</v>
      </c>
      <c r="FO623">
        <v>0</v>
      </c>
      <c r="FP623">
        <v>1</v>
      </c>
      <c r="FQ623">
        <v>0</v>
      </c>
      <c r="FR623">
        <v>2</v>
      </c>
      <c r="FS623">
        <v>7</v>
      </c>
      <c r="FT623">
        <v>1</v>
      </c>
      <c r="FU623">
        <v>2</v>
      </c>
      <c r="FV623">
        <v>1</v>
      </c>
      <c r="FW623">
        <v>0</v>
      </c>
      <c r="FX623">
        <v>1</v>
      </c>
      <c r="FY623">
        <v>2</v>
      </c>
      <c r="FZ623">
        <v>0</v>
      </c>
      <c r="GA623">
        <v>0</v>
      </c>
      <c r="GB623">
        <v>1</v>
      </c>
      <c r="GC623">
        <v>0</v>
      </c>
      <c r="GD623">
        <v>0</v>
      </c>
      <c r="GE623">
        <v>0</v>
      </c>
      <c r="GF623">
        <v>0</v>
      </c>
      <c r="GG623">
        <v>0</v>
      </c>
      <c r="GH623">
        <v>0</v>
      </c>
      <c r="GI623">
        <v>0</v>
      </c>
      <c r="GJ623">
        <v>0</v>
      </c>
      <c r="GK623">
        <v>2</v>
      </c>
      <c r="GL623">
        <v>25</v>
      </c>
      <c r="GM623">
        <v>20</v>
      </c>
      <c r="GN623">
        <v>9</v>
      </c>
      <c r="GO623">
        <v>5</v>
      </c>
      <c r="GP623">
        <v>1</v>
      </c>
      <c r="GQ623">
        <v>0</v>
      </c>
      <c r="GR623">
        <v>1</v>
      </c>
      <c r="GS623">
        <v>0</v>
      </c>
      <c r="GT623">
        <v>0</v>
      </c>
      <c r="GU623">
        <v>1</v>
      </c>
      <c r="GV623">
        <v>0</v>
      </c>
      <c r="GW623">
        <v>0</v>
      </c>
      <c r="GX623">
        <v>0</v>
      </c>
      <c r="GY623">
        <v>0</v>
      </c>
      <c r="GZ623">
        <v>0</v>
      </c>
      <c r="HA623">
        <v>0</v>
      </c>
      <c r="HB623">
        <v>1</v>
      </c>
      <c r="HC623">
        <v>0</v>
      </c>
      <c r="HD623">
        <v>0</v>
      </c>
      <c r="HE623">
        <v>2</v>
      </c>
      <c r="HF623">
        <v>20</v>
      </c>
      <c r="HG623">
        <v>1</v>
      </c>
      <c r="HH623">
        <v>1</v>
      </c>
      <c r="HI623">
        <v>0</v>
      </c>
      <c r="HJ623">
        <v>0</v>
      </c>
      <c r="HK623">
        <v>0</v>
      </c>
      <c r="HL623">
        <v>0</v>
      </c>
      <c r="HM623">
        <v>0</v>
      </c>
      <c r="HN623">
        <v>0</v>
      </c>
      <c r="HO623">
        <v>0</v>
      </c>
      <c r="HP623">
        <v>0</v>
      </c>
      <c r="HQ623">
        <v>0</v>
      </c>
      <c r="HR623">
        <v>0</v>
      </c>
      <c r="HS623">
        <v>0</v>
      </c>
      <c r="HT623">
        <v>1</v>
      </c>
      <c r="HU623">
        <v>1</v>
      </c>
      <c r="HV623">
        <v>0</v>
      </c>
      <c r="HW623">
        <v>0</v>
      </c>
      <c r="HX623">
        <v>0</v>
      </c>
      <c r="HY623">
        <v>0</v>
      </c>
      <c r="HZ623">
        <v>0</v>
      </c>
      <c r="IA623">
        <v>0</v>
      </c>
      <c r="IB623">
        <v>0</v>
      </c>
      <c r="IC623">
        <v>0</v>
      </c>
      <c r="ID623">
        <v>0</v>
      </c>
      <c r="IE623">
        <v>0</v>
      </c>
      <c r="IF623">
        <v>0</v>
      </c>
      <c r="IG623">
        <v>0</v>
      </c>
      <c r="IH623">
        <v>1</v>
      </c>
      <c r="II623">
        <v>0</v>
      </c>
      <c r="IJ623">
        <v>1</v>
      </c>
      <c r="IK623">
        <v>114</v>
      </c>
      <c r="IL623">
        <v>16</v>
      </c>
      <c r="IM623">
        <v>2</v>
      </c>
      <c r="IN623">
        <v>10</v>
      </c>
      <c r="IO623">
        <v>0</v>
      </c>
      <c r="IP623">
        <v>0</v>
      </c>
      <c r="IQ623">
        <v>0</v>
      </c>
      <c r="IR623">
        <v>0</v>
      </c>
      <c r="IS623">
        <v>0</v>
      </c>
      <c r="IT623">
        <v>0</v>
      </c>
      <c r="IU623">
        <v>7</v>
      </c>
      <c r="IV623">
        <v>0</v>
      </c>
      <c r="IW623">
        <v>0</v>
      </c>
      <c r="IX623">
        <v>76</v>
      </c>
      <c r="IY623">
        <v>0</v>
      </c>
      <c r="IZ623">
        <v>0</v>
      </c>
      <c r="JA623">
        <v>0</v>
      </c>
      <c r="JB623">
        <v>1</v>
      </c>
      <c r="JC623">
        <v>0</v>
      </c>
      <c r="JD623">
        <v>0</v>
      </c>
      <c r="JE623">
        <v>0</v>
      </c>
      <c r="JF623">
        <v>0</v>
      </c>
      <c r="JG623">
        <v>0</v>
      </c>
      <c r="JH623">
        <v>0</v>
      </c>
      <c r="JI623">
        <v>2</v>
      </c>
      <c r="JJ623">
        <v>114</v>
      </c>
      <c r="JK623" s="2">
        <f t="shared" si="48"/>
        <v>0.34793187347931875</v>
      </c>
    </row>
    <row r="624" spans="1:271" outlineLevel="2" x14ac:dyDescent="0.25">
      <c r="A624" t="str">
        <f t="shared" si="51"/>
        <v>160903</v>
      </c>
      <c r="B624" t="s">
        <v>318</v>
      </c>
      <c r="C624">
        <v>3</v>
      </c>
      <c r="D624">
        <v>793</v>
      </c>
      <c r="E624">
        <v>601</v>
      </c>
      <c r="F624">
        <v>285</v>
      </c>
      <c r="G624">
        <v>316</v>
      </c>
      <c r="H624">
        <v>0</v>
      </c>
      <c r="I624">
        <v>3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316</v>
      </c>
      <c r="R624">
        <v>0</v>
      </c>
      <c r="S624">
        <v>0</v>
      </c>
      <c r="T624">
        <v>316</v>
      </c>
      <c r="U624">
        <v>13</v>
      </c>
      <c r="V624">
        <v>8</v>
      </c>
      <c r="W624">
        <v>5</v>
      </c>
      <c r="X624">
        <v>0</v>
      </c>
      <c r="Y624">
        <v>303</v>
      </c>
      <c r="Z624">
        <v>64</v>
      </c>
      <c r="AA624">
        <v>8</v>
      </c>
      <c r="AB624">
        <v>21</v>
      </c>
      <c r="AC624">
        <v>21</v>
      </c>
      <c r="AD624">
        <v>6</v>
      </c>
      <c r="AE624">
        <v>0</v>
      </c>
      <c r="AF624">
        <v>1</v>
      </c>
      <c r="AG624">
        <v>1</v>
      </c>
      <c r="AH624">
        <v>0</v>
      </c>
      <c r="AI624">
        <v>1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2</v>
      </c>
      <c r="AP624">
        <v>0</v>
      </c>
      <c r="AQ624">
        <v>0</v>
      </c>
      <c r="AR624">
        <v>0</v>
      </c>
      <c r="AS624">
        <v>1</v>
      </c>
      <c r="AT624">
        <v>0</v>
      </c>
      <c r="AU624">
        <v>1</v>
      </c>
      <c r="AV624">
        <v>0</v>
      </c>
      <c r="AW624">
        <v>0</v>
      </c>
      <c r="AX624">
        <v>1</v>
      </c>
      <c r="AY624">
        <v>64</v>
      </c>
      <c r="AZ624">
        <v>72</v>
      </c>
      <c r="BA624">
        <v>24</v>
      </c>
      <c r="BB624">
        <v>4</v>
      </c>
      <c r="BC624">
        <v>6</v>
      </c>
      <c r="BD624">
        <v>11</v>
      </c>
      <c r="BE624">
        <v>0</v>
      </c>
      <c r="BF624">
        <v>10</v>
      </c>
      <c r="BG624">
        <v>0</v>
      </c>
      <c r="BH624">
        <v>2</v>
      </c>
      <c r="BI624">
        <v>2</v>
      </c>
      <c r="BJ624">
        <v>2</v>
      </c>
      <c r="BK624">
        <v>0</v>
      </c>
      <c r="BL624">
        <v>3</v>
      </c>
      <c r="BM624">
        <v>0</v>
      </c>
      <c r="BN624">
        <v>0</v>
      </c>
      <c r="BO624">
        <v>0</v>
      </c>
      <c r="BP624">
        <v>0</v>
      </c>
      <c r="BQ624">
        <v>2</v>
      </c>
      <c r="BR624">
        <v>0</v>
      </c>
      <c r="BS624">
        <v>3</v>
      </c>
      <c r="BT624">
        <v>2</v>
      </c>
      <c r="BU624">
        <v>0</v>
      </c>
      <c r="BV624">
        <v>0</v>
      </c>
      <c r="BW624">
        <v>1</v>
      </c>
      <c r="BX624">
        <v>72</v>
      </c>
      <c r="BY624">
        <v>6</v>
      </c>
      <c r="BZ624">
        <v>4</v>
      </c>
      <c r="CA624">
        <v>0</v>
      </c>
      <c r="CB624">
        <v>0</v>
      </c>
      <c r="CC624">
        <v>1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1</v>
      </c>
      <c r="CK624">
        <v>0</v>
      </c>
      <c r="CL624">
        <v>0</v>
      </c>
      <c r="CM624">
        <v>0</v>
      </c>
      <c r="CN624">
        <v>6</v>
      </c>
      <c r="CO624">
        <v>13</v>
      </c>
      <c r="CP624">
        <v>4</v>
      </c>
      <c r="CQ624">
        <v>1</v>
      </c>
      <c r="CR624">
        <v>1</v>
      </c>
      <c r="CS624">
        <v>0</v>
      </c>
      <c r="CT624">
        <v>1</v>
      </c>
      <c r="CU624">
        <v>1</v>
      </c>
      <c r="CV624">
        <v>0</v>
      </c>
      <c r="CW624">
        <v>1</v>
      </c>
      <c r="CX624">
        <v>2</v>
      </c>
      <c r="CY624">
        <v>1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1</v>
      </c>
      <c r="DN624">
        <v>13</v>
      </c>
      <c r="DO624">
        <v>5</v>
      </c>
      <c r="DP624">
        <v>3</v>
      </c>
      <c r="DQ624">
        <v>1</v>
      </c>
      <c r="DR624">
        <v>0</v>
      </c>
      <c r="DS624">
        <v>0</v>
      </c>
      <c r="DT624">
        <v>0</v>
      </c>
      <c r="DU624">
        <v>0</v>
      </c>
      <c r="DV624">
        <v>0</v>
      </c>
      <c r="DW624">
        <v>0</v>
      </c>
      <c r="DX624">
        <v>0</v>
      </c>
      <c r="DY624">
        <v>0</v>
      </c>
      <c r="DZ624">
        <v>0</v>
      </c>
      <c r="EA624">
        <v>0</v>
      </c>
      <c r="EB624">
        <v>0</v>
      </c>
      <c r="EC624">
        <v>1</v>
      </c>
      <c r="ED624">
        <v>0</v>
      </c>
      <c r="EE624">
        <v>0</v>
      </c>
      <c r="EF624">
        <v>0</v>
      </c>
      <c r="EG624">
        <v>0</v>
      </c>
      <c r="EH624">
        <v>0</v>
      </c>
      <c r="EI624">
        <v>0</v>
      </c>
      <c r="EJ624">
        <v>0</v>
      </c>
      <c r="EK624">
        <v>0</v>
      </c>
      <c r="EL624">
        <v>0</v>
      </c>
      <c r="EM624">
        <v>0</v>
      </c>
      <c r="EN624">
        <v>5</v>
      </c>
      <c r="EO624">
        <v>6</v>
      </c>
      <c r="EP624">
        <v>4</v>
      </c>
      <c r="EQ624">
        <v>1</v>
      </c>
      <c r="ER624">
        <v>0</v>
      </c>
      <c r="ES624">
        <v>0</v>
      </c>
      <c r="ET624">
        <v>0</v>
      </c>
      <c r="EU624">
        <v>0</v>
      </c>
      <c r="EV624">
        <v>0</v>
      </c>
      <c r="EW624">
        <v>0</v>
      </c>
      <c r="EX624">
        <v>0</v>
      </c>
      <c r="EY624">
        <v>0</v>
      </c>
      <c r="EZ624">
        <v>1</v>
      </c>
      <c r="FA624">
        <v>0</v>
      </c>
      <c r="FB624">
        <v>0</v>
      </c>
      <c r="FC624">
        <v>0</v>
      </c>
      <c r="FD624">
        <v>0</v>
      </c>
      <c r="FE624">
        <v>0</v>
      </c>
      <c r="FF624">
        <v>0</v>
      </c>
      <c r="FG624">
        <v>0</v>
      </c>
      <c r="FH624">
        <v>0</v>
      </c>
      <c r="FI624">
        <v>0</v>
      </c>
      <c r="FJ624">
        <v>0</v>
      </c>
      <c r="FK624">
        <v>0</v>
      </c>
      <c r="FL624">
        <v>6</v>
      </c>
      <c r="FM624">
        <v>34</v>
      </c>
      <c r="FN624">
        <v>19</v>
      </c>
      <c r="FO624">
        <v>0</v>
      </c>
      <c r="FP624">
        <v>3</v>
      </c>
      <c r="FQ624">
        <v>0</v>
      </c>
      <c r="FR624">
        <v>0</v>
      </c>
      <c r="FS624">
        <v>1</v>
      </c>
      <c r="FT624">
        <v>1</v>
      </c>
      <c r="FU624">
        <v>1</v>
      </c>
      <c r="FV624">
        <v>1</v>
      </c>
      <c r="FW624">
        <v>0</v>
      </c>
      <c r="FX624">
        <v>0</v>
      </c>
      <c r="FY624">
        <v>2</v>
      </c>
      <c r="FZ624">
        <v>2</v>
      </c>
      <c r="GA624">
        <v>1</v>
      </c>
      <c r="GB624">
        <v>1</v>
      </c>
      <c r="GC624">
        <v>1</v>
      </c>
      <c r="GD624">
        <v>0</v>
      </c>
      <c r="GE624">
        <v>0</v>
      </c>
      <c r="GF624">
        <v>0</v>
      </c>
      <c r="GG624">
        <v>0</v>
      </c>
      <c r="GH624">
        <v>0</v>
      </c>
      <c r="GI624">
        <v>0</v>
      </c>
      <c r="GJ624">
        <v>1</v>
      </c>
      <c r="GK624">
        <v>0</v>
      </c>
      <c r="GL624">
        <v>34</v>
      </c>
      <c r="GM624">
        <v>25</v>
      </c>
      <c r="GN624">
        <v>10</v>
      </c>
      <c r="GO624">
        <v>4</v>
      </c>
      <c r="GP624">
        <v>2</v>
      </c>
      <c r="GQ624">
        <v>0</v>
      </c>
      <c r="GR624">
        <v>3</v>
      </c>
      <c r="GS624">
        <v>0</v>
      </c>
      <c r="GT624">
        <v>4</v>
      </c>
      <c r="GU624">
        <v>0</v>
      </c>
      <c r="GV624">
        <v>1</v>
      </c>
      <c r="GW624">
        <v>1</v>
      </c>
      <c r="GX624">
        <v>0</v>
      </c>
      <c r="GY624">
        <v>0</v>
      </c>
      <c r="GZ624">
        <v>0</v>
      </c>
      <c r="HA624">
        <v>0</v>
      </c>
      <c r="HB624">
        <v>0</v>
      </c>
      <c r="HC624">
        <v>0</v>
      </c>
      <c r="HD624">
        <v>0</v>
      </c>
      <c r="HE624">
        <v>0</v>
      </c>
      <c r="HF624">
        <v>25</v>
      </c>
      <c r="HG624">
        <v>0</v>
      </c>
      <c r="HH624">
        <v>0</v>
      </c>
      <c r="HI624">
        <v>0</v>
      </c>
      <c r="HJ624">
        <v>0</v>
      </c>
      <c r="HK624">
        <v>0</v>
      </c>
      <c r="HL624">
        <v>0</v>
      </c>
      <c r="HM624">
        <v>0</v>
      </c>
      <c r="HN624">
        <v>0</v>
      </c>
      <c r="HO624">
        <v>0</v>
      </c>
      <c r="HP624">
        <v>0</v>
      </c>
      <c r="HQ624">
        <v>0</v>
      </c>
      <c r="HR624">
        <v>0</v>
      </c>
      <c r="HS624">
        <v>0</v>
      </c>
      <c r="HT624">
        <v>0</v>
      </c>
      <c r="HU624">
        <v>0</v>
      </c>
      <c r="HV624">
        <v>0</v>
      </c>
      <c r="HW624">
        <v>0</v>
      </c>
      <c r="HX624">
        <v>0</v>
      </c>
      <c r="HY624">
        <v>0</v>
      </c>
      <c r="HZ624">
        <v>0</v>
      </c>
      <c r="IA624">
        <v>0</v>
      </c>
      <c r="IB624">
        <v>0</v>
      </c>
      <c r="IC624">
        <v>0</v>
      </c>
      <c r="ID624">
        <v>0</v>
      </c>
      <c r="IE624">
        <v>0</v>
      </c>
      <c r="IF624">
        <v>0</v>
      </c>
      <c r="IG624">
        <v>0</v>
      </c>
      <c r="IH624">
        <v>0</v>
      </c>
      <c r="II624">
        <v>0</v>
      </c>
      <c r="IJ624">
        <v>0</v>
      </c>
      <c r="IK624">
        <v>78</v>
      </c>
      <c r="IL624">
        <v>30</v>
      </c>
      <c r="IM624">
        <v>6</v>
      </c>
      <c r="IN624">
        <v>10</v>
      </c>
      <c r="IO624">
        <v>0</v>
      </c>
      <c r="IP624">
        <v>0</v>
      </c>
      <c r="IQ624">
        <v>1</v>
      </c>
      <c r="IR624">
        <v>0</v>
      </c>
      <c r="IS624">
        <v>0</v>
      </c>
      <c r="IT624">
        <v>1</v>
      </c>
      <c r="IU624">
        <v>2</v>
      </c>
      <c r="IV624">
        <v>0</v>
      </c>
      <c r="IW624">
        <v>0</v>
      </c>
      <c r="IX624">
        <v>27</v>
      </c>
      <c r="IY624">
        <v>0</v>
      </c>
      <c r="IZ624">
        <v>1</v>
      </c>
      <c r="JA624">
        <v>0</v>
      </c>
      <c r="JB624">
        <v>0</v>
      </c>
      <c r="JC624">
        <v>0</v>
      </c>
      <c r="JD624">
        <v>0</v>
      </c>
      <c r="JE624">
        <v>0</v>
      </c>
      <c r="JF624">
        <v>0</v>
      </c>
      <c r="JG624">
        <v>0</v>
      </c>
      <c r="JH624">
        <v>0</v>
      </c>
      <c r="JI624">
        <v>0</v>
      </c>
      <c r="JJ624">
        <v>78</v>
      </c>
      <c r="JK624" s="2">
        <f t="shared" si="48"/>
        <v>0.39848675914249687</v>
      </c>
    </row>
    <row r="625" spans="1:271" outlineLevel="2" x14ac:dyDescent="0.25">
      <c r="A625" t="str">
        <f t="shared" si="51"/>
        <v>160903</v>
      </c>
      <c r="B625" t="s">
        <v>318</v>
      </c>
      <c r="C625">
        <v>4</v>
      </c>
      <c r="D625">
        <v>1346</v>
      </c>
      <c r="E625">
        <v>1030</v>
      </c>
      <c r="F625">
        <v>503</v>
      </c>
      <c r="G625">
        <v>527</v>
      </c>
      <c r="H625">
        <v>0</v>
      </c>
      <c r="I625">
        <v>2</v>
      </c>
      <c r="J625">
        <v>1</v>
      </c>
      <c r="K625">
        <v>1</v>
      </c>
      <c r="L625">
        <v>0</v>
      </c>
      <c r="M625">
        <v>0</v>
      </c>
      <c r="N625">
        <v>0</v>
      </c>
      <c r="O625">
        <v>0</v>
      </c>
      <c r="P625">
        <v>1</v>
      </c>
      <c r="Q625">
        <v>528</v>
      </c>
      <c r="R625">
        <v>1</v>
      </c>
      <c r="S625">
        <v>0</v>
      </c>
      <c r="T625">
        <v>528</v>
      </c>
      <c r="U625">
        <v>15</v>
      </c>
      <c r="V625">
        <v>13</v>
      </c>
      <c r="W625">
        <v>2</v>
      </c>
      <c r="X625">
        <v>0</v>
      </c>
      <c r="Y625">
        <v>513</v>
      </c>
      <c r="Z625">
        <v>91</v>
      </c>
      <c r="AA625">
        <v>6</v>
      </c>
      <c r="AB625">
        <v>27</v>
      </c>
      <c r="AC625">
        <v>37</v>
      </c>
      <c r="AD625">
        <v>7</v>
      </c>
      <c r="AE625">
        <v>0</v>
      </c>
      <c r="AF625">
        <v>6</v>
      </c>
      <c r="AG625">
        <v>0</v>
      </c>
      <c r="AH625">
        <v>0</v>
      </c>
      <c r="AI625">
        <v>0</v>
      </c>
      <c r="AJ625">
        <v>0</v>
      </c>
      <c r="AK625">
        <v>1</v>
      </c>
      <c r="AL625">
        <v>0</v>
      </c>
      <c r="AM625">
        <v>0</v>
      </c>
      <c r="AN625">
        <v>2</v>
      </c>
      <c r="AO625">
        <v>1</v>
      </c>
      <c r="AP625">
        <v>0</v>
      </c>
      <c r="AQ625">
        <v>0</v>
      </c>
      <c r="AR625">
        <v>0</v>
      </c>
      <c r="AS625">
        <v>1</v>
      </c>
      <c r="AT625">
        <v>0</v>
      </c>
      <c r="AU625">
        <v>0</v>
      </c>
      <c r="AV625">
        <v>1</v>
      </c>
      <c r="AW625">
        <v>0</v>
      </c>
      <c r="AX625">
        <v>2</v>
      </c>
      <c r="AY625">
        <v>91</v>
      </c>
      <c r="AZ625">
        <v>121</v>
      </c>
      <c r="BA625">
        <v>29</v>
      </c>
      <c r="BB625">
        <v>4</v>
      </c>
      <c r="BC625">
        <v>5</v>
      </c>
      <c r="BD625">
        <v>23</v>
      </c>
      <c r="BE625">
        <v>1</v>
      </c>
      <c r="BF625">
        <v>31</v>
      </c>
      <c r="BG625">
        <v>1</v>
      </c>
      <c r="BH625">
        <v>3</v>
      </c>
      <c r="BI625">
        <v>2</v>
      </c>
      <c r="BJ625">
        <v>6</v>
      </c>
      <c r="BK625">
        <v>1</v>
      </c>
      <c r="BL625">
        <v>1</v>
      </c>
      <c r="BM625">
        <v>3</v>
      </c>
      <c r="BN625">
        <v>2</v>
      </c>
      <c r="BO625">
        <v>1</v>
      </c>
      <c r="BP625">
        <v>0</v>
      </c>
      <c r="BQ625">
        <v>0</v>
      </c>
      <c r="BR625">
        <v>0</v>
      </c>
      <c r="BS625">
        <v>5</v>
      </c>
      <c r="BT625">
        <v>1</v>
      </c>
      <c r="BU625">
        <v>1</v>
      </c>
      <c r="BV625">
        <v>1</v>
      </c>
      <c r="BW625">
        <v>0</v>
      </c>
      <c r="BX625">
        <v>121</v>
      </c>
      <c r="BY625">
        <v>14</v>
      </c>
      <c r="BZ625">
        <v>4</v>
      </c>
      <c r="CA625">
        <v>3</v>
      </c>
      <c r="CB625">
        <v>4</v>
      </c>
      <c r="CC625">
        <v>0</v>
      </c>
      <c r="CD625">
        <v>1</v>
      </c>
      <c r="CE625">
        <v>1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1</v>
      </c>
      <c r="CN625">
        <v>14</v>
      </c>
      <c r="CO625">
        <v>23</v>
      </c>
      <c r="CP625">
        <v>11</v>
      </c>
      <c r="CQ625">
        <v>3</v>
      </c>
      <c r="CR625">
        <v>0</v>
      </c>
      <c r="CS625">
        <v>2</v>
      </c>
      <c r="CT625">
        <v>1</v>
      </c>
      <c r="CU625">
        <v>0</v>
      </c>
      <c r="CV625">
        <v>0</v>
      </c>
      <c r="CW625">
        <v>0</v>
      </c>
      <c r="CX625">
        <v>1</v>
      </c>
      <c r="CY625">
        <v>0</v>
      </c>
      <c r="CZ625">
        <v>0</v>
      </c>
      <c r="DA625">
        <v>0</v>
      </c>
      <c r="DB625">
        <v>1</v>
      </c>
      <c r="DC625">
        <v>0</v>
      </c>
      <c r="DD625">
        <v>0</v>
      </c>
      <c r="DE625">
        <v>0</v>
      </c>
      <c r="DF625">
        <v>0</v>
      </c>
      <c r="DG625">
        <v>1</v>
      </c>
      <c r="DH625">
        <v>1</v>
      </c>
      <c r="DI625">
        <v>0</v>
      </c>
      <c r="DJ625">
        <v>1</v>
      </c>
      <c r="DK625">
        <v>0</v>
      </c>
      <c r="DL625">
        <v>0</v>
      </c>
      <c r="DM625">
        <v>1</v>
      </c>
      <c r="DN625">
        <v>23</v>
      </c>
      <c r="DO625">
        <v>8</v>
      </c>
      <c r="DP625">
        <v>1</v>
      </c>
      <c r="DQ625">
        <v>0</v>
      </c>
      <c r="DR625">
        <v>1</v>
      </c>
      <c r="DS625">
        <v>0</v>
      </c>
      <c r="DT625">
        <v>0</v>
      </c>
      <c r="DU625">
        <v>1</v>
      </c>
      <c r="DV625">
        <v>1</v>
      </c>
      <c r="DW625">
        <v>0</v>
      </c>
      <c r="DX625">
        <v>1</v>
      </c>
      <c r="DY625">
        <v>0</v>
      </c>
      <c r="DZ625">
        <v>0</v>
      </c>
      <c r="EA625">
        <v>0</v>
      </c>
      <c r="EB625">
        <v>0</v>
      </c>
      <c r="EC625">
        <v>0</v>
      </c>
      <c r="ED625">
        <v>0</v>
      </c>
      <c r="EE625">
        <v>0</v>
      </c>
      <c r="EF625">
        <v>0</v>
      </c>
      <c r="EG625">
        <v>0</v>
      </c>
      <c r="EH625">
        <v>0</v>
      </c>
      <c r="EI625">
        <v>3</v>
      </c>
      <c r="EJ625">
        <v>0</v>
      </c>
      <c r="EK625">
        <v>0</v>
      </c>
      <c r="EL625">
        <v>0</v>
      </c>
      <c r="EM625">
        <v>0</v>
      </c>
      <c r="EN625">
        <v>8</v>
      </c>
      <c r="EO625">
        <v>15</v>
      </c>
      <c r="EP625">
        <v>5</v>
      </c>
      <c r="EQ625">
        <v>5</v>
      </c>
      <c r="ER625">
        <v>0</v>
      </c>
      <c r="ES625">
        <v>0</v>
      </c>
      <c r="ET625">
        <v>1</v>
      </c>
      <c r="EU625">
        <v>0</v>
      </c>
      <c r="EV625">
        <v>0</v>
      </c>
      <c r="EW625">
        <v>0</v>
      </c>
      <c r="EX625">
        <v>0</v>
      </c>
      <c r="EY625">
        <v>0</v>
      </c>
      <c r="EZ625">
        <v>0</v>
      </c>
      <c r="FA625">
        <v>0</v>
      </c>
      <c r="FB625">
        <v>0</v>
      </c>
      <c r="FC625">
        <v>1</v>
      </c>
      <c r="FD625">
        <v>0</v>
      </c>
      <c r="FE625">
        <v>1</v>
      </c>
      <c r="FF625">
        <v>1</v>
      </c>
      <c r="FG625">
        <v>0</v>
      </c>
      <c r="FH625">
        <v>0</v>
      </c>
      <c r="FI625">
        <v>0</v>
      </c>
      <c r="FJ625">
        <v>0</v>
      </c>
      <c r="FK625">
        <v>1</v>
      </c>
      <c r="FL625">
        <v>15</v>
      </c>
      <c r="FM625">
        <v>37</v>
      </c>
      <c r="FN625">
        <v>13</v>
      </c>
      <c r="FO625">
        <v>2</v>
      </c>
      <c r="FP625">
        <v>3</v>
      </c>
      <c r="FQ625">
        <v>4</v>
      </c>
      <c r="FR625">
        <v>0</v>
      </c>
      <c r="FS625">
        <v>2</v>
      </c>
      <c r="FT625">
        <v>2</v>
      </c>
      <c r="FU625">
        <v>0</v>
      </c>
      <c r="FV625">
        <v>1</v>
      </c>
      <c r="FW625">
        <v>0</v>
      </c>
      <c r="FX625">
        <v>0</v>
      </c>
      <c r="FY625">
        <v>0</v>
      </c>
      <c r="FZ625">
        <v>2</v>
      </c>
      <c r="GA625">
        <v>0</v>
      </c>
      <c r="GB625">
        <v>0</v>
      </c>
      <c r="GC625">
        <v>1</v>
      </c>
      <c r="GD625">
        <v>0</v>
      </c>
      <c r="GE625">
        <v>1</v>
      </c>
      <c r="GF625">
        <v>0</v>
      </c>
      <c r="GG625">
        <v>0</v>
      </c>
      <c r="GH625">
        <v>4</v>
      </c>
      <c r="GI625">
        <v>0</v>
      </c>
      <c r="GJ625">
        <v>0</v>
      </c>
      <c r="GK625">
        <v>2</v>
      </c>
      <c r="GL625">
        <v>37</v>
      </c>
      <c r="GM625">
        <v>52</v>
      </c>
      <c r="GN625">
        <v>28</v>
      </c>
      <c r="GO625">
        <v>9</v>
      </c>
      <c r="GP625">
        <v>5</v>
      </c>
      <c r="GQ625">
        <v>0</v>
      </c>
      <c r="GR625">
        <v>1</v>
      </c>
      <c r="GS625">
        <v>0</v>
      </c>
      <c r="GT625">
        <v>4</v>
      </c>
      <c r="GU625">
        <v>0</v>
      </c>
      <c r="GV625">
        <v>2</v>
      </c>
      <c r="GW625">
        <v>0</v>
      </c>
      <c r="GX625">
        <v>0</v>
      </c>
      <c r="GY625">
        <v>0</v>
      </c>
      <c r="GZ625">
        <v>0</v>
      </c>
      <c r="HA625">
        <v>1</v>
      </c>
      <c r="HB625">
        <v>0</v>
      </c>
      <c r="HC625">
        <v>1</v>
      </c>
      <c r="HD625">
        <v>1</v>
      </c>
      <c r="HE625">
        <v>0</v>
      </c>
      <c r="HF625">
        <v>52</v>
      </c>
      <c r="HG625">
        <v>6</v>
      </c>
      <c r="HH625">
        <v>4</v>
      </c>
      <c r="HI625">
        <v>0</v>
      </c>
      <c r="HJ625">
        <v>0</v>
      </c>
      <c r="HK625">
        <v>0</v>
      </c>
      <c r="HL625">
        <v>1</v>
      </c>
      <c r="HM625">
        <v>0</v>
      </c>
      <c r="HN625">
        <v>0</v>
      </c>
      <c r="HO625">
        <v>1</v>
      </c>
      <c r="HP625">
        <v>0</v>
      </c>
      <c r="HQ625">
        <v>0</v>
      </c>
      <c r="HR625">
        <v>0</v>
      </c>
      <c r="HS625">
        <v>0</v>
      </c>
      <c r="HT625">
        <v>6</v>
      </c>
      <c r="HU625">
        <v>2</v>
      </c>
      <c r="HV625">
        <v>0</v>
      </c>
      <c r="HW625">
        <v>0</v>
      </c>
      <c r="HX625">
        <v>1</v>
      </c>
      <c r="HY625">
        <v>0</v>
      </c>
      <c r="HZ625">
        <v>0</v>
      </c>
      <c r="IA625">
        <v>0</v>
      </c>
      <c r="IB625">
        <v>0</v>
      </c>
      <c r="IC625">
        <v>1</v>
      </c>
      <c r="ID625">
        <v>0</v>
      </c>
      <c r="IE625">
        <v>0</v>
      </c>
      <c r="IF625">
        <v>0</v>
      </c>
      <c r="IG625">
        <v>0</v>
      </c>
      <c r="IH625">
        <v>0</v>
      </c>
      <c r="II625">
        <v>0</v>
      </c>
      <c r="IJ625">
        <v>2</v>
      </c>
      <c r="IK625">
        <v>144</v>
      </c>
      <c r="IL625">
        <v>52</v>
      </c>
      <c r="IM625">
        <v>14</v>
      </c>
      <c r="IN625">
        <v>28</v>
      </c>
      <c r="IO625">
        <v>3</v>
      </c>
      <c r="IP625">
        <v>0</v>
      </c>
      <c r="IQ625">
        <v>0</v>
      </c>
      <c r="IR625">
        <v>0</v>
      </c>
      <c r="IS625">
        <v>0</v>
      </c>
      <c r="IT625">
        <v>0</v>
      </c>
      <c r="IU625">
        <v>12</v>
      </c>
      <c r="IV625">
        <v>1</v>
      </c>
      <c r="IW625">
        <v>0</v>
      </c>
      <c r="IX625">
        <v>29</v>
      </c>
      <c r="IY625">
        <v>0</v>
      </c>
      <c r="IZ625">
        <v>1</v>
      </c>
      <c r="JA625">
        <v>0</v>
      </c>
      <c r="JB625">
        <v>1</v>
      </c>
      <c r="JC625">
        <v>0</v>
      </c>
      <c r="JD625">
        <v>1</v>
      </c>
      <c r="JE625">
        <v>0</v>
      </c>
      <c r="JF625">
        <v>1</v>
      </c>
      <c r="JG625">
        <v>0</v>
      </c>
      <c r="JH625">
        <v>1</v>
      </c>
      <c r="JI625">
        <v>0</v>
      </c>
      <c r="JJ625">
        <v>144</v>
      </c>
      <c r="JK625" s="2">
        <f t="shared" si="48"/>
        <v>0.39227340267459138</v>
      </c>
    </row>
    <row r="626" spans="1:271" outlineLevel="2" x14ac:dyDescent="0.25">
      <c r="A626" t="str">
        <f t="shared" si="51"/>
        <v>160903</v>
      </c>
      <c r="B626" t="s">
        <v>318</v>
      </c>
      <c r="C626">
        <v>5</v>
      </c>
      <c r="D626">
        <v>996</v>
      </c>
      <c r="E626">
        <v>760</v>
      </c>
      <c r="F626">
        <v>369</v>
      </c>
      <c r="G626">
        <v>391</v>
      </c>
      <c r="H626">
        <v>0</v>
      </c>
      <c r="I626">
        <v>2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391</v>
      </c>
      <c r="R626">
        <v>0</v>
      </c>
      <c r="S626">
        <v>0</v>
      </c>
      <c r="T626">
        <v>391</v>
      </c>
      <c r="U626">
        <v>14</v>
      </c>
      <c r="V626">
        <v>10</v>
      </c>
      <c r="W626">
        <v>4</v>
      </c>
      <c r="X626">
        <v>0</v>
      </c>
      <c r="Y626">
        <v>377</v>
      </c>
      <c r="Z626">
        <v>75</v>
      </c>
      <c r="AA626">
        <v>7</v>
      </c>
      <c r="AB626">
        <v>13</v>
      </c>
      <c r="AC626">
        <v>38</v>
      </c>
      <c r="AD626">
        <v>9</v>
      </c>
      <c r="AE626">
        <v>0</v>
      </c>
      <c r="AF626">
        <v>1</v>
      </c>
      <c r="AG626">
        <v>0</v>
      </c>
      <c r="AH626">
        <v>0</v>
      </c>
      <c r="AI626">
        <v>0</v>
      </c>
      <c r="AJ626">
        <v>0</v>
      </c>
      <c r="AK626">
        <v>2</v>
      </c>
      <c r="AL626">
        <v>0</v>
      </c>
      <c r="AM626">
        <v>0</v>
      </c>
      <c r="AN626">
        <v>0</v>
      </c>
      <c r="AO626">
        <v>1</v>
      </c>
      <c r="AP626">
        <v>0</v>
      </c>
      <c r="AQ626">
        <v>0</v>
      </c>
      <c r="AR626">
        <v>0</v>
      </c>
      <c r="AS626">
        <v>0</v>
      </c>
      <c r="AT626">
        <v>1</v>
      </c>
      <c r="AU626">
        <v>0</v>
      </c>
      <c r="AV626">
        <v>2</v>
      </c>
      <c r="AW626">
        <v>1</v>
      </c>
      <c r="AX626">
        <v>0</v>
      </c>
      <c r="AY626">
        <v>75</v>
      </c>
      <c r="AZ626">
        <v>103</v>
      </c>
      <c r="BA626">
        <v>30</v>
      </c>
      <c r="BB626">
        <v>2</v>
      </c>
      <c r="BC626">
        <v>3</v>
      </c>
      <c r="BD626">
        <v>27</v>
      </c>
      <c r="BE626">
        <v>4</v>
      </c>
      <c r="BF626">
        <v>8</v>
      </c>
      <c r="BG626">
        <v>0</v>
      </c>
      <c r="BH626">
        <v>0</v>
      </c>
      <c r="BI626">
        <v>2</v>
      </c>
      <c r="BJ626">
        <v>6</v>
      </c>
      <c r="BK626">
        <v>1</v>
      </c>
      <c r="BL626">
        <v>8</v>
      </c>
      <c r="BM626">
        <v>1</v>
      </c>
      <c r="BN626">
        <v>2</v>
      </c>
      <c r="BO626">
        <v>0</v>
      </c>
      <c r="BP626">
        <v>1</v>
      </c>
      <c r="BQ626">
        <v>1</v>
      </c>
      <c r="BR626">
        <v>0</v>
      </c>
      <c r="BS626">
        <v>4</v>
      </c>
      <c r="BT626">
        <v>1</v>
      </c>
      <c r="BU626">
        <v>1</v>
      </c>
      <c r="BV626">
        <v>0</v>
      </c>
      <c r="BW626">
        <v>1</v>
      </c>
      <c r="BX626">
        <v>103</v>
      </c>
      <c r="BY626">
        <v>15</v>
      </c>
      <c r="BZ626">
        <v>7</v>
      </c>
      <c r="CA626">
        <v>1</v>
      </c>
      <c r="CB626">
        <v>5</v>
      </c>
      <c r="CC626">
        <v>0</v>
      </c>
      <c r="CD626">
        <v>0</v>
      </c>
      <c r="CE626">
        <v>0</v>
      </c>
      <c r="CF626">
        <v>1</v>
      </c>
      <c r="CG626">
        <v>0</v>
      </c>
      <c r="CH626">
        <v>0</v>
      </c>
      <c r="CI626">
        <v>0</v>
      </c>
      <c r="CJ626">
        <v>0</v>
      </c>
      <c r="CK626">
        <v>1</v>
      </c>
      <c r="CL626">
        <v>0</v>
      </c>
      <c r="CM626">
        <v>0</v>
      </c>
      <c r="CN626">
        <v>15</v>
      </c>
      <c r="CO626">
        <v>19</v>
      </c>
      <c r="CP626">
        <v>10</v>
      </c>
      <c r="CQ626">
        <v>0</v>
      </c>
      <c r="CR626">
        <v>0</v>
      </c>
      <c r="CS626">
        <v>1</v>
      </c>
      <c r="CT626">
        <v>0</v>
      </c>
      <c r="CU626">
        <v>0</v>
      </c>
      <c r="CV626">
        <v>3</v>
      </c>
      <c r="CW626">
        <v>0</v>
      </c>
      <c r="CX626">
        <v>4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1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0</v>
      </c>
      <c r="DM626">
        <v>0</v>
      </c>
      <c r="DN626">
        <v>19</v>
      </c>
      <c r="DO626">
        <v>9</v>
      </c>
      <c r="DP626">
        <v>1</v>
      </c>
      <c r="DQ626">
        <v>1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>
        <v>1</v>
      </c>
      <c r="EA626">
        <v>0</v>
      </c>
      <c r="EB626">
        <v>3</v>
      </c>
      <c r="EC626">
        <v>1</v>
      </c>
      <c r="ED626">
        <v>0</v>
      </c>
      <c r="EE626">
        <v>0</v>
      </c>
      <c r="EF626">
        <v>0</v>
      </c>
      <c r="EG626">
        <v>0</v>
      </c>
      <c r="EH626">
        <v>2</v>
      </c>
      <c r="EI626">
        <v>0</v>
      </c>
      <c r="EJ626">
        <v>0</v>
      </c>
      <c r="EK626">
        <v>0</v>
      </c>
      <c r="EL626">
        <v>0</v>
      </c>
      <c r="EM626">
        <v>0</v>
      </c>
      <c r="EN626">
        <v>9</v>
      </c>
      <c r="EO626">
        <v>15</v>
      </c>
      <c r="EP626">
        <v>4</v>
      </c>
      <c r="EQ626">
        <v>6</v>
      </c>
      <c r="ER626">
        <v>0</v>
      </c>
      <c r="ES626">
        <v>0</v>
      </c>
      <c r="ET626">
        <v>0</v>
      </c>
      <c r="EU626">
        <v>0</v>
      </c>
      <c r="EV626">
        <v>0</v>
      </c>
      <c r="EW626">
        <v>0</v>
      </c>
      <c r="EX626">
        <v>0</v>
      </c>
      <c r="EY626">
        <v>0</v>
      </c>
      <c r="EZ626">
        <v>0</v>
      </c>
      <c r="FA626">
        <v>0</v>
      </c>
      <c r="FB626">
        <v>0</v>
      </c>
      <c r="FC626">
        <v>1</v>
      </c>
      <c r="FD626">
        <v>0</v>
      </c>
      <c r="FE626">
        <v>1</v>
      </c>
      <c r="FF626">
        <v>0</v>
      </c>
      <c r="FG626">
        <v>1</v>
      </c>
      <c r="FH626">
        <v>0</v>
      </c>
      <c r="FI626">
        <v>0</v>
      </c>
      <c r="FJ626">
        <v>0</v>
      </c>
      <c r="FK626">
        <v>2</v>
      </c>
      <c r="FL626">
        <v>15</v>
      </c>
      <c r="FM626">
        <v>30</v>
      </c>
      <c r="FN626">
        <v>14</v>
      </c>
      <c r="FO626">
        <v>0</v>
      </c>
      <c r="FP626">
        <v>0</v>
      </c>
      <c r="FQ626">
        <v>3</v>
      </c>
      <c r="FR626">
        <v>0</v>
      </c>
      <c r="FS626">
        <v>2</v>
      </c>
      <c r="FT626">
        <v>2</v>
      </c>
      <c r="FU626">
        <v>0</v>
      </c>
      <c r="FV626">
        <v>1</v>
      </c>
      <c r="FW626">
        <v>0</v>
      </c>
      <c r="FX626">
        <v>0</v>
      </c>
      <c r="FY626">
        <v>0</v>
      </c>
      <c r="FZ626">
        <v>0</v>
      </c>
      <c r="GA626">
        <v>0</v>
      </c>
      <c r="GB626">
        <v>2</v>
      </c>
      <c r="GC626">
        <v>2</v>
      </c>
      <c r="GD626">
        <v>0</v>
      </c>
      <c r="GE626">
        <v>1</v>
      </c>
      <c r="GF626">
        <v>0</v>
      </c>
      <c r="GG626">
        <v>1</v>
      </c>
      <c r="GH626">
        <v>0</v>
      </c>
      <c r="GI626">
        <v>0</v>
      </c>
      <c r="GJ626">
        <v>0</v>
      </c>
      <c r="GK626">
        <v>2</v>
      </c>
      <c r="GL626">
        <v>30</v>
      </c>
      <c r="GM626">
        <v>26</v>
      </c>
      <c r="GN626">
        <v>14</v>
      </c>
      <c r="GO626">
        <v>7</v>
      </c>
      <c r="GP626">
        <v>0</v>
      </c>
      <c r="GQ626">
        <v>0</v>
      </c>
      <c r="GR626">
        <v>1</v>
      </c>
      <c r="GS626">
        <v>2</v>
      </c>
      <c r="GT626">
        <v>0</v>
      </c>
      <c r="GU626">
        <v>0</v>
      </c>
      <c r="GV626">
        <v>0</v>
      </c>
      <c r="GW626">
        <v>0</v>
      </c>
      <c r="GX626">
        <v>0</v>
      </c>
      <c r="GY626">
        <v>0</v>
      </c>
      <c r="GZ626">
        <v>0</v>
      </c>
      <c r="HA626">
        <v>0</v>
      </c>
      <c r="HB626">
        <v>0</v>
      </c>
      <c r="HC626">
        <v>0</v>
      </c>
      <c r="HD626">
        <v>2</v>
      </c>
      <c r="HE626">
        <v>0</v>
      </c>
      <c r="HF626">
        <v>26</v>
      </c>
      <c r="HG626">
        <v>0</v>
      </c>
      <c r="HH626">
        <v>0</v>
      </c>
      <c r="HI626">
        <v>0</v>
      </c>
      <c r="HJ626">
        <v>0</v>
      </c>
      <c r="HK626">
        <v>0</v>
      </c>
      <c r="HL626">
        <v>0</v>
      </c>
      <c r="HM626">
        <v>0</v>
      </c>
      <c r="HN626">
        <v>0</v>
      </c>
      <c r="HO626">
        <v>0</v>
      </c>
      <c r="HP626">
        <v>0</v>
      </c>
      <c r="HQ626">
        <v>0</v>
      </c>
      <c r="HR626">
        <v>0</v>
      </c>
      <c r="HS626">
        <v>0</v>
      </c>
      <c r="HT626">
        <v>0</v>
      </c>
      <c r="HU626">
        <v>3</v>
      </c>
      <c r="HV626">
        <v>1</v>
      </c>
      <c r="HW626">
        <v>1</v>
      </c>
      <c r="HX626">
        <v>0</v>
      </c>
      <c r="HY626">
        <v>0</v>
      </c>
      <c r="HZ626">
        <v>0</v>
      </c>
      <c r="IA626">
        <v>0</v>
      </c>
      <c r="IB626">
        <v>0</v>
      </c>
      <c r="IC626">
        <v>0</v>
      </c>
      <c r="ID626">
        <v>0</v>
      </c>
      <c r="IE626">
        <v>0</v>
      </c>
      <c r="IF626">
        <v>0</v>
      </c>
      <c r="IG626">
        <v>0</v>
      </c>
      <c r="IH626">
        <v>0</v>
      </c>
      <c r="II626">
        <v>1</v>
      </c>
      <c r="IJ626">
        <v>3</v>
      </c>
      <c r="IK626">
        <v>82</v>
      </c>
      <c r="IL626">
        <v>43</v>
      </c>
      <c r="IM626">
        <v>5</v>
      </c>
      <c r="IN626">
        <v>16</v>
      </c>
      <c r="IO626">
        <v>1</v>
      </c>
      <c r="IP626">
        <v>0</v>
      </c>
      <c r="IQ626">
        <v>0</v>
      </c>
      <c r="IR626">
        <v>0</v>
      </c>
      <c r="IS626">
        <v>1</v>
      </c>
      <c r="IT626">
        <v>0</v>
      </c>
      <c r="IU626">
        <v>1</v>
      </c>
      <c r="IV626">
        <v>0</v>
      </c>
      <c r="IW626">
        <v>0</v>
      </c>
      <c r="IX626">
        <v>10</v>
      </c>
      <c r="IY626">
        <v>0</v>
      </c>
      <c r="IZ626">
        <v>0</v>
      </c>
      <c r="JA626">
        <v>1</v>
      </c>
      <c r="JB626">
        <v>1</v>
      </c>
      <c r="JC626">
        <v>0</v>
      </c>
      <c r="JD626">
        <v>1</v>
      </c>
      <c r="JE626">
        <v>0</v>
      </c>
      <c r="JF626">
        <v>2</v>
      </c>
      <c r="JG626">
        <v>0</v>
      </c>
      <c r="JH626">
        <v>0</v>
      </c>
      <c r="JI626">
        <v>0</v>
      </c>
      <c r="JJ626">
        <v>82</v>
      </c>
      <c r="JK626" s="2">
        <f t="shared" si="48"/>
        <v>0.39257028112449799</v>
      </c>
    </row>
    <row r="627" spans="1:271" outlineLevel="2" x14ac:dyDescent="0.25">
      <c r="A627" t="str">
        <f t="shared" si="51"/>
        <v>160903</v>
      </c>
      <c r="B627" t="s">
        <v>318</v>
      </c>
      <c r="C627">
        <v>6</v>
      </c>
      <c r="D627">
        <v>482</v>
      </c>
      <c r="E627">
        <v>370</v>
      </c>
      <c r="F627">
        <v>182</v>
      </c>
      <c r="G627">
        <v>188</v>
      </c>
      <c r="H627">
        <v>0</v>
      </c>
      <c r="I627">
        <v>1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188</v>
      </c>
      <c r="R627">
        <v>0</v>
      </c>
      <c r="S627">
        <v>0</v>
      </c>
      <c r="T627">
        <v>188</v>
      </c>
      <c r="U627">
        <v>7</v>
      </c>
      <c r="V627">
        <v>4</v>
      </c>
      <c r="W627">
        <v>3</v>
      </c>
      <c r="X627">
        <v>0</v>
      </c>
      <c r="Y627">
        <v>181</v>
      </c>
      <c r="Z627">
        <v>22</v>
      </c>
      <c r="AA627">
        <v>0</v>
      </c>
      <c r="AB627">
        <v>7</v>
      </c>
      <c r="AC627">
        <v>8</v>
      </c>
      <c r="AD627">
        <v>3</v>
      </c>
      <c r="AE627">
        <v>0</v>
      </c>
      <c r="AF627">
        <v>0</v>
      </c>
      <c r="AG627">
        <v>1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1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2</v>
      </c>
      <c r="AX627">
        <v>0</v>
      </c>
      <c r="AY627">
        <v>22</v>
      </c>
      <c r="AZ627">
        <v>41</v>
      </c>
      <c r="BA627">
        <v>12</v>
      </c>
      <c r="BB627">
        <v>2</v>
      </c>
      <c r="BC627">
        <v>2</v>
      </c>
      <c r="BD627">
        <v>9</v>
      </c>
      <c r="BE627">
        <v>2</v>
      </c>
      <c r="BF627">
        <v>2</v>
      </c>
      <c r="BG627">
        <v>1</v>
      </c>
      <c r="BH627">
        <v>0</v>
      </c>
      <c r="BI627">
        <v>3</v>
      </c>
      <c r="BJ627">
        <v>2</v>
      </c>
      <c r="BK627">
        <v>0</v>
      </c>
      <c r="BL627">
        <v>0</v>
      </c>
      <c r="BM627">
        <v>1</v>
      </c>
      <c r="BN627">
        <v>0</v>
      </c>
      <c r="BO627">
        <v>0</v>
      </c>
      <c r="BP627">
        <v>0</v>
      </c>
      <c r="BQ627">
        <v>1</v>
      </c>
      <c r="BR627">
        <v>0</v>
      </c>
      <c r="BS627">
        <v>3</v>
      </c>
      <c r="BT627">
        <v>0</v>
      </c>
      <c r="BU627">
        <v>0</v>
      </c>
      <c r="BV627">
        <v>0</v>
      </c>
      <c r="BW627">
        <v>1</v>
      </c>
      <c r="BX627">
        <v>41</v>
      </c>
      <c r="BY627">
        <v>2</v>
      </c>
      <c r="BZ627">
        <v>1</v>
      </c>
      <c r="CA627">
        <v>0</v>
      </c>
      <c r="CB627">
        <v>0</v>
      </c>
      <c r="CC627">
        <v>0</v>
      </c>
      <c r="CD627">
        <v>1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2</v>
      </c>
      <c r="CO627">
        <v>16</v>
      </c>
      <c r="CP627">
        <v>11</v>
      </c>
      <c r="CQ627">
        <v>1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1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1</v>
      </c>
      <c r="DG627">
        <v>0</v>
      </c>
      <c r="DH627">
        <v>0</v>
      </c>
      <c r="DI627">
        <v>0</v>
      </c>
      <c r="DJ627">
        <v>0</v>
      </c>
      <c r="DK627">
        <v>2</v>
      </c>
      <c r="DL627">
        <v>0</v>
      </c>
      <c r="DM627">
        <v>0</v>
      </c>
      <c r="DN627">
        <v>16</v>
      </c>
      <c r="DO627">
        <v>8</v>
      </c>
      <c r="DP627">
        <v>4</v>
      </c>
      <c r="DQ627">
        <v>1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0</v>
      </c>
      <c r="DX627">
        <v>0</v>
      </c>
      <c r="DY627">
        <v>1</v>
      </c>
      <c r="DZ627">
        <v>0</v>
      </c>
      <c r="EA627">
        <v>0</v>
      </c>
      <c r="EB627">
        <v>0</v>
      </c>
      <c r="EC627">
        <v>0</v>
      </c>
      <c r="ED627">
        <v>0</v>
      </c>
      <c r="EE627">
        <v>0</v>
      </c>
      <c r="EF627">
        <v>0</v>
      </c>
      <c r="EG627">
        <v>0</v>
      </c>
      <c r="EH627">
        <v>2</v>
      </c>
      <c r="EI627">
        <v>0</v>
      </c>
      <c r="EJ627">
        <v>0</v>
      </c>
      <c r="EK627">
        <v>0</v>
      </c>
      <c r="EL627">
        <v>0</v>
      </c>
      <c r="EM627">
        <v>0</v>
      </c>
      <c r="EN627">
        <v>8</v>
      </c>
      <c r="EO627">
        <v>8</v>
      </c>
      <c r="EP627">
        <v>3</v>
      </c>
      <c r="EQ627">
        <v>1</v>
      </c>
      <c r="ER627">
        <v>0</v>
      </c>
      <c r="ES627">
        <v>0</v>
      </c>
      <c r="ET627">
        <v>0</v>
      </c>
      <c r="EU627">
        <v>0</v>
      </c>
      <c r="EV627">
        <v>0</v>
      </c>
      <c r="EW627">
        <v>0</v>
      </c>
      <c r="EX627">
        <v>0</v>
      </c>
      <c r="EY627">
        <v>0</v>
      </c>
      <c r="EZ627">
        <v>0</v>
      </c>
      <c r="FA627">
        <v>0</v>
      </c>
      <c r="FB627">
        <v>1</v>
      </c>
      <c r="FC627">
        <v>0</v>
      </c>
      <c r="FD627">
        <v>0</v>
      </c>
      <c r="FE627">
        <v>0</v>
      </c>
      <c r="FF627">
        <v>1</v>
      </c>
      <c r="FG627">
        <v>0</v>
      </c>
      <c r="FH627">
        <v>0</v>
      </c>
      <c r="FI627">
        <v>0</v>
      </c>
      <c r="FJ627">
        <v>0</v>
      </c>
      <c r="FK627">
        <v>2</v>
      </c>
      <c r="FL627">
        <v>8</v>
      </c>
      <c r="FM627">
        <v>10</v>
      </c>
      <c r="FN627">
        <v>9</v>
      </c>
      <c r="FO627">
        <v>1</v>
      </c>
      <c r="FP627">
        <v>0</v>
      </c>
      <c r="FQ627">
        <v>0</v>
      </c>
      <c r="FR627">
        <v>0</v>
      </c>
      <c r="FS627">
        <v>0</v>
      </c>
      <c r="FT627">
        <v>0</v>
      </c>
      <c r="FU627">
        <v>0</v>
      </c>
      <c r="FV627">
        <v>0</v>
      </c>
      <c r="FW627">
        <v>0</v>
      </c>
      <c r="FX627">
        <v>0</v>
      </c>
      <c r="FY627">
        <v>0</v>
      </c>
      <c r="FZ627">
        <v>0</v>
      </c>
      <c r="GA627">
        <v>0</v>
      </c>
      <c r="GB627">
        <v>0</v>
      </c>
      <c r="GC627">
        <v>0</v>
      </c>
      <c r="GD627">
        <v>0</v>
      </c>
      <c r="GE627">
        <v>0</v>
      </c>
      <c r="GF627">
        <v>0</v>
      </c>
      <c r="GG627">
        <v>0</v>
      </c>
      <c r="GH627">
        <v>0</v>
      </c>
      <c r="GI627">
        <v>0</v>
      </c>
      <c r="GJ627">
        <v>0</v>
      </c>
      <c r="GK627">
        <v>0</v>
      </c>
      <c r="GL627">
        <v>10</v>
      </c>
      <c r="GM627">
        <v>10</v>
      </c>
      <c r="GN627">
        <v>5</v>
      </c>
      <c r="GO627">
        <v>1</v>
      </c>
      <c r="GP627">
        <v>1</v>
      </c>
      <c r="GQ627">
        <v>0</v>
      </c>
      <c r="GR627">
        <v>1</v>
      </c>
      <c r="GS627">
        <v>0</v>
      </c>
      <c r="GT627">
        <v>1</v>
      </c>
      <c r="GU627">
        <v>0</v>
      </c>
      <c r="GV627">
        <v>0</v>
      </c>
      <c r="GW627">
        <v>0</v>
      </c>
      <c r="GX627">
        <v>0</v>
      </c>
      <c r="GY627">
        <v>0</v>
      </c>
      <c r="GZ627">
        <v>0</v>
      </c>
      <c r="HA627">
        <v>0</v>
      </c>
      <c r="HB627">
        <v>0</v>
      </c>
      <c r="HC627">
        <v>0</v>
      </c>
      <c r="HD627">
        <v>0</v>
      </c>
      <c r="HE627">
        <v>1</v>
      </c>
      <c r="HF627">
        <v>10</v>
      </c>
      <c r="HG627">
        <v>1</v>
      </c>
      <c r="HH627">
        <v>0</v>
      </c>
      <c r="HI627">
        <v>0</v>
      </c>
      <c r="HJ627">
        <v>0</v>
      </c>
      <c r="HK627">
        <v>1</v>
      </c>
      <c r="HL627">
        <v>0</v>
      </c>
      <c r="HM627">
        <v>0</v>
      </c>
      <c r="HN627">
        <v>0</v>
      </c>
      <c r="HO627">
        <v>0</v>
      </c>
      <c r="HP627">
        <v>0</v>
      </c>
      <c r="HQ627">
        <v>0</v>
      </c>
      <c r="HR627">
        <v>0</v>
      </c>
      <c r="HS627">
        <v>0</v>
      </c>
      <c r="HT627">
        <v>1</v>
      </c>
      <c r="HU627">
        <v>1</v>
      </c>
      <c r="HV627">
        <v>0</v>
      </c>
      <c r="HW627">
        <v>0</v>
      </c>
      <c r="HX627">
        <v>0</v>
      </c>
      <c r="HY627">
        <v>0</v>
      </c>
      <c r="HZ627">
        <v>0</v>
      </c>
      <c r="IA627">
        <v>0</v>
      </c>
      <c r="IB627">
        <v>0</v>
      </c>
      <c r="IC627">
        <v>0</v>
      </c>
      <c r="ID627">
        <v>0</v>
      </c>
      <c r="IE627">
        <v>0</v>
      </c>
      <c r="IF627">
        <v>0</v>
      </c>
      <c r="IG627">
        <v>0</v>
      </c>
      <c r="IH627">
        <v>0</v>
      </c>
      <c r="II627">
        <v>1</v>
      </c>
      <c r="IJ627">
        <v>1</v>
      </c>
      <c r="IK627">
        <v>62</v>
      </c>
      <c r="IL627">
        <v>18</v>
      </c>
      <c r="IM627">
        <v>6</v>
      </c>
      <c r="IN627">
        <v>8</v>
      </c>
      <c r="IO627">
        <v>1</v>
      </c>
      <c r="IP627">
        <v>0</v>
      </c>
      <c r="IQ627">
        <v>1</v>
      </c>
      <c r="IR627">
        <v>0</v>
      </c>
      <c r="IS627">
        <v>0</v>
      </c>
      <c r="IT627">
        <v>0</v>
      </c>
      <c r="IU627">
        <v>1</v>
      </c>
      <c r="IV627">
        <v>3</v>
      </c>
      <c r="IW627">
        <v>0</v>
      </c>
      <c r="IX627">
        <v>20</v>
      </c>
      <c r="IY627">
        <v>0</v>
      </c>
      <c r="IZ627">
        <v>0</v>
      </c>
      <c r="JA627">
        <v>0</v>
      </c>
      <c r="JB627">
        <v>3</v>
      </c>
      <c r="JC627">
        <v>0</v>
      </c>
      <c r="JD627">
        <v>0</v>
      </c>
      <c r="JE627">
        <v>0</v>
      </c>
      <c r="JF627">
        <v>0</v>
      </c>
      <c r="JG627">
        <v>0</v>
      </c>
      <c r="JH627">
        <v>0</v>
      </c>
      <c r="JI627">
        <v>1</v>
      </c>
      <c r="JJ627">
        <v>62</v>
      </c>
      <c r="JK627" s="2">
        <f t="shared" si="48"/>
        <v>0.39004149377593361</v>
      </c>
    </row>
    <row r="628" spans="1:271" outlineLevel="2" x14ac:dyDescent="0.25">
      <c r="A628" t="str">
        <f t="shared" si="51"/>
        <v>160903</v>
      </c>
      <c r="B628" t="s">
        <v>318</v>
      </c>
      <c r="C628">
        <v>7</v>
      </c>
      <c r="D628">
        <v>1556</v>
      </c>
      <c r="E628">
        <v>1172</v>
      </c>
      <c r="F628">
        <v>684</v>
      </c>
      <c r="G628">
        <v>488</v>
      </c>
      <c r="H628">
        <v>0</v>
      </c>
      <c r="I628">
        <v>2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488</v>
      </c>
      <c r="R628">
        <v>0</v>
      </c>
      <c r="S628">
        <v>0</v>
      </c>
      <c r="T628">
        <v>488</v>
      </c>
      <c r="U628">
        <v>14</v>
      </c>
      <c r="V628">
        <v>9</v>
      </c>
      <c r="W628">
        <v>5</v>
      </c>
      <c r="X628">
        <v>0</v>
      </c>
      <c r="Y628">
        <v>474</v>
      </c>
      <c r="Z628">
        <v>51</v>
      </c>
      <c r="AA628">
        <v>3</v>
      </c>
      <c r="AB628">
        <v>16</v>
      </c>
      <c r="AC628">
        <v>16</v>
      </c>
      <c r="AD628">
        <v>7</v>
      </c>
      <c r="AE628">
        <v>0</v>
      </c>
      <c r="AF628">
        <v>1</v>
      </c>
      <c r="AG628">
        <v>0</v>
      </c>
      <c r="AH628">
        <v>1</v>
      </c>
      <c r="AI628">
        <v>0</v>
      </c>
      <c r="AJ628">
        <v>0</v>
      </c>
      <c r="AK628">
        <v>0</v>
      </c>
      <c r="AL628">
        <v>1</v>
      </c>
      <c r="AM628">
        <v>0</v>
      </c>
      <c r="AN628">
        <v>1</v>
      </c>
      <c r="AO628">
        <v>0</v>
      </c>
      <c r="AP628">
        <v>0</v>
      </c>
      <c r="AQ628">
        <v>1</v>
      </c>
      <c r="AR628">
        <v>1</v>
      </c>
      <c r="AS628">
        <v>1</v>
      </c>
      <c r="AT628">
        <v>1</v>
      </c>
      <c r="AU628">
        <v>0</v>
      </c>
      <c r="AV628">
        <v>0</v>
      </c>
      <c r="AW628">
        <v>0</v>
      </c>
      <c r="AX628">
        <v>1</v>
      </c>
      <c r="AY628">
        <v>51</v>
      </c>
      <c r="AZ628">
        <v>118</v>
      </c>
      <c r="BA628">
        <v>28</v>
      </c>
      <c r="BB628">
        <v>13</v>
      </c>
      <c r="BC628">
        <v>7</v>
      </c>
      <c r="BD628">
        <v>33</v>
      </c>
      <c r="BE628">
        <v>2</v>
      </c>
      <c r="BF628">
        <v>6</v>
      </c>
      <c r="BG628">
        <v>2</v>
      </c>
      <c r="BH628">
        <v>1</v>
      </c>
      <c r="BI628">
        <v>7</v>
      </c>
      <c r="BJ628">
        <v>1</v>
      </c>
      <c r="BK628">
        <v>1</v>
      </c>
      <c r="BL628">
        <v>5</v>
      </c>
      <c r="BM628">
        <v>3</v>
      </c>
      <c r="BN628">
        <v>1</v>
      </c>
      <c r="BO628">
        <v>1</v>
      </c>
      <c r="BP628">
        <v>2</v>
      </c>
      <c r="BQ628">
        <v>0</v>
      </c>
      <c r="BR628">
        <v>0</v>
      </c>
      <c r="BS628">
        <v>2</v>
      </c>
      <c r="BT628">
        <v>0</v>
      </c>
      <c r="BU628">
        <v>0</v>
      </c>
      <c r="BV628">
        <v>0</v>
      </c>
      <c r="BW628">
        <v>3</v>
      </c>
      <c r="BX628">
        <v>118</v>
      </c>
      <c r="BY628">
        <v>7</v>
      </c>
      <c r="BZ628">
        <v>3</v>
      </c>
      <c r="CA628">
        <v>1</v>
      </c>
      <c r="CB628">
        <v>0</v>
      </c>
      <c r="CC628">
        <v>0</v>
      </c>
      <c r="CD628">
        <v>1</v>
      </c>
      <c r="CE628">
        <v>0</v>
      </c>
      <c r="CF628">
        <v>2</v>
      </c>
      <c r="CG628">
        <v>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7</v>
      </c>
      <c r="CO628">
        <v>17</v>
      </c>
      <c r="CP628">
        <v>8</v>
      </c>
      <c r="CQ628">
        <v>3</v>
      </c>
      <c r="CR628">
        <v>0</v>
      </c>
      <c r="CS628">
        <v>1</v>
      </c>
      <c r="CT628">
        <v>0</v>
      </c>
      <c r="CU628">
        <v>1</v>
      </c>
      <c r="CV628">
        <v>1</v>
      </c>
      <c r="CW628">
        <v>0</v>
      </c>
      <c r="CX628">
        <v>1</v>
      </c>
      <c r="CY628">
        <v>1</v>
      </c>
      <c r="CZ628">
        <v>0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1</v>
      </c>
      <c r="DJ628">
        <v>0</v>
      </c>
      <c r="DK628">
        <v>0</v>
      </c>
      <c r="DL628">
        <v>0</v>
      </c>
      <c r="DM628">
        <v>0</v>
      </c>
      <c r="DN628">
        <v>17</v>
      </c>
      <c r="DO628">
        <v>9</v>
      </c>
      <c r="DP628">
        <v>3</v>
      </c>
      <c r="DQ628">
        <v>1</v>
      </c>
      <c r="DR628">
        <v>1</v>
      </c>
      <c r="DS628">
        <v>2</v>
      </c>
      <c r="DT628">
        <v>0</v>
      </c>
      <c r="DU628">
        <v>1</v>
      </c>
      <c r="DV628">
        <v>0</v>
      </c>
      <c r="DW628">
        <v>0</v>
      </c>
      <c r="DX628">
        <v>0</v>
      </c>
      <c r="DY628">
        <v>0</v>
      </c>
      <c r="DZ628">
        <v>1</v>
      </c>
      <c r="EA628">
        <v>0</v>
      </c>
      <c r="EB628">
        <v>0</v>
      </c>
      <c r="EC628">
        <v>0</v>
      </c>
      <c r="ED628">
        <v>0</v>
      </c>
      <c r="EE628">
        <v>0</v>
      </c>
      <c r="EF628">
        <v>0</v>
      </c>
      <c r="EG628">
        <v>0</v>
      </c>
      <c r="EH628">
        <v>0</v>
      </c>
      <c r="EI628">
        <v>0</v>
      </c>
      <c r="EJ628">
        <v>0</v>
      </c>
      <c r="EK628">
        <v>0</v>
      </c>
      <c r="EL628">
        <v>0</v>
      </c>
      <c r="EM628">
        <v>0</v>
      </c>
      <c r="EN628">
        <v>9</v>
      </c>
      <c r="EO628">
        <v>20</v>
      </c>
      <c r="EP628">
        <v>9</v>
      </c>
      <c r="EQ628">
        <v>5</v>
      </c>
      <c r="ER628">
        <v>0</v>
      </c>
      <c r="ES628">
        <v>0</v>
      </c>
      <c r="ET628">
        <v>1</v>
      </c>
      <c r="EU628">
        <v>0</v>
      </c>
      <c r="EV628">
        <v>0</v>
      </c>
      <c r="EW628">
        <v>0</v>
      </c>
      <c r="EX628">
        <v>1</v>
      </c>
      <c r="EY628">
        <v>0</v>
      </c>
      <c r="EZ628">
        <v>0</v>
      </c>
      <c r="FA628">
        <v>0</v>
      </c>
      <c r="FB628">
        <v>2</v>
      </c>
      <c r="FC628">
        <v>0</v>
      </c>
      <c r="FD628">
        <v>0</v>
      </c>
      <c r="FE628">
        <v>0</v>
      </c>
      <c r="FF628">
        <v>0</v>
      </c>
      <c r="FG628">
        <v>0</v>
      </c>
      <c r="FH628">
        <v>0</v>
      </c>
      <c r="FI628">
        <v>0</v>
      </c>
      <c r="FJ628">
        <v>0</v>
      </c>
      <c r="FK628">
        <v>2</v>
      </c>
      <c r="FL628">
        <v>20</v>
      </c>
      <c r="FM628">
        <v>38</v>
      </c>
      <c r="FN628">
        <v>14</v>
      </c>
      <c r="FO628">
        <v>3</v>
      </c>
      <c r="FP628">
        <v>1</v>
      </c>
      <c r="FQ628">
        <v>3</v>
      </c>
      <c r="FR628">
        <v>0</v>
      </c>
      <c r="FS628">
        <v>4</v>
      </c>
      <c r="FT628">
        <v>0</v>
      </c>
      <c r="FU628">
        <v>1</v>
      </c>
      <c r="FV628">
        <v>0</v>
      </c>
      <c r="FW628">
        <v>0</v>
      </c>
      <c r="FX628">
        <v>0</v>
      </c>
      <c r="FY628">
        <v>0</v>
      </c>
      <c r="FZ628">
        <v>2</v>
      </c>
      <c r="GA628">
        <v>0</v>
      </c>
      <c r="GB628">
        <v>2</v>
      </c>
      <c r="GC628">
        <v>0</v>
      </c>
      <c r="GD628">
        <v>0</v>
      </c>
      <c r="GE628">
        <v>1</v>
      </c>
      <c r="GF628">
        <v>1</v>
      </c>
      <c r="GG628">
        <v>1</v>
      </c>
      <c r="GH628">
        <v>2</v>
      </c>
      <c r="GI628">
        <v>0</v>
      </c>
      <c r="GJ628">
        <v>1</v>
      </c>
      <c r="GK628">
        <v>2</v>
      </c>
      <c r="GL628">
        <v>38</v>
      </c>
      <c r="GM628">
        <v>33</v>
      </c>
      <c r="GN628">
        <v>17</v>
      </c>
      <c r="GO628">
        <v>7</v>
      </c>
      <c r="GP628">
        <v>4</v>
      </c>
      <c r="GQ628">
        <v>1</v>
      </c>
      <c r="GR628">
        <v>0</v>
      </c>
      <c r="GS628">
        <v>0</v>
      </c>
      <c r="GT628">
        <v>1</v>
      </c>
      <c r="GU628">
        <v>0</v>
      </c>
      <c r="GV628">
        <v>0</v>
      </c>
      <c r="GW628">
        <v>1</v>
      </c>
      <c r="GX628">
        <v>0</v>
      </c>
      <c r="GY628">
        <v>1</v>
      </c>
      <c r="GZ628">
        <v>0</v>
      </c>
      <c r="HA628">
        <v>0</v>
      </c>
      <c r="HB628">
        <v>0</v>
      </c>
      <c r="HC628">
        <v>0</v>
      </c>
      <c r="HD628">
        <v>1</v>
      </c>
      <c r="HE628">
        <v>0</v>
      </c>
      <c r="HF628">
        <v>33</v>
      </c>
      <c r="HG628">
        <v>1</v>
      </c>
      <c r="HH628">
        <v>0</v>
      </c>
      <c r="HI628">
        <v>0</v>
      </c>
      <c r="HJ628">
        <v>0</v>
      </c>
      <c r="HK628">
        <v>0</v>
      </c>
      <c r="HL628">
        <v>1</v>
      </c>
      <c r="HM628">
        <v>0</v>
      </c>
      <c r="HN628">
        <v>0</v>
      </c>
      <c r="HO628">
        <v>0</v>
      </c>
      <c r="HP628">
        <v>0</v>
      </c>
      <c r="HQ628">
        <v>0</v>
      </c>
      <c r="HR628">
        <v>0</v>
      </c>
      <c r="HS628">
        <v>0</v>
      </c>
      <c r="HT628">
        <v>1</v>
      </c>
      <c r="HU628">
        <v>0</v>
      </c>
      <c r="HV628">
        <v>0</v>
      </c>
      <c r="HW628">
        <v>0</v>
      </c>
      <c r="HX628">
        <v>0</v>
      </c>
      <c r="HY628">
        <v>0</v>
      </c>
      <c r="HZ628">
        <v>0</v>
      </c>
      <c r="IA628">
        <v>0</v>
      </c>
      <c r="IB628">
        <v>0</v>
      </c>
      <c r="IC628">
        <v>0</v>
      </c>
      <c r="ID628">
        <v>0</v>
      </c>
      <c r="IE628">
        <v>0</v>
      </c>
      <c r="IF628">
        <v>0</v>
      </c>
      <c r="IG628">
        <v>0</v>
      </c>
      <c r="IH628">
        <v>0</v>
      </c>
      <c r="II628">
        <v>0</v>
      </c>
      <c r="IJ628">
        <v>0</v>
      </c>
      <c r="IK628">
        <v>180</v>
      </c>
      <c r="IL628">
        <v>35</v>
      </c>
      <c r="IM628">
        <v>4</v>
      </c>
      <c r="IN628">
        <v>25</v>
      </c>
      <c r="IO628">
        <v>0</v>
      </c>
      <c r="IP628">
        <v>0</v>
      </c>
      <c r="IQ628">
        <v>0</v>
      </c>
      <c r="IR628">
        <v>0</v>
      </c>
      <c r="IS628">
        <v>2</v>
      </c>
      <c r="IT628">
        <v>0</v>
      </c>
      <c r="IU628">
        <v>6</v>
      </c>
      <c r="IV628">
        <v>2</v>
      </c>
      <c r="IW628">
        <v>1</v>
      </c>
      <c r="IX628">
        <v>104</v>
      </c>
      <c r="IY628">
        <v>0</v>
      </c>
      <c r="IZ628">
        <v>0</v>
      </c>
      <c r="JA628">
        <v>0</v>
      </c>
      <c r="JB628">
        <v>0</v>
      </c>
      <c r="JC628">
        <v>0</v>
      </c>
      <c r="JD628">
        <v>0</v>
      </c>
      <c r="JE628">
        <v>0</v>
      </c>
      <c r="JF628">
        <v>0</v>
      </c>
      <c r="JG628">
        <v>1</v>
      </c>
      <c r="JH628">
        <v>0</v>
      </c>
      <c r="JI628">
        <v>0</v>
      </c>
      <c r="JJ628">
        <v>180</v>
      </c>
      <c r="JK628" s="2">
        <f t="shared" si="48"/>
        <v>0.31362467866323906</v>
      </c>
    </row>
    <row r="629" spans="1:271" outlineLevel="2" x14ac:dyDescent="0.25">
      <c r="A629" t="str">
        <f t="shared" si="51"/>
        <v>160903</v>
      </c>
      <c r="B629" t="s">
        <v>318</v>
      </c>
      <c r="C629">
        <v>8</v>
      </c>
      <c r="D629">
        <v>1506</v>
      </c>
      <c r="E629">
        <v>1140</v>
      </c>
      <c r="F629">
        <v>529</v>
      </c>
      <c r="G629">
        <v>611</v>
      </c>
      <c r="H629">
        <v>2</v>
      </c>
      <c r="I629">
        <v>4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611</v>
      </c>
      <c r="R629">
        <v>0</v>
      </c>
      <c r="S629">
        <v>0</v>
      </c>
      <c r="T629">
        <v>611</v>
      </c>
      <c r="U629">
        <v>20</v>
      </c>
      <c r="V629">
        <v>16</v>
      </c>
      <c r="W629">
        <v>4</v>
      </c>
      <c r="X629">
        <v>0</v>
      </c>
      <c r="Y629">
        <v>591</v>
      </c>
      <c r="Z629">
        <v>100</v>
      </c>
      <c r="AA629">
        <v>6</v>
      </c>
      <c r="AB629">
        <v>22</v>
      </c>
      <c r="AC629">
        <v>46</v>
      </c>
      <c r="AD629">
        <v>14</v>
      </c>
      <c r="AE629">
        <v>0</v>
      </c>
      <c r="AF629">
        <v>3</v>
      </c>
      <c r="AG629">
        <v>0</v>
      </c>
      <c r="AH629">
        <v>0</v>
      </c>
      <c r="AI629">
        <v>2</v>
      </c>
      <c r="AJ629">
        <v>0</v>
      </c>
      <c r="AK629">
        <v>0</v>
      </c>
      <c r="AL629">
        <v>0</v>
      </c>
      <c r="AM629">
        <v>0</v>
      </c>
      <c r="AN629">
        <v>1</v>
      </c>
      <c r="AO629">
        <v>0</v>
      </c>
      <c r="AP629">
        <v>0</v>
      </c>
      <c r="AQ629">
        <v>0</v>
      </c>
      <c r="AR629">
        <v>2</v>
      </c>
      <c r="AS629">
        <v>0</v>
      </c>
      <c r="AT629">
        <v>1</v>
      </c>
      <c r="AU629">
        <v>0</v>
      </c>
      <c r="AV629">
        <v>2</v>
      </c>
      <c r="AW629">
        <v>1</v>
      </c>
      <c r="AX629">
        <v>0</v>
      </c>
      <c r="AY629">
        <v>100</v>
      </c>
      <c r="AZ629">
        <v>154</v>
      </c>
      <c r="BA629">
        <v>50</v>
      </c>
      <c r="BB629">
        <v>11</v>
      </c>
      <c r="BC629">
        <v>3</v>
      </c>
      <c r="BD629">
        <v>30</v>
      </c>
      <c r="BE629">
        <v>5</v>
      </c>
      <c r="BF629">
        <v>18</v>
      </c>
      <c r="BG629">
        <v>3</v>
      </c>
      <c r="BH629">
        <v>2</v>
      </c>
      <c r="BI629">
        <v>8</v>
      </c>
      <c r="BJ629">
        <v>3</v>
      </c>
      <c r="BK629">
        <v>0</v>
      </c>
      <c r="BL629">
        <v>2</v>
      </c>
      <c r="BM629">
        <v>6</v>
      </c>
      <c r="BN629">
        <v>1</v>
      </c>
      <c r="BO629">
        <v>0</v>
      </c>
      <c r="BP629">
        <v>4</v>
      </c>
      <c r="BQ629">
        <v>0</v>
      </c>
      <c r="BR629">
        <v>1</v>
      </c>
      <c r="BS629">
        <v>6</v>
      </c>
      <c r="BT629">
        <v>0</v>
      </c>
      <c r="BU629">
        <v>0</v>
      </c>
      <c r="BV629">
        <v>0</v>
      </c>
      <c r="BW629">
        <v>1</v>
      </c>
      <c r="BX629">
        <v>154</v>
      </c>
      <c r="BY629">
        <v>24</v>
      </c>
      <c r="BZ629">
        <v>8</v>
      </c>
      <c r="CA629">
        <v>5</v>
      </c>
      <c r="CB629">
        <v>1</v>
      </c>
      <c r="CC629">
        <v>1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1</v>
      </c>
      <c r="CJ629">
        <v>0</v>
      </c>
      <c r="CK629">
        <v>3</v>
      </c>
      <c r="CL629">
        <v>3</v>
      </c>
      <c r="CM629">
        <v>2</v>
      </c>
      <c r="CN629">
        <v>24</v>
      </c>
      <c r="CO629">
        <v>28</v>
      </c>
      <c r="CP629">
        <v>13</v>
      </c>
      <c r="CQ629">
        <v>4</v>
      </c>
      <c r="CR629">
        <v>2</v>
      </c>
      <c r="CS629">
        <v>0</v>
      </c>
      <c r="CT629">
        <v>2</v>
      </c>
      <c r="CU629">
        <v>2</v>
      </c>
      <c r="CV629">
        <v>1</v>
      </c>
      <c r="CW629">
        <v>0</v>
      </c>
      <c r="CX629">
        <v>2</v>
      </c>
      <c r="CY629">
        <v>0</v>
      </c>
      <c r="CZ629">
        <v>0</v>
      </c>
      <c r="DA629">
        <v>0</v>
      </c>
      <c r="DB629">
        <v>1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1</v>
      </c>
      <c r="DL629">
        <v>0</v>
      </c>
      <c r="DM629">
        <v>0</v>
      </c>
      <c r="DN629">
        <v>28</v>
      </c>
      <c r="DO629">
        <v>6</v>
      </c>
      <c r="DP629">
        <v>0</v>
      </c>
      <c r="DQ629">
        <v>1</v>
      </c>
      <c r="DR629">
        <v>0</v>
      </c>
      <c r="DS629">
        <v>2</v>
      </c>
      <c r="DT629">
        <v>0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0</v>
      </c>
      <c r="EA629">
        <v>0</v>
      </c>
      <c r="EB629">
        <v>1</v>
      </c>
      <c r="EC629">
        <v>0</v>
      </c>
      <c r="ED629">
        <v>0</v>
      </c>
      <c r="EE629">
        <v>1</v>
      </c>
      <c r="EF629">
        <v>0</v>
      </c>
      <c r="EG629">
        <v>1</v>
      </c>
      <c r="EH629">
        <v>0</v>
      </c>
      <c r="EI629">
        <v>0</v>
      </c>
      <c r="EJ629">
        <v>0</v>
      </c>
      <c r="EK629">
        <v>0</v>
      </c>
      <c r="EL629">
        <v>0</v>
      </c>
      <c r="EM629">
        <v>0</v>
      </c>
      <c r="EN629">
        <v>6</v>
      </c>
      <c r="EO629">
        <v>27</v>
      </c>
      <c r="EP629">
        <v>10</v>
      </c>
      <c r="EQ629">
        <v>6</v>
      </c>
      <c r="ER629">
        <v>0</v>
      </c>
      <c r="ES629">
        <v>1</v>
      </c>
      <c r="ET629">
        <v>0</v>
      </c>
      <c r="EU629">
        <v>0</v>
      </c>
      <c r="EV629">
        <v>1</v>
      </c>
      <c r="EW629">
        <v>0</v>
      </c>
      <c r="EX629">
        <v>0</v>
      </c>
      <c r="EY629">
        <v>3</v>
      </c>
      <c r="EZ629">
        <v>1</v>
      </c>
      <c r="FA629">
        <v>0</v>
      </c>
      <c r="FB629">
        <v>0</v>
      </c>
      <c r="FC629">
        <v>0</v>
      </c>
      <c r="FD629">
        <v>0</v>
      </c>
      <c r="FE629">
        <v>0</v>
      </c>
      <c r="FF629">
        <v>0</v>
      </c>
      <c r="FG629">
        <v>0</v>
      </c>
      <c r="FH629">
        <v>0</v>
      </c>
      <c r="FI629">
        <v>0</v>
      </c>
      <c r="FJ629">
        <v>0</v>
      </c>
      <c r="FK629">
        <v>5</v>
      </c>
      <c r="FL629">
        <v>27</v>
      </c>
      <c r="FM629">
        <v>71</v>
      </c>
      <c r="FN629">
        <v>29</v>
      </c>
      <c r="FO629">
        <v>0</v>
      </c>
      <c r="FP629">
        <v>3</v>
      </c>
      <c r="FQ629">
        <v>3</v>
      </c>
      <c r="FR629">
        <v>0</v>
      </c>
      <c r="FS629">
        <v>6</v>
      </c>
      <c r="FT629">
        <v>4</v>
      </c>
      <c r="FU629">
        <v>2</v>
      </c>
      <c r="FV629">
        <v>11</v>
      </c>
      <c r="FW629">
        <v>0</v>
      </c>
      <c r="FX629">
        <v>0</v>
      </c>
      <c r="FY629">
        <v>1</v>
      </c>
      <c r="FZ629">
        <v>2</v>
      </c>
      <c r="GA629">
        <v>3</v>
      </c>
      <c r="GB629">
        <v>0</v>
      </c>
      <c r="GC629">
        <v>0</v>
      </c>
      <c r="GD629">
        <v>0</v>
      </c>
      <c r="GE629">
        <v>1</v>
      </c>
      <c r="GF629">
        <v>2</v>
      </c>
      <c r="GG629">
        <v>0</v>
      </c>
      <c r="GH629">
        <v>1</v>
      </c>
      <c r="GI629">
        <v>0</v>
      </c>
      <c r="GJ629">
        <v>1</v>
      </c>
      <c r="GK629">
        <v>2</v>
      </c>
      <c r="GL629">
        <v>71</v>
      </c>
      <c r="GM629">
        <v>38</v>
      </c>
      <c r="GN629">
        <v>19</v>
      </c>
      <c r="GO629">
        <v>5</v>
      </c>
      <c r="GP629">
        <v>2</v>
      </c>
      <c r="GQ629">
        <v>0</v>
      </c>
      <c r="GR629">
        <v>1</v>
      </c>
      <c r="GS629">
        <v>0</v>
      </c>
      <c r="GT629">
        <v>4</v>
      </c>
      <c r="GU629">
        <v>1</v>
      </c>
      <c r="GV629">
        <v>0</v>
      </c>
      <c r="GW629">
        <v>0</v>
      </c>
      <c r="GX629">
        <v>2</v>
      </c>
      <c r="GY629">
        <v>0</v>
      </c>
      <c r="GZ629">
        <v>0</v>
      </c>
      <c r="HA629">
        <v>1</v>
      </c>
      <c r="HB629">
        <v>0</v>
      </c>
      <c r="HC629">
        <v>0</v>
      </c>
      <c r="HD629">
        <v>3</v>
      </c>
      <c r="HE629">
        <v>0</v>
      </c>
      <c r="HF629">
        <v>38</v>
      </c>
      <c r="HG629">
        <v>2</v>
      </c>
      <c r="HH629">
        <v>1</v>
      </c>
      <c r="HI629">
        <v>0</v>
      </c>
      <c r="HJ629">
        <v>0</v>
      </c>
      <c r="HK629">
        <v>0</v>
      </c>
      <c r="HL629">
        <v>1</v>
      </c>
      <c r="HM629">
        <v>0</v>
      </c>
      <c r="HN629">
        <v>0</v>
      </c>
      <c r="HO629">
        <v>0</v>
      </c>
      <c r="HP629">
        <v>0</v>
      </c>
      <c r="HQ629">
        <v>0</v>
      </c>
      <c r="HR629">
        <v>0</v>
      </c>
      <c r="HS629">
        <v>0</v>
      </c>
      <c r="HT629">
        <v>2</v>
      </c>
      <c r="HU629">
        <v>2</v>
      </c>
      <c r="HV629">
        <v>2</v>
      </c>
      <c r="HW629">
        <v>0</v>
      </c>
      <c r="HX629">
        <v>0</v>
      </c>
      <c r="HY629">
        <v>0</v>
      </c>
      <c r="HZ629">
        <v>0</v>
      </c>
      <c r="IA629">
        <v>0</v>
      </c>
      <c r="IB629">
        <v>0</v>
      </c>
      <c r="IC629">
        <v>0</v>
      </c>
      <c r="ID629">
        <v>0</v>
      </c>
      <c r="IE629">
        <v>0</v>
      </c>
      <c r="IF629">
        <v>0</v>
      </c>
      <c r="IG629">
        <v>0</v>
      </c>
      <c r="IH629">
        <v>0</v>
      </c>
      <c r="II629">
        <v>0</v>
      </c>
      <c r="IJ629">
        <v>2</v>
      </c>
      <c r="IK629">
        <v>139</v>
      </c>
      <c r="IL629">
        <v>56</v>
      </c>
      <c r="IM629">
        <v>5</v>
      </c>
      <c r="IN629">
        <v>21</v>
      </c>
      <c r="IO629">
        <v>0</v>
      </c>
      <c r="IP629">
        <v>0</v>
      </c>
      <c r="IQ629">
        <v>1</v>
      </c>
      <c r="IR629">
        <v>0</v>
      </c>
      <c r="IS629">
        <v>0</v>
      </c>
      <c r="IT629">
        <v>0</v>
      </c>
      <c r="IU629">
        <v>12</v>
      </c>
      <c r="IV629">
        <v>3</v>
      </c>
      <c r="IW629">
        <v>0</v>
      </c>
      <c r="IX629">
        <v>37</v>
      </c>
      <c r="IY629">
        <v>0</v>
      </c>
      <c r="IZ629">
        <v>0</v>
      </c>
      <c r="JA629">
        <v>0</v>
      </c>
      <c r="JB629">
        <v>0</v>
      </c>
      <c r="JC629">
        <v>0</v>
      </c>
      <c r="JD629">
        <v>3</v>
      </c>
      <c r="JE629">
        <v>0</v>
      </c>
      <c r="JF629">
        <v>0</v>
      </c>
      <c r="JG629">
        <v>0</v>
      </c>
      <c r="JH629">
        <v>1</v>
      </c>
      <c r="JI629">
        <v>0</v>
      </c>
      <c r="JJ629">
        <v>139</v>
      </c>
      <c r="JK629" s="2">
        <f t="shared" si="48"/>
        <v>0.40571049136786186</v>
      </c>
    </row>
    <row r="630" spans="1:271" outlineLevel="2" x14ac:dyDescent="0.25">
      <c r="A630" t="str">
        <f t="shared" si="51"/>
        <v>160903</v>
      </c>
      <c r="B630" t="s">
        <v>318</v>
      </c>
      <c r="C630">
        <v>9</v>
      </c>
      <c r="D630">
        <v>869</v>
      </c>
      <c r="E630">
        <v>660</v>
      </c>
      <c r="F630">
        <v>228</v>
      </c>
      <c r="G630">
        <v>432</v>
      </c>
      <c r="H630">
        <v>0</v>
      </c>
      <c r="I630">
        <v>1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432</v>
      </c>
      <c r="R630">
        <v>0</v>
      </c>
      <c r="S630">
        <v>0</v>
      </c>
      <c r="T630">
        <v>432</v>
      </c>
      <c r="U630">
        <v>10</v>
      </c>
      <c r="V630">
        <v>8</v>
      </c>
      <c r="W630">
        <v>2</v>
      </c>
      <c r="X630">
        <v>0</v>
      </c>
      <c r="Y630">
        <v>422</v>
      </c>
      <c r="Z630">
        <v>65</v>
      </c>
      <c r="AA630">
        <v>10</v>
      </c>
      <c r="AB630">
        <v>13</v>
      </c>
      <c r="AC630">
        <v>29</v>
      </c>
      <c r="AD630">
        <v>7</v>
      </c>
      <c r="AE630">
        <v>0</v>
      </c>
      <c r="AF630">
        <v>3</v>
      </c>
      <c r="AG630">
        <v>0</v>
      </c>
      <c r="AH630">
        <v>1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1</v>
      </c>
      <c r="AX630">
        <v>1</v>
      </c>
      <c r="AY630">
        <v>65</v>
      </c>
      <c r="AZ630">
        <v>127</v>
      </c>
      <c r="BA630">
        <v>44</v>
      </c>
      <c r="BB630">
        <v>3</v>
      </c>
      <c r="BC630">
        <v>7</v>
      </c>
      <c r="BD630">
        <v>27</v>
      </c>
      <c r="BE630">
        <v>3</v>
      </c>
      <c r="BF630">
        <v>9</v>
      </c>
      <c r="BG630">
        <v>3</v>
      </c>
      <c r="BH630">
        <v>1</v>
      </c>
      <c r="BI630">
        <v>9</v>
      </c>
      <c r="BJ630">
        <v>3</v>
      </c>
      <c r="BK630">
        <v>1</v>
      </c>
      <c r="BL630">
        <v>1</v>
      </c>
      <c r="BM630">
        <v>4</v>
      </c>
      <c r="BN630">
        <v>0</v>
      </c>
      <c r="BO630">
        <v>1</v>
      </c>
      <c r="BP630">
        <v>0</v>
      </c>
      <c r="BQ630">
        <v>2</v>
      </c>
      <c r="BR630">
        <v>1</v>
      </c>
      <c r="BS630">
        <v>4</v>
      </c>
      <c r="BT630">
        <v>1</v>
      </c>
      <c r="BU630">
        <v>1</v>
      </c>
      <c r="BV630">
        <v>2</v>
      </c>
      <c r="BW630">
        <v>0</v>
      </c>
      <c r="BX630">
        <v>127</v>
      </c>
      <c r="BY630">
        <v>15</v>
      </c>
      <c r="BZ630">
        <v>7</v>
      </c>
      <c r="CA630">
        <v>1</v>
      </c>
      <c r="CB630">
        <v>0</v>
      </c>
      <c r="CC630">
        <v>2</v>
      </c>
      <c r="CD630">
        <v>1</v>
      </c>
      <c r="CE630">
        <v>0</v>
      </c>
      <c r="CF630">
        <v>0</v>
      </c>
      <c r="CG630">
        <v>1</v>
      </c>
      <c r="CH630">
        <v>0</v>
      </c>
      <c r="CI630">
        <v>0</v>
      </c>
      <c r="CJ630">
        <v>0</v>
      </c>
      <c r="CK630">
        <v>2</v>
      </c>
      <c r="CL630">
        <v>0</v>
      </c>
      <c r="CM630">
        <v>1</v>
      </c>
      <c r="CN630">
        <v>15</v>
      </c>
      <c r="CO630">
        <v>9</v>
      </c>
      <c r="CP630">
        <v>5</v>
      </c>
      <c r="CQ630">
        <v>1</v>
      </c>
      <c r="CR630">
        <v>0</v>
      </c>
      <c r="CS630">
        <v>0</v>
      </c>
      <c r="CT630">
        <v>0</v>
      </c>
      <c r="CU630">
        <v>0</v>
      </c>
      <c r="CV630">
        <v>2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1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9</v>
      </c>
      <c r="DO630">
        <v>6</v>
      </c>
      <c r="DP630">
        <v>3</v>
      </c>
      <c r="DQ630">
        <v>0</v>
      </c>
      <c r="DR630">
        <v>0</v>
      </c>
      <c r="DS630">
        <v>0</v>
      </c>
      <c r="DT630">
        <v>1</v>
      </c>
      <c r="DU630">
        <v>1</v>
      </c>
      <c r="DV630">
        <v>0</v>
      </c>
      <c r="DW630">
        <v>0</v>
      </c>
      <c r="DX630">
        <v>0</v>
      </c>
      <c r="DY630">
        <v>0</v>
      </c>
      <c r="DZ630">
        <v>0</v>
      </c>
      <c r="EA630">
        <v>0</v>
      </c>
      <c r="EB630">
        <v>1</v>
      </c>
      <c r="EC630">
        <v>0</v>
      </c>
      <c r="ED630">
        <v>0</v>
      </c>
      <c r="EE630">
        <v>0</v>
      </c>
      <c r="EF630">
        <v>0</v>
      </c>
      <c r="EG630">
        <v>0</v>
      </c>
      <c r="EH630">
        <v>0</v>
      </c>
      <c r="EI630">
        <v>0</v>
      </c>
      <c r="EJ630">
        <v>0</v>
      </c>
      <c r="EK630">
        <v>0</v>
      </c>
      <c r="EL630">
        <v>0</v>
      </c>
      <c r="EM630">
        <v>0</v>
      </c>
      <c r="EN630">
        <v>6</v>
      </c>
      <c r="EO630">
        <v>29</v>
      </c>
      <c r="EP630">
        <v>8</v>
      </c>
      <c r="EQ630">
        <v>13</v>
      </c>
      <c r="ER630">
        <v>0</v>
      </c>
      <c r="ES630">
        <v>0</v>
      </c>
      <c r="ET630">
        <v>0</v>
      </c>
      <c r="EU630">
        <v>1</v>
      </c>
      <c r="EV630">
        <v>0</v>
      </c>
      <c r="EW630">
        <v>0</v>
      </c>
      <c r="EX630">
        <v>0</v>
      </c>
      <c r="EY630">
        <v>2</v>
      </c>
      <c r="EZ630">
        <v>2</v>
      </c>
      <c r="FA630">
        <v>0</v>
      </c>
      <c r="FB630">
        <v>0</v>
      </c>
      <c r="FC630">
        <v>0</v>
      </c>
      <c r="FD630">
        <v>0</v>
      </c>
      <c r="FE630">
        <v>0</v>
      </c>
      <c r="FF630">
        <v>1</v>
      </c>
      <c r="FG630">
        <v>0</v>
      </c>
      <c r="FH630">
        <v>0</v>
      </c>
      <c r="FI630">
        <v>0</v>
      </c>
      <c r="FJ630">
        <v>0</v>
      </c>
      <c r="FK630">
        <v>2</v>
      </c>
      <c r="FL630">
        <v>29</v>
      </c>
      <c r="FM630">
        <v>52</v>
      </c>
      <c r="FN630">
        <v>22</v>
      </c>
      <c r="FO630">
        <v>4</v>
      </c>
      <c r="FP630">
        <v>2</v>
      </c>
      <c r="FQ630">
        <v>2</v>
      </c>
      <c r="FR630">
        <v>2</v>
      </c>
      <c r="FS630">
        <v>6</v>
      </c>
      <c r="FT630">
        <v>0</v>
      </c>
      <c r="FU630">
        <v>3</v>
      </c>
      <c r="FV630">
        <v>1</v>
      </c>
      <c r="FW630">
        <v>0</v>
      </c>
      <c r="FX630">
        <v>0</v>
      </c>
      <c r="FY630">
        <v>0</v>
      </c>
      <c r="FZ630">
        <v>0</v>
      </c>
      <c r="GA630">
        <v>2</v>
      </c>
      <c r="GB630">
        <v>1</v>
      </c>
      <c r="GC630">
        <v>1</v>
      </c>
      <c r="GD630">
        <v>0</v>
      </c>
      <c r="GE630">
        <v>1</v>
      </c>
      <c r="GF630">
        <v>0</v>
      </c>
      <c r="GG630">
        <v>0</v>
      </c>
      <c r="GH630">
        <v>1</v>
      </c>
      <c r="GI630">
        <v>0</v>
      </c>
      <c r="GJ630">
        <v>1</v>
      </c>
      <c r="GK630">
        <v>3</v>
      </c>
      <c r="GL630">
        <v>52</v>
      </c>
      <c r="GM630">
        <v>44</v>
      </c>
      <c r="GN630">
        <v>25</v>
      </c>
      <c r="GO630">
        <v>7</v>
      </c>
      <c r="GP630">
        <v>1</v>
      </c>
      <c r="GQ630">
        <v>1</v>
      </c>
      <c r="GR630">
        <v>2</v>
      </c>
      <c r="GS630">
        <v>0</v>
      </c>
      <c r="GT630">
        <v>3</v>
      </c>
      <c r="GU630">
        <v>0</v>
      </c>
      <c r="GV630">
        <v>0</v>
      </c>
      <c r="GW630">
        <v>0</v>
      </c>
      <c r="GX630">
        <v>3</v>
      </c>
      <c r="GY630">
        <v>0</v>
      </c>
      <c r="GZ630">
        <v>0</v>
      </c>
      <c r="HA630">
        <v>1</v>
      </c>
      <c r="HB630">
        <v>0</v>
      </c>
      <c r="HC630">
        <v>0</v>
      </c>
      <c r="HD630">
        <v>1</v>
      </c>
      <c r="HE630">
        <v>0</v>
      </c>
      <c r="HF630">
        <v>44</v>
      </c>
      <c r="HG630">
        <v>3</v>
      </c>
      <c r="HH630">
        <v>1</v>
      </c>
      <c r="HI630">
        <v>1</v>
      </c>
      <c r="HJ630">
        <v>0</v>
      </c>
      <c r="HK630">
        <v>0</v>
      </c>
      <c r="HL630">
        <v>0</v>
      </c>
      <c r="HM630">
        <v>0</v>
      </c>
      <c r="HN630">
        <v>0</v>
      </c>
      <c r="HO630">
        <v>0</v>
      </c>
      <c r="HP630">
        <v>0</v>
      </c>
      <c r="HQ630">
        <v>1</v>
      </c>
      <c r="HR630">
        <v>0</v>
      </c>
      <c r="HS630">
        <v>0</v>
      </c>
      <c r="HT630">
        <v>3</v>
      </c>
      <c r="HU630">
        <v>2</v>
      </c>
      <c r="HV630">
        <v>0</v>
      </c>
      <c r="HW630">
        <v>0</v>
      </c>
      <c r="HX630">
        <v>0</v>
      </c>
      <c r="HY630">
        <v>0</v>
      </c>
      <c r="HZ630">
        <v>0</v>
      </c>
      <c r="IA630">
        <v>0</v>
      </c>
      <c r="IB630">
        <v>0</v>
      </c>
      <c r="IC630">
        <v>0</v>
      </c>
      <c r="ID630">
        <v>0</v>
      </c>
      <c r="IE630">
        <v>1</v>
      </c>
      <c r="IF630">
        <v>1</v>
      </c>
      <c r="IG630">
        <v>0</v>
      </c>
      <c r="IH630">
        <v>0</v>
      </c>
      <c r="II630">
        <v>0</v>
      </c>
      <c r="IJ630">
        <v>2</v>
      </c>
      <c r="IK630">
        <v>70</v>
      </c>
      <c r="IL630">
        <v>33</v>
      </c>
      <c r="IM630">
        <v>6</v>
      </c>
      <c r="IN630">
        <v>12</v>
      </c>
      <c r="IO630">
        <v>0</v>
      </c>
      <c r="IP630">
        <v>0</v>
      </c>
      <c r="IQ630">
        <v>0</v>
      </c>
      <c r="IR630">
        <v>1</v>
      </c>
      <c r="IS630">
        <v>0</v>
      </c>
      <c r="IT630">
        <v>0</v>
      </c>
      <c r="IU630">
        <v>2</v>
      </c>
      <c r="IV630">
        <v>1</v>
      </c>
      <c r="IW630">
        <v>0</v>
      </c>
      <c r="IX630">
        <v>10</v>
      </c>
      <c r="IY630">
        <v>0</v>
      </c>
      <c r="IZ630">
        <v>1</v>
      </c>
      <c r="JA630">
        <v>1</v>
      </c>
      <c r="JB630">
        <v>0</v>
      </c>
      <c r="JC630">
        <v>0</v>
      </c>
      <c r="JD630">
        <v>1</v>
      </c>
      <c r="JE630">
        <v>0</v>
      </c>
      <c r="JF630">
        <v>1</v>
      </c>
      <c r="JG630">
        <v>1</v>
      </c>
      <c r="JH630">
        <v>0</v>
      </c>
      <c r="JI630">
        <v>0</v>
      </c>
      <c r="JJ630">
        <v>70</v>
      </c>
      <c r="JK630" s="2">
        <f t="shared" si="48"/>
        <v>0.49712313003452246</v>
      </c>
    </row>
    <row r="631" spans="1:271" outlineLevel="2" x14ac:dyDescent="0.25">
      <c r="A631" t="str">
        <f t="shared" si="51"/>
        <v>160903</v>
      </c>
      <c r="B631" t="s">
        <v>318</v>
      </c>
      <c r="C631">
        <v>10</v>
      </c>
      <c r="D631">
        <v>455</v>
      </c>
      <c r="E631">
        <v>350</v>
      </c>
      <c r="F631">
        <v>163</v>
      </c>
      <c r="G631">
        <v>187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187</v>
      </c>
      <c r="R631">
        <v>0</v>
      </c>
      <c r="S631">
        <v>0</v>
      </c>
      <c r="T631">
        <v>187</v>
      </c>
      <c r="U631">
        <v>8</v>
      </c>
      <c r="V631">
        <v>7</v>
      </c>
      <c r="W631">
        <v>1</v>
      </c>
      <c r="X631">
        <v>0</v>
      </c>
      <c r="Y631">
        <v>179</v>
      </c>
      <c r="Z631">
        <v>22</v>
      </c>
      <c r="AA631">
        <v>4</v>
      </c>
      <c r="AB631">
        <v>4</v>
      </c>
      <c r="AC631">
        <v>7</v>
      </c>
      <c r="AD631">
        <v>4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1</v>
      </c>
      <c r="AN631">
        <v>0</v>
      </c>
      <c r="AO631">
        <v>0</v>
      </c>
      <c r="AP631">
        <v>0</v>
      </c>
      <c r="AQ631">
        <v>1</v>
      </c>
      <c r="AR631">
        <v>0</v>
      </c>
      <c r="AS631">
        <v>0</v>
      </c>
      <c r="AT631">
        <v>0</v>
      </c>
      <c r="AU631">
        <v>0</v>
      </c>
      <c r="AV631">
        <v>1</v>
      </c>
      <c r="AW631">
        <v>0</v>
      </c>
      <c r="AX631">
        <v>0</v>
      </c>
      <c r="AY631">
        <v>22</v>
      </c>
      <c r="AZ631">
        <v>48</v>
      </c>
      <c r="BA631">
        <v>6</v>
      </c>
      <c r="BB631">
        <v>3</v>
      </c>
      <c r="BC631">
        <v>2</v>
      </c>
      <c r="BD631">
        <v>15</v>
      </c>
      <c r="BE631">
        <v>4</v>
      </c>
      <c r="BF631">
        <v>7</v>
      </c>
      <c r="BG631">
        <v>2</v>
      </c>
      <c r="BH631">
        <v>0</v>
      </c>
      <c r="BI631">
        <v>1</v>
      </c>
      <c r="BJ631">
        <v>3</v>
      </c>
      <c r="BK631">
        <v>0</v>
      </c>
      <c r="BL631">
        <v>0</v>
      </c>
      <c r="BM631">
        <v>2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2</v>
      </c>
      <c r="BT631">
        <v>0</v>
      </c>
      <c r="BU631">
        <v>0</v>
      </c>
      <c r="BV631">
        <v>0</v>
      </c>
      <c r="BW631">
        <v>1</v>
      </c>
      <c r="BX631">
        <v>48</v>
      </c>
      <c r="BY631">
        <v>13</v>
      </c>
      <c r="BZ631">
        <v>3</v>
      </c>
      <c r="CA631">
        <v>3</v>
      </c>
      <c r="CB631">
        <v>0</v>
      </c>
      <c r="CC631">
        <v>0</v>
      </c>
      <c r="CD631">
        <v>2</v>
      </c>
      <c r="CE631">
        <v>0</v>
      </c>
      <c r="CF631">
        <v>1</v>
      </c>
      <c r="CG631">
        <v>1</v>
      </c>
      <c r="CH631">
        <v>1</v>
      </c>
      <c r="CI631">
        <v>0</v>
      </c>
      <c r="CJ631">
        <v>0</v>
      </c>
      <c r="CK631">
        <v>2</v>
      </c>
      <c r="CL631">
        <v>0</v>
      </c>
      <c r="CM631">
        <v>0</v>
      </c>
      <c r="CN631">
        <v>13</v>
      </c>
      <c r="CO631">
        <v>2</v>
      </c>
      <c r="CP631">
        <v>2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2</v>
      </c>
      <c r="DO631">
        <v>2</v>
      </c>
      <c r="DP631">
        <v>2</v>
      </c>
      <c r="DQ631">
        <v>0</v>
      </c>
      <c r="DR631">
        <v>0</v>
      </c>
      <c r="DS631">
        <v>0</v>
      </c>
      <c r="DT631">
        <v>0</v>
      </c>
      <c r="DU631">
        <v>0</v>
      </c>
      <c r="DV631">
        <v>0</v>
      </c>
      <c r="DW631">
        <v>0</v>
      </c>
      <c r="DX631">
        <v>0</v>
      </c>
      <c r="DY631">
        <v>0</v>
      </c>
      <c r="DZ631">
        <v>0</v>
      </c>
      <c r="EA631">
        <v>0</v>
      </c>
      <c r="EB631">
        <v>0</v>
      </c>
      <c r="EC631">
        <v>0</v>
      </c>
      <c r="ED631">
        <v>0</v>
      </c>
      <c r="EE631">
        <v>0</v>
      </c>
      <c r="EF631">
        <v>0</v>
      </c>
      <c r="EG631">
        <v>0</v>
      </c>
      <c r="EH631">
        <v>0</v>
      </c>
      <c r="EI631">
        <v>0</v>
      </c>
      <c r="EJ631">
        <v>0</v>
      </c>
      <c r="EK631">
        <v>0</v>
      </c>
      <c r="EL631">
        <v>0</v>
      </c>
      <c r="EM631">
        <v>0</v>
      </c>
      <c r="EN631">
        <v>2</v>
      </c>
      <c r="EO631">
        <v>4</v>
      </c>
      <c r="EP631">
        <v>1</v>
      </c>
      <c r="EQ631">
        <v>0</v>
      </c>
      <c r="ER631">
        <v>3</v>
      </c>
      <c r="ES631">
        <v>0</v>
      </c>
      <c r="ET631">
        <v>0</v>
      </c>
      <c r="EU631">
        <v>0</v>
      </c>
      <c r="EV631">
        <v>0</v>
      </c>
      <c r="EW631">
        <v>0</v>
      </c>
      <c r="EX631">
        <v>0</v>
      </c>
      <c r="EY631">
        <v>0</v>
      </c>
      <c r="EZ631">
        <v>0</v>
      </c>
      <c r="FA631">
        <v>0</v>
      </c>
      <c r="FB631">
        <v>0</v>
      </c>
      <c r="FC631">
        <v>0</v>
      </c>
      <c r="FD631">
        <v>0</v>
      </c>
      <c r="FE631">
        <v>0</v>
      </c>
      <c r="FF631">
        <v>0</v>
      </c>
      <c r="FG631">
        <v>0</v>
      </c>
      <c r="FH631">
        <v>0</v>
      </c>
      <c r="FI631">
        <v>0</v>
      </c>
      <c r="FJ631">
        <v>0</v>
      </c>
      <c r="FK631">
        <v>0</v>
      </c>
      <c r="FL631">
        <v>4</v>
      </c>
      <c r="FM631">
        <v>23</v>
      </c>
      <c r="FN631">
        <v>9</v>
      </c>
      <c r="FO631">
        <v>2</v>
      </c>
      <c r="FP631">
        <v>1</v>
      </c>
      <c r="FQ631">
        <v>1</v>
      </c>
      <c r="FR631">
        <v>0</v>
      </c>
      <c r="FS631">
        <v>4</v>
      </c>
      <c r="FT631">
        <v>1</v>
      </c>
      <c r="FU631">
        <v>0</v>
      </c>
      <c r="FV631">
        <v>0</v>
      </c>
      <c r="FW631">
        <v>0</v>
      </c>
      <c r="FX631">
        <v>0</v>
      </c>
      <c r="FY631">
        <v>0</v>
      </c>
      <c r="FZ631">
        <v>1</v>
      </c>
      <c r="GA631">
        <v>0</v>
      </c>
      <c r="GB631">
        <v>1</v>
      </c>
      <c r="GC631">
        <v>0</v>
      </c>
      <c r="GD631">
        <v>0</v>
      </c>
      <c r="GE631">
        <v>1</v>
      </c>
      <c r="GF631">
        <v>0</v>
      </c>
      <c r="GG631">
        <v>0</v>
      </c>
      <c r="GH631">
        <v>2</v>
      </c>
      <c r="GI631">
        <v>0</v>
      </c>
      <c r="GJ631">
        <v>0</v>
      </c>
      <c r="GK631">
        <v>0</v>
      </c>
      <c r="GL631">
        <v>23</v>
      </c>
      <c r="GM631">
        <v>13</v>
      </c>
      <c r="GN631">
        <v>5</v>
      </c>
      <c r="GO631">
        <v>4</v>
      </c>
      <c r="GP631">
        <v>2</v>
      </c>
      <c r="GQ631">
        <v>0</v>
      </c>
      <c r="GR631">
        <v>2</v>
      </c>
      <c r="GS631">
        <v>0</v>
      </c>
      <c r="GT631">
        <v>0</v>
      </c>
      <c r="GU631">
        <v>0</v>
      </c>
      <c r="GV631">
        <v>0</v>
      </c>
      <c r="GW631">
        <v>0</v>
      </c>
      <c r="GX631">
        <v>0</v>
      </c>
      <c r="GY631">
        <v>0</v>
      </c>
      <c r="GZ631">
        <v>0</v>
      </c>
      <c r="HA631">
        <v>0</v>
      </c>
      <c r="HB631">
        <v>0</v>
      </c>
      <c r="HC631">
        <v>0</v>
      </c>
      <c r="HD631">
        <v>0</v>
      </c>
      <c r="HE631">
        <v>0</v>
      </c>
      <c r="HF631">
        <v>13</v>
      </c>
      <c r="HG631">
        <v>2</v>
      </c>
      <c r="HH631">
        <v>1</v>
      </c>
      <c r="HI631">
        <v>1</v>
      </c>
      <c r="HJ631">
        <v>0</v>
      </c>
      <c r="HK631">
        <v>0</v>
      </c>
      <c r="HL631">
        <v>0</v>
      </c>
      <c r="HM631">
        <v>0</v>
      </c>
      <c r="HN631">
        <v>0</v>
      </c>
      <c r="HO631">
        <v>0</v>
      </c>
      <c r="HP631">
        <v>0</v>
      </c>
      <c r="HQ631">
        <v>0</v>
      </c>
      <c r="HR631">
        <v>0</v>
      </c>
      <c r="HS631">
        <v>0</v>
      </c>
      <c r="HT631">
        <v>2</v>
      </c>
      <c r="HU631">
        <v>1</v>
      </c>
      <c r="HV631">
        <v>1</v>
      </c>
      <c r="HW631">
        <v>0</v>
      </c>
      <c r="HX631">
        <v>0</v>
      </c>
      <c r="HY631">
        <v>0</v>
      </c>
      <c r="HZ631">
        <v>0</v>
      </c>
      <c r="IA631">
        <v>0</v>
      </c>
      <c r="IB631">
        <v>0</v>
      </c>
      <c r="IC631">
        <v>0</v>
      </c>
      <c r="ID631">
        <v>0</v>
      </c>
      <c r="IE631">
        <v>0</v>
      </c>
      <c r="IF631">
        <v>0</v>
      </c>
      <c r="IG631">
        <v>0</v>
      </c>
      <c r="IH631">
        <v>0</v>
      </c>
      <c r="II631">
        <v>0</v>
      </c>
      <c r="IJ631">
        <v>1</v>
      </c>
      <c r="IK631">
        <v>49</v>
      </c>
      <c r="IL631">
        <v>16</v>
      </c>
      <c r="IM631">
        <v>1</v>
      </c>
      <c r="IN631">
        <v>19</v>
      </c>
      <c r="IO631">
        <v>0</v>
      </c>
      <c r="IP631">
        <v>1</v>
      </c>
      <c r="IQ631">
        <v>0</v>
      </c>
      <c r="IR631">
        <v>1</v>
      </c>
      <c r="IS631">
        <v>0</v>
      </c>
      <c r="IT631">
        <v>0</v>
      </c>
      <c r="IU631">
        <v>3</v>
      </c>
      <c r="IV631">
        <v>1</v>
      </c>
      <c r="IW631">
        <v>0</v>
      </c>
      <c r="IX631">
        <v>4</v>
      </c>
      <c r="IY631">
        <v>0</v>
      </c>
      <c r="IZ631">
        <v>0</v>
      </c>
      <c r="JA631">
        <v>0</v>
      </c>
      <c r="JB631">
        <v>0</v>
      </c>
      <c r="JC631">
        <v>0</v>
      </c>
      <c r="JD631">
        <v>0</v>
      </c>
      <c r="JE631">
        <v>1</v>
      </c>
      <c r="JF631">
        <v>1</v>
      </c>
      <c r="JG631">
        <v>0</v>
      </c>
      <c r="JH631">
        <v>1</v>
      </c>
      <c r="JI631">
        <v>0</v>
      </c>
      <c r="JJ631">
        <v>49</v>
      </c>
      <c r="JK631" s="2">
        <f t="shared" si="48"/>
        <v>0.41098901098901097</v>
      </c>
    </row>
    <row r="632" spans="1:271" outlineLevel="2" x14ac:dyDescent="0.25">
      <c r="A632" t="str">
        <f t="shared" si="51"/>
        <v>160903</v>
      </c>
      <c r="B632" t="s">
        <v>318</v>
      </c>
      <c r="C632">
        <v>11</v>
      </c>
      <c r="D632">
        <v>384</v>
      </c>
      <c r="E632">
        <v>290</v>
      </c>
      <c r="F632">
        <v>82</v>
      </c>
      <c r="G632">
        <v>208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208</v>
      </c>
      <c r="R632">
        <v>0</v>
      </c>
      <c r="S632">
        <v>0</v>
      </c>
      <c r="T632">
        <v>208</v>
      </c>
      <c r="U632">
        <v>5</v>
      </c>
      <c r="V632">
        <v>5</v>
      </c>
      <c r="W632">
        <v>0</v>
      </c>
      <c r="X632">
        <v>0</v>
      </c>
      <c r="Y632">
        <v>203</v>
      </c>
      <c r="Z632">
        <v>51</v>
      </c>
      <c r="AA632">
        <v>13</v>
      </c>
      <c r="AB632">
        <v>8</v>
      </c>
      <c r="AC632">
        <v>13</v>
      </c>
      <c r="AD632">
        <v>7</v>
      </c>
      <c r="AE632">
        <v>0</v>
      </c>
      <c r="AF632">
        <v>3</v>
      </c>
      <c r="AG632">
        <v>1</v>
      </c>
      <c r="AH632">
        <v>0</v>
      </c>
      <c r="AI632">
        <v>0</v>
      </c>
      <c r="AJ632">
        <v>0</v>
      </c>
      <c r="AK632">
        <v>0</v>
      </c>
      <c r="AL632">
        <v>1</v>
      </c>
      <c r="AM632">
        <v>0</v>
      </c>
      <c r="AN632">
        <v>0</v>
      </c>
      <c r="AO632">
        <v>0</v>
      </c>
      <c r="AP632">
        <v>0</v>
      </c>
      <c r="AQ632">
        <v>1</v>
      </c>
      <c r="AR632">
        <v>0</v>
      </c>
      <c r="AS632">
        <v>0</v>
      </c>
      <c r="AT632">
        <v>2</v>
      </c>
      <c r="AU632">
        <v>1</v>
      </c>
      <c r="AV632">
        <v>0</v>
      </c>
      <c r="AW632">
        <v>0</v>
      </c>
      <c r="AX632">
        <v>1</v>
      </c>
      <c r="AY632">
        <v>51</v>
      </c>
      <c r="AZ632">
        <v>55</v>
      </c>
      <c r="BA632">
        <v>14</v>
      </c>
      <c r="BB632">
        <v>1</v>
      </c>
      <c r="BC632">
        <v>5</v>
      </c>
      <c r="BD632">
        <v>15</v>
      </c>
      <c r="BE632">
        <v>0</v>
      </c>
      <c r="BF632">
        <v>7</v>
      </c>
      <c r="BG632">
        <v>0</v>
      </c>
      <c r="BH632">
        <v>1</v>
      </c>
      <c r="BI632">
        <v>1</v>
      </c>
      <c r="BJ632">
        <v>3</v>
      </c>
      <c r="BK632">
        <v>0</v>
      </c>
      <c r="BL632">
        <v>0</v>
      </c>
      <c r="BM632">
        <v>1</v>
      </c>
      <c r="BN632">
        <v>0</v>
      </c>
      <c r="BO632">
        <v>0</v>
      </c>
      <c r="BP632">
        <v>1</v>
      </c>
      <c r="BQ632">
        <v>1</v>
      </c>
      <c r="BR632">
        <v>0</v>
      </c>
      <c r="BS632">
        <v>0</v>
      </c>
      <c r="BT632">
        <v>1</v>
      </c>
      <c r="BU632">
        <v>4</v>
      </c>
      <c r="BV632">
        <v>0</v>
      </c>
      <c r="BW632">
        <v>0</v>
      </c>
      <c r="BX632">
        <v>55</v>
      </c>
      <c r="BY632">
        <v>3</v>
      </c>
      <c r="BZ632">
        <v>1</v>
      </c>
      <c r="CA632">
        <v>0</v>
      </c>
      <c r="CB632">
        <v>0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v>1</v>
      </c>
      <c r="CI632">
        <v>0</v>
      </c>
      <c r="CJ632">
        <v>0</v>
      </c>
      <c r="CK632">
        <v>1</v>
      </c>
      <c r="CL632">
        <v>0</v>
      </c>
      <c r="CM632">
        <v>0</v>
      </c>
      <c r="CN632">
        <v>3</v>
      </c>
      <c r="CO632">
        <v>5</v>
      </c>
      <c r="CP632">
        <v>4</v>
      </c>
      <c r="CQ632">
        <v>0</v>
      </c>
      <c r="CR632">
        <v>0</v>
      </c>
      <c r="CS632">
        <v>0</v>
      </c>
      <c r="CT632">
        <v>0</v>
      </c>
      <c r="CU632">
        <v>0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0</v>
      </c>
      <c r="DE632">
        <v>0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1</v>
      </c>
      <c r="DL632">
        <v>0</v>
      </c>
      <c r="DM632">
        <v>0</v>
      </c>
      <c r="DN632">
        <v>5</v>
      </c>
      <c r="DO632">
        <v>5</v>
      </c>
      <c r="DP632">
        <v>4</v>
      </c>
      <c r="DQ632">
        <v>0</v>
      </c>
      <c r="DR632">
        <v>0</v>
      </c>
      <c r="DS632">
        <v>1</v>
      </c>
      <c r="DT632">
        <v>0</v>
      </c>
      <c r="DU632">
        <v>0</v>
      </c>
      <c r="DV632">
        <v>0</v>
      </c>
      <c r="DW632">
        <v>0</v>
      </c>
      <c r="DX632">
        <v>0</v>
      </c>
      <c r="DY632">
        <v>0</v>
      </c>
      <c r="DZ632">
        <v>0</v>
      </c>
      <c r="EA632">
        <v>0</v>
      </c>
      <c r="EB632">
        <v>0</v>
      </c>
      <c r="EC632">
        <v>0</v>
      </c>
      <c r="ED632">
        <v>0</v>
      </c>
      <c r="EE632">
        <v>0</v>
      </c>
      <c r="EF632">
        <v>0</v>
      </c>
      <c r="EG632">
        <v>0</v>
      </c>
      <c r="EH632">
        <v>0</v>
      </c>
      <c r="EI632">
        <v>0</v>
      </c>
      <c r="EJ632">
        <v>0</v>
      </c>
      <c r="EK632">
        <v>0</v>
      </c>
      <c r="EL632">
        <v>0</v>
      </c>
      <c r="EM632">
        <v>0</v>
      </c>
      <c r="EN632">
        <v>5</v>
      </c>
      <c r="EO632">
        <v>12</v>
      </c>
      <c r="EP632">
        <v>4</v>
      </c>
      <c r="EQ632">
        <v>2</v>
      </c>
      <c r="ER632">
        <v>0</v>
      </c>
      <c r="ES632">
        <v>0</v>
      </c>
      <c r="ET632">
        <v>1</v>
      </c>
      <c r="EU632">
        <v>1</v>
      </c>
      <c r="EV632">
        <v>0</v>
      </c>
      <c r="EW632">
        <v>0</v>
      </c>
      <c r="EX632">
        <v>0</v>
      </c>
      <c r="EY632">
        <v>1</v>
      </c>
      <c r="EZ632">
        <v>2</v>
      </c>
      <c r="FA632">
        <v>0</v>
      </c>
      <c r="FB632">
        <v>0</v>
      </c>
      <c r="FC632">
        <v>0</v>
      </c>
      <c r="FD632">
        <v>0</v>
      </c>
      <c r="FE632">
        <v>0</v>
      </c>
      <c r="FF632">
        <v>0</v>
      </c>
      <c r="FG632">
        <v>1</v>
      </c>
      <c r="FH632">
        <v>0</v>
      </c>
      <c r="FI632">
        <v>0</v>
      </c>
      <c r="FJ632">
        <v>0</v>
      </c>
      <c r="FK632">
        <v>0</v>
      </c>
      <c r="FL632">
        <v>12</v>
      </c>
      <c r="FM632">
        <v>13</v>
      </c>
      <c r="FN632">
        <v>6</v>
      </c>
      <c r="FO632">
        <v>0</v>
      </c>
      <c r="FP632">
        <v>2</v>
      </c>
      <c r="FQ632">
        <v>1</v>
      </c>
      <c r="FR632">
        <v>0</v>
      </c>
      <c r="FS632">
        <v>0</v>
      </c>
      <c r="FT632">
        <v>1</v>
      </c>
      <c r="FU632">
        <v>0</v>
      </c>
      <c r="FV632">
        <v>1</v>
      </c>
      <c r="FW632">
        <v>1</v>
      </c>
      <c r="FX632">
        <v>0</v>
      </c>
      <c r="FY632">
        <v>1</v>
      </c>
      <c r="FZ632">
        <v>0</v>
      </c>
      <c r="GA632">
        <v>0</v>
      </c>
      <c r="GB632">
        <v>0</v>
      </c>
      <c r="GC632">
        <v>0</v>
      </c>
      <c r="GD632">
        <v>0</v>
      </c>
      <c r="GE632">
        <v>0</v>
      </c>
      <c r="GF632">
        <v>0</v>
      </c>
      <c r="GG632">
        <v>0</v>
      </c>
      <c r="GH632">
        <v>0</v>
      </c>
      <c r="GI632">
        <v>0</v>
      </c>
      <c r="GJ632">
        <v>0</v>
      </c>
      <c r="GK632">
        <v>0</v>
      </c>
      <c r="GL632">
        <v>13</v>
      </c>
      <c r="GM632">
        <v>26</v>
      </c>
      <c r="GN632">
        <v>9</v>
      </c>
      <c r="GO632">
        <v>6</v>
      </c>
      <c r="GP632">
        <v>1</v>
      </c>
      <c r="GQ632">
        <v>1</v>
      </c>
      <c r="GR632">
        <v>1</v>
      </c>
      <c r="GS632">
        <v>0</v>
      </c>
      <c r="GT632">
        <v>3</v>
      </c>
      <c r="GU632">
        <v>0</v>
      </c>
      <c r="GV632">
        <v>2</v>
      </c>
      <c r="GW632">
        <v>0</v>
      </c>
      <c r="GX632">
        <v>2</v>
      </c>
      <c r="GY632">
        <v>0</v>
      </c>
      <c r="GZ632">
        <v>0</v>
      </c>
      <c r="HA632">
        <v>0</v>
      </c>
      <c r="HB632">
        <v>0</v>
      </c>
      <c r="HC632">
        <v>1</v>
      </c>
      <c r="HD632">
        <v>0</v>
      </c>
      <c r="HE632">
        <v>0</v>
      </c>
      <c r="HF632">
        <v>26</v>
      </c>
      <c r="HG632">
        <v>0</v>
      </c>
      <c r="HH632">
        <v>0</v>
      </c>
      <c r="HI632">
        <v>0</v>
      </c>
      <c r="HJ632">
        <v>0</v>
      </c>
      <c r="HK632">
        <v>0</v>
      </c>
      <c r="HL632">
        <v>0</v>
      </c>
      <c r="HM632">
        <v>0</v>
      </c>
      <c r="HN632">
        <v>0</v>
      </c>
      <c r="HO632">
        <v>0</v>
      </c>
      <c r="HP632">
        <v>0</v>
      </c>
      <c r="HQ632">
        <v>0</v>
      </c>
      <c r="HR632">
        <v>0</v>
      </c>
      <c r="HS632">
        <v>0</v>
      </c>
      <c r="HT632">
        <v>0</v>
      </c>
      <c r="HU632">
        <v>1</v>
      </c>
      <c r="HV632">
        <v>0</v>
      </c>
      <c r="HW632">
        <v>1</v>
      </c>
      <c r="HX632">
        <v>0</v>
      </c>
      <c r="HY632">
        <v>0</v>
      </c>
      <c r="HZ632">
        <v>0</v>
      </c>
      <c r="IA632">
        <v>0</v>
      </c>
      <c r="IB632">
        <v>0</v>
      </c>
      <c r="IC632">
        <v>0</v>
      </c>
      <c r="ID632">
        <v>0</v>
      </c>
      <c r="IE632">
        <v>0</v>
      </c>
      <c r="IF632">
        <v>0</v>
      </c>
      <c r="IG632">
        <v>0</v>
      </c>
      <c r="IH632">
        <v>0</v>
      </c>
      <c r="II632">
        <v>0</v>
      </c>
      <c r="IJ632">
        <v>1</v>
      </c>
      <c r="IK632">
        <v>32</v>
      </c>
      <c r="IL632">
        <v>22</v>
      </c>
      <c r="IM632">
        <v>1</v>
      </c>
      <c r="IN632">
        <v>3</v>
      </c>
      <c r="IO632">
        <v>0</v>
      </c>
      <c r="IP632">
        <v>0</v>
      </c>
      <c r="IQ632">
        <v>0</v>
      </c>
      <c r="IR632">
        <v>0</v>
      </c>
      <c r="IS632">
        <v>0</v>
      </c>
      <c r="IT632">
        <v>0</v>
      </c>
      <c r="IU632">
        <v>0</v>
      </c>
      <c r="IV632">
        <v>1</v>
      </c>
      <c r="IW632">
        <v>0</v>
      </c>
      <c r="IX632">
        <v>5</v>
      </c>
      <c r="IY632">
        <v>0</v>
      </c>
      <c r="IZ632">
        <v>0</v>
      </c>
      <c r="JA632">
        <v>0</v>
      </c>
      <c r="JB632">
        <v>0</v>
      </c>
      <c r="JC632">
        <v>0</v>
      </c>
      <c r="JD632">
        <v>0</v>
      </c>
      <c r="JE632">
        <v>0</v>
      </c>
      <c r="JF632">
        <v>0</v>
      </c>
      <c r="JG632">
        <v>0</v>
      </c>
      <c r="JH632">
        <v>0</v>
      </c>
      <c r="JI632">
        <v>0</v>
      </c>
      <c r="JJ632">
        <v>32</v>
      </c>
      <c r="JK632" s="2">
        <f t="shared" si="48"/>
        <v>0.54166666666666663</v>
      </c>
    </row>
    <row r="633" spans="1:271" outlineLevel="2" x14ac:dyDescent="0.25">
      <c r="A633" t="str">
        <f t="shared" si="51"/>
        <v>160903</v>
      </c>
      <c r="B633" t="s">
        <v>318</v>
      </c>
      <c r="C633">
        <v>12</v>
      </c>
      <c r="D633">
        <v>711</v>
      </c>
      <c r="E633">
        <v>550</v>
      </c>
      <c r="F633">
        <v>110</v>
      </c>
      <c r="G633">
        <v>440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440</v>
      </c>
      <c r="R633">
        <v>0</v>
      </c>
      <c r="S633">
        <v>0</v>
      </c>
      <c r="T633">
        <v>440</v>
      </c>
      <c r="U633">
        <v>14</v>
      </c>
      <c r="V633">
        <v>12</v>
      </c>
      <c r="W633">
        <v>1</v>
      </c>
      <c r="X633">
        <v>0</v>
      </c>
      <c r="Y633">
        <v>426</v>
      </c>
      <c r="Z633">
        <v>118</v>
      </c>
      <c r="AA633">
        <v>13</v>
      </c>
      <c r="AB633">
        <v>43</v>
      </c>
      <c r="AC633">
        <v>37</v>
      </c>
      <c r="AD633">
        <v>4</v>
      </c>
      <c r="AE633">
        <v>0</v>
      </c>
      <c r="AF633">
        <v>5</v>
      </c>
      <c r="AG633">
        <v>0</v>
      </c>
      <c r="AH633">
        <v>0</v>
      </c>
      <c r="AI633">
        <v>1</v>
      </c>
      <c r="AJ633">
        <v>1</v>
      </c>
      <c r="AK633">
        <v>0</v>
      </c>
      <c r="AL633">
        <v>1</v>
      </c>
      <c r="AM633">
        <v>0</v>
      </c>
      <c r="AN633">
        <v>3</v>
      </c>
      <c r="AO633">
        <v>0</v>
      </c>
      <c r="AP633">
        <v>1</v>
      </c>
      <c r="AQ633">
        <v>1</v>
      </c>
      <c r="AR633">
        <v>1</v>
      </c>
      <c r="AS633">
        <v>1</v>
      </c>
      <c r="AT633">
        <v>1</v>
      </c>
      <c r="AU633">
        <v>1</v>
      </c>
      <c r="AV633">
        <v>1</v>
      </c>
      <c r="AW633">
        <v>0</v>
      </c>
      <c r="AX633">
        <v>3</v>
      </c>
      <c r="AY633">
        <v>118</v>
      </c>
      <c r="AZ633">
        <v>105</v>
      </c>
      <c r="BA633">
        <v>23</v>
      </c>
      <c r="BB633">
        <v>1</v>
      </c>
      <c r="BC633">
        <v>2</v>
      </c>
      <c r="BD633">
        <v>28</v>
      </c>
      <c r="BE633">
        <v>3</v>
      </c>
      <c r="BF633">
        <v>20</v>
      </c>
      <c r="BG633">
        <v>1</v>
      </c>
      <c r="BH633">
        <v>1</v>
      </c>
      <c r="BI633">
        <v>4</v>
      </c>
      <c r="BJ633">
        <v>1</v>
      </c>
      <c r="BK633">
        <v>0</v>
      </c>
      <c r="BL633">
        <v>0</v>
      </c>
      <c r="BM633">
        <v>7</v>
      </c>
      <c r="BN633">
        <v>3</v>
      </c>
      <c r="BO633">
        <v>1</v>
      </c>
      <c r="BP633">
        <v>0</v>
      </c>
      <c r="BQ633">
        <v>0</v>
      </c>
      <c r="BR633">
        <v>0</v>
      </c>
      <c r="BS633">
        <v>5</v>
      </c>
      <c r="BT633">
        <v>0</v>
      </c>
      <c r="BU633">
        <v>3</v>
      </c>
      <c r="BV633">
        <v>1</v>
      </c>
      <c r="BW633">
        <v>1</v>
      </c>
      <c r="BX633">
        <v>105</v>
      </c>
      <c r="BY633">
        <v>30</v>
      </c>
      <c r="BZ633">
        <v>17</v>
      </c>
      <c r="CA633">
        <v>2</v>
      </c>
      <c r="CB633">
        <v>0</v>
      </c>
      <c r="CC633">
        <v>0</v>
      </c>
      <c r="CD633">
        <v>0</v>
      </c>
      <c r="CE633">
        <v>1</v>
      </c>
      <c r="CF633">
        <v>2</v>
      </c>
      <c r="CG633">
        <v>1</v>
      </c>
      <c r="CH633">
        <v>1</v>
      </c>
      <c r="CI633">
        <v>0</v>
      </c>
      <c r="CJ633">
        <v>0</v>
      </c>
      <c r="CK633">
        <v>2</v>
      </c>
      <c r="CL633">
        <v>3</v>
      </c>
      <c r="CM633">
        <v>1</v>
      </c>
      <c r="CN633">
        <v>30</v>
      </c>
      <c r="CO633">
        <v>17</v>
      </c>
      <c r="CP633">
        <v>8</v>
      </c>
      <c r="CQ633">
        <v>2</v>
      </c>
      <c r="CR633">
        <v>1</v>
      </c>
      <c r="CS633">
        <v>0</v>
      </c>
      <c r="CT633">
        <v>0</v>
      </c>
      <c r="CU633">
        <v>0</v>
      </c>
      <c r="CV633">
        <v>0</v>
      </c>
      <c r="CW633">
        <v>0</v>
      </c>
      <c r="CX633">
        <v>0</v>
      </c>
      <c r="CY633">
        <v>0</v>
      </c>
      <c r="CZ633">
        <v>1</v>
      </c>
      <c r="DA633">
        <v>1</v>
      </c>
      <c r="DB633">
        <v>0</v>
      </c>
      <c r="DC633">
        <v>0</v>
      </c>
      <c r="DD633">
        <v>0</v>
      </c>
      <c r="DE633">
        <v>0</v>
      </c>
      <c r="DF633">
        <v>1</v>
      </c>
      <c r="DG633">
        <v>0</v>
      </c>
      <c r="DH633">
        <v>0</v>
      </c>
      <c r="DI633">
        <v>0</v>
      </c>
      <c r="DJ633">
        <v>1</v>
      </c>
      <c r="DK633">
        <v>2</v>
      </c>
      <c r="DL633">
        <v>0</v>
      </c>
      <c r="DM633">
        <v>0</v>
      </c>
      <c r="DN633">
        <v>17</v>
      </c>
      <c r="DO633">
        <v>7</v>
      </c>
      <c r="DP633">
        <v>5</v>
      </c>
      <c r="DQ633">
        <v>0</v>
      </c>
      <c r="DR633">
        <v>1</v>
      </c>
      <c r="DS633">
        <v>0</v>
      </c>
      <c r="DT633">
        <v>0</v>
      </c>
      <c r="DU633">
        <v>0</v>
      </c>
      <c r="DV633">
        <v>0</v>
      </c>
      <c r="DW633">
        <v>0</v>
      </c>
      <c r="DX633">
        <v>0</v>
      </c>
      <c r="DY633">
        <v>0</v>
      </c>
      <c r="DZ633">
        <v>0</v>
      </c>
      <c r="EA633">
        <v>0</v>
      </c>
      <c r="EB633">
        <v>1</v>
      </c>
      <c r="EC633">
        <v>0</v>
      </c>
      <c r="ED633">
        <v>0</v>
      </c>
      <c r="EE633">
        <v>0</v>
      </c>
      <c r="EF633">
        <v>0</v>
      </c>
      <c r="EG633">
        <v>0</v>
      </c>
      <c r="EH633">
        <v>0</v>
      </c>
      <c r="EI633">
        <v>0</v>
      </c>
      <c r="EJ633">
        <v>0</v>
      </c>
      <c r="EK633">
        <v>0</v>
      </c>
      <c r="EL633">
        <v>0</v>
      </c>
      <c r="EM633">
        <v>0</v>
      </c>
      <c r="EN633">
        <v>7</v>
      </c>
      <c r="EO633">
        <v>23</v>
      </c>
      <c r="EP633">
        <v>10</v>
      </c>
      <c r="EQ633">
        <v>6</v>
      </c>
      <c r="ER633">
        <v>2</v>
      </c>
      <c r="ES633">
        <v>0</v>
      </c>
      <c r="ET633">
        <v>0</v>
      </c>
      <c r="EU633">
        <v>0</v>
      </c>
      <c r="EV633">
        <v>0</v>
      </c>
      <c r="EW633">
        <v>0</v>
      </c>
      <c r="EX633">
        <v>0</v>
      </c>
      <c r="EY633">
        <v>1</v>
      </c>
      <c r="EZ633">
        <v>1</v>
      </c>
      <c r="FA633">
        <v>0</v>
      </c>
      <c r="FB633">
        <v>1</v>
      </c>
      <c r="FC633">
        <v>1</v>
      </c>
      <c r="FD633">
        <v>0</v>
      </c>
      <c r="FE633">
        <v>0</v>
      </c>
      <c r="FF633">
        <v>0</v>
      </c>
      <c r="FG633">
        <v>1</v>
      </c>
      <c r="FH633">
        <v>0</v>
      </c>
      <c r="FI633">
        <v>0</v>
      </c>
      <c r="FJ633">
        <v>0</v>
      </c>
      <c r="FK633">
        <v>0</v>
      </c>
      <c r="FL633">
        <v>23</v>
      </c>
      <c r="FM633">
        <v>91</v>
      </c>
      <c r="FN633">
        <v>30</v>
      </c>
      <c r="FO633">
        <v>4</v>
      </c>
      <c r="FP633">
        <v>5</v>
      </c>
      <c r="FQ633">
        <v>6</v>
      </c>
      <c r="FR633">
        <v>5</v>
      </c>
      <c r="FS633">
        <v>19</v>
      </c>
      <c r="FT633">
        <v>4</v>
      </c>
      <c r="FU633">
        <v>1</v>
      </c>
      <c r="FV633">
        <v>4</v>
      </c>
      <c r="FW633">
        <v>1</v>
      </c>
      <c r="FX633">
        <v>0</v>
      </c>
      <c r="FY633">
        <v>0</v>
      </c>
      <c r="FZ633">
        <v>0</v>
      </c>
      <c r="GA633">
        <v>2</v>
      </c>
      <c r="GB633">
        <v>2</v>
      </c>
      <c r="GC633">
        <v>0</v>
      </c>
      <c r="GD633">
        <v>1</v>
      </c>
      <c r="GE633">
        <v>0</v>
      </c>
      <c r="GF633">
        <v>1</v>
      </c>
      <c r="GG633">
        <v>0</v>
      </c>
      <c r="GH633">
        <v>0</v>
      </c>
      <c r="GI633">
        <v>0</v>
      </c>
      <c r="GJ633">
        <v>2</v>
      </c>
      <c r="GK633">
        <v>4</v>
      </c>
      <c r="GL633">
        <v>91</v>
      </c>
      <c r="GM633">
        <v>24</v>
      </c>
      <c r="GN633">
        <v>13</v>
      </c>
      <c r="GO633">
        <v>1</v>
      </c>
      <c r="GP633">
        <v>2</v>
      </c>
      <c r="GQ633">
        <v>0</v>
      </c>
      <c r="GR633">
        <v>2</v>
      </c>
      <c r="GS633">
        <v>0</v>
      </c>
      <c r="GT633">
        <v>2</v>
      </c>
      <c r="GU633">
        <v>0</v>
      </c>
      <c r="GV633">
        <v>0</v>
      </c>
      <c r="GW633">
        <v>2</v>
      </c>
      <c r="GX633">
        <v>1</v>
      </c>
      <c r="GY633">
        <v>0</v>
      </c>
      <c r="GZ633">
        <v>0</v>
      </c>
      <c r="HA633">
        <v>0</v>
      </c>
      <c r="HB633">
        <v>0</v>
      </c>
      <c r="HC633">
        <v>0</v>
      </c>
      <c r="HD633">
        <v>1</v>
      </c>
      <c r="HE633">
        <v>0</v>
      </c>
      <c r="HF633">
        <v>24</v>
      </c>
      <c r="HG633">
        <v>0</v>
      </c>
      <c r="HH633">
        <v>0</v>
      </c>
      <c r="HI633">
        <v>0</v>
      </c>
      <c r="HJ633">
        <v>0</v>
      </c>
      <c r="HK633">
        <v>0</v>
      </c>
      <c r="HL633">
        <v>0</v>
      </c>
      <c r="HM633">
        <v>0</v>
      </c>
      <c r="HN633">
        <v>0</v>
      </c>
      <c r="HO633">
        <v>0</v>
      </c>
      <c r="HP633">
        <v>0</v>
      </c>
      <c r="HQ633">
        <v>0</v>
      </c>
      <c r="HR633">
        <v>0</v>
      </c>
      <c r="HS633">
        <v>0</v>
      </c>
      <c r="HT633">
        <v>0</v>
      </c>
      <c r="HU633">
        <v>1</v>
      </c>
      <c r="HV633">
        <v>0</v>
      </c>
      <c r="HW633">
        <v>1</v>
      </c>
      <c r="HX633">
        <v>0</v>
      </c>
      <c r="HY633">
        <v>0</v>
      </c>
      <c r="HZ633">
        <v>0</v>
      </c>
      <c r="IA633">
        <v>0</v>
      </c>
      <c r="IB633">
        <v>0</v>
      </c>
      <c r="IC633">
        <v>0</v>
      </c>
      <c r="ID633">
        <v>0</v>
      </c>
      <c r="IE633">
        <v>0</v>
      </c>
      <c r="IF633">
        <v>0</v>
      </c>
      <c r="IG633">
        <v>0</v>
      </c>
      <c r="IH633">
        <v>0</v>
      </c>
      <c r="II633">
        <v>0</v>
      </c>
      <c r="IJ633">
        <v>1</v>
      </c>
      <c r="IK633">
        <v>10</v>
      </c>
      <c r="IL633">
        <v>3</v>
      </c>
      <c r="IM633">
        <v>2</v>
      </c>
      <c r="IN633">
        <v>0</v>
      </c>
      <c r="IO633">
        <v>0</v>
      </c>
      <c r="IP633">
        <v>1</v>
      </c>
      <c r="IQ633">
        <v>0</v>
      </c>
      <c r="IR633">
        <v>0</v>
      </c>
      <c r="IS633">
        <v>0</v>
      </c>
      <c r="IT633">
        <v>1</v>
      </c>
      <c r="IU633">
        <v>0</v>
      </c>
      <c r="IV633">
        <v>1</v>
      </c>
      <c r="IW633">
        <v>0</v>
      </c>
      <c r="IX633">
        <v>1</v>
      </c>
      <c r="IY633">
        <v>0</v>
      </c>
      <c r="IZ633">
        <v>0</v>
      </c>
      <c r="JA633">
        <v>0</v>
      </c>
      <c r="JB633">
        <v>0</v>
      </c>
      <c r="JC633">
        <v>0</v>
      </c>
      <c r="JD633">
        <v>0</v>
      </c>
      <c r="JE633">
        <v>0</v>
      </c>
      <c r="JF633">
        <v>1</v>
      </c>
      <c r="JG633">
        <v>0</v>
      </c>
      <c r="JH633">
        <v>0</v>
      </c>
      <c r="JI633">
        <v>0</v>
      </c>
      <c r="JJ633">
        <v>10</v>
      </c>
      <c r="JK633" s="2">
        <f t="shared" si="48"/>
        <v>0.61884669479606191</v>
      </c>
    </row>
    <row r="634" spans="1:271" outlineLevel="2" x14ac:dyDescent="0.25">
      <c r="A634" t="str">
        <f t="shared" si="51"/>
        <v>160903</v>
      </c>
      <c r="B634" t="s">
        <v>318</v>
      </c>
      <c r="C634">
        <v>13</v>
      </c>
      <c r="D634">
        <v>1024</v>
      </c>
      <c r="E634">
        <v>780</v>
      </c>
      <c r="F634">
        <v>309</v>
      </c>
      <c r="G634">
        <v>471</v>
      </c>
      <c r="H634">
        <v>0</v>
      </c>
      <c r="I634">
        <v>1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471</v>
      </c>
      <c r="R634">
        <v>0</v>
      </c>
      <c r="S634">
        <v>0</v>
      </c>
      <c r="T634">
        <v>471</v>
      </c>
      <c r="U634">
        <v>12</v>
      </c>
      <c r="V634">
        <v>7</v>
      </c>
      <c r="W634">
        <v>5</v>
      </c>
      <c r="X634">
        <v>0</v>
      </c>
      <c r="Y634">
        <v>459</v>
      </c>
      <c r="Z634">
        <v>59</v>
      </c>
      <c r="AA634">
        <v>5</v>
      </c>
      <c r="AB634">
        <v>18</v>
      </c>
      <c r="AC634">
        <v>21</v>
      </c>
      <c r="AD634">
        <v>5</v>
      </c>
      <c r="AE634">
        <v>0</v>
      </c>
      <c r="AF634">
        <v>0</v>
      </c>
      <c r="AG634">
        <v>2</v>
      </c>
      <c r="AH634">
        <v>0</v>
      </c>
      <c r="AI634">
        <v>1</v>
      </c>
      <c r="AJ634">
        <v>2</v>
      </c>
      <c r="AK634">
        <v>2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1</v>
      </c>
      <c r="AX634">
        <v>2</v>
      </c>
      <c r="AY634">
        <v>59</v>
      </c>
      <c r="AZ634">
        <v>164</v>
      </c>
      <c r="BA634">
        <v>36</v>
      </c>
      <c r="BB634">
        <v>4</v>
      </c>
      <c r="BC634">
        <v>1</v>
      </c>
      <c r="BD634">
        <v>42</v>
      </c>
      <c r="BE634">
        <v>3</v>
      </c>
      <c r="BF634">
        <v>37</v>
      </c>
      <c r="BG634">
        <v>5</v>
      </c>
      <c r="BH634">
        <v>1</v>
      </c>
      <c r="BI634">
        <v>9</v>
      </c>
      <c r="BJ634">
        <v>3</v>
      </c>
      <c r="BK634">
        <v>0</v>
      </c>
      <c r="BL634">
        <v>0</v>
      </c>
      <c r="BM634">
        <v>6</v>
      </c>
      <c r="BN634">
        <v>0</v>
      </c>
      <c r="BO634">
        <v>1</v>
      </c>
      <c r="BP634">
        <v>1</v>
      </c>
      <c r="BQ634">
        <v>0</v>
      </c>
      <c r="BR634">
        <v>0</v>
      </c>
      <c r="BS634">
        <v>7</v>
      </c>
      <c r="BT634">
        <v>1</v>
      </c>
      <c r="BU634">
        <v>5</v>
      </c>
      <c r="BV634">
        <v>0</v>
      </c>
      <c r="BW634">
        <v>2</v>
      </c>
      <c r="BX634">
        <v>164</v>
      </c>
      <c r="BY634">
        <v>19</v>
      </c>
      <c r="BZ634">
        <v>5</v>
      </c>
      <c r="CA634">
        <v>3</v>
      </c>
      <c r="CB634">
        <v>0</v>
      </c>
      <c r="CC634">
        <v>0</v>
      </c>
      <c r="CD634">
        <v>2</v>
      </c>
      <c r="CE634">
        <v>0</v>
      </c>
      <c r="CF634">
        <v>0</v>
      </c>
      <c r="CG634">
        <v>1</v>
      </c>
      <c r="CH634">
        <v>0</v>
      </c>
      <c r="CI634">
        <v>0</v>
      </c>
      <c r="CJ634">
        <v>0</v>
      </c>
      <c r="CK634">
        <v>4</v>
      </c>
      <c r="CL634">
        <v>3</v>
      </c>
      <c r="CM634">
        <v>1</v>
      </c>
      <c r="CN634">
        <v>19</v>
      </c>
      <c r="CO634">
        <v>17</v>
      </c>
      <c r="CP634">
        <v>7</v>
      </c>
      <c r="CQ634">
        <v>0</v>
      </c>
      <c r="CR634">
        <v>1</v>
      </c>
      <c r="CS634">
        <v>2</v>
      </c>
      <c r="CT634">
        <v>1</v>
      </c>
      <c r="CU634">
        <v>1</v>
      </c>
      <c r="CV634">
        <v>0</v>
      </c>
      <c r="CW634">
        <v>1</v>
      </c>
      <c r="CX634">
        <v>1</v>
      </c>
      <c r="CY634">
        <v>0</v>
      </c>
      <c r="CZ634">
        <v>0</v>
      </c>
      <c r="DA634">
        <v>0</v>
      </c>
      <c r="DB634">
        <v>0</v>
      </c>
      <c r="DC634">
        <v>0</v>
      </c>
      <c r="DD634">
        <v>0</v>
      </c>
      <c r="DE634">
        <v>0</v>
      </c>
      <c r="DF634">
        <v>0</v>
      </c>
      <c r="DG634">
        <v>0</v>
      </c>
      <c r="DH634">
        <v>0</v>
      </c>
      <c r="DI634">
        <v>0</v>
      </c>
      <c r="DJ634">
        <v>0</v>
      </c>
      <c r="DK634">
        <v>0</v>
      </c>
      <c r="DL634">
        <v>0</v>
      </c>
      <c r="DM634">
        <v>3</v>
      </c>
      <c r="DN634">
        <v>17</v>
      </c>
      <c r="DO634">
        <v>6</v>
      </c>
      <c r="DP634">
        <v>0</v>
      </c>
      <c r="DQ634">
        <v>0</v>
      </c>
      <c r="DR634">
        <v>1</v>
      </c>
      <c r="DS634">
        <v>0</v>
      </c>
      <c r="DT634">
        <v>1</v>
      </c>
      <c r="DU634">
        <v>0</v>
      </c>
      <c r="DV634">
        <v>2</v>
      </c>
      <c r="DW634">
        <v>0</v>
      </c>
      <c r="DX634">
        <v>0</v>
      </c>
      <c r="DY634">
        <v>1</v>
      </c>
      <c r="DZ634">
        <v>0</v>
      </c>
      <c r="EA634">
        <v>0</v>
      </c>
      <c r="EB634">
        <v>0</v>
      </c>
      <c r="EC634">
        <v>0</v>
      </c>
      <c r="ED634">
        <v>1</v>
      </c>
      <c r="EE634">
        <v>0</v>
      </c>
      <c r="EF634">
        <v>0</v>
      </c>
      <c r="EG634">
        <v>0</v>
      </c>
      <c r="EH634">
        <v>0</v>
      </c>
      <c r="EI634">
        <v>0</v>
      </c>
      <c r="EJ634">
        <v>0</v>
      </c>
      <c r="EK634">
        <v>0</v>
      </c>
      <c r="EL634">
        <v>0</v>
      </c>
      <c r="EM634">
        <v>0</v>
      </c>
      <c r="EN634">
        <v>6</v>
      </c>
      <c r="EO634">
        <v>14</v>
      </c>
      <c r="EP634">
        <v>7</v>
      </c>
      <c r="EQ634">
        <v>5</v>
      </c>
      <c r="ER634">
        <v>0</v>
      </c>
      <c r="ES634">
        <v>0</v>
      </c>
      <c r="ET634">
        <v>0</v>
      </c>
      <c r="EU634">
        <v>0</v>
      </c>
      <c r="EV634">
        <v>0</v>
      </c>
      <c r="EW634">
        <v>0</v>
      </c>
      <c r="EX634">
        <v>1</v>
      </c>
      <c r="EY634">
        <v>1</v>
      </c>
      <c r="EZ634">
        <v>0</v>
      </c>
      <c r="FA634">
        <v>0</v>
      </c>
      <c r="FB634">
        <v>0</v>
      </c>
      <c r="FC634">
        <v>0</v>
      </c>
      <c r="FD634">
        <v>0</v>
      </c>
      <c r="FE634">
        <v>0</v>
      </c>
      <c r="FF634">
        <v>0</v>
      </c>
      <c r="FG634">
        <v>0</v>
      </c>
      <c r="FH634">
        <v>0</v>
      </c>
      <c r="FI634">
        <v>0</v>
      </c>
      <c r="FJ634">
        <v>0</v>
      </c>
      <c r="FK634">
        <v>0</v>
      </c>
      <c r="FL634">
        <v>14</v>
      </c>
      <c r="FM634">
        <v>40</v>
      </c>
      <c r="FN634">
        <v>13</v>
      </c>
      <c r="FO634">
        <v>5</v>
      </c>
      <c r="FP634">
        <v>4</v>
      </c>
      <c r="FQ634">
        <v>2</v>
      </c>
      <c r="FR634">
        <v>1</v>
      </c>
      <c r="FS634">
        <v>9</v>
      </c>
      <c r="FT634">
        <v>0</v>
      </c>
      <c r="FU634">
        <v>1</v>
      </c>
      <c r="FV634">
        <v>2</v>
      </c>
      <c r="FW634">
        <v>0</v>
      </c>
      <c r="FX634">
        <v>0</v>
      </c>
      <c r="FY634">
        <v>1</v>
      </c>
      <c r="FZ634">
        <v>0</v>
      </c>
      <c r="GA634">
        <v>0</v>
      </c>
      <c r="GB634">
        <v>0</v>
      </c>
      <c r="GC634">
        <v>1</v>
      </c>
      <c r="GD634">
        <v>0</v>
      </c>
      <c r="GE634">
        <v>1</v>
      </c>
      <c r="GF634">
        <v>0</v>
      </c>
      <c r="GG634">
        <v>0</v>
      </c>
      <c r="GH634">
        <v>0</v>
      </c>
      <c r="GI634">
        <v>0</v>
      </c>
      <c r="GJ634">
        <v>0</v>
      </c>
      <c r="GK634">
        <v>0</v>
      </c>
      <c r="GL634">
        <v>40</v>
      </c>
      <c r="GM634">
        <v>69</v>
      </c>
      <c r="GN634">
        <v>43</v>
      </c>
      <c r="GO634">
        <v>2</v>
      </c>
      <c r="GP634">
        <v>7</v>
      </c>
      <c r="GQ634">
        <v>2</v>
      </c>
      <c r="GR634">
        <v>1</v>
      </c>
      <c r="GS634">
        <v>1</v>
      </c>
      <c r="GT634">
        <v>7</v>
      </c>
      <c r="GU634">
        <v>0</v>
      </c>
      <c r="GV634">
        <v>0</v>
      </c>
      <c r="GW634">
        <v>1</v>
      </c>
      <c r="GX634">
        <v>1</v>
      </c>
      <c r="GY634">
        <v>0</v>
      </c>
      <c r="GZ634">
        <v>0</v>
      </c>
      <c r="HA634">
        <v>1</v>
      </c>
      <c r="HB634">
        <v>0</v>
      </c>
      <c r="HC634">
        <v>0</v>
      </c>
      <c r="HD634">
        <v>1</v>
      </c>
      <c r="HE634">
        <v>2</v>
      </c>
      <c r="HF634">
        <v>69</v>
      </c>
      <c r="HG634">
        <v>2</v>
      </c>
      <c r="HH634">
        <v>0</v>
      </c>
      <c r="HI634">
        <v>0</v>
      </c>
      <c r="HJ634">
        <v>0</v>
      </c>
      <c r="HK634">
        <v>0</v>
      </c>
      <c r="HL634">
        <v>0</v>
      </c>
      <c r="HM634">
        <v>0</v>
      </c>
      <c r="HN634">
        <v>1</v>
      </c>
      <c r="HO634">
        <v>0</v>
      </c>
      <c r="HP634">
        <v>0</v>
      </c>
      <c r="HQ634">
        <v>1</v>
      </c>
      <c r="HR634">
        <v>0</v>
      </c>
      <c r="HS634">
        <v>0</v>
      </c>
      <c r="HT634">
        <v>2</v>
      </c>
      <c r="HU634">
        <v>0</v>
      </c>
      <c r="HV634">
        <v>0</v>
      </c>
      <c r="HW634">
        <v>0</v>
      </c>
      <c r="HX634">
        <v>0</v>
      </c>
      <c r="HY634">
        <v>0</v>
      </c>
      <c r="HZ634">
        <v>0</v>
      </c>
      <c r="IA634">
        <v>0</v>
      </c>
      <c r="IB634">
        <v>0</v>
      </c>
      <c r="IC634">
        <v>0</v>
      </c>
      <c r="ID634">
        <v>0</v>
      </c>
      <c r="IE634">
        <v>0</v>
      </c>
      <c r="IF634">
        <v>0</v>
      </c>
      <c r="IG634">
        <v>0</v>
      </c>
      <c r="IH634">
        <v>0</v>
      </c>
      <c r="II634">
        <v>0</v>
      </c>
      <c r="IJ634">
        <v>0</v>
      </c>
      <c r="IK634">
        <v>69</v>
      </c>
      <c r="IL634">
        <v>31</v>
      </c>
      <c r="IM634">
        <v>6</v>
      </c>
      <c r="IN634">
        <v>11</v>
      </c>
      <c r="IO634">
        <v>3</v>
      </c>
      <c r="IP634">
        <v>0</v>
      </c>
      <c r="IQ634">
        <v>0</v>
      </c>
      <c r="IR634">
        <v>0</v>
      </c>
      <c r="IS634">
        <v>0</v>
      </c>
      <c r="IT634">
        <v>0</v>
      </c>
      <c r="IU634">
        <v>2</v>
      </c>
      <c r="IV634">
        <v>3</v>
      </c>
      <c r="IW634">
        <v>0</v>
      </c>
      <c r="IX634">
        <v>10</v>
      </c>
      <c r="IY634">
        <v>0</v>
      </c>
      <c r="IZ634">
        <v>1</v>
      </c>
      <c r="JA634">
        <v>0</v>
      </c>
      <c r="JB634">
        <v>0</v>
      </c>
      <c r="JC634">
        <v>0</v>
      </c>
      <c r="JD634">
        <v>0</v>
      </c>
      <c r="JE634">
        <v>0</v>
      </c>
      <c r="JF634">
        <v>1</v>
      </c>
      <c r="JG634">
        <v>0</v>
      </c>
      <c r="JH634">
        <v>1</v>
      </c>
      <c r="JI634">
        <v>0</v>
      </c>
      <c r="JJ634">
        <v>69</v>
      </c>
      <c r="JK634" s="2">
        <f t="shared" si="48"/>
        <v>0.4599609375</v>
      </c>
    </row>
    <row r="635" spans="1:271" outlineLevel="2" x14ac:dyDescent="0.25">
      <c r="A635" t="str">
        <f t="shared" si="51"/>
        <v>160903</v>
      </c>
      <c r="B635" t="s">
        <v>318</v>
      </c>
      <c r="C635">
        <v>14</v>
      </c>
      <c r="D635">
        <v>59</v>
      </c>
      <c r="E635">
        <v>70</v>
      </c>
      <c r="F635">
        <v>30</v>
      </c>
      <c r="G635">
        <v>40</v>
      </c>
      <c r="H635">
        <v>0</v>
      </c>
      <c r="I635">
        <v>2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40</v>
      </c>
      <c r="R635">
        <v>0</v>
      </c>
      <c r="S635">
        <v>0</v>
      </c>
      <c r="T635">
        <v>40</v>
      </c>
      <c r="U635">
        <v>0</v>
      </c>
      <c r="V635">
        <v>0</v>
      </c>
      <c r="W635">
        <v>0</v>
      </c>
      <c r="X635">
        <v>0</v>
      </c>
      <c r="Y635">
        <v>40</v>
      </c>
      <c r="Z635">
        <v>34</v>
      </c>
      <c r="AA635">
        <v>0</v>
      </c>
      <c r="AB635">
        <v>2</v>
      </c>
      <c r="AC635">
        <v>29</v>
      </c>
      <c r="AD635">
        <v>1</v>
      </c>
      <c r="AE635">
        <v>1</v>
      </c>
      <c r="AF635">
        <v>1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34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1</v>
      </c>
      <c r="BZ635">
        <v>0</v>
      </c>
      <c r="CA635">
        <v>0</v>
      </c>
      <c r="CB635">
        <v>0</v>
      </c>
      <c r="CC635">
        <v>0</v>
      </c>
      <c r="CD635">
        <v>0</v>
      </c>
      <c r="CE635">
        <v>1</v>
      </c>
      <c r="CF635">
        <v>0</v>
      </c>
      <c r="CG635">
        <v>0</v>
      </c>
      <c r="CH635">
        <v>0</v>
      </c>
      <c r="CI635">
        <v>0</v>
      </c>
      <c r="CJ635">
        <v>0</v>
      </c>
      <c r="CK635">
        <v>0</v>
      </c>
      <c r="CL635">
        <v>0</v>
      </c>
      <c r="CM635">
        <v>0</v>
      </c>
      <c r="CN635">
        <v>1</v>
      </c>
      <c r="CO635">
        <v>0</v>
      </c>
      <c r="CP635">
        <v>0</v>
      </c>
      <c r="CQ635">
        <v>0</v>
      </c>
      <c r="CR635">
        <v>0</v>
      </c>
      <c r="CS635">
        <v>0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0</v>
      </c>
      <c r="DL635">
        <v>0</v>
      </c>
      <c r="DM635">
        <v>0</v>
      </c>
      <c r="DN635">
        <v>0</v>
      </c>
      <c r="DO635">
        <v>0</v>
      </c>
      <c r="DP635">
        <v>0</v>
      </c>
      <c r="DQ635">
        <v>0</v>
      </c>
      <c r="DR635">
        <v>0</v>
      </c>
      <c r="DS635">
        <v>0</v>
      </c>
      <c r="DT635">
        <v>0</v>
      </c>
      <c r="DU635">
        <v>0</v>
      </c>
      <c r="DV635">
        <v>0</v>
      </c>
      <c r="DW635">
        <v>0</v>
      </c>
      <c r="DX635">
        <v>0</v>
      </c>
      <c r="DY635">
        <v>0</v>
      </c>
      <c r="DZ635">
        <v>0</v>
      </c>
      <c r="EA635">
        <v>0</v>
      </c>
      <c r="EB635">
        <v>0</v>
      </c>
      <c r="EC635">
        <v>0</v>
      </c>
      <c r="ED635">
        <v>0</v>
      </c>
      <c r="EE635">
        <v>0</v>
      </c>
      <c r="EF635">
        <v>0</v>
      </c>
      <c r="EG635">
        <v>0</v>
      </c>
      <c r="EH635">
        <v>0</v>
      </c>
      <c r="EI635">
        <v>0</v>
      </c>
      <c r="EJ635">
        <v>0</v>
      </c>
      <c r="EK635">
        <v>0</v>
      </c>
      <c r="EL635">
        <v>0</v>
      </c>
      <c r="EM635">
        <v>0</v>
      </c>
      <c r="EN635">
        <v>0</v>
      </c>
      <c r="EO635">
        <v>0</v>
      </c>
      <c r="EP635">
        <v>0</v>
      </c>
      <c r="EQ635">
        <v>0</v>
      </c>
      <c r="ER635">
        <v>0</v>
      </c>
      <c r="ES635">
        <v>0</v>
      </c>
      <c r="ET635">
        <v>0</v>
      </c>
      <c r="EU635">
        <v>0</v>
      </c>
      <c r="EV635">
        <v>0</v>
      </c>
      <c r="EW635">
        <v>0</v>
      </c>
      <c r="EX635">
        <v>0</v>
      </c>
      <c r="EY635">
        <v>0</v>
      </c>
      <c r="EZ635">
        <v>0</v>
      </c>
      <c r="FA635">
        <v>0</v>
      </c>
      <c r="FB635">
        <v>0</v>
      </c>
      <c r="FC635">
        <v>0</v>
      </c>
      <c r="FD635">
        <v>0</v>
      </c>
      <c r="FE635">
        <v>0</v>
      </c>
      <c r="FF635">
        <v>0</v>
      </c>
      <c r="FG635">
        <v>0</v>
      </c>
      <c r="FH635">
        <v>0</v>
      </c>
      <c r="FI635">
        <v>0</v>
      </c>
      <c r="FJ635">
        <v>0</v>
      </c>
      <c r="FK635">
        <v>0</v>
      </c>
      <c r="FL635">
        <v>0</v>
      </c>
      <c r="FM635">
        <v>0</v>
      </c>
      <c r="FN635">
        <v>0</v>
      </c>
      <c r="FO635">
        <v>0</v>
      </c>
      <c r="FP635">
        <v>0</v>
      </c>
      <c r="FQ635">
        <v>0</v>
      </c>
      <c r="FR635">
        <v>0</v>
      </c>
      <c r="FS635">
        <v>0</v>
      </c>
      <c r="FT635">
        <v>0</v>
      </c>
      <c r="FU635">
        <v>0</v>
      </c>
      <c r="FV635">
        <v>0</v>
      </c>
      <c r="FW635">
        <v>0</v>
      </c>
      <c r="FX635">
        <v>0</v>
      </c>
      <c r="FY635">
        <v>0</v>
      </c>
      <c r="FZ635">
        <v>0</v>
      </c>
      <c r="GA635">
        <v>0</v>
      </c>
      <c r="GB635">
        <v>0</v>
      </c>
      <c r="GC635">
        <v>0</v>
      </c>
      <c r="GD635">
        <v>0</v>
      </c>
      <c r="GE635">
        <v>0</v>
      </c>
      <c r="GF635">
        <v>0</v>
      </c>
      <c r="GG635">
        <v>0</v>
      </c>
      <c r="GH635">
        <v>0</v>
      </c>
      <c r="GI635">
        <v>0</v>
      </c>
      <c r="GJ635">
        <v>0</v>
      </c>
      <c r="GK635">
        <v>0</v>
      </c>
      <c r="GL635">
        <v>0</v>
      </c>
      <c r="GM635">
        <v>1</v>
      </c>
      <c r="GN635">
        <v>1</v>
      </c>
      <c r="GO635">
        <v>0</v>
      </c>
      <c r="GP635">
        <v>0</v>
      </c>
      <c r="GQ635">
        <v>0</v>
      </c>
      <c r="GR635">
        <v>0</v>
      </c>
      <c r="GS635">
        <v>0</v>
      </c>
      <c r="GT635">
        <v>0</v>
      </c>
      <c r="GU635">
        <v>0</v>
      </c>
      <c r="GV635">
        <v>0</v>
      </c>
      <c r="GW635">
        <v>0</v>
      </c>
      <c r="GX635">
        <v>0</v>
      </c>
      <c r="GY635">
        <v>0</v>
      </c>
      <c r="GZ635">
        <v>0</v>
      </c>
      <c r="HA635">
        <v>0</v>
      </c>
      <c r="HB635">
        <v>0</v>
      </c>
      <c r="HC635">
        <v>0</v>
      </c>
      <c r="HD635">
        <v>0</v>
      </c>
      <c r="HE635">
        <v>0</v>
      </c>
      <c r="HF635">
        <v>1</v>
      </c>
      <c r="HG635">
        <v>0</v>
      </c>
      <c r="HH635">
        <v>0</v>
      </c>
      <c r="HI635">
        <v>0</v>
      </c>
      <c r="HJ635">
        <v>0</v>
      </c>
      <c r="HK635">
        <v>0</v>
      </c>
      <c r="HL635">
        <v>0</v>
      </c>
      <c r="HM635">
        <v>0</v>
      </c>
      <c r="HN635">
        <v>0</v>
      </c>
      <c r="HO635">
        <v>0</v>
      </c>
      <c r="HP635">
        <v>0</v>
      </c>
      <c r="HQ635">
        <v>0</v>
      </c>
      <c r="HR635">
        <v>0</v>
      </c>
      <c r="HS635">
        <v>0</v>
      </c>
      <c r="HT635">
        <v>0</v>
      </c>
      <c r="HU635">
        <v>0</v>
      </c>
      <c r="HV635">
        <v>0</v>
      </c>
      <c r="HW635">
        <v>0</v>
      </c>
      <c r="HX635">
        <v>0</v>
      </c>
      <c r="HY635">
        <v>0</v>
      </c>
      <c r="HZ635">
        <v>0</v>
      </c>
      <c r="IA635">
        <v>0</v>
      </c>
      <c r="IB635">
        <v>0</v>
      </c>
      <c r="IC635">
        <v>0</v>
      </c>
      <c r="ID635">
        <v>0</v>
      </c>
      <c r="IE635">
        <v>0</v>
      </c>
      <c r="IF635">
        <v>0</v>
      </c>
      <c r="IG635">
        <v>0</v>
      </c>
      <c r="IH635">
        <v>0</v>
      </c>
      <c r="II635">
        <v>0</v>
      </c>
      <c r="IJ635">
        <v>0</v>
      </c>
      <c r="IK635">
        <v>4</v>
      </c>
      <c r="IL635">
        <v>0</v>
      </c>
      <c r="IM635">
        <v>0</v>
      </c>
      <c r="IN635">
        <v>0</v>
      </c>
      <c r="IO635">
        <v>0</v>
      </c>
      <c r="IP635">
        <v>0</v>
      </c>
      <c r="IQ635">
        <v>0</v>
      </c>
      <c r="IR635">
        <v>0</v>
      </c>
      <c r="IS635">
        <v>0</v>
      </c>
      <c r="IT635">
        <v>0</v>
      </c>
      <c r="IU635">
        <v>0</v>
      </c>
      <c r="IV635">
        <v>0</v>
      </c>
      <c r="IW635">
        <v>0</v>
      </c>
      <c r="IX635">
        <v>4</v>
      </c>
      <c r="IY635">
        <v>0</v>
      </c>
      <c r="IZ635">
        <v>0</v>
      </c>
      <c r="JA635">
        <v>0</v>
      </c>
      <c r="JB635">
        <v>0</v>
      </c>
      <c r="JC635">
        <v>0</v>
      </c>
      <c r="JD635">
        <v>0</v>
      </c>
      <c r="JE635">
        <v>0</v>
      </c>
      <c r="JF635">
        <v>0</v>
      </c>
      <c r="JG635">
        <v>0</v>
      </c>
      <c r="JH635">
        <v>0</v>
      </c>
      <c r="JI635">
        <v>0</v>
      </c>
      <c r="JJ635">
        <v>4</v>
      </c>
      <c r="JK635" s="2">
        <f t="shared" si="48"/>
        <v>0.67796610169491522</v>
      </c>
    </row>
    <row r="636" spans="1:271" outlineLevel="2" x14ac:dyDescent="0.25">
      <c r="A636" t="str">
        <f t="shared" si="51"/>
        <v>160903</v>
      </c>
      <c r="B636" t="s">
        <v>318</v>
      </c>
      <c r="C636">
        <v>15</v>
      </c>
      <c r="D636">
        <v>69</v>
      </c>
      <c r="E636">
        <v>100</v>
      </c>
      <c r="F636">
        <v>56</v>
      </c>
      <c r="G636">
        <v>44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44</v>
      </c>
      <c r="R636">
        <v>0</v>
      </c>
      <c r="S636">
        <v>0</v>
      </c>
      <c r="T636">
        <v>44</v>
      </c>
      <c r="U636">
        <v>3</v>
      </c>
      <c r="V636">
        <v>2</v>
      </c>
      <c r="W636">
        <v>1</v>
      </c>
      <c r="X636">
        <v>0</v>
      </c>
      <c r="Y636">
        <v>41</v>
      </c>
      <c r="Z636">
        <v>15</v>
      </c>
      <c r="AA636">
        <v>0</v>
      </c>
      <c r="AB636">
        <v>3</v>
      </c>
      <c r="AC636">
        <v>2</v>
      </c>
      <c r="AD636">
        <v>5</v>
      </c>
      <c r="AE636">
        <v>0</v>
      </c>
      <c r="AF636">
        <v>2</v>
      </c>
      <c r="AG636">
        <v>0</v>
      </c>
      <c r="AH636">
        <v>2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1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15</v>
      </c>
      <c r="AZ636">
        <v>12</v>
      </c>
      <c r="BA636">
        <v>2</v>
      </c>
      <c r="BB636">
        <v>0</v>
      </c>
      <c r="BC636">
        <v>1</v>
      </c>
      <c r="BD636">
        <v>3</v>
      </c>
      <c r="BE636">
        <v>2</v>
      </c>
      <c r="BF636">
        <v>2</v>
      </c>
      <c r="BG636">
        <v>1</v>
      </c>
      <c r="BH636">
        <v>0</v>
      </c>
      <c r="BI636">
        <v>1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12</v>
      </c>
      <c r="BY636">
        <v>3</v>
      </c>
      <c r="BZ636">
        <v>0</v>
      </c>
      <c r="CA636">
        <v>3</v>
      </c>
      <c r="CB636">
        <v>0</v>
      </c>
      <c r="CC636">
        <v>0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0</v>
      </c>
      <c r="CK636">
        <v>0</v>
      </c>
      <c r="CL636">
        <v>0</v>
      </c>
      <c r="CM636">
        <v>0</v>
      </c>
      <c r="CN636">
        <v>3</v>
      </c>
      <c r="CO636">
        <v>0</v>
      </c>
      <c r="CP636">
        <v>0</v>
      </c>
      <c r="CQ636">
        <v>0</v>
      </c>
      <c r="CR636">
        <v>0</v>
      </c>
      <c r="CS636">
        <v>0</v>
      </c>
      <c r="CT636">
        <v>0</v>
      </c>
      <c r="CU636">
        <v>0</v>
      </c>
      <c r="CV636">
        <v>0</v>
      </c>
      <c r="CW636">
        <v>0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0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0</v>
      </c>
      <c r="DJ636">
        <v>0</v>
      </c>
      <c r="DK636">
        <v>0</v>
      </c>
      <c r="DL636">
        <v>0</v>
      </c>
      <c r="DM636">
        <v>0</v>
      </c>
      <c r="DN636">
        <v>0</v>
      </c>
      <c r="DO636">
        <v>4</v>
      </c>
      <c r="DP636">
        <v>2</v>
      </c>
      <c r="DQ636">
        <v>1</v>
      </c>
      <c r="DR636">
        <v>0</v>
      </c>
      <c r="DS636">
        <v>0</v>
      </c>
      <c r="DT636">
        <v>0</v>
      </c>
      <c r="DU636">
        <v>0</v>
      </c>
      <c r="DV636">
        <v>0</v>
      </c>
      <c r="DW636">
        <v>0</v>
      </c>
      <c r="DX636">
        <v>0</v>
      </c>
      <c r="DY636">
        <v>0</v>
      </c>
      <c r="DZ636">
        <v>0</v>
      </c>
      <c r="EA636">
        <v>0</v>
      </c>
      <c r="EB636">
        <v>0</v>
      </c>
      <c r="EC636">
        <v>0</v>
      </c>
      <c r="ED636">
        <v>0</v>
      </c>
      <c r="EE636">
        <v>0</v>
      </c>
      <c r="EF636">
        <v>0</v>
      </c>
      <c r="EG636">
        <v>0</v>
      </c>
      <c r="EH636">
        <v>0</v>
      </c>
      <c r="EI636">
        <v>0</v>
      </c>
      <c r="EJ636">
        <v>1</v>
      </c>
      <c r="EK636">
        <v>0</v>
      </c>
      <c r="EL636">
        <v>0</v>
      </c>
      <c r="EM636">
        <v>0</v>
      </c>
      <c r="EN636">
        <v>4</v>
      </c>
      <c r="EO636">
        <v>2</v>
      </c>
      <c r="EP636">
        <v>1</v>
      </c>
      <c r="EQ636">
        <v>0</v>
      </c>
      <c r="ER636">
        <v>0</v>
      </c>
      <c r="ES636">
        <v>0</v>
      </c>
      <c r="ET636">
        <v>0</v>
      </c>
      <c r="EU636">
        <v>0</v>
      </c>
      <c r="EV636">
        <v>0</v>
      </c>
      <c r="EW636">
        <v>0</v>
      </c>
      <c r="EX636">
        <v>1</v>
      </c>
      <c r="EY636">
        <v>0</v>
      </c>
      <c r="EZ636">
        <v>0</v>
      </c>
      <c r="FA636">
        <v>0</v>
      </c>
      <c r="FB636">
        <v>0</v>
      </c>
      <c r="FC636">
        <v>0</v>
      </c>
      <c r="FD636">
        <v>0</v>
      </c>
      <c r="FE636">
        <v>0</v>
      </c>
      <c r="FF636">
        <v>0</v>
      </c>
      <c r="FG636">
        <v>0</v>
      </c>
      <c r="FH636">
        <v>0</v>
      </c>
      <c r="FI636">
        <v>0</v>
      </c>
      <c r="FJ636">
        <v>0</v>
      </c>
      <c r="FK636">
        <v>0</v>
      </c>
      <c r="FL636">
        <v>2</v>
      </c>
      <c r="FM636">
        <v>2</v>
      </c>
      <c r="FN636">
        <v>1</v>
      </c>
      <c r="FO636">
        <v>0</v>
      </c>
      <c r="FP636">
        <v>0</v>
      </c>
      <c r="FQ636">
        <v>0</v>
      </c>
      <c r="FR636">
        <v>0</v>
      </c>
      <c r="FS636">
        <v>0</v>
      </c>
      <c r="FT636">
        <v>0</v>
      </c>
      <c r="FU636">
        <v>0</v>
      </c>
      <c r="FV636">
        <v>1</v>
      </c>
      <c r="FW636">
        <v>0</v>
      </c>
      <c r="FX636">
        <v>0</v>
      </c>
      <c r="FY636">
        <v>0</v>
      </c>
      <c r="FZ636">
        <v>0</v>
      </c>
      <c r="GA636">
        <v>0</v>
      </c>
      <c r="GB636">
        <v>0</v>
      </c>
      <c r="GC636">
        <v>0</v>
      </c>
      <c r="GD636">
        <v>0</v>
      </c>
      <c r="GE636">
        <v>0</v>
      </c>
      <c r="GF636">
        <v>0</v>
      </c>
      <c r="GG636">
        <v>0</v>
      </c>
      <c r="GH636">
        <v>0</v>
      </c>
      <c r="GI636">
        <v>0</v>
      </c>
      <c r="GJ636">
        <v>0</v>
      </c>
      <c r="GK636">
        <v>0</v>
      </c>
      <c r="GL636">
        <v>2</v>
      </c>
      <c r="GM636">
        <v>1</v>
      </c>
      <c r="GN636">
        <v>0</v>
      </c>
      <c r="GO636">
        <v>0</v>
      </c>
      <c r="GP636">
        <v>0</v>
      </c>
      <c r="GQ636">
        <v>0</v>
      </c>
      <c r="GR636">
        <v>0</v>
      </c>
      <c r="GS636">
        <v>0</v>
      </c>
      <c r="GT636">
        <v>0</v>
      </c>
      <c r="GU636">
        <v>1</v>
      </c>
      <c r="GV636">
        <v>0</v>
      </c>
      <c r="GW636">
        <v>0</v>
      </c>
      <c r="GX636">
        <v>0</v>
      </c>
      <c r="GY636">
        <v>0</v>
      </c>
      <c r="GZ636">
        <v>0</v>
      </c>
      <c r="HA636">
        <v>0</v>
      </c>
      <c r="HB636">
        <v>0</v>
      </c>
      <c r="HC636">
        <v>0</v>
      </c>
      <c r="HD636">
        <v>0</v>
      </c>
      <c r="HE636">
        <v>0</v>
      </c>
      <c r="HF636">
        <v>1</v>
      </c>
      <c r="HG636">
        <v>0</v>
      </c>
      <c r="HH636">
        <v>0</v>
      </c>
      <c r="HI636">
        <v>0</v>
      </c>
      <c r="HJ636">
        <v>0</v>
      </c>
      <c r="HK636">
        <v>0</v>
      </c>
      <c r="HL636">
        <v>0</v>
      </c>
      <c r="HM636">
        <v>0</v>
      </c>
      <c r="HN636">
        <v>0</v>
      </c>
      <c r="HO636">
        <v>0</v>
      </c>
      <c r="HP636">
        <v>0</v>
      </c>
      <c r="HQ636">
        <v>0</v>
      </c>
      <c r="HR636">
        <v>0</v>
      </c>
      <c r="HS636">
        <v>0</v>
      </c>
      <c r="HT636">
        <v>0</v>
      </c>
      <c r="HU636">
        <v>0</v>
      </c>
      <c r="HV636">
        <v>0</v>
      </c>
      <c r="HW636">
        <v>0</v>
      </c>
      <c r="HX636">
        <v>0</v>
      </c>
      <c r="HY636">
        <v>0</v>
      </c>
      <c r="HZ636">
        <v>0</v>
      </c>
      <c r="IA636">
        <v>0</v>
      </c>
      <c r="IB636">
        <v>0</v>
      </c>
      <c r="IC636">
        <v>0</v>
      </c>
      <c r="ID636">
        <v>0</v>
      </c>
      <c r="IE636">
        <v>0</v>
      </c>
      <c r="IF636">
        <v>0</v>
      </c>
      <c r="IG636">
        <v>0</v>
      </c>
      <c r="IH636">
        <v>0</v>
      </c>
      <c r="II636">
        <v>0</v>
      </c>
      <c r="IJ636">
        <v>0</v>
      </c>
      <c r="IK636">
        <v>2</v>
      </c>
      <c r="IL636">
        <v>2</v>
      </c>
      <c r="IM636">
        <v>0</v>
      </c>
      <c r="IN636">
        <v>0</v>
      </c>
      <c r="IO636">
        <v>0</v>
      </c>
      <c r="IP636">
        <v>0</v>
      </c>
      <c r="IQ636">
        <v>0</v>
      </c>
      <c r="IR636">
        <v>0</v>
      </c>
      <c r="IS636">
        <v>0</v>
      </c>
      <c r="IT636">
        <v>0</v>
      </c>
      <c r="IU636">
        <v>0</v>
      </c>
      <c r="IV636">
        <v>0</v>
      </c>
      <c r="IW636">
        <v>0</v>
      </c>
      <c r="IX636">
        <v>0</v>
      </c>
      <c r="IY636">
        <v>0</v>
      </c>
      <c r="IZ636">
        <v>0</v>
      </c>
      <c r="JA636">
        <v>0</v>
      </c>
      <c r="JB636">
        <v>0</v>
      </c>
      <c r="JC636">
        <v>0</v>
      </c>
      <c r="JD636">
        <v>0</v>
      </c>
      <c r="JE636">
        <v>0</v>
      </c>
      <c r="JF636">
        <v>0</v>
      </c>
      <c r="JG636">
        <v>0</v>
      </c>
      <c r="JH636">
        <v>0</v>
      </c>
      <c r="JI636">
        <v>0</v>
      </c>
      <c r="JJ636">
        <v>2</v>
      </c>
      <c r="JK636" s="2">
        <f t="shared" si="48"/>
        <v>0.6376811594202898</v>
      </c>
    </row>
    <row r="637" spans="1:271" s="6" customFormat="1" ht="15.75" outlineLevel="1" x14ac:dyDescent="0.25">
      <c r="B637" s="7" t="s">
        <v>389</v>
      </c>
      <c r="D637" s="6">
        <f>SUBTOTAL(9,D622:D636)</f>
        <v>11829</v>
      </c>
      <c r="E637" s="6">
        <f>SUBTOTAL(9,E622:E636)</f>
        <v>9073</v>
      </c>
      <c r="F637" s="6">
        <f>SUBTOTAL(9,F622:F636)</f>
        <v>4105</v>
      </c>
      <c r="G637" s="6">
        <f>SUBTOTAL(9,G622:G636)</f>
        <v>4968</v>
      </c>
      <c r="H637" s="6">
        <f>SUBTOTAL(9,H622:H636)</f>
        <v>3</v>
      </c>
      <c r="I637" s="6">
        <f>SUBTOTAL(9,I622:I636)</f>
        <v>21</v>
      </c>
      <c r="J637" s="6">
        <f>SUBTOTAL(9,J622:J636)</f>
        <v>1</v>
      </c>
      <c r="K637" s="6">
        <f>SUBTOTAL(9,K622:K636)</f>
        <v>1</v>
      </c>
      <c r="L637" s="6">
        <f>SUBTOTAL(9,L622:L636)</f>
        <v>0</v>
      </c>
      <c r="M637" s="6">
        <f>SUBTOTAL(9,M622:M636)</f>
        <v>0</v>
      </c>
      <c r="N637" s="6">
        <f>SUBTOTAL(9,N622:N636)</f>
        <v>0</v>
      </c>
      <c r="O637" s="6">
        <f>SUBTOTAL(9,O622:O636)</f>
        <v>0</v>
      </c>
      <c r="P637" s="6">
        <f>SUBTOTAL(9,P622:P636)</f>
        <v>1</v>
      </c>
      <c r="Q637" s="6">
        <f>SUBTOTAL(9,Q622:Q636)</f>
        <v>4969</v>
      </c>
      <c r="R637" s="6">
        <f>SUBTOTAL(9,R622:R636)</f>
        <v>1</v>
      </c>
      <c r="S637" s="6">
        <f>SUBTOTAL(9,S622:S636)</f>
        <v>0</v>
      </c>
      <c r="T637" s="6">
        <f>SUBTOTAL(9,T622:T636)</f>
        <v>4969</v>
      </c>
      <c r="U637" s="6">
        <f>SUBTOTAL(9,U622:U636)</f>
        <v>155</v>
      </c>
      <c r="V637" s="6">
        <f>SUBTOTAL(9,V622:V636)</f>
        <v>118</v>
      </c>
      <c r="W637" s="6">
        <f>SUBTOTAL(9,W622:W636)</f>
        <v>36</v>
      </c>
      <c r="X637" s="6">
        <f>SUBTOTAL(9,X622:X636)</f>
        <v>0</v>
      </c>
      <c r="Y637" s="6">
        <f>SUBTOTAL(9,Y622:Y636)</f>
        <v>4814</v>
      </c>
      <c r="Z637" s="6">
        <f>SUBTOTAL(9,Z622:Z636)</f>
        <v>894</v>
      </c>
      <c r="AA637" s="6">
        <f>SUBTOTAL(9,AA622:AA636)</f>
        <v>95</v>
      </c>
      <c r="AB637" s="6">
        <f>SUBTOTAL(9,AB622:AB636)</f>
        <v>220</v>
      </c>
      <c r="AC637" s="6">
        <f>SUBTOTAL(9,AC622:AC636)</f>
        <v>353</v>
      </c>
      <c r="AD637" s="6">
        <f>SUBTOTAL(9,AD622:AD636)</f>
        <v>90</v>
      </c>
      <c r="AE637" s="6">
        <f>SUBTOTAL(9,AE622:AE636)</f>
        <v>4</v>
      </c>
      <c r="AF637" s="6">
        <f>SUBTOTAL(9,AF622:AF636)</f>
        <v>30</v>
      </c>
      <c r="AG637" s="6">
        <f>SUBTOTAL(9,AG622:AG636)</f>
        <v>8</v>
      </c>
      <c r="AH637" s="6">
        <f>SUBTOTAL(9,AH622:AH636)</f>
        <v>7</v>
      </c>
      <c r="AI637" s="6">
        <f>SUBTOTAL(9,AI622:AI636)</f>
        <v>6</v>
      </c>
      <c r="AJ637" s="6">
        <f>SUBTOTAL(9,AJ622:AJ636)</f>
        <v>4</v>
      </c>
      <c r="AK637" s="6">
        <f>SUBTOTAL(9,AK622:AK636)</f>
        <v>6</v>
      </c>
      <c r="AL637" s="6">
        <f>SUBTOTAL(9,AL622:AL636)</f>
        <v>5</v>
      </c>
      <c r="AM637" s="6">
        <f>SUBTOTAL(9,AM622:AM636)</f>
        <v>1</v>
      </c>
      <c r="AN637" s="6">
        <f>SUBTOTAL(9,AN622:AN636)</f>
        <v>7</v>
      </c>
      <c r="AO637" s="6">
        <f>SUBTOTAL(9,AO622:AO636)</f>
        <v>6</v>
      </c>
      <c r="AP637" s="6">
        <f>SUBTOTAL(9,AP622:AP636)</f>
        <v>1</v>
      </c>
      <c r="AQ637" s="6">
        <f>SUBTOTAL(9,AQ622:AQ636)</f>
        <v>5</v>
      </c>
      <c r="AR637" s="6">
        <f>SUBTOTAL(9,AR622:AR636)</f>
        <v>4</v>
      </c>
      <c r="AS637" s="6">
        <f>SUBTOTAL(9,AS622:AS636)</f>
        <v>5</v>
      </c>
      <c r="AT637" s="6">
        <f>SUBTOTAL(9,AT622:AT636)</f>
        <v>6</v>
      </c>
      <c r="AU637" s="6">
        <f>SUBTOTAL(9,AU622:AU636)</f>
        <v>5</v>
      </c>
      <c r="AV637" s="6">
        <f>SUBTOTAL(9,AV622:AV636)</f>
        <v>8</v>
      </c>
      <c r="AW637" s="6">
        <f>SUBTOTAL(9,AW622:AW636)</f>
        <v>7</v>
      </c>
      <c r="AX637" s="6">
        <f>SUBTOTAL(9,AX622:AX636)</f>
        <v>11</v>
      </c>
      <c r="AY637" s="6">
        <f>SUBTOTAL(9,AY622:AY636)</f>
        <v>894</v>
      </c>
      <c r="AZ637" s="6">
        <f>SUBTOTAL(9,AZ622:AZ636)</f>
        <v>1273</v>
      </c>
      <c r="BA637" s="6">
        <f>SUBTOTAL(9,BA622:BA636)</f>
        <v>330</v>
      </c>
      <c r="BB637" s="6">
        <f>SUBTOTAL(9,BB622:BB636)</f>
        <v>53</v>
      </c>
      <c r="BC637" s="6">
        <f>SUBTOTAL(9,BC622:BC636)</f>
        <v>51</v>
      </c>
      <c r="BD637" s="6">
        <f>SUBTOTAL(9,BD622:BD636)</f>
        <v>305</v>
      </c>
      <c r="BE637" s="6">
        <f>SUBTOTAL(9,BE622:BE636)</f>
        <v>31</v>
      </c>
      <c r="BF637" s="6">
        <f>SUBTOTAL(9,BF622:BF636)</f>
        <v>178</v>
      </c>
      <c r="BG637" s="6">
        <f>SUBTOTAL(9,BG622:BG636)</f>
        <v>20</v>
      </c>
      <c r="BH637" s="6">
        <f>SUBTOTAL(9,BH622:BH636)</f>
        <v>12</v>
      </c>
      <c r="BI637" s="6">
        <f>SUBTOTAL(9,BI622:BI636)</f>
        <v>60</v>
      </c>
      <c r="BJ637" s="6">
        <f>SUBTOTAL(9,BJ622:BJ636)</f>
        <v>39</v>
      </c>
      <c r="BK637" s="6">
        <f>SUBTOTAL(9,BK622:BK636)</f>
        <v>4</v>
      </c>
      <c r="BL637" s="6">
        <f>SUBTOTAL(9,BL622:BL636)</f>
        <v>22</v>
      </c>
      <c r="BM637" s="6">
        <f>SUBTOTAL(9,BM622:BM636)</f>
        <v>42</v>
      </c>
      <c r="BN637" s="6">
        <f>SUBTOTAL(9,BN622:BN636)</f>
        <v>12</v>
      </c>
      <c r="BO637" s="6">
        <f>SUBTOTAL(9,BO622:BO636)</f>
        <v>6</v>
      </c>
      <c r="BP637" s="6">
        <f>SUBTOTAL(9,BP622:BP636)</f>
        <v>9</v>
      </c>
      <c r="BQ637" s="6">
        <f>SUBTOTAL(9,BQ622:BQ636)</f>
        <v>9</v>
      </c>
      <c r="BR637" s="6">
        <f>SUBTOTAL(9,BR622:BR636)</f>
        <v>3</v>
      </c>
      <c r="BS637" s="6">
        <f>SUBTOTAL(9,BS622:BS636)</f>
        <v>46</v>
      </c>
      <c r="BT637" s="6">
        <f>SUBTOTAL(9,BT622:BT636)</f>
        <v>8</v>
      </c>
      <c r="BU637" s="6">
        <f>SUBTOTAL(9,BU622:BU636)</f>
        <v>16</v>
      </c>
      <c r="BV637" s="6">
        <f>SUBTOTAL(9,BV622:BV636)</f>
        <v>5</v>
      </c>
      <c r="BW637" s="6">
        <f>SUBTOTAL(9,BW622:BW636)</f>
        <v>12</v>
      </c>
      <c r="BX637" s="6">
        <f>SUBTOTAL(9,BX622:BX636)</f>
        <v>1273</v>
      </c>
      <c r="BY637" s="6">
        <f>SUBTOTAL(9,BY622:BY636)</f>
        <v>173</v>
      </c>
      <c r="BZ637" s="6">
        <f>SUBTOTAL(9,BZ622:BZ636)</f>
        <v>66</v>
      </c>
      <c r="CA637" s="6">
        <f>SUBTOTAL(9,CA622:CA636)</f>
        <v>24</v>
      </c>
      <c r="CB637" s="6">
        <f>SUBTOTAL(9,CB622:CB636)</f>
        <v>10</v>
      </c>
      <c r="CC637" s="6">
        <f>SUBTOTAL(9,CC622:CC636)</f>
        <v>5</v>
      </c>
      <c r="CD637" s="6">
        <f>SUBTOTAL(9,CD622:CD636)</f>
        <v>11</v>
      </c>
      <c r="CE637" s="6">
        <f>SUBTOTAL(9,CE622:CE636)</f>
        <v>7</v>
      </c>
      <c r="CF637" s="6">
        <f>SUBTOTAL(9,CF622:CF636)</f>
        <v>8</v>
      </c>
      <c r="CG637" s="6">
        <f>SUBTOTAL(9,CG622:CG636)</f>
        <v>5</v>
      </c>
      <c r="CH637" s="6">
        <f>SUBTOTAL(9,CH622:CH636)</f>
        <v>3</v>
      </c>
      <c r="CI637" s="6">
        <f>SUBTOTAL(9,CI622:CI636)</f>
        <v>1</v>
      </c>
      <c r="CJ637" s="6">
        <f>SUBTOTAL(9,CJ622:CJ636)</f>
        <v>1</v>
      </c>
      <c r="CK637" s="6">
        <f>SUBTOTAL(9,CK622:CK636)</f>
        <v>15</v>
      </c>
      <c r="CL637" s="6">
        <f>SUBTOTAL(9,CL622:CL636)</f>
        <v>9</v>
      </c>
      <c r="CM637" s="6">
        <f>SUBTOTAL(9,CM622:CM636)</f>
        <v>8</v>
      </c>
      <c r="CN637" s="6">
        <f>SUBTOTAL(9,CN622:CN636)</f>
        <v>173</v>
      </c>
      <c r="CO637" s="6">
        <f>SUBTOTAL(9,CO622:CO636)</f>
        <v>182</v>
      </c>
      <c r="CP637" s="6">
        <f>SUBTOTAL(9,CP622:CP636)</f>
        <v>91</v>
      </c>
      <c r="CQ637" s="6">
        <f>SUBTOTAL(9,CQ622:CQ636)</f>
        <v>15</v>
      </c>
      <c r="CR637" s="6">
        <f>SUBTOTAL(9,CR622:CR636)</f>
        <v>5</v>
      </c>
      <c r="CS637" s="6">
        <f>SUBTOTAL(9,CS622:CS636)</f>
        <v>6</v>
      </c>
      <c r="CT637" s="6">
        <f>SUBTOTAL(9,CT622:CT636)</f>
        <v>6</v>
      </c>
      <c r="CU637" s="6">
        <f>SUBTOTAL(9,CU622:CU636)</f>
        <v>5</v>
      </c>
      <c r="CV637" s="6">
        <f>SUBTOTAL(9,CV622:CV636)</f>
        <v>8</v>
      </c>
      <c r="CW637" s="6">
        <f>SUBTOTAL(9,CW622:CW636)</f>
        <v>3</v>
      </c>
      <c r="CX637" s="6">
        <f>SUBTOTAL(9,CX622:CX636)</f>
        <v>12</v>
      </c>
      <c r="CY637" s="6">
        <f>SUBTOTAL(9,CY622:CY636)</f>
        <v>2</v>
      </c>
      <c r="CZ637" s="6">
        <f>SUBTOTAL(9,CZ622:CZ636)</f>
        <v>2</v>
      </c>
      <c r="DA637" s="6">
        <f>SUBTOTAL(9,DA622:DA636)</f>
        <v>1</v>
      </c>
      <c r="DB637" s="6">
        <f>SUBTOTAL(9,DB622:DB636)</f>
        <v>2</v>
      </c>
      <c r="DC637" s="6">
        <f>SUBTOTAL(9,DC622:DC636)</f>
        <v>0</v>
      </c>
      <c r="DD637" s="6">
        <f>SUBTOTAL(9,DD622:DD636)</f>
        <v>0</v>
      </c>
      <c r="DE637" s="6">
        <f>SUBTOTAL(9,DE622:DE636)</f>
        <v>1</v>
      </c>
      <c r="DF637" s="6">
        <f>SUBTOTAL(9,DF622:DF636)</f>
        <v>3</v>
      </c>
      <c r="DG637" s="6">
        <f>SUBTOTAL(9,DG622:DG636)</f>
        <v>1</v>
      </c>
      <c r="DH637" s="6">
        <f>SUBTOTAL(9,DH622:DH636)</f>
        <v>1</v>
      </c>
      <c r="DI637" s="6">
        <f>SUBTOTAL(9,DI622:DI636)</f>
        <v>2</v>
      </c>
      <c r="DJ637" s="6">
        <f>SUBTOTAL(9,DJ622:DJ636)</f>
        <v>2</v>
      </c>
      <c r="DK637" s="6">
        <f>SUBTOTAL(9,DK622:DK636)</f>
        <v>7</v>
      </c>
      <c r="DL637" s="6">
        <f>SUBTOTAL(9,DL622:DL636)</f>
        <v>1</v>
      </c>
      <c r="DM637" s="6">
        <f>SUBTOTAL(9,DM622:DM636)</f>
        <v>6</v>
      </c>
      <c r="DN637" s="6">
        <f>SUBTOTAL(9,DN622:DN636)</f>
        <v>182</v>
      </c>
      <c r="DO637" s="6">
        <f>SUBTOTAL(9,DO622:DO636)</f>
        <v>90</v>
      </c>
      <c r="DP637" s="6">
        <f>SUBTOTAL(9,DP622:DP636)</f>
        <v>34</v>
      </c>
      <c r="DQ637" s="6">
        <f>SUBTOTAL(9,DQ622:DQ636)</f>
        <v>6</v>
      </c>
      <c r="DR637" s="6">
        <f>SUBTOTAL(9,DR622:DR636)</f>
        <v>4</v>
      </c>
      <c r="DS637" s="6">
        <f>SUBTOTAL(9,DS622:DS636)</f>
        <v>8</v>
      </c>
      <c r="DT637" s="6">
        <f>SUBTOTAL(9,DT622:DT636)</f>
        <v>2</v>
      </c>
      <c r="DU637" s="6">
        <f>SUBTOTAL(9,DU622:DU636)</f>
        <v>3</v>
      </c>
      <c r="DV637" s="6">
        <f>SUBTOTAL(9,DV622:DV636)</f>
        <v>3</v>
      </c>
      <c r="DW637" s="6">
        <f>SUBTOTAL(9,DW622:DW636)</f>
        <v>0</v>
      </c>
      <c r="DX637" s="6">
        <f>SUBTOTAL(9,DX622:DX636)</f>
        <v>1</v>
      </c>
      <c r="DY637" s="6">
        <f>SUBTOTAL(9,DY622:DY636)</f>
        <v>2</v>
      </c>
      <c r="DZ637" s="6">
        <f>SUBTOTAL(9,DZ622:DZ636)</f>
        <v>7</v>
      </c>
      <c r="EA637" s="6">
        <f>SUBTOTAL(9,EA622:EA636)</f>
        <v>0</v>
      </c>
      <c r="EB637" s="6">
        <f>SUBTOTAL(9,EB622:EB636)</f>
        <v>6</v>
      </c>
      <c r="EC637" s="6">
        <f>SUBTOTAL(9,EC622:EC636)</f>
        <v>2</v>
      </c>
      <c r="ED637" s="6">
        <f>SUBTOTAL(9,ED622:ED636)</f>
        <v>2</v>
      </c>
      <c r="EE637" s="6">
        <f>SUBTOTAL(9,EE622:EE636)</f>
        <v>1</v>
      </c>
      <c r="EF637" s="6">
        <f>SUBTOTAL(9,EF622:EF636)</f>
        <v>0</v>
      </c>
      <c r="EG637" s="6">
        <f>SUBTOTAL(9,EG622:EG636)</f>
        <v>1</v>
      </c>
      <c r="EH637" s="6">
        <f>SUBTOTAL(9,EH622:EH636)</f>
        <v>4</v>
      </c>
      <c r="EI637" s="6">
        <f>SUBTOTAL(9,EI622:EI636)</f>
        <v>3</v>
      </c>
      <c r="EJ637" s="6">
        <f>SUBTOTAL(9,EJ622:EJ636)</f>
        <v>1</v>
      </c>
      <c r="EK637" s="6">
        <f>SUBTOTAL(9,EK622:EK636)</f>
        <v>0</v>
      </c>
      <c r="EL637" s="6">
        <f>SUBTOTAL(9,EL622:EL636)</f>
        <v>0</v>
      </c>
      <c r="EM637" s="6">
        <f>SUBTOTAL(9,EM622:EM636)</f>
        <v>0</v>
      </c>
      <c r="EN637" s="6">
        <f>SUBTOTAL(9,EN622:EN636)</f>
        <v>90</v>
      </c>
      <c r="EO637" s="6">
        <f>SUBTOTAL(9,EO622:EO636)</f>
        <v>189</v>
      </c>
      <c r="EP637" s="6">
        <f>SUBTOTAL(9,EP622:EP636)</f>
        <v>70</v>
      </c>
      <c r="EQ637" s="6">
        <f>SUBTOTAL(9,EQ622:EQ636)</f>
        <v>52</v>
      </c>
      <c r="ER637" s="6">
        <f>SUBTOTAL(9,ER622:ER636)</f>
        <v>6</v>
      </c>
      <c r="ES637" s="6">
        <f>SUBTOTAL(9,ES622:ES636)</f>
        <v>1</v>
      </c>
      <c r="ET637" s="6">
        <f>SUBTOTAL(9,ET622:ET636)</f>
        <v>3</v>
      </c>
      <c r="EU637" s="6">
        <f>SUBTOTAL(9,EU622:EU636)</f>
        <v>2</v>
      </c>
      <c r="EV637" s="6">
        <f>SUBTOTAL(9,EV622:EV636)</f>
        <v>1</v>
      </c>
      <c r="EW637" s="6">
        <f>SUBTOTAL(9,EW622:EW636)</f>
        <v>0</v>
      </c>
      <c r="EX637" s="6">
        <f>SUBTOTAL(9,EX622:EX636)</f>
        <v>3</v>
      </c>
      <c r="EY637" s="6">
        <f>SUBTOTAL(9,EY622:EY636)</f>
        <v>9</v>
      </c>
      <c r="EZ637" s="6">
        <f>SUBTOTAL(9,EZ622:EZ636)</f>
        <v>8</v>
      </c>
      <c r="FA637" s="6">
        <f>SUBTOTAL(9,FA622:FA636)</f>
        <v>0</v>
      </c>
      <c r="FB637" s="6">
        <f>SUBTOTAL(9,FB622:FB636)</f>
        <v>4</v>
      </c>
      <c r="FC637" s="6">
        <f>SUBTOTAL(9,FC622:FC636)</f>
        <v>3</v>
      </c>
      <c r="FD637" s="6">
        <f>SUBTOTAL(9,FD622:FD636)</f>
        <v>0</v>
      </c>
      <c r="FE637" s="6">
        <f>SUBTOTAL(9,FE622:FE636)</f>
        <v>4</v>
      </c>
      <c r="FF637" s="6">
        <f>SUBTOTAL(9,FF622:FF636)</f>
        <v>3</v>
      </c>
      <c r="FG637" s="6">
        <f>SUBTOTAL(9,FG622:FG636)</f>
        <v>3</v>
      </c>
      <c r="FH637" s="6">
        <f>SUBTOTAL(9,FH622:FH636)</f>
        <v>0</v>
      </c>
      <c r="FI637" s="6">
        <f>SUBTOTAL(9,FI622:FI636)</f>
        <v>0</v>
      </c>
      <c r="FJ637" s="6">
        <f>SUBTOTAL(9,FJ622:FJ636)</f>
        <v>1</v>
      </c>
      <c r="FK637" s="6">
        <f>SUBTOTAL(9,FK622:FK636)</f>
        <v>16</v>
      </c>
      <c r="FL637" s="6">
        <f>SUBTOTAL(9,FL622:FL636)</f>
        <v>189</v>
      </c>
      <c r="FM637" s="6">
        <f>SUBTOTAL(9,FM622:FM636)</f>
        <v>490</v>
      </c>
      <c r="FN637" s="6">
        <f>SUBTOTAL(9,FN622:FN636)</f>
        <v>192</v>
      </c>
      <c r="FO637" s="6">
        <f>SUBTOTAL(9,FO622:FO636)</f>
        <v>23</v>
      </c>
      <c r="FP637" s="6">
        <f>SUBTOTAL(9,FP622:FP636)</f>
        <v>26</v>
      </c>
      <c r="FQ637" s="6">
        <f>SUBTOTAL(9,FQ622:FQ636)</f>
        <v>25</v>
      </c>
      <c r="FR637" s="6">
        <f>SUBTOTAL(9,FR622:FR636)</f>
        <v>10</v>
      </c>
      <c r="FS637" s="6">
        <f>SUBTOTAL(9,FS622:FS636)</f>
        <v>65</v>
      </c>
      <c r="FT637" s="6">
        <f>SUBTOTAL(9,FT622:FT636)</f>
        <v>16</v>
      </c>
      <c r="FU637" s="6">
        <f>SUBTOTAL(9,FU622:FU636)</f>
        <v>13</v>
      </c>
      <c r="FV637" s="6">
        <f>SUBTOTAL(9,FV622:FV636)</f>
        <v>24</v>
      </c>
      <c r="FW637" s="6">
        <f>SUBTOTAL(9,FW622:FW636)</f>
        <v>2</v>
      </c>
      <c r="FX637" s="6">
        <f>SUBTOTAL(9,FX622:FX636)</f>
        <v>1</v>
      </c>
      <c r="FY637" s="6">
        <f>SUBTOTAL(9,FY622:FY636)</f>
        <v>7</v>
      </c>
      <c r="FZ637" s="6">
        <f>SUBTOTAL(9,FZ622:FZ636)</f>
        <v>9</v>
      </c>
      <c r="GA637" s="6">
        <f>SUBTOTAL(9,GA622:GA636)</f>
        <v>9</v>
      </c>
      <c r="GB637" s="6">
        <f>SUBTOTAL(9,GB622:GB636)</f>
        <v>11</v>
      </c>
      <c r="GC637" s="6">
        <f>SUBTOTAL(9,GC622:GC636)</f>
        <v>6</v>
      </c>
      <c r="GD637" s="6">
        <f>SUBTOTAL(9,GD622:GD636)</f>
        <v>1</v>
      </c>
      <c r="GE637" s="6">
        <f>SUBTOTAL(9,GE622:GE636)</f>
        <v>7</v>
      </c>
      <c r="GF637" s="6">
        <f>SUBTOTAL(9,GF622:GF636)</f>
        <v>4</v>
      </c>
      <c r="GG637" s="6">
        <f>SUBTOTAL(9,GG622:GG636)</f>
        <v>3</v>
      </c>
      <c r="GH637" s="6">
        <f>SUBTOTAL(9,GH622:GH636)</f>
        <v>11</v>
      </c>
      <c r="GI637" s="6">
        <f>SUBTOTAL(9,GI622:GI636)</f>
        <v>0</v>
      </c>
      <c r="GJ637" s="6">
        <f>SUBTOTAL(9,GJ622:GJ636)</f>
        <v>7</v>
      </c>
      <c r="GK637" s="6">
        <f>SUBTOTAL(9,GK622:GK636)</f>
        <v>18</v>
      </c>
      <c r="GL637" s="6">
        <f>SUBTOTAL(9,GL622:GL636)</f>
        <v>490</v>
      </c>
      <c r="GM637" s="6">
        <f>SUBTOTAL(9,GM622:GM636)</f>
        <v>404</v>
      </c>
      <c r="GN637" s="6">
        <f>SUBTOTAL(9,GN622:GN636)</f>
        <v>204</v>
      </c>
      <c r="GO637" s="6">
        <f>SUBTOTAL(9,GO622:GO636)</f>
        <v>61</v>
      </c>
      <c r="GP637" s="6">
        <f>SUBTOTAL(9,GP622:GP636)</f>
        <v>28</v>
      </c>
      <c r="GQ637" s="6">
        <f>SUBTOTAL(9,GQ622:GQ636)</f>
        <v>6</v>
      </c>
      <c r="GR637" s="6">
        <f>SUBTOTAL(9,GR622:GR636)</f>
        <v>20</v>
      </c>
      <c r="GS637" s="6">
        <f>SUBTOTAL(9,GS622:GS636)</f>
        <v>3</v>
      </c>
      <c r="GT637" s="6">
        <f>SUBTOTAL(9,GT622:GT636)</f>
        <v>34</v>
      </c>
      <c r="GU637" s="6">
        <f>SUBTOTAL(9,GU622:GU636)</f>
        <v>3</v>
      </c>
      <c r="GV637" s="6">
        <f>SUBTOTAL(9,GV622:GV636)</f>
        <v>5</v>
      </c>
      <c r="GW637" s="6">
        <f>SUBTOTAL(9,GW622:GW636)</f>
        <v>5</v>
      </c>
      <c r="GX637" s="6">
        <f>SUBTOTAL(9,GX622:GX636)</f>
        <v>9</v>
      </c>
      <c r="GY637" s="6">
        <f>SUBTOTAL(9,GY622:GY636)</f>
        <v>1</v>
      </c>
      <c r="GZ637" s="6">
        <f>SUBTOTAL(9,GZ622:GZ636)</f>
        <v>0</v>
      </c>
      <c r="HA637" s="6">
        <f>SUBTOTAL(9,HA622:HA636)</f>
        <v>4</v>
      </c>
      <c r="HB637" s="6">
        <f>SUBTOTAL(9,HB622:HB636)</f>
        <v>1</v>
      </c>
      <c r="HC637" s="6">
        <f>SUBTOTAL(9,HC622:HC636)</f>
        <v>3</v>
      </c>
      <c r="HD637" s="6">
        <f>SUBTOTAL(9,HD622:HD636)</f>
        <v>11</v>
      </c>
      <c r="HE637" s="6">
        <f>SUBTOTAL(9,HE622:HE636)</f>
        <v>6</v>
      </c>
      <c r="HF637" s="6">
        <f>SUBTOTAL(9,HF622:HF636)</f>
        <v>404</v>
      </c>
      <c r="HG637" s="6">
        <f>SUBTOTAL(9,HG622:HG636)</f>
        <v>18</v>
      </c>
      <c r="HH637" s="6">
        <f>SUBTOTAL(9,HH622:HH636)</f>
        <v>8</v>
      </c>
      <c r="HI637" s="6">
        <f>SUBTOTAL(9,HI622:HI636)</f>
        <v>2</v>
      </c>
      <c r="HJ637" s="6">
        <f>SUBTOTAL(9,HJ622:HJ636)</f>
        <v>0</v>
      </c>
      <c r="HK637" s="6">
        <f>SUBTOTAL(9,HK622:HK636)</f>
        <v>1</v>
      </c>
      <c r="HL637" s="6">
        <f>SUBTOTAL(9,HL622:HL636)</f>
        <v>3</v>
      </c>
      <c r="HM637" s="6">
        <f>SUBTOTAL(9,HM622:HM636)</f>
        <v>0</v>
      </c>
      <c r="HN637" s="6">
        <f>SUBTOTAL(9,HN622:HN636)</f>
        <v>1</v>
      </c>
      <c r="HO637" s="6">
        <f>SUBTOTAL(9,HO622:HO636)</f>
        <v>1</v>
      </c>
      <c r="HP637" s="6">
        <f>SUBTOTAL(9,HP622:HP636)</f>
        <v>0</v>
      </c>
      <c r="HQ637" s="6">
        <f>SUBTOTAL(9,HQ622:HQ636)</f>
        <v>2</v>
      </c>
      <c r="HR637" s="6">
        <f>SUBTOTAL(9,HR622:HR636)</f>
        <v>0</v>
      </c>
      <c r="HS637" s="6">
        <f>SUBTOTAL(9,HS622:HS636)</f>
        <v>0</v>
      </c>
      <c r="HT637" s="6">
        <f>SUBTOTAL(9,HT622:HT636)</f>
        <v>18</v>
      </c>
      <c r="HU637" s="6">
        <f>SUBTOTAL(9,HU622:HU636)</f>
        <v>14</v>
      </c>
      <c r="HV637" s="6">
        <f>SUBTOTAL(9,HV622:HV636)</f>
        <v>4</v>
      </c>
      <c r="HW637" s="6">
        <f>SUBTOTAL(9,HW622:HW636)</f>
        <v>3</v>
      </c>
      <c r="HX637" s="6">
        <f>SUBTOTAL(9,HX622:HX636)</f>
        <v>1</v>
      </c>
      <c r="HY637" s="6">
        <f>SUBTOTAL(9,HY622:HY636)</f>
        <v>0</v>
      </c>
      <c r="HZ637" s="6">
        <f>SUBTOTAL(9,HZ622:HZ636)</f>
        <v>0</v>
      </c>
      <c r="IA637" s="6">
        <f>SUBTOTAL(9,IA622:IA636)</f>
        <v>0</v>
      </c>
      <c r="IB637" s="6">
        <f>SUBTOTAL(9,IB622:IB636)</f>
        <v>0</v>
      </c>
      <c r="IC637" s="6">
        <f>SUBTOTAL(9,IC622:IC636)</f>
        <v>1</v>
      </c>
      <c r="ID637" s="6">
        <f>SUBTOTAL(9,ID622:ID636)</f>
        <v>0</v>
      </c>
      <c r="IE637" s="6">
        <f>SUBTOTAL(9,IE622:IE636)</f>
        <v>1</v>
      </c>
      <c r="IF637" s="6">
        <f>SUBTOTAL(9,IF622:IF636)</f>
        <v>1</v>
      </c>
      <c r="IG637" s="6">
        <f>SUBTOTAL(9,IG622:IG636)</f>
        <v>0</v>
      </c>
      <c r="IH637" s="6">
        <f>SUBTOTAL(9,IH622:IH636)</f>
        <v>1</v>
      </c>
      <c r="II637" s="6">
        <f>SUBTOTAL(9,II622:II636)</f>
        <v>2</v>
      </c>
      <c r="IJ637" s="6">
        <f>SUBTOTAL(9,IJ622:IJ636)</f>
        <v>14</v>
      </c>
      <c r="IK637" s="6">
        <f>SUBTOTAL(9,IK622:IK636)</f>
        <v>1087</v>
      </c>
      <c r="IL637" s="6">
        <f>SUBTOTAL(9,IL622:IL636)</f>
        <v>379</v>
      </c>
      <c r="IM637" s="6">
        <f>SUBTOTAL(9,IM622:IM636)</f>
        <v>66</v>
      </c>
      <c r="IN637" s="6">
        <f>SUBTOTAL(9,IN622:IN636)</f>
        <v>175</v>
      </c>
      <c r="IO637" s="6">
        <f>SUBTOTAL(9,IO622:IO636)</f>
        <v>8</v>
      </c>
      <c r="IP637" s="6">
        <f>SUBTOTAL(9,IP622:IP636)</f>
        <v>2</v>
      </c>
      <c r="IQ637" s="6">
        <f>SUBTOTAL(9,IQ622:IQ636)</f>
        <v>3</v>
      </c>
      <c r="IR637" s="6">
        <f>SUBTOTAL(9,IR622:IR636)</f>
        <v>2</v>
      </c>
      <c r="IS637" s="6">
        <f>SUBTOTAL(9,IS622:IS636)</f>
        <v>3</v>
      </c>
      <c r="IT637" s="6">
        <f>SUBTOTAL(9,IT622:IT636)</f>
        <v>2</v>
      </c>
      <c r="IU637" s="6">
        <f>SUBTOTAL(9,IU622:IU636)</f>
        <v>50</v>
      </c>
      <c r="IV637" s="6">
        <f>SUBTOTAL(9,IV622:IV636)</f>
        <v>19</v>
      </c>
      <c r="IW637" s="6">
        <f>SUBTOTAL(9,IW622:IW636)</f>
        <v>1</v>
      </c>
      <c r="IX637" s="6">
        <f>SUBTOTAL(9,IX622:IX636)</f>
        <v>342</v>
      </c>
      <c r="IY637" s="6">
        <f>SUBTOTAL(9,IY622:IY636)</f>
        <v>0</v>
      </c>
      <c r="IZ637" s="6">
        <f>SUBTOTAL(9,IZ622:IZ636)</f>
        <v>4</v>
      </c>
      <c r="JA637" s="6">
        <f>SUBTOTAL(9,JA622:JA636)</f>
        <v>2</v>
      </c>
      <c r="JB637" s="6">
        <f>SUBTOTAL(9,JB622:JB636)</f>
        <v>6</v>
      </c>
      <c r="JC637" s="6">
        <f>SUBTOTAL(9,JC622:JC636)</f>
        <v>0</v>
      </c>
      <c r="JD637" s="6">
        <f>SUBTOTAL(9,JD622:JD636)</f>
        <v>6</v>
      </c>
      <c r="JE637" s="6">
        <f>SUBTOTAL(9,JE622:JE636)</f>
        <v>1</v>
      </c>
      <c r="JF637" s="6">
        <f>SUBTOTAL(9,JF622:JF636)</f>
        <v>7</v>
      </c>
      <c r="JG637" s="6">
        <f>SUBTOTAL(9,JG622:JG636)</f>
        <v>2</v>
      </c>
      <c r="JH637" s="6">
        <f>SUBTOTAL(9,JH622:JH636)</f>
        <v>4</v>
      </c>
      <c r="JI637" s="6">
        <f>SUBTOTAL(9,JI622:JI636)</f>
        <v>3</v>
      </c>
      <c r="JJ637" s="6">
        <f>SUBTOTAL(9,JJ622:JJ636)</f>
        <v>1087</v>
      </c>
      <c r="JK637" s="8">
        <f t="shared" si="48"/>
        <v>0.42006932115986134</v>
      </c>
    </row>
    <row r="638" spans="1:271" outlineLevel="2" x14ac:dyDescent="0.25">
      <c r="A638" t="str">
        <f t="shared" ref="A638:A645" si="52">"160904"</f>
        <v>160904</v>
      </c>
      <c r="B638" t="s">
        <v>319</v>
      </c>
      <c r="C638">
        <v>1</v>
      </c>
      <c r="D638">
        <v>1118</v>
      </c>
      <c r="E638">
        <v>849</v>
      </c>
      <c r="F638">
        <v>407</v>
      </c>
      <c r="G638">
        <v>442</v>
      </c>
      <c r="H638">
        <v>0</v>
      </c>
      <c r="I638">
        <v>2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441</v>
      </c>
      <c r="R638">
        <v>0</v>
      </c>
      <c r="S638">
        <v>0</v>
      </c>
      <c r="T638">
        <v>441</v>
      </c>
      <c r="U638">
        <v>10</v>
      </c>
      <c r="V638">
        <v>9</v>
      </c>
      <c r="W638">
        <v>1</v>
      </c>
      <c r="X638">
        <v>0</v>
      </c>
      <c r="Y638">
        <v>431</v>
      </c>
      <c r="Z638">
        <v>78</v>
      </c>
      <c r="AA638">
        <v>8</v>
      </c>
      <c r="AB638">
        <v>18</v>
      </c>
      <c r="AC638">
        <v>31</v>
      </c>
      <c r="AD638">
        <v>5</v>
      </c>
      <c r="AE638">
        <v>0</v>
      </c>
      <c r="AF638">
        <v>3</v>
      </c>
      <c r="AG638">
        <v>1</v>
      </c>
      <c r="AH638">
        <v>0</v>
      </c>
      <c r="AI638">
        <v>0</v>
      </c>
      <c r="AJ638">
        <v>0</v>
      </c>
      <c r="AK638">
        <v>1</v>
      </c>
      <c r="AL638">
        <v>0</v>
      </c>
      <c r="AM638">
        <v>0</v>
      </c>
      <c r="AN638">
        <v>1</v>
      </c>
      <c r="AO638">
        <v>2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1</v>
      </c>
      <c r="AV638">
        <v>0</v>
      </c>
      <c r="AW638">
        <v>1</v>
      </c>
      <c r="AX638">
        <v>6</v>
      </c>
      <c r="AY638">
        <v>78</v>
      </c>
      <c r="AZ638">
        <v>92</v>
      </c>
      <c r="BA638">
        <v>21</v>
      </c>
      <c r="BB638">
        <v>1</v>
      </c>
      <c r="BC638">
        <v>9</v>
      </c>
      <c r="BD638">
        <v>25</v>
      </c>
      <c r="BE638">
        <v>1</v>
      </c>
      <c r="BF638">
        <v>11</v>
      </c>
      <c r="BG638">
        <v>1</v>
      </c>
      <c r="BH638">
        <v>0</v>
      </c>
      <c r="BI638">
        <v>7</v>
      </c>
      <c r="BJ638">
        <v>8</v>
      </c>
      <c r="BK638">
        <v>0</v>
      </c>
      <c r="BL638">
        <v>3</v>
      </c>
      <c r="BM638">
        <v>3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1</v>
      </c>
      <c r="BT638">
        <v>0</v>
      </c>
      <c r="BU638">
        <v>0</v>
      </c>
      <c r="BV638">
        <v>1</v>
      </c>
      <c r="BW638">
        <v>0</v>
      </c>
      <c r="BX638">
        <v>92</v>
      </c>
      <c r="BY638">
        <v>10</v>
      </c>
      <c r="BZ638">
        <v>4</v>
      </c>
      <c r="CA638">
        <v>3</v>
      </c>
      <c r="CB638">
        <v>1</v>
      </c>
      <c r="CC638">
        <v>0</v>
      </c>
      <c r="CD638">
        <v>1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1</v>
      </c>
      <c r="CN638">
        <v>10</v>
      </c>
      <c r="CO638">
        <v>10</v>
      </c>
      <c r="CP638">
        <v>4</v>
      </c>
      <c r="CQ638">
        <v>0</v>
      </c>
      <c r="CR638">
        <v>2</v>
      </c>
      <c r="CS638">
        <v>0</v>
      </c>
      <c r="CT638">
        <v>0</v>
      </c>
      <c r="CU638">
        <v>1</v>
      </c>
      <c r="CV638">
        <v>0</v>
      </c>
      <c r="CW638">
        <v>0</v>
      </c>
      <c r="CX638">
        <v>1</v>
      </c>
      <c r="CY638">
        <v>0</v>
      </c>
      <c r="CZ638">
        <v>0</v>
      </c>
      <c r="DA638">
        <v>0</v>
      </c>
      <c r="DB638">
        <v>1</v>
      </c>
      <c r="DC638">
        <v>0</v>
      </c>
      <c r="DD638">
        <v>0</v>
      </c>
      <c r="DE638">
        <v>0</v>
      </c>
      <c r="DF638">
        <v>0</v>
      </c>
      <c r="DG638">
        <v>0</v>
      </c>
      <c r="DH638">
        <v>0</v>
      </c>
      <c r="DI638">
        <v>0</v>
      </c>
      <c r="DJ638">
        <v>0</v>
      </c>
      <c r="DK638">
        <v>0</v>
      </c>
      <c r="DL638">
        <v>0</v>
      </c>
      <c r="DM638">
        <v>1</v>
      </c>
      <c r="DN638">
        <v>10</v>
      </c>
      <c r="DO638">
        <v>6</v>
      </c>
      <c r="DP638">
        <v>2</v>
      </c>
      <c r="DQ638">
        <v>0</v>
      </c>
      <c r="DR638">
        <v>0</v>
      </c>
      <c r="DS638">
        <v>2</v>
      </c>
      <c r="DT638">
        <v>0</v>
      </c>
      <c r="DU638">
        <v>1</v>
      </c>
      <c r="DV638">
        <v>0</v>
      </c>
      <c r="DW638">
        <v>0</v>
      </c>
      <c r="DX638">
        <v>0</v>
      </c>
      <c r="DY638">
        <v>1</v>
      </c>
      <c r="DZ638">
        <v>0</v>
      </c>
      <c r="EA638">
        <v>0</v>
      </c>
      <c r="EB638">
        <v>0</v>
      </c>
      <c r="EC638">
        <v>0</v>
      </c>
      <c r="ED638">
        <v>0</v>
      </c>
      <c r="EE638">
        <v>0</v>
      </c>
      <c r="EF638">
        <v>0</v>
      </c>
      <c r="EG638">
        <v>0</v>
      </c>
      <c r="EH638">
        <v>0</v>
      </c>
      <c r="EI638">
        <v>0</v>
      </c>
      <c r="EJ638">
        <v>0</v>
      </c>
      <c r="EK638">
        <v>0</v>
      </c>
      <c r="EL638">
        <v>0</v>
      </c>
      <c r="EM638">
        <v>0</v>
      </c>
      <c r="EN638">
        <v>6</v>
      </c>
      <c r="EO638">
        <v>26</v>
      </c>
      <c r="EP638">
        <v>5</v>
      </c>
      <c r="EQ638">
        <v>14</v>
      </c>
      <c r="ER638">
        <v>0</v>
      </c>
      <c r="ES638">
        <v>0</v>
      </c>
      <c r="ET638">
        <v>0</v>
      </c>
      <c r="EU638">
        <v>0</v>
      </c>
      <c r="EV638">
        <v>0</v>
      </c>
      <c r="EW638">
        <v>0</v>
      </c>
      <c r="EX638">
        <v>0</v>
      </c>
      <c r="EY638">
        <v>1</v>
      </c>
      <c r="EZ638">
        <v>1</v>
      </c>
      <c r="FA638">
        <v>0</v>
      </c>
      <c r="FB638">
        <v>0</v>
      </c>
      <c r="FC638">
        <v>0</v>
      </c>
      <c r="FD638">
        <v>0</v>
      </c>
      <c r="FE638">
        <v>0</v>
      </c>
      <c r="FF638">
        <v>0</v>
      </c>
      <c r="FG638">
        <v>2</v>
      </c>
      <c r="FH638">
        <v>0</v>
      </c>
      <c r="FI638">
        <v>1</v>
      </c>
      <c r="FJ638">
        <v>0</v>
      </c>
      <c r="FK638">
        <v>2</v>
      </c>
      <c r="FL638">
        <v>26</v>
      </c>
      <c r="FM638">
        <v>47</v>
      </c>
      <c r="FN638">
        <v>19</v>
      </c>
      <c r="FO638">
        <v>3</v>
      </c>
      <c r="FP638">
        <v>1</v>
      </c>
      <c r="FQ638">
        <v>3</v>
      </c>
      <c r="FR638">
        <v>1</v>
      </c>
      <c r="FS638">
        <v>7</v>
      </c>
      <c r="FT638">
        <v>1</v>
      </c>
      <c r="FU638">
        <v>2</v>
      </c>
      <c r="FV638">
        <v>1</v>
      </c>
      <c r="FW638">
        <v>0</v>
      </c>
      <c r="FX638">
        <v>0</v>
      </c>
      <c r="FY638">
        <v>1</v>
      </c>
      <c r="FZ638">
        <v>0</v>
      </c>
      <c r="GA638">
        <v>2</v>
      </c>
      <c r="GB638">
        <v>0</v>
      </c>
      <c r="GC638">
        <v>0</v>
      </c>
      <c r="GD638">
        <v>2</v>
      </c>
      <c r="GE638">
        <v>0</v>
      </c>
      <c r="GF638">
        <v>0</v>
      </c>
      <c r="GG638">
        <v>1</v>
      </c>
      <c r="GH638">
        <v>0</v>
      </c>
      <c r="GI638">
        <v>0</v>
      </c>
      <c r="GJ638">
        <v>0</v>
      </c>
      <c r="GK638">
        <v>3</v>
      </c>
      <c r="GL638">
        <v>47</v>
      </c>
      <c r="GM638">
        <v>35</v>
      </c>
      <c r="GN638">
        <v>22</v>
      </c>
      <c r="GO638">
        <v>4</v>
      </c>
      <c r="GP638">
        <v>3</v>
      </c>
      <c r="GQ638">
        <v>0</v>
      </c>
      <c r="GR638">
        <v>2</v>
      </c>
      <c r="GS638">
        <v>0</v>
      </c>
      <c r="GT638">
        <v>1</v>
      </c>
      <c r="GU638">
        <v>0</v>
      </c>
      <c r="GV638">
        <v>0</v>
      </c>
      <c r="GW638">
        <v>1</v>
      </c>
      <c r="GX638">
        <v>0</v>
      </c>
      <c r="GY638">
        <v>0</v>
      </c>
      <c r="GZ638">
        <v>0</v>
      </c>
      <c r="HA638">
        <v>1</v>
      </c>
      <c r="HB638">
        <v>0</v>
      </c>
      <c r="HC638">
        <v>0</v>
      </c>
      <c r="HD638">
        <v>1</v>
      </c>
      <c r="HE638">
        <v>0</v>
      </c>
      <c r="HF638">
        <v>35</v>
      </c>
      <c r="HG638">
        <v>12</v>
      </c>
      <c r="HH638">
        <v>12</v>
      </c>
      <c r="HI638">
        <v>0</v>
      </c>
      <c r="HJ638">
        <v>0</v>
      </c>
      <c r="HK638">
        <v>0</v>
      </c>
      <c r="HL638">
        <v>0</v>
      </c>
      <c r="HM638">
        <v>0</v>
      </c>
      <c r="HN638">
        <v>0</v>
      </c>
      <c r="HO638">
        <v>0</v>
      </c>
      <c r="HP638">
        <v>0</v>
      </c>
      <c r="HQ638">
        <v>0</v>
      </c>
      <c r="HR638">
        <v>0</v>
      </c>
      <c r="HS638">
        <v>0</v>
      </c>
      <c r="HT638">
        <v>12</v>
      </c>
      <c r="HU638">
        <v>1</v>
      </c>
      <c r="HV638">
        <v>0</v>
      </c>
      <c r="HW638">
        <v>0</v>
      </c>
      <c r="HX638">
        <v>0</v>
      </c>
      <c r="HY638">
        <v>0</v>
      </c>
      <c r="HZ638">
        <v>0</v>
      </c>
      <c r="IA638">
        <v>0</v>
      </c>
      <c r="IB638">
        <v>0</v>
      </c>
      <c r="IC638">
        <v>0</v>
      </c>
      <c r="ID638">
        <v>0</v>
      </c>
      <c r="IE638">
        <v>0</v>
      </c>
      <c r="IF638">
        <v>1</v>
      </c>
      <c r="IG638">
        <v>0</v>
      </c>
      <c r="IH638">
        <v>0</v>
      </c>
      <c r="II638">
        <v>0</v>
      </c>
      <c r="IJ638">
        <v>1</v>
      </c>
      <c r="IK638">
        <v>114</v>
      </c>
      <c r="IL638">
        <v>99</v>
      </c>
      <c r="IM638">
        <v>1</v>
      </c>
      <c r="IN638">
        <v>11</v>
      </c>
      <c r="IO638">
        <v>1</v>
      </c>
      <c r="IP638">
        <v>0</v>
      </c>
      <c r="IQ638">
        <v>0</v>
      </c>
      <c r="IR638">
        <v>0</v>
      </c>
      <c r="IS638">
        <v>0</v>
      </c>
      <c r="IT638">
        <v>0</v>
      </c>
      <c r="IU638">
        <v>0</v>
      </c>
      <c r="IV638">
        <v>0</v>
      </c>
      <c r="IW638">
        <v>1</v>
      </c>
      <c r="IX638">
        <v>0</v>
      </c>
      <c r="IY638">
        <v>0</v>
      </c>
      <c r="IZ638">
        <v>0</v>
      </c>
      <c r="JA638">
        <v>0</v>
      </c>
      <c r="JB638">
        <v>0</v>
      </c>
      <c r="JC638">
        <v>0</v>
      </c>
      <c r="JD638">
        <v>0</v>
      </c>
      <c r="JE638">
        <v>0</v>
      </c>
      <c r="JF638">
        <v>0</v>
      </c>
      <c r="JG638">
        <v>0</v>
      </c>
      <c r="JH638">
        <v>0</v>
      </c>
      <c r="JI638">
        <v>1</v>
      </c>
      <c r="JJ638">
        <v>114</v>
      </c>
      <c r="JK638" s="2">
        <f t="shared" si="48"/>
        <v>0.39445438282647582</v>
      </c>
    </row>
    <row r="639" spans="1:271" outlineLevel="2" x14ac:dyDescent="0.25">
      <c r="A639" t="str">
        <f t="shared" si="52"/>
        <v>160904</v>
      </c>
      <c r="B639" t="s">
        <v>319</v>
      </c>
      <c r="C639">
        <v>2</v>
      </c>
      <c r="D639">
        <v>1670</v>
      </c>
      <c r="E639">
        <v>1281</v>
      </c>
      <c r="F639">
        <v>301</v>
      </c>
      <c r="G639">
        <v>980</v>
      </c>
      <c r="H639">
        <v>0</v>
      </c>
      <c r="I639">
        <v>8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980</v>
      </c>
      <c r="R639">
        <v>0</v>
      </c>
      <c r="S639">
        <v>0</v>
      </c>
      <c r="T639">
        <v>980</v>
      </c>
      <c r="U639">
        <v>17</v>
      </c>
      <c r="V639">
        <v>12</v>
      </c>
      <c r="W639">
        <v>1</v>
      </c>
      <c r="X639">
        <v>0</v>
      </c>
      <c r="Y639">
        <v>963</v>
      </c>
      <c r="Z639">
        <v>213</v>
      </c>
      <c r="AA639">
        <v>19</v>
      </c>
      <c r="AB639">
        <v>53</v>
      </c>
      <c r="AC639">
        <v>91</v>
      </c>
      <c r="AD639">
        <v>27</v>
      </c>
      <c r="AE639">
        <v>1</v>
      </c>
      <c r="AF639">
        <v>5</v>
      </c>
      <c r="AG639">
        <v>0</v>
      </c>
      <c r="AH639">
        <v>0</v>
      </c>
      <c r="AI639">
        <v>1</v>
      </c>
      <c r="AJ639">
        <v>0</v>
      </c>
      <c r="AK639">
        <v>1</v>
      </c>
      <c r="AL639">
        <v>0</v>
      </c>
      <c r="AM639">
        <v>3</v>
      </c>
      <c r="AN639">
        <v>1</v>
      </c>
      <c r="AO639">
        <v>0</v>
      </c>
      <c r="AP639">
        <v>0</v>
      </c>
      <c r="AQ639">
        <v>4</v>
      </c>
      <c r="AR639">
        <v>0</v>
      </c>
      <c r="AS639">
        <v>0</v>
      </c>
      <c r="AT639">
        <v>2</v>
      </c>
      <c r="AU639">
        <v>1</v>
      </c>
      <c r="AV639">
        <v>1</v>
      </c>
      <c r="AW639">
        <v>1</v>
      </c>
      <c r="AX639">
        <v>2</v>
      </c>
      <c r="AY639">
        <v>213</v>
      </c>
      <c r="AZ639">
        <v>329</v>
      </c>
      <c r="BA639">
        <v>62</v>
      </c>
      <c r="BB639">
        <v>5</v>
      </c>
      <c r="BC639">
        <v>8</v>
      </c>
      <c r="BD639">
        <v>153</v>
      </c>
      <c r="BE639">
        <v>3</v>
      </c>
      <c r="BF639">
        <v>46</v>
      </c>
      <c r="BG639">
        <v>3</v>
      </c>
      <c r="BH639">
        <v>4</v>
      </c>
      <c r="BI639">
        <v>15</v>
      </c>
      <c r="BJ639">
        <v>0</v>
      </c>
      <c r="BK639">
        <v>0</v>
      </c>
      <c r="BL639">
        <v>1</v>
      </c>
      <c r="BM639">
        <v>10</v>
      </c>
      <c r="BN639">
        <v>1</v>
      </c>
      <c r="BO639">
        <v>0</v>
      </c>
      <c r="BP639">
        <v>0</v>
      </c>
      <c r="BQ639">
        <v>2</v>
      </c>
      <c r="BR639">
        <v>0</v>
      </c>
      <c r="BS639">
        <v>2</v>
      </c>
      <c r="BT639">
        <v>2</v>
      </c>
      <c r="BU639">
        <v>2</v>
      </c>
      <c r="BV639">
        <v>5</v>
      </c>
      <c r="BW639">
        <v>5</v>
      </c>
      <c r="BX639">
        <v>329</v>
      </c>
      <c r="BY639">
        <v>28</v>
      </c>
      <c r="BZ639">
        <v>12</v>
      </c>
      <c r="CA639">
        <v>4</v>
      </c>
      <c r="CB639">
        <v>1</v>
      </c>
      <c r="CC639">
        <v>0</v>
      </c>
      <c r="CD639">
        <v>3</v>
      </c>
      <c r="CE639">
        <v>1</v>
      </c>
      <c r="CF639">
        <v>2</v>
      </c>
      <c r="CG639">
        <v>1</v>
      </c>
      <c r="CH639">
        <v>0</v>
      </c>
      <c r="CI639">
        <v>0</v>
      </c>
      <c r="CJ639">
        <v>0</v>
      </c>
      <c r="CK639">
        <v>1</v>
      </c>
      <c r="CL639">
        <v>2</v>
      </c>
      <c r="CM639">
        <v>1</v>
      </c>
      <c r="CN639">
        <v>28</v>
      </c>
      <c r="CO639">
        <v>40</v>
      </c>
      <c r="CP639">
        <v>20</v>
      </c>
      <c r="CQ639">
        <v>1</v>
      </c>
      <c r="CR639">
        <v>0</v>
      </c>
      <c r="CS639">
        <v>0</v>
      </c>
      <c r="CT639">
        <v>3</v>
      </c>
      <c r="CU639">
        <v>1</v>
      </c>
      <c r="CV639">
        <v>1</v>
      </c>
      <c r="CW639">
        <v>2</v>
      </c>
      <c r="CX639">
        <v>3</v>
      </c>
      <c r="CY639">
        <v>1</v>
      </c>
      <c r="CZ639">
        <v>1</v>
      </c>
      <c r="DA639">
        <v>0</v>
      </c>
      <c r="DB639">
        <v>0</v>
      </c>
      <c r="DC639">
        <v>0</v>
      </c>
      <c r="DD639">
        <v>0</v>
      </c>
      <c r="DE639">
        <v>0</v>
      </c>
      <c r="DF639">
        <v>2</v>
      </c>
      <c r="DG639">
        <v>1</v>
      </c>
      <c r="DH639">
        <v>0</v>
      </c>
      <c r="DI639">
        <v>0</v>
      </c>
      <c r="DJ639">
        <v>0</v>
      </c>
      <c r="DK639">
        <v>2</v>
      </c>
      <c r="DL639">
        <v>1</v>
      </c>
      <c r="DM639">
        <v>1</v>
      </c>
      <c r="DN639">
        <v>40</v>
      </c>
      <c r="DO639">
        <v>8</v>
      </c>
      <c r="DP639">
        <v>3</v>
      </c>
      <c r="DQ639">
        <v>1</v>
      </c>
      <c r="DR639">
        <v>0</v>
      </c>
      <c r="DS639">
        <v>0</v>
      </c>
      <c r="DT639">
        <v>0</v>
      </c>
      <c r="DU639">
        <v>0</v>
      </c>
      <c r="DV639">
        <v>0</v>
      </c>
      <c r="DW639">
        <v>0</v>
      </c>
      <c r="DX639">
        <v>0</v>
      </c>
      <c r="DY639">
        <v>0</v>
      </c>
      <c r="DZ639">
        <v>0</v>
      </c>
      <c r="EA639">
        <v>0</v>
      </c>
      <c r="EB639">
        <v>2</v>
      </c>
      <c r="EC639">
        <v>0</v>
      </c>
      <c r="ED639">
        <v>0</v>
      </c>
      <c r="EE639">
        <v>0</v>
      </c>
      <c r="EF639">
        <v>0</v>
      </c>
      <c r="EG639">
        <v>0</v>
      </c>
      <c r="EH639">
        <v>0</v>
      </c>
      <c r="EI639">
        <v>0</v>
      </c>
      <c r="EJ639">
        <v>2</v>
      </c>
      <c r="EK639">
        <v>0</v>
      </c>
      <c r="EL639">
        <v>0</v>
      </c>
      <c r="EM639">
        <v>0</v>
      </c>
      <c r="EN639">
        <v>8</v>
      </c>
      <c r="EO639">
        <v>62</v>
      </c>
      <c r="EP639">
        <v>27</v>
      </c>
      <c r="EQ639">
        <v>17</v>
      </c>
      <c r="ER639">
        <v>2</v>
      </c>
      <c r="ES639">
        <v>3</v>
      </c>
      <c r="ET639">
        <v>0</v>
      </c>
      <c r="EU639">
        <v>3</v>
      </c>
      <c r="EV639">
        <v>0</v>
      </c>
      <c r="EW639">
        <v>0</v>
      </c>
      <c r="EX639">
        <v>1</v>
      </c>
      <c r="EY639">
        <v>0</v>
      </c>
      <c r="EZ639">
        <v>0</v>
      </c>
      <c r="FA639">
        <v>1</v>
      </c>
      <c r="FB639">
        <v>3</v>
      </c>
      <c r="FC639">
        <v>0</v>
      </c>
      <c r="FD639">
        <v>0</v>
      </c>
      <c r="FE639">
        <v>0</v>
      </c>
      <c r="FF639">
        <v>0</v>
      </c>
      <c r="FG639">
        <v>0</v>
      </c>
      <c r="FH639">
        <v>0</v>
      </c>
      <c r="FI639">
        <v>0</v>
      </c>
      <c r="FJ639">
        <v>0</v>
      </c>
      <c r="FK639">
        <v>5</v>
      </c>
      <c r="FL639">
        <v>62</v>
      </c>
      <c r="FM639">
        <v>67</v>
      </c>
      <c r="FN639">
        <v>24</v>
      </c>
      <c r="FO639">
        <v>8</v>
      </c>
      <c r="FP639">
        <v>4</v>
      </c>
      <c r="FQ639">
        <v>6</v>
      </c>
      <c r="FR639">
        <v>0</v>
      </c>
      <c r="FS639">
        <v>8</v>
      </c>
      <c r="FT639">
        <v>1</v>
      </c>
      <c r="FU639">
        <v>1</v>
      </c>
      <c r="FV639">
        <v>3</v>
      </c>
      <c r="FW639">
        <v>2</v>
      </c>
      <c r="FX639">
        <v>0</v>
      </c>
      <c r="FY639">
        <v>0</v>
      </c>
      <c r="FZ639">
        <v>0</v>
      </c>
      <c r="GA639">
        <v>0</v>
      </c>
      <c r="GB639">
        <v>1</v>
      </c>
      <c r="GC639">
        <v>0</v>
      </c>
      <c r="GD639">
        <v>0</v>
      </c>
      <c r="GE639">
        <v>3</v>
      </c>
      <c r="GF639">
        <v>1</v>
      </c>
      <c r="GG639">
        <v>0</v>
      </c>
      <c r="GH639">
        <v>0</v>
      </c>
      <c r="GI639">
        <v>3</v>
      </c>
      <c r="GJ639">
        <v>0</v>
      </c>
      <c r="GK639">
        <v>2</v>
      </c>
      <c r="GL639">
        <v>67</v>
      </c>
      <c r="GM639">
        <v>119</v>
      </c>
      <c r="GN639">
        <v>75</v>
      </c>
      <c r="GO639">
        <v>15</v>
      </c>
      <c r="GP639">
        <v>5</v>
      </c>
      <c r="GQ639">
        <v>1</v>
      </c>
      <c r="GR639">
        <v>3</v>
      </c>
      <c r="GS639">
        <v>0</v>
      </c>
      <c r="GT639">
        <v>9</v>
      </c>
      <c r="GU639">
        <v>1</v>
      </c>
      <c r="GV639">
        <v>1</v>
      </c>
      <c r="GW639">
        <v>1</v>
      </c>
      <c r="GX639">
        <v>1</v>
      </c>
      <c r="GY639">
        <v>0</v>
      </c>
      <c r="GZ639">
        <v>0</v>
      </c>
      <c r="HA639">
        <v>3</v>
      </c>
      <c r="HB639">
        <v>2</v>
      </c>
      <c r="HC639">
        <v>0</v>
      </c>
      <c r="HD639">
        <v>2</v>
      </c>
      <c r="HE639">
        <v>0</v>
      </c>
      <c r="HF639">
        <v>119</v>
      </c>
      <c r="HG639">
        <v>1</v>
      </c>
      <c r="HH639">
        <v>1</v>
      </c>
      <c r="HI639">
        <v>0</v>
      </c>
      <c r="HJ639">
        <v>0</v>
      </c>
      <c r="HK639">
        <v>0</v>
      </c>
      <c r="HL639">
        <v>0</v>
      </c>
      <c r="HM639">
        <v>0</v>
      </c>
      <c r="HN639">
        <v>0</v>
      </c>
      <c r="HO639">
        <v>0</v>
      </c>
      <c r="HP639">
        <v>0</v>
      </c>
      <c r="HQ639">
        <v>0</v>
      </c>
      <c r="HR639">
        <v>0</v>
      </c>
      <c r="HS639">
        <v>0</v>
      </c>
      <c r="HT639">
        <v>1</v>
      </c>
      <c r="HU639">
        <v>3</v>
      </c>
      <c r="HV639">
        <v>1</v>
      </c>
      <c r="HW639">
        <v>0</v>
      </c>
      <c r="HX639">
        <v>0</v>
      </c>
      <c r="HY639">
        <v>0</v>
      </c>
      <c r="HZ639">
        <v>0</v>
      </c>
      <c r="IA639">
        <v>1</v>
      </c>
      <c r="IB639">
        <v>0</v>
      </c>
      <c r="IC639">
        <v>0</v>
      </c>
      <c r="ID639">
        <v>0</v>
      </c>
      <c r="IE639">
        <v>0</v>
      </c>
      <c r="IF639">
        <v>0</v>
      </c>
      <c r="IG639">
        <v>0</v>
      </c>
      <c r="IH639">
        <v>1</v>
      </c>
      <c r="II639">
        <v>0</v>
      </c>
      <c r="IJ639">
        <v>3</v>
      </c>
      <c r="IK639">
        <v>93</v>
      </c>
      <c r="IL639">
        <v>57</v>
      </c>
      <c r="IM639">
        <v>5</v>
      </c>
      <c r="IN639">
        <v>25</v>
      </c>
      <c r="IO639">
        <v>0</v>
      </c>
      <c r="IP639">
        <v>0</v>
      </c>
      <c r="IQ639">
        <v>0</v>
      </c>
      <c r="IR639">
        <v>0</v>
      </c>
      <c r="IS639">
        <v>0</v>
      </c>
      <c r="IT639">
        <v>0</v>
      </c>
      <c r="IU639">
        <v>0</v>
      </c>
      <c r="IV639">
        <v>0</v>
      </c>
      <c r="IW639">
        <v>0</v>
      </c>
      <c r="IX639">
        <v>5</v>
      </c>
      <c r="IY639">
        <v>0</v>
      </c>
      <c r="IZ639">
        <v>0</v>
      </c>
      <c r="JA639">
        <v>0</v>
      </c>
      <c r="JB639">
        <v>1</v>
      </c>
      <c r="JC639">
        <v>0</v>
      </c>
      <c r="JD639">
        <v>0</v>
      </c>
      <c r="JE639">
        <v>0</v>
      </c>
      <c r="JF639">
        <v>0</v>
      </c>
      <c r="JG639">
        <v>0</v>
      </c>
      <c r="JH639">
        <v>0</v>
      </c>
      <c r="JI639">
        <v>0</v>
      </c>
      <c r="JJ639">
        <v>93</v>
      </c>
      <c r="JK639" s="2">
        <f t="shared" si="48"/>
        <v>0.58682634730538918</v>
      </c>
    </row>
    <row r="640" spans="1:271" outlineLevel="2" x14ac:dyDescent="0.25">
      <c r="A640" t="str">
        <f t="shared" si="52"/>
        <v>160904</v>
      </c>
      <c r="B640" t="s">
        <v>319</v>
      </c>
      <c r="C640">
        <v>3</v>
      </c>
      <c r="D640">
        <v>975</v>
      </c>
      <c r="E640">
        <v>740</v>
      </c>
      <c r="F640">
        <v>371</v>
      </c>
      <c r="G640">
        <v>369</v>
      </c>
      <c r="H640">
        <v>0</v>
      </c>
      <c r="I640">
        <v>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369</v>
      </c>
      <c r="R640">
        <v>0</v>
      </c>
      <c r="S640">
        <v>0</v>
      </c>
      <c r="T640">
        <v>369</v>
      </c>
      <c r="U640">
        <v>17</v>
      </c>
      <c r="V640">
        <v>10</v>
      </c>
      <c r="W640">
        <v>7</v>
      </c>
      <c r="X640">
        <v>0</v>
      </c>
      <c r="Y640">
        <v>352</v>
      </c>
      <c r="Z640">
        <v>37</v>
      </c>
      <c r="AA640">
        <v>3</v>
      </c>
      <c r="AB640">
        <v>5</v>
      </c>
      <c r="AC640">
        <v>18</v>
      </c>
      <c r="AD640">
        <v>8</v>
      </c>
      <c r="AE640">
        <v>0</v>
      </c>
      <c r="AF640">
        <v>0</v>
      </c>
      <c r="AG640">
        <v>1</v>
      </c>
      <c r="AH640">
        <v>0</v>
      </c>
      <c r="AI640">
        <v>1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1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37</v>
      </c>
      <c r="AZ640">
        <v>64</v>
      </c>
      <c r="BA640">
        <v>10</v>
      </c>
      <c r="BB640">
        <v>1</v>
      </c>
      <c r="BC640">
        <v>3</v>
      </c>
      <c r="BD640">
        <v>29</v>
      </c>
      <c r="BE640">
        <v>0</v>
      </c>
      <c r="BF640">
        <v>12</v>
      </c>
      <c r="BG640">
        <v>1</v>
      </c>
      <c r="BH640">
        <v>0</v>
      </c>
      <c r="BI640">
        <v>1</v>
      </c>
      <c r="BJ640">
        <v>2</v>
      </c>
      <c r="BK640">
        <v>0</v>
      </c>
      <c r="BL640">
        <v>1</v>
      </c>
      <c r="BM640">
        <v>1</v>
      </c>
      <c r="BN640">
        <v>0</v>
      </c>
      <c r="BO640">
        <v>0</v>
      </c>
      <c r="BP640">
        <v>1</v>
      </c>
      <c r="BQ640">
        <v>0</v>
      </c>
      <c r="BR640">
        <v>0</v>
      </c>
      <c r="BS640">
        <v>1</v>
      </c>
      <c r="BT640">
        <v>0</v>
      </c>
      <c r="BU640">
        <v>0</v>
      </c>
      <c r="BV640">
        <v>0</v>
      </c>
      <c r="BW640">
        <v>1</v>
      </c>
      <c r="BX640">
        <v>64</v>
      </c>
      <c r="BY640">
        <v>10</v>
      </c>
      <c r="BZ640">
        <v>5</v>
      </c>
      <c r="CA640">
        <v>2</v>
      </c>
      <c r="CB640">
        <v>0</v>
      </c>
      <c r="CC640">
        <v>0</v>
      </c>
      <c r="CD640">
        <v>0</v>
      </c>
      <c r="CE640">
        <v>0</v>
      </c>
      <c r="CF640">
        <v>2</v>
      </c>
      <c r="CG640">
        <v>1</v>
      </c>
      <c r="CH640">
        <v>0</v>
      </c>
      <c r="CI640">
        <v>0</v>
      </c>
      <c r="CJ640">
        <v>0</v>
      </c>
      <c r="CK640">
        <v>0</v>
      </c>
      <c r="CL640">
        <v>0</v>
      </c>
      <c r="CM640">
        <v>0</v>
      </c>
      <c r="CN640">
        <v>10</v>
      </c>
      <c r="CO640">
        <v>17</v>
      </c>
      <c r="CP640">
        <v>6</v>
      </c>
      <c r="CQ640">
        <v>0</v>
      </c>
      <c r="CR640">
        <v>3</v>
      </c>
      <c r="CS640">
        <v>0</v>
      </c>
      <c r="CT640">
        <v>0</v>
      </c>
      <c r="CU640">
        <v>0</v>
      </c>
      <c r="CV640">
        <v>2</v>
      </c>
      <c r="CW640">
        <v>2</v>
      </c>
      <c r="CX640">
        <v>0</v>
      </c>
      <c r="CY640">
        <v>0</v>
      </c>
      <c r="CZ640">
        <v>0</v>
      </c>
      <c r="DA640">
        <v>0</v>
      </c>
      <c r="DB640">
        <v>0</v>
      </c>
      <c r="DC640">
        <v>0</v>
      </c>
      <c r="DD640">
        <v>0</v>
      </c>
      <c r="DE640">
        <v>1</v>
      </c>
      <c r="DF640">
        <v>0</v>
      </c>
      <c r="DG640">
        <v>0</v>
      </c>
      <c r="DH640">
        <v>3</v>
      </c>
      <c r="DI640">
        <v>0</v>
      </c>
      <c r="DJ640">
        <v>0</v>
      </c>
      <c r="DK640">
        <v>0</v>
      </c>
      <c r="DL640">
        <v>0</v>
      </c>
      <c r="DM640">
        <v>0</v>
      </c>
      <c r="DN640">
        <v>17</v>
      </c>
      <c r="DO640">
        <v>6</v>
      </c>
      <c r="DP640">
        <v>4</v>
      </c>
      <c r="DQ640">
        <v>0</v>
      </c>
      <c r="DR640">
        <v>1</v>
      </c>
      <c r="DS640">
        <v>0</v>
      </c>
      <c r="DT640">
        <v>0</v>
      </c>
      <c r="DU640">
        <v>0</v>
      </c>
      <c r="DV640">
        <v>0</v>
      </c>
      <c r="DW640">
        <v>0</v>
      </c>
      <c r="DX640">
        <v>0</v>
      </c>
      <c r="DY640">
        <v>0</v>
      </c>
      <c r="DZ640">
        <v>0</v>
      </c>
      <c r="EA640">
        <v>0</v>
      </c>
      <c r="EB640">
        <v>0</v>
      </c>
      <c r="EC640">
        <v>1</v>
      </c>
      <c r="ED640">
        <v>0</v>
      </c>
      <c r="EE640">
        <v>0</v>
      </c>
      <c r="EF640">
        <v>0</v>
      </c>
      <c r="EG640">
        <v>0</v>
      </c>
      <c r="EH640">
        <v>0</v>
      </c>
      <c r="EI640">
        <v>0</v>
      </c>
      <c r="EJ640">
        <v>0</v>
      </c>
      <c r="EK640">
        <v>0</v>
      </c>
      <c r="EL640">
        <v>0</v>
      </c>
      <c r="EM640">
        <v>0</v>
      </c>
      <c r="EN640">
        <v>6</v>
      </c>
      <c r="EO640">
        <v>9</v>
      </c>
      <c r="EP640">
        <v>1</v>
      </c>
      <c r="EQ640">
        <v>3</v>
      </c>
      <c r="ER640">
        <v>2</v>
      </c>
      <c r="ES640">
        <v>0</v>
      </c>
      <c r="ET640">
        <v>0</v>
      </c>
      <c r="EU640">
        <v>0</v>
      </c>
      <c r="EV640">
        <v>1</v>
      </c>
      <c r="EW640">
        <v>0</v>
      </c>
      <c r="EX640">
        <v>0</v>
      </c>
      <c r="EY640">
        <v>0</v>
      </c>
      <c r="EZ640">
        <v>0</v>
      </c>
      <c r="FA640">
        <v>0</v>
      </c>
      <c r="FB640">
        <v>2</v>
      </c>
      <c r="FC640">
        <v>0</v>
      </c>
      <c r="FD640">
        <v>0</v>
      </c>
      <c r="FE640">
        <v>0</v>
      </c>
      <c r="FF640">
        <v>0</v>
      </c>
      <c r="FG640">
        <v>0</v>
      </c>
      <c r="FH640">
        <v>0</v>
      </c>
      <c r="FI640">
        <v>0</v>
      </c>
      <c r="FJ640">
        <v>0</v>
      </c>
      <c r="FK640">
        <v>0</v>
      </c>
      <c r="FL640">
        <v>9</v>
      </c>
      <c r="FM640">
        <v>27</v>
      </c>
      <c r="FN640">
        <v>14</v>
      </c>
      <c r="FO640">
        <v>0</v>
      </c>
      <c r="FP640">
        <v>3</v>
      </c>
      <c r="FQ640">
        <v>2</v>
      </c>
      <c r="FR640">
        <v>2</v>
      </c>
      <c r="FS640">
        <v>0</v>
      </c>
      <c r="FT640">
        <v>0</v>
      </c>
      <c r="FU640">
        <v>1</v>
      </c>
      <c r="FV640">
        <v>2</v>
      </c>
      <c r="FW640">
        <v>0</v>
      </c>
      <c r="FX640">
        <v>2</v>
      </c>
      <c r="FY640">
        <v>0</v>
      </c>
      <c r="FZ640">
        <v>1</v>
      </c>
      <c r="GA640">
        <v>0</v>
      </c>
      <c r="GB640">
        <v>0</v>
      </c>
      <c r="GC640">
        <v>0</v>
      </c>
      <c r="GD640">
        <v>0</v>
      </c>
      <c r="GE640">
        <v>0</v>
      </c>
      <c r="GF640">
        <v>0</v>
      </c>
      <c r="GG640">
        <v>0</v>
      </c>
      <c r="GH640">
        <v>0</v>
      </c>
      <c r="GI640">
        <v>0</v>
      </c>
      <c r="GJ640">
        <v>0</v>
      </c>
      <c r="GK640">
        <v>0</v>
      </c>
      <c r="GL640">
        <v>27</v>
      </c>
      <c r="GM640">
        <v>37</v>
      </c>
      <c r="GN640">
        <v>24</v>
      </c>
      <c r="GO640">
        <v>3</v>
      </c>
      <c r="GP640">
        <v>2</v>
      </c>
      <c r="GQ640">
        <v>3</v>
      </c>
      <c r="GR640">
        <v>1</v>
      </c>
      <c r="GS640">
        <v>0</v>
      </c>
      <c r="GT640">
        <v>2</v>
      </c>
      <c r="GU640">
        <v>0</v>
      </c>
      <c r="GV640">
        <v>0</v>
      </c>
      <c r="GW640">
        <v>0</v>
      </c>
      <c r="GX640">
        <v>0</v>
      </c>
      <c r="GY640">
        <v>0</v>
      </c>
      <c r="GZ640">
        <v>0</v>
      </c>
      <c r="HA640">
        <v>1</v>
      </c>
      <c r="HB640">
        <v>0</v>
      </c>
      <c r="HC640">
        <v>0</v>
      </c>
      <c r="HD640">
        <v>0</v>
      </c>
      <c r="HE640">
        <v>1</v>
      </c>
      <c r="HF640">
        <v>37</v>
      </c>
      <c r="HG640">
        <v>2</v>
      </c>
      <c r="HH640">
        <v>1</v>
      </c>
      <c r="HI640">
        <v>0</v>
      </c>
      <c r="HJ640">
        <v>1</v>
      </c>
      <c r="HK640">
        <v>0</v>
      </c>
      <c r="HL640">
        <v>0</v>
      </c>
      <c r="HM640">
        <v>0</v>
      </c>
      <c r="HN640">
        <v>0</v>
      </c>
      <c r="HO640">
        <v>0</v>
      </c>
      <c r="HP640">
        <v>0</v>
      </c>
      <c r="HQ640">
        <v>0</v>
      </c>
      <c r="HR640">
        <v>0</v>
      </c>
      <c r="HS640">
        <v>0</v>
      </c>
      <c r="HT640">
        <v>2</v>
      </c>
      <c r="HU640">
        <v>1</v>
      </c>
      <c r="HV640">
        <v>0</v>
      </c>
      <c r="HW640">
        <v>0</v>
      </c>
      <c r="HX640">
        <v>0</v>
      </c>
      <c r="HY640">
        <v>0</v>
      </c>
      <c r="HZ640">
        <v>0</v>
      </c>
      <c r="IA640">
        <v>0</v>
      </c>
      <c r="IB640">
        <v>0</v>
      </c>
      <c r="IC640">
        <v>0</v>
      </c>
      <c r="ID640">
        <v>0</v>
      </c>
      <c r="IE640">
        <v>0</v>
      </c>
      <c r="IF640">
        <v>0</v>
      </c>
      <c r="IG640">
        <v>0</v>
      </c>
      <c r="IH640">
        <v>0</v>
      </c>
      <c r="II640">
        <v>1</v>
      </c>
      <c r="IJ640">
        <v>1</v>
      </c>
      <c r="IK640">
        <v>142</v>
      </c>
      <c r="IL640">
        <v>121</v>
      </c>
      <c r="IM640">
        <v>1</v>
      </c>
      <c r="IN640">
        <v>16</v>
      </c>
      <c r="IO640">
        <v>0</v>
      </c>
      <c r="IP640">
        <v>0</v>
      </c>
      <c r="IQ640">
        <v>0</v>
      </c>
      <c r="IR640">
        <v>1</v>
      </c>
      <c r="IS640">
        <v>0</v>
      </c>
      <c r="IT640">
        <v>0</v>
      </c>
      <c r="IU640">
        <v>0</v>
      </c>
      <c r="IV640">
        <v>2</v>
      </c>
      <c r="IW640">
        <v>1</v>
      </c>
      <c r="IX640">
        <v>0</v>
      </c>
      <c r="IY640">
        <v>0</v>
      </c>
      <c r="IZ640">
        <v>0</v>
      </c>
      <c r="JA640">
        <v>0</v>
      </c>
      <c r="JB640">
        <v>0</v>
      </c>
      <c r="JC640">
        <v>0</v>
      </c>
      <c r="JD640">
        <v>0</v>
      </c>
      <c r="JE640">
        <v>0</v>
      </c>
      <c r="JF640">
        <v>0</v>
      </c>
      <c r="JG640">
        <v>0</v>
      </c>
      <c r="JH640">
        <v>0</v>
      </c>
      <c r="JI640">
        <v>0</v>
      </c>
      <c r="JJ640">
        <v>142</v>
      </c>
      <c r="JK640" s="2">
        <f t="shared" si="48"/>
        <v>0.37846153846153846</v>
      </c>
    </row>
    <row r="641" spans="1:271" outlineLevel="2" x14ac:dyDescent="0.25">
      <c r="A641" t="str">
        <f t="shared" si="52"/>
        <v>160904</v>
      </c>
      <c r="B641" t="s">
        <v>319</v>
      </c>
      <c r="C641">
        <v>4</v>
      </c>
      <c r="D641">
        <v>1043</v>
      </c>
      <c r="E641">
        <v>799</v>
      </c>
      <c r="F641">
        <v>430</v>
      </c>
      <c r="G641">
        <v>369</v>
      </c>
      <c r="H641">
        <v>0</v>
      </c>
      <c r="I641">
        <v>6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369</v>
      </c>
      <c r="R641">
        <v>0</v>
      </c>
      <c r="S641">
        <v>0</v>
      </c>
      <c r="T641">
        <v>369</v>
      </c>
      <c r="U641">
        <v>8</v>
      </c>
      <c r="V641">
        <v>6</v>
      </c>
      <c r="W641">
        <v>1</v>
      </c>
      <c r="X641">
        <v>0</v>
      </c>
      <c r="Y641">
        <v>361</v>
      </c>
      <c r="Z641">
        <v>57</v>
      </c>
      <c r="AA641">
        <v>12</v>
      </c>
      <c r="AB641">
        <v>17</v>
      </c>
      <c r="AC641">
        <v>22</v>
      </c>
      <c r="AD641">
        <v>0</v>
      </c>
      <c r="AE641">
        <v>0</v>
      </c>
      <c r="AF641">
        <v>2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1</v>
      </c>
      <c r="AQ641">
        <v>0</v>
      </c>
      <c r="AR641">
        <v>1</v>
      </c>
      <c r="AS641">
        <v>0</v>
      </c>
      <c r="AT641">
        <v>0</v>
      </c>
      <c r="AU641">
        <v>1</v>
      </c>
      <c r="AV641">
        <v>0</v>
      </c>
      <c r="AW641">
        <v>0</v>
      </c>
      <c r="AX641">
        <v>1</v>
      </c>
      <c r="AY641">
        <v>57</v>
      </c>
      <c r="AZ641">
        <v>63</v>
      </c>
      <c r="BA641">
        <v>17</v>
      </c>
      <c r="BB641">
        <v>2</v>
      </c>
      <c r="BC641">
        <v>2</v>
      </c>
      <c r="BD641">
        <v>20</v>
      </c>
      <c r="BE641">
        <v>0</v>
      </c>
      <c r="BF641">
        <v>9</v>
      </c>
      <c r="BG641">
        <v>2</v>
      </c>
      <c r="BH641">
        <v>0</v>
      </c>
      <c r="BI641">
        <v>3</v>
      </c>
      <c r="BJ641">
        <v>2</v>
      </c>
      <c r="BK641">
        <v>0</v>
      </c>
      <c r="BL641">
        <v>1</v>
      </c>
      <c r="BM641">
        <v>2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2</v>
      </c>
      <c r="BV641">
        <v>0</v>
      </c>
      <c r="BW641">
        <v>1</v>
      </c>
      <c r="BX641">
        <v>63</v>
      </c>
      <c r="BY641">
        <v>7</v>
      </c>
      <c r="BZ641">
        <v>2</v>
      </c>
      <c r="CA641">
        <v>0</v>
      </c>
      <c r="CB641">
        <v>0</v>
      </c>
      <c r="CC641">
        <v>0</v>
      </c>
      <c r="CD641">
        <v>1</v>
      </c>
      <c r="CE641">
        <v>0</v>
      </c>
      <c r="CF641">
        <v>0</v>
      </c>
      <c r="CG641">
        <v>2</v>
      </c>
      <c r="CH641">
        <v>0</v>
      </c>
      <c r="CI641">
        <v>0</v>
      </c>
      <c r="CJ641">
        <v>0</v>
      </c>
      <c r="CK641">
        <v>2</v>
      </c>
      <c r="CL641">
        <v>0</v>
      </c>
      <c r="CM641">
        <v>0</v>
      </c>
      <c r="CN641">
        <v>7</v>
      </c>
      <c r="CO641">
        <v>9</v>
      </c>
      <c r="CP641">
        <v>3</v>
      </c>
      <c r="CQ641">
        <v>0</v>
      </c>
      <c r="CR641">
        <v>1</v>
      </c>
      <c r="CS641">
        <v>0</v>
      </c>
      <c r="CT641">
        <v>4</v>
      </c>
      <c r="CU641">
        <v>0</v>
      </c>
      <c r="CV641">
        <v>0</v>
      </c>
      <c r="CW641">
        <v>0</v>
      </c>
      <c r="CX641">
        <v>0</v>
      </c>
      <c r="CY641">
        <v>1</v>
      </c>
      <c r="CZ641">
        <v>0</v>
      </c>
      <c r="DA641">
        <v>0</v>
      </c>
      <c r="DB641">
        <v>0</v>
      </c>
      <c r="DC641">
        <v>0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0</v>
      </c>
      <c r="DJ641">
        <v>0</v>
      </c>
      <c r="DK641">
        <v>0</v>
      </c>
      <c r="DL641">
        <v>0</v>
      </c>
      <c r="DM641">
        <v>0</v>
      </c>
      <c r="DN641">
        <v>9</v>
      </c>
      <c r="DO641">
        <v>5</v>
      </c>
      <c r="DP641">
        <v>2</v>
      </c>
      <c r="DQ641">
        <v>0</v>
      </c>
      <c r="DR641">
        <v>2</v>
      </c>
      <c r="DS641">
        <v>0</v>
      </c>
      <c r="DT641">
        <v>0</v>
      </c>
      <c r="DU641">
        <v>0</v>
      </c>
      <c r="DV641">
        <v>0</v>
      </c>
      <c r="DW641">
        <v>0</v>
      </c>
      <c r="DX641">
        <v>0</v>
      </c>
      <c r="DY641">
        <v>0</v>
      </c>
      <c r="DZ641">
        <v>0</v>
      </c>
      <c r="EA641">
        <v>0</v>
      </c>
      <c r="EB641">
        <v>0</v>
      </c>
      <c r="EC641">
        <v>0</v>
      </c>
      <c r="ED641">
        <v>0</v>
      </c>
      <c r="EE641">
        <v>0</v>
      </c>
      <c r="EF641">
        <v>0</v>
      </c>
      <c r="EG641">
        <v>0</v>
      </c>
      <c r="EH641">
        <v>0</v>
      </c>
      <c r="EI641">
        <v>0</v>
      </c>
      <c r="EJ641">
        <v>0</v>
      </c>
      <c r="EK641">
        <v>0</v>
      </c>
      <c r="EL641">
        <v>0</v>
      </c>
      <c r="EM641">
        <v>1</v>
      </c>
      <c r="EN641">
        <v>5</v>
      </c>
      <c r="EO641">
        <v>21</v>
      </c>
      <c r="EP641">
        <v>2</v>
      </c>
      <c r="EQ641">
        <v>5</v>
      </c>
      <c r="ER641">
        <v>0</v>
      </c>
      <c r="ES641">
        <v>0</v>
      </c>
      <c r="ET641">
        <v>0</v>
      </c>
      <c r="EU641">
        <v>0</v>
      </c>
      <c r="EV641">
        <v>1</v>
      </c>
      <c r="EW641">
        <v>0</v>
      </c>
      <c r="EX641">
        <v>0</v>
      </c>
      <c r="EY641">
        <v>1</v>
      </c>
      <c r="EZ641">
        <v>0</v>
      </c>
      <c r="FA641">
        <v>0</v>
      </c>
      <c r="FB641">
        <v>0</v>
      </c>
      <c r="FC641">
        <v>0</v>
      </c>
      <c r="FD641">
        <v>0</v>
      </c>
      <c r="FE641">
        <v>0</v>
      </c>
      <c r="FF641">
        <v>0</v>
      </c>
      <c r="FG641">
        <v>12</v>
      </c>
      <c r="FH641">
        <v>0</v>
      </c>
      <c r="FI641">
        <v>0</v>
      </c>
      <c r="FJ641">
        <v>0</v>
      </c>
      <c r="FK641">
        <v>0</v>
      </c>
      <c r="FL641">
        <v>21</v>
      </c>
      <c r="FM641">
        <v>40</v>
      </c>
      <c r="FN641">
        <v>21</v>
      </c>
      <c r="FO641">
        <v>2</v>
      </c>
      <c r="FP641">
        <v>1</v>
      </c>
      <c r="FQ641">
        <v>0</v>
      </c>
      <c r="FR641">
        <v>1</v>
      </c>
      <c r="FS641">
        <v>5</v>
      </c>
      <c r="FT641">
        <v>1</v>
      </c>
      <c r="FU641">
        <v>0</v>
      </c>
      <c r="FV641">
        <v>0</v>
      </c>
      <c r="FW641">
        <v>0</v>
      </c>
      <c r="FX641">
        <v>0</v>
      </c>
      <c r="FY641">
        <v>0</v>
      </c>
      <c r="FZ641">
        <v>0</v>
      </c>
      <c r="GA641">
        <v>1</v>
      </c>
      <c r="GB641">
        <v>0</v>
      </c>
      <c r="GC641">
        <v>2</v>
      </c>
      <c r="GD641">
        <v>0</v>
      </c>
      <c r="GE641">
        <v>0</v>
      </c>
      <c r="GF641">
        <v>0</v>
      </c>
      <c r="GG641">
        <v>0</v>
      </c>
      <c r="GH641">
        <v>2</v>
      </c>
      <c r="GI641">
        <v>0</v>
      </c>
      <c r="GJ641">
        <v>0</v>
      </c>
      <c r="GK641">
        <v>4</v>
      </c>
      <c r="GL641">
        <v>40</v>
      </c>
      <c r="GM641">
        <v>26</v>
      </c>
      <c r="GN641">
        <v>16</v>
      </c>
      <c r="GO641">
        <v>2</v>
      </c>
      <c r="GP641">
        <v>1</v>
      </c>
      <c r="GQ641">
        <v>0</v>
      </c>
      <c r="GR641">
        <v>0</v>
      </c>
      <c r="GS641">
        <v>0</v>
      </c>
      <c r="GT641">
        <v>3</v>
      </c>
      <c r="GU641">
        <v>0</v>
      </c>
      <c r="GV641">
        <v>0</v>
      </c>
      <c r="GW641">
        <v>0</v>
      </c>
      <c r="GX641">
        <v>0</v>
      </c>
      <c r="GY641">
        <v>0</v>
      </c>
      <c r="GZ641">
        <v>2</v>
      </c>
      <c r="HA641">
        <v>1</v>
      </c>
      <c r="HB641">
        <v>0</v>
      </c>
      <c r="HC641">
        <v>0</v>
      </c>
      <c r="HD641">
        <v>0</v>
      </c>
      <c r="HE641">
        <v>1</v>
      </c>
      <c r="HF641">
        <v>26</v>
      </c>
      <c r="HG641">
        <v>2</v>
      </c>
      <c r="HH641">
        <v>1</v>
      </c>
      <c r="HI641">
        <v>0</v>
      </c>
      <c r="HJ641">
        <v>0</v>
      </c>
      <c r="HK641">
        <v>0</v>
      </c>
      <c r="HL641">
        <v>1</v>
      </c>
      <c r="HM641">
        <v>0</v>
      </c>
      <c r="HN641">
        <v>0</v>
      </c>
      <c r="HO641">
        <v>0</v>
      </c>
      <c r="HP641">
        <v>0</v>
      </c>
      <c r="HQ641">
        <v>0</v>
      </c>
      <c r="HR641">
        <v>0</v>
      </c>
      <c r="HS641">
        <v>0</v>
      </c>
      <c r="HT641">
        <v>2</v>
      </c>
      <c r="HU641">
        <v>0</v>
      </c>
      <c r="HV641">
        <v>0</v>
      </c>
      <c r="HW641">
        <v>0</v>
      </c>
      <c r="HX641">
        <v>0</v>
      </c>
      <c r="HY641">
        <v>0</v>
      </c>
      <c r="HZ641">
        <v>0</v>
      </c>
      <c r="IA641">
        <v>0</v>
      </c>
      <c r="IB641">
        <v>0</v>
      </c>
      <c r="IC641">
        <v>0</v>
      </c>
      <c r="ID641">
        <v>0</v>
      </c>
      <c r="IE641">
        <v>0</v>
      </c>
      <c r="IF641">
        <v>0</v>
      </c>
      <c r="IG641">
        <v>0</v>
      </c>
      <c r="IH641">
        <v>0</v>
      </c>
      <c r="II641">
        <v>0</v>
      </c>
      <c r="IJ641">
        <v>0</v>
      </c>
      <c r="IK641">
        <v>131</v>
      </c>
      <c r="IL641">
        <v>86</v>
      </c>
      <c r="IM641">
        <v>1</v>
      </c>
      <c r="IN641">
        <v>41</v>
      </c>
      <c r="IO641">
        <v>0</v>
      </c>
      <c r="IP641">
        <v>0</v>
      </c>
      <c r="IQ641">
        <v>0</v>
      </c>
      <c r="IR641">
        <v>0</v>
      </c>
      <c r="IS641">
        <v>0</v>
      </c>
      <c r="IT641">
        <v>1</v>
      </c>
      <c r="IU641">
        <v>0</v>
      </c>
      <c r="IV641">
        <v>2</v>
      </c>
      <c r="IW641">
        <v>0</v>
      </c>
      <c r="IX641">
        <v>0</v>
      </c>
      <c r="IY641">
        <v>0</v>
      </c>
      <c r="IZ641">
        <v>0</v>
      </c>
      <c r="JA641">
        <v>0</v>
      </c>
      <c r="JB641">
        <v>0</v>
      </c>
      <c r="JC641">
        <v>0</v>
      </c>
      <c r="JD641">
        <v>0</v>
      </c>
      <c r="JE641">
        <v>0</v>
      </c>
      <c r="JF641">
        <v>0</v>
      </c>
      <c r="JG641">
        <v>0</v>
      </c>
      <c r="JH641">
        <v>0</v>
      </c>
      <c r="JI641">
        <v>0</v>
      </c>
      <c r="JJ641">
        <v>131</v>
      </c>
      <c r="JK641" s="2">
        <f t="shared" si="48"/>
        <v>0.35378715244487058</v>
      </c>
    </row>
    <row r="642" spans="1:271" outlineLevel="2" x14ac:dyDescent="0.25">
      <c r="A642" t="str">
        <f t="shared" si="52"/>
        <v>160904</v>
      </c>
      <c r="B642" t="s">
        <v>319</v>
      </c>
      <c r="C642">
        <v>5</v>
      </c>
      <c r="D642">
        <v>1459</v>
      </c>
      <c r="E642">
        <v>1111</v>
      </c>
      <c r="F642">
        <v>534</v>
      </c>
      <c r="G642">
        <v>577</v>
      </c>
      <c r="H642">
        <v>0</v>
      </c>
      <c r="I642">
        <v>2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577</v>
      </c>
      <c r="R642">
        <v>0</v>
      </c>
      <c r="S642">
        <v>0</v>
      </c>
      <c r="T642">
        <v>577</v>
      </c>
      <c r="U642">
        <v>29</v>
      </c>
      <c r="V642">
        <v>25</v>
      </c>
      <c r="W642">
        <v>4</v>
      </c>
      <c r="X642">
        <v>0</v>
      </c>
      <c r="Y642">
        <v>548</v>
      </c>
      <c r="Z642">
        <v>98</v>
      </c>
      <c r="AA642">
        <v>19</v>
      </c>
      <c r="AB642">
        <v>23</v>
      </c>
      <c r="AC642">
        <v>43</v>
      </c>
      <c r="AD642">
        <v>7</v>
      </c>
      <c r="AE642">
        <v>0</v>
      </c>
      <c r="AF642">
        <v>0</v>
      </c>
      <c r="AG642">
        <v>0</v>
      </c>
      <c r="AH642">
        <v>1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1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2</v>
      </c>
      <c r="AV642">
        <v>0</v>
      </c>
      <c r="AW642">
        <v>2</v>
      </c>
      <c r="AX642">
        <v>0</v>
      </c>
      <c r="AY642">
        <v>98</v>
      </c>
      <c r="AZ642">
        <v>143</v>
      </c>
      <c r="BA642">
        <v>45</v>
      </c>
      <c r="BB642">
        <v>4</v>
      </c>
      <c r="BC642">
        <v>7</v>
      </c>
      <c r="BD642">
        <v>55</v>
      </c>
      <c r="BE642">
        <v>4</v>
      </c>
      <c r="BF642">
        <v>6</v>
      </c>
      <c r="BG642">
        <v>3</v>
      </c>
      <c r="BH642">
        <v>2</v>
      </c>
      <c r="BI642">
        <v>5</v>
      </c>
      <c r="BJ642">
        <v>2</v>
      </c>
      <c r="BK642">
        <v>0</v>
      </c>
      <c r="BL642">
        <v>1</v>
      </c>
      <c r="BM642">
        <v>0</v>
      </c>
      <c r="BN642">
        <v>1</v>
      </c>
      <c r="BO642">
        <v>0</v>
      </c>
      <c r="BP642">
        <v>0</v>
      </c>
      <c r="BQ642">
        <v>0</v>
      </c>
      <c r="BR642">
        <v>0</v>
      </c>
      <c r="BS642">
        <v>4</v>
      </c>
      <c r="BT642">
        <v>4</v>
      </c>
      <c r="BU642">
        <v>0</v>
      </c>
      <c r="BV642">
        <v>0</v>
      </c>
      <c r="BW642">
        <v>0</v>
      </c>
      <c r="BX642">
        <v>143</v>
      </c>
      <c r="BY642">
        <v>15</v>
      </c>
      <c r="BZ642">
        <v>9</v>
      </c>
      <c r="CA642">
        <v>3</v>
      </c>
      <c r="CB642">
        <v>1</v>
      </c>
      <c r="CC642">
        <v>0</v>
      </c>
      <c r="CD642">
        <v>1</v>
      </c>
      <c r="CE642">
        <v>0</v>
      </c>
      <c r="CF642">
        <v>1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15</v>
      </c>
      <c r="CO642">
        <v>15</v>
      </c>
      <c r="CP642">
        <v>5</v>
      </c>
      <c r="CQ642">
        <v>2</v>
      </c>
      <c r="CR642">
        <v>0</v>
      </c>
      <c r="CS642">
        <v>0</v>
      </c>
      <c r="CT642">
        <v>1</v>
      </c>
      <c r="CU642">
        <v>1</v>
      </c>
      <c r="CV642">
        <v>1</v>
      </c>
      <c r="CW642">
        <v>0</v>
      </c>
      <c r="CX642">
        <v>1</v>
      </c>
      <c r="CY642">
        <v>0</v>
      </c>
      <c r="CZ642">
        <v>0</v>
      </c>
      <c r="DA642">
        <v>0</v>
      </c>
      <c r="DB642">
        <v>0</v>
      </c>
      <c r="DC642">
        <v>0</v>
      </c>
      <c r="DD642">
        <v>0</v>
      </c>
      <c r="DE642">
        <v>0</v>
      </c>
      <c r="DF642">
        <v>0</v>
      </c>
      <c r="DG642">
        <v>0</v>
      </c>
      <c r="DH642">
        <v>0</v>
      </c>
      <c r="DI642">
        <v>0</v>
      </c>
      <c r="DJ642">
        <v>0</v>
      </c>
      <c r="DK642">
        <v>2</v>
      </c>
      <c r="DL642">
        <v>0</v>
      </c>
      <c r="DM642">
        <v>2</v>
      </c>
      <c r="DN642">
        <v>15</v>
      </c>
      <c r="DO642">
        <v>10</v>
      </c>
      <c r="DP642">
        <v>2</v>
      </c>
      <c r="DQ642">
        <v>1</v>
      </c>
      <c r="DR642">
        <v>0</v>
      </c>
      <c r="DS642">
        <v>0</v>
      </c>
      <c r="DT642">
        <v>0</v>
      </c>
      <c r="DU642">
        <v>1</v>
      </c>
      <c r="DV642">
        <v>0</v>
      </c>
      <c r="DW642">
        <v>0</v>
      </c>
      <c r="DX642">
        <v>0</v>
      </c>
      <c r="DY642">
        <v>6</v>
      </c>
      <c r="DZ642">
        <v>0</v>
      </c>
      <c r="EA642">
        <v>0</v>
      </c>
      <c r="EB642">
        <v>0</v>
      </c>
      <c r="EC642">
        <v>0</v>
      </c>
      <c r="ED642">
        <v>0</v>
      </c>
      <c r="EE642">
        <v>0</v>
      </c>
      <c r="EF642">
        <v>0</v>
      </c>
      <c r="EG642">
        <v>0</v>
      </c>
      <c r="EH642">
        <v>0</v>
      </c>
      <c r="EI642">
        <v>0</v>
      </c>
      <c r="EJ642">
        <v>0</v>
      </c>
      <c r="EK642">
        <v>0</v>
      </c>
      <c r="EL642">
        <v>0</v>
      </c>
      <c r="EM642">
        <v>0</v>
      </c>
      <c r="EN642">
        <v>10</v>
      </c>
      <c r="EO642">
        <v>23</v>
      </c>
      <c r="EP642">
        <v>11</v>
      </c>
      <c r="EQ642">
        <v>7</v>
      </c>
      <c r="ER642">
        <v>0</v>
      </c>
      <c r="ES642">
        <v>0</v>
      </c>
      <c r="ET642">
        <v>0</v>
      </c>
      <c r="EU642">
        <v>0</v>
      </c>
      <c r="EV642">
        <v>0</v>
      </c>
      <c r="EW642">
        <v>0</v>
      </c>
      <c r="EX642">
        <v>0</v>
      </c>
      <c r="EY642">
        <v>0</v>
      </c>
      <c r="EZ642">
        <v>4</v>
      </c>
      <c r="FA642">
        <v>0</v>
      </c>
      <c r="FB642">
        <v>0</v>
      </c>
      <c r="FC642">
        <v>0</v>
      </c>
      <c r="FD642">
        <v>0</v>
      </c>
      <c r="FE642">
        <v>0</v>
      </c>
      <c r="FF642">
        <v>0</v>
      </c>
      <c r="FG642">
        <v>1</v>
      </c>
      <c r="FH642">
        <v>0</v>
      </c>
      <c r="FI642">
        <v>0</v>
      </c>
      <c r="FJ642">
        <v>0</v>
      </c>
      <c r="FK642">
        <v>0</v>
      </c>
      <c r="FL642">
        <v>23</v>
      </c>
      <c r="FM642">
        <v>61</v>
      </c>
      <c r="FN642">
        <v>28</v>
      </c>
      <c r="FO642">
        <v>1</v>
      </c>
      <c r="FP642">
        <v>3</v>
      </c>
      <c r="FQ642">
        <v>2</v>
      </c>
      <c r="FR642">
        <v>2</v>
      </c>
      <c r="FS642">
        <v>8</v>
      </c>
      <c r="FT642">
        <v>0</v>
      </c>
      <c r="FU642">
        <v>2</v>
      </c>
      <c r="FV642">
        <v>2</v>
      </c>
      <c r="FW642">
        <v>2</v>
      </c>
      <c r="FX642">
        <v>0</v>
      </c>
      <c r="FY642">
        <v>1</v>
      </c>
      <c r="FZ642">
        <v>1</v>
      </c>
      <c r="GA642">
        <v>3</v>
      </c>
      <c r="GB642">
        <v>2</v>
      </c>
      <c r="GC642">
        <v>0</v>
      </c>
      <c r="GD642">
        <v>0</v>
      </c>
      <c r="GE642">
        <v>0</v>
      </c>
      <c r="GF642">
        <v>0</v>
      </c>
      <c r="GG642">
        <v>1</v>
      </c>
      <c r="GH642">
        <v>2</v>
      </c>
      <c r="GI642">
        <v>0</v>
      </c>
      <c r="GJ642">
        <v>0</v>
      </c>
      <c r="GK642">
        <v>1</v>
      </c>
      <c r="GL642">
        <v>61</v>
      </c>
      <c r="GM642">
        <v>33</v>
      </c>
      <c r="GN642">
        <v>20</v>
      </c>
      <c r="GO642">
        <v>3</v>
      </c>
      <c r="GP642">
        <v>0</v>
      </c>
      <c r="GQ642">
        <v>0</v>
      </c>
      <c r="GR642">
        <v>1</v>
      </c>
      <c r="GS642">
        <v>0</v>
      </c>
      <c r="GT642">
        <v>7</v>
      </c>
      <c r="GU642">
        <v>0</v>
      </c>
      <c r="GV642">
        <v>0</v>
      </c>
      <c r="GW642">
        <v>0</v>
      </c>
      <c r="GX642">
        <v>1</v>
      </c>
      <c r="GY642">
        <v>0</v>
      </c>
      <c r="GZ642">
        <v>0</v>
      </c>
      <c r="HA642">
        <v>0</v>
      </c>
      <c r="HB642">
        <v>0</v>
      </c>
      <c r="HC642">
        <v>0</v>
      </c>
      <c r="HD642">
        <v>1</v>
      </c>
      <c r="HE642">
        <v>0</v>
      </c>
      <c r="HF642">
        <v>33</v>
      </c>
      <c r="HG642">
        <v>3</v>
      </c>
      <c r="HH642">
        <v>1</v>
      </c>
      <c r="HI642">
        <v>1</v>
      </c>
      <c r="HJ642">
        <v>0</v>
      </c>
      <c r="HK642">
        <v>0</v>
      </c>
      <c r="HL642">
        <v>1</v>
      </c>
      <c r="HM642">
        <v>0</v>
      </c>
      <c r="HN642">
        <v>0</v>
      </c>
      <c r="HO642">
        <v>0</v>
      </c>
      <c r="HP642">
        <v>0</v>
      </c>
      <c r="HQ642">
        <v>0</v>
      </c>
      <c r="HR642">
        <v>0</v>
      </c>
      <c r="HS642">
        <v>0</v>
      </c>
      <c r="HT642">
        <v>3</v>
      </c>
      <c r="HU642">
        <v>1</v>
      </c>
      <c r="HV642">
        <v>0</v>
      </c>
      <c r="HW642">
        <v>0</v>
      </c>
      <c r="HX642">
        <v>0</v>
      </c>
      <c r="HY642">
        <v>0</v>
      </c>
      <c r="HZ642">
        <v>0</v>
      </c>
      <c r="IA642">
        <v>0</v>
      </c>
      <c r="IB642">
        <v>0</v>
      </c>
      <c r="IC642">
        <v>0</v>
      </c>
      <c r="ID642">
        <v>0</v>
      </c>
      <c r="IE642">
        <v>0</v>
      </c>
      <c r="IF642">
        <v>0</v>
      </c>
      <c r="IG642">
        <v>0</v>
      </c>
      <c r="IH642">
        <v>0</v>
      </c>
      <c r="II642">
        <v>1</v>
      </c>
      <c r="IJ642">
        <v>1</v>
      </c>
      <c r="IK642">
        <v>146</v>
      </c>
      <c r="IL642">
        <v>107</v>
      </c>
      <c r="IM642">
        <v>1</v>
      </c>
      <c r="IN642">
        <v>33</v>
      </c>
      <c r="IO642">
        <v>0</v>
      </c>
      <c r="IP642">
        <v>0</v>
      </c>
      <c r="IQ642">
        <v>0</v>
      </c>
      <c r="IR642">
        <v>0</v>
      </c>
      <c r="IS642">
        <v>0</v>
      </c>
      <c r="IT642">
        <v>0</v>
      </c>
      <c r="IU642">
        <v>0</v>
      </c>
      <c r="IV642">
        <v>3</v>
      </c>
      <c r="IW642">
        <v>0</v>
      </c>
      <c r="IX642">
        <v>0</v>
      </c>
      <c r="IY642">
        <v>0</v>
      </c>
      <c r="IZ642">
        <v>2</v>
      </c>
      <c r="JA642">
        <v>0</v>
      </c>
      <c r="JB642">
        <v>0</v>
      </c>
      <c r="JC642">
        <v>0</v>
      </c>
      <c r="JD642">
        <v>0</v>
      </c>
      <c r="JE642">
        <v>0</v>
      </c>
      <c r="JF642">
        <v>0</v>
      </c>
      <c r="JG642">
        <v>0</v>
      </c>
      <c r="JH642">
        <v>0</v>
      </c>
      <c r="JI642">
        <v>0</v>
      </c>
      <c r="JJ642">
        <v>146</v>
      </c>
      <c r="JK642" s="2">
        <f t="shared" si="48"/>
        <v>0.39547635366689515</v>
      </c>
    </row>
    <row r="643" spans="1:271" outlineLevel="2" x14ac:dyDescent="0.25">
      <c r="A643" t="str">
        <f t="shared" si="52"/>
        <v>160904</v>
      </c>
      <c r="B643" t="s">
        <v>319</v>
      </c>
      <c r="C643">
        <v>6</v>
      </c>
      <c r="D643">
        <v>921</v>
      </c>
      <c r="E643">
        <v>700</v>
      </c>
      <c r="F643">
        <v>372</v>
      </c>
      <c r="G643">
        <v>328</v>
      </c>
      <c r="H643">
        <v>0</v>
      </c>
      <c r="I643">
        <v>2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328</v>
      </c>
      <c r="R643">
        <v>0</v>
      </c>
      <c r="S643">
        <v>0</v>
      </c>
      <c r="T643">
        <v>328</v>
      </c>
      <c r="U643">
        <v>11</v>
      </c>
      <c r="V643">
        <v>9</v>
      </c>
      <c r="W643">
        <v>2</v>
      </c>
      <c r="X643">
        <v>0</v>
      </c>
      <c r="Y643">
        <v>317</v>
      </c>
      <c r="Z643">
        <v>54</v>
      </c>
      <c r="AA643">
        <v>6</v>
      </c>
      <c r="AB643">
        <v>15</v>
      </c>
      <c r="AC643">
        <v>21</v>
      </c>
      <c r="AD643">
        <v>6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1</v>
      </c>
      <c r="AM643">
        <v>1</v>
      </c>
      <c r="AN643">
        <v>0</v>
      </c>
      <c r="AO643">
        <v>1</v>
      </c>
      <c r="AP643">
        <v>0</v>
      </c>
      <c r="AQ643">
        <v>1</v>
      </c>
      <c r="AR643">
        <v>0</v>
      </c>
      <c r="AS643">
        <v>0</v>
      </c>
      <c r="AT643">
        <v>0</v>
      </c>
      <c r="AU643">
        <v>1</v>
      </c>
      <c r="AV643">
        <v>0</v>
      </c>
      <c r="AW643">
        <v>0</v>
      </c>
      <c r="AX643">
        <v>1</v>
      </c>
      <c r="AY643">
        <v>54</v>
      </c>
      <c r="AZ643">
        <v>74</v>
      </c>
      <c r="BA643">
        <v>21</v>
      </c>
      <c r="BB643">
        <v>2</v>
      </c>
      <c r="BC643">
        <v>6</v>
      </c>
      <c r="BD643">
        <v>26</v>
      </c>
      <c r="BE643">
        <v>2</v>
      </c>
      <c r="BF643">
        <v>1</v>
      </c>
      <c r="BG643">
        <v>2</v>
      </c>
      <c r="BH643">
        <v>0</v>
      </c>
      <c r="BI643">
        <v>1</v>
      </c>
      <c r="BJ643">
        <v>1</v>
      </c>
      <c r="BK643">
        <v>0</v>
      </c>
      <c r="BL643">
        <v>0</v>
      </c>
      <c r="BM643">
        <v>3</v>
      </c>
      <c r="BN643">
        <v>4</v>
      </c>
      <c r="BO643">
        <v>1</v>
      </c>
      <c r="BP643">
        <v>2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2</v>
      </c>
      <c r="BX643">
        <v>74</v>
      </c>
      <c r="BY643">
        <v>8</v>
      </c>
      <c r="BZ643">
        <v>3</v>
      </c>
      <c r="CA643">
        <v>0</v>
      </c>
      <c r="CB643">
        <v>1</v>
      </c>
      <c r="CC643">
        <v>0</v>
      </c>
      <c r="CD643">
        <v>1</v>
      </c>
      <c r="CE643">
        <v>1</v>
      </c>
      <c r="CF643">
        <v>1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1</v>
      </c>
      <c r="CN643">
        <v>8</v>
      </c>
      <c r="CO643">
        <v>7</v>
      </c>
      <c r="CP643">
        <v>2</v>
      </c>
      <c r="CQ643">
        <v>1</v>
      </c>
      <c r="CR643">
        <v>0</v>
      </c>
      <c r="CS643">
        <v>0</v>
      </c>
      <c r="CT643">
        <v>1</v>
      </c>
      <c r="CU643">
        <v>2</v>
      </c>
      <c r="CV643">
        <v>0</v>
      </c>
      <c r="CW643">
        <v>0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0</v>
      </c>
      <c r="DF643">
        <v>0</v>
      </c>
      <c r="DG643">
        <v>0</v>
      </c>
      <c r="DH643">
        <v>0</v>
      </c>
      <c r="DI643">
        <v>1</v>
      </c>
      <c r="DJ643">
        <v>0</v>
      </c>
      <c r="DK643">
        <v>0</v>
      </c>
      <c r="DL643">
        <v>0</v>
      </c>
      <c r="DM643">
        <v>0</v>
      </c>
      <c r="DN643">
        <v>7</v>
      </c>
      <c r="DO643">
        <v>6</v>
      </c>
      <c r="DP643">
        <v>2</v>
      </c>
      <c r="DQ643">
        <v>1</v>
      </c>
      <c r="DR643">
        <v>0</v>
      </c>
      <c r="DS643">
        <v>1</v>
      </c>
      <c r="DT643">
        <v>0</v>
      </c>
      <c r="DU643">
        <v>0</v>
      </c>
      <c r="DV643">
        <v>0</v>
      </c>
      <c r="DW643">
        <v>0</v>
      </c>
      <c r="DX643">
        <v>0</v>
      </c>
      <c r="DY643">
        <v>0</v>
      </c>
      <c r="DZ643">
        <v>0</v>
      </c>
      <c r="EA643">
        <v>0</v>
      </c>
      <c r="EB643">
        <v>1</v>
      </c>
      <c r="EC643">
        <v>0</v>
      </c>
      <c r="ED643">
        <v>1</v>
      </c>
      <c r="EE643">
        <v>0</v>
      </c>
      <c r="EF643">
        <v>0</v>
      </c>
      <c r="EG643">
        <v>0</v>
      </c>
      <c r="EH643">
        <v>0</v>
      </c>
      <c r="EI643">
        <v>0</v>
      </c>
      <c r="EJ643">
        <v>0</v>
      </c>
      <c r="EK643">
        <v>0</v>
      </c>
      <c r="EL643">
        <v>0</v>
      </c>
      <c r="EM643">
        <v>0</v>
      </c>
      <c r="EN643">
        <v>6</v>
      </c>
      <c r="EO643">
        <v>11</v>
      </c>
      <c r="EP643">
        <v>5</v>
      </c>
      <c r="EQ643">
        <v>2</v>
      </c>
      <c r="ER643">
        <v>0</v>
      </c>
      <c r="ES643">
        <v>0</v>
      </c>
      <c r="ET643">
        <v>0</v>
      </c>
      <c r="EU643">
        <v>0</v>
      </c>
      <c r="EV643">
        <v>1</v>
      </c>
      <c r="EW643">
        <v>0</v>
      </c>
      <c r="EX643">
        <v>0</v>
      </c>
      <c r="EY643">
        <v>1</v>
      </c>
      <c r="EZ643">
        <v>0</v>
      </c>
      <c r="FA643">
        <v>0</v>
      </c>
      <c r="FB643">
        <v>0</v>
      </c>
      <c r="FC643">
        <v>0</v>
      </c>
      <c r="FD643">
        <v>0</v>
      </c>
      <c r="FE643">
        <v>0</v>
      </c>
      <c r="FF643">
        <v>0</v>
      </c>
      <c r="FG643">
        <v>1</v>
      </c>
      <c r="FH643">
        <v>0</v>
      </c>
      <c r="FI643">
        <v>0</v>
      </c>
      <c r="FJ643">
        <v>0</v>
      </c>
      <c r="FK643">
        <v>1</v>
      </c>
      <c r="FL643">
        <v>11</v>
      </c>
      <c r="FM643">
        <v>41</v>
      </c>
      <c r="FN643">
        <v>20</v>
      </c>
      <c r="FO643">
        <v>2</v>
      </c>
      <c r="FP643">
        <v>3</v>
      </c>
      <c r="FQ643">
        <v>3</v>
      </c>
      <c r="FR643">
        <v>1</v>
      </c>
      <c r="FS643">
        <v>6</v>
      </c>
      <c r="FT643">
        <v>1</v>
      </c>
      <c r="FU643">
        <v>0</v>
      </c>
      <c r="FV643">
        <v>1</v>
      </c>
      <c r="FW643">
        <v>0</v>
      </c>
      <c r="FX643">
        <v>0</v>
      </c>
      <c r="FY643">
        <v>1</v>
      </c>
      <c r="FZ643">
        <v>0</v>
      </c>
      <c r="GA643">
        <v>0</v>
      </c>
      <c r="GB643">
        <v>2</v>
      </c>
      <c r="GC643">
        <v>0</v>
      </c>
      <c r="GD643">
        <v>0</v>
      </c>
      <c r="GE643">
        <v>0</v>
      </c>
      <c r="GF643">
        <v>0</v>
      </c>
      <c r="GG643">
        <v>0</v>
      </c>
      <c r="GH643">
        <v>0</v>
      </c>
      <c r="GI643">
        <v>1</v>
      </c>
      <c r="GJ643">
        <v>0</v>
      </c>
      <c r="GK643">
        <v>0</v>
      </c>
      <c r="GL643">
        <v>41</v>
      </c>
      <c r="GM643">
        <v>9</v>
      </c>
      <c r="GN643">
        <v>7</v>
      </c>
      <c r="GO643">
        <v>0</v>
      </c>
      <c r="GP643">
        <v>1</v>
      </c>
      <c r="GQ643">
        <v>0</v>
      </c>
      <c r="GR643">
        <v>0</v>
      </c>
      <c r="GS643">
        <v>0</v>
      </c>
      <c r="GT643">
        <v>0</v>
      </c>
      <c r="GU643">
        <v>1</v>
      </c>
      <c r="GV643">
        <v>0</v>
      </c>
      <c r="GW643">
        <v>0</v>
      </c>
      <c r="GX643">
        <v>0</v>
      </c>
      <c r="GY643">
        <v>0</v>
      </c>
      <c r="GZ643">
        <v>0</v>
      </c>
      <c r="HA643">
        <v>0</v>
      </c>
      <c r="HB643">
        <v>0</v>
      </c>
      <c r="HC643">
        <v>0</v>
      </c>
      <c r="HD643">
        <v>0</v>
      </c>
      <c r="HE643">
        <v>0</v>
      </c>
      <c r="HF643">
        <v>9</v>
      </c>
      <c r="HG643">
        <v>1</v>
      </c>
      <c r="HH643">
        <v>1</v>
      </c>
      <c r="HI643">
        <v>0</v>
      </c>
      <c r="HJ643">
        <v>0</v>
      </c>
      <c r="HK643">
        <v>0</v>
      </c>
      <c r="HL643">
        <v>0</v>
      </c>
      <c r="HM643">
        <v>0</v>
      </c>
      <c r="HN643">
        <v>0</v>
      </c>
      <c r="HO643">
        <v>0</v>
      </c>
      <c r="HP643">
        <v>0</v>
      </c>
      <c r="HQ643">
        <v>0</v>
      </c>
      <c r="HR643">
        <v>0</v>
      </c>
      <c r="HS643">
        <v>0</v>
      </c>
      <c r="HT643">
        <v>1</v>
      </c>
      <c r="HU643">
        <v>0</v>
      </c>
      <c r="HV643">
        <v>0</v>
      </c>
      <c r="HW643">
        <v>0</v>
      </c>
      <c r="HX643">
        <v>0</v>
      </c>
      <c r="HY643">
        <v>0</v>
      </c>
      <c r="HZ643">
        <v>0</v>
      </c>
      <c r="IA643">
        <v>0</v>
      </c>
      <c r="IB643">
        <v>0</v>
      </c>
      <c r="IC643">
        <v>0</v>
      </c>
      <c r="ID643">
        <v>0</v>
      </c>
      <c r="IE643">
        <v>0</v>
      </c>
      <c r="IF643">
        <v>0</v>
      </c>
      <c r="IG643">
        <v>0</v>
      </c>
      <c r="IH643">
        <v>0</v>
      </c>
      <c r="II643">
        <v>0</v>
      </c>
      <c r="IJ643">
        <v>0</v>
      </c>
      <c r="IK643">
        <v>106</v>
      </c>
      <c r="IL643">
        <v>92</v>
      </c>
      <c r="IM643">
        <v>1</v>
      </c>
      <c r="IN643">
        <v>11</v>
      </c>
      <c r="IO643">
        <v>0</v>
      </c>
      <c r="IP643">
        <v>0</v>
      </c>
      <c r="IQ643">
        <v>0</v>
      </c>
      <c r="IR643">
        <v>0</v>
      </c>
      <c r="IS643">
        <v>0</v>
      </c>
      <c r="IT643">
        <v>0</v>
      </c>
      <c r="IU643">
        <v>1</v>
      </c>
      <c r="IV643">
        <v>0</v>
      </c>
      <c r="IW643">
        <v>0</v>
      </c>
      <c r="IX643">
        <v>1</v>
      </c>
      <c r="IY643">
        <v>0</v>
      </c>
      <c r="IZ643">
        <v>0</v>
      </c>
      <c r="JA643">
        <v>0</v>
      </c>
      <c r="JB643">
        <v>0</v>
      </c>
      <c r="JC643">
        <v>0</v>
      </c>
      <c r="JD643">
        <v>0</v>
      </c>
      <c r="JE643">
        <v>0</v>
      </c>
      <c r="JF643">
        <v>0</v>
      </c>
      <c r="JG643">
        <v>0</v>
      </c>
      <c r="JH643">
        <v>0</v>
      </c>
      <c r="JI643">
        <v>0</v>
      </c>
      <c r="JJ643">
        <v>106</v>
      </c>
      <c r="JK643" s="2">
        <f t="shared" ref="JK643:JK706" si="53">$T643/$D643</f>
        <v>0.35613463626492942</v>
      </c>
    </row>
    <row r="644" spans="1:271" outlineLevel="2" x14ac:dyDescent="0.25">
      <c r="A644" t="str">
        <f t="shared" si="52"/>
        <v>160904</v>
      </c>
      <c r="B644" t="s">
        <v>319</v>
      </c>
      <c r="C644">
        <v>7</v>
      </c>
      <c r="D644">
        <v>671</v>
      </c>
      <c r="E644">
        <v>510</v>
      </c>
      <c r="F644">
        <v>206</v>
      </c>
      <c r="G644">
        <v>304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304</v>
      </c>
      <c r="R644">
        <v>0</v>
      </c>
      <c r="S644">
        <v>0</v>
      </c>
      <c r="T644">
        <v>304</v>
      </c>
      <c r="U644">
        <v>6</v>
      </c>
      <c r="V644">
        <v>2</v>
      </c>
      <c r="W644">
        <v>4</v>
      </c>
      <c r="X644">
        <v>0</v>
      </c>
      <c r="Y644">
        <v>298</v>
      </c>
      <c r="Z644">
        <v>45</v>
      </c>
      <c r="AA644">
        <v>2</v>
      </c>
      <c r="AB644">
        <v>8</v>
      </c>
      <c r="AC644">
        <v>22</v>
      </c>
      <c r="AD644">
        <v>5</v>
      </c>
      <c r="AE644">
        <v>0</v>
      </c>
      <c r="AF644">
        <v>2</v>
      </c>
      <c r="AG644">
        <v>1</v>
      </c>
      <c r="AH644">
        <v>0</v>
      </c>
      <c r="AI644">
        <v>1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1</v>
      </c>
      <c r="AP644">
        <v>1</v>
      </c>
      <c r="AQ644">
        <v>0</v>
      </c>
      <c r="AR644">
        <v>1</v>
      </c>
      <c r="AS644">
        <v>0</v>
      </c>
      <c r="AT644">
        <v>1</v>
      </c>
      <c r="AU644">
        <v>0</v>
      </c>
      <c r="AV644">
        <v>0</v>
      </c>
      <c r="AW644">
        <v>0</v>
      </c>
      <c r="AX644">
        <v>0</v>
      </c>
      <c r="AY644">
        <v>45</v>
      </c>
      <c r="AZ644">
        <v>74</v>
      </c>
      <c r="BA644">
        <v>18</v>
      </c>
      <c r="BB644">
        <v>0</v>
      </c>
      <c r="BC644">
        <v>3</v>
      </c>
      <c r="BD644">
        <v>16</v>
      </c>
      <c r="BE644">
        <v>3</v>
      </c>
      <c r="BF644">
        <v>7</v>
      </c>
      <c r="BG644">
        <v>1</v>
      </c>
      <c r="BH644">
        <v>1</v>
      </c>
      <c r="BI644">
        <v>10</v>
      </c>
      <c r="BJ644">
        <v>2</v>
      </c>
      <c r="BK644">
        <v>0</v>
      </c>
      <c r="BL644">
        <v>2</v>
      </c>
      <c r="BM644">
        <v>3</v>
      </c>
      <c r="BN644">
        <v>0</v>
      </c>
      <c r="BO644">
        <v>1</v>
      </c>
      <c r="BP644">
        <v>0</v>
      </c>
      <c r="BQ644">
        <v>1</v>
      </c>
      <c r="BR644">
        <v>0</v>
      </c>
      <c r="BS644">
        <v>2</v>
      </c>
      <c r="BT644">
        <v>0</v>
      </c>
      <c r="BU644">
        <v>2</v>
      </c>
      <c r="BV644">
        <v>0</v>
      </c>
      <c r="BW644">
        <v>2</v>
      </c>
      <c r="BX644">
        <v>74</v>
      </c>
      <c r="BY644">
        <v>4</v>
      </c>
      <c r="BZ644">
        <v>2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1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1</v>
      </c>
      <c r="CN644">
        <v>4</v>
      </c>
      <c r="CO644">
        <v>13</v>
      </c>
      <c r="CP644">
        <v>8</v>
      </c>
      <c r="CQ644">
        <v>0</v>
      </c>
      <c r="CR644">
        <v>0</v>
      </c>
      <c r="CS644">
        <v>0</v>
      </c>
      <c r="CT644">
        <v>1</v>
      </c>
      <c r="CU644">
        <v>0</v>
      </c>
      <c r="CV644">
        <v>0</v>
      </c>
      <c r="CW644">
        <v>2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0</v>
      </c>
      <c r="DD644">
        <v>0</v>
      </c>
      <c r="DE644">
        <v>0</v>
      </c>
      <c r="DF644">
        <v>0</v>
      </c>
      <c r="DG644">
        <v>0</v>
      </c>
      <c r="DH644">
        <v>0</v>
      </c>
      <c r="DI644">
        <v>0</v>
      </c>
      <c r="DJ644">
        <v>1</v>
      </c>
      <c r="DK644">
        <v>1</v>
      </c>
      <c r="DL644">
        <v>0</v>
      </c>
      <c r="DM644">
        <v>0</v>
      </c>
      <c r="DN644">
        <v>13</v>
      </c>
      <c r="DO644">
        <v>4</v>
      </c>
      <c r="DP644">
        <v>0</v>
      </c>
      <c r="DQ644">
        <v>1</v>
      </c>
      <c r="DR644">
        <v>0</v>
      </c>
      <c r="DS644">
        <v>0</v>
      </c>
      <c r="DT644">
        <v>1</v>
      </c>
      <c r="DU644">
        <v>0</v>
      </c>
      <c r="DV644">
        <v>0</v>
      </c>
      <c r="DW644">
        <v>1</v>
      </c>
      <c r="DX644">
        <v>0</v>
      </c>
      <c r="DY644">
        <v>1</v>
      </c>
      <c r="DZ644">
        <v>0</v>
      </c>
      <c r="EA644">
        <v>0</v>
      </c>
      <c r="EB644">
        <v>0</v>
      </c>
      <c r="EC644">
        <v>0</v>
      </c>
      <c r="ED644">
        <v>0</v>
      </c>
      <c r="EE644">
        <v>0</v>
      </c>
      <c r="EF644">
        <v>0</v>
      </c>
      <c r="EG644">
        <v>0</v>
      </c>
      <c r="EH644">
        <v>0</v>
      </c>
      <c r="EI644">
        <v>0</v>
      </c>
      <c r="EJ644">
        <v>0</v>
      </c>
      <c r="EK644">
        <v>0</v>
      </c>
      <c r="EL644">
        <v>0</v>
      </c>
      <c r="EM644">
        <v>0</v>
      </c>
      <c r="EN644">
        <v>4</v>
      </c>
      <c r="EO644">
        <v>9</v>
      </c>
      <c r="EP644">
        <v>5</v>
      </c>
      <c r="EQ644">
        <v>3</v>
      </c>
      <c r="ER644">
        <v>0</v>
      </c>
      <c r="ES644">
        <v>0</v>
      </c>
      <c r="ET644">
        <v>0</v>
      </c>
      <c r="EU644">
        <v>0</v>
      </c>
      <c r="EV644">
        <v>0</v>
      </c>
      <c r="EW644">
        <v>0</v>
      </c>
      <c r="EX644">
        <v>0</v>
      </c>
      <c r="EY644">
        <v>1</v>
      </c>
      <c r="EZ644">
        <v>0</v>
      </c>
      <c r="FA644">
        <v>0</v>
      </c>
      <c r="FB644">
        <v>0</v>
      </c>
      <c r="FC644">
        <v>0</v>
      </c>
      <c r="FD644">
        <v>0</v>
      </c>
      <c r="FE644">
        <v>0</v>
      </c>
      <c r="FF644">
        <v>0</v>
      </c>
      <c r="FG644">
        <v>0</v>
      </c>
      <c r="FH644">
        <v>0</v>
      </c>
      <c r="FI644">
        <v>0</v>
      </c>
      <c r="FJ644">
        <v>0</v>
      </c>
      <c r="FK644">
        <v>0</v>
      </c>
      <c r="FL644">
        <v>9</v>
      </c>
      <c r="FM644">
        <v>35</v>
      </c>
      <c r="FN644">
        <v>20</v>
      </c>
      <c r="FO644">
        <v>4</v>
      </c>
      <c r="FP644">
        <v>2</v>
      </c>
      <c r="FQ644">
        <v>1</v>
      </c>
      <c r="FR644">
        <v>2</v>
      </c>
      <c r="FS644">
        <v>2</v>
      </c>
      <c r="FT644">
        <v>0</v>
      </c>
      <c r="FU644">
        <v>0</v>
      </c>
      <c r="FV644">
        <v>1</v>
      </c>
      <c r="FW644">
        <v>0</v>
      </c>
      <c r="FX644">
        <v>0</v>
      </c>
      <c r="FY644">
        <v>0</v>
      </c>
      <c r="FZ644">
        <v>1</v>
      </c>
      <c r="GA644">
        <v>0</v>
      </c>
      <c r="GB644">
        <v>0</v>
      </c>
      <c r="GC644">
        <v>0</v>
      </c>
      <c r="GD644">
        <v>0</v>
      </c>
      <c r="GE644">
        <v>0</v>
      </c>
      <c r="GF644">
        <v>1</v>
      </c>
      <c r="GG644">
        <v>1</v>
      </c>
      <c r="GH644">
        <v>0</v>
      </c>
      <c r="GI644">
        <v>0</v>
      </c>
      <c r="GJ644">
        <v>0</v>
      </c>
      <c r="GK644">
        <v>0</v>
      </c>
      <c r="GL644">
        <v>35</v>
      </c>
      <c r="GM644">
        <v>15</v>
      </c>
      <c r="GN644">
        <v>8</v>
      </c>
      <c r="GO644">
        <v>1</v>
      </c>
      <c r="GP644">
        <v>0</v>
      </c>
      <c r="GQ644">
        <v>0</v>
      </c>
      <c r="GR644">
        <v>0</v>
      </c>
      <c r="GS644">
        <v>1</v>
      </c>
      <c r="GT644">
        <v>0</v>
      </c>
      <c r="GU644">
        <v>0</v>
      </c>
      <c r="GV644">
        <v>0</v>
      </c>
      <c r="GW644">
        <v>0</v>
      </c>
      <c r="GX644">
        <v>0</v>
      </c>
      <c r="GY644">
        <v>1</v>
      </c>
      <c r="GZ644">
        <v>2</v>
      </c>
      <c r="HA644">
        <v>2</v>
      </c>
      <c r="HB644">
        <v>0</v>
      </c>
      <c r="HC644">
        <v>0</v>
      </c>
      <c r="HD644">
        <v>0</v>
      </c>
      <c r="HE644">
        <v>0</v>
      </c>
      <c r="HF644">
        <v>15</v>
      </c>
      <c r="HG644">
        <v>1</v>
      </c>
      <c r="HH644">
        <v>0</v>
      </c>
      <c r="HI644">
        <v>0</v>
      </c>
      <c r="HJ644">
        <v>0</v>
      </c>
      <c r="HK644">
        <v>0</v>
      </c>
      <c r="HL644">
        <v>0</v>
      </c>
      <c r="HM644">
        <v>0</v>
      </c>
      <c r="HN644">
        <v>0</v>
      </c>
      <c r="HO644">
        <v>0</v>
      </c>
      <c r="HP644">
        <v>1</v>
      </c>
      <c r="HQ644">
        <v>0</v>
      </c>
      <c r="HR644">
        <v>0</v>
      </c>
      <c r="HS644">
        <v>0</v>
      </c>
      <c r="HT644">
        <v>1</v>
      </c>
      <c r="HU644">
        <v>1</v>
      </c>
      <c r="HV644">
        <v>0</v>
      </c>
      <c r="HW644">
        <v>0</v>
      </c>
      <c r="HX644">
        <v>0</v>
      </c>
      <c r="HY644">
        <v>0</v>
      </c>
      <c r="HZ644">
        <v>0</v>
      </c>
      <c r="IA644">
        <v>1</v>
      </c>
      <c r="IB644">
        <v>0</v>
      </c>
      <c r="IC644">
        <v>0</v>
      </c>
      <c r="ID644">
        <v>0</v>
      </c>
      <c r="IE644">
        <v>0</v>
      </c>
      <c r="IF644">
        <v>0</v>
      </c>
      <c r="IG644">
        <v>0</v>
      </c>
      <c r="IH644">
        <v>0</v>
      </c>
      <c r="II644">
        <v>0</v>
      </c>
      <c r="IJ644">
        <v>1</v>
      </c>
      <c r="IK644">
        <v>97</v>
      </c>
      <c r="IL644">
        <v>79</v>
      </c>
      <c r="IM644">
        <v>0</v>
      </c>
      <c r="IN644">
        <v>15</v>
      </c>
      <c r="IO644">
        <v>0</v>
      </c>
      <c r="IP644">
        <v>0</v>
      </c>
      <c r="IQ644">
        <v>0</v>
      </c>
      <c r="IR644">
        <v>0</v>
      </c>
      <c r="IS644">
        <v>0</v>
      </c>
      <c r="IT644">
        <v>0</v>
      </c>
      <c r="IU644">
        <v>0</v>
      </c>
      <c r="IV644">
        <v>1</v>
      </c>
      <c r="IW644">
        <v>0</v>
      </c>
      <c r="IX644">
        <v>0</v>
      </c>
      <c r="IY644">
        <v>0</v>
      </c>
      <c r="IZ644">
        <v>0</v>
      </c>
      <c r="JA644">
        <v>0</v>
      </c>
      <c r="JB644">
        <v>0</v>
      </c>
      <c r="JC644">
        <v>0</v>
      </c>
      <c r="JD644">
        <v>1</v>
      </c>
      <c r="JE644">
        <v>0</v>
      </c>
      <c r="JF644">
        <v>0</v>
      </c>
      <c r="JG644">
        <v>0</v>
      </c>
      <c r="JH644">
        <v>1</v>
      </c>
      <c r="JI644">
        <v>0</v>
      </c>
      <c r="JJ644">
        <v>97</v>
      </c>
      <c r="JK644" s="2">
        <f t="shared" si="53"/>
        <v>0.45305514157973176</v>
      </c>
    </row>
    <row r="645" spans="1:271" outlineLevel="2" x14ac:dyDescent="0.25">
      <c r="A645" t="str">
        <f t="shared" si="52"/>
        <v>160904</v>
      </c>
      <c r="B645" t="s">
        <v>319</v>
      </c>
      <c r="C645">
        <v>8</v>
      </c>
      <c r="D645">
        <v>1148</v>
      </c>
      <c r="E645">
        <v>880</v>
      </c>
      <c r="F645">
        <v>408</v>
      </c>
      <c r="G645">
        <v>472</v>
      </c>
      <c r="H645">
        <v>0</v>
      </c>
      <c r="I645">
        <v>0</v>
      </c>
      <c r="J645">
        <v>2</v>
      </c>
      <c r="K645">
        <v>2</v>
      </c>
      <c r="L645">
        <v>0</v>
      </c>
      <c r="M645">
        <v>0</v>
      </c>
      <c r="N645">
        <v>0</v>
      </c>
      <c r="O645">
        <v>0</v>
      </c>
      <c r="P645">
        <v>2</v>
      </c>
      <c r="Q645">
        <v>474</v>
      </c>
      <c r="R645">
        <v>2</v>
      </c>
      <c r="S645">
        <v>0</v>
      </c>
      <c r="T645">
        <v>474</v>
      </c>
      <c r="U645">
        <v>21</v>
      </c>
      <c r="V645">
        <v>14</v>
      </c>
      <c r="W645">
        <v>7</v>
      </c>
      <c r="X645">
        <v>0</v>
      </c>
      <c r="Y645">
        <v>453</v>
      </c>
      <c r="Z645">
        <v>47</v>
      </c>
      <c r="AA645">
        <v>4</v>
      </c>
      <c r="AB645">
        <v>4</v>
      </c>
      <c r="AC645">
        <v>22</v>
      </c>
      <c r="AD645">
        <v>9</v>
      </c>
      <c r="AE645">
        <v>0</v>
      </c>
      <c r="AF645">
        <v>1</v>
      </c>
      <c r="AG645">
        <v>0</v>
      </c>
      <c r="AH645">
        <v>0</v>
      </c>
      <c r="AI645">
        <v>0</v>
      </c>
      <c r="AJ645">
        <v>1</v>
      </c>
      <c r="AK645">
        <v>0</v>
      </c>
      <c r="AL645">
        <v>2</v>
      </c>
      <c r="AM645">
        <v>1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1</v>
      </c>
      <c r="AX645">
        <v>2</v>
      </c>
      <c r="AY645">
        <v>47</v>
      </c>
      <c r="AZ645">
        <v>122</v>
      </c>
      <c r="BA645">
        <v>23</v>
      </c>
      <c r="BB645">
        <v>4</v>
      </c>
      <c r="BC645">
        <v>5</v>
      </c>
      <c r="BD645">
        <v>45</v>
      </c>
      <c r="BE645">
        <v>3</v>
      </c>
      <c r="BF645">
        <v>13</v>
      </c>
      <c r="BG645">
        <v>3</v>
      </c>
      <c r="BH645">
        <v>0</v>
      </c>
      <c r="BI645">
        <v>9</v>
      </c>
      <c r="BJ645">
        <v>4</v>
      </c>
      <c r="BK645">
        <v>0</v>
      </c>
      <c r="BL645">
        <v>0</v>
      </c>
      <c r="BM645">
        <v>7</v>
      </c>
      <c r="BN645">
        <v>1</v>
      </c>
      <c r="BO645">
        <v>0</v>
      </c>
      <c r="BP645">
        <v>0</v>
      </c>
      <c r="BQ645">
        <v>0</v>
      </c>
      <c r="BR645">
        <v>0</v>
      </c>
      <c r="BS645">
        <v>3</v>
      </c>
      <c r="BT645">
        <v>0</v>
      </c>
      <c r="BU645">
        <v>1</v>
      </c>
      <c r="BV645">
        <v>0</v>
      </c>
      <c r="BW645">
        <v>1</v>
      </c>
      <c r="BX645">
        <v>122</v>
      </c>
      <c r="BY645">
        <v>15</v>
      </c>
      <c r="BZ645">
        <v>8</v>
      </c>
      <c r="CA645">
        <v>2</v>
      </c>
      <c r="CB645">
        <v>0</v>
      </c>
      <c r="CC645">
        <v>0</v>
      </c>
      <c r="CD645">
        <v>2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2</v>
      </c>
      <c r="CM645">
        <v>1</v>
      </c>
      <c r="CN645">
        <v>15</v>
      </c>
      <c r="CO645">
        <v>11</v>
      </c>
      <c r="CP645">
        <v>6</v>
      </c>
      <c r="CQ645">
        <v>1</v>
      </c>
      <c r="CR645">
        <v>1</v>
      </c>
      <c r="CS645">
        <v>0</v>
      </c>
      <c r="CT645">
        <v>2</v>
      </c>
      <c r="CU645">
        <v>1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0</v>
      </c>
      <c r="DD645">
        <v>0</v>
      </c>
      <c r="DE645">
        <v>0</v>
      </c>
      <c r="DF645">
        <v>0</v>
      </c>
      <c r="DG645">
        <v>0</v>
      </c>
      <c r="DH645">
        <v>0</v>
      </c>
      <c r="DI645">
        <v>0</v>
      </c>
      <c r="DJ645">
        <v>0</v>
      </c>
      <c r="DK645">
        <v>0</v>
      </c>
      <c r="DL645">
        <v>0</v>
      </c>
      <c r="DM645">
        <v>0</v>
      </c>
      <c r="DN645">
        <v>11</v>
      </c>
      <c r="DO645">
        <v>7</v>
      </c>
      <c r="DP645">
        <v>4</v>
      </c>
      <c r="DQ645">
        <v>0</v>
      </c>
      <c r="DR645">
        <v>0</v>
      </c>
      <c r="DS645">
        <v>0</v>
      </c>
      <c r="DT645">
        <v>0</v>
      </c>
      <c r="DU645">
        <v>1</v>
      </c>
      <c r="DV645">
        <v>0</v>
      </c>
      <c r="DW645">
        <v>0</v>
      </c>
      <c r="DX645">
        <v>0</v>
      </c>
      <c r="DY645">
        <v>0</v>
      </c>
      <c r="DZ645">
        <v>0</v>
      </c>
      <c r="EA645">
        <v>1</v>
      </c>
      <c r="EB645">
        <v>0</v>
      </c>
      <c r="EC645">
        <v>0</v>
      </c>
      <c r="ED645">
        <v>0</v>
      </c>
      <c r="EE645">
        <v>0</v>
      </c>
      <c r="EF645">
        <v>0</v>
      </c>
      <c r="EG645">
        <v>0</v>
      </c>
      <c r="EH645">
        <v>0</v>
      </c>
      <c r="EI645">
        <v>0</v>
      </c>
      <c r="EJ645">
        <v>0</v>
      </c>
      <c r="EK645">
        <v>0</v>
      </c>
      <c r="EL645">
        <v>0</v>
      </c>
      <c r="EM645">
        <v>1</v>
      </c>
      <c r="EN645">
        <v>7</v>
      </c>
      <c r="EO645">
        <v>20</v>
      </c>
      <c r="EP645">
        <v>8</v>
      </c>
      <c r="EQ645">
        <v>6</v>
      </c>
      <c r="ER645">
        <v>3</v>
      </c>
      <c r="ES645">
        <v>0</v>
      </c>
      <c r="ET645">
        <v>0</v>
      </c>
      <c r="EU645">
        <v>0</v>
      </c>
      <c r="EV645">
        <v>0</v>
      </c>
      <c r="EW645">
        <v>0</v>
      </c>
      <c r="EX645">
        <v>0</v>
      </c>
      <c r="EY645">
        <v>0</v>
      </c>
      <c r="EZ645">
        <v>0</v>
      </c>
      <c r="FA645">
        <v>0</v>
      </c>
      <c r="FB645">
        <v>0</v>
      </c>
      <c r="FC645">
        <v>0</v>
      </c>
      <c r="FD645">
        <v>0</v>
      </c>
      <c r="FE645">
        <v>0</v>
      </c>
      <c r="FF645">
        <v>0</v>
      </c>
      <c r="FG645">
        <v>1</v>
      </c>
      <c r="FH645">
        <v>0</v>
      </c>
      <c r="FI645">
        <v>0</v>
      </c>
      <c r="FJ645">
        <v>1</v>
      </c>
      <c r="FK645">
        <v>1</v>
      </c>
      <c r="FL645">
        <v>20</v>
      </c>
      <c r="FM645">
        <v>31</v>
      </c>
      <c r="FN645">
        <v>18</v>
      </c>
      <c r="FO645">
        <v>1</v>
      </c>
      <c r="FP645">
        <v>2</v>
      </c>
      <c r="FQ645">
        <v>0</v>
      </c>
      <c r="FR645">
        <v>1</v>
      </c>
      <c r="FS645">
        <v>2</v>
      </c>
      <c r="FT645">
        <v>0</v>
      </c>
      <c r="FU645">
        <v>0</v>
      </c>
      <c r="FV645">
        <v>1</v>
      </c>
      <c r="FW645">
        <v>1</v>
      </c>
      <c r="FX645">
        <v>0</v>
      </c>
      <c r="FY645">
        <v>1</v>
      </c>
      <c r="FZ645">
        <v>1</v>
      </c>
      <c r="GA645">
        <v>0</v>
      </c>
      <c r="GB645">
        <v>0</v>
      </c>
      <c r="GC645">
        <v>1</v>
      </c>
      <c r="GD645">
        <v>0</v>
      </c>
      <c r="GE645">
        <v>1</v>
      </c>
      <c r="GF645">
        <v>0</v>
      </c>
      <c r="GG645">
        <v>0</v>
      </c>
      <c r="GH645">
        <v>0</v>
      </c>
      <c r="GI645">
        <v>0</v>
      </c>
      <c r="GJ645">
        <v>0</v>
      </c>
      <c r="GK645">
        <v>1</v>
      </c>
      <c r="GL645">
        <v>31</v>
      </c>
      <c r="GM645">
        <v>30</v>
      </c>
      <c r="GN645">
        <v>16</v>
      </c>
      <c r="GO645">
        <v>1</v>
      </c>
      <c r="GP645">
        <v>1</v>
      </c>
      <c r="GQ645">
        <v>0</v>
      </c>
      <c r="GR645">
        <v>1</v>
      </c>
      <c r="GS645">
        <v>0</v>
      </c>
      <c r="GT645">
        <v>2</v>
      </c>
      <c r="GU645">
        <v>1</v>
      </c>
      <c r="GV645">
        <v>0</v>
      </c>
      <c r="GW645">
        <v>0</v>
      </c>
      <c r="GX645">
        <v>0</v>
      </c>
      <c r="GY645">
        <v>1</v>
      </c>
      <c r="GZ645">
        <v>1</v>
      </c>
      <c r="HA645">
        <v>1</v>
      </c>
      <c r="HB645">
        <v>0</v>
      </c>
      <c r="HC645">
        <v>1</v>
      </c>
      <c r="HD645">
        <v>0</v>
      </c>
      <c r="HE645">
        <v>4</v>
      </c>
      <c r="HF645">
        <v>30</v>
      </c>
      <c r="HG645">
        <v>1</v>
      </c>
      <c r="HH645">
        <v>0</v>
      </c>
      <c r="HI645">
        <v>0</v>
      </c>
      <c r="HJ645">
        <v>0</v>
      </c>
      <c r="HK645">
        <v>0</v>
      </c>
      <c r="HL645">
        <v>0</v>
      </c>
      <c r="HM645">
        <v>0</v>
      </c>
      <c r="HN645">
        <v>0</v>
      </c>
      <c r="HO645">
        <v>0</v>
      </c>
      <c r="HP645">
        <v>0</v>
      </c>
      <c r="HQ645">
        <v>0</v>
      </c>
      <c r="HR645">
        <v>0</v>
      </c>
      <c r="HS645">
        <v>1</v>
      </c>
      <c r="HT645">
        <v>1</v>
      </c>
      <c r="HU645">
        <v>1</v>
      </c>
      <c r="HV645">
        <v>0</v>
      </c>
      <c r="HW645">
        <v>0</v>
      </c>
      <c r="HX645">
        <v>1</v>
      </c>
      <c r="HY645">
        <v>0</v>
      </c>
      <c r="HZ645">
        <v>0</v>
      </c>
      <c r="IA645">
        <v>0</v>
      </c>
      <c r="IB645">
        <v>0</v>
      </c>
      <c r="IC645">
        <v>0</v>
      </c>
      <c r="ID645">
        <v>0</v>
      </c>
      <c r="IE645">
        <v>0</v>
      </c>
      <c r="IF645">
        <v>0</v>
      </c>
      <c r="IG645">
        <v>0</v>
      </c>
      <c r="IH645">
        <v>0</v>
      </c>
      <c r="II645">
        <v>0</v>
      </c>
      <c r="IJ645">
        <v>1</v>
      </c>
      <c r="IK645">
        <v>168</v>
      </c>
      <c r="IL645">
        <v>140</v>
      </c>
      <c r="IM645">
        <v>2</v>
      </c>
      <c r="IN645">
        <v>23</v>
      </c>
      <c r="IO645">
        <v>0</v>
      </c>
      <c r="IP645">
        <v>0</v>
      </c>
      <c r="IQ645">
        <v>0</v>
      </c>
      <c r="IR645">
        <v>0</v>
      </c>
      <c r="IS645">
        <v>0</v>
      </c>
      <c r="IT645">
        <v>0</v>
      </c>
      <c r="IU645">
        <v>0</v>
      </c>
      <c r="IV645">
        <v>2</v>
      </c>
      <c r="IW645">
        <v>0</v>
      </c>
      <c r="IX645">
        <v>0</v>
      </c>
      <c r="IY645">
        <v>0</v>
      </c>
      <c r="IZ645">
        <v>0</v>
      </c>
      <c r="JA645">
        <v>1</v>
      </c>
      <c r="JB645">
        <v>0</v>
      </c>
      <c r="JC645">
        <v>0</v>
      </c>
      <c r="JD645">
        <v>0</v>
      </c>
      <c r="JE645">
        <v>0</v>
      </c>
      <c r="JF645">
        <v>0</v>
      </c>
      <c r="JG645">
        <v>0</v>
      </c>
      <c r="JH645">
        <v>0</v>
      </c>
      <c r="JI645">
        <v>0</v>
      </c>
      <c r="JJ645">
        <v>168</v>
      </c>
      <c r="JK645" s="2">
        <f t="shared" si="53"/>
        <v>0.41289198606271776</v>
      </c>
    </row>
    <row r="646" spans="1:271" s="6" customFormat="1" ht="15.75" outlineLevel="1" x14ac:dyDescent="0.25">
      <c r="B646" s="7" t="s">
        <v>390</v>
      </c>
      <c r="D646" s="6">
        <f>SUBTOTAL(9,D638:D645)</f>
        <v>9005</v>
      </c>
      <c r="E646" s="6">
        <f>SUBTOTAL(9,E638:E645)</f>
        <v>6870</v>
      </c>
      <c r="F646" s="6">
        <f>SUBTOTAL(9,F638:F645)</f>
        <v>3029</v>
      </c>
      <c r="G646" s="6">
        <f>SUBTOTAL(9,G638:G645)</f>
        <v>3841</v>
      </c>
      <c r="H646" s="6">
        <f>SUBTOTAL(9,H638:H645)</f>
        <v>0</v>
      </c>
      <c r="I646" s="6">
        <f>SUBTOTAL(9,I638:I645)</f>
        <v>21</v>
      </c>
      <c r="J646" s="6">
        <f>SUBTOTAL(9,J638:J645)</f>
        <v>2</v>
      </c>
      <c r="K646" s="6">
        <f>SUBTOTAL(9,K638:K645)</f>
        <v>2</v>
      </c>
      <c r="L646" s="6">
        <f>SUBTOTAL(9,L638:L645)</f>
        <v>0</v>
      </c>
      <c r="M646" s="6">
        <f>SUBTOTAL(9,M638:M645)</f>
        <v>0</v>
      </c>
      <c r="N646" s="6">
        <f>SUBTOTAL(9,N638:N645)</f>
        <v>0</v>
      </c>
      <c r="O646" s="6">
        <f>SUBTOTAL(9,O638:O645)</f>
        <v>0</v>
      </c>
      <c r="P646" s="6">
        <f>SUBTOTAL(9,P638:P645)</f>
        <v>2</v>
      </c>
      <c r="Q646" s="6">
        <f>SUBTOTAL(9,Q638:Q645)</f>
        <v>3842</v>
      </c>
      <c r="R646" s="6">
        <f>SUBTOTAL(9,R638:R645)</f>
        <v>2</v>
      </c>
      <c r="S646" s="6">
        <f>SUBTOTAL(9,S638:S645)</f>
        <v>0</v>
      </c>
      <c r="T646" s="6">
        <f>SUBTOTAL(9,T638:T645)</f>
        <v>3842</v>
      </c>
      <c r="U646" s="6">
        <f>SUBTOTAL(9,U638:U645)</f>
        <v>119</v>
      </c>
      <c r="V646" s="6">
        <f>SUBTOTAL(9,V638:V645)</f>
        <v>87</v>
      </c>
      <c r="W646" s="6">
        <f>SUBTOTAL(9,W638:W645)</f>
        <v>27</v>
      </c>
      <c r="X646" s="6">
        <f>SUBTOTAL(9,X638:X645)</f>
        <v>0</v>
      </c>
      <c r="Y646" s="6">
        <f>SUBTOTAL(9,Y638:Y645)</f>
        <v>3723</v>
      </c>
      <c r="Z646" s="6">
        <f>SUBTOTAL(9,Z638:Z645)</f>
        <v>629</v>
      </c>
      <c r="AA646" s="6">
        <f>SUBTOTAL(9,AA638:AA645)</f>
        <v>73</v>
      </c>
      <c r="AB646" s="6">
        <f>SUBTOTAL(9,AB638:AB645)</f>
        <v>143</v>
      </c>
      <c r="AC646" s="6">
        <f>SUBTOTAL(9,AC638:AC645)</f>
        <v>270</v>
      </c>
      <c r="AD646" s="6">
        <f>SUBTOTAL(9,AD638:AD645)</f>
        <v>67</v>
      </c>
      <c r="AE646" s="6">
        <f>SUBTOTAL(9,AE638:AE645)</f>
        <v>1</v>
      </c>
      <c r="AF646" s="6">
        <f>SUBTOTAL(9,AF638:AF645)</f>
        <v>13</v>
      </c>
      <c r="AG646" s="6">
        <f>SUBTOTAL(9,AG638:AG645)</f>
        <v>3</v>
      </c>
      <c r="AH646" s="6">
        <f>SUBTOTAL(9,AH638:AH645)</f>
        <v>1</v>
      </c>
      <c r="AI646" s="6">
        <f>SUBTOTAL(9,AI638:AI645)</f>
        <v>3</v>
      </c>
      <c r="AJ646" s="6">
        <f>SUBTOTAL(9,AJ638:AJ645)</f>
        <v>1</v>
      </c>
      <c r="AK646" s="6">
        <f>SUBTOTAL(9,AK638:AK645)</f>
        <v>2</v>
      </c>
      <c r="AL646" s="6">
        <f>SUBTOTAL(9,AL638:AL645)</f>
        <v>3</v>
      </c>
      <c r="AM646" s="6">
        <f>SUBTOTAL(9,AM638:AM645)</f>
        <v>5</v>
      </c>
      <c r="AN646" s="6">
        <f>SUBTOTAL(9,AN638:AN645)</f>
        <v>2</v>
      </c>
      <c r="AO646" s="6">
        <f>SUBTOTAL(9,AO638:AO645)</f>
        <v>5</v>
      </c>
      <c r="AP646" s="6">
        <f>SUBTOTAL(9,AP638:AP645)</f>
        <v>3</v>
      </c>
      <c r="AQ646" s="6">
        <f>SUBTOTAL(9,AQ638:AQ645)</f>
        <v>5</v>
      </c>
      <c r="AR646" s="6">
        <f>SUBTOTAL(9,AR638:AR645)</f>
        <v>2</v>
      </c>
      <c r="AS646" s="6">
        <f>SUBTOTAL(9,AS638:AS645)</f>
        <v>0</v>
      </c>
      <c r="AT646" s="6">
        <f>SUBTOTAL(9,AT638:AT645)</f>
        <v>3</v>
      </c>
      <c r="AU646" s="6">
        <f>SUBTOTAL(9,AU638:AU645)</f>
        <v>6</v>
      </c>
      <c r="AV646" s="6">
        <f>SUBTOTAL(9,AV638:AV645)</f>
        <v>1</v>
      </c>
      <c r="AW646" s="6">
        <f>SUBTOTAL(9,AW638:AW645)</f>
        <v>5</v>
      </c>
      <c r="AX646" s="6">
        <f>SUBTOTAL(9,AX638:AX645)</f>
        <v>12</v>
      </c>
      <c r="AY646" s="6">
        <f>SUBTOTAL(9,AY638:AY645)</f>
        <v>629</v>
      </c>
      <c r="AZ646" s="6">
        <f>SUBTOTAL(9,AZ638:AZ645)</f>
        <v>961</v>
      </c>
      <c r="BA646" s="6">
        <f>SUBTOTAL(9,BA638:BA645)</f>
        <v>217</v>
      </c>
      <c r="BB646" s="6">
        <f>SUBTOTAL(9,BB638:BB645)</f>
        <v>19</v>
      </c>
      <c r="BC646" s="6">
        <f>SUBTOTAL(9,BC638:BC645)</f>
        <v>43</v>
      </c>
      <c r="BD646" s="6">
        <f>SUBTOTAL(9,BD638:BD645)</f>
        <v>369</v>
      </c>
      <c r="BE646" s="6">
        <f>SUBTOTAL(9,BE638:BE645)</f>
        <v>16</v>
      </c>
      <c r="BF646" s="6">
        <f>SUBTOTAL(9,BF638:BF645)</f>
        <v>105</v>
      </c>
      <c r="BG646" s="6">
        <f>SUBTOTAL(9,BG638:BG645)</f>
        <v>16</v>
      </c>
      <c r="BH646" s="6">
        <f>SUBTOTAL(9,BH638:BH645)</f>
        <v>7</v>
      </c>
      <c r="BI646" s="6">
        <f>SUBTOTAL(9,BI638:BI645)</f>
        <v>51</v>
      </c>
      <c r="BJ646" s="6">
        <f>SUBTOTAL(9,BJ638:BJ645)</f>
        <v>21</v>
      </c>
      <c r="BK646" s="6">
        <f>SUBTOTAL(9,BK638:BK645)</f>
        <v>0</v>
      </c>
      <c r="BL646" s="6">
        <f>SUBTOTAL(9,BL638:BL645)</f>
        <v>9</v>
      </c>
      <c r="BM646" s="6">
        <f>SUBTOTAL(9,BM638:BM645)</f>
        <v>29</v>
      </c>
      <c r="BN646" s="6">
        <f>SUBTOTAL(9,BN638:BN645)</f>
        <v>7</v>
      </c>
      <c r="BO646" s="6">
        <f>SUBTOTAL(9,BO638:BO645)</f>
        <v>2</v>
      </c>
      <c r="BP646" s="6">
        <f>SUBTOTAL(9,BP638:BP645)</f>
        <v>3</v>
      </c>
      <c r="BQ646" s="6">
        <f>SUBTOTAL(9,BQ638:BQ645)</f>
        <v>3</v>
      </c>
      <c r="BR646" s="6">
        <f>SUBTOTAL(9,BR638:BR645)</f>
        <v>0</v>
      </c>
      <c r="BS646" s="6">
        <f>SUBTOTAL(9,BS638:BS645)</f>
        <v>13</v>
      </c>
      <c r="BT646" s="6">
        <f>SUBTOTAL(9,BT638:BT645)</f>
        <v>6</v>
      </c>
      <c r="BU646" s="6">
        <f>SUBTOTAL(9,BU638:BU645)</f>
        <v>7</v>
      </c>
      <c r="BV646" s="6">
        <f>SUBTOTAL(9,BV638:BV645)</f>
        <v>6</v>
      </c>
      <c r="BW646" s="6">
        <f>SUBTOTAL(9,BW638:BW645)</f>
        <v>12</v>
      </c>
      <c r="BX646" s="6">
        <f>SUBTOTAL(9,BX638:BX645)</f>
        <v>961</v>
      </c>
      <c r="BY646" s="6">
        <f>SUBTOTAL(9,BY638:BY645)</f>
        <v>97</v>
      </c>
      <c r="BZ646" s="6">
        <f>SUBTOTAL(9,BZ638:BZ645)</f>
        <v>45</v>
      </c>
      <c r="CA646" s="6">
        <f>SUBTOTAL(9,CA638:CA645)</f>
        <v>14</v>
      </c>
      <c r="CB646" s="6">
        <f>SUBTOTAL(9,CB638:CB645)</f>
        <v>4</v>
      </c>
      <c r="CC646" s="6">
        <f>SUBTOTAL(9,CC638:CC645)</f>
        <v>0</v>
      </c>
      <c r="CD646" s="6">
        <f>SUBTOTAL(9,CD638:CD645)</f>
        <v>9</v>
      </c>
      <c r="CE646" s="6">
        <f>SUBTOTAL(9,CE638:CE645)</f>
        <v>2</v>
      </c>
      <c r="CF646" s="6">
        <f>SUBTOTAL(9,CF638:CF645)</f>
        <v>7</v>
      </c>
      <c r="CG646" s="6">
        <f>SUBTOTAL(9,CG638:CG645)</f>
        <v>4</v>
      </c>
      <c r="CH646" s="6">
        <f>SUBTOTAL(9,CH638:CH645)</f>
        <v>0</v>
      </c>
      <c r="CI646" s="6">
        <f>SUBTOTAL(9,CI638:CI645)</f>
        <v>0</v>
      </c>
      <c r="CJ646" s="6">
        <f>SUBTOTAL(9,CJ638:CJ645)</f>
        <v>0</v>
      </c>
      <c r="CK646" s="6">
        <f>SUBTOTAL(9,CK638:CK645)</f>
        <v>3</v>
      </c>
      <c r="CL646" s="6">
        <f>SUBTOTAL(9,CL638:CL645)</f>
        <v>4</v>
      </c>
      <c r="CM646" s="6">
        <f>SUBTOTAL(9,CM638:CM645)</f>
        <v>5</v>
      </c>
      <c r="CN646" s="6">
        <f>SUBTOTAL(9,CN638:CN645)</f>
        <v>97</v>
      </c>
      <c r="CO646" s="6">
        <f>SUBTOTAL(9,CO638:CO645)</f>
        <v>122</v>
      </c>
      <c r="CP646" s="6">
        <f>SUBTOTAL(9,CP638:CP645)</f>
        <v>54</v>
      </c>
      <c r="CQ646" s="6">
        <f>SUBTOTAL(9,CQ638:CQ645)</f>
        <v>5</v>
      </c>
      <c r="CR646" s="6">
        <f>SUBTOTAL(9,CR638:CR645)</f>
        <v>7</v>
      </c>
      <c r="CS646" s="6">
        <f>SUBTOTAL(9,CS638:CS645)</f>
        <v>0</v>
      </c>
      <c r="CT646" s="6">
        <f>SUBTOTAL(9,CT638:CT645)</f>
        <v>12</v>
      </c>
      <c r="CU646" s="6">
        <f>SUBTOTAL(9,CU638:CU645)</f>
        <v>6</v>
      </c>
      <c r="CV646" s="6">
        <f>SUBTOTAL(9,CV638:CV645)</f>
        <v>4</v>
      </c>
      <c r="CW646" s="6">
        <f>SUBTOTAL(9,CW638:CW645)</f>
        <v>6</v>
      </c>
      <c r="CX646" s="6">
        <f>SUBTOTAL(9,CX638:CX645)</f>
        <v>5</v>
      </c>
      <c r="CY646" s="6">
        <f>SUBTOTAL(9,CY638:CY645)</f>
        <v>2</v>
      </c>
      <c r="CZ646" s="6">
        <f>SUBTOTAL(9,CZ638:CZ645)</f>
        <v>1</v>
      </c>
      <c r="DA646" s="6">
        <f>SUBTOTAL(9,DA638:DA645)</f>
        <v>0</v>
      </c>
      <c r="DB646" s="6">
        <f>SUBTOTAL(9,DB638:DB645)</f>
        <v>1</v>
      </c>
      <c r="DC646" s="6">
        <f>SUBTOTAL(9,DC638:DC645)</f>
        <v>0</v>
      </c>
      <c r="DD646" s="6">
        <f>SUBTOTAL(9,DD638:DD645)</f>
        <v>0</v>
      </c>
      <c r="DE646" s="6">
        <f>SUBTOTAL(9,DE638:DE645)</f>
        <v>1</v>
      </c>
      <c r="DF646" s="6">
        <f>SUBTOTAL(9,DF638:DF645)</f>
        <v>2</v>
      </c>
      <c r="DG646" s="6">
        <f>SUBTOTAL(9,DG638:DG645)</f>
        <v>1</v>
      </c>
      <c r="DH646" s="6">
        <f>SUBTOTAL(9,DH638:DH645)</f>
        <v>3</v>
      </c>
      <c r="DI646" s="6">
        <f>SUBTOTAL(9,DI638:DI645)</f>
        <v>1</v>
      </c>
      <c r="DJ646" s="6">
        <f>SUBTOTAL(9,DJ638:DJ645)</f>
        <v>1</v>
      </c>
      <c r="DK646" s="6">
        <f>SUBTOTAL(9,DK638:DK645)</f>
        <v>5</v>
      </c>
      <c r="DL646" s="6">
        <f>SUBTOTAL(9,DL638:DL645)</f>
        <v>1</v>
      </c>
      <c r="DM646" s="6">
        <f>SUBTOTAL(9,DM638:DM645)</f>
        <v>4</v>
      </c>
      <c r="DN646" s="6">
        <f>SUBTOTAL(9,DN638:DN645)</f>
        <v>122</v>
      </c>
      <c r="DO646" s="6">
        <f>SUBTOTAL(9,DO638:DO645)</f>
        <v>52</v>
      </c>
      <c r="DP646" s="6">
        <f>SUBTOTAL(9,DP638:DP645)</f>
        <v>19</v>
      </c>
      <c r="DQ646" s="6">
        <f>SUBTOTAL(9,DQ638:DQ645)</f>
        <v>4</v>
      </c>
      <c r="DR646" s="6">
        <f>SUBTOTAL(9,DR638:DR645)</f>
        <v>3</v>
      </c>
      <c r="DS646" s="6">
        <f>SUBTOTAL(9,DS638:DS645)</f>
        <v>3</v>
      </c>
      <c r="DT646" s="6">
        <f>SUBTOTAL(9,DT638:DT645)</f>
        <v>1</v>
      </c>
      <c r="DU646" s="6">
        <f>SUBTOTAL(9,DU638:DU645)</f>
        <v>3</v>
      </c>
      <c r="DV646" s="6">
        <f>SUBTOTAL(9,DV638:DV645)</f>
        <v>0</v>
      </c>
      <c r="DW646" s="6">
        <f>SUBTOTAL(9,DW638:DW645)</f>
        <v>1</v>
      </c>
      <c r="DX646" s="6">
        <f>SUBTOTAL(9,DX638:DX645)</f>
        <v>0</v>
      </c>
      <c r="DY646" s="6">
        <f>SUBTOTAL(9,DY638:DY645)</f>
        <v>8</v>
      </c>
      <c r="DZ646" s="6">
        <f>SUBTOTAL(9,DZ638:DZ645)</f>
        <v>0</v>
      </c>
      <c r="EA646" s="6">
        <f>SUBTOTAL(9,EA638:EA645)</f>
        <v>1</v>
      </c>
      <c r="EB646" s="6">
        <f>SUBTOTAL(9,EB638:EB645)</f>
        <v>3</v>
      </c>
      <c r="EC646" s="6">
        <f>SUBTOTAL(9,EC638:EC645)</f>
        <v>1</v>
      </c>
      <c r="ED646" s="6">
        <f>SUBTOTAL(9,ED638:ED645)</f>
        <v>1</v>
      </c>
      <c r="EE646" s="6">
        <f>SUBTOTAL(9,EE638:EE645)</f>
        <v>0</v>
      </c>
      <c r="EF646" s="6">
        <f>SUBTOTAL(9,EF638:EF645)</f>
        <v>0</v>
      </c>
      <c r="EG646" s="6">
        <f>SUBTOTAL(9,EG638:EG645)</f>
        <v>0</v>
      </c>
      <c r="EH646" s="6">
        <f>SUBTOTAL(9,EH638:EH645)</f>
        <v>0</v>
      </c>
      <c r="EI646" s="6">
        <f>SUBTOTAL(9,EI638:EI645)</f>
        <v>0</v>
      </c>
      <c r="EJ646" s="6">
        <f>SUBTOTAL(9,EJ638:EJ645)</f>
        <v>2</v>
      </c>
      <c r="EK646" s="6">
        <f>SUBTOTAL(9,EK638:EK645)</f>
        <v>0</v>
      </c>
      <c r="EL646" s="6">
        <f>SUBTOTAL(9,EL638:EL645)</f>
        <v>0</v>
      </c>
      <c r="EM646" s="6">
        <f>SUBTOTAL(9,EM638:EM645)</f>
        <v>2</v>
      </c>
      <c r="EN646" s="6">
        <f>SUBTOTAL(9,EN638:EN645)</f>
        <v>52</v>
      </c>
      <c r="EO646" s="6">
        <f>SUBTOTAL(9,EO638:EO645)</f>
        <v>181</v>
      </c>
      <c r="EP646" s="6">
        <f>SUBTOTAL(9,EP638:EP645)</f>
        <v>64</v>
      </c>
      <c r="EQ646" s="6">
        <f>SUBTOTAL(9,EQ638:EQ645)</f>
        <v>57</v>
      </c>
      <c r="ER646" s="6">
        <f>SUBTOTAL(9,ER638:ER645)</f>
        <v>7</v>
      </c>
      <c r="ES646" s="6">
        <f>SUBTOTAL(9,ES638:ES645)</f>
        <v>3</v>
      </c>
      <c r="ET646" s="6">
        <f>SUBTOTAL(9,ET638:ET645)</f>
        <v>0</v>
      </c>
      <c r="EU646" s="6">
        <f>SUBTOTAL(9,EU638:EU645)</f>
        <v>3</v>
      </c>
      <c r="EV646" s="6">
        <f>SUBTOTAL(9,EV638:EV645)</f>
        <v>3</v>
      </c>
      <c r="EW646" s="6">
        <f>SUBTOTAL(9,EW638:EW645)</f>
        <v>0</v>
      </c>
      <c r="EX646" s="6">
        <f>SUBTOTAL(9,EX638:EX645)</f>
        <v>1</v>
      </c>
      <c r="EY646" s="6">
        <f>SUBTOTAL(9,EY638:EY645)</f>
        <v>4</v>
      </c>
      <c r="EZ646" s="6">
        <f>SUBTOTAL(9,EZ638:EZ645)</f>
        <v>5</v>
      </c>
      <c r="FA646" s="6">
        <f>SUBTOTAL(9,FA638:FA645)</f>
        <v>1</v>
      </c>
      <c r="FB646" s="6">
        <f>SUBTOTAL(9,FB638:FB645)</f>
        <v>5</v>
      </c>
      <c r="FC646" s="6">
        <f>SUBTOTAL(9,FC638:FC645)</f>
        <v>0</v>
      </c>
      <c r="FD646" s="6">
        <f>SUBTOTAL(9,FD638:FD645)</f>
        <v>0</v>
      </c>
      <c r="FE646" s="6">
        <f>SUBTOTAL(9,FE638:FE645)</f>
        <v>0</v>
      </c>
      <c r="FF646" s="6">
        <f>SUBTOTAL(9,FF638:FF645)</f>
        <v>0</v>
      </c>
      <c r="FG646" s="6">
        <f>SUBTOTAL(9,FG638:FG645)</f>
        <v>17</v>
      </c>
      <c r="FH646" s="6">
        <f>SUBTOTAL(9,FH638:FH645)</f>
        <v>0</v>
      </c>
      <c r="FI646" s="6">
        <f>SUBTOTAL(9,FI638:FI645)</f>
        <v>1</v>
      </c>
      <c r="FJ646" s="6">
        <f>SUBTOTAL(9,FJ638:FJ645)</f>
        <v>1</v>
      </c>
      <c r="FK646" s="6">
        <f>SUBTOTAL(9,FK638:FK645)</f>
        <v>9</v>
      </c>
      <c r="FL646" s="6">
        <f>SUBTOTAL(9,FL638:FL645)</f>
        <v>181</v>
      </c>
      <c r="FM646" s="6">
        <f>SUBTOTAL(9,FM638:FM645)</f>
        <v>349</v>
      </c>
      <c r="FN646" s="6">
        <f>SUBTOTAL(9,FN638:FN645)</f>
        <v>164</v>
      </c>
      <c r="FO646" s="6">
        <f>SUBTOTAL(9,FO638:FO645)</f>
        <v>21</v>
      </c>
      <c r="FP646" s="6">
        <f>SUBTOTAL(9,FP638:FP645)</f>
        <v>19</v>
      </c>
      <c r="FQ646" s="6">
        <f>SUBTOTAL(9,FQ638:FQ645)</f>
        <v>17</v>
      </c>
      <c r="FR646" s="6">
        <f>SUBTOTAL(9,FR638:FR645)</f>
        <v>10</v>
      </c>
      <c r="FS646" s="6">
        <f>SUBTOTAL(9,FS638:FS645)</f>
        <v>38</v>
      </c>
      <c r="FT646" s="6">
        <f>SUBTOTAL(9,FT638:FT645)</f>
        <v>4</v>
      </c>
      <c r="FU646" s="6">
        <f>SUBTOTAL(9,FU638:FU645)</f>
        <v>6</v>
      </c>
      <c r="FV646" s="6">
        <f>SUBTOTAL(9,FV638:FV645)</f>
        <v>11</v>
      </c>
      <c r="FW646" s="6">
        <f>SUBTOTAL(9,FW638:FW645)</f>
        <v>5</v>
      </c>
      <c r="FX646" s="6">
        <f>SUBTOTAL(9,FX638:FX645)</f>
        <v>2</v>
      </c>
      <c r="FY646" s="6">
        <f>SUBTOTAL(9,FY638:FY645)</f>
        <v>4</v>
      </c>
      <c r="FZ646" s="6">
        <f>SUBTOTAL(9,FZ638:FZ645)</f>
        <v>4</v>
      </c>
      <c r="GA646" s="6">
        <f>SUBTOTAL(9,GA638:GA645)</f>
        <v>6</v>
      </c>
      <c r="GB646" s="6">
        <f>SUBTOTAL(9,GB638:GB645)</f>
        <v>5</v>
      </c>
      <c r="GC646" s="6">
        <f>SUBTOTAL(9,GC638:GC645)</f>
        <v>3</v>
      </c>
      <c r="GD646" s="6">
        <f>SUBTOTAL(9,GD638:GD645)</f>
        <v>2</v>
      </c>
      <c r="GE646" s="6">
        <f>SUBTOTAL(9,GE638:GE645)</f>
        <v>4</v>
      </c>
      <c r="GF646" s="6">
        <f>SUBTOTAL(9,GF638:GF645)</f>
        <v>2</v>
      </c>
      <c r="GG646" s="6">
        <f>SUBTOTAL(9,GG638:GG645)</f>
        <v>3</v>
      </c>
      <c r="GH646" s="6">
        <f>SUBTOTAL(9,GH638:GH645)</f>
        <v>4</v>
      </c>
      <c r="GI646" s="6">
        <f>SUBTOTAL(9,GI638:GI645)</f>
        <v>4</v>
      </c>
      <c r="GJ646" s="6">
        <f>SUBTOTAL(9,GJ638:GJ645)</f>
        <v>0</v>
      </c>
      <c r="GK646" s="6">
        <f>SUBTOTAL(9,GK638:GK645)</f>
        <v>11</v>
      </c>
      <c r="GL646" s="6">
        <f>SUBTOTAL(9,GL638:GL645)</f>
        <v>349</v>
      </c>
      <c r="GM646" s="6">
        <f>SUBTOTAL(9,GM638:GM645)</f>
        <v>304</v>
      </c>
      <c r="GN646" s="6">
        <f>SUBTOTAL(9,GN638:GN645)</f>
        <v>188</v>
      </c>
      <c r="GO646" s="6">
        <f>SUBTOTAL(9,GO638:GO645)</f>
        <v>29</v>
      </c>
      <c r="GP646" s="6">
        <f>SUBTOTAL(9,GP638:GP645)</f>
        <v>13</v>
      </c>
      <c r="GQ646" s="6">
        <f>SUBTOTAL(9,GQ638:GQ645)</f>
        <v>4</v>
      </c>
      <c r="GR646" s="6">
        <f>SUBTOTAL(9,GR638:GR645)</f>
        <v>8</v>
      </c>
      <c r="GS646" s="6">
        <f>SUBTOTAL(9,GS638:GS645)</f>
        <v>1</v>
      </c>
      <c r="GT646" s="6">
        <f>SUBTOTAL(9,GT638:GT645)</f>
        <v>24</v>
      </c>
      <c r="GU646" s="6">
        <f>SUBTOTAL(9,GU638:GU645)</f>
        <v>3</v>
      </c>
      <c r="GV646" s="6">
        <f>SUBTOTAL(9,GV638:GV645)</f>
        <v>1</v>
      </c>
      <c r="GW646" s="6">
        <f>SUBTOTAL(9,GW638:GW645)</f>
        <v>2</v>
      </c>
      <c r="GX646" s="6">
        <f>SUBTOTAL(9,GX638:GX645)</f>
        <v>2</v>
      </c>
      <c r="GY646" s="6">
        <f>SUBTOTAL(9,GY638:GY645)</f>
        <v>2</v>
      </c>
      <c r="GZ646" s="6">
        <f>SUBTOTAL(9,GZ638:GZ645)</f>
        <v>5</v>
      </c>
      <c r="HA646" s="6">
        <f>SUBTOTAL(9,HA638:HA645)</f>
        <v>9</v>
      </c>
      <c r="HB646" s="6">
        <f>SUBTOTAL(9,HB638:HB645)</f>
        <v>2</v>
      </c>
      <c r="HC646" s="6">
        <f>SUBTOTAL(9,HC638:HC645)</f>
        <v>1</v>
      </c>
      <c r="HD646" s="6">
        <f>SUBTOTAL(9,HD638:HD645)</f>
        <v>4</v>
      </c>
      <c r="HE646" s="6">
        <f>SUBTOTAL(9,HE638:HE645)</f>
        <v>6</v>
      </c>
      <c r="HF646" s="6">
        <f>SUBTOTAL(9,HF638:HF645)</f>
        <v>304</v>
      </c>
      <c r="HG646" s="6">
        <f>SUBTOTAL(9,HG638:HG645)</f>
        <v>23</v>
      </c>
      <c r="HH646" s="6">
        <f>SUBTOTAL(9,HH638:HH645)</f>
        <v>17</v>
      </c>
      <c r="HI646" s="6">
        <f>SUBTOTAL(9,HI638:HI645)</f>
        <v>1</v>
      </c>
      <c r="HJ646" s="6">
        <f>SUBTOTAL(9,HJ638:HJ645)</f>
        <v>1</v>
      </c>
      <c r="HK646" s="6">
        <f>SUBTOTAL(9,HK638:HK645)</f>
        <v>0</v>
      </c>
      <c r="HL646" s="6">
        <f>SUBTOTAL(9,HL638:HL645)</f>
        <v>2</v>
      </c>
      <c r="HM646" s="6">
        <f>SUBTOTAL(9,HM638:HM645)</f>
        <v>0</v>
      </c>
      <c r="HN646" s="6">
        <f>SUBTOTAL(9,HN638:HN645)</f>
        <v>0</v>
      </c>
      <c r="HO646" s="6">
        <f>SUBTOTAL(9,HO638:HO645)</f>
        <v>0</v>
      </c>
      <c r="HP646" s="6">
        <f>SUBTOTAL(9,HP638:HP645)</f>
        <v>1</v>
      </c>
      <c r="HQ646" s="6">
        <f>SUBTOTAL(9,HQ638:HQ645)</f>
        <v>0</v>
      </c>
      <c r="HR646" s="6">
        <f>SUBTOTAL(9,HR638:HR645)</f>
        <v>0</v>
      </c>
      <c r="HS646" s="6">
        <f>SUBTOTAL(9,HS638:HS645)</f>
        <v>1</v>
      </c>
      <c r="HT646" s="6">
        <f>SUBTOTAL(9,HT638:HT645)</f>
        <v>23</v>
      </c>
      <c r="HU646" s="6">
        <f>SUBTOTAL(9,HU638:HU645)</f>
        <v>8</v>
      </c>
      <c r="HV646" s="6">
        <f>SUBTOTAL(9,HV638:HV645)</f>
        <v>1</v>
      </c>
      <c r="HW646" s="6">
        <f>SUBTOTAL(9,HW638:HW645)</f>
        <v>0</v>
      </c>
      <c r="HX646" s="6">
        <f>SUBTOTAL(9,HX638:HX645)</f>
        <v>1</v>
      </c>
      <c r="HY646" s="6">
        <f>SUBTOTAL(9,HY638:HY645)</f>
        <v>0</v>
      </c>
      <c r="HZ646" s="6">
        <f>SUBTOTAL(9,HZ638:HZ645)</f>
        <v>0</v>
      </c>
      <c r="IA646" s="6">
        <f>SUBTOTAL(9,IA638:IA645)</f>
        <v>2</v>
      </c>
      <c r="IB646" s="6">
        <f>SUBTOTAL(9,IB638:IB645)</f>
        <v>0</v>
      </c>
      <c r="IC646" s="6">
        <f>SUBTOTAL(9,IC638:IC645)</f>
        <v>0</v>
      </c>
      <c r="ID646" s="6">
        <f>SUBTOTAL(9,ID638:ID645)</f>
        <v>0</v>
      </c>
      <c r="IE646" s="6">
        <f>SUBTOTAL(9,IE638:IE645)</f>
        <v>0</v>
      </c>
      <c r="IF646" s="6">
        <f>SUBTOTAL(9,IF638:IF645)</f>
        <v>1</v>
      </c>
      <c r="IG646" s="6">
        <f>SUBTOTAL(9,IG638:IG645)</f>
        <v>0</v>
      </c>
      <c r="IH646" s="6">
        <f>SUBTOTAL(9,IH638:IH645)</f>
        <v>1</v>
      </c>
      <c r="II646" s="6">
        <f>SUBTOTAL(9,II638:II645)</f>
        <v>2</v>
      </c>
      <c r="IJ646" s="6">
        <f>SUBTOTAL(9,IJ638:IJ645)</f>
        <v>8</v>
      </c>
      <c r="IK646" s="6">
        <f>SUBTOTAL(9,IK638:IK645)</f>
        <v>997</v>
      </c>
      <c r="IL646" s="6">
        <f>SUBTOTAL(9,IL638:IL645)</f>
        <v>781</v>
      </c>
      <c r="IM646" s="6">
        <f>SUBTOTAL(9,IM638:IM645)</f>
        <v>12</v>
      </c>
      <c r="IN646" s="6">
        <f>SUBTOTAL(9,IN638:IN645)</f>
        <v>175</v>
      </c>
      <c r="IO646" s="6">
        <f>SUBTOTAL(9,IO638:IO645)</f>
        <v>1</v>
      </c>
      <c r="IP646" s="6">
        <f>SUBTOTAL(9,IP638:IP645)</f>
        <v>0</v>
      </c>
      <c r="IQ646" s="6">
        <f>SUBTOTAL(9,IQ638:IQ645)</f>
        <v>0</v>
      </c>
      <c r="IR646" s="6">
        <f>SUBTOTAL(9,IR638:IR645)</f>
        <v>1</v>
      </c>
      <c r="IS646" s="6">
        <f>SUBTOTAL(9,IS638:IS645)</f>
        <v>0</v>
      </c>
      <c r="IT646" s="6">
        <f>SUBTOTAL(9,IT638:IT645)</f>
        <v>1</v>
      </c>
      <c r="IU646" s="6">
        <f>SUBTOTAL(9,IU638:IU645)</f>
        <v>1</v>
      </c>
      <c r="IV646" s="6">
        <f>SUBTOTAL(9,IV638:IV645)</f>
        <v>10</v>
      </c>
      <c r="IW646" s="6">
        <f>SUBTOTAL(9,IW638:IW645)</f>
        <v>2</v>
      </c>
      <c r="IX646" s="6">
        <f>SUBTOTAL(9,IX638:IX645)</f>
        <v>6</v>
      </c>
      <c r="IY646" s="6">
        <f>SUBTOTAL(9,IY638:IY645)</f>
        <v>0</v>
      </c>
      <c r="IZ646" s="6">
        <f>SUBTOTAL(9,IZ638:IZ645)</f>
        <v>2</v>
      </c>
      <c r="JA646" s="6">
        <f>SUBTOTAL(9,JA638:JA645)</f>
        <v>1</v>
      </c>
      <c r="JB646" s="6">
        <f>SUBTOTAL(9,JB638:JB645)</f>
        <v>1</v>
      </c>
      <c r="JC646" s="6">
        <f>SUBTOTAL(9,JC638:JC645)</f>
        <v>0</v>
      </c>
      <c r="JD646" s="6">
        <f>SUBTOTAL(9,JD638:JD645)</f>
        <v>1</v>
      </c>
      <c r="JE646" s="6">
        <f>SUBTOTAL(9,JE638:JE645)</f>
        <v>0</v>
      </c>
      <c r="JF646" s="6">
        <f>SUBTOTAL(9,JF638:JF645)</f>
        <v>0</v>
      </c>
      <c r="JG646" s="6">
        <f>SUBTOTAL(9,JG638:JG645)</f>
        <v>0</v>
      </c>
      <c r="JH646" s="6">
        <f>SUBTOTAL(9,JH638:JH645)</f>
        <v>1</v>
      </c>
      <c r="JI646" s="6">
        <f>SUBTOTAL(9,JI638:JI645)</f>
        <v>1</v>
      </c>
      <c r="JJ646" s="6">
        <f>SUBTOTAL(9,JJ638:JJ645)</f>
        <v>997</v>
      </c>
      <c r="JK646" s="8">
        <f t="shared" si="53"/>
        <v>0.42665186007773459</v>
      </c>
    </row>
    <row r="647" spans="1:271" outlineLevel="2" x14ac:dyDescent="0.25">
      <c r="A647" t="str">
        <f t="shared" ref="A647:A652" si="54">"160905"</f>
        <v>160905</v>
      </c>
      <c r="B647" t="s">
        <v>320</v>
      </c>
      <c r="C647">
        <v>1</v>
      </c>
      <c r="D647">
        <v>1056</v>
      </c>
      <c r="E647">
        <v>800</v>
      </c>
      <c r="F647">
        <v>470</v>
      </c>
      <c r="G647">
        <v>330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330</v>
      </c>
      <c r="R647">
        <v>0</v>
      </c>
      <c r="S647">
        <v>0</v>
      </c>
      <c r="T647">
        <v>330</v>
      </c>
      <c r="U647">
        <v>16</v>
      </c>
      <c r="V647">
        <v>10</v>
      </c>
      <c r="W647">
        <v>6</v>
      </c>
      <c r="X647">
        <v>0</v>
      </c>
      <c r="Y647">
        <v>314</v>
      </c>
      <c r="Z647">
        <v>48</v>
      </c>
      <c r="AA647">
        <v>3</v>
      </c>
      <c r="AB647">
        <v>7</v>
      </c>
      <c r="AC647">
        <v>25</v>
      </c>
      <c r="AD647">
        <v>8</v>
      </c>
      <c r="AE647">
        <v>1</v>
      </c>
      <c r="AF647">
        <v>2</v>
      </c>
      <c r="AG647">
        <v>0</v>
      </c>
      <c r="AH647">
        <v>0</v>
      </c>
      <c r="AI647">
        <v>1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1</v>
      </c>
      <c r="AY647">
        <v>48</v>
      </c>
      <c r="AZ647">
        <v>86</v>
      </c>
      <c r="BA647">
        <v>18</v>
      </c>
      <c r="BB647">
        <v>2</v>
      </c>
      <c r="BC647">
        <v>5</v>
      </c>
      <c r="BD647">
        <v>27</v>
      </c>
      <c r="BE647">
        <v>1</v>
      </c>
      <c r="BF647">
        <v>7</v>
      </c>
      <c r="BG647">
        <v>3</v>
      </c>
      <c r="BH647">
        <v>0</v>
      </c>
      <c r="BI647">
        <v>2</v>
      </c>
      <c r="BJ647">
        <v>1</v>
      </c>
      <c r="BK647">
        <v>1</v>
      </c>
      <c r="BL647">
        <v>1</v>
      </c>
      <c r="BM647">
        <v>4</v>
      </c>
      <c r="BN647">
        <v>1</v>
      </c>
      <c r="BO647">
        <v>2</v>
      </c>
      <c r="BP647">
        <v>2</v>
      </c>
      <c r="BQ647">
        <v>1</v>
      </c>
      <c r="BR647">
        <v>0</v>
      </c>
      <c r="BS647">
        <v>6</v>
      </c>
      <c r="BT647">
        <v>1</v>
      </c>
      <c r="BU647">
        <v>1</v>
      </c>
      <c r="BV647">
        <v>0</v>
      </c>
      <c r="BW647">
        <v>0</v>
      </c>
      <c r="BX647">
        <v>86</v>
      </c>
      <c r="BY647">
        <v>2</v>
      </c>
      <c r="BZ647">
        <v>0</v>
      </c>
      <c r="CA647">
        <v>1</v>
      </c>
      <c r="CB647">
        <v>1</v>
      </c>
      <c r="CC647">
        <v>0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2</v>
      </c>
      <c r="CO647">
        <v>6</v>
      </c>
      <c r="CP647">
        <v>2</v>
      </c>
      <c r="CQ647">
        <v>0</v>
      </c>
      <c r="CR647">
        <v>0</v>
      </c>
      <c r="CS647">
        <v>0</v>
      </c>
      <c r="CT647">
        <v>0</v>
      </c>
      <c r="CU647">
        <v>0</v>
      </c>
      <c r="CV647">
        <v>0</v>
      </c>
      <c r="CW647">
        <v>1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1</v>
      </c>
      <c r="DF647">
        <v>0</v>
      </c>
      <c r="DG647">
        <v>0</v>
      </c>
      <c r="DH647">
        <v>1</v>
      </c>
      <c r="DI647">
        <v>0</v>
      </c>
      <c r="DJ647">
        <v>0</v>
      </c>
      <c r="DK647">
        <v>0</v>
      </c>
      <c r="DL647">
        <v>0</v>
      </c>
      <c r="DM647">
        <v>1</v>
      </c>
      <c r="DN647">
        <v>6</v>
      </c>
      <c r="DO647">
        <v>4</v>
      </c>
      <c r="DP647">
        <v>1</v>
      </c>
      <c r="DQ647">
        <v>0</v>
      </c>
      <c r="DR647">
        <v>0</v>
      </c>
      <c r="DS647">
        <v>0</v>
      </c>
      <c r="DT647">
        <v>0</v>
      </c>
      <c r="DU647">
        <v>1</v>
      </c>
      <c r="DV647">
        <v>0</v>
      </c>
      <c r="DW647">
        <v>0</v>
      </c>
      <c r="DX647">
        <v>0</v>
      </c>
      <c r="DY647">
        <v>0</v>
      </c>
      <c r="DZ647">
        <v>0</v>
      </c>
      <c r="EA647">
        <v>0</v>
      </c>
      <c r="EB647">
        <v>0</v>
      </c>
      <c r="EC647">
        <v>0</v>
      </c>
      <c r="ED647">
        <v>2</v>
      </c>
      <c r="EE647">
        <v>0</v>
      </c>
      <c r="EF647">
        <v>0</v>
      </c>
      <c r="EG647">
        <v>0</v>
      </c>
      <c r="EH647">
        <v>0</v>
      </c>
      <c r="EI647">
        <v>0</v>
      </c>
      <c r="EJ647">
        <v>0</v>
      </c>
      <c r="EK647">
        <v>0</v>
      </c>
      <c r="EL647">
        <v>0</v>
      </c>
      <c r="EM647">
        <v>0</v>
      </c>
      <c r="EN647">
        <v>4</v>
      </c>
      <c r="EO647">
        <v>23</v>
      </c>
      <c r="EP647">
        <v>5</v>
      </c>
      <c r="EQ647">
        <v>10</v>
      </c>
      <c r="ER647">
        <v>1</v>
      </c>
      <c r="ES647">
        <v>0</v>
      </c>
      <c r="ET647">
        <v>1</v>
      </c>
      <c r="EU647">
        <v>0</v>
      </c>
      <c r="EV647">
        <v>0</v>
      </c>
      <c r="EW647">
        <v>0</v>
      </c>
      <c r="EX647">
        <v>0</v>
      </c>
      <c r="EY647">
        <v>3</v>
      </c>
      <c r="EZ647">
        <v>0</v>
      </c>
      <c r="FA647">
        <v>0</v>
      </c>
      <c r="FB647">
        <v>0</v>
      </c>
      <c r="FC647">
        <v>0</v>
      </c>
      <c r="FD647">
        <v>0</v>
      </c>
      <c r="FE647">
        <v>1</v>
      </c>
      <c r="FF647">
        <v>0</v>
      </c>
      <c r="FG647">
        <v>0</v>
      </c>
      <c r="FH647">
        <v>0</v>
      </c>
      <c r="FI647">
        <v>0</v>
      </c>
      <c r="FJ647">
        <v>0</v>
      </c>
      <c r="FK647">
        <v>2</v>
      </c>
      <c r="FL647">
        <v>23</v>
      </c>
      <c r="FM647">
        <v>30</v>
      </c>
      <c r="FN647">
        <v>16</v>
      </c>
      <c r="FO647">
        <v>0</v>
      </c>
      <c r="FP647">
        <v>1</v>
      </c>
      <c r="FQ647">
        <v>1</v>
      </c>
      <c r="FR647">
        <v>1</v>
      </c>
      <c r="FS647">
        <v>4</v>
      </c>
      <c r="FT647">
        <v>0</v>
      </c>
      <c r="FU647">
        <v>0</v>
      </c>
      <c r="FV647">
        <v>1</v>
      </c>
      <c r="FW647">
        <v>0</v>
      </c>
      <c r="FX647">
        <v>1</v>
      </c>
      <c r="FY647">
        <v>1</v>
      </c>
      <c r="FZ647">
        <v>0</v>
      </c>
      <c r="GA647">
        <v>2</v>
      </c>
      <c r="GB647">
        <v>1</v>
      </c>
      <c r="GC647">
        <v>0</v>
      </c>
      <c r="GD647">
        <v>0</v>
      </c>
      <c r="GE647">
        <v>0</v>
      </c>
      <c r="GF647">
        <v>0</v>
      </c>
      <c r="GG647">
        <v>0</v>
      </c>
      <c r="GH647">
        <v>0</v>
      </c>
      <c r="GI647">
        <v>0</v>
      </c>
      <c r="GJ647">
        <v>1</v>
      </c>
      <c r="GK647">
        <v>0</v>
      </c>
      <c r="GL647">
        <v>30</v>
      </c>
      <c r="GM647">
        <v>27</v>
      </c>
      <c r="GN647">
        <v>15</v>
      </c>
      <c r="GO647">
        <v>8</v>
      </c>
      <c r="GP647">
        <v>0</v>
      </c>
      <c r="GQ647">
        <v>0</v>
      </c>
      <c r="GR647">
        <v>0</v>
      </c>
      <c r="GS647">
        <v>1</v>
      </c>
      <c r="GT647">
        <v>0</v>
      </c>
      <c r="GU647">
        <v>0</v>
      </c>
      <c r="GV647">
        <v>0</v>
      </c>
      <c r="GW647">
        <v>1</v>
      </c>
      <c r="GX647">
        <v>0</v>
      </c>
      <c r="GY647">
        <v>1</v>
      </c>
      <c r="GZ647">
        <v>0</v>
      </c>
      <c r="HA647">
        <v>0</v>
      </c>
      <c r="HB647">
        <v>0</v>
      </c>
      <c r="HC647">
        <v>0</v>
      </c>
      <c r="HD647">
        <v>0</v>
      </c>
      <c r="HE647">
        <v>1</v>
      </c>
      <c r="HF647">
        <v>27</v>
      </c>
      <c r="HG647">
        <v>2</v>
      </c>
      <c r="HH647">
        <v>1</v>
      </c>
      <c r="HI647">
        <v>0</v>
      </c>
      <c r="HJ647">
        <v>0</v>
      </c>
      <c r="HK647">
        <v>1</v>
      </c>
      <c r="HL647">
        <v>0</v>
      </c>
      <c r="HM647">
        <v>0</v>
      </c>
      <c r="HN647">
        <v>0</v>
      </c>
      <c r="HO647">
        <v>0</v>
      </c>
      <c r="HP647">
        <v>0</v>
      </c>
      <c r="HQ647">
        <v>0</v>
      </c>
      <c r="HR647">
        <v>0</v>
      </c>
      <c r="HS647">
        <v>0</v>
      </c>
      <c r="HT647">
        <v>2</v>
      </c>
      <c r="HU647">
        <v>0</v>
      </c>
      <c r="HV647">
        <v>0</v>
      </c>
      <c r="HW647">
        <v>0</v>
      </c>
      <c r="HX647">
        <v>0</v>
      </c>
      <c r="HY647">
        <v>0</v>
      </c>
      <c r="HZ647">
        <v>0</v>
      </c>
      <c r="IA647">
        <v>0</v>
      </c>
      <c r="IB647">
        <v>0</v>
      </c>
      <c r="IC647">
        <v>0</v>
      </c>
      <c r="ID647">
        <v>0</v>
      </c>
      <c r="IE647">
        <v>0</v>
      </c>
      <c r="IF647">
        <v>0</v>
      </c>
      <c r="IG647">
        <v>0</v>
      </c>
      <c r="IH647">
        <v>0</v>
      </c>
      <c r="II647">
        <v>0</v>
      </c>
      <c r="IJ647">
        <v>0</v>
      </c>
      <c r="IK647">
        <v>86</v>
      </c>
      <c r="IL647">
        <v>35</v>
      </c>
      <c r="IM647">
        <v>3</v>
      </c>
      <c r="IN647">
        <v>33</v>
      </c>
      <c r="IO647">
        <v>1</v>
      </c>
      <c r="IP647">
        <v>0</v>
      </c>
      <c r="IQ647">
        <v>0</v>
      </c>
      <c r="IR647">
        <v>0</v>
      </c>
      <c r="IS647">
        <v>0</v>
      </c>
      <c r="IT647">
        <v>0</v>
      </c>
      <c r="IU647">
        <v>0</v>
      </c>
      <c r="IV647">
        <v>6</v>
      </c>
      <c r="IW647">
        <v>0</v>
      </c>
      <c r="IX647">
        <v>0</v>
      </c>
      <c r="IY647">
        <v>0</v>
      </c>
      <c r="IZ647">
        <v>0</v>
      </c>
      <c r="JA647">
        <v>1</v>
      </c>
      <c r="JB647">
        <v>0</v>
      </c>
      <c r="JC647">
        <v>1</v>
      </c>
      <c r="JD647">
        <v>0</v>
      </c>
      <c r="JE647">
        <v>0</v>
      </c>
      <c r="JF647">
        <v>3</v>
      </c>
      <c r="JG647">
        <v>1</v>
      </c>
      <c r="JH647">
        <v>1</v>
      </c>
      <c r="JI647">
        <v>1</v>
      </c>
      <c r="JJ647">
        <v>86</v>
      </c>
      <c r="JK647" s="2">
        <f t="shared" si="53"/>
        <v>0.3125</v>
      </c>
    </row>
    <row r="648" spans="1:271" outlineLevel="2" x14ac:dyDescent="0.25">
      <c r="A648" t="str">
        <f t="shared" si="54"/>
        <v>160905</v>
      </c>
      <c r="B648" t="s">
        <v>320</v>
      </c>
      <c r="C648">
        <v>2</v>
      </c>
      <c r="D648">
        <v>1857</v>
      </c>
      <c r="E648">
        <v>1400</v>
      </c>
      <c r="F648">
        <v>867</v>
      </c>
      <c r="G648">
        <v>533</v>
      </c>
      <c r="H648">
        <v>0</v>
      </c>
      <c r="I648">
        <v>4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533</v>
      </c>
      <c r="R648">
        <v>0</v>
      </c>
      <c r="S648">
        <v>0</v>
      </c>
      <c r="T648">
        <v>533</v>
      </c>
      <c r="U648">
        <v>26</v>
      </c>
      <c r="V648">
        <v>11</v>
      </c>
      <c r="W648">
        <v>12</v>
      </c>
      <c r="X648">
        <v>0</v>
      </c>
      <c r="Y648">
        <v>507</v>
      </c>
      <c r="Z648">
        <v>73</v>
      </c>
      <c r="AA648">
        <v>6</v>
      </c>
      <c r="AB648">
        <v>16</v>
      </c>
      <c r="AC648">
        <v>30</v>
      </c>
      <c r="AD648">
        <v>10</v>
      </c>
      <c r="AE648">
        <v>0</v>
      </c>
      <c r="AF648">
        <v>2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3</v>
      </c>
      <c r="AP648">
        <v>0</v>
      </c>
      <c r="AQ648">
        <v>0</v>
      </c>
      <c r="AR648">
        <v>0</v>
      </c>
      <c r="AS648">
        <v>0</v>
      </c>
      <c r="AT648">
        <v>1</v>
      </c>
      <c r="AU648">
        <v>0</v>
      </c>
      <c r="AV648">
        <v>1</v>
      </c>
      <c r="AW648">
        <v>1</v>
      </c>
      <c r="AX648">
        <v>3</v>
      </c>
      <c r="AY648">
        <v>73</v>
      </c>
      <c r="AZ648">
        <v>127</v>
      </c>
      <c r="BA648">
        <v>31</v>
      </c>
      <c r="BB648">
        <v>7</v>
      </c>
      <c r="BC648">
        <v>5</v>
      </c>
      <c r="BD648">
        <v>41</v>
      </c>
      <c r="BE648">
        <v>0</v>
      </c>
      <c r="BF648">
        <v>15</v>
      </c>
      <c r="BG648">
        <v>0</v>
      </c>
      <c r="BH648">
        <v>0</v>
      </c>
      <c r="BI648">
        <v>4</v>
      </c>
      <c r="BJ648">
        <v>2</v>
      </c>
      <c r="BK648">
        <v>0</v>
      </c>
      <c r="BL648">
        <v>6</v>
      </c>
      <c r="BM648">
        <v>1</v>
      </c>
      <c r="BN648">
        <v>2</v>
      </c>
      <c r="BO648">
        <v>1</v>
      </c>
      <c r="BP648">
        <v>0</v>
      </c>
      <c r="BQ648">
        <v>1</v>
      </c>
      <c r="BR648">
        <v>0</v>
      </c>
      <c r="BS648">
        <v>4</v>
      </c>
      <c r="BT648">
        <v>2</v>
      </c>
      <c r="BU648">
        <v>3</v>
      </c>
      <c r="BV648">
        <v>0</v>
      </c>
      <c r="BW648">
        <v>2</v>
      </c>
      <c r="BX648">
        <v>127</v>
      </c>
      <c r="BY648">
        <v>10</v>
      </c>
      <c r="BZ648">
        <v>5</v>
      </c>
      <c r="CA648">
        <v>0</v>
      </c>
      <c r="CB648">
        <v>1</v>
      </c>
      <c r="CC648">
        <v>1</v>
      </c>
      <c r="CD648">
        <v>0</v>
      </c>
      <c r="CE648">
        <v>2</v>
      </c>
      <c r="CF648">
        <v>0</v>
      </c>
      <c r="CG648">
        <v>0</v>
      </c>
      <c r="CH648">
        <v>1</v>
      </c>
      <c r="CI648">
        <v>0</v>
      </c>
      <c r="CJ648">
        <v>0</v>
      </c>
      <c r="CK648">
        <v>0</v>
      </c>
      <c r="CL648">
        <v>0</v>
      </c>
      <c r="CM648">
        <v>0</v>
      </c>
      <c r="CN648">
        <v>10</v>
      </c>
      <c r="CO648">
        <v>15</v>
      </c>
      <c r="CP648">
        <v>8</v>
      </c>
      <c r="CQ648">
        <v>1</v>
      </c>
      <c r="CR648">
        <v>0</v>
      </c>
      <c r="CS648">
        <v>0</v>
      </c>
      <c r="CT648">
        <v>0</v>
      </c>
      <c r="CU648">
        <v>0</v>
      </c>
      <c r="CV648">
        <v>0</v>
      </c>
      <c r="CW648">
        <v>0</v>
      </c>
      <c r="CX648">
        <v>1</v>
      </c>
      <c r="CY648">
        <v>0</v>
      </c>
      <c r="CZ648">
        <v>0</v>
      </c>
      <c r="DA648">
        <v>0</v>
      </c>
      <c r="DB648">
        <v>0</v>
      </c>
      <c r="DC648">
        <v>0</v>
      </c>
      <c r="DD648">
        <v>1</v>
      </c>
      <c r="DE648">
        <v>0</v>
      </c>
      <c r="DF648">
        <v>0</v>
      </c>
      <c r="DG648">
        <v>0</v>
      </c>
      <c r="DH648">
        <v>2</v>
      </c>
      <c r="DI648">
        <v>0</v>
      </c>
      <c r="DJ648">
        <v>0</v>
      </c>
      <c r="DK648">
        <v>0</v>
      </c>
      <c r="DL648">
        <v>0</v>
      </c>
      <c r="DM648">
        <v>2</v>
      </c>
      <c r="DN648">
        <v>15</v>
      </c>
      <c r="DO648">
        <v>18</v>
      </c>
      <c r="DP648">
        <v>12</v>
      </c>
      <c r="DQ648">
        <v>0</v>
      </c>
      <c r="DR648">
        <v>0</v>
      </c>
      <c r="DS648">
        <v>3</v>
      </c>
      <c r="DT648">
        <v>0</v>
      </c>
      <c r="DU648">
        <v>3</v>
      </c>
      <c r="DV648">
        <v>0</v>
      </c>
      <c r="DW648">
        <v>0</v>
      </c>
      <c r="DX648">
        <v>0</v>
      </c>
      <c r="DY648">
        <v>0</v>
      </c>
      <c r="DZ648">
        <v>0</v>
      </c>
      <c r="EA648">
        <v>0</v>
      </c>
      <c r="EB648">
        <v>0</v>
      </c>
      <c r="EC648">
        <v>0</v>
      </c>
      <c r="ED648">
        <v>0</v>
      </c>
      <c r="EE648">
        <v>0</v>
      </c>
      <c r="EF648">
        <v>0</v>
      </c>
      <c r="EG648">
        <v>0</v>
      </c>
      <c r="EH648">
        <v>0</v>
      </c>
      <c r="EI648">
        <v>0</v>
      </c>
      <c r="EJ648">
        <v>0</v>
      </c>
      <c r="EK648">
        <v>0</v>
      </c>
      <c r="EL648">
        <v>0</v>
      </c>
      <c r="EM648">
        <v>0</v>
      </c>
      <c r="EN648">
        <v>18</v>
      </c>
      <c r="EO648">
        <v>24</v>
      </c>
      <c r="EP648">
        <v>6</v>
      </c>
      <c r="EQ648">
        <v>10</v>
      </c>
      <c r="ER648">
        <v>3</v>
      </c>
      <c r="ES648">
        <v>0</v>
      </c>
      <c r="ET648">
        <v>1</v>
      </c>
      <c r="EU648">
        <v>0</v>
      </c>
      <c r="EV648">
        <v>0</v>
      </c>
      <c r="EW648">
        <v>0</v>
      </c>
      <c r="EX648">
        <v>1</v>
      </c>
      <c r="EY648">
        <v>0</v>
      </c>
      <c r="EZ648">
        <v>0</v>
      </c>
      <c r="FA648">
        <v>0</v>
      </c>
      <c r="FB648">
        <v>0</v>
      </c>
      <c r="FC648">
        <v>0</v>
      </c>
      <c r="FD648">
        <v>0</v>
      </c>
      <c r="FE648">
        <v>0</v>
      </c>
      <c r="FF648">
        <v>0</v>
      </c>
      <c r="FG648">
        <v>0</v>
      </c>
      <c r="FH648">
        <v>0</v>
      </c>
      <c r="FI648">
        <v>0</v>
      </c>
      <c r="FJ648">
        <v>0</v>
      </c>
      <c r="FK648">
        <v>3</v>
      </c>
      <c r="FL648">
        <v>24</v>
      </c>
      <c r="FM648">
        <v>53</v>
      </c>
      <c r="FN648">
        <v>21</v>
      </c>
      <c r="FO648">
        <v>2</v>
      </c>
      <c r="FP648">
        <v>1</v>
      </c>
      <c r="FQ648">
        <v>1</v>
      </c>
      <c r="FR648">
        <v>1</v>
      </c>
      <c r="FS648">
        <v>7</v>
      </c>
      <c r="FT648">
        <v>1</v>
      </c>
      <c r="FU648">
        <v>2</v>
      </c>
      <c r="FV648">
        <v>2</v>
      </c>
      <c r="FW648">
        <v>1</v>
      </c>
      <c r="FX648">
        <v>1</v>
      </c>
      <c r="FY648">
        <v>1</v>
      </c>
      <c r="FZ648">
        <v>1</v>
      </c>
      <c r="GA648">
        <v>2</v>
      </c>
      <c r="GB648">
        <v>3</v>
      </c>
      <c r="GC648">
        <v>0</v>
      </c>
      <c r="GD648">
        <v>1</v>
      </c>
      <c r="GE648">
        <v>1</v>
      </c>
      <c r="GF648">
        <v>1</v>
      </c>
      <c r="GG648">
        <v>0</v>
      </c>
      <c r="GH648">
        <v>1</v>
      </c>
      <c r="GI648">
        <v>0</v>
      </c>
      <c r="GJ648">
        <v>0</v>
      </c>
      <c r="GK648">
        <v>2</v>
      </c>
      <c r="GL648">
        <v>53</v>
      </c>
      <c r="GM648">
        <v>39</v>
      </c>
      <c r="GN648">
        <v>22</v>
      </c>
      <c r="GO648">
        <v>6</v>
      </c>
      <c r="GP648">
        <v>3</v>
      </c>
      <c r="GQ648">
        <v>2</v>
      </c>
      <c r="GR648">
        <v>1</v>
      </c>
      <c r="GS648">
        <v>0</v>
      </c>
      <c r="GT648">
        <v>1</v>
      </c>
      <c r="GU648">
        <v>0</v>
      </c>
      <c r="GV648">
        <v>0</v>
      </c>
      <c r="GW648">
        <v>1</v>
      </c>
      <c r="GX648">
        <v>1</v>
      </c>
      <c r="GY648">
        <v>1</v>
      </c>
      <c r="GZ648">
        <v>0</v>
      </c>
      <c r="HA648">
        <v>0</v>
      </c>
      <c r="HB648">
        <v>0</v>
      </c>
      <c r="HC648">
        <v>0</v>
      </c>
      <c r="HD648">
        <v>0</v>
      </c>
      <c r="HE648">
        <v>1</v>
      </c>
      <c r="HF648">
        <v>39</v>
      </c>
      <c r="HG648">
        <v>3</v>
      </c>
      <c r="HH648">
        <v>0</v>
      </c>
      <c r="HI648">
        <v>1</v>
      </c>
      <c r="HJ648">
        <v>1</v>
      </c>
      <c r="HK648">
        <v>0</v>
      </c>
      <c r="HL648">
        <v>0</v>
      </c>
      <c r="HM648">
        <v>0</v>
      </c>
      <c r="HN648">
        <v>0</v>
      </c>
      <c r="HO648">
        <v>0</v>
      </c>
      <c r="HP648">
        <v>0</v>
      </c>
      <c r="HQ648">
        <v>0</v>
      </c>
      <c r="HR648">
        <v>0</v>
      </c>
      <c r="HS648">
        <v>1</v>
      </c>
      <c r="HT648">
        <v>3</v>
      </c>
      <c r="HU648">
        <v>0</v>
      </c>
      <c r="HV648">
        <v>0</v>
      </c>
      <c r="HW648">
        <v>0</v>
      </c>
      <c r="HX648">
        <v>0</v>
      </c>
      <c r="HY648">
        <v>0</v>
      </c>
      <c r="HZ648">
        <v>0</v>
      </c>
      <c r="IA648">
        <v>0</v>
      </c>
      <c r="IB648">
        <v>0</v>
      </c>
      <c r="IC648">
        <v>0</v>
      </c>
      <c r="ID648">
        <v>0</v>
      </c>
      <c r="IE648">
        <v>0</v>
      </c>
      <c r="IF648">
        <v>0</v>
      </c>
      <c r="IG648">
        <v>0</v>
      </c>
      <c r="IH648">
        <v>0</v>
      </c>
      <c r="II648">
        <v>0</v>
      </c>
      <c r="IJ648">
        <v>0</v>
      </c>
      <c r="IK648">
        <v>145</v>
      </c>
      <c r="IL648">
        <v>100</v>
      </c>
      <c r="IM648">
        <v>2</v>
      </c>
      <c r="IN648">
        <v>25</v>
      </c>
      <c r="IO648">
        <v>2</v>
      </c>
      <c r="IP648">
        <v>0</v>
      </c>
      <c r="IQ648">
        <v>0</v>
      </c>
      <c r="IR648">
        <v>0</v>
      </c>
      <c r="IS648">
        <v>0</v>
      </c>
      <c r="IT648">
        <v>0</v>
      </c>
      <c r="IU648">
        <v>0</v>
      </c>
      <c r="IV648">
        <v>9</v>
      </c>
      <c r="IW648">
        <v>0</v>
      </c>
      <c r="IX648">
        <v>0</v>
      </c>
      <c r="IY648">
        <v>1</v>
      </c>
      <c r="IZ648">
        <v>1</v>
      </c>
      <c r="JA648">
        <v>0</v>
      </c>
      <c r="JB648">
        <v>0</v>
      </c>
      <c r="JC648">
        <v>0</v>
      </c>
      <c r="JD648">
        <v>0</v>
      </c>
      <c r="JE648">
        <v>0</v>
      </c>
      <c r="JF648">
        <v>4</v>
      </c>
      <c r="JG648">
        <v>1</v>
      </c>
      <c r="JH648">
        <v>0</v>
      </c>
      <c r="JI648">
        <v>0</v>
      </c>
      <c r="JJ648">
        <v>145</v>
      </c>
      <c r="JK648" s="2">
        <f t="shared" si="53"/>
        <v>0.28702207862143242</v>
      </c>
    </row>
    <row r="649" spans="1:271" outlineLevel="2" x14ac:dyDescent="0.25">
      <c r="A649" t="str">
        <f t="shared" si="54"/>
        <v>160905</v>
      </c>
      <c r="B649" t="s">
        <v>320</v>
      </c>
      <c r="C649">
        <v>3</v>
      </c>
      <c r="D649">
        <v>575</v>
      </c>
      <c r="E649">
        <v>430</v>
      </c>
      <c r="F649">
        <v>212</v>
      </c>
      <c r="G649">
        <v>218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218</v>
      </c>
      <c r="R649">
        <v>0</v>
      </c>
      <c r="S649">
        <v>0</v>
      </c>
      <c r="T649">
        <v>218</v>
      </c>
      <c r="U649">
        <v>9</v>
      </c>
      <c r="V649">
        <v>8</v>
      </c>
      <c r="W649">
        <v>0</v>
      </c>
      <c r="X649">
        <v>0</v>
      </c>
      <c r="Y649">
        <v>209</v>
      </c>
      <c r="Z649">
        <v>40</v>
      </c>
      <c r="AA649">
        <v>2</v>
      </c>
      <c r="AB649">
        <v>14</v>
      </c>
      <c r="AC649">
        <v>16</v>
      </c>
      <c r="AD649">
        <v>3</v>
      </c>
      <c r="AE649">
        <v>0</v>
      </c>
      <c r="AF649">
        <v>0</v>
      </c>
      <c r="AG649">
        <v>0</v>
      </c>
      <c r="AH649">
        <v>0</v>
      </c>
      <c r="AI649">
        <v>2</v>
      </c>
      <c r="AJ649">
        <v>0</v>
      </c>
      <c r="AK649">
        <v>1</v>
      </c>
      <c r="AL649">
        <v>0</v>
      </c>
      <c r="AM649">
        <v>1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1</v>
      </c>
      <c r="AY649">
        <v>40</v>
      </c>
      <c r="AZ649">
        <v>54</v>
      </c>
      <c r="BA649">
        <v>18</v>
      </c>
      <c r="BB649">
        <v>1</v>
      </c>
      <c r="BC649">
        <v>1</v>
      </c>
      <c r="BD649">
        <v>10</v>
      </c>
      <c r="BE649">
        <v>3</v>
      </c>
      <c r="BF649">
        <v>4</v>
      </c>
      <c r="BG649">
        <v>0</v>
      </c>
      <c r="BH649">
        <v>0</v>
      </c>
      <c r="BI649">
        <v>5</v>
      </c>
      <c r="BJ649">
        <v>1</v>
      </c>
      <c r="BK649">
        <v>0</v>
      </c>
      <c r="BL649">
        <v>2</v>
      </c>
      <c r="BM649">
        <v>0</v>
      </c>
      <c r="BN649">
        <v>0</v>
      </c>
      <c r="BO649">
        <v>2</v>
      </c>
      <c r="BP649">
        <v>1</v>
      </c>
      <c r="BQ649">
        <v>0</v>
      </c>
      <c r="BR649">
        <v>0</v>
      </c>
      <c r="BS649">
        <v>4</v>
      </c>
      <c r="BT649">
        <v>0</v>
      </c>
      <c r="BU649">
        <v>1</v>
      </c>
      <c r="BV649">
        <v>0</v>
      </c>
      <c r="BW649">
        <v>1</v>
      </c>
      <c r="BX649">
        <v>54</v>
      </c>
      <c r="BY649">
        <v>5</v>
      </c>
      <c r="BZ649">
        <v>4</v>
      </c>
      <c r="CA649">
        <v>0</v>
      </c>
      <c r="CB649">
        <v>0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0</v>
      </c>
      <c r="CI649">
        <v>0</v>
      </c>
      <c r="CJ649">
        <v>0</v>
      </c>
      <c r="CK649">
        <v>0</v>
      </c>
      <c r="CL649">
        <v>1</v>
      </c>
      <c r="CM649">
        <v>0</v>
      </c>
      <c r="CN649">
        <v>5</v>
      </c>
      <c r="CO649">
        <v>4</v>
      </c>
      <c r="CP649">
        <v>2</v>
      </c>
      <c r="CQ649">
        <v>1</v>
      </c>
      <c r="CR649">
        <v>0</v>
      </c>
      <c r="CS649">
        <v>0</v>
      </c>
      <c r="CT649">
        <v>0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0</v>
      </c>
      <c r="DD649">
        <v>0</v>
      </c>
      <c r="DE649">
        <v>0</v>
      </c>
      <c r="DF649">
        <v>0</v>
      </c>
      <c r="DG649">
        <v>0</v>
      </c>
      <c r="DH649">
        <v>0</v>
      </c>
      <c r="DI649">
        <v>0</v>
      </c>
      <c r="DJ649">
        <v>0</v>
      </c>
      <c r="DK649">
        <v>0</v>
      </c>
      <c r="DL649">
        <v>0</v>
      </c>
      <c r="DM649">
        <v>1</v>
      </c>
      <c r="DN649">
        <v>4</v>
      </c>
      <c r="DO649">
        <v>6</v>
      </c>
      <c r="DP649">
        <v>2</v>
      </c>
      <c r="DQ649">
        <v>0</v>
      </c>
      <c r="DR649">
        <v>0</v>
      </c>
      <c r="DS649">
        <v>2</v>
      </c>
      <c r="DT649">
        <v>0</v>
      </c>
      <c r="DU649">
        <v>0</v>
      </c>
      <c r="DV649">
        <v>0</v>
      </c>
      <c r="DW649">
        <v>0</v>
      </c>
      <c r="DX649">
        <v>0</v>
      </c>
      <c r="DY649">
        <v>0</v>
      </c>
      <c r="DZ649">
        <v>0</v>
      </c>
      <c r="EA649">
        <v>0</v>
      </c>
      <c r="EB649">
        <v>1</v>
      </c>
      <c r="EC649">
        <v>0</v>
      </c>
      <c r="ED649">
        <v>1</v>
      </c>
      <c r="EE649">
        <v>0</v>
      </c>
      <c r="EF649">
        <v>0</v>
      </c>
      <c r="EG649">
        <v>0</v>
      </c>
      <c r="EH649">
        <v>0</v>
      </c>
      <c r="EI649">
        <v>0</v>
      </c>
      <c r="EJ649">
        <v>0</v>
      </c>
      <c r="EK649">
        <v>0</v>
      </c>
      <c r="EL649">
        <v>0</v>
      </c>
      <c r="EM649">
        <v>0</v>
      </c>
      <c r="EN649">
        <v>6</v>
      </c>
      <c r="EO649">
        <v>6</v>
      </c>
      <c r="EP649">
        <v>2</v>
      </c>
      <c r="EQ649">
        <v>0</v>
      </c>
      <c r="ER649">
        <v>1</v>
      </c>
      <c r="ES649">
        <v>0</v>
      </c>
      <c r="ET649">
        <v>0</v>
      </c>
      <c r="EU649">
        <v>0</v>
      </c>
      <c r="EV649">
        <v>2</v>
      </c>
      <c r="EW649">
        <v>0</v>
      </c>
      <c r="EX649">
        <v>0</v>
      </c>
      <c r="EY649">
        <v>0</v>
      </c>
      <c r="EZ649">
        <v>0</v>
      </c>
      <c r="FA649">
        <v>0</v>
      </c>
      <c r="FB649">
        <v>0</v>
      </c>
      <c r="FC649">
        <v>0</v>
      </c>
      <c r="FD649">
        <v>0</v>
      </c>
      <c r="FE649">
        <v>0</v>
      </c>
      <c r="FF649">
        <v>0</v>
      </c>
      <c r="FG649">
        <v>0</v>
      </c>
      <c r="FH649">
        <v>0</v>
      </c>
      <c r="FI649">
        <v>0</v>
      </c>
      <c r="FJ649">
        <v>0</v>
      </c>
      <c r="FK649">
        <v>1</v>
      </c>
      <c r="FL649">
        <v>6</v>
      </c>
      <c r="FM649">
        <v>16</v>
      </c>
      <c r="FN649">
        <v>10</v>
      </c>
      <c r="FO649">
        <v>1</v>
      </c>
      <c r="FP649">
        <v>0</v>
      </c>
      <c r="FQ649">
        <v>0</v>
      </c>
      <c r="FR649">
        <v>0</v>
      </c>
      <c r="FS649">
        <v>3</v>
      </c>
      <c r="FT649">
        <v>0</v>
      </c>
      <c r="FU649">
        <v>1</v>
      </c>
      <c r="FV649">
        <v>1</v>
      </c>
      <c r="FW649">
        <v>0</v>
      </c>
      <c r="FX649">
        <v>0</v>
      </c>
      <c r="FY649">
        <v>0</v>
      </c>
      <c r="FZ649">
        <v>0</v>
      </c>
      <c r="GA649">
        <v>0</v>
      </c>
      <c r="GB649">
        <v>0</v>
      </c>
      <c r="GC649">
        <v>0</v>
      </c>
      <c r="GD649">
        <v>0</v>
      </c>
      <c r="GE649">
        <v>0</v>
      </c>
      <c r="GF649">
        <v>0</v>
      </c>
      <c r="GG649">
        <v>0</v>
      </c>
      <c r="GH649">
        <v>0</v>
      </c>
      <c r="GI649">
        <v>0</v>
      </c>
      <c r="GJ649">
        <v>0</v>
      </c>
      <c r="GK649">
        <v>0</v>
      </c>
      <c r="GL649">
        <v>16</v>
      </c>
      <c r="GM649">
        <v>29</v>
      </c>
      <c r="GN649">
        <v>14</v>
      </c>
      <c r="GO649">
        <v>8</v>
      </c>
      <c r="GP649">
        <v>2</v>
      </c>
      <c r="GQ649">
        <v>0</v>
      </c>
      <c r="GR649">
        <v>0</v>
      </c>
      <c r="GS649">
        <v>0</v>
      </c>
      <c r="GT649">
        <v>3</v>
      </c>
      <c r="GU649">
        <v>1</v>
      </c>
      <c r="GV649">
        <v>0</v>
      </c>
      <c r="GW649">
        <v>0</v>
      </c>
      <c r="GX649">
        <v>0</v>
      </c>
      <c r="GY649">
        <v>0</v>
      </c>
      <c r="GZ649">
        <v>0</v>
      </c>
      <c r="HA649">
        <v>0</v>
      </c>
      <c r="HB649">
        <v>0</v>
      </c>
      <c r="HC649">
        <v>1</v>
      </c>
      <c r="HD649">
        <v>0</v>
      </c>
      <c r="HE649">
        <v>0</v>
      </c>
      <c r="HF649">
        <v>29</v>
      </c>
      <c r="HG649">
        <v>2</v>
      </c>
      <c r="HH649">
        <v>0</v>
      </c>
      <c r="HI649">
        <v>0</v>
      </c>
      <c r="HJ649">
        <v>1</v>
      </c>
      <c r="HK649">
        <v>0</v>
      </c>
      <c r="HL649">
        <v>0</v>
      </c>
      <c r="HM649">
        <v>0</v>
      </c>
      <c r="HN649">
        <v>1</v>
      </c>
      <c r="HO649">
        <v>0</v>
      </c>
      <c r="HP649">
        <v>0</v>
      </c>
      <c r="HQ649">
        <v>0</v>
      </c>
      <c r="HR649">
        <v>0</v>
      </c>
      <c r="HS649">
        <v>0</v>
      </c>
      <c r="HT649">
        <v>2</v>
      </c>
      <c r="HU649">
        <v>0</v>
      </c>
      <c r="HV649">
        <v>0</v>
      </c>
      <c r="HW649">
        <v>0</v>
      </c>
      <c r="HX649">
        <v>0</v>
      </c>
      <c r="HY649">
        <v>0</v>
      </c>
      <c r="HZ649">
        <v>0</v>
      </c>
      <c r="IA649">
        <v>0</v>
      </c>
      <c r="IB649">
        <v>0</v>
      </c>
      <c r="IC649">
        <v>0</v>
      </c>
      <c r="ID649">
        <v>0</v>
      </c>
      <c r="IE649">
        <v>0</v>
      </c>
      <c r="IF649">
        <v>0</v>
      </c>
      <c r="IG649">
        <v>0</v>
      </c>
      <c r="IH649">
        <v>0</v>
      </c>
      <c r="II649">
        <v>0</v>
      </c>
      <c r="IJ649">
        <v>0</v>
      </c>
      <c r="IK649">
        <v>47</v>
      </c>
      <c r="IL649">
        <v>25</v>
      </c>
      <c r="IM649">
        <v>4</v>
      </c>
      <c r="IN649">
        <v>10</v>
      </c>
      <c r="IO649">
        <v>3</v>
      </c>
      <c r="IP649">
        <v>0</v>
      </c>
      <c r="IQ649">
        <v>0</v>
      </c>
      <c r="IR649">
        <v>0</v>
      </c>
      <c r="IS649">
        <v>0</v>
      </c>
      <c r="IT649">
        <v>0</v>
      </c>
      <c r="IU649">
        <v>0</v>
      </c>
      <c r="IV649">
        <v>4</v>
      </c>
      <c r="IW649">
        <v>0</v>
      </c>
      <c r="IX649">
        <v>0</v>
      </c>
      <c r="IY649">
        <v>0</v>
      </c>
      <c r="IZ649">
        <v>1</v>
      </c>
      <c r="JA649">
        <v>0</v>
      </c>
      <c r="JB649">
        <v>0</v>
      </c>
      <c r="JC649">
        <v>0</v>
      </c>
      <c r="JD649">
        <v>0</v>
      </c>
      <c r="JE649">
        <v>0</v>
      </c>
      <c r="JF649">
        <v>0</v>
      </c>
      <c r="JG649">
        <v>0</v>
      </c>
      <c r="JH649">
        <v>0</v>
      </c>
      <c r="JI649">
        <v>0</v>
      </c>
      <c r="JJ649">
        <v>47</v>
      </c>
      <c r="JK649" s="2">
        <f t="shared" si="53"/>
        <v>0.37913043478260872</v>
      </c>
    </row>
    <row r="650" spans="1:271" outlineLevel="2" x14ac:dyDescent="0.25">
      <c r="A650" t="str">
        <f t="shared" si="54"/>
        <v>160905</v>
      </c>
      <c r="B650" t="s">
        <v>320</v>
      </c>
      <c r="C650">
        <v>4</v>
      </c>
      <c r="D650">
        <v>1895</v>
      </c>
      <c r="E650">
        <v>1440</v>
      </c>
      <c r="F650">
        <v>510</v>
      </c>
      <c r="G650">
        <v>930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930</v>
      </c>
      <c r="R650">
        <v>0</v>
      </c>
      <c r="S650">
        <v>0</v>
      </c>
      <c r="T650">
        <v>930</v>
      </c>
      <c r="U650">
        <v>23</v>
      </c>
      <c r="V650">
        <v>18</v>
      </c>
      <c r="W650">
        <v>5</v>
      </c>
      <c r="X650">
        <v>0</v>
      </c>
      <c r="Y650">
        <v>907</v>
      </c>
      <c r="Z650">
        <v>155</v>
      </c>
      <c r="AA650">
        <v>10</v>
      </c>
      <c r="AB650">
        <v>38</v>
      </c>
      <c r="AC650">
        <v>67</v>
      </c>
      <c r="AD650">
        <v>19</v>
      </c>
      <c r="AE650">
        <v>0</v>
      </c>
      <c r="AF650">
        <v>3</v>
      </c>
      <c r="AG650">
        <v>0</v>
      </c>
      <c r="AH650">
        <v>1</v>
      </c>
      <c r="AI650">
        <v>3</v>
      </c>
      <c r="AJ650">
        <v>0</v>
      </c>
      <c r="AK650">
        <v>0</v>
      </c>
      <c r="AL650">
        <v>1</v>
      </c>
      <c r="AM650">
        <v>3</v>
      </c>
      <c r="AN650">
        <v>0</v>
      </c>
      <c r="AO650">
        <v>1</v>
      </c>
      <c r="AP650">
        <v>0</v>
      </c>
      <c r="AQ650">
        <v>2</v>
      </c>
      <c r="AR650">
        <v>0</v>
      </c>
      <c r="AS650">
        <v>3</v>
      </c>
      <c r="AT650">
        <v>0</v>
      </c>
      <c r="AU650">
        <v>0</v>
      </c>
      <c r="AV650">
        <v>1</v>
      </c>
      <c r="AW650">
        <v>0</v>
      </c>
      <c r="AX650">
        <v>3</v>
      </c>
      <c r="AY650">
        <v>155</v>
      </c>
      <c r="AZ650">
        <v>272</v>
      </c>
      <c r="BA650">
        <v>62</v>
      </c>
      <c r="BB650">
        <v>7</v>
      </c>
      <c r="BC650">
        <v>8</v>
      </c>
      <c r="BD650">
        <v>77</v>
      </c>
      <c r="BE650">
        <v>5</v>
      </c>
      <c r="BF650">
        <v>44</v>
      </c>
      <c r="BG650">
        <v>4</v>
      </c>
      <c r="BH650">
        <v>3</v>
      </c>
      <c r="BI650">
        <v>13</v>
      </c>
      <c r="BJ650">
        <v>4</v>
      </c>
      <c r="BK650">
        <v>0</v>
      </c>
      <c r="BL650">
        <v>5</v>
      </c>
      <c r="BM650">
        <v>10</v>
      </c>
      <c r="BN650">
        <v>0</v>
      </c>
      <c r="BO650">
        <v>1</v>
      </c>
      <c r="BP650">
        <v>3</v>
      </c>
      <c r="BQ650">
        <v>1</v>
      </c>
      <c r="BR650">
        <v>0</v>
      </c>
      <c r="BS650">
        <v>14</v>
      </c>
      <c r="BT650">
        <v>2</v>
      </c>
      <c r="BU650">
        <v>1</v>
      </c>
      <c r="BV650">
        <v>2</v>
      </c>
      <c r="BW650">
        <v>6</v>
      </c>
      <c r="BX650">
        <v>272</v>
      </c>
      <c r="BY650">
        <v>40</v>
      </c>
      <c r="BZ650">
        <v>26</v>
      </c>
      <c r="CA650">
        <v>2</v>
      </c>
      <c r="CB650">
        <v>0</v>
      </c>
      <c r="CC650">
        <v>1</v>
      </c>
      <c r="CD650">
        <v>0</v>
      </c>
      <c r="CE650">
        <v>0</v>
      </c>
      <c r="CF650">
        <v>3</v>
      </c>
      <c r="CG650">
        <v>2</v>
      </c>
      <c r="CH650">
        <v>0</v>
      </c>
      <c r="CI650">
        <v>0</v>
      </c>
      <c r="CJ650">
        <v>2</v>
      </c>
      <c r="CK650">
        <v>0</v>
      </c>
      <c r="CL650">
        <v>1</v>
      </c>
      <c r="CM650">
        <v>3</v>
      </c>
      <c r="CN650">
        <v>40</v>
      </c>
      <c r="CO650">
        <v>25</v>
      </c>
      <c r="CP650">
        <v>11</v>
      </c>
      <c r="CQ650">
        <v>3</v>
      </c>
      <c r="CR650">
        <v>0</v>
      </c>
      <c r="CS650">
        <v>1</v>
      </c>
      <c r="CT650">
        <v>3</v>
      </c>
      <c r="CU650">
        <v>1</v>
      </c>
      <c r="CV650">
        <v>0</v>
      </c>
      <c r="CW650">
        <v>0</v>
      </c>
      <c r="CX650">
        <v>3</v>
      </c>
      <c r="CY650">
        <v>0</v>
      </c>
      <c r="CZ650">
        <v>0</v>
      </c>
      <c r="DA650">
        <v>0</v>
      </c>
      <c r="DB650">
        <v>0</v>
      </c>
      <c r="DC650">
        <v>0</v>
      </c>
      <c r="DD650">
        <v>0</v>
      </c>
      <c r="DE650">
        <v>1</v>
      </c>
      <c r="DF650">
        <v>0</v>
      </c>
      <c r="DG650">
        <v>0</v>
      </c>
      <c r="DH650">
        <v>0</v>
      </c>
      <c r="DI650">
        <v>0</v>
      </c>
      <c r="DJ650">
        <v>0</v>
      </c>
      <c r="DK650">
        <v>0</v>
      </c>
      <c r="DL650">
        <v>0</v>
      </c>
      <c r="DM650">
        <v>2</v>
      </c>
      <c r="DN650">
        <v>25</v>
      </c>
      <c r="DO650">
        <v>13</v>
      </c>
      <c r="DP650">
        <v>4</v>
      </c>
      <c r="DQ650">
        <v>1</v>
      </c>
      <c r="DR650">
        <v>0</v>
      </c>
      <c r="DS650">
        <v>1</v>
      </c>
      <c r="DT650">
        <v>1</v>
      </c>
      <c r="DU650">
        <v>0</v>
      </c>
      <c r="DV650">
        <v>1</v>
      </c>
      <c r="DW650">
        <v>0</v>
      </c>
      <c r="DX650">
        <v>0</v>
      </c>
      <c r="DY650">
        <v>0</v>
      </c>
      <c r="DZ650">
        <v>0</v>
      </c>
      <c r="EA650">
        <v>0</v>
      </c>
      <c r="EB650">
        <v>2</v>
      </c>
      <c r="EC650">
        <v>0</v>
      </c>
      <c r="ED650">
        <v>0</v>
      </c>
      <c r="EE650">
        <v>1</v>
      </c>
      <c r="EF650">
        <v>1</v>
      </c>
      <c r="EG650">
        <v>0</v>
      </c>
      <c r="EH650">
        <v>0</v>
      </c>
      <c r="EI650">
        <v>1</v>
      </c>
      <c r="EJ650">
        <v>0</v>
      </c>
      <c r="EK650">
        <v>0</v>
      </c>
      <c r="EL650">
        <v>0</v>
      </c>
      <c r="EM650">
        <v>0</v>
      </c>
      <c r="EN650">
        <v>13</v>
      </c>
      <c r="EO650">
        <v>57</v>
      </c>
      <c r="EP650">
        <v>13</v>
      </c>
      <c r="EQ650">
        <v>35</v>
      </c>
      <c r="ER650">
        <v>2</v>
      </c>
      <c r="ES650">
        <v>0</v>
      </c>
      <c r="ET650">
        <v>0</v>
      </c>
      <c r="EU650">
        <v>1</v>
      </c>
      <c r="EV650">
        <v>0</v>
      </c>
      <c r="EW650">
        <v>0</v>
      </c>
      <c r="EX650">
        <v>0</v>
      </c>
      <c r="EY650">
        <v>0</v>
      </c>
      <c r="EZ650">
        <v>1</v>
      </c>
      <c r="FA650">
        <v>0</v>
      </c>
      <c r="FB650">
        <v>1</v>
      </c>
      <c r="FC650">
        <v>0</v>
      </c>
      <c r="FD650">
        <v>0</v>
      </c>
      <c r="FE650">
        <v>0</v>
      </c>
      <c r="FF650">
        <v>0</v>
      </c>
      <c r="FG650">
        <v>0</v>
      </c>
      <c r="FH650">
        <v>0</v>
      </c>
      <c r="FI650">
        <v>0</v>
      </c>
      <c r="FJ650">
        <v>0</v>
      </c>
      <c r="FK650">
        <v>4</v>
      </c>
      <c r="FL650">
        <v>57</v>
      </c>
      <c r="FM650">
        <v>79</v>
      </c>
      <c r="FN650">
        <v>27</v>
      </c>
      <c r="FO650">
        <v>7</v>
      </c>
      <c r="FP650">
        <v>9</v>
      </c>
      <c r="FQ650">
        <v>4</v>
      </c>
      <c r="FR650">
        <v>3</v>
      </c>
      <c r="FS650">
        <v>11</v>
      </c>
      <c r="FT650">
        <v>1</v>
      </c>
      <c r="FU650">
        <v>0</v>
      </c>
      <c r="FV650">
        <v>5</v>
      </c>
      <c r="FW650">
        <v>0</v>
      </c>
      <c r="FX650">
        <v>0</v>
      </c>
      <c r="FY650">
        <v>0</v>
      </c>
      <c r="FZ650">
        <v>1</v>
      </c>
      <c r="GA650">
        <v>0</v>
      </c>
      <c r="GB650">
        <v>0</v>
      </c>
      <c r="GC650">
        <v>2</v>
      </c>
      <c r="GD650">
        <v>0</v>
      </c>
      <c r="GE650">
        <v>1</v>
      </c>
      <c r="GF650">
        <v>0</v>
      </c>
      <c r="GG650">
        <v>1</v>
      </c>
      <c r="GH650">
        <v>1</v>
      </c>
      <c r="GI650">
        <v>0</v>
      </c>
      <c r="GJ650">
        <v>1</v>
      </c>
      <c r="GK650">
        <v>5</v>
      </c>
      <c r="GL650">
        <v>79</v>
      </c>
      <c r="GM650">
        <v>130</v>
      </c>
      <c r="GN650">
        <v>52</v>
      </c>
      <c r="GO650">
        <v>58</v>
      </c>
      <c r="GP650">
        <v>5</v>
      </c>
      <c r="GQ650">
        <v>0</v>
      </c>
      <c r="GR650">
        <v>2</v>
      </c>
      <c r="GS650">
        <v>0</v>
      </c>
      <c r="GT650">
        <v>4</v>
      </c>
      <c r="GU650">
        <v>0</v>
      </c>
      <c r="GV650">
        <v>1</v>
      </c>
      <c r="GW650">
        <v>0</v>
      </c>
      <c r="GX650">
        <v>1</v>
      </c>
      <c r="GY650">
        <v>0</v>
      </c>
      <c r="GZ650">
        <v>0</v>
      </c>
      <c r="HA650">
        <v>0</v>
      </c>
      <c r="HB650">
        <v>1</v>
      </c>
      <c r="HC650">
        <v>1</v>
      </c>
      <c r="HD650">
        <v>3</v>
      </c>
      <c r="HE650">
        <v>2</v>
      </c>
      <c r="HF650">
        <v>130</v>
      </c>
      <c r="HG650">
        <v>7</v>
      </c>
      <c r="HH650">
        <v>0</v>
      </c>
      <c r="HI650">
        <v>2</v>
      </c>
      <c r="HJ650">
        <v>3</v>
      </c>
      <c r="HK650">
        <v>0</v>
      </c>
      <c r="HL650">
        <v>0</v>
      </c>
      <c r="HM650">
        <v>0</v>
      </c>
      <c r="HN650">
        <v>2</v>
      </c>
      <c r="HO650">
        <v>0</v>
      </c>
      <c r="HP650">
        <v>0</v>
      </c>
      <c r="HQ650">
        <v>0</v>
      </c>
      <c r="HR650">
        <v>0</v>
      </c>
      <c r="HS650">
        <v>0</v>
      </c>
      <c r="HT650">
        <v>7</v>
      </c>
      <c r="HU650">
        <v>1</v>
      </c>
      <c r="HV650">
        <v>0</v>
      </c>
      <c r="HW650">
        <v>0</v>
      </c>
      <c r="HX650">
        <v>0</v>
      </c>
      <c r="HY650">
        <v>0</v>
      </c>
      <c r="HZ650">
        <v>1</v>
      </c>
      <c r="IA650">
        <v>0</v>
      </c>
      <c r="IB650">
        <v>0</v>
      </c>
      <c r="IC650">
        <v>0</v>
      </c>
      <c r="ID650">
        <v>0</v>
      </c>
      <c r="IE650">
        <v>0</v>
      </c>
      <c r="IF650">
        <v>0</v>
      </c>
      <c r="IG650">
        <v>0</v>
      </c>
      <c r="IH650">
        <v>0</v>
      </c>
      <c r="II650">
        <v>0</v>
      </c>
      <c r="IJ650">
        <v>1</v>
      </c>
      <c r="IK650">
        <v>128</v>
      </c>
      <c r="IL650">
        <v>61</v>
      </c>
      <c r="IM650">
        <v>9</v>
      </c>
      <c r="IN650">
        <v>33</v>
      </c>
      <c r="IO650">
        <v>1</v>
      </c>
      <c r="IP650">
        <v>0</v>
      </c>
      <c r="IQ650">
        <v>1</v>
      </c>
      <c r="IR650">
        <v>1</v>
      </c>
      <c r="IS650">
        <v>0</v>
      </c>
      <c r="IT650">
        <v>0</v>
      </c>
      <c r="IU650">
        <v>1</v>
      </c>
      <c r="IV650">
        <v>11</v>
      </c>
      <c r="IW650">
        <v>0</v>
      </c>
      <c r="IX650">
        <v>4</v>
      </c>
      <c r="IY650">
        <v>0</v>
      </c>
      <c r="IZ650">
        <v>0</v>
      </c>
      <c r="JA650">
        <v>0</v>
      </c>
      <c r="JB650">
        <v>1</v>
      </c>
      <c r="JC650">
        <v>0</v>
      </c>
      <c r="JD650">
        <v>1</v>
      </c>
      <c r="JE650">
        <v>0</v>
      </c>
      <c r="JF650">
        <v>2</v>
      </c>
      <c r="JG650">
        <v>2</v>
      </c>
      <c r="JH650">
        <v>0</v>
      </c>
      <c r="JI650">
        <v>0</v>
      </c>
      <c r="JJ650">
        <v>128</v>
      </c>
      <c r="JK650" s="2">
        <f t="shared" si="53"/>
        <v>0.49076517150395776</v>
      </c>
    </row>
    <row r="651" spans="1:271" outlineLevel="2" x14ac:dyDescent="0.25">
      <c r="A651" t="str">
        <f t="shared" si="54"/>
        <v>160905</v>
      </c>
      <c r="B651" t="s">
        <v>320</v>
      </c>
      <c r="C651">
        <v>5</v>
      </c>
      <c r="D651">
        <v>436</v>
      </c>
      <c r="E651">
        <v>330</v>
      </c>
      <c r="F651">
        <v>153</v>
      </c>
      <c r="G651">
        <v>177</v>
      </c>
      <c r="H651">
        <v>0</v>
      </c>
      <c r="I651">
        <v>1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177</v>
      </c>
      <c r="R651">
        <v>0</v>
      </c>
      <c r="S651">
        <v>0</v>
      </c>
      <c r="T651">
        <v>177</v>
      </c>
      <c r="U651">
        <v>4</v>
      </c>
      <c r="V651">
        <v>1</v>
      </c>
      <c r="W651">
        <v>3</v>
      </c>
      <c r="X651">
        <v>0</v>
      </c>
      <c r="Y651">
        <v>173</v>
      </c>
      <c r="Z651">
        <v>12</v>
      </c>
      <c r="AA651">
        <v>2</v>
      </c>
      <c r="AB651">
        <v>4</v>
      </c>
      <c r="AC651">
        <v>4</v>
      </c>
      <c r="AD651">
        <v>1</v>
      </c>
      <c r="AE651">
        <v>0</v>
      </c>
      <c r="AF651">
        <v>0</v>
      </c>
      <c r="AG651">
        <v>0</v>
      </c>
      <c r="AH651">
        <v>1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12</v>
      </c>
      <c r="AZ651">
        <v>41</v>
      </c>
      <c r="BA651">
        <v>9</v>
      </c>
      <c r="BB651">
        <v>2</v>
      </c>
      <c r="BC651">
        <v>2</v>
      </c>
      <c r="BD651">
        <v>11</v>
      </c>
      <c r="BE651">
        <v>2</v>
      </c>
      <c r="BF651">
        <v>2</v>
      </c>
      <c r="BG651">
        <v>0</v>
      </c>
      <c r="BH651">
        <v>1</v>
      </c>
      <c r="BI651">
        <v>2</v>
      </c>
      <c r="BJ651">
        <v>1</v>
      </c>
      <c r="BK651">
        <v>0</v>
      </c>
      <c r="BL651">
        <v>1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1</v>
      </c>
      <c r="BS651">
        <v>4</v>
      </c>
      <c r="BT651">
        <v>2</v>
      </c>
      <c r="BU651">
        <v>1</v>
      </c>
      <c r="BV651">
        <v>0</v>
      </c>
      <c r="BW651">
        <v>0</v>
      </c>
      <c r="BX651">
        <v>41</v>
      </c>
      <c r="BY651">
        <v>7</v>
      </c>
      <c r="BZ651">
        <v>6</v>
      </c>
      <c r="CA651">
        <v>0</v>
      </c>
      <c r="CB651">
        <v>1</v>
      </c>
      <c r="CC651">
        <v>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0</v>
      </c>
      <c r="CN651">
        <v>7</v>
      </c>
      <c r="CO651">
        <v>6</v>
      </c>
      <c r="CP651">
        <v>3</v>
      </c>
      <c r="CQ651">
        <v>0</v>
      </c>
      <c r="CR651">
        <v>1</v>
      </c>
      <c r="CS651">
        <v>0</v>
      </c>
      <c r="CT651">
        <v>0</v>
      </c>
      <c r="CU651">
        <v>1</v>
      </c>
      <c r="CV651">
        <v>0</v>
      </c>
      <c r="CW651">
        <v>1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0</v>
      </c>
      <c r="DD651">
        <v>0</v>
      </c>
      <c r="DE651">
        <v>0</v>
      </c>
      <c r="DF651">
        <v>0</v>
      </c>
      <c r="DG651">
        <v>0</v>
      </c>
      <c r="DH651">
        <v>0</v>
      </c>
      <c r="DI651">
        <v>0</v>
      </c>
      <c r="DJ651">
        <v>0</v>
      </c>
      <c r="DK651">
        <v>0</v>
      </c>
      <c r="DL651">
        <v>0</v>
      </c>
      <c r="DM651">
        <v>0</v>
      </c>
      <c r="DN651">
        <v>6</v>
      </c>
      <c r="DO651">
        <v>6</v>
      </c>
      <c r="DP651">
        <v>3</v>
      </c>
      <c r="DQ651">
        <v>0</v>
      </c>
      <c r="DR651">
        <v>0</v>
      </c>
      <c r="DS651">
        <v>1</v>
      </c>
      <c r="DT651">
        <v>0</v>
      </c>
      <c r="DU651">
        <v>0</v>
      </c>
      <c r="DV651">
        <v>0</v>
      </c>
      <c r="DW651">
        <v>0</v>
      </c>
      <c r="DX651">
        <v>0</v>
      </c>
      <c r="DY651">
        <v>0</v>
      </c>
      <c r="DZ651">
        <v>0</v>
      </c>
      <c r="EA651">
        <v>0</v>
      </c>
      <c r="EB651">
        <v>2</v>
      </c>
      <c r="EC651">
        <v>0</v>
      </c>
      <c r="ED651">
        <v>0</v>
      </c>
      <c r="EE651">
        <v>0</v>
      </c>
      <c r="EF651">
        <v>0</v>
      </c>
      <c r="EG651">
        <v>0</v>
      </c>
      <c r="EH651">
        <v>0</v>
      </c>
      <c r="EI651">
        <v>0</v>
      </c>
      <c r="EJ651">
        <v>0</v>
      </c>
      <c r="EK651">
        <v>0</v>
      </c>
      <c r="EL651">
        <v>0</v>
      </c>
      <c r="EM651">
        <v>0</v>
      </c>
      <c r="EN651">
        <v>6</v>
      </c>
      <c r="EO651">
        <v>5</v>
      </c>
      <c r="EP651">
        <v>0</v>
      </c>
      <c r="EQ651">
        <v>2</v>
      </c>
      <c r="ER651">
        <v>0</v>
      </c>
      <c r="ES651">
        <v>0</v>
      </c>
      <c r="ET651">
        <v>0</v>
      </c>
      <c r="EU651">
        <v>0</v>
      </c>
      <c r="EV651">
        <v>0</v>
      </c>
      <c r="EW651">
        <v>0</v>
      </c>
      <c r="EX651">
        <v>0</v>
      </c>
      <c r="EY651">
        <v>0</v>
      </c>
      <c r="EZ651">
        <v>0</v>
      </c>
      <c r="FA651">
        <v>0</v>
      </c>
      <c r="FB651">
        <v>0</v>
      </c>
      <c r="FC651">
        <v>0</v>
      </c>
      <c r="FD651">
        <v>0</v>
      </c>
      <c r="FE651">
        <v>0</v>
      </c>
      <c r="FF651">
        <v>0</v>
      </c>
      <c r="FG651">
        <v>0</v>
      </c>
      <c r="FH651">
        <v>0</v>
      </c>
      <c r="FI651">
        <v>0</v>
      </c>
      <c r="FJ651">
        <v>0</v>
      </c>
      <c r="FK651">
        <v>3</v>
      </c>
      <c r="FL651">
        <v>5</v>
      </c>
      <c r="FM651">
        <v>13</v>
      </c>
      <c r="FN651">
        <v>8</v>
      </c>
      <c r="FO651">
        <v>1</v>
      </c>
      <c r="FP651">
        <v>1</v>
      </c>
      <c r="FQ651">
        <v>0</v>
      </c>
      <c r="FR651">
        <v>0</v>
      </c>
      <c r="FS651">
        <v>0</v>
      </c>
      <c r="FT651">
        <v>1</v>
      </c>
      <c r="FU651">
        <v>1</v>
      </c>
      <c r="FV651">
        <v>0</v>
      </c>
      <c r="FW651">
        <v>0</v>
      </c>
      <c r="FX651">
        <v>0</v>
      </c>
      <c r="FY651">
        <v>0</v>
      </c>
      <c r="FZ651">
        <v>0</v>
      </c>
      <c r="GA651">
        <v>1</v>
      </c>
      <c r="GB651">
        <v>0</v>
      </c>
      <c r="GC651">
        <v>0</v>
      </c>
      <c r="GD651">
        <v>0</v>
      </c>
      <c r="GE651">
        <v>0</v>
      </c>
      <c r="GF651">
        <v>0</v>
      </c>
      <c r="GG651">
        <v>0</v>
      </c>
      <c r="GH651">
        <v>0</v>
      </c>
      <c r="GI651">
        <v>0</v>
      </c>
      <c r="GJ651">
        <v>0</v>
      </c>
      <c r="GK651">
        <v>0</v>
      </c>
      <c r="GL651">
        <v>13</v>
      </c>
      <c r="GM651">
        <v>12</v>
      </c>
      <c r="GN651">
        <v>8</v>
      </c>
      <c r="GO651">
        <v>3</v>
      </c>
      <c r="GP651">
        <v>0</v>
      </c>
      <c r="GQ651">
        <v>0</v>
      </c>
      <c r="GR651">
        <v>0</v>
      </c>
      <c r="GS651">
        <v>0</v>
      </c>
      <c r="GT651">
        <v>0</v>
      </c>
      <c r="GU651">
        <v>0</v>
      </c>
      <c r="GV651">
        <v>0</v>
      </c>
      <c r="GW651">
        <v>0</v>
      </c>
      <c r="GX651">
        <v>0</v>
      </c>
      <c r="GY651">
        <v>0</v>
      </c>
      <c r="GZ651">
        <v>0</v>
      </c>
      <c r="HA651">
        <v>0</v>
      </c>
      <c r="HB651">
        <v>1</v>
      </c>
      <c r="HC651">
        <v>0</v>
      </c>
      <c r="HD651">
        <v>0</v>
      </c>
      <c r="HE651">
        <v>0</v>
      </c>
      <c r="HF651">
        <v>12</v>
      </c>
      <c r="HG651">
        <v>0</v>
      </c>
      <c r="HH651">
        <v>0</v>
      </c>
      <c r="HI651">
        <v>0</v>
      </c>
      <c r="HJ651">
        <v>0</v>
      </c>
      <c r="HK651">
        <v>0</v>
      </c>
      <c r="HL651">
        <v>0</v>
      </c>
      <c r="HM651">
        <v>0</v>
      </c>
      <c r="HN651">
        <v>0</v>
      </c>
      <c r="HO651">
        <v>0</v>
      </c>
      <c r="HP651">
        <v>0</v>
      </c>
      <c r="HQ651">
        <v>0</v>
      </c>
      <c r="HR651">
        <v>0</v>
      </c>
      <c r="HS651">
        <v>0</v>
      </c>
      <c r="HT651">
        <v>0</v>
      </c>
      <c r="HU651">
        <v>1</v>
      </c>
      <c r="HV651">
        <v>0</v>
      </c>
      <c r="HW651">
        <v>0</v>
      </c>
      <c r="HX651">
        <v>0</v>
      </c>
      <c r="HY651">
        <v>0</v>
      </c>
      <c r="HZ651">
        <v>0</v>
      </c>
      <c r="IA651">
        <v>0</v>
      </c>
      <c r="IB651">
        <v>0</v>
      </c>
      <c r="IC651">
        <v>0</v>
      </c>
      <c r="ID651">
        <v>0</v>
      </c>
      <c r="IE651">
        <v>0</v>
      </c>
      <c r="IF651">
        <v>0</v>
      </c>
      <c r="IG651">
        <v>0</v>
      </c>
      <c r="IH651">
        <v>0</v>
      </c>
      <c r="II651">
        <v>1</v>
      </c>
      <c r="IJ651">
        <v>1</v>
      </c>
      <c r="IK651">
        <v>70</v>
      </c>
      <c r="IL651">
        <v>32</v>
      </c>
      <c r="IM651">
        <v>7</v>
      </c>
      <c r="IN651">
        <v>24</v>
      </c>
      <c r="IO651">
        <v>1</v>
      </c>
      <c r="IP651">
        <v>1</v>
      </c>
      <c r="IQ651">
        <v>0</v>
      </c>
      <c r="IR651">
        <v>0</v>
      </c>
      <c r="IS651">
        <v>1</v>
      </c>
      <c r="IT651">
        <v>0</v>
      </c>
      <c r="IU651">
        <v>0</v>
      </c>
      <c r="IV651">
        <v>1</v>
      </c>
      <c r="IW651">
        <v>0</v>
      </c>
      <c r="IX651">
        <v>0</v>
      </c>
      <c r="IY651">
        <v>0</v>
      </c>
      <c r="IZ651">
        <v>0</v>
      </c>
      <c r="JA651">
        <v>0</v>
      </c>
      <c r="JB651">
        <v>0</v>
      </c>
      <c r="JC651">
        <v>0</v>
      </c>
      <c r="JD651">
        <v>0</v>
      </c>
      <c r="JE651">
        <v>0</v>
      </c>
      <c r="JF651">
        <v>0</v>
      </c>
      <c r="JG651">
        <v>0</v>
      </c>
      <c r="JH651">
        <v>2</v>
      </c>
      <c r="JI651">
        <v>1</v>
      </c>
      <c r="JJ651">
        <v>70</v>
      </c>
      <c r="JK651" s="2">
        <f t="shared" si="53"/>
        <v>0.40596330275229359</v>
      </c>
    </row>
    <row r="652" spans="1:271" outlineLevel="2" x14ac:dyDescent="0.25">
      <c r="A652" t="str">
        <f t="shared" si="54"/>
        <v>160905</v>
      </c>
      <c r="B652" t="s">
        <v>320</v>
      </c>
      <c r="C652">
        <v>6</v>
      </c>
      <c r="D652">
        <v>1990</v>
      </c>
      <c r="E652">
        <v>1500</v>
      </c>
      <c r="F652">
        <v>797</v>
      </c>
      <c r="G652">
        <v>703</v>
      </c>
      <c r="H652">
        <v>0</v>
      </c>
      <c r="I652">
        <v>4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703</v>
      </c>
      <c r="R652">
        <v>0</v>
      </c>
      <c r="S652">
        <v>0</v>
      </c>
      <c r="T652">
        <v>703</v>
      </c>
      <c r="U652">
        <v>26</v>
      </c>
      <c r="V652">
        <v>20</v>
      </c>
      <c r="W652">
        <v>6</v>
      </c>
      <c r="X652">
        <v>0</v>
      </c>
      <c r="Y652">
        <v>677</v>
      </c>
      <c r="Z652">
        <v>80</v>
      </c>
      <c r="AA652">
        <v>13</v>
      </c>
      <c r="AB652">
        <v>13</v>
      </c>
      <c r="AC652">
        <v>27</v>
      </c>
      <c r="AD652">
        <v>18</v>
      </c>
      <c r="AE652">
        <v>0</v>
      </c>
      <c r="AF652">
        <v>0</v>
      </c>
      <c r="AG652">
        <v>2</v>
      </c>
      <c r="AH652">
        <v>1</v>
      </c>
      <c r="AI652">
        <v>1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2</v>
      </c>
      <c r="AU652">
        <v>0</v>
      </c>
      <c r="AV652">
        <v>1</v>
      </c>
      <c r="AW652">
        <v>0</v>
      </c>
      <c r="AX652">
        <v>2</v>
      </c>
      <c r="AY652">
        <v>80</v>
      </c>
      <c r="AZ652">
        <v>187</v>
      </c>
      <c r="BA652">
        <v>41</v>
      </c>
      <c r="BB652">
        <v>10</v>
      </c>
      <c r="BC652">
        <v>13</v>
      </c>
      <c r="BD652">
        <v>44</v>
      </c>
      <c r="BE652">
        <v>3</v>
      </c>
      <c r="BF652">
        <v>20</v>
      </c>
      <c r="BG652">
        <v>3</v>
      </c>
      <c r="BH652">
        <v>4</v>
      </c>
      <c r="BI652">
        <v>7</v>
      </c>
      <c r="BJ652">
        <v>3</v>
      </c>
      <c r="BK652">
        <v>0</v>
      </c>
      <c r="BL652">
        <v>7</v>
      </c>
      <c r="BM652">
        <v>7</v>
      </c>
      <c r="BN652">
        <v>2</v>
      </c>
      <c r="BO652">
        <v>3</v>
      </c>
      <c r="BP652">
        <v>0</v>
      </c>
      <c r="BQ652">
        <v>2</v>
      </c>
      <c r="BR652">
        <v>0</v>
      </c>
      <c r="BS652">
        <v>9</v>
      </c>
      <c r="BT652">
        <v>2</v>
      </c>
      <c r="BU652">
        <v>5</v>
      </c>
      <c r="BV652">
        <v>1</v>
      </c>
      <c r="BW652">
        <v>1</v>
      </c>
      <c r="BX652">
        <v>187</v>
      </c>
      <c r="BY652">
        <v>18</v>
      </c>
      <c r="BZ652">
        <v>8</v>
      </c>
      <c r="CA652">
        <v>1</v>
      </c>
      <c r="CB652">
        <v>0</v>
      </c>
      <c r="CC652">
        <v>3</v>
      </c>
      <c r="CD652">
        <v>1</v>
      </c>
      <c r="CE652">
        <v>0</v>
      </c>
      <c r="CF652">
        <v>0</v>
      </c>
      <c r="CG652">
        <v>3</v>
      </c>
      <c r="CH652">
        <v>0</v>
      </c>
      <c r="CI652">
        <v>0</v>
      </c>
      <c r="CJ652">
        <v>1</v>
      </c>
      <c r="CK652">
        <v>0</v>
      </c>
      <c r="CL652">
        <v>1</v>
      </c>
      <c r="CM652">
        <v>0</v>
      </c>
      <c r="CN652">
        <v>18</v>
      </c>
      <c r="CO652">
        <v>41</v>
      </c>
      <c r="CP652">
        <v>28</v>
      </c>
      <c r="CQ652">
        <v>0</v>
      </c>
      <c r="CR652">
        <v>2</v>
      </c>
      <c r="CS652">
        <v>0</v>
      </c>
      <c r="CT652">
        <v>2</v>
      </c>
      <c r="CU652">
        <v>1</v>
      </c>
      <c r="CV652">
        <v>0</v>
      </c>
      <c r="CW652">
        <v>0</v>
      </c>
      <c r="CX652">
        <v>4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1</v>
      </c>
      <c r="DE652">
        <v>0</v>
      </c>
      <c r="DF652">
        <v>0</v>
      </c>
      <c r="DG652">
        <v>0</v>
      </c>
      <c r="DH652">
        <v>0</v>
      </c>
      <c r="DI652">
        <v>1</v>
      </c>
      <c r="DJ652">
        <v>0</v>
      </c>
      <c r="DK652">
        <v>1</v>
      </c>
      <c r="DL652">
        <v>1</v>
      </c>
      <c r="DM652">
        <v>0</v>
      </c>
      <c r="DN652">
        <v>41</v>
      </c>
      <c r="DO652">
        <v>14</v>
      </c>
      <c r="DP652">
        <v>7</v>
      </c>
      <c r="DQ652">
        <v>0</v>
      </c>
      <c r="DR652">
        <v>1</v>
      </c>
      <c r="DS652">
        <v>1</v>
      </c>
      <c r="DT652">
        <v>2</v>
      </c>
      <c r="DU652">
        <v>0</v>
      </c>
      <c r="DV652">
        <v>0</v>
      </c>
      <c r="DW652">
        <v>0</v>
      </c>
      <c r="DX652">
        <v>0</v>
      </c>
      <c r="DY652">
        <v>1</v>
      </c>
      <c r="DZ652">
        <v>0</v>
      </c>
      <c r="EA652">
        <v>1</v>
      </c>
      <c r="EB652">
        <v>0</v>
      </c>
      <c r="EC652">
        <v>0</v>
      </c>
      <c r="ED652">
        <v>0</v>
      </c>
      <c r="EE652">
        <v>0</v>
      </c>
      <c r="EF652">
        <v>0</v>
      </c>
      <c r="EG652">
        <v>0</v>
      </c>
      <c r="EH652">
        <v>0</v>
      </c>
      <c r="EI652">
        <v>0</v>
      </c>
      <c r="EJ652">
        <v>0</v>
      </c>
      <c r="EK652">
        <v>0</v>
      </c>
      <c r="EL652">
        <v>1</v>
      </c>
      <c r="EM652">
        <v>0</v>
      </c>
      <c r="EN652">
        <v>14</v>
      </c>
      <c r="EO652">
        <v>19</v>
      </c>
      <c r="EP652">
        <v>1</v>
      </c>
      <c r="EQ652">
        <v>9</v>
      </c>
      <c r="ER652">
        <v>2</v>
      </c>
      <c r="ES652">
        <v>0</v>
      </c>
      <c r="ET652">
        <v>0</v>
      </c>
      <c r="EU652">
        <v>0</v>
      </c>
      <c r="EV652">
        <v>1</v>
      </c>
      <c r="EW652">
        <v>0</v>
      </c>
      <c r="EX652">
        <v>0</v>
      </c>
      <c r="EY652">
        <v>0</v>
      </c>
      <c r="EZ652">
        <v>1</v>
      </c>
      <c r="FA652">
        <v>1</v>
      </c>
      <c r="FB652">
        <v>0</v>
      </c>
      <c r="FC652">
        <v>0</v>
      </c>
      <c r="FD652">
        <v>0</v>
      </c>
      <c r="FE652">
        <v>0</v>
      </c>
      <c r="FF652">
        <v>0</v>
      </c>
      <c r="FG652">
        <v>0</v>
      </c>
      <c r="FH652">
        <v>0</v>
      </c>
      <c r="FI652">
        <v>1</v>
      </c>
      <c r="FJ652">
        <v>0</v>
      </c>
      <c r="FK652">
        <v>3</v>
      </c>
      <c r="FL652">
        <v>19</v>
      </c>
      <c r="FM652">
        <v>57</v>
      </c>
      <c r="FN652">
        <v>28</v>
      </c>
      <c r="FO652">
        <v>1</v>
      </c>
      <c r="FP652">
        <v>0</v>
      </c>
      <c r="FQ652">
        <v>0</v>
      </c>
      <c r="FR652">
        <v>2</v>
      </c>
      <c r="FS652">
        <v>4</v>
      </c>
      <c r="FT652">
        <v>5</v>
      </c>
      <c r="FU652">
        <v>1</v>
      </c>
      <c r="FV652">
        <v>5</v>
      </c>
      <c r="FW652">
        <v>0</v>
      </c>
      <c r="FX652">
        <v>0</v>
      </c>
      <c r="FY652">
        <v>1</v>
      </c>
      <c r="FZ652">
        <v>1</v>
      </c>
      <c r="GA652">
        <v>1</v>
      </c>
      <c r="GB652">
        <v>0</v>
      </c>
      <c r="GC652">
        <v>1</v>
      </c>
      <c r="GD652">
        <v>1</v>
      </c>
      <c r="GE652">
        <v>1</v>
      </c>
      <c r="GF652">
        <v>0</v>
      </c>
      <c r="GG652">
        <v>2</v>
      </c>
      <c r="GH652">
        <v>1</v>
      </c>
      <c r="GI652">
        <v>1</v>
      </c>
      <c r="GJ652">
        <v>0</v>
      </c>
      <c r="GK652">
        <v>1</v>
      </c>
      <c r="GL652">
        <v>57</v>
      </c>
      <c r="GM652">
        <v>50</v>
      </c>
      <c r="GN652">
        <v>26</v>
      </c>
      <c r="GO652">
        <v>11</v>
      </c>
      <c r="GP652">
        <v>2</v>
      </c>
      <c r="GQ652">
        <v>0</v>
      </c>
      <c r="GR652">
        <v>1</v>
      </c>
      <c r="GS652">
        <v>0</v>
      </c>
      <c r="GT652">
        <v>4</v>
      </c>
      <c r="GU652">
        <v>0</v>
      </c>
      <c r="GV652">
        <v>0</v>
      </c>
      <c r="GW652">
        <v>0</v>
      </c>
      <c r="GX652">
        <v>0</v>
      </c>
      <c r="GY652">
        <v>0</v>
      </c>
      <c r="GZ652">
        <v>0</v>
      </c>
      <c r="HA652">
        <v>2</v>
      </c>
      <c r="HB652">
        <v>0</v>
      </c>
      <c r="HC652">
        <v>1</v>
      </c>
      <c r="HD652">
        <v>0</v>
      </c>
      <c r="HE652">
        <v>3</v>
      </c>
      <c r="HF652">
        <v>50</v>
      </c>
      <c r="HG652">
        <v>5</v>
      </c>
      <c r="HH652">
        <v>4</v>
      </c>
      <c r="HI652">
        <v>0</v>
      </c>
      <c r="HJ652">
        <v>0</v>
      </c>
      <c r="HK652">
        <v>0</v>
      </c>
      <c r="HL652">
        <v>0</v>
      </c>
      <c r="HM652">
        <v>0</v>
      </c>
      <c r="HN652">
        <v>1</v>
      </c>
      <c r="HO652">
        <v>0</v>
      </c>
      <c r="HP652">
        <v>0</v>
      </c>
      <c r="HQ652">
        <v>0</v>
      </c>
      <c r="HR652">
        <v>0</v>
      </c>
      <c r="HS652">
        <v>0</v>
      </c>
      <c r="HT652">
        <v>5</v>
      </c>
      <c r="HU652">
        <v>2</v>
      </c>
      <c r="HV652">
        <v>0</v>
      </c>
      <c r="HW652">
        <v>1</v>
      </c>
      <c r="HX652">
        <v>1</v>
      </c>
      <c r="HY652">
        <v>0</v>
      </c>
      <c r="HZ652">
        <v>0</v>
      </c>
      <c r="IA652">
        <v>0</v>
      </c>
      <c r="IB652">
        <v>0</v>
      </c>
      <c r="IC652">
        <v>0</v>
      </c>
      <c r="ID652">
        <v>0</v>
      </c>
      <c r="IE652">
        <v>0</v>
      </c>
      <c r="IF652">
        <v>0</v>
      </c>
      <c r="IG652">
        <v>0</v>
      </c>
      <c r="IH652">
        <v>0</v>
      </c>
      <c r="II652">
        <v>0</v>
      </c>
      <c r="IJ652">
        <v>2</v>
      </c>
      <c r="IK652">
        <v>204</v>
      </c>
      <c r="IL652">
        <v>110</v>
      </c>
      <c r="IM652">
        <v>8</v>
      </c>
      <c r="IN652">
        <v>59</v>
      </c>
      <c r="IO652">
        <v>8</v>
      </c>
      <c r="IP652">
        <v>0</v>
      </c>
      <c r="IQ652">
        <v>0</v>
      </c>
      <c r="IR652">
        <v>0</v>
      </c>
      <c r="IS652">
        <v>0</v>
      </c>
      <c r="IT652">
        <v>0</v>
      </c>
      <c r="IU652">
        <v>0</v>
      </c>
      <c r="IV652">
        <v>7</v>
      </c>
      <c r="IW652">
        <v>0</v>
      </c>
      <c r="IX652">
        <v>7</v>
      </c>
      <c r="IY652">
        <v>0</v>
      </c>
      <c r="IZ652">
        <v>0</v>
      </c>
      <c r="JA652">
        <v>0</v>
      </c>
      <c r="JB652">
        <v>1</v>
      </c>
      <c r="JC652">
        <v>0</v>
      </c>
      <c r="JD652">
        <v>1</v>
      </c>
      <c r="JE652">
        <v>1</v>
      </c>
      <c r="JF652">
        <v>2</v>
      </c>
      <c r="JG652">
        <v>0</v>
      </c>
      <c r="JH652">
        <v>0</v>
      </c>
      <c r="JI652">
        <v>0</v>
      </c>
      <c r="JJ652">
        <v>204</v>
      </c>
      <c r="JK652" s="2">
        <f t="shared" si="53"/>
        <v>0.35326633165829147</v>
      </c>
    </row>
    <row r="653" spans="1:271" s="6" customFormat="1" ht="15.75" outlineLevel="1" x14ac:dyDescent="0.25">
      <c r="B653" s="7" t="s">
        <v>391</v>
      </c>
      <c r="D653" s="6">
        <f>SUBTOTAL(9,D647:D652)</f>
        <v>7809</v>
      </c>
      <c r="E653" s="6">
        <f>SUBTOTAL(9,E647:E652)</f>
        <v>5900</v>
      </c>
      <c r="F653" s="6">
        <f>SUBTOTAL(9,F647:F652)</f>
        <v>3009</v>
      </c>
      <c r="G653" s="6">
        <f>SUBTOTAL(9,G647:G652)</f>
        <v>2891</v>
      </c>
      <c r="H653" s="6">
        <f>SUBTOTAL(9,H647:H652)</f>
        <v>0</v>
      </c>
      <c r="I653" s="6">
        <f>SUBTOTAL(9,I647:I652)</f>
        <v>9</v>
      </c>
      <c r="J653" s="6">
        <f>SUBTOTAL(9,J647:J652)</f>
        <v>0</v>
      </c>
      <c r="K653" s="6">
        <f>SUBTOTAL(9,K647:K652)</f>
        <v>0</v>
      </c>
      <c r="L653" s="6">
        <f>SUBTOTAL(9,L647:L652)</f>
        <v>0</v>
      </c>
      <c r="M653" s="6">
        <f>SUBTOTAL(9,M647:M652)</f>
        <v>0</v>
      </c>
      <c r="N653" s="6">
        <f>SUBTOTAL(9,N647:N652)</f>
        <v>0</v>
      </c>
      <c r="O653" s="6">
        <f>SUBTOTAL(9,O647:O652)</f>
        <v>0</v>
      </c>
      <c r="P653" s="6">
        <f>SUBTOTAL(9,P647:P652)</f>
        <v>0</v>
      </c>
      <c r="Q653" s="6">
        <f>SUBTOTAL(9,Q647:Q652)</f>
        <v>2891</v>
      </c>
      <c r="R653" s="6">
        <f>SUBTOTAL(9,R647:R652)</f>
        <v>0</v>
      </c>
      <c r="S653" s="6">
        <f>SUBTOTAL(9,S647:S652)</f>
        <v>0</v>
      </c>
      <c r="T653" s="6">
        <f>SUBTOTAL(9,T647:T652)</f>
        <v>2891</v>
      </c>
      <c r="U653" s="6">
        <f>SUBTOTAL(9,U647:U652)</f>
        <v>104</v>
      </c>
      <c r="V653" s="6">
        <f>SUBTOTAL(9,V647:V652)</f>
        <v>68</v>
      </c>
      <c r="W653" s="6">
        <f>SUBTOTAL(9,W647:W652)</f>
        <v>32</v>
      </c>
      <c r="X653" s="6">
        <f>SUBTOTAL(9,X647:X652)</f>
        <v>0</v>
      </c>
      <c r="Y653" s="6">
        <f>SUBTOTAL(9,Y647:Y652)</f>
        <v>2787</v>
      </c>
      <c r="Z653" s="6">
        <f>SUBTOTAL(9,Z647:Z652)</f>
        <v>408</v>
      </c>
      <c r="AA653" s="6">
        <f>SUBTOTAL(9,AA647:AA652)</f>
        <v>36</v>
      </c>
      <c r="AB653" s="6">
        <f>SUBTOTAL(9,AB647:AB652)</f>
        <v>92</v>
      </c>
      <c r="AC653" s="6">
        <f>SUBTOTAL(9,AC647:AC652)</f>
        <v>169</v>
      </c>
      <c r="AD653" s="6">
        <f>SUBTOTAL(9,AD647:AD652)</f>
        <v>59</v>
      </c>
      <c r="AE653" s="6">
        <f>SUBTOTAL(9,AE647:AE652)</f>
        <v>1</v>
      </c>
      <c r="AF653" s="6">
        <f>SUBTOTAL(9,AF647:AF652)</f>
        <v>7</v>
      </c>
      <c r="AG653" s="6">
        <f>SUBTOTAL(9,AG647:AG652)</f>
        <v>2</v>
      </c>
      <c r="AH653" s="6">
        <f>SUBTOTAL(9,AH647:AH652)</f>
        <v>3</v>
      </c>
      <c r="AI653" s="6">
        <f>SUBTOTAL(9,AI647:AI652)</f>
        <v>7</v>
      </c>
      <c r="AJ653" s="6">
        <f>SUBTOTAL(9,AJ647:AJ652)</f>
        <v>0</v>
      </c>
      <c r="AK653" s="6">
        <f>SUBTOTAL(9,AK647:AK652)</f>
        <v>1</v>
      </c>
      <c r="AL653" s="6">
        <f>SUBTOTAL(9,AL647:AL652)</f>
        <v>1</v>
      </c>
      <c r="AM653" s="6">
        <f>SUBTOTAL(9,AM647:AM652)</f>
        <v>4</v>
      </c>
      <c r="AN653" s="6">
        <f>SUBTOTAL(9,AN647:AN652)</f>
        <v>0</v>
      </c>
      <c r="AO653" s="6">
        <f>SUBTOTAL(9,AO647:AO652)</f>
        <v>4</v>
      </c>
      <c r="AP653" s="6">
        <f>SUBTOTAL(9,AP647:AP652)</f>
        <v>0</v>
      </c>
      <c r="AQ653" s="6">
        <f>SUBTOTAL(9,AQ647:AQ652)</f>
        <v>2</v>
      </c>
      <c r="AR653" s="6">
        <f>SUBTOTAL(9,AR647:AR652)</f>
        <v>0</v>
      </c>
      <c r="AS653" s="6">
        <f>SUBTOTAL(9,AS647:AS652)</f>
        <v>3</v>
      </c>
      <c r="AT653" s="6">
        <f>SUBTOTAL(9,AT647:AT652)</f>
        <v>3</v>
      </c>
      <c r="AU653" s="6">
        <f>SUBTOTAL(9,AU647:AU652)</f>
        <v>0</v>
      </c>
      <c r="AV653" s="6">
        <f>SUBTOTAL(9,AV647:AV652)</f>
        <v>3</v>
      </c>
      <c r="AW653" s="6">
        <f>SUBTOTAL(9,AW647:AW652)</f>
        <v>1</v>
      </c>
      <c r="AX653" s="6">
        <f>SUBTOTAL(9,AX647:AX652)</f>
        <v>10</v>
      </c>
      <c r="AY653" s="6">
        <f>SUBTOTAL(9,AY647:AY652)</f>
        <v>408</v>
      </c>
      <c r="AZ653" s="6">
        <f>SUBTOTAL(9,AZ647:AZ652)</f>
        <v>767</v>
      </c>
      <c r="BA653" s="6">
        <f>SUBTOTAL(9,BA647:BA652)</f>
        <v>179</v>
      </c>
      <c r="BB653" s="6">
        <f>SUBTOTAL(9,BB647:BB652)</f>
        <v>29</v>
      </c>
      <c r="BC653" s="6">
        <f>SUBTOTAL(9,BC647:BC652)</f>
        <v>34</v>
      </c>
      <c r="BD653" s="6">
        <f>SUBTOTAL(9,BD647:BD652)</f>
        <v>210</v>
      </c>
      <c r="BE653" s="6">
        <f>SUBTOTAL(9,BE647:BE652)</f>
        <v>14</v>
      </c>
      <c r="BF653" s="6">
        <f>SUBTOTAL(9,BF647:BF652)</f>
        <v>92</v>
      </c>
      <c r="BG653" s="6">
        <f>SUBTOTAL(9,BG647:BG652)</f>
        <v>10</v>
      </c>
      <c r="BH653" s="6">
        <f>SUBTOTAL(9,BH647:BH652)</f>
        <v>8</v>
      </c>
      <c r="BI653" s="6">
        <f>SUBTOTAL(9,BI647:BI652)</f>
        <v>33</v>
      </c>
      <c r="BJ653" s="6">
        <f>SUBTOTAL(9,BJ647:BJ652)</f>
        <v>12</v>
      </c>
      <c r="BK653" s="6">
        <f>SUBTOTAL(9,BK647:BK652)</f>
        <v>1</v>
      </c>
      <c r="BL653" s="6">
        <f>SUBTOTAL(9,BL647:BL652)</f>
        <v>22</v>
      </c>
      <c r="BM653" s="6">
        <f>SUBTOTAL(9,BM647:BM652)</f>
        <v>22</v>
      </c>
      <c r="BN653" s="6">
        <f>SUBTOTAL(9,BN647:BN652)</f>
        <v>5</v>
      </c>
      <c r="BO653" s="6">
        <f>SUBTOTAL(9,BO647:BO652)</f>
        <v>9</v>
      </c>
      <c r="BP653" s="6">
        <f>SUBTOTAL(9,BP647:BP652)</f>
        <v>6</v>
      </c>
      <c r="BQ653" s="6">
        <f>SUBTOTAL(9,BQ647:BQ652)</f>
        <v>5</v>
      </c>
      <c r="BR653" s="6">
        <f>SUBTOTAL(9,BR647:BR652)</f>
        <v>1</v>
      </c>
      <c r="BS653" s="6">
        <f>SUBTOTAL(9,BS647:BS652)</f>
        <v>41</v>
      </c>
      <c r="BT653" s="6">
        <f>SUBTOTAL(9,BT647:BT652)</f>
        <v>9</v>
      </c>
      <c r="BU653" s="6">
        <f>SUBTOTAL(9,BU647:BU652)</f>
        <v>12</v>
      </c>
      <c r="BV653" s="6">
        <f>SUBTOTAL(9,BV647:BV652)</f>
        <v>3</v>
      </c>
      <c r="BW653" s="6">
        <f>SUBTOTAL(9,BW647:BW652)</f>
        <v>10</v>
      </c>
      <c r="BX653" s="6">
        <f>SUBTOTAL(9,BX647:BX652)</f>
        <v>767</v>
      </c>
      <c r="BY653" s="6">
        <f>SUBTOTAL(9,BY647:BY652)</f>
        <v>82</v>
      </c>
      <c r="BZ653" s="6">
        <f>SUBTOTAL(9,BZ647:BZ652)</f>
        <v>49</v>
      </c>
      <c r="CA653" s="6">
        <f>SUBTOTAL(9,CA647:CA652)</f>
        <v>4</v>
      </c>
      <c r="CB653" s="6">
        <f>SUBTOTAL(9,CB647:CB652)</f>
        <v>3</v>
      </c>
      <c r="CC653" s="6">
        <f>SUBTOTAL(9,CC647:CC652)</f>
        <v>5</v>
      </c>
      <c r="CD653" s="6">
        <f>SUBTOTAL(9,CD647:CD652)</f>
        <v>1</v>
      </c>
      <c r="CE653" s="6">
        <f>SUBTOTAL(9,CE647:CE652)</f>
        <v>2</v>
      </c>
      <c r="CF653" s="6">
        <f>SUBTOTAL(9,CF647:CF652)</f>
        <v>3</v>
      </c>
      <c r="CG653" s="6">
        <f>SUBTOTAL(9,CG647:CG652)</f>
        <v>5</v>
      </c>
      <c r="CH653" s="6">
        <f>SUBTOTAL(9,CH647:CH652)</f>
        <v>1</v>
      </c>
      <c r="CI653" s="6">
        <f>SUBTOTAL(9,CI647:CI652)</f>
        <v>0</v>
      </c>
      <c r="CJ653" s="6">
        <f>SUBTOTAL(9,CJ647:CJ652)</f>
        <v>3</v>
      </c>
      <c r="CK653" s="6">
        <f>SUBTOTAL(9,CK647:CK652)</f>
        <v>0</v>
      </c>
      <c r="CL653" s="6">
        <f>SUBTOTAL(9,CL647:CL652)</f>
        <v>3</v>
      </c>
      <c r="CM653" s="6">
        <f>SUBTOTAL(9,CM647:CM652)</f>
        <v>3</v>
      </c>
      <c r="CN653" s="6">
        <f>SUBTOTAL(9,CN647:CN652)</f>
        <v>82</v>
      </c>
      <c r="CO653" s="6">
        <f>SUBTOTAL(9,CO647:CO652)</f>
        <v>97</v>
      </c>
      <c r="CP653" s="6">
        <f>SUBTOTAL(9,CP647:CP652)</f>
        <v>54</v>
      </c>
      <c r="CQ653" s="6">
        <f>SUBTOTAL(9,CQ647:CQ652)</f>
        <v>5</v>
      </c>
      <c r="CR653" s="6">
        <f>SUBTOTAL(9,CR647:CR652)</f>
        <v>3</v>
      </c>
      <c r="CS653" s="6">
        <f>SUBTOTAL(9,CS647:CS652)</f>
        <v>1</v>
      </c>
      <c r="CT653" s="6">
        <f>SUBTOTAL(9,CT647:CT652)</f>
        <v>5</v>
      </c>
      <c r="CU653" s="6">
        <f>SUBTOTAL(9,CU647:CU652)</f>
        <v>3</v>
      </c>
      <c r="CV653" s="6">
        <f>SUBTOTAL(9,CV647:CV652)</f>
        <v>0</v>
      </c>
      <c r="CW653" s="6">
        <f>SUBTOTAL(9,CW647:CW652)</f>
        <v>2</v>
      </c>
      <c r="CX653" s="6">
        <f>SUBTOTAL(9,CX647:CX652)</f>
        <v>8</v>
      </c>
      <c r="CY653" s="6">
        <f>SUBTOTAL(9,CY647:CY652)</f>
        <v>0</v>
      </c>
      <c r="CZ653" s="6">
        <f>SUBTOTAL(9,CZ647:CZ652)</f>
        <v>0</v>
      </c>
      <c r="DA653" s="6">
        <f>SUBTOTAL(9,DA647:DA652)</f>
        <v>0</v>
      </c>
      <c r="DB653" s="6">
        <f>SUBTOTAL(9,DB647:DB652)</f>
        <v>0</v>
      </c>
      <c r="DC653" s="6">
        <f>SUBTOTAL(9,DC647:DC652)</f>
        <v>0</v>
      </c>
      <c r="DD653" s="6">
        <f>SUBTOTAL(9,DD647:DD652)</f>
        <v>2</v>
      </c>
      <c r="DE653" s="6">
        <f>SUBTOTAL(9,DE647:DE652)</f>
        <v>2</v>
      </c>
      <c r="DF653" s="6">
        <f>SUBTOTAL(9,DF647:DF652)</f>
        <v>0</v>
      </c>
      <c r="DG653" s="6">
        <f>SUBTOTAL(9,DG647:DG652)</f>
        <v>0</v>
      </c>
      <c r="DH653" s="6">
        <f>SUBTOTAL(9,DH647:DH652)</f>
        <v>3</v>
      </c>
      <c r="DI653" s="6">
        <f>SUBTOTAL(9,DI647:DI652)</f>
        <v>1</v>
      </c>
      <c r="DJ653" s="6">
        <f>SUBTOTAL(9,DJ647:DJ652)</f>
        <v>0</v>
      </c>
      <c r="DK653" s="6">
        <f>SUBTOTAL(9,DK647:DK652)</f>
        <v>1</v>
      </c>
      <c r="DL653" s="6">
        <f>SUBTOTAL(9,DL647:DL652)</f>
        <v>1</v>
      </c>
      <c r="DM653" s="6">
        <f>SUBTOTAL(9,DM647:DM652)</f>
        <v>6</v>
      </c>
      <c r="DN653" s="6">
        <f>SUBTOTAL(9,DN647:DN652)</f>
        <v>97</v>
      </c>
      <c r="DO653" s="6">
        <f>SUBTOTAL(9,DO647:DO652)</f>
        <v>61</v>
      </c>
      <c r="DP653" s="6">
        <f>SUBTOTAL(9,DP647:DP652)</f>
        <v>29</v>
      </c>
      <c r="DQ653" s="6">
        <f>SUBTOTAL(9,DQ647:DQ652)</f>
        <v>1</v>
      </c>
      <c r="DR653" s="6">
        <f>SUBTOTAL(9,DR647:DR652)</f>
        <v>1</v>
      </c>
      <c r="DS653" s="6">
        <f>SUBTOTAL(9,DS647:DS652)</f>
        <v>8</v>
      </c>
      <c r="DT653" s="6">
        <f>SUBTOTAL(9,DT647:DT652)</f>
        <v>3</v>
      </c>
      <c r="DU653" s="6">
        <f>SUBTOTAL(9,DU647:DU652)</f>
        <v>4</v>
      </c>
      <c r="DV653" s="6">
        <f>SUBTOTAL(9,DV647:DV652)</f>
        <v>1</v>
      </c>
      <c r="DW653" s="6">
        <f>SUBTOTAL(9,DW647:DW652)</f>
        <v>0</v>
      </c>
      <c r="DX653" s="6">
        <f>SUBTOTAL(9,DX647:DX652)</f>
        <v>0</v>
      </c>
      <c r="DY653" s="6">
        <f>SUBTOTAL(9,DY647:DY652)</f>
        <v>1</v>
      </c>
      <c r="DZ653" s="6">
        <f>SUBTOTAL(9,DZ647:DZ652)</f>
        <v>0</v>
      </c>
      <c r="EA653" s="6">
        <f>SUBTOTAL(9,EA647:EA652)</f>
        <v>1</v>
      </c>
      <c r="EB653" s="6">
        <f>SUBTOTAL(9,EB647:EB652)</f>
        <v>5</v>
      </c>
      <c r="EC653" s="6">
        <f>SUBTOTAL(9,EC647:EC652)</f>
        <v>0</v>
      </c>
      <c r="ED653" s="6">
        <f>SUBTOTAL(9,ED647:ED652)</f>
        <v>3</v>
      </c>
      <c r="EE653" s="6">
        <f>SUBTOTAL(9,EE647:EE652)</f>
        <v>1</v>
      </c>
      <c r="EF653" s="6">
        <f>SUBTOTAL(9,EF647:EF652)</f>
        <v>1</v>
      </c>
      <c r="EG653" s="6">
        <f>SUBTOTAL(9,EG647:EG652)</f>
        <v>0</v>
      </c>
      <c r="EH653" s="6">
        <f>SUBTOTAL(9,EH647:EH652)</f>
        <v>0</v>
      </c>
      <c r="EI653" s="6">
        <f>SUBTOTAL(9,EI647:EI652)</f>
        <v>1</v>
      </c>
      <c r="EJ653" s="6">
        <f>SUBTOTAL(9,EJ647:EJ652)</f>
        <v>0</v>
      </c>
      <c r="EK653" s="6">
        <f>SUBTOTAL(9,EK647:EK652)</f>
        <v>0</v>
      </c>
      <c r="EL653" s="6">
        <f>SUBTOTAL(9,EL647:EL652)</f>
        <v>1</v>
      </c>
      <c r="EM653" s="6">
        <f>SUBTOTAL(9,EM647:EM652)</f>
        <v>0</v>
      </c>
      <c r="EN653" s="6">
        <f>SUBTOTAL(9,EN647:EN652)</f>
        <v>61</v>
      </c>
      <c r="EO653" s="6">
        <f>SUBTOTAL(9,EO647:EO652)</f>
        <v>134</v>
      </c>
      <c r="EP653" s="6">
        <f>SUBTOTAL(9,EP647:EP652)</f>
        <v>27</v>
      </c>
      <c r="EQ653" s="6">
        <f>SUBTOTAL(9,EQ647:EQ652)</f>
        <v>66</v>
      </c>
      <c r="ER653" s="6">
        <f>SUBTOTAL(9,ER647:ER652)</f>
        <v>9</v>
      </c>
      <c r="ES653" s="6">
        <f>SUBTOTAL(9,ES647:ES652)</f>
        <v>0</v>
      </c>
      <c r="ET653" s="6">
        <f>SUBTOTAL(9,ET647:ET652)</f>
        <v>2</v>
      </c>
      <c r="EU653" s="6">
        <f>SUBTOTAL(9,EU647:EU652)</f>
        <v>1</v>
      </c>
      <c r="EV653" s="6">
        <f>SUBTOTAL(9,EV647:EV652)</f>
        <v>3</v>
      </c>
      <c r="EW653" s="6">
        <f>SUBTOTAL(9,EW647:EW652)</f>
        <v>0</v>
      </c>
      <c r="EX653" s="6">
        <f>SUBTOTAL(9,EX647:EX652)</f>
        <v>1</v>
      </c>
      <c r="EY653" s="6">
        <f>SUBTOTAL(9,EY647:EY652)</f>
        <v>3</v>
      </c>
      <c r="EZ653" s="6">
        <f>SUBTOTAL(9,EZ647:EZ652)</f>
        <v>2</v>
      </c>
      <c r="FA653" s="6">
        <f>SUBTOTAL(9,FA647:FA652)</f>
        <v>1</v>
      </c>
      <c r="FB653" s="6">
        <f>SUBTOTAL(9,FB647:FB652)</f>
        <v>1</v>
      </c>
      <c r="FC653" s="6">
        <f>SUBTOTAL(9,FC647:FC652)</f>
        <v>0</v>
      </c>
      <c r="FD653" s="6">
        <f>SUBTOTAL(9,FD647:FD652)</f>
        <v>0</v>
      </c>
      <c r="FE653" s="6">
        <f>SUBTOTAL(9,FE647:FE652)</f>
        <v>1</v>
      </c>
      <c r="FF653" s="6">
        <f>SUBTOTAL(9,FF647:FF652)</f>
        <v>0</v>
      </c>
      <c r="FG653" s="6">
        <f>SUBTOTAL(9,FG647:FG652)</f>
        <v>0</v>
      </c>
      <c r="FH653" s="6">
        <f>SUBTOTAL(9,FH647:FH652)</f>
        <v>0</v>
      </c>
      <c r="FI653" s="6">
        <f>SUBTOTAL(9,FI647:FI652)</f>
        <v>1</v>
      </c>
      <c r="FJ653" s="6">
        <f>SUBTOTAL(9,FJ647:FJ652)</f>
        <v>0</v>
      </c>
      <c r="FK653" s="6">
        <f>SUBTOTAL(9,FK647:FK652)</f>
        <v>16</v>
      </c>
      <c r="FL653" s="6">
        <f>SUBTOTAL(9,FL647:FL652)</f>
        <v>134</v>
      </c>
      <c r="FM653" s="6">
        <f>SUBTOTAL(9,FM647:FM652)</f>
        <v>248</v>
      </c>
      <c r="FN653" s="6">
        <f>SUBTOTAL(9,FN647:FN652)</f>
        <v>110</v>
      </c>
      <c r="FO653" s="6">
        <f>SUBTOTAL(9,FO647:FO652)</f>
        <v>12</v>
      </c>
      <c r="FP653" s="6">
        <f>SUBTOTAL(9,FP647:FP652)</f>
        <v>12</v>
      </c>
      <c r="FQ653" s="6">
        <f>SUBTOTAL(9,FQ647:FQ652)</f>
        <v>6</v>
      </c>
      <c r="FR653" s="6">
        <f>SUBTOTAL(9,FR647:FR652)</f>
        <v>7</v>
      </c>
      <c r="FS653" s="6">
        <f>SUBTOTAL(9,FS647:FS652)</f>
        <v>29</v>
      </c>
      <c r="FT653" s="6">
        <f>SUBTOTAL(9,FT647:FT652)</f>
        <v>8</v>
      </c>
      <c r="FU653" s="6">
        <f>SUBTOTAL(9,FU647:FU652)</f>
        <v>5</v>
      </c>
      <c r="FV653" s="6">
        <f>SUBTOTAL(9,FV647:FV652)</f>
        <v>14</v>
      </c>
      <c r="FW653" s="6">
        <f>SUBTOTAL(9,FW647:FW652)</f>
        <v>1</v>
      </c>
      <c r="FX653" s="6">
        <f>SUBTOTAL(9,FX647:FX652)</f>
        <v>2</v>
      </c>
      <c r="FY653" s="6">
        <f>SUBTOTAL(9,FY647:FY652)</f>
        <v>3</v>
      </c>
      <c r="FZ653" s="6">
        <f>SUBTOTAL(9,FZ647:FZ652)</f>
        <v>3</v>
      </c>
      <c r="GA653" s="6">
        <f>SUBTOTAL(9,GA647:GA652)</f>
        <v>6</v>
      </c>
      <c r="GB653" s="6">
        <f>SUBTOTAL(9,GB647:GB652)</f>
        <v>4</v>
      </c>
      <c r="GC653" s="6">
        <f>SUBTOTAL(9,GC647:GC652)</f>
        <v>3</v>
      </c>
      <c r="GD653" s="6">
        <f>SUBTOTAL(9,GD647:GD652)</f>
        <v>2</v>
      </c>
      <c r="GE653" s="6">
        <f>SUBTOTAL(9,GE647:GE652)</f>
        <v>3</v>
      </c>
      <c r="GF653" s="6">
        <f>SUBTOTAL(9,GF647:GF652)</f>
        <v>1</v>
      </c>
      <c r="GG653" s="6">
        <f>SUBTOTAL(9,GG647:GG652)</f>
        <v>3</v>
      </c>
      <c r="GH653" s="6">
        <f>SUBTOTAL(9,GH647:GH652)</f>
        <v>3</v>
      </c>
      <c r="GI653" s="6">
        <f>SUBTOTAL(9,GI647:GI652)</f>
        <v>1</v>
      </c>
      <c r="GJ653" s="6">
        <f>SUBTOTAL(9,GJ647:GJ652)</f>
        <v>2</v>
      </c>
      <c r="GK653" s="6">
        <f>SUBTOTAL(9,GK647:GK652)</f>
        <v>8</v>
      </c>
      <c r="GL653" s="6">
        <f>SUBTOTAL(9,GL647:GL652)</f>
        <v>248</v>
      </c>
      <c r="GM653" s="6">
        <f>SUBTOTAL(9,GM647:GM652)</f>
        <v>287</v>
      </c>
      <c r="GN653" s="6">
        <f>SUBTOTAL(9,GN647:GN652)</f>
        <v>137</v>
      </c>
      <c r="GO653" s="6">
        <f>SUBTOTAL(9,GO647:GO652)</f>
        <v>94</v>
      </c>
      <c r="GP653" s="6">
        <f>SUBTOTAL(9,GP647:GP652)</f>
        <v>12</v>
      </c>
      <c r="GQ653" s="6">
        <f>SUBTOTAL(9,GQ647:GQ652)</f>
        <v>2</v>
      </c>
      <c r="GR653" s="6">
        <f>SUBTOTAL(9,GR647:GR652)</f>
        <v>4</v>
      </c>
      <c r="GS653" s="6">
        <f>SUBTOTAL(9,GS647:GS652)</f>
        <v>1</v>
      </c>
      <c r="GT653" s="6">
        <f>SUBTOTAL(9,GT647:GT652)</f>
        <v>12</v>
      </c>
      <c r="GU653" s="6">
        <f>SUBTOTAL(9,GU647:GU652)</f>
        <v>1</v>
      </c>
      <c r="GV653" s="6">
        <f>SUBTOTAL(9,GV647:GV652)</f>
        <v>1</v>
      </c>
      <c r="GW653" s="6">
        <f>SUBTOTAL(9,GW647:GW652)</f>
        <v>2</v>
      </c>
      <c r="GX653" s="6">
        <f>SUBTOTAL(9,GX647:GX652)</f>
        <v>2</v>
      </c>
      <c r="GY653" s="6">
        <f>SUBTOTAL(9,GY647:GY652)</f>
        <v>2</v>
      </c>
      <c r="GZ653" s="6">
        <f>SUBTOTAL(9,GZ647:GZ652)</f>
        <v>0</v>
      </c>
      <c r="HA653" s="6">
        <f>SUBTOTAL(9,HA647:HA652)</f>
        <v>2</v>
      </c>
      <c r="HB653" s="6">
        <f>SUBTOTAL(9,HB647:HB652)</f>
        <v>2</v>
      </c>
      <c r="HC653" s="6">
        <f>SUBTOTAL(9,HC647:HC652)</f>
        <v>3</v>
      </c>
      <c r="HD653" s="6">
        <f>SUBTOTAL(9,HD647:HD652)</f>
        <v>3</v>
      </c>
      <c r="HE653" s="6">
        <f>SUBTOTAL(9,HE647:HE652)</f>
        <v>7</v>
      </c>
      <c r="HF653" s="6">
        <f>SUBTOTAL(9,HF647:HF652)</f>
        <v>287</v>
      </c>
      <c r="HG653" s="6">
        <f>SUBTOTAL(9,HG647:HG652)</f>
        <v>19</v>
      </c>
      <c r="HH653" s="6">
        <f>SUBTOTAL(9,HH647:HH652)</f>
        <v>5</v>
      </c>
      <c r="HI653" s="6">
        <f>SUBTOTAL(9,HI647:HI652)</f>
        <v>3</v>
      </c>
      <c r="HJ653" s="6">
        <f>SUBTOTAL(9,HJ647:HJ652)</f>
        <v>5</v>
      </c>
      <c r="HK653" s="6">
        <f>SUBTOTAL(9,HK647:HK652)</f>
        <v>1</v>
      </c>
      <c r="HL653" s="6">
        <f>SUBTOTAL(9,HL647:HL652)</f>
        <v>0</v>
      </c>
      <c r="HM653" s="6">
        <f>SUBTOTAL(9,HM647:HM652)</f>
        <v>0</v>
      </c>
      <c r="HN653" s="6">
        <f>SUBTOTAL(9,HN647:HN652)</f>
        <v>4</v>
      </c>
      <c r="HO653" s="6">
        <f>SUBTOTAL(9,HO647:HO652)</f>
        <v>0</v>
      </c>
      <c r="HP653" s="6">
        <f>SUBTOTAL(9,HP647:HP652)</f>
        <v>0</v>
      </c>
      <c r="HQ653" s="6">
        <f>SUBTOTAL(9,HQ647:HQ652)</f>
        <v>0</v>
      </c>
      <c r="HR653" s="6">
        <f>SUBTOTAL(9,HR647:HR652)</f>
        <v>0</v>
      </c>
      <c r="HS653" s="6">
        <f>SUBTOTAL(9,HS647:HS652)</f>
        <v>1</v>
      </c>
      <c r="HT653" s="6">
        <f>SUBTOTAL(9,HT647:HT652)</f>
        <v>19</v>
      </c>
      <c r="HU653" s="6">
        <f>SUBTOTAL(9,HU647:HU652)</f>
        <v>4</v>
      </c>
      <c r="HV653" s="6">
        <f>SUBTOTAL(9,HV647:HV652)</f>
        <v>0</v>
      </c>
      <c r="HW653" s="6">
        <f>SUBTOTAL(9,HW647:HW652)</f>
        <v>1</v>
      </c>
      <c r="HX653" s="6">
        <f>SUBTOTAL(9,HX647:HX652)</f>
        <v>1</v>
      </c>
      <c r="HY653" s="6">
        <f>SUBTOTAL(9,HY647:HY652)</f>
        <v>0</v>
      </c>
      <c r="HZ653" s="6">
        <f>SUBTOTAL(9,HZ647:HZ652)</f>
        <v>1</v>
      </c>
      <c r="IA653" s="6">
        <f>SUBTOTAL(9,IA647:IA652)</f>
        <v>0</v>
      </c>
      <c r="IB653" s="6">
        <f>SUBTOTAL(9,IB647:IB652)</f>
        <v>0</v>
      </c>
      <c r="IC653" s="6">
        <f>SUBTOTAL(9,IC647:IC652)</f>
        <v>0</v>
      </c>
      <c r="ID653" s="6">
        <f>SUBTOTAL(9,ID647:ID652)</f>
        <v>0</v>
      </c>
      <c r="IE653" s="6">
        <f>SUBTOTAL(9,IE647:IE652)</f>
        <v>0</v>
      </c>
      <c r="IF653" s="6">
        <f>SUBTOTAL(9,IF647:IF652)</f>
        <v>0</v>
      </c>
      <c r="IG653" s="6">
        <f>SUBTOTAL(9,IG647:IG652)</f>
        <v>0</v>
      </c>
      <c r="IH653" s="6">
        <f>SUBTOTAL(9,IH647:IH652)</f>
        <v>0</v>
      </c>
      <c r="II653" s="6">
        <f>SUBTOTAL(9,II647:II652)</f>
        <v>1</v>
      </c>
      <c r="IJ653" s="6">
        <f>SUBTOTAL(9,IJ647:IJ652)</f>
        <v>4</v>
      </c>
      <c r="IK653" s="6">
        <f>SUBTOTAL(9,IK647:IK652)</f>
        <v>680</v>
      </c>
      <c r="IL653" s="6">
        <f>SUBTOTAL(9,IL647:IL652)</f>
        <v>363</v>
      </c>
      <c r="IM653" s="6">
        <f>SUBTOTAL(9,IM647:IM652)</f>
        <v>33</v>
      </c>
      <c r="IN653" s="6">
        <f>SUBTOTAL(9,IN647:IN652)</f>
        <v>184</v>
      </c>
      <c r="IO653" s="6">
        <f>SUBTOTAL(9,IO647:IO652)</f>
        <v>16</v>
      </c>
      <c r="IP653" s="6">
        <f>SUBTOTAL(9,IP647:IP652)</f>
        <v>1</v>
      </c>
      <c r="IQ653" s="6">
        <f>SUBTOTAL(9,IQ647:IQ652)</f>
        <v>1</v>
      </c>
      <c r="IR653" s="6">
        <f>SUBTOTAL(9,IR647:IR652)</f>
        <v>1</v>
      </c>
      <c r="IS653" s="6">
        <f>SUBTOTAL(9,IS647:IS652)</f>
        <v>1</v>
      </c>
      <c r="IT653" s="6">
        <f>SUBTOTAL(9,IT647:IT652)</f>
        <v>0</v>
      </c>
      <c r="IU653" s="6">
        <f>SUBTOTAL(9,IU647:IU652)</f>
        <v>1</v>
      </c>
      <c r="IV653" s="6">
        <f>SUBTOTAL(9,IV647:IV652)</f>
        <v>38</v>
      </c>
      <c r="IW653" s="6">
        <f>SUBTOTAL(9,IW647:IW652)</f>
        <v>0</v>
      </c>
      <c r="IX653" s="6">
        <f>SUBTOTAL(9,IX647:IX652)</f>
        <v>11</v>
      </c>
      <c r="IY653" s="6">
        <f>SUBTOTAL(9,IY647:IY652)</f>
        <v>1</v>
      </c>
      <c r="IZ653" s="6">
        <f>SUBTOTAL(9,IZ647:IZ652)</f>
        <v>2</v>
      </c>
      <c r="JA653" s="6">
        <f>SUBTOTAL(9,JA647:JA652)</f>
        <v>1</v>
      </c>
      <c r="JB653" s="6">
        <f>SUBTOTAL(9,JB647:JB652)</f>
        <v>2</v>
      </c>
      <c r="JC653" s="6">
        <f>SUBTOTAL(9,JC647:JC652)</f>
        <v>1</v>
      </c>
      <c r="JD653" s="6">
        <f>SUBTOTAL(9,JD647:JD652)</f>
        <v>2</v>
      </c>
      <c r="JE653" s="6">
        <f>SUBTOTAL(9,JE647:JE652)</f>
        <v>1</v>
      </c>
      <c r="JF653" s="6">
        <f>SUBTOTAL(9,JF647:JF652)</f>
        <v>11</v>
      </c>
      <c r="JG653" s="6">
        <f>SUBTOTAL(9,JG647:JG652)</f>
        <v>4</v>
      </c>
      <c r="JH653" s="6">
        <f>SUBTOTAL(9,JH647:JH652)</f>
        <v>3</v>
      </c>
      <c r="JI653" s="6">
        <f>SUBTOTAL(9,JI647:JI652)</f>
        <v>2</v>
      </c>
      <c r="JJ653" s="6">
        <f>SUBTOTAL(9,JJ647:JJ652)</f>
        <v>680</v>
      </c>
      <c r="JK653" s="8">
        <f t="shared" si="53"/>
        <v>0.37021385580740174</v>
      </c>
    </row>
    <row r="654" spans="1:271" outlineLevel="2" x14ac:dyDescent="0.25">
      <c r="A654" t="str">
        <f t="shared" ref="A654:A660" si="55">"160906"</f>
        <v>160906</v>
      </c>
      <c r="B654" t="s">
        <v>321</v>
      </c>
      <c r="C654">
        <v>1</v>
      </c>
      <c r="D654">
        <v>510</v>
      </c>
      <c r="E654">
        <v>390</v>
      </c>
      <c r="F654">
        <v>259</v>
      </c>
      <c r="G654">
        <v>131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131</v>
      </c>
      <c r="R654">
        <v>0</v>
      </c>
      <c r="S654">
        <v>0</v>
      </c>
      <c r="T654">
        <v>131</v>
      </c>
      <c r="U654">
        <v>10</v>
      </c>
      <c r="V654">
        <v>4</v>
      </c>
      <c r="W654">
        <v>3</v>
      </c>
      <c r="X654">
        <v>0</v>
      </c>
      <c r="Y654">
        <v>121</v>
      </c>
      <c r="Z654">
        <v>19</v>
      </c>
      <c r="AA654">
        <v>4</v>
      </c>
      <c r="AB654">
        <v>2</v>
      </c>
      <c r="AC654">
        <v>8</v>
      </c>
      <c r="AD654">
        <v>3</v>
      </c>
      <c r="AE654">
        <v>0</v>
      </c>
      <c r="AF654">
        <v>1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1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19</v>
      </c>
      <c r="AZ654">
        <v>30</v>
      </c>
      <c r="BA654">
        <v>9</v>
      </c>
      <c r="BB654">
        <v>0</v>
      </c>
      <c r="BC654">
        <v>0</v>
      </c>
      <c r="BD654">
        <v>3</v>
      </c>
      <c r="BE654">
        <v>0</v>
      </c>
      <c r="BF654">
        <v>6</v>
      </c>
      <c r="BG654">
        <v>0</v>
      </c>
      <c r="BH654">
        <v>1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11</v>
      </c>
      <c r="BT654">
        <v>0</v>
      </c>
      <c r="BU654">
        <v>0</v>
      </c>
      <c r="BV654">
        <v>0</v>
      </c>
      <c r="BW654">
        <v>0</v>
      </c>
      <c r="BX654">
        <v>30</v>
      </c>
      <c r="BY654">
        <v>3</v>
      </c>
      <c r="BZ654">
        <v>1</v>
      </c>
      <c r="CA654">
        <v>0</v>
      </c>
      <c r="CB654">
        <v>0</v>
      </c>
      <c r="CC654">
        <v>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2</v>
      </c>
      <c r="CM654">
        <v>0</v>
      </c>
      <c r="CN654">
        <v>3</v>
      </c>
      <c r="CO654">
        <v>7</v>
      </c>
      <c r="CP654">
        <v>2</v>
      </c>
      <c r="CQ654">
        <v>1</v>
      </c>
      <c r="CR654">
        <v>0</v>
      </c>
      <c r="CS654">
        <v>1</v>
      </c>
      <c r="CT654">
        <v>1</v>
      </c>
      <c r="CU654">
        <v>0</v>
      </c>
      <c r="CV654">
        <v>1</v>
      </c>
      <c r="CW654">
        <v>0</v>
      </c>
      <c r="CX654">
        <v>0</v>
      </c>
      <c r="CY654">
        <v>1</v>
      </c>
      <c r="CZ654">
        <v>0</v>
      </c>
      <c r="DA654">
        <v>0</v>
      </c>
      <c r="DB654">
        <v>0</v>
      </c>
      <c r="DC654">
        <v>0</v>
      </c>
      <c r="DD654">
        <v>0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0</v>
      </c>
      <c r="DL654">
        <v>0</v>
      </c>
      <c r="DM654">
        <v>0</v>
      </c>
      <c r="DN654">
        <v>7</v>
      </c>
      <c r="DO654">
        <v>3</v>
      </c>
      <c r="DP654">
        <v>1</v>
      </c>
      <c r="DQ654">
        <v>0</v>
      </c>
      <c r="DR654">
        <v>0</v>
      </c>
      <c r="DS654">
        <v>0</v>
      </c>
      <c r="DT654">
        <v>0</v>
      </c>
      <c r="DU654">
        <v>2</v>
      </c>
      <c r="DV654">
        <v>0</v>
      </c>
      <c r="DW654">
        <v>0</v>
      </c>
      <c r="DX654">
        <v>0</v>
      </c>
      <c r="DY654">
        <v>0</v>
      </c>
      <c r="DZ654">
        <v>0</v>
      </c>
      <c r="EA654">
        <v>0</v>
      </c>
      <c r="EB654">
        <v>0</v>
      </c>
      <c r="EC654">
        <v>0</v>
      </c>
      <c r="ED654">
        <v>0</v>
      </c>
      <c r="EE654">
        <v>0</v>
      </c>
      <c r="EF654">
        <v>0</v>
      </c>
      <c r="EG654">
        <v>0</v>
      </c>
      <c r="EH654">
        <v>0</v>
      </c>
      <c r="EI654">
        <v>0</v>
      </c>
      <c r="EJ654">
        <v>0</v>
      </c>
      <c r="EK654">
        <v>0</v>
      </c>
      <c r="EL654">
        <v>0</v>
      </c>
      <c r="EM654">
        <v>0</v>
      </c>
      <c r="EN654">
        <v>3</v>
      </c>
      <c r="EO654">
        <v>6</v>
      </c>
      <c r="EP654">
        <v>0</v>
      </c>
      <c r="EQ654">
        <v>3</v>
      </c>
      <c r="ER654">
        <v>1</v>
      </c>
      <c r="ES654">
        <v>0</v>
      </c>
      <c r="ET654">
        <v>1</v>
      </c>
      <c r="EU654">
        <v>0</v>
      </c>
      <c r="EV654">
        <v>0</v>
      </c>
      <c r="EW654">
        <v>0</v>
      </c>
      <c r="EX654">
        <v>0</v>
      </c>
      <c r="EY654">
        <v>0</v>
      </c>
      <c r="EZ654">
        <v>0</v>
      </c>
      <c r="FA654">
        <v>0</v>
      </c>
      <c r="FB654">
        <v>0</v>
      </c>
      <c r="FC654">
        <v>0</v>
      </c>
      <c r="FD654">
        <v>1</v>
      </c>
      <c r="FE654">
        <v>0</v>
      </c>
      <c r="FF654">
        <v>0</v>
      </c>
      <c r="FG654">
        <v>0</v>
      </c>
      <c r="FH654">
        <v>0</v>
      </c>
      <c r="FI654">
        <v>0</v>
      </c>
      <c r="FJ654">
        <v>0</v>
      </c>
      <c r="FK654">
        <v>0</v>
      </c>
      <c r="FL654">
        <v>6</v>
      </c>
      <c r="FM654">
        <v>2</v>
      </c>
      <c r="FN654">
        <v>1</v>
      </c>
      <c r="FO654">
        <v>0</v>
      </c>
      <c r="FP654">
        <v>0</v>
      </c>
      <c r="FQ654">
        <v>0</v>
      </c>
      <c r="FR654">
        <v>0</v>
      </c>
      <c r="FS654">
        <v>0</v>
      </c>
      <c r="FT654">
        <v>0</v>
      </c>
      <c r="FU654">
        <v>0</v>
      </c>
      <c r="FV654">
        <v>0</v>
      </c>
      <c r="FW654">
        <v>0</v>
      </c>
      <c r="FX654">
        <v>0</v>
      </c>
      <c r="FY654">
        <v>0</v>
      </c>
      <c r="FZ654">
        <v>0</v>
      </c>
      <c r="GA654">
        <v>0</v>
      </c>
      <c r="GB654">
        <v>1</v>
      </c>
      <c r="GC654">
        <v>0</v>
      </c>
      <c r="GD654">
        <v>0</v>
      </c>
      <c r="GE654">
        <v>0</v>
      </c>
      <c r="GF654">
        <v>0</v>
      </c>
      <c r="GG654">
        <v>0</v>
      </c>
      <c r="GH654">
        <v>0</v>
      </c>
      <c r="GI654">
        <v>0</v>
      </c>
      <c r="GJ654">
        <v>0</v>
      </c>
      <c r="GK654">
        <v>0</v>
      </c>
      <c r="GL654">
        <v>2</v>
      </c>
      <c r="GM654">
        <v>11</v>
      </c>
      <c r="GN654">
        <v>7</v>
      </c>
      <c r="GO654">
        <v>1</v>
      </c>
      <c r="GP654">
        <v>0</v>
      </c>
      <c r="GQ654">
        <v>0</v>
      </c>
      <c r="GR654">
        <v>1</v>
      </c>
      <c r="GS654">
        <v>0</v>
      </c>
      <c r="GT654">
        <v>0</v>
      </c>
      <c r="GU654">
        <v>0</v>
      </c>
      <c r="GV654">
        <v>0</v>
      </c>
      <c r="GW654">
        <v>0</v>
      </c>
      <c r="GX654">
        <v>0</v>
      </c>
      <c r="GY654">
        <v>1</v>
      </c>
      <c r="GZ654">
        <v>0</v>
      </c>
      <c r="HA654">
        <v>0</v>
      </c>
      <c r="HB654">
        <v>0</v>
      </c>
      <c r="HC654">
        <v>0</v>
      </c>
      <c r="HD654">
        <v>0</v>
      </c>
      <c r="HE654">
        <v>1</v>
      </c>
      <c r="HF654">
        <v>11</v>
      </c>
      <c r="HG654">
        <v>1</v>
      </c>
      <c r="HH654">
        <v>0</v>
      </c>
      <c r="HI654">
        <v>0</v>
      </c>
      <c r="HJ654">
        <v>0</v>
      </c>
      <c r="HK654">
        <v>0</v>
      </c>
      <c r="HL654">
        <v>0</v>
      </c>
      <c r="HM654">
        <v>0</v>
      </c>
      <c r="HN654">
        <v>0</v>
      </c>
      <c r="HO654">
        <v>0</v>
      </c>
      <c r="HP654">
        <v>0</v>
      </c>
      <c r="HQ654">
        <v>0</v>
      </c>
      <c r="HR654">
        <v>0</v>
      </c>
      <c r="HS654">
        <v>1</v>
      </c>
      <c r="HT654">
        <v>1</v>
      </c>
      <c r="HU654">
        <v>0</v>
      </c>
      <c r="HV654">
        <v>0</v>
      </c>
      <c r="HW654">
        <v>0</v>
      </c>
      <c r="HX654">
        <v>0</v>
      </c>
      <c r="HY654">
        <v>0</v>
      </c>
      <c r="HZ654">
        <v>0</v>
      </c>
      <c r="IA654">
        <v>0</v>
      </c>
      <c r="IB654">
        <v>0</v>
      </c>
      <c r="IC654">
        <v>0</v>
      </c>
      <c r="ID654">
        <v>0</v>
      </c>
      <c r="IE654">
        <v>0</v>
      </c>
      <c r="IF654">
        <v>0</v>
      </c>
      <c r="IG654">
        <v>0</v>
      </c>
      <c r="IH654">
        <v>0</v>
      </c>
      <c r="II654">
        <v>0</v>
      </c>
      <c r="IJ654">
        <v>0</v>
      </c>
      <c r="IK654">
        <v>39</v>
      </c>
      <c r="IL654">
        <v>26</v>
      </c>
      <c r="IM654">
        <v>3</v>
      </c>
      <c r="IN654">
        <v>6</v>
      </c>
      <c r="IO654">
        <v>4</v>
      </c>
      <c r="IP654">
        <v>0</v>
      </c>
      <c r="IQ654">
        <v>0</v>
      </c>
      <c r="IR654">
        <v>0</v>
      </c>
      <c r="IS654">
        <v>0</v>
      </c>
      <c r="IT654">
        <v>0</v>
      </c>
      <c r="IU654">
        <v>0</v>
      </c>
      <c r="IV654">
        <v>0</v>
      </c>
      <c r="IW654">
        <v>0</v>
      </c>
      <c r="IX654">
        <v>0</v>
      </c>
      <c r="IY654">
        <v>0</v>
      </c>
      <c r="IZ654">
        <v>0</v>
      </c>
      <c r="JA654">
        <v>0</v>
      </c>
      <c r="JB654">
        <v>0</v>
      </c>
      <c r="JC654">
        <v>0</v>
      </c>
      <c r="JD654">
        <v>0</v>
      </c>
      <c r="JE654">
        <v>0</v>
      </c>
      <c r="JF654">
        <v>0</v>
      </c>
      <c r="JG654">
        <v>0</v>
      </c>
      <c r="JH654">
        <v>0</v>
      </c>
      <c r="JI654">
        <v>0</v>
      </c>
      <c r="JJ654">
        <v>39</v>
      </c>
      <c r="JK654" s="2">
        <f t="shared" si="53"/>
        <v>0.25686274509803919</v>
      </c>
    </row>
    <row r="655" spans="1:271" outlineLevel="2" x14ac:dyDescent="0.25">
      <c r="A655" t="str">
        <f t="shared" si="55"/>
        <v>160906</v>
      </c>
      <c r="B655" t="s">
        <v>321</v>
      </c>
      <c r="C655">
        <v>2</v>
      </c>
      <c r="D655">
        <v>585</v>
      </c>
      <c r="E655">
        <v>452</v>
      </c>
      <c r="F655">
        <v>295</v>
      </c>
      <c r="G655">
        <v>157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157</v>
      </c>
      <c r="R655">
        <v>0</v>
      </c>
      <c r="S655">
        <v>0</v>
      </c>
      <c r="T655">
        <v>157</v>
      </c>
      <c r="U655">
        <v>7</v>
      </c>
      <c r="V655">
        <v>6</v>
      </c>
      <c r="W655">
        <v>1</v>
      </c>
      <c r="X655">
        <v>0</v>
      </c>
      <c r="Y655">
        <v>150</v>
      </c>
      <c r="Z655">
        <v>31</v>
      </c>
      <c r="AA655">
        <v>6</v>
      </c>
      <c r="AB655">
        <v>6</v>
      </c>
      <c r="AC655">
        <v>12</v>
      </c>
      <c r="AD655">
        <v>4</v>
      </c>
      <c r="AE655">
        <v>1</v>
      </c>
      <c r="AF655">
        <v>0</v>
      </c>
      <c r="AG655">
        <v>0</v>
      </c>
      <c r="AH655">
        <v>1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1</v>
      </c>
      <c r="AV655">
        <v>0</v>
      </c>
      <c r="AW655">
        <v>0</v>
      </c>
      <c r="AX655">
        <v>0</v>
      </c>
      <c r="AY655">
        <v>31</v>
      </c>
      <c r="AZ655">
        <v>69</v>
      </c>
      <c r="BA655">
        <v>9</v>
      </c>
      <c r="BB655">
        <v>2</v>
      </c>
      <c r="BC655">
        <v>0</v>
      </c>
      <c r="BD655">
        <v>5</v>
      </c>
      <c r="BE655">
        <v>0</v>
      </c>
      <c r="BF655">
        <v>1</v>
      </c>
      <c r="BG655">
        <v>0</v>
      </c>
      <c r="BH655">
        <v>0</v>
      </c>
      <c r="BI655">
        <v>1</v>
      </c>
      <c r="BJ655">
        <v>1</v>
      </c>
      <c r="BK655">
        <v>0</v>
      </c>
      <c r="BL655">
        <v>0</v>
      </c>
      <c r="BM655">
        <v>1</v>
      </c>
      <c r="BN655">
        <v>0</v>
      </c>
      <c r="BO655">
        <v>0</v>
      </c>
      <c r="BP655">
        <v>0</v>
      </c>
      <c r="BQ655">
        <v>1</v>
      </c>
      <c r="BR655">
        <v>0</v>
      </c>
      <c r="BS655">
        <v>47</v>
      </c>
      <c r="BT655">
        <v>0</v>
      </c>
      <c r="BU655">
        <v>0</v>
      </c>
      <c r="BV655">
        <v>1</v>
      </c>
      <c r="BW655">
        <v>0</v>
      </c>
      <c r="BX655">
        <v>69</v>
      </c>
      <c r="BY655">
        <v>9</v>
      </c>
      <c r="BZ655">
        <v>2</v>
      </c>
      <c r="CA655">
        <v>4</v>
      </c>
      <c r="CB655">
        <v>1</v>
      </c>
      <c r="CC655">
        <v>0</v>
      </c>
      <c r="CD655">
        <v>0</v>
      </c>
      <c r="CE655">
        <v>0</v>
      </c>
      <c r="CF655">
        <v>1</v>
      </c>
      <c r="CG655">
        <v>1</v>
      </c>
      <c r="CH655">
        <v>0</v>
      </c>
      <c r="CI655">
        <v>0</v>
      </c>
      <c r="CJ655">
        <v>0</v>
      </c>
      <c r="CK655">
        <v>0</v>
      </c>
      <c r="CL655">
        <v>0</v>
      </c>
      <c r="CM655">
        <v>0</v>
      </c>
      <c r="CN655">
        <v>9</v>
      </c>
      <c r="CO655">
        <v>1</v>
      </c>
      <c r="CP655">
        <v>0</v>
      </c>
      <c r="CQ655">
        <v>0</v>
      </c>
      <c r="CR655">
        <v>0</v>
      </c>
      <c r="CS655">
        <v>0</v>
      </c>
      <c r="CT655">
        <v>0</v>
      </c>
      <c r="CU655">
        <v>0</v>
      </c>
      <c r="CV655">
        <v>0</v>
      </c>
      <c r="CW655">
        <v>0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0</v>
      </c>
      <c r="DD655">
        <v>0</v>
      </c>
      <c r="DE655">
        <v>0</v>
      </c>
      <c r="DF655">
        <v>0</v>
      </c>
      <c r="DG655">
        <v>0</v>
      </c>
      <c r="DH655">
        <v>0</v>
      </c>
      <c r="DI655">
        <v>0</v>
      </c>
      <c r="DJ655">
        <v>0</v>
      </c>
      <c r="DK655">
        <v>0</v>
      </c>
      <c r="DL655">
        <v>0</v>
      </c>
      <c r="DM655">
        <v>1</v>
      </c>
      <c r="DN655">
        <v>1</v>
      </c>
      <c r="DO655">
        <v>2</v>
      </c>
      <c r="DP655">
        <v>0</v>
      </c>
      <c r="DQ655">
        <v>0</v>
      </c>
      <c r="DR655">
        <v>0</v>
      </c>
      <c r="DS655">
        <v>1</v>
      </c>
      <c r="DT655">
        <v>1</v>
      </c>
      <c r="DU655">
        <v>0</v>
      </c>
      <c r="DV655">
        <v>0</v>
      </c>
      <c r="DW655">
        <v>0</v>
      </c>
      <c r="DX655">
        <v>0</v>
      </c>
      <c r="DY655">
        <v>0</v>
      </c>
      <c r="DZ655">
        <v>0</v>
      </c>
      <c r="EA655">
        <v>0</v>
      </c>
      <c r="EB655">
        <v>0</v>
      </c>
      <c r="EC655">
        <v>0</v>
      </c>
      <c r="ED655">
        <v>0</v>
      </c>
      <c r="EE655">
        <v>0</v>
      </c>
      <c r="EF655">
        <v>0</v>
      </c>
      <c r="EG655">
        <v>0</v>
      </c>
      <c r="EH655">
        <v>0</v>
      </c>
      <c r="EI655">
        <v>0</v>
      </c>
      <c r="EJ655">
        <v>0</v>
      </c>
      <c r="EK655">
        <v>0</v>
      </c>
      <c r="EL655">
        <v>0</v>
      </c>
      <c r="EM655">
        <v>0</v>
      </c>
      <c r="EN655">
        <v>2</v>
      </c>
      <c r="EO655">
        <v>4</v>
      </c>
      <c r="EP655">
        <v>2</v>
      </c>
      <c r="EQ655">
        <v>2</v>
      </c>
      <c r="ER655">
        <v>0</v>
      </c>
      <c r="ES655">
        <v>0</v>
      </c>
      <c r="ET655">
        <v>0</v>
      </c>
      <c r="EU655">
        <v>0</v>
      </c>
      <c r="EV655">
        <v>0</v>
      </c>
      <c r="EW655">
        <v>0</v>
      </c>
      <c r="EX655">
        <v>0</v>
      </c>
      <c r="EY655">
        <v>0</v>
      </c>
      <c r="EZ655">
        <v>0</v>
      </c>
      <c r="FA655">
        <v>0</v>
      </c>
      <c r="FB655">
        <v>0</v>
      </c>
      <c r="FC655">
        <v>0</v>
      </c>
      <c r="FD655">
        <v>0</v>
      </c>
      <c r="FE655">
        <v>0</v>
      </c>
      <c r="FF655">
        <v>0</v>
      </c>
      <c r="FG655">
        <v>0</v>
      </c>
      <c r="FH655">
        <v>0</v>
      </c>
      <c r="FI655">
        <v>0</v>
      </c>
      <c r="FJ655">
        <v>0</v>
      </c>
      <c r="FK655">
        <v>0</v>
      </c>
      <c r="FL655">
        <v>4</v>
      </c>
      <c r="FM655">
        <v>5</v>
      </c>
      <c r="FN655">
        <v>3</v>
      </c>
      <c r="FO655">
        <v>0</v>
      </c>
      <c r="FP655">
        <v>0</v>
      </c>
      <c r="FQ655">
        <v>0</v>
      </c>
      <c r="FR655">
        <v>0</v>
      </c>
      <c r="FS655">
        <v>1</v>
      </c>
      <c r="FT655">
        <v>0</v>
      </c>
      <c r="FU655">
        <v>0</v>
      </c>
      <c r="FV655">
        <v>0</v>
      </c>
      <c r="FW655">
        <v>0</v>
      </c>
      <c r="FX655">
        <v>0</v>
      </c>
      <c r="FY655">
        <v>0</v>
      </c>
      <c r="FZ655">
        <v>0</v>
      </c>
      <c r="GA655">
        <v>1</v>
      </c>
      <c r="GB655">
        <v>0</v>
      </c>
      <c r="GC655">
        <v>0</v>
      </c>
      <c r="GD655">
        <v>0</v>
      </c>
      <c r="GE655">
        <v>0</v>
      </c>
      <c r="GF655">
        <v>0</v>
      </c>
      <c r="GG655">
        <v>0</v>
      </c>
      <c r="GH655">
        <v>0</v>
      </c>
      <c r="GI655">
        <v>0</v>
      </c>
      <c r="GJ655">
        <v>0</v>
      </c>
      <c r="GK655">
        <v>0</v>
      </c>
      <c r="GL655">
        <v>5</v>
      </c>
      <c r="GM655">
        <v>12</v>
      </c>
      <c r="GN655">
        <v>9</v>
      </c>
      <c r="GO655">
        <v>0</v>
      </c>
      <c r="GP655">
        <v>0</v>
      </c>
      <c r="GQ655">
        <v>0</v>
      </c>
      <c r="GR655">
        <v>0</v>
      </c>
      <c r="GS655">
        <v>0</v>
      </c>
      <c r="GT655">
        <v>2</v>
      </c>
      <c r="GU655">
        <v>0</v>
      </c>
      <c r="GV655">
        <v>0</v>
      </c>
      <c r="GW655">
        <v>0</v>
      </c>
      <c r="GX655">
        <v>0</v>
      </c>
      <c r="GY655">
        <v>0</v>
      </c>
      <c r="GZ655">
        <v>1</v>
      </c>
      <c r="HA655">
        <v>0</v>
      </c>
      <c r="HB655">
        <v>0</v>
      </c>
      <c r="HC655">
        <v>0</v>
      </c>
      <c r="HD655">
        <v>0</v>
      </c>
      <c r="HE655">
        <v>0</v>
      </c>
      <c r="HF655">
        <v>12</v>
      </c>
      <c r="HG655">
        <v>0</v>
      </c>
      <c r="HH655">
        <v>0</v>
      </c>
      <c r="HI655">
        <v>0</v>
      </c>
      <c r="HJ655">
        <v>0</v>
      </c>
      <c r="HK655">
        <v>0</v>
      </c>
      <c r="HL655">
        <v>0</v>
      </c>
      <c r="HM655">
        <v>0</v>
      </c>
      <c r="HN655">
        <v>0</v>
      </c>
      <c r="HO655">
        <v>0</v>
      </c>
      <c r="HP655">
        <v>0</v>
      </c>
      <c r="HQ655">
        <v>0</v>
      </c>
      <c r="HR655">
        <v>0</v>
      </c>
      <c r="HS655">
        <v>0</v>
      </c>
      <c r="HT655">
        <v>0</v>
      </c>
      <c r="HU655">
        <v>0</v>
      </c>
      <c r="HV655">
        <v>0</v>
      </c>
      <c r="HW655">
        <v>0</v>
      </c>
      <c r="HX655">
        <v>0</v>
      </c>
      <c r="HY655">
        <v>0</v>
      </c>
      <c r="HZ655">
        <v>0</v>
      </c>
      <c r="IA655">
        <v>0</v>
      </c>
      <c r="IB655">
        <v>0</v>
      </c>
      <c r="IC655">
        <v>0</v>
      </c>
      <c r="ID655">
        <v>0</v>
      </c>
      <c r="IE655">
        <v>0</v>
      </c>
      <c r="IF655">
        <v>0</v>
      </c>
      <c r="IG655">
        <v>0</v>
      </c>
      <c r="IH655">
        <v>0</v>
      </c>
      <c r="II655">
        <v>0</v>
      </c>
      <c r="IJ655">
        <v>0</v>
      </c>
      <c r="IK655">
        <v>17</v>
      </c>
      <c r="IL655">
        <v>8</v>
      </c>
      <c r="IM655">
        <v>2</v>
      </c>
      <c r="IN655">
        <v>4</v>
      </c>
      <c r="IO655">
        <v>0</v>
      </c>
      <c r="IP655">
        <v>0</v>
      </c>
      <c r="IQ655">
        <v>2</v>
      </c>
      <c r="IR655">
        <v>0</v>
      </c>
      <c r="IS655">
        <v>0</v>
      </c>
      <c r="IT655">
        <v>0</v>
      </c>
      <c r="IU655">
        <v>0</v>
      </c>
      <c r="IV655">
        <v>1</v>
      </c>
      <c r="IW655">
        <v>0</v>
      </c>
      <c r="IX655">
        <v>0</v>
      </c>
      <c r="IY655">
        <v>0</v>
      </c>
      <c r="IZ655">
        <v>0</v>
      </c>
      <c r="JA655">
        <v>0</v>
      </c>
      <c r="JB655">
        <v>0</v>
      </c>
      <c r="JC655">
        <v>0</v>
      </c>
      <c r="JD655">
        <v>0</v>
      </c>
      <c r="JE655">
        <v>0</v>
      </c>
      <c r="JF655">
        <v>0</v>
      </c>
      <c r="JG655">
        <v>0</v>
      </c>
      <c r="JH655">
        <v>0</v>
      </c>
      <c r="JI655">
        <v>0</v>
      </c>
      <c r="JJ655">
        <v>17</v>
      </c>
      <c r="JK655" s="2">
        <f t="shared" si="53"/>
        <v>0.26837606837606837</v>
      </c>
    </row>
    <row r="656" spans="1:271" outlineLevel="2" x14ac:dyDescent="0.25">
      <c r="A656" t="str">
        <f t="shared" si="55"/>
        <v>160906</v>
      </c>
      <c r="B656" t="s">
        <v>321</v>
      </c>
      <c r="C656">
        <v>3</v>
      </c>
      <c r="D656">
        <v>818</v>
      </c>
      <c r="E656">
        <v>630</v>
      </c>
      <c r="F656">
        <v>302</v>
      </c>
      <c r="G656">
        <v>328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328</v>
      </c>
      <c r="R656">
        <v>0</v>
      </c>
      <c r="S656">
        <v>0</v>
      </c>
      <c r="T656">
        <v>328</v>
      </c>
      <c r="U656">
        <v>14</v>
      </c>
      <c r="V656">
        <v>11</v>
      </c>
      <c r="W656">
        <v>3</v>
      </c>
      <c r="X656">
        <v>0</v>
      </c>
      <c r="Y656">
        <v>314</v>
      </c>
      <c r="Z656">
        <v>55</v>
      </c>
      <c r="AA656">
        <v>5</v>
      </c>
      <c r="AB656">
        <v>6</v>
      </c>
      <c r="AC656">
        <v>28</v>
      </c>
      <c r="AD656">
        <v>5</v>
      </c>
      <c r="AE656">
        <v>0</v>
      </c>
      <c r="AF656">
        <v>3</v>
      </c>
      <c r="AG656">
        <v>0</v>
      </c>
      <c r="AH656">
        <v>0</v>
      </c>
      <c r="AI656">
        <v>1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1</v>
      </c>
      <c r="AS656">
        <v>1</v>
      </c>
      <c r="AT656">
        <v>2</v>
      </c>
      <c r="AU656">
        <v>1</v>
      </c>
      <c r="AV656">
        <v>1</v>
      </c>
      <c r="AW656">
        <v>1</v>
      </c>
      <c r="AX656">
        <v>0</v>
      </c>
      <c r="AY656">
        <v>55</v>
      </c>
      <c r="AZ656">
        <v>138</v>
      </c>
      <c r="BA656">
        <v>27</v>
      </c>
      <c r="BB656">
        <v>3</v>
      </c>
      <c r="BC656">
        <v>3</v>
      </c>
      <c r="BD656">
        <v>10</v>
      </c>
      <c r="BE656">
        <v>0</v>
      </c>
      <c r="BF656">
        <v>6</v>
      </c>
      <c r="BG656">
        <v>0</v>
      </c>
      <c r="BH656">
        <v>0</v>
      </c>
      <c r="BI656">
        <v>2</v>
      </c>
      <c r="BJ656">
        <v>1</v>
      </c>
      <c r="BK656">
        <v>0</v>
      </c>
      <c r="BL656">
        <v>1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85</v>
      </c>
      <c r="BT656">
        <v>0</v>
      </c>
      <c r="BU656">
        <v>0</v>
      </c>
      <c r="BV656">
        <v>0</v>
      </c>
      <c r="BW656">
        <v>0</v>
      </c>
      <c r="BX656">
        <v>138</v>
      </c>
      <c r="BY656">
        <v>8</v>
      </c>
      <c r="BZ656">
        <v>3</v>
      </c>
      <c r="CA656">
        <v>1</v>
      </c>
      <c r="CB656">
        <v>3</v>
      </c>
      <c r="CC656">
        <v>1</v>
      </c>
      <c r="CD656">
        <v>0</v>
      </c>
      <c r="CE656">
        <v>0</v>
      </c>
      <c r="CF656">
        <v>0</v>
      </c>
      <c r="CG656">
        <v>0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8</v>
      </c>
      <c r="CO656">
        <v>12</v>
      </c>
      <c r="CP656">
        <v>5</v>
      </c>
      <c r="CQ656">
        <v>0</v>
      </c>
      <c r="CR656">
        <v>2</v>
      </c>
      <c r="CS656">
        <v>0</v>
      </c>
      <c r="CT656">
        <v>1</v>
      </c>
      <c r="CU656">
        <v>0</v>
      </c>
      <c r="CV656">
        <v>0</v>
      </c>
      <c r="CW656">
        <v>0</v>
      </c>
      <c r="CX656">
        <v>0</v>
      </c>
      <c r="CY656">
        <v>1</v>
      </c>
      <c r="CZ656">
        <v>1</v>
      </c>
      <c r="DA656">
        <v>0</v>
      </c>
      <c r="DB656">
        <v>0</v>
      </c>
      <c r="DC656">
        <v>0</v>
      </c>
      <c r="DD656">
        <v>0</v>
      </c>
      <c r="DE656">
        <v>0</v>
      </c>
      <c r="DF656">
        <v>0</v>
      </c>
      <c r="DG656">
        <v>0</v>
      </c>
      <c r="DH656">
        <v>1</v>
      </c>
      <c r="DI656">
        <v>0</v>
      </c>
      <c r="DJ656">
        <v>0</v>
      </c>
      <c r="DK656">
        <v>0</v>
      </c>
      <c r="DL656">
        <v>0</v>
      </c>
      <c r="DM656">
        <v>1</v>
      </c>
      <c r="DN656">
        <v>12</v>
      </c>
      <c r="DO656">
        <v>5</v>
      </c>
      <c r="DP656">
        <v>3</v>
      </c>
      <c r="DQ656">
        <v>0</v>
      </c>
      <c r="DR656">
        <v>0</v>
      </c>
      <c r="DS656">
        <v>0</v>
      </c>
      <c r="DT656">
        <v>0</v>
      </c>
      <c r="DU656">
        <v>0</v>
      </c>
      <c r="DV656">
        <v>1</v>
      </c>
      <c r="DW656">
        <v>0</v>
      </c>
      <c r="DX656">
        <v>1</v>
      </c>
      <c r="DY656">
        <v>0</v>
      </c>
      <c r="DZ656">
        <v>0</v>
      </c>
      <c r="EA656">
        <v>0</v>
      </c>
      <c r="EB656">
        <v>0</v>
      </c>
      <c r="EC656">
        <v>0</v>
      </c>
      <c r="ED656">
        <v>0</v>
      </c>
      <c r="EE656">
        <v>0</v>
      </c>
      <c r="EF656">
        <v>0</v>
      </c>
      <c r="EG656">
        <v>0</v>
      </c>
      <c r="EH656">
        <v>0</v>
      </c>
      <c r="EI656">
        <v>0</v>
      </c>
      <c r="EJ656">
        <v>0</v>
      </c>
      <c r="EK656">
        <v>0</v>
      </c>
      <c r="EL656">
        <v>0</v>
      </c>
      <c r="EM656">
        <v>0</v>
      </c>
      <c r="EN656">
        <v>5</v>
      </c>
      <c r="EO656">
        <v>16</v>
      </c>
      <c r="EP656">
        <v>3</v>
      </c>
      <c r="EQ656">
        <v>7</v>
      </c>
      <c r="ER656">
        <v>2</v>
      </c>
      <c r="ES656">
        <v>0</v>
      </c>
      <c r="ET656">
        <v>0</v>
      </c>
      <c r="EU656">
        <v>0</v>
      </c>
      <c r="EV656">
        <v>0</v>
      </c>
      <c r="EW656">
        <v>0</v>
      </c>
      <c r="EX656">
        <v>0</v>
      </c>
      <c r="EY656">
        <v>0</v>
      </c>
      <c r="EZ656">
        <v>0</v>
      </c>
      <c r="FA656">
        <v>0</v>
      </c>
      <c r="FB656">
        <v>0</v>
      </c>
      <c r="FC656">
        <v>0</v>
      </c>
      <c r="FD656">
        <v>1</v>
      </c>
      <c r="FE656">
        <v>0</v>
      </c>
      <c r="FF656">
        <v>0</v>
      </c>
      <c r="FG656">
        <v>1</v>
      </c>
      <c r="FH656">
        <v>0</v>
      </c>
      <c r="FI656">
        <v>0</v>
      </c>
      <c r="FJ656">
        <v>1</v>
      </c>
      <c r="FK656">
        <v>1</v>
      </c>
      <c r="FL656">
        <v>16</v>
      </c>
      <c r="FM656">
        <v>24</v>
      </c>
      <c r="FN656">
        <v>11</v>
      </c>
      <c r="FO656">
        <v>1</v>
      </c>
      <c r="FP656">
        <v>0</v>
      </c>
      <c r="FQ656">
        <v>2</v>
      </c>
      <c r="FR656">
        <v>0</v>
      </c>
      <c r="FS656">
        <v>1</v>
      </c>
      <c r="FT656">
        <v>3</v>
      </c>
      <c r="FU656">
        <v>0</v>
      </c>
      <c r="FV656">
        <v>2</v>
      </c>
      <c r="FW656">
        <v>0</v>
      </c>
      <c r="FX656">
        <v>0</v>
      </c>
      <c r="FY656">
        <v>0</v>
      </c>
      <c r="FZ656">
        <v>0</v>
      </c>
      <c r="GA656">
        <v>0</v>
      </c>
      <c r="GB656">
        <v>2</v>
      </c>
      <c r="GC656">
        <v>0</v>
      </c>
      <c r="GD656">
        <v>0</v>
      </c>
      <c r="GE656">
        <v>0</v>
      </c>
      <c r="GF656">
        <v>0</v>
      </c>
      <c r="GG656">
        <v>0</v>
      </c>
      <c r="GH656">
        <v>2</v>
      </c>
      <c r="GI656">
        <v>0</v>
      </c>
      <c r="GJ656">
        <v>0</v>
      </c>
      <c r="GK656">
        <v>0</v>
      </c>
      <c r="GL656">
        <v>24</v>
      </c>
      <c r="GM656">
        <v>27</v>
      </c>
      <c r="GN656">
        <v>17</v>
      </c>
      <c r="GO656">
        <v>3</v>
      </c>
      <c r="GP656">
        <v>2</v>
      </c>
      <c r="GQ656">
        <v>0</v>
      </c>
      <c r="GR656">
        <v>1</v>
      </c>
      <c r="GS656">
        <v>0</v>
      </c>
      <c r="GT656">
        <v>3</v>
      </c>
      <c r="GU656">
        <v>0</v>
      </c>
      <c r="GV656">
        <v>0</v>
      </c>
      <c r="GW656">
        <v>0</v>
      </c>
      <c r="GX656">
        <v>0</v>
      </c>
      <c r="GY656">
        <v>1</v>
      </c>
      <c r="GZ656">
        <v>0</v>
      </c>
      <c r="HA656">
        <v>0</v>
      </c>
      <c r="HB656">
        <v>0</v>
      </c>
      <c r="HC656">
        <v>0</v>
      </c>
      <c r="HD656">
        <v>0</v>
      </c>
      <c r="HE656">
        <v>0</v>
      </c>
      <c r="HF656">
        <v>27</v>
      </c>
      <c r="HG656">
        <v>1</v>
      </c>
      <c r="HH656">
        <v>0</v>
      </c>
      <c r="HI656">
        <v>0</v>
      </c>
      <c r="HJ656">
        <v>0</v>
      </c>
      <c r="HK656">
        <v>0</v>
      </c>
      <c r="HL656">
        <v>0</v>
      </c>
      <c r="HM656">
        <v>0</v>
      </c>
      <c r="HN656">
        <v>1</v>
      </c>
      <c r="HO656">
        <v>0</v>
      </c>
      <c r="HP656">
        <v>0</v>
      </c>
      <c r="HQ656">
        <v>0</v>
      </c>
      <c r="HR656">
        <v>0</v>
      </c>
      <c r="HS656">
        <v>0</v>
      </c>
      <c r="HT656">
        <v>1</v>
      </c>
      <c r="HU656">
        <v>0</v>
      </c>
      <c r="HV656">
        <v>0</v>
      </c>
      <c r="HW656">
        <v>0</v>
      </c>
      <c r="HX656">
        <v>0</v>
      </c>
      <c r="HY656">
        <v>0</v>
      </c>
      <c r="HZ656">
        <v>0</v>
      </c>
      <c r="IA656">
        <v>0</v>
      </c>
      <c r="IB656">
        <v>0</v>
      </c>
      <c r="IC656">
        <v>0</v>
      </c>
      <c r="ID656">
        <v>0</v>
      </c>
      <c r="IE656">
        <v>0</v>
      </c>
      <c r="IF656">
        <v>0</v>
      </c>
      <c r="IG656">
        <v>0</v>
      </c>
      <c r="IH656">
        <v>0</v>
      </c>
      <c r="II656">
        <v>0</v>
      </c>
      <c r="IJ656">
        <v>0</v>
      </c>
      <c r="IK656">
        <v>28</v>
      </c>
      <c r="IL656">
        <v>19</v>
      </c>
      <c r="IM656">
        <v>1</v>
      </c>
      <c r="IN656">
        <v>6</v>
      </c>
      <c r="IO656">
        <v>0</v>
      </c>
      <c r="IP656">
        <v>0</v>
      </c>
      <c r="IQ656">
        <v>0</v>
      </c>
      <c r="IR656">
        <v>0</v>
      </c>
      <c r="IS656">
        <v>0</v>
      </c>
      <c r="IT656">
        <v>0</v>
      </c>
      <c r="IU656">
        <v>1</v>
      </c>
      <c r="IV656">
        <v>0</v>
      </c>
      <c r="IW656">
        <v>0</v>
      </c>
      <c r="IX656">
        <v>1</v>
      </c>
      <c r="IY656">
        <v>0</v>
      </c>
      <c r="IZ656">
        <v>0</v>
      </c>
      <c r="JA656">
        <v>0</v>
      </c>
      <c r="JB656">
        <v>0</v>
      </c>
      <c r="JC656">
        <v>0</v>
      </c>
      <c r="JD656">
        <v>0</v>
      </c>
      <c r="JE656">
        <v>0</v>
      </c>
      <c r="JF656">
        <v>0</v>
      </c>
      <c r="JG656">
        <v>0</v>
      </c>
      <c r="JH656">
        <v>0</v>
      </c>
      <c r="JI656">
        <v>0</v>
      </c>
      <c r="JJ656">
        <v>28</v>
      </c>
      <c r="JK656" s="2">
        <f t="shared" si="53"/>
        <v>0.40097799511002447</v>
      </c>
    </row>
    <row r="657" spans="1:271" outlineLevel="2" x14ac:dyDescent="0.25">
      <c r="A657" t="str">
        <f t="shared" si="55"/>
        <v>160906</v>
      </c>
      <c r="B657" t="s">
        <v>321</v>
      </c>
      <c r="C657">
        <v>4</v>
      </c>
      <c r="D657">
        <v>676</v>
      </c>
      <c r="E657">
        <v>510</v>
      </c>
      <c r="F657">
        <v>269</v>
      </c>
      <c r="G657">
        <v>241</v>
      </c>
      <c r="H657">
        <v>0</v>
      </c>
      <c r="I657">
        <v>3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241</v>
      </c>
      <c r="R657">
        <v>0</v>
      </c>
      <c r="S657">
        <v>0</v>
      </c>
      <c r="T657">
        <v>241</v>
      </c>
      <c r="U657">
        <v>15</v>
      </c>
      <c r="V657">
        <v>9</v>
      </c>
      <c r="W657">
        <v>1</v>
      </c>
      <c r="X657">
        <v>0</v>
      </c>
      <c r="Y657">
        <v>226</v>
      </c>
      <c r="Z657">
        <v>17</v>
      </c>
      <c r="AA657">
        <v>1</v>
      </c>
      <c r="AB657">
        <v>2</v>
      </c>
      <c r="AC657">
        <v>6</v>
      </c>
      <c r="AD657">
        <v>4</v>
      </c>
      <c r="AE657">
        <v>1</v>
      </c>
      <c r="AF657">
        <v>0</v>
      </c>
      <c r="AG657">
        <v>0</v>
      </c>
      <c r="AH657">
        <v>0</v>
      </c>
      <c r="AI657">
        <v>1</v>
      </c>
      <c r="AJ657">
        <v>0</v>
      </c>
      <c r="AK657">
        <v>0</v>
      </c>
      <c r="AL657">
        <v>0</v>
      </c>
      <c r="AM657">
        <v>0</v>
      </c>
      <c r="AN657">
        <v>1</v>
      </c>
      <c r="AO657">
        <v>0</v>
      </c>
      <c r="AP657">
        <v>0</v>
      </c>
      <c r="AQ657">
        <v>0</v>
      </c>
      <c r="AR657">
        <v>0</v>
      </c>
      <c r="AS657">
        <v>1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17</v>
      </c>
      <c r="AZ657">
        <v>77</v>
      </c>
      <c r="BA657">
        <v>5</v>
      </c>
      <c r="BB657">
        <v>3</v>
      </c>
      <c r="BC657">
        <v>0</v>
      </c>
      <c r="BD657">
        <v>2</v>
      </c>
      <c r="BE657">
        <v>0</v>
      </c>
      <c r="BF657">
        <v>9</v>
      </c>
      <c r="BG657">
        <v>1</v>
      </c>
      <c r="BH657">
        <v>2</v>
      </c>
      <c r="BI657">
        <v>0</v>
      </c>
      <c r="BJ657">
        <v>0</v>
      </c>
      <c r="BK657">
        <v>1</v>
      </c>
      <c r="BL657">
        <v>0</v>
      </c>
      <c r="BM657">
        <v>1</v>
      </c>
      <c r="BN657">
        <v>0</v>
      </c>
      <c r="BO657">
        <v>0</v>
      </c>
      <c r="BP657">
        <v>0</v>
      </c>
      <c r="BQ657">
        <v>1</v>
      </c>
      <c r="BR657">
        <v>0</v>
      </c>
      <c r="BS657">
        <v>51</v>
      </c>
      <c r="BT657">
        <v>0</v>
      </c>
      <c r="BU657">
        <v>0</v>
      </c>
      <c r="BV657">
        <v>0</v>
      </c>
      <c r="BW657">
        <v>1</v>
      </c>
      <c r="BX657">
        <v>77</v>
      </c>
      <c r="BY657">
        <v>3</v>
      </c>
      <c r="BZ657">
        <v>0</v>
      </c>
      <c r="CA657">
        <v>0</v>
      </c>
      <c r="CB657">
        <v>2</v>
      </c>
      <c r="CC657">
        <v>0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0</v>
      </c>
      <c r="CJ657">
        <v>1</v>
      </c>
      <c r="CK657">
        <v>0</v>
      </c>
      <c r="CL657">
        <v>0</v>
      </c>
      <c r="CM657">
        <v>0</v>
      </c>
      <c r="CN657">
        <v>3</v>
      </c>
      <c r="CO657">
        <v>4</v>
      </c>
      <c r="CP657">
        <v>2</v>
      </c>
      <c r="CQ657">
        <v>1</v>
      </c>
      <c r="CR657">
        <v>1</v>
      </c>
      <c r="CS657">
        <v>0</v>
      </c>
      <c r="CT657">
        <v>0</v>
      </c>
      <c r="CU657">
        <v>0</v>
      </c>
      <c r="CV657">
        <v>0</v>
      </c>
      <c r="CW657">
        <v>0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0</v>
      </c>
      <c r="DE657">
        <v>0</v>
      </c>
      <c r="DF657">
        <v>0</v>
      </c>
      <c r="DG657">
        <v>0</v>
      </c>
      <c r="DH657">
        <v>0</v>
      </c>
      <c r="DI657">
        <v>0</v>
      </c>
      <c r="DJ657">
        <v>0</v>
      </c>
      <c r="DK657">
        <v>0</v>
      </c>
      <c r="DL657">
        <v>0</v>
      </c>
      <c r="DM657">
        <v>0</v>
      </c>
      <c r="DN657">
        <v>4</v>
      </c>
      <c r="DO657">
        <v>7</v>
      </c>
      <c r="DP657">
        <v>5</v>
      </c>
      <c r="DQ657">
        <v>1</v>
      </c>
      <c r="DR657">
        <v>0</v>
      </c>
      <c r="DS657">
        <v>0</v>
      </c>
      <c r="DT657">
        <v>0</v>
      </c>
      <c r="DU657">
        <v>0</v>
      </c>
      <c r="DV657">
        <v>0</v>
      </c>
      <c r="DW657">
        <v>0</v>
      </c>
      <c r="DX657">
        <v>0</v>
      </c>
      <c r="DY657">
        <v>0</v>
      </c>
      <c r="DZ657">
        <v>0</v>
      </c>
      <c r="EA657">
        <v>0</v>
      </c>
      <c r="EB657">
        <v>0</v>
      </c>
      <c r="EC657">
        <v>0</v>
      </c>
      <c r="ED657">
        <v>0</v>
      </c>
      <c r="EE657">
        <v>0</v>
      </c>
      <c r="EF657">
        <v>0</v>
      </c>
      <c r="EG657">
        <v>0</v>
      </c>
      <c r="EH657">
        <v>0</v>
      </c>
      <c r="EI657">
        <v>1</v>
      </c>
      <c r="EJ657">
        <v>0</v>
      </c>
      <c r="EK657">
        <v>0</v>
      </c>
      <c r="EL657">
        <v>0</v>
      </c>
      <c r="EM657">
        <v>0</v>
      </c>
      <c r="EN657">
        <v>7</v>
      </c>
      <c r="EO657">
        <v>9</v>
      </c>
      <c r="EP657">
        <v>4</v>
      </c>
      <c r="EQ657">
        <v>0</v>
      </c>
      <c r="ER657">
        <v>0</v>
      </c>
      <c r="ES657">
        <v>0</v>
      </c>
      <c r="ET657">
        <v>3</v>
      </c>
      <c r="EU657">
        <v>0</v>
      </c>
      <c r="EV657">
        <v>0</v>
      </c>
      <c r="EW657">
        <v>0</v>
      </c>
      <c r="EX657">
        <v>0</v>
      </c>
      <c r="EY657">
        <v>1</v>
      </c>
      <c r="EZ657">
        <v>0</v>
      </c>
      <c r="FA657">
        <v>0</v>
      </c>
      <c r="FB657">
        <v>1</v>
      </c>
      <c r="FC657">
        <v>0</v>
      </c>
      <c r="FD657">
        <v>0</v>
      </c>
      <c r="FE657">
        <v>0</v>
      </c>
      <c r="FF657">
        <v>0</v>
      </c>
      <c r="FG657">
        <v>0</v>
      </c>
      <c r="FH657">
        <v>0</v>
      </c>
      <c r="FI657">
        <v>0</v>
      </c>
      <c r="FJ657">
        <v>0</v>
      </c>
      <c r="FK657">
        <v>0</v>
      </c>
      <c r="FL657">
        <v>9</v>
      </c>
      <c r="FM657">
        <v>17</v>
      </c>
      <c r="FN657">
        <v>13</v>
      </c>
      <c r="FO657">
        <v>0</v>
      </c>
      <c r="FP657">
        <v>0</v>
      </c>
      <c r="FQ657">
        <v>1</v>
      </c>
      <c r="FR657">
        <v>0</v>
      </c>
      <c r="FS657">
        <v>2</v>
      </c>
      <c r="FT657">
        <v>0</v>
      </c>
      <c r="FU657">
        <v>0</v>
      </c>
      <c r="FV657">
        <v>0</v>
      </c>
      <c r="FW657">
        <v>0</v>
      </c>
      <c r="FX657">
        <v>0</v>
      </c>
      <c r="FY657">
        <v>0</v>
      </c>
      <c r="FZ657">
        <v>0</v>
      </c>
      <c r="GA657">
        <v>1</v>
      </c>
      <c r="GB657">
        <v>0</v>
      </c>
      <c r="GC657">
        <v>0</v>
      </c>
      <c r="GD657">
        <v>0</v>
      </c>
      <c r="GE657">
        <v>0</v>
      </c>
      <c r="GF657">
        <v>0</v>
      </c>
      <c r="GG657">
        <v>0</v>
      </c>
      <c r="GH657">
        <v>0</v>
      </c>
      <c r="GI657">
        <v>0</v>
      </c>
      <c r="GJ657">
        <v>0</v>
      </c>
      <c r="GK657">
        <v>0</v>
      </c>
      <c r="GL657">
        <v>17</v>
      </c>
      <c r="GM657">
        <v>14</v>
      </c>
      <c r="GN657">
        <v>6</v>
      </c>
      <c r="GO657">
        <v>2</v>
      </c>
      <c r="GP657">
        <v>0</v>
      </c>
      <c r="GQ657">
        <v>0</v>
      </c>
      <c r="GR657">
        <v>0</v>
      </c>
      <c r="GS657">
        <v>0</v>
      </c>
      <c r="GT657">
        <v>2</v>
      </c>
      <c r="GU657">
        <v>0</v>
      </c>
      <c r="GV657">
        <v>0</v>
      </c>
      <c r="GW657">
        <v>0</v>
      </c>
      <c r="GX657">
        <v>1</v>
      </c>
      <c r="GY657">
        <v>0</v>
      </c>
      <c r="GZ657">
        <v>0</v>
      </c>
      <c r="HA657">
        <v>1</v>
      </c>
      <c r="HB657">
        <v>1</v>
      </c>
      <c r="HC657">
        <v>0</v>
      </c>
      <c r="HD657">
        <v>0</v>
      </c>
      <c r="HE657">
        <v>1</v>
      </c>
      <c r="HF657">
        <v>14</v>
      </c>
      <c r="HG657">
        <v>2</v>
      </c>
      <c r="HH657">
        <v>0</v>
      </c>
      <c r="HI657">
        <v>0</v>
      </c>
      <c r="HJ657">
        <v>0</v>
      </c>
      <c r="HK657">
        <v>0</v>
      </c>
      <c r="HL657">
        <v>1</v>
      </c>
      <c r="HM657">
        <v>0</v>
      </c>
      <c r="HN657">
        <v>1</v>
      </c>
      <c r="HO657">
        <v>0</v>
      </c>
      <c r="HP657">
        <v>0</v>
      </c>
      <c r="HQ657">
        <v>0</v>
      </c>
      <c r="HR657">
        <v>0</v>
      </c>
      <c r="HS657">
        <v>0</v>
      </c>
      <c r="HT657">
        <v>2</v>
      </c>
      <c r="HU657">
        <v>4</v>
      </c>
      <c r="HV657">
        <v>0</v>
      </c>
      <c r="HW657">
        <v>0</v>
      </c>
      <c r="HX657">
        <v>1</v>
      </c>
      <c r="HY657">
        <v>3</v>
      </c>
      <c r="HZ657">
        <v>0</v>
      </c>
      <c r="IA657">
        <v>0</v>
      </c>
      <c r="IB657">
        <v>0</v>
      </c>
      <c r="IC657">
        <v>0</v>
      </c>
      <c r="ID657">
        <v>0</v>
      </c>
      <c r="IE657">
        <v>0</v>
      </c>
      <c r="IF657">
        <v>0</v>
      </c>
      <c r="IG657">
        <v>0</v>
      </c>
      <c r="IH657">
        <v>0</v>
      </c>
      <c r="II657">
        <v>0</v>
      </c>
      <c r="IJ657">
        <v>4</v>
      </c>
      <c r="IK657">
        <v>72</v>
      </c>
      <c r="IL657">
        <v>45</v>
      </c>
      <c r="IM657">
        <v>5</v>
      </c>
      <c r="IN657">
        <v>13</v>
      </c>
      <c r="IO657">
        <v>1</v>
      </c>
      <c r="IP657">
        <v>0</v>
      </c>
      <c r="IQ657">
        <v>0</v>
      </c>
      <c r="IR657">
        <v>0</v>
      </c>
      <c r="IS657">
        <v>0</v>
      </c>
      <c r="IT657">
        <v>0</v>
      </c>
      <c r="IU657">
        <v>0</v>
      </c>
      <c r="IV657">
        <v>0</v>
      </c>
      <c r="IW657">
        <v>0</v>
      </c>
      <c r="IX657">
        <v>3</v>
      </c>
      <c r="IY657">
        <v>0</v>
      </c>
      <c r="IZ657">
        <v>0</v>
      </c>
      <c r="JA657">
        <v>0</v>
      </c>
      <c r="JB657">
        <v>0</v>
      </c>
      <c r="JC657">
        <v>0</v>
      </c>
      <c r="JD657">
        <v>0</v>
      </c>
      <c r="JE657">
        <v>0</v>
      </c>
      <c r="JF657">
        <v>3</v>
      </c>
      <c r="JG657">
        <v>0</v>
      </c>
      <c r="JH657">
        <v>2</v>
      </c>
      <c r="JI657">
        <v>0</v>
      </c>
      <c r="JJ657">
        <v>72</v>
      </c>
      <c r="JK657" s="2">
        <f t="shared" si="53"/>
        <v>0.35650887573964496</v>
      </c>
    </row>
    <row r="658" spans="1:271" outlineLevel="2" x14ac:dyDescent="0.25">
      <c r="A658" t="str">
        <f t="shared" si="55"/>
        <v>160906</v>
      </c>
      <c r="B658" t="s">
        <v>321</v>
      </c>
      <c r="C658">
        <v>5</v>
      </c>
      <c r="D658">
        <v>378</v>
      </c>
      <c r="E658">
        <v>290</v>
      </c>
      <c r="F658">
        <v>187</v>
      </c>
      <c r="G658">
        <v>103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103</v>
      </c>
      <c r="R658">
        <v>0</v>
      </c>
      <c r="S658">
        <v>0</v>
      </c>
      <c r="T658">
        <v>103</v>
      </c>
      <c r="U658">
        <v>16</v>
      </c>
      <c r="V658">
        <v>12</v>
      </c>
      <c r="W658">
        <v>2</v>
      </c>
      <c r="X658">
        <v>0</v>
      </c>
      <c r="Y658">
        <v>87</v>
      </c>
      <c r="Z658">
        <v>27</v>
      </c>
      <c r="AA658">
        <v>1</v>
      </c>
      <c r="AB658">
        <v>9</v>
      </c>
      <c r="AC658">
        <v>4</v>
      </c>
      <c r="AD658">
        <v>0</v>
      </c>
      <c r="AE658">
        <v>0</v>
      </c>
      <c r="AF658">
        <v>1</v>
      </c>
      <c r="AG658">
        <v>0</v>
      </c>
      <c r="AH658">
        <v>0</v>
      </c>
      <c r="AI658">
        <v>2</v>
      </c>
      <c r="AJ658">
        <v>0</v>
      </c>
      <c r="AK658">
        <v>0</v>
      </c>
      <c r="AL658">
        <v>2</v>
      </c>
      <c r="AM658">
        <v>1</v>
      </c>
      <c r="AN658">
        <v>0</v>
      </c>
      <c r="AO658">
        <v>3</v>
      </c>
      <c r="AP658">
        <v>0</v>
      </c>
      <c r="AQ658">
        <v>2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1</v>
      </c>
      <c r="AX658">
        <v>1</v>
      </c>
      <c r="AY658">
        <v>27</v>
      </c>
      <c r="AZ658">
        <v>33</v>
      </c>
      <c r="BA658">
        <v>1</v>
      </c>
      <c r="BB658">
        <v>1</v>
      </c>
      <c r="BC658">
        <v>5</v>
      </c>
      <c r="BD658">
        <v>3</v>
      </c>
      <c r="BE658">
        <v>0</v>
      </c>
      <c r="BF658">
        <v>1</v>
      </c>
      <c r="BG658">
        <v>0</v>
      </c>
      <c r="BH658">
        <v>0</v>
      </c>
      <c r="BI658">
        <v>0</v>
      </c>
      <c r="BJ658">
        <v>1</v>
      </c>
      <c r="BK658">
        <v>0</v>
      </c>
      <c r="BL658">
        <v>0</v>
      </c>
      <c r="BM658">
        <v>2</v>
      </c>
      <c r="BN658">
        <v>0</v>
      </c>
      <c r="BO658">
        <v>1</v>
      </c>
      <c r="BP658">
        <v>0</v>
      </c>
      <c r="BQ658">
        <v>0</v>
      </c>
      <c r="BR658">
        <v>0</v>
      </c>
      <c r="BS658">
        <v>18</v>
      </c>
      <c r="BT658">
        <v>0</v>
      </c>
      <c r="BU658">
        <v>0</v>
      </c>
      <c r="BV658">
        <v>0</v>
      </c>
      <c r="BW658">
        <v>0</v>
      </c>
      <c r="BX658">
        <v>33</v>
      </c>
      <c r="BY658">
        <v>4</v>
      </c>
      <c r="BZ658">
        <v>1</v>
      </c>
      <c r="CA658">
        <v>2</v>
      </c>
      <c r="CB658">
        <v>0</v>
      </c>
      <c r="CC658">
        <v>0</v>
      </c>
      <c r="CD658">
        <v>1</v>
      </c>
      <c r="CE658">
        <v>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4</v>
      </c>
      <c r="CO658">
        <v>2</v>
      </c>
      <c r="CP658">
        <v>1</v>
      </c>
      <c r="CQ658">
        <v>0</v>
      </c>
      <c r="CR658">
        <v>0</v>
      </c>
      <c r="CS658">
        <v>0</v>
      </c>
      <c r="CT658">
        <v>0</v>
      </c>
      <c r="CU658">
        <v>1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0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0</v>
      </c>
      <c r="DJ658">
        <v>0</v>
      </c>
      <c r="DK658">
        <v>0</v>
      </c>
      <c r="DL658">
        <v>0</v>
      </c>
      <c r="DM658">
        <v>0</v>
      </c>
      <c r="DN658">
        <v>2</v>
      </c>
      <c r="DO658">
        <v>4</v>
      </c>
      <c r="DP658">
        <v>1</v>
      </c>
      <c r="DQ658">
        <v>2</v>
      </c>
      <c r="DR658">
        <v>0</v>
      </c>
      <c r="DS658">
        <v>0</v>
      </c>
      <c r="DT658">
        <v>0</v>
      </c>
      <c r="DU658">
        <v>0</v>
      </c>
      <c r="DV658">
        <v>0</v>
      </c>
      <c r="DW658">
        <v>0</v>
      </c>
      <c r="DX658">
        <v>1</v>
      </c>
      <c r="DY658">
        <v>0</v>
      </c>
      <c r="DZ658">
        <v>0</v>
      </c>
      <c r="EA658">
        <v>0</v>
      </c>
      <c r="EB658">
        <v>0</v>
      </c>
      <c r="EC658">
        <v>0</v>
      </c>
      <c r="ED658">
        <v>0</v>
      </c>
      <c r="EE658">
        <v>0</v>
      </c>
      <c r="EF658">
        <v>0</v>
      </c>
      <c r="EG658">
        <v>0</v>
      </c>
      <c r="EH658">
        <v>0</v>
      </c>
      <c r="EI658">
        <v>0</v>
      </c>
      <c r="EJ658">
        <v>0</v>
      </c>
      <c r="EK658">
        <v>0</v>
      </c>
      <c r="EL658">
        <v>0</v>
      </c>
      <c r="EM658">
        <v>0</v>
      </c>
      <c r="EN658">
        <v>4</v>
      </c>
      <c r="EO658">
        <v>5</v>
      </c>
      <c r="EP658">
        <v>2</v>
      </c>
      <c r="EQ658">
        <v>2</v>
      </c>
      <c r="ER658">
        <v>0</v>
      </c>
      <c r="ES658">
        <v>0</v>
      </c>
      <c r="ET658">
        <v>0</v>
      </c>
      <c r="EU658">
        <v>0</v>
      </c>
      <c r="EV658">
        <v>0</v>
      </c>
      <c r="EW658">
        <v>0</v>
      </c>
      <c r="EX658">
        <v>0</v>
      </c>
      <c r="EY658">
        <v>1</v>
      </c>
      <c r="EZ658">
        <v>0</v>
      </c>
      <c r="FA658">
        <v>0</v>
      </c>
      <c r="FB658">
        <v>0</v>
      </c>
      <c r="FC658">
        <v>0</v>
      </c>
      <c r="FD658">
        <v>0</v>
      </c>
      <c r="FE658">
        <v>0</v>
      </c>
      <c r="FF658">
        <v>0</v>
      </c>
      <c r="FG658">
        <v>0</v>
      </c>
      <c r="FH658">
        <v>0</v>
      </c>
      <c r="FI658">
        <v>0</v>
      </c>
      <c r="FJ658">
        <v>0</v>
      </c>
      <c r="FK658">
        <v>0</v>
      </c>
      <c r="FL658">
        <v>5</v>
      </c>
      <c r="FM658">
        <v>3</v>
      </c>
      <c r="FN658">
        <v>3</v>
      </c>
      <c r="FO658">
        <v>0</v>
      </c>
      <c r="FP658">
        <v>0</v>
      </c>
      <c r="FQ658">
        <v>0</v>
      </c>
      <c r="FR658">
        <v>0</v>
      </c>
      <c r="FS658">
        <v>0</v>
      </c>
      <c r="FT658">
        <v>0</v>
      </c>
      <c r="FU658">
        <v>0</v>
      </c>
      <c r="FV658">
        <v>0</v>
      </c>
      <c r="FW658">
        <v>0</v>
      </c>
      <c r="FX658">
        <v>0</v>
      </c>
      <c r="FY658">
        <v>0</v>
      </c>
      <c r="FZ658">
        <v>0</v>
      </c>
      <c r="GA658">
        <v>0</v>
      </c>
      <c r="GB658">
        <v>0</v>
      </c>
      <c r="GC658">
        <v>0</v>
      </c>
      <c r="GD658">
        <v>0</v>
      </c>
      <c r="GE658">
        <v>0</v>
      </c>
      <c r="GF658">
        <v>0</v>
      </c>
      <c r="GG658">
        <v>0</v>
      </c>
      <c r="GH658">
        <v>0</v>
      </c>
      <c r="GI658">
        <v>0</v>
      </c>
      <c r="GJ658">
        <v>0</v>
      </c>
      <c r="GK658">
        <v>0</v>
      </c>
      <c r="GL658">
        <v>3</v>
      </c>
      <c r="GM658">
        <v>8</v>
      </c>
      <c r="GN658">
        <v>2</v>
      </c>
      <c r="GO658">
        <v>0</v>
      </c>
      <c r="GP658">
        <v>0</v>
      </c>
      <c r="GQ658">
        <v>0</v>
      </c>
      <c r="GR658">
        <v>1</v>
      </c>
      <c r="GS658">
        <v>0</v>
      </c>
      <c r="GT658">
        <v>0</v>
      </c>
      <c r="GU658">
        <v>0</v>
      </c>
      <c r="GV658">
        <v>0</v>
      </c>
      <c r="GW658">
        <v>1</v>
      </c>
      <c r="GX658">
        <v>0</v>
      </c>
      <c r="GY658">
        <v>0</v>
      </c>
      <c r="GZ658">
        <v>0</v>
      </c>
      <c r="HA658">
        <v>0</v>
      </c>
      <c r="HB658">
        <v>4</v>
      </c>
      <c r="HC658">
        <v>0</v>
      </c>
      <c r="HD658">
        <v>0</v>
      </c>
      <c r="HE658">
        <v>0</v>
      </c>
      <c r="HF658">
        <v>8</v>
      </c>
      <c r="HG658">
        <v>1</v>
      </c>
      <c r="HH658">
        <v>0</v>
      </c>
      <c r="HI658">
        <v>0</v>
      </c>
      <c r="HJ658">
        <v>1</v>
      </c>
      <c r="HK658">
        <v>0</v>
      </c>
      <c r="HL658">
        <v>0</v>
      </c>
      <c r="HM658">
        <v>0</v>
      </c>
      <c r="HN658">
        <v>0</v>
      </c>
      <c r="HO658">
        <v>0</v>
      </c>
      <c r="HP658">
        <v>0</v>
      </c>
      <c r="HQ658">
        <v>0</v>
      </c>
      <c r="HR658">
        <v>0</v>
      </c>
      <c r="HS658">
        <v>0</v>
      </c>
      <c r="HT658">
        <v>1</v>
      </c>
      <c r="HU658">
        <v>0</v>
      </c>
      <c r="HV658">
        <v>0</v>
      </c>
      <c r="HW658">
        <v>0</v>
      </c>
      <c r="HX658">
        <v>0</v>
      </c>
      <c r="HY658">
        <v>0</v>
      </c>
      <c r="HZ658">
        <v>0</v>
      </c>
      <c r="IA658">
        <v>0</v>
      </c>
      <c r="IB658">
        <v>0</v>
      </c>
      <c r="IC658">
        <v>0</v>
      </c>
      <c r="ID658">
        <v>0</v>
      </c>
      <c r="IE658">
        <v>0</v>
      </c>
      <c r="IF658">
        <v>0</v>
      </c>
      <c r="IG658">
        <v>0</v>
      </c>
      <c r="IH658">
        <v>0</v>
      </c>
      <c r="II658">
        <v>0</v>
      </c>
      <c r="IJ658">
        <v>0</v>
      </c>
      <c r="IK658">
        <v>0</v>
      </c>
      <c r="IL658">
        <v>0</v>
      </c>
      <c r="IM658">
        <v>0</v>
      </c>
      <c r="IN658">
        <v>0</v>
      </c>
      <c r="IO658">
        <v>0</v>
      </c>
      <c r="IP658">
        <v>0</v>
      </c>
      <c r="IQ658">
        <v>0</v>
      </c>
      <c r="IR658">
        <v>0</v>
      </c>
      <c r="IS658">
        <v>0</v>
      </c>
      <c r="IT658">
        <v>0</v>
      </c>
      <c r="IU658">
        <v>0</v>
      </c>
      <c r="IV658">
        <v>0</v>
      </c>
      <c r="IW658">
        <v>0</v>
      </c>
      <c r="IX658">
        <v>0</v>
      </c>
      <c r="IY658">
        <v>0</v>
      </c>
      <c r="IZ658">
        <v>0</v>
      </c>
      <c r="JA658">
        <v>0</v>
      </c>
      <c r="JB658">
        <v>0</v>
      </c>
      <c r="JC658">
        <v>0</v>
      </c>
      <c r="JD658">
        <v>0</v>
      </c>
      <c r="JE658">
        <v>0</v>
      </c>
      <c r="JF658">
        <v>0</v>
      </c>
      <c r="JG658">
        <v>0</v>
      </c>
      <c r="JH658">
        <v>0</v>
      </c>
      <c r="JI658">
        <v>0</v>
      </c>
      <c r="JJ658">
        <v>0</v>
      </c>
      <c r="JK658" s="2">
        <f t="shared" si="53"/>
        <v>0.2724867724867725</v>
      </c>
    </row>
    <row r="659" spans="1:271" outlineLevel="2" x14ac:dyDescent="0.25">
      <c r="A659" t="str">
        <f t="shared" si="55"/>
        <v>160906</v>
      </c>
      <c r="B659" t="s">
        <v>321</v>
      </c>
      <c r="C659">
        <v>6</v>
      </c>
      <c r="D659">
        <v>1087</v>
      </c>
      <c r="E659">
        <v>820</v>
      </c>
      <c r="F659">
        <v>536</v>
      </c>
      <c r="G659">
        <v>284</v>
      </c>
      <c r="H659">
        <v>0</v>
      </c>
      <c r="I659">
        <v>3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284</v>
      </c>
      <c r="R659">
        <v>0</v>
      </c>
      <c r="S659">
        <v>0</v>
      </c>
      <c r="T659">
        <v>284</v>
      </c>
      <c r="U659">
        <v>20</v>
      </c>
      <c r="V659">
        <v>7</v>
      </c>
      <c r="W659">
        <v>8</v>
      </c>
      <c r="X659">
        <v>0</v>
      </c>
      <c r="Y659">
        <v>264</v>
      </c>
      <c r="Z659">
        <v>35</v>
      </c>
      <c r="AA659">
        <v>4</v>
      </c>
      <c r="AB659">
        <v>11</v>
      </c>
      <c r="AC659">
        <v>10</v>
      </c>
      <c r="AD659">
        <v>3</v>
      </c>
      <c r="AE659">
        <v>0</v>
      </c>
      <c r="AF659">
        <v>2</v>
      </c>
      <c r="AG659">
        <v>0</v>
      </c>
      <c r="AH659">
        <v>1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1</v>
      </c>
      <c r="AO659">
        <v>0</v>
      </c>
      <c r="AP659">
        <v>0</v>
      </c>
      <c r="AQ659">
        <v>0</v>
      </c>
      <c r="AR659">
        <v>0</v>
      </c>
      <c r="AS659">
        <v>1</v>
      </c>
      <c r="AT659">
        <v>1</v>
      </c>
      <c r="AU659">
        <v>0</v>
      </c>
      <c r="AV659">
        <v>0</v>
      </c>
      <c r="AW659">
        <v>0</v>
      </c>
      <c r="AX659">
        <v>1</v>
      </c>
      <c r="AY659">
        <v>35</v>
      </c>
      <c r="AZ659">
        <v>65</v>
      </c>
      <c r="BA659">
        <v>13</v>
      </c>
      <c r="BB659">
        <v>5</v>
      </c>
      <c r="BC659">
        <v>2</v>
      </c>
      <c r="BD659">
        <v>9</v>
      </c>
      <c r="BE659">
        <v>0</v>
      </c>
      <c r="BF659">
        <v>8</v>
      </c>
      <c r="BG659">
        <v>1</v>
      </c>
      <c r="BH659">
        <v>1</v>
      </c>
      <c r="BI659">
        <v>1</v>
      </c>
      <c r="BJ659">
        <v>1</v>
      </c>
      <c r="BK659">
        <v>1</v>
      </c>
      <c r="BL659">
        <v>0</v>
      </c>
      <c r="BM659">
        <v>1</v>
      </c>
      <c r="BN659">
        <v>0</v>
      </c>
      <c r="BO659">
        <v>0</v>
      </c>
      <c r="BP659">
        <v>1</v>
      </c>
      <c r="BQ659">
        <v>0</v>
      </c>
      <c r="BR659">
        <v>1</v>
      </c>
      <c r="BS659">
        <v>17</v>
      </c>
      <c r="BT659">
        <v>0</v>
      </c>
      <c r="BU659">
        <v>2</v>
      </c>
      <c r="BV659">
        <v>0</v>
      </c>
      <c r="BW659">
        <v>1</v>
      </c>
      <c r="BX659">
        <v>65</v>
      </c>
      <c r="BY659">
        <v>4</v>
      </c>
      <c r="BZ659">
        <v>2</v>
      </c>
      <c r="CA659">
        <v>0</v>
      </c>
      <c r="CB659">
        <v>0</v>
      </c>
      <c r="CC659">
        <v>0</v>
      </c>
      <c r="CD659">
        <v>0</v>
      </c>
      <c r="CE659">
        <v>0</v>
      </c>
      <c r="CF659">
        <v>0</v>
      </c>
      <c r="CG659">
        <v>0</v>
      </c>
      <c r="CH659">
        <v>0</v>
      </c>
      <c r="CI659">
        <v>0</v>
      </c>
      <c r="CJ659">
        <v>0</v>
      </c>
      <c r="CK659">
        <v>1</v>
      </c>
      <c r="CL659">
        <v>0</v>
      </c>
      <c r="CM659">
        <v>1</v>
      </c>
      <c r="CN659">
        <v>4</v>
      </c>
      <c r="CO659">
        <v>10</v>
      </c>
      <c r="CP659">
        <v>3</v>
      </c>
      <c r="CQ659">
        <v>1</v>
      </c>
      <c r="CR659">
        <v>0</v>
      </c>
      <c r="CS659">
        <v>1</v>
      </c>
      <c r="CT659">
        <v>1</v>
      </c>
      <c r="CU659">
        <v>1</v>
      </c>
      <c r="CV659">
        <v>0</v>
      </c>
      <c r="CW659">
        <v>0</v>
      </c>
      <c r="CX659">
        <v>0</v>
      </c>
      <c r="CY659">
        <v>0</v>
      </c>
      <c r="CZ659">
        <v>0</v>
      </c>
      <c r="DA659">
        <v>0</v>
      </c>
      <c r="DB659">
        <v>1</v>
      </c>
      <c r="DC659">
        <v>1</v>
      </c>
      <c r="DD659">
        <v>0</v>
      </c>
      <c r="DE659">
        <v>1</v>
      </c>
      <c r="DF659">
        <v>0</v>
      </c>
      <c r="DG659">
        <v>0</v>
      </c>
      <c r="DH659">
        <v>0</v>
      </c>
      <c r="DI659">
        <v>0</v>
      </c>
      <c r="DJ659">
        <v>0</v>
      </c>
      <c r="DK659">
        <v>0</v>
      </c>
      <c r="DL659">
        <v>0</v>
      </c>
      <c r="DM659">
        <v>0</v>
      </c>
      <c r="DN659">
        <v>10</v>
      </c>
      <c r="DO659">
        <v>5</v>
      </c>
      <c r="DP659">
        <v>4</v>
      </c>
      <c r="DQ659">
        <v>0</v>
      </c>
      <c r="DR659">
        <v>0</v>
      </c>
      <c r="DS659">
        <v>0</v>
      </c>
      <c r="DT659">
        <v>0</v>
      </c>
      <c r="DU659">
        <v>0</v>
      </c>
      <c r="DV659">
        <v>0</v>
      </c>
      <c r="DW659">
        <v>0</v>
      </c>
      <c r="DX659">
        <v>0</v>
      </c>
      <c r="DY659">
        <v>0</v>
      </c>
      <c r="DZ659">
        <v>0</v>
      </c>
      <c r="EA659">
        <v>0</v>
      </c>
      <c r="EB659">
        <v>0</v>
      </c>
      <c r="EC659">
        <v>0</v>
      </c>
      <c r="ED659">
        <v>0</v>
      </c>
      <c r="EE659">
        <v>0</v>
      </c>
      <c r="EF659">
        <v>0</v>
      </c>
      <c r="EG659">
        <v>0</v>
      </c>
      <c r="EH659">
        <v>0</v>
      </c>
      <c r="EI659">
        <v>0</v>
      </c>
      <c r="EJ659">
        <v>0</v>
      </c>
      <c r="EK659">
        <v>0</v>
      </c>
      <c r="EL659">
        <v>1</v>
      </c>
      <c r="EM659">
        <v>0</v>
      </c>
      <c r="EN659">
        <v>5</v>
      </c>
      <c r="EO659">
        <v>6</v>
      </c>
      <c r="EP659">
        <v>3</v>
      </c>
      <c r="EQ659">
        <v>3</v>
      </c>
      <c r="ER659">
        <v>0</v>
      </c>
      <c r="ES659">
        <v>0</v>
      </c>
      <c r="ET659">
        <v>0</v>
      </c>
      <c r="EU659">
        <v>0</v>
      </c>
      <c r="EV659">
        <v>0</v>
      </c>
      <c r="EW659">
        <v>0</v>
      </c>
      <c r="EX659">
        <v>0</v>
      </c>
      <c r="EY659">
        <v>0</v>
      </c>
      <c r="EZ659">
        <v>0</v>
      </c>
      <c r="FA659">
        <v>0</v>
      </c>
      <c r="FB659">
        <v>0</v>
      </c>
      <c r="FC659">
        <v>0</v>
      </c>
      <c r="FD659">
        <v>0</v>
      </c>
      <c r="FE659">
        <v>0</v>
      </c>
      <c r="FF659">
        <v>0</v>
      </c>
      <c r="FG659">
        <v>0</v>
      </c>
      <c r="FH659">
        <v>0</v>
      </c>
      <c r="FI659">
        <v>0</v>
      </c>
      <c r="FJ659">
        <v>0</v>
      </c>
      <c r="FK659">
        <v>0</v>
      </c>
      <c r="FL659">
        <v>6</v>
      </c>
      <c r="FM659">
        <v>24</v>
      </c>
      <c r="FN659">
        <v>11</v>
      </c>
      <c r="FO659">
        <v>0</v>
      </c>
      <c r="FP659">
        <v>0</v>
      </c>
      <c r="FQ659">
        <v>1</v>
      </c>
      <c r="FR659">
        <v>0</v>
      </c>
      <c r="FS659">
        <v>4</v>
      </c>
      <c r="FT659">
        <v>0</v>
      </c>
      <c r="FU659">
        <v>2</v>
      </c>
      <c r="FV659">
        <v>1</v>
      </c>
      <c r="FW659">
        <v>0</v>
      </c>
      <c r="FX659">
        <v>0</v>
      </c>
      <c r="FY659">
        <v>0</v>
      </c>
      <c r="FZ659">
        <v>1</v>
      </c>
      <c r="GA659">
        <v>0</v>
      </c>
      <c r="GB659">
        <v>0</v>
      </c>
      <c r="GC659">
        <v>1</v>
      </c>
      <c r="GD659">
        <v>0</v>
      </c>
      <c r="GE659">
        <v>1</v>
      </c>
      <c r="GF659">
        <v>0</v>
      </c>
      <c r="GG659">
        <v>0</v>
      </c>
      <c r="GH659">
        <v>0</v>
      </c>
      <c r="GI659">
        <v>1</v>
      </c>
      <c r="GJ659">
        <v>0</v>
      </c>
      <c r="GK659">
        <v>1</v>
      </c>
      <c r="GL659">
        <v>24</v>
      </c>
      <c r="GM659">
        <v>8</v>
      </c>
      <c r="GN659">
        <v>5</v>
      </c>
      <c r="GO659">
        <v>0</v>
      </c>
      <c r="GP659">
        <v>0</v>
      </c>
      <c r="GQ659">
        <v>0</v>
      </c>
      <c r="GR659">
        <v>0</v>
      </c>
      <c r="GS659">
        <v>0</v>
      </c>
      <c r="GT659">
        <v>3</v>
      </c>
      <c r="GU659">
        <v>0</v>
      </c>
      <c r="GV659">
        <v>0</v>
      </c>
      <c r="GW659">
        <v>0</v>
      </c>
      <c r="GX659">
        <v>0</v>
      </c>
      <c r="GY659">
        <v>0</v>
      </c>
      <c r="GZ659">
        <v>0</v>
      </c>
      <c r="HA659">
        <v>0</v>
      </c>
      <c r="HB659">
        <v>0</v>
      </c>
      <c r="HC659">
        <v>0</v>
      </c>
      <c r="HD659">
        <v>0</v>
      </c>
      <c r="HE659">
        <v>0</v>
      </c>
      <c r="HF659">
        <v>8</v>
      </c>
      <c r="HG659">
        <v>1</v>
      </c>
      <c r="HH659">
        <v>0</v>
      </c>
      <c r="HI659">
        <v>0</v>
      </c>
      <c r="HJ659">
        <v>0</v>
      </c>
      <c r="HK659">
        <v>0</v>
      </c>
      <c r="HL659">
        <v>0</v>
      </c>
      <c r="HM659">
        <v>1</v>
      </c>
      <c r="HN659">
        <v>0</v>
      </c>
      <c r="HO659">
        <v>0</v>
      </c>
      <c r="HP659">
        <v>0</v>
      </c>
      <c r="HQ659">
        <v>0</v>
      </c>
      <c r="HR659">
        <v>0</v>
      </c>
      <c r="HS659">
        <v>0</v>
      </c>
      <c r="HT659">
        <v>1</v>
      </c>
      <c r="HU659">
        <v>0</v>
      </c>
      <c r="HV659">
        <v>0</v>
      </c>
      <c r="HW659">
        <v>0</v>
      </c>
      <c r="HX659">
        <v>0</v>
      </c>
      <c r="HY659">
        <v>0</v>
      </c>
      <c r="HZ659">
        <v>0</v>
      </c>
      <c r="IA659">
        <v>0</v>
      </c>
      <c r="IB659">
        <v>0</v>
      </c>
      <c r="IC659">
        <v>0</v>
      </c>
      <c r="ID659">
        <v>0</v>
      </c>
      <c r="IE659">
        <v>0</v>
      </c>
      <c r="IF659">
        <v>0</v>
      </c>
      <c r="IG659">
        <v>0</v>
      </c>
      <c r="IH659">
        <v>0</v>
      </c>
      <c r="II659">
        <v>0</v>
      </c>
      <c r="IJ659">
        <v>0</v>
      </c>
      <c r="IK659">
        <v>106</v>
      </c>
      <c r="IL659">
        <v>46</v>
      </c>
      <c r="IM659">
        <v>0</v>
      </c>
      <c r="IN659">
        <v>43</v>
      </c>
      <c r="IO659">
        <v>0</v>
      </c>
      <c r="IP659">
        <v>0</v>
      </c>
      <c r="IQ659">
        <v>1</v>
      </c>
      <c r="IR659">
        <v>0</v>
      </c>
      <c r="IS659">
        <v>0</v>
      </c>
      <c r="IT659">
        <v>0</v>
      </c>
      <c r="IU659">
        <v>4</v>
      </c>
      <c r="IV659">
        <v>2</v>
      </c>
      <c r="IW659">
        <v>1</v>
      </c>
      <c r="IX659">
        <v>0</v>
      </c>
      <c r="IY659">
        <v>2</v>
      </c>
      <c r="IZ659">
        <v>0</v>
      </c>
      <c r="JA659">
        <v>0</v>
      </c>
      <c r="JB659">
        <v>0</v>
      </c>
      <c r="JC659">
        <v>0</v>
      </c>
      <c r="JD659">
        <v>1</v>
      </c>
      <c r="JE659">
        <v>0</v>
      </c>
      <c r="JF659">
        <v>4</v>
      </c>
      <c r="JG659">
        <v>1</v>
      </c>
      <c r="JH659">
        <v>1</v>
      </c>
      <c r="JI659">
        <v>0</v>
      </c>
      <c r="JJ659">
        <v>106</v>
      </c>
      <c r="JK659" s="2">
        <f t="shared" si="53"/>
        <v>0.26126954921803131</v>
      </c>
    </row>
    <row r="660" spans="1:271" outlineLevel="2" x14ac:dyDescent="0.25">
      <c r="A660" t="str">
        <f t="shared" si="55"/>
        <v>160906</v>
      </c>
      <c r="B660" t="s">
        <v>321</v>
      </c>
      <c r="C660">
        <v>7</v>
      </c>
      <c r="D660">
        <v>559</v>
      </c>
      <c r="E660">
        <v>430</v>
      </c>
      <c r="F660">
        <v>283</v>
      </c>
      <c r="G660">
        <v>147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147</v>
      </c>
      <c r="R660">
        <v>0</v>
      </c>
      <c r="S660">
        <v>0</v>
      </c>
      <c r="T660">
        <v>147</v>
      </c>
      <c r="U660">
        <v>18</v>
      </c>
      <c r="V660">
        <v>3</v>
      </c>
      <c r="W660">
        <v>1</v>
      </c>
      <c r="X660">
        <v>0</v>
      </c>
      <c r="Y660">
        <v>129</v>
      </c>
      <c r="Z660">
        <v>28</v>
      </c>
      <c r="AA660">
        <v>3</v>
      </c>
      <c r="AB660">
        <v>3</v>
      </c>
      <c r="AC660">
        <v>12</v>
      </c>
      <c r="AD660">
        <v>6</v>
      </c>
      <c r="AE660">
        <v>0</v>
      </c>
      <c r="AF660">
        <v>1</v>
      </c>
      <c r="AG660">
        <v>0</v>
      </c>
      <c r="AH660">
        <v>2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1</v>
      </c>
      <c r="AY660">
        <v>28</v>
      </c>
      <c r="AZ660">
        <v>29</v>
      </c>
      <c r="BA660">
        <v>3</v>
      </c>
      <c r="BB660">
        <v>0</v>
      </c>
      <c r="BC660">
        <v>1</v>
      </c>
      <c r="BD660">
        <v>4</v>
      </c>
      <c r="BE660">
        <v>1</v>
      </c>
      <c r="BF660">
        <v>2</v>
      </c>
      <c r="BG660">
        <v>0</v>
      </c>
      <c r="BH660">
        <v>0</v>
      </c>
      <c r="BI660">
        <v>1</v>
      </c>
      <c r="BJ660">
        <v>1</v>
      </c>
      <c r="BK660">
        <v>0</v>
      </c>
      <c r="BL660">
        <v>1</v>
      </c>
      <c r="BM660">
        <v>0</v>
      </c>
      <c r="BN660">
        <v>0</v>
      </c>
      <c r="BO660">
        <v>1</v>
      </c>
      <c r="BP660">
        <v>0</v>
      </c>
      <c r="BQ660">
        <v>0</v>
      </c>
      <c r="BR660">
        <v>0</v>
      </c>
      <c r="BS660">
        <v>13</v>
      </c>
      <c r="BT660">
        <v>0</v>
      </c>
      <c r="BU660">
        <v>0</v>
      </c>
      <c r="BV660">
        <v>0</v>
      </c>
      <c r="BW660">
        <v>1</v>
      </c>
      <c r="BX660">
        <v>29</v>
      </c>
      <c r="BY660">
        <v>3</v>
      </c>
      <c r="BZ660">
        <v>0</v>
      </c>
      <c r="CA660">
        <v>2</v>
      </c>
      <c r="CB660">
        <v>0</v>
      </c>
      <c r="CC660">
        <v>0</v>
      </c>
      <c r="CD660">
        <v>1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3</v>
      </c>
      <c r="CO660">
        <v>3</v>
      </c>
      <c r="CP660">
        <v>1</v>
      </c>
      <c r="CQ660">
        <v>0</v>
      </c>
      <c r="CR660">
        <v>0</v>
      </c>
      <c r="CS660">
        <v>0</v>
      </c>
      <c r="CT660">
        <v>0</v>
      </c>
      <c r="CU660">
        <v>0</v>
      </c>
      <c r="CV660">
        <v>1</v>
      </c>
      <c r="CW660">
        <v>0</v>
      </c>
      <c r="CX660">
        <v>0</v>
      </c>
      <c r="CY660">
        <v>0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0</v>
      </c>
      <c r="DG660">
        <v>0</v>
      </c>
      <c r="DH660">
        <v>0</v>
      </c>
      <c r="DI660">
        <v>0</v>
      </c>
      <c r="DJ660">
        <v>0</v>
      </c>
      <c r="DK660">
        <v>0</v>
      </c>
      <c r="DL660">
        <v>0</v>
      </c>
      <c r="DM660">
        <v>1</v>
      </c>
      <c r="DN660">
        <v>3</v>
      </c>
      <c r="DO660">
        <v>5</v>
      </c>
      <c r="DP660">
        <v>2</v>
      </c>
      <c r="DQ660">
        <v>1</v>
      </c>
      <c r="DR660">
        <v>0</v>
      </c>
      <c r="DS660">
        <v>1</v>
      </c>
      <c r="DT660">
        <v>0</v>
      </c>
      <c r="DU660">
        <v>0</v>
      </c>
      <c r="DV660">
        <v>0</v>
      </c>
      <c r="DW660">
        <v>0</v>
      </c>
      <c r="DX660">
        <v>0</v>
      </c>
      <c r="DY660">
        <v>0</v>
      </c>
      <c r="DZ660">
        <v>0</v>
      </c>
      <c r="EA660">
        <v>0</v>
      </c>
      <c r="EB660">
        <v>0</v>
      </c>
      <c r="EC660">
        <v>1</v>
      </c>
      <c r="ED660">
        <v>0</v>
      </c>
      <c r="EE660">
        <v>0</v>
      </c>
      <c r="EF660">
        <v>0</v>
      </c>
      <c r="EG660">
        <v>0</v>
      </c>
      <c r="EH660">
        <v>0</v>
      </c>
      <c r="EI660">
        <v>0</v>
      </c>
      <c r="EJ660">
        <v>0</v>
      </c>
      <c r="EK660">
        <v>0</v>
      </c>
      <c r="EL660">
        <v>0</v>
      </c>
      <c r="EM660">
        <v>0</v>
      </c>
      <c r="EN660">
        <v>5</v>
      </c>
      <c r="EO660">
        <v>2</v>
      </c>
      <c r="EP660">
        <v>1</v>
      </c>
      <c r="EQ660">
        <v>0</v>
      </c>
      <c r="ER660">
        <v>0</v>
      </c>
      <c r="ES660">
        <v>0</v>
      </c>
      <c r="ET660">
        <v>0</v>
      </c>
      <c r="EU660">
        <v>0</v>
      </c>
      <c r="EV660">
        <v>0</v>
      </c>
      <c r="EW660">
        <v>0</v>
      </c>
      <c r="EX660">
        <v>0</v>
      </c>
      <c r="EY660">
        <v>0</v>
      </c>
      <c r="EZ660">
        <v>0</v>
      </c>
      <c r="FA660">
        <v>0</v>
      </c>
      <c r="FB660">
        <v>0</v>
      </c>
      <c r="FC660">
        <v>1</v>
      </c>
      <c r="FD660">
        <v>0</v>
      </c>
      <c r="FE660">
        <v>0</v>
      </c>
      <c r="FF660">
        <v>0</v>
      </c>
      <c r="FG660">
        <v>0</v>
      </c>
      <c r="FH660">
        <v>0</v>
      </c>
      <c r="FI660">
        <v>0</v>
      </c>
      <c r="FJ660">
        <v>0</v>
      </c>
      <c r="FK660">
        <v>0</v>
      </c>
      <c r="FL660">
        <v>2</v>
      </c>
      <c r="FM660">
        <v>18</v>
      </c>
      <c r="FN660">
        <v>9</v>
      </c>
      <c r="FO660">
        <v>0</v>
      </c>
      <c r="FP660">
        <v>1</v>
      </c>
      <c r="FQ660">
        <v>2</v>
      </c>
      <c r="FR660">
        <v>1</v>
      </c>
      <c r="FS660">
        <v>2</v>
      </c>
      <c r="FT660">
        <v>0</v>
      </c>
      <c r="FU660">
        <v>0</v>
      </c>
      <c r="FV660">
        <v>0</v>
      </c>
      <c r="FW660">
        <v>0</v>
      </c>
      <c r="FX660">
        <v>0</v>
      </c>
      <c r="FY660">
        <v>0</v>
      </c>
      <c r="FZ660">
        <v>0</v>
      </c>
      <c r="GA660">
        <v>1</v>
      </c>
      <c r="GB660">
        <v>1</v>
      </c>
      <c r="GC660">
        <v>0</v>
      </c>
      <c r="GD660">
        <v>0</v>
      </c>
      <c r="GE660">
        <v>0</v>
      </c>
      <c r="GF660">
        <v>0</v>
      </c>
      <c r="GG660">
        <v>0</v>
      </c>
      <c r="GH660">
        <v>1</v>
      </c>
      <c r="GI660">
        <v>0</v>
      </c>
      <c r="GJ660">
        <v>0</v>
      </c>
      <c r="GK660">
        <v>0</v>
      </c>
      <c r="GL660">
        <v>18</v>
      </c>
      <c r="GM660">
        <v>9</v>
      </c>
      <c r="GN660">
        <v>3</v>
      </c>
      <c r="GO660">
        <v>0</v>
      </c>
      <c r="GP660">
        <v>1</v>
      </c>
      <c r="GQ660">
        <v>0</v>
      </c>
      <c r="GR660">
        <v>2</v>
      </c>
      <c r="GS660">
        <v>0</v>
      </c>
      <c r="GT660">
        <v>3</v>
      </c>
      <c r="GU660">
        <v>0</v>
      </c>
      <c r="GV660">
        <v>0</v>
      </c>
      <c r="GW660">
        <v>0</v>
      </c>
      <c r="GX660">
        <v>0</v>
      </c>
      <c r="GY660">
        <v>0</v>
      </c>
      <c r="GZ660">
        <v>0</v>
      </c>
      <c r="HA660">
        <v>0</v>
      </c>
      <c r="HB660">
        <v>0</v>
      </c>
      <c r="HC660">
        <v>0</v>
      </c>
      <c r="HD660">
        <v>0</v>
      </c>
      <c r="HE660">
        <v>0</v>
      </c>
      <c r="HF660">
        <v>9</v>
      </c>
      <c r="HG660">
        <v>0</v>
      </c>
      <c r="HH660">
        <v>0</v>
      </c>
      <c r="HI660">
        <v>0</v>
      </c>
      <c r="HJ660">
        <v>0</v>
      </c>
      <c r="HK660">
        <v>0</v>
      </c>
      <c r="HL660">
        <v>0</v>
      </c>
      <c r="HM660">
        <v>0</v>
      </c>
      <c r="HN660">
        <v>0</v>
      </c>
      <c r="HO660">
        <v>0</v>
      </c>
      <c r="HP660">
        <v>0</v>
      </c>
      <c r="HQ660">
        <v>0</v>
      </c>
      <c r="HR660">
        <v>0</v>
      </c>
      <c r="HS660">
        <v>0</v>
      </c>
      <c r="HT660">
        <v>0</v>
      </c>
      <c r="HU660">
        <v>0</v>
      </c>
      <c r="HV660">
        <v>0</v>
      </c>
      <c r="HW660">
        <v>0</v>
      </c>
      <c r="HX660">
        <v>0</v>
      </c>
      <c r="HY660">
        <v>0</v>
      </c>
      <c r="HZ660">
        <v>0</v>
      </c>
      <c r="IA660">
        <v>0</v>
      </c>
      <c r="IB660">
        <v>0</v>
      </c>
      <c r="IC660">
        <v>0</v>
      </c>
      <c r="ID660">
        <v>0</v>
      </c>
      <c r="IE660">
        <v>0</v>
      </c>
      <c r="IF660">
        <v>0</v>
      </c>
      <c r="IG660">
        <v>0</v>
      </c>
      <c r="IH660">
        <v>0</v>
      </c>
      <c r="II660">
        <v>0</v>
      </c>
      <c r="IJ660">
        <v>0</v>
      </c>
      <c r="IK660">
        <v>32</v>
      </c>
      <c r="IL660">
        <v>16</v>
      </c>
      <c r="IM660">
        <v>5</v>
      </c>
      <c r="IN660">
        <v>7</v>
      </c>
      <c r="IO660">
        <v>0</v>
      </c>
      <c r="IP660">
        <v>0</v>
      </c>
      <c r="IQ660">
        <v>1</v>
      </c>
      <c r="IR660">
        <v>0</v>
      </c>
      <c r="IS660">
        <v>0</v>
      </c>
      <c r="IT660">
        <v>0</v>
      </c>
      <c r="IU660">
        <v>0</v>
      </c>
      <c r="IV660">
        <v>1</v>
      </c>
      <c r="IW660">
        <v>0</v>
      </c>
      <c r="IX660">
        <v>0</v>
      </c>
      <c r="IY660">
        <v>0</v>
      </c>
      <c r="IZ660">
        <v>1</v>
      </c>
      <c r="JA660">
        <v>0</v>
      </c>
      <c r="JB660">
        <v>0</v>
      </c>
      <c r="JC660">
        <v>1</v>
      </c>
      <c r="JD660">
        <v>0</v>
      </c>
      <c r="JE660">
        <v>0</v>
      </c>
      <c r="JF660">
        <v>0</v>
      </c>
      <c r="JG660">
        <v>0</v>
      </c>
      <c r="JH660">
        <v>0</v>
      </c>
      <c r="JI660">
        <v>0</v>
      </c>
      <c r="JJ660">
        <v>32</v>
      </c>
      <c r="JK660" s="2">
        <f t="shared" si="53"/>
        <v>0.2629695885509839</v>
      </c>
    </row>
    <row r="661" spans="1:271" s="6" customFormat="1" ht="15.75" outlineLevel="1" x14ac:dyDescent="0.25">
      <c r="B661" s="7" t="s">
        <v>392</v>
      </c>
      <c r="D661" s="6">
        <f>SUBTOTAL(9,D654:D660)</f>
        <v>4613</v>
      </c>
      <c r="E661" s="6">
        <f>SUBTOTAL(9,E654:E660)</f>
        <v>3522</v>
      </c>
      <c r="F661" s="6">
        <f>SUBTOTAL(9,F654:F660)</f>
        <v>2131</v>
      </c>
      <c r="G661" s="6">
        <f>SUBTOTAL(9,G654:G660)</f>
        <v>1391</v>
      </c>
      <c r="H661" s="6">
        <f>SUBTOTAL(9,H654:H660)</f>
        <v>0</v>
      </c>
      <c r="I661" s="6">
        <f>SUBTOTAL(9,I654:I660)</f>
        <v>6</v>
      </c>
      <c r="J661" s="6">
        <f>SUBTOTAL(9,J654:J660)</f>
        <v>0</v>
      </c>
      <c r="K661" s="6">
        <f>SUBTOTAL(9,K654:K660)</f>
        <v>0</v>
      </c>
      <c r="L661" s="6">
        <f>SUBTOTAL(9,L654:L660)</f>
        <v>0</v>
      </c>
      <c r="M661" s="6">
        <f>SUBTOTAL(9,M654:M660)</f>
        <v>0</v>
      </c>
      <c r="N661" s="6">
        <f>SUBTOTAL(9,N654:N660)</f>
        <v>0</v>
      </c>
      <c r="O661" s="6">
        <f>SUBTOTAL(9,O654:O660)</f>
        <v>0</v>
      </c>
      <c r="P661" s="6">
        <f>SUBTOTAL(9,P654:P660)</f>
        <v>0</v>
      </c>
      <c r="Q661" s="6">
        <f>SUBTOTAL(9,Q654:Q660)</f>
        <v>1391</v>
      </c>
      <c r="R661" s="6">
        <f>SUBTOTAL(9,R654:R660)</f>
        <v>0</v>
      </c>
      <c r="S661" s="6">
        <f>SUBTOTAL(9,S654:S660)</f>
        <v>0</v>
      </c>
      <c r="T661" s="6">
        <f>SUBTOTAL(9,T654:T660)</f>
        <v>1391</v>
      </c>
      <c r="U661" s="6">
        <f>SUBTOTAL(9,U654:U660)</f>
        <v>100</v>
      </c>
      <c r="V661" s="6">
        <f>SUBTOTAL(9,V654:V660)</f>
        <v>52</v>
      </c>
      <c r="W661" s="6">
        <f>SUBTOTAL(9,W654:W660)</f>
        <v>19</v>
      </c>
      <c r="X661" s="6">
        <f>SUBTOTAL(9,X654:X660)</f>
        <v>0</v>
      </c>
      <c r="Y661" s="6">
        <f>SUBTOTAL(9,Y654:Y660)</f>
        <v>1291</v>
      </c>
      <c r="Z661" s="6">
        <f>SUBTOTAL(9,Z654:Z660)</f>
        <v>212</v>
      </c>
      <c r="AA661" s="6">
        <f>SUBTOTAL(9,AA654:AA660)</f>
        <v>24</v>
      </c>
      <c r="AB661" s="6">
        <f>SUBTOTAL(9,AB654:AB660)</f>
        <v>39</v>
      </c>
      <c r="AC661" s="6">
        <f>SUBTOTAL(9,AC654:AC660)</f>
        <v>80</v>
      </c>
      <c r="AD661" s="6">
        <f>SUBTOTAL(9,AD654:AD660)</f>
        <v>25</v>
      </c>
      <c r="AE661" s="6">
        <f>SUBTOTAL(9,AE654:AE660)</f>
        <v>2</v>
      </c>
      <c r="AF661" s="6">
        <f>SUBTOTAL(9,AF654:AF660)</f>
        <v>8</v>
      </c>
      <c r="AG661" s="6">
        <f>SUBTOTAL(9,AG654:AG660)</f>
        <v>0</v>
      </c>
      <c r="AH661" s="6">
        <f>SUBTOTAL(9,AH654:AH660)</f>
        <v>4</v>
      </c>
      <c r="AI661" s="6">
        <f>SUBTOTAL(9,AI654:AI660)</f>
        <v>4</v>
      </c>
      <c r="AJ661" s="6">
        <f>SUBTOTAL(9,AJ654:AJ660)</f>
        <v>0</v>
      </c>
      <c r="AK661" s="6">
        <f>SUBTOTAL(9,AK654:AK660)</f>
        <v>0</v>
      </c>
      <c r="AL661" s="6">
        <f>SUBTOTAL(9,AL654:AL660)</f>
        <v>3</v>
      </c>
      <c r="AM661" s="6">
        <f>SUBTOTAL(9,AM654:AM660)</f>
        <v>1</v>
      </c>
      <c r="AN661" s="6">
        <f>SUBTOTAL(9,AN654:AN660)</f>
        <v>2</v>
      </c>
      <c r="AO661" s="6">
        <f>SUBTOTAL(9,AO654:AO660)</f>
        <v>3</v>
      </c>
      <c r="AP661" s="6">
        <f>SUBTOTAL(9,AP654:AP660)</f>
        <v>0</v>
      </c>
      <c r="AQ661" s="6">
        <f>SUBTOTAL(9,AQ654:AQ660)</f>
        <v>2</v>
      </c>
      <c r="AR661" s="6">
        <f>SUBTOTAL(9,AR654:AR660)</f>
        <v>1</v>
      </c>
      <c r="AS661" s="6">
        <f>SUBTOTAL(9,AS654:AS660)</f>
        <v>3</v>
      </c>
      <c r="AT661" s="6">
        <f>SUBTOTAL(9,AT654:AT660)</f>
        <v>3</v>
      </c>
      <c r="AU661" s="6">
        <f>SUBTOTAL(9,AU654:AU660)</f>
        <v>2</v>
      </c>
      <c r="AV661" s="6">
        <f>SUBTOTAL(9,AV654:AV660)</f>
        <v>1</v>
      </c>
      <c r="AW661" s="6">
        <f>SUBTOTAL(9,AW654:AW660)</f>
        <v>2</v>
      </c>
      <c r="AX661" s="6">
        <f>SUBTOTAL(9,AX654:AX660)</f>
        <v>3</v>
      </c>
      <c r="AY661" s="6">
        <f>SUBTOTAL(9,AY654:AY660)</f>
        <v>212</v>
      </c>
      <c r="AZ661" s="6">
        <f>SUBTOTAL(9,AZ654:AZ660)</f>
        <v>441</v>
      </c>
      <c r="BA661" s="6">
        <f>SUBTOTAL(9,BA654:BA660)</f>
        <v>67</v>
      </c>
      <c r="BB661" s="6">
        <f>SUBTOTAL(9,BB654:BB660)</f>
        <v>14</v>
      </c>
      <c r="BC661" s="6">
        <f>SUBTOTAL(9,BC654:BC660)</f>
        <v>11</v>
      </c>
      <c r="BD661" s="6">
        <f>SUBTOTAL(9,BD654:BD660)</f>
        <v>36</v>
      </c>
      <c r="BE661" s="6">
        <f>SUBTOTAL(9,BE654:BE660)</f>
        <v>1</v>
      </c>
      <c r="BF661" s="6">
        <f>SUBTOTAL(9,BF654:BF660)</f>
        <v>33</v>
      </c>
      <c r="BG661" s="6">
        <f>SUBTOTAL(9,BG654:BG660)</f>
        <v>2</v>
      </c>
      <c r="BH661" s="6">
        <f>SUBTOTAL(9,BH654:BH660)</f>
        <v>4</v>
      </c>
      <c r="BI661" s="6">
        <f>SUBTOTAL(9,BI654:BI660)</f>
        <v>5</v>
      </c>
      <c r="BJ661" s="6">
        <f>SUBTOTAL(9,BJ654:BJ660)</f>
        <v>5</v>
      </c>
      <c r="BK661" s="6">
        <f>SUBTOTAL(9,BK654:BK660)</f>
        <v>2</v>
      </c>
      <c r="BL661" s="6">
        <f>SUBTOTAL(9,BL654:BL660)</f>
        <v>2</v>
      </c>
      <c r="BM661" s="6">
        <f>SUBTOTAL(9,BM654:BM660)</f>
        <v>5</v>
      </c>
      <c r="BN661" s="6">
        <f>SUBTOTAL(9,BN654:BN660)</f>
        <v>0</v>
      </c>
      <c r="BO661" s="6">
        <f>SUBTOTAL(9,BO654:BO660)</f>
        <v>2</v>
      </c>
      <c r="BP661" s="6">
        <f>SUBTOTAL(9,BP654:BP660)</f>
        <v>1</v>
      </c>
      <c r="BQ661" s="6">
        <f>SUBTOTAL(9,BQ654:BQ660)</f>
        <v>2</v>
      </c>
      <c r="BR661" s="6">
        <f>SUBTOTAL(9,BR654:BR660)</f>
        <v>1</v>
      </c>
      <c r="BS661" s="6">
        <f>SUBTOTAL(9,BS654:BS660)</f>
        <v>242</v>
      </c>
      <c r="BT661" s="6">
        <f>SUBTOTAL(9,BT654:BT660)</f>
        <v>0</v>
      </c>
      <c r="BU661" s="6">
        <f>SUBTOTAL(9,BU654:BU660)</f>
        <v>2</v>
      </c>
      <c r="BV661" s="6">
        <f>SUBTOTAL(9,BV654:BV660)</f>
        <v>1</v>
      </c>
      <c r="BW661" s="6">
        <f>SUBTOTAL(9,BW654:BW660)</f>
        <v>3</v>
      </c>
      <c r="BX661" s="6">
        <f>SUBTOTAL(9,BX654:BX660)</f>
        <v>441</v>
      </c>
      <c r="BY661" s="6">
        <f>SUBTOTAL(9,BY654:BY660)</f>
        <v>34</v>
      </c>
      <c r="BZ661" s="6">
        <f>SUBTOTAL(9,BZ654:BZ660)</f>
        <v>9</v>
      </c>
      <c r="CA661" s="6">
        <f>SUBTOTAL(9,CA654:CA660)</f>
        <v>9</v>
      </c>
      <c r="CB661" s="6">
        <f>SUBTOTAL(9,CB654:CB660)</f>
        <v>6</v>
      </c>
      <c r="CC661" s="6">
        <f>SUBTOTAL(9,CC654:CC660)</f>
        <v>1</v>
      </c>
      <c r="CD661" s="6">
        <f>SUBTOTAL(9,CD654:CD660)</f>
        <v>2</v>
      </c>
      <c r="CE661" s="6">
        <f>SUBTOTAL(9,CE654:CE660)</f>
        <v>0</v>
      </c>
      <c r="CF661" s="6">
        <f>SUBTOTAL(9,CF654:CF660)</f>
        <v>1</v>
      </c>
      <c r="CG661" s="6">
        <f>SUBTOTAL(9,CG654:CG660)</f>
        <v>1</v>
      </c>
      <c r="CH661" s="6">
        <f>SUBTOTAL(9,CH654:CH660)</f>
        <v>0</v>
      </c>
      <c r="CI661" s="6">
        <f>SUBTOTAL(9,CI654:CI660)</f>
        <v>0</v>
      </c>
      <c r="CJ661" s="6">
        <f>SUBTOTAL(9,CJ654:CJ660)</f>
        <v>1</v>
      </c>
      <c r="CK661" s="6">
        <f>SUBTOTAL(9,CK654:CK660)</f>
        <v>1</v>
      </c>
      <c r="CL661" s="6">
        <f>SUBTOTAL(9,CL654:CL660)</f>
        <v>2</v>
      </c>
      <c r="CM661" s="6">
        <f>SUBTOTAL(9,CM654:CM660)</f>
        <v>1</v>
      </c>
      <c r="CN661" s="6">
        <f>SUBTOTAL(9,CN654:CN660)</f>
        <v>34</v>
      </c>
      <c r="CO661" s="6">
        <f>SUBTOTAL(9,CO654:CO660)</f>
        <v>39</v>
      </c>
      <c r="CP661" s="6">
        <f>SUBTOTAL(9,CP654:CP660)</f>
        <v>14</v>
      </c>
      <c r="CQ661" s="6">
        <f>SUBTOTAL(9,CQ654:CQ660)</f>
        <v>3</v>
      </c>
      <c r="CR661" s="6">
        <f>SUBTOTAL(9,CR654:CR660)</f>
        <v>3</v>
      </c>
      <c r="CS661" s="6">
        <f>SUBTOTAL(9,CS654:CS660)</f>
        <v>2</v>
      </c>
      <c r="CT661" s="6">
        <f>SUBTOTAL(9,CT654:CT660)</f>
        <v>3</v>
      </c>
      <c r="CU661" s="6">
        <f>SUBTOTAL(9,CU654:CU660)</f>
        <v>2</v>
      </c>
      <c r="CV661" s="6">
        <f>SUBTOTAL(9,CV654:CV660)</f>
        <v>2</v>
      </c>
      <c r="CW661" s="6">
        <f>SUBTOTAL(9,CW654:CW660)</f>
        <v>0</v>
      </c>
      <c r="CX661" s="6">
        <f>SUBTOTAL(9,CX654:CX660)</f>
        <v>0</v>
      </c>
      <c r="CY661" s="6">
        <f>SUBTOTAL(9,CY654:CY660)</f>
        <v>2</v>
      </c>
      <c r="CZ661" s="6">
        <f>SUBTOTAL(9,CZ654:CZ660)</f>
        <v>1</v>
      </c>
      <c r="DA661" s="6">
        <f>SUBTOTAL(9,DA654:DA660)</f>
        <v>0</v>
      </c>
      <c r="DB661" s="6">
        <f>SUBTOTAL(9,DB654:DB660)</f>
        <v>1</v>
      </c>
      <c r="DC661" s="6">
        <f>SUBTOTAL(9,DC654:DC660)</f>
        <v>1</v>
      </c>
      <c r="DD661" s="6">
        <f>SUBTOTAL(9,DD654:DD660)</f>
        <v>0</v>
      </c>
      <c r="DE661" s="6">
        <f>SUBTOTAL(9,DE654:DE660)</f>
        <v>1</v>
      </c>
      <c r="DF661" s="6">
        <f>SUBTOTAL(9,DF654:DF660)</f>
        <v>0</v>
      </c>
      <c r="DG661" s="6">
        <f>SUBTOTAL(9,DG654:DG660)</f>
        <v>0</v>
      </c>
      <c r="DH661" s="6">
        <f>SUBTOTAL(9,DH654:DH660)</f>
        <v>1</v>
      </c>
      <c r="DI661" s="6">
        <f>SUBTOTAL(9,DI654:DI660)</f>
        <v>0</v>
      </c>
      <c r="DJ661" s="6">
        <f>SUBTOTAL(9,DJ654:DJ660)</f>
        <v>0</v>
      </c>
      <c r="DK661" s="6">
        <f>SUBTOTAL(9,DK654:DK660)</f>
        <v>0</v>
      </c>
      <c r="DL661" s="6">
        <f>SUBTOTAL(9,DL654:DL660)</f>
        <v>0</v>
      </c>
      <c r="DM661" s="6">
        <f>SUBTOTAL(9,DM654:DM660)</f>
        <v>3</v>
      </c>
      <c r="DN661" s="6">
        <f>SUBTOTAL(9,DN654:DN660)</f>
        <v>39</v>
      </c>
      <c r="DO661" s="6">
        <f>SUBTOTAL(9,DO654:DO660)</f>
        <v>31</v>
      </c>
      <c r="DP661" s="6">
        <f>SUBTOTAL(9,DP654:DP660)</f>
        <v>16</v>
      </c>
      <c r="DQ661" s="6">
        <f>SUBTOTAL(9,DQ654:DQ660)</f>
        <v>4</v>
      </c>
      <c r="DR661" s="6">
        <f>SUBTOTAL(9,DR654:DR660)</f>
        <v>0</v>
      </c>
      <c r="DS661" s="6">
        <f>SUBTOTAL(9,DS654:DS660)</f>
        <v>2</v>
      </c>
      <c r="DT661" s="6">
        <f>SUBTOTAL(9,DT654:DT660)</f>
        <v>1</v>
      </c>
      <c r="DU661" s="6">
        <f>SUBTOTAL(9,DU654:DU660)</f>
        <v>2</v>
      </c>
      <c r="DV661" s="6">
        <f>SUBTOTAL(9,DV654:DV660)</f>
        <v>1</v>
      </c>
      <c r="DW661" s="6">
        <f>SUBTOTAL(9,DW654:DW660)</f>
        <v>0</v>
      </c>
      <c r="DX661" s="6">
        <f>SUBTOTAL(9,DX654:DX660)</f>
        <v>2</v>
      </c>
      <c r="DY661" s="6">
        <f>SUBTOTAL(9,DY654:DY660)</f>
        <v>0</v>
      </c>
      <c r="DZ661" s="6">
        <f>SUBTOTAL(9,DZ654:DZ660)</f>
        <v>0</v>
      </c>
      <c r="EA661" s="6">
        <f>SUBTOTAL(9,EA654:EA660)</f>
        <v>0</v>
      </c>
      <c r="EB661" s="6">
        <f>SUBTOTAL(9,EB654:EB660)</f>
        <v>0</v>
      </c>
      <c r="EC661" s="6">
        <f>SUBTOTAL(9,EC654:EC660)</f>
        <v>1</v>
      </c>
      <c r="ED661" s="6">
        <f>SUBTOTAL(9,ED654:ED660)</f>
        <v>0</v>
      </c>
      <c r="EE661" s="6">
        <f>SUBTOTAL(9,EE654:EE660)</f>
        <v>0</v>
      </c>
      <c r="EF661" s="6">
        <f>SUBTOTAL(9,EF654:EF660)</f>
        <v>0</v>
      </c>
      <c r="EG661" s="6">
        <f>SUBTOTAL(9,EG654:EG660)</f>
        <v>0</v>
      </c>
      <c r="EH661" s="6">
        <f>SUBTOTAL(9,EH654:EH660)</f>
        <v>0</v>
      </c>
      <c r="EI661" s="6">
        <f>SUBTOTAL(9,EI654:EI660)</f>
        <v>1</v>
      </c>
      <c r="EJ661" s="6">
        <f>SUBTOTAL(9,EJ654:EJ660)</f>
        <v>0</v>
      </c>
      <c r="EK661" s="6">
        <f>SUBTOTAL(9,EK654:EK660)</f>
        <v>0</v>
      </c>
      <c r="EL661" s="6">
        <f>SUBTOTAL(9,EL654:EL660)</f>
        <v>1</v>
      </c>
      <c r="EM661" s="6">
        <f>SUBTOTAL(9,EM654:EM660)</f>
        <v>0</v>
      </c>
      <c r="EN661" s="6">
        <f>SUBTOTAL(9,EN654:EN660)</f>
        <v>31</v>
      </c>
      <c r="EO661" s="6">
        <f>SUBTOTAL(9,EO654:EO660)</f>
        <v>48</v>
      </c>
      <c r="EP661" s="6">
        <f>SUBTOTAL(9,EP654:EP660)</f>
        <v>15</v>
      </c>
      <c r="EQ661" s="6">
        <f>SUBTOTAL(9,EQ654:EQ660)</f>
        <v>17</v>
      </c>
      <c r="ER661" s="6">
        <f>SUBTOTAL(9,ER654:ER660)</f>
        <v>3</v>
      </c>
      <c r="ES661" s="6">
        <f>SUBTOTAL(9,ES654:ES660)</f>
        <v>0</v>
      </c>
      <c r="ET661" s="6">
        <f>SUBTOTAL(9,ET654:ET660)</f>
        <v>4</v>
      </c>
      <c r="EU661" s="6">
        <f>SUBTOTAL(9,EU654:EU660)</f>
        <v>0</v>
      </c>
      <c r="EV661" s="6">
        <f>SUBTOTAL(9,EV654:EV660)</f>
        <v>0</v>
      </c>
      <c r="EW661" s="6">
        <f>SUBTOTAL(9,EW654:EW660)</f>
        <v>0</v>
      </c>
      <c r="EX661" s="6">
        <f>SUBTOTAL(9,EX654:EX660)</f>
        <v>0</v>
      </c>
      <c r="EY661" s="6">
        <f>SUBTOTAL(9,EY654:EY660)</f>
        <v>2</v>
      </c>
      <c r="EZ661" s="6">
        <f>SUBTOTAL(9,EZ654:EZ660)</f>
        <v>0</v>
      </c>
      <c r="FA661" s="6">
        <f>SUBTOTAL(9,FA654:FA660)</f>
        <v>0</v>
      </c>
      <c r="FB661" s="6">
        <f>SUBTOTAL(9,FB654:FB660)</f>
        <v>1</v>
      </c>
      <c r="FC661" s="6">
        <f>SUBTOTAL(9,FC654:FC660)</f>
        <v>1</v>
      </c>
      <c r="FD661" s="6">
        <f>SUBTOTAL(9,FD654:FD660)</f>
        <v>2</v>
      </c>
      <c r="FE661" s="6">
        <f>SUBTOTAL(9,FE654:FE660)</f>
        <v>0</v>
      </c>
      <c r="FF661" s="6">
        <f>SUBTOTAL(9,FF654:FF660)</f>
        <v>0</v>
      </c>
      <c r="FG661" s="6">
        <f>SUBTOTAL(9,FG654:FG660)</f>
        <v>1</v>
      </c>
      <c r="FH661" s="6">
        <f>SUBTOTAL(9,FH654:FH660)</f>
        <v>0</v>
      </c>
      <c r="FI661" s="6">
        <f>SUBTOTAL(9,FI654:FI660)</f>
        <v>0</v>
      </c>
      <c r="FJ661" s="6">
        <f>SUBTOTAL(9,FJ654:FJ660)</f>
        <v>1</v>
      </c>
      <c r="FK661" s="6">
        <f>SUBTOTAL(9,FK654:FK660)</f>
        <v>1</v>
      </c>
      <c r="FL661" s="6">
        <f>SUBTOTAL(9,FL654:FL660)</f>
        <v>48</v>
      </c>
      <c r="FM661" s="6">
        <f>SUBTOTAL(9,FM654:FM660)</f>
        <v>93</v>
      </c>
      <c r="FN661" s="6">
        <f>SUBTOTAL(9,FN654:FN660)</f>
        <v>51</v>
      </c>
      <c r="FO661" s="6">
        <f>SUBTOTAL(9,FO654:FO660)</f>
        <v>1</v>
      </c>
      <c r="FP661" s="6">
        <f>SUBTOTAL(9,FP654:FP660)</f>
        <v>1</v>
      </c>
      <c r="FQ661" s="6">
        <f>SUBTOTAL(9,FQ654:FQ660)</f>
        <v>6</v>
      </c>
      <c r="FR661" s="6">
        <f>SUBTOTAL(9,FR654:FR660)</f>
        <v>1</v>
      </c>
      <c r="FS661" s="6">
        <f>SUBTOTAL(9,FS654:FS660)</f>
        <v>10</v>
      </c>
      <c r="FT661" s="6">
        <f>SUBTOTAL(9,FT654:FT660)</f>
        <v>3</v>
      </c>
      <c r="FU661" s="6">
        <f>SUBTOTAL(9,FU654:FU660)</f>
        <v>2</v>
      </c>
      <c r="FV661" s="6">
        <f>SUBTOTAL(9,FV654:FV660)</f>
        <v>3</v>
      </c>
      <c r="FW661" s="6">
        <f>SUBTOTAL(9,FW654:FW660)</f>
        <v>0</v>
      </c>
      <c r="FX661" s="6">
        <f>SUBTOTAL(9,FX654:FX660)</f>
        <v>0</v>
      </c>
      <c r="FY661" s="6">
        <f>SUBTOTAL(9,FY654:FY660)</f>
        <v>0</v>
      </c>
      <c r="FZ661" s="6">
        <f>SUBTOTAL(9,FZ654:FZ660)</f>
        <v>1</v>
      </c>
      <c r="GA661" s="6">
        <f>SUBTOTAL(9,GA654:GA660)</f>
        <v>3</v>
      </c>
      <c r="GB661" s="6">
        <f>SUBTOTAL(9,GB654:GB660)</f>
        <v>4</v>
      </c>
      <c r="GC661" s="6">
        <f>SUBTOTAL(9,GC654:GC660)</f>
        <v>1</v>
      </c>
      <c r="GD661" s="6">
        <f>SUBTOTAL(9,GD654:GD660)</f>
        <v>0</v>
      </c>
      <c r="GE661" s="6">
        <f>SUBTOTAL(9,GE654:GE660)</f>
        <v>1</v>
      </c>
      <c r="GF661" s="6">
        <f>SUBTOTAL(9,GF654:GF660)</f>
        <v>0</v>
      </c>
      <c r="GG661" s="6">
        <f>SUBTOTAL(9,GG654:GG660)</f>
        <v>0</v>
      </c>
      <c r="GH661" s="6">
        <f>SUBTOTAL(9,GH654:GH660)</f>
        <v>3</v>
      </c>
      <c r="GI661" s="6">
        <f>SUBTOTAL(9,GI654:GI660)</f>
        <v>1</v>
      </c>
      <c r="GJ661" s="6">
        <f>SUBTOTAL(9,GJ654:GJ660)</f>
        <v>0</v>
      </c>
      <c r="GK661" s="6">
        <f>SUBTOTAL(9,GK654:GK660)</f>
        <v>1</v>
      </c>
      <c r="GL661" s="6">
        <f>SUBTOTAL(9,GL654:GL660)</f>
        <v>93</v>
      </c>
      <c r="GM661" s="6">
        <f>SUBTOTAL(9,GM654:GM660)</f>
        <v>89</v>
      </c>
      <c r="GN661" s="6">
        <f>SUBTOTAL(9,GN654:GN660)</f>
        <v>49</v>
      </c>
      <c r="GO661" s="6">
        <f>SUBTOTAL(9,GO654:GO660)</f>
        <v>6</v>
      </c>
      <c r="GP661" s="6">
        <f>SUBTOTAL(9,GP654:GP660)</f>
        <v>3</v>
      </c>
      <c r="GQ661" s="6">
        <f>SUBTOTAL(9,GQ654:GQ660)</f>
        <v>0</v>
      </c>
      <c r="GR661" s="6">
        <f>SUBTOTAL(9,GR654:GR660)</f>
        <v>5</v>
      </c>
      <c r="GS661" s="6">
        <f>SUBTOTAL(9,GS654:GS660)</f>
        <v>0</v>
      </c>
      <c r="GT661" s="6">
        <f>SUBTOTAL(9,GT654:GT660)</f>
        <v>13</v>
      </c>
      <c r="GU661" s="6">
        <f>SUBTOTAL(9,GU654:GU660)</f>
        <v>0</v>
      </c>
      <c r="GV661" s="6">
        <f>SUBTOTAL(9,GV654:GV660)</f>
        <v>0</v>
      </c>
      <c r="GW661" s="6">
        <f>SUBTOTAL(9,GW654:GW660)</f>
        <v>1</v>
      </c>
      <c r="GX661" s="6">
        <f>SUBTOTAL(9,GX654:GX660)</f>
        <v>1</v>
      </c>
      <c r="GY661" s="6">
        <f>SUBTOTAL(9,GY654:GY660)</f>
        <v>2</v>
      </c>
      <c r="GZ661" s="6">
        <f>SUBTOTAL(9,GZ654:GZ660)</f>
        <v>1</v>
      </c>
      <c r="HA661" s="6">
        <f>SUBTOTAL(9,HA654:HA660)</f>
        <v>1</v>
      </c>
      <c r="HB661" s="6">
        <f>SUBTOTAL(9,HB654:HB660)</f>
        <v>5</v>
      </c>
      <c r="HC661" s="6">
        <f>SUBTOTAL(9,HC654:HC660)</f>
        <v>0</v>
      </c>
      <c r="HD661" s="6">
        <f>SUBTOTAL(9,HD654:HD660)</f>
        <v>0</v>
      </c>
      <c r="HE661" s="6">
        <f>SUBTOTAL(9,HE654:HE660)</f>
        <v>2</v>
      </c>
      <c r="HF661" s="6">
        <f>SUBTOTAL(9,HF654:HF660)</f>
        <v>89</v>
      </c>
      <c r="HG661" s="6">
        <f>SUBTOTAL(9,HG654:HG660)</f>
        <v>6</v>
      </c>
      <c r="HH661" s="6">
        <f>SUBTOTAL(9,HH654:HH660)</f>
        <v>0</v>
      </c>
      <c r="HI661" s="6">
        <f>SUBTOTAL(9,HI654:HI660)</f>
        <v>0</v>
      </c>
      <c r="HJ661" s="6">
        <f>SUBTOTAL(9,HJ654:HJ660)</f>
        <v>1</v>
      </c>
      <c r="HK661" s="6">
        <f>SUBTOTAL(9,HK654:HK660)</f>
        <v>0</v>
      </c>
      <c r="HL661" s="6">
        <f>SUBTOTAL(9,HL654:HL660)</f>
        <v>1</v>
      </c>
      <c r="HM661" s="6">
        <f>SUBTOTAL(9,HM654:HM660)</f>
        <v>1</v>
      </c>
      <c r="HN661" s="6">
        <f>SUBTOTAL(9,HN654:HN660)</f>
        <v>2</v>
      </c>
      <c r="HO661" s="6">
        <f>SUBTOTAL(9,HO654:HO660)</f>
        <v>0</v>
      </c>
      <c r="HP661" s="6">
        <f>SUBTOTAL(9,HP654:HP660)</f>
        <v>0</v>
      </c>
      <c r="HQ661" s="6">
        <f>SUBTOTAL(9,HQ654:HQ660)</f>
        <v>0</v>
      </c>
      <c r="HR661" s="6">
        <f>SUBTOTAL(9,HR654:HR660)</f>
        <v>0</v>
      </c>
      <c r="HS661" s="6">
        <f>SUBTOTAL(9,HS654:HS660)</f>
        <v>1</v>
      </c>
      <c r="HT661" s="6">
        <f>SUBTOTAL(9,HT654:HT660)</f>
        <v>6</v>
      </c>
      <c r="HU661" s="6">
        <f>SUBTOTAL(9,HU654:HU660)</f>
        <v>4</v>
      </c>
      <c r="HV661" s="6">
        <f>SUBTOTAL(9,HV654:HV660)</f>
        <v>0</v>
      </c>
      <c r="HW661" s="6">
        <f>SUBTOTAL(9,HW654:HW660)</f>
        <v>0</v>
      </c>
      <c r="HX661" s="6">
        <f>SUBTOTAL(9,HX654:HX660)</f>
        <v>1</v>
      </c>
      <c r="HY661" s="6">
        <f>SUBTOTAL(9,HY654:HY660)</f>
        <v>3</v>
      </c>
      <c r="HZ661" s="6">
        <f>SUBTOTAL(9,HZ654:HZ660)</f>
        <v>0</v>
      </c>
      <c r="IA661" s="6">
        <f>SUBTOTAL(9,IA654:IA660)</f>
        <v>0</v>
      </c>
      <c r="IB661" s="6">
        <f>SUBTOTAL(9,IB654:IB660)</f>
        <v>0</v>
      </c>
      <c r="IC661" s="6">
        <f>SUBTOTAL(9,IC654:IC660)</f>
        <v>0</v>
      </c>
      <c r="ID661" s="6">
        <f>SUBTOTAL(9,ID654:ID660)</f>
        <v>0</v>
      </c>
      <c r="IE661" s="6">
        <f>SUBTOTAL(9,IE654:IE660)</f>
        <v>0</v>
      </c>
      <c r="IF661" s="6">
        <f>SUBTOTAL(9,IF654:IF660)</f>
        <v>0</v>
      </c>
      <c r="IG661" s="6">
        <f>SUBTOTAL(9,IG654:IG660)</f>
        <v>0</v>
      </c>
      <c r="IH661" s="6">
        <f>SUBTOTAL(9,IH654:IH660)</f>
        <v>0</v>
      </c>
      <c r="II661" s="6">
        <f>SUBTOTAL(9,II654:II660)</f>
        <v>0</v>
      </c>
      <c r="IJ661" s="6">
        <f>SUBTOTAL(9,IJ654:IJ660)</f>
        <v>4</v>
      </c>
      <c r="IK661" s="6">
        <f>SUBTOTAL(9,IK654:IK660)</f>
        <v>294</v>
      </c>
      <c r="IL661" s="6">
        <f>SUBTOTAL(9,IL654:IL660)</f>
        <v>160</v>
      </c>
      <c r="IM661" s="6">
        <f>SUBTOTAL(9,IM654:IM660)</f>
        <v>16</v>
      </c>
      <c r="IN661" s="6">
        <f>SUBTOTAL(9,IN654:IN660)</f>
        <v>79</v>
      </c>
      <c r="IO661" s="6">
        <f>SUBTOTAL(9,IO654:IO660)</f>
        <v>5</v>
      </c>
      <c r="IP661" s="6">
        <f>SUBTOTAL(9,IP654:IP660)</f>
        <v>0</v>
      </c>
      <c r="IQ661" s="6">
        <f>SUBTOTAL(9,IQ654:IQ660)</f>
        <v>4</v>
      </c>
      <c r="IR661" s="6">
        <f>SUBTOTAL(9,IR654:IR660)</f>
        <v>0</v>
      </c>
      <c r="IS661" s="6">
        <f>SUBTOTAL(9,IS654:IS660)</f>
        <v>0</v>
      </c>
      <c r="IT661" s="6">
        <f>SUBTOTAL(9,IT654:IT660)</f>
        <v>0</v>
      </c>
      <c r="IU661" s="6">
        <f>SUBTOTAL(9,IU654:IU660)</f>
        <v>5</v>
      </c>
      <c r="IV661" s="6">
        <f>SUBTOTAL(9,IV654:IV660)</f>
        <v>4</v>
      </c>
      <c r="IW661" s="6">
        <f>SUBTOTAL(9,IW654:IW660)</f>
        <v>1</v>
      </c>
      <c r="IX661" s="6">
        <f>SUBTOTAL(9,IX654:IX660)</f>
        <v>4</v>
      </c>
      <c r="IY661" s="6">
        <f>SUBTOTAL(9,IY654:IY660)</f>
        <v>2</v>
      </c>
      <c r="IZ661" s="6">
        <f>SUBTOTAL(9,IZ654:IZ660)</f>
        <v>1</v>
      </c>
      <c r="JA661" s="6">
        <f>SUBTOTAL(9,JA654:JA660)</f>
        <v>0</v>
      </c>
      <c r="JB661" s="6">
        <f>SUBTOTAL(9,JB654:JB660)</f>
        <v>0</v>
      </c>
      <c r="JC661" s="6">
        <f>SUBTOTAL(9,JC654:JC660)</f>
        <v>1</v>
      </c>
      <c r="JD661" s="6">
        <f>SUBTOTAL(9,JD654:JD660)</f>
        <v>1</v>
      </c>
      <c r="JE661" s="6">
        <f>SUBTOTAL(9,JE654:JE660)</f>
        <v>0</v>
      </c>
      <c r="JF661" s="6">
        <f>SUBTOTAL(9,JF654:JF660)</f>
        <v>7</v>
      </c>
      <c r="JG661" s="6">
        <f>SUBTOTAL(9,JG654:JG660)</f>
        <v>1</v>
      </c>
      <c r="JH661" s="6">
        <f>SUBTOTAL(9,JH654:JH660)</f>
        <v>3</v>
      </c>
      <c r="JI661" s="6">
        <f>SUBTOTAL(9,JI654:JI660)</f>
        <v>0</v>
      </c>
      <c r="JJ661" s="6">
        <f>SUBTOTAL(9,JJ654:JJ660)</f>
        <v>294</v>
      </c>
      <c r="JK661" s="8">
        <f t="shared" si="53"/>
        <v>0.30153912854975068</v>
      </c>
    </row>
    <row r="662" spans="1:271" outlineLevel="2" x14ac:dyDescent="0.25">
      <c r="A662" t="str">
        <f t="shared" ref="A662:A676" si="56">"160907"</f>
        <v>160907</v>
      </c>
      <c r="B662" t="s">
        <v>322</v>
      </c>
      <c r="C662">
        <v>1</v>
      </c>
      <c r="D662">
        <v>676</v>
      </c>
      <c r="E662">
        <v>520</v>
      </c>
      <c r="F662">
        <v>240</v>
      </c>
      <c r="G662">
        <v>280</v>
      </c>
      <c r="H662">
        <v>0</v>
      </c>
      <c r="I662">
        <v>3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280</v>
      </c>
      <c r="R662">
        <v>0</v>
      </c>
      <c r="S662">
        <v>0</v>
      </c>
      <c r="T662">
        <v>280</v>
      </c>
      <c r="U662">
        <v>18</v>
      </c>
      <c r="V662">
        <v>8</v>
      </c>
      <c r="W662">
        <v>6</v>
      </c>
      <c r="X662">
        <v>0</v>
      </c>
      <c r="Y662">
        <v>262</v>
      </c>
      <c r="Z662">
        <v>64</v>
      </c>
      <c r="AA662">
        <v>4</v>
      </c>
      <c r="AB662">
        <v>17</v>
      </c>
      <c r="AC662">
        <v>29</v>
      </c>
      <c r="AD662">
        <v>7</v>
      </c>
      <c r="AE662">
        <v>0</v>
      </c>
      <c r="AF662">
        <v>0</v>
      </c>
      <c r="AG662">
        <v>0</v>
      </c>
      <c r="AH662">
        <v>0</v>
      </c>
      <c r="AI662">
        <v>2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1</v>
      </c>
      <c r="AR662">
        <v>1</v>
      </c>
      <c r="AS662">
        <v>0</v>
      </c>
      <c r="AT662">
        <v>1</v>
      </c>
      <c r="AU662">
        <v>1</v>
      </c>
      <c r="AV662">
        <v>0</v>
      </c>
      <c r="AW662">
        <v>1</v>
      </c>
      <c r="AX662">
        <v>0</v>
      </c>
      <c r="AY662">
        <v>64</v>
      </c>
      <c r="AZ662">
        <v>72</v>
      </c>
      <c r="BA662">
        <v>21</v>
      </c>
      <c r="BB662">
        <v>1</v>
      </c>
      <c r="BC662">
        <v>3</v>
      </c>
      <c r="BD662">
        <v>22</v>
      </c>
      <c r="BE662">
        <v>1</v>
      </c>
      <c r="BF662">
        <v>3</v>
      </c>
      <c r="BG662">
        <v>0</v>
      </c>
      <c r="BH662">
        <v>1</v>
      </c>
      <c r="BI662">
        <v>0</v>
      </c>
      <c r="BJ662">
        <v>1</v>
      </c>
      <c r="BK662">
        <v>0</v>
      </c>
      <c r="BL662">
        <v>0</v>
      </c>
      <c r="BM662">
        <v>1</v>
      </c>
      <c r="BN662">
        <v>17</v>
      </c>
      <c r="BO662">
        <v>0</v>
      </c>
      <c r="BP662">
        <v>0</v>
      </c>
      <c r="BQ662">
        <v>0</v>
      </c>
      <c r="BR662">
        <v>0</v>
      </c>
      <c r="BS662">
        <v>1</v>
      </c>
      <c r="BT662">
        <v>0</v>
      </c>
      <c r="BU662">
        <v>0</v>
      </c>
      <c r="BV662">
        <v>0</v>
      </c>
      <c r="BW662">
        <v>0</v>
      </c>
      <c r="BX662">
        <v>72</v>
      </c>
      <c r="BY662">
        <v>5</v>
      </c>
      <c r="BZ662">
        <v>2</v>
      </c>
      <c r="CA662">
        <v>1</v>
      </c>
      <c r="CB662">
        <v>0</v>
      </c>
      <c r="CC662">
        <v>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1</v>
      </c>
      <c r="CJ662">
        <v>0</v>
      </c>
      <c r="CK662">
        <v>0</v>
      </c>
      <c r="CL662">
        <v>0</v>
      </c>
      <c r="CM662">
        <v>1</v>
      </c>
      <c r="CN662">
        <v>5</v>
      </c>
      <c r="CO662">
        <v>5</v>
      </c>
      <c r="CP662">
        <v>3</v>
      </c>
      <c r="CQ662">
        <v>0</v>
      </c>
      <c r="CR662">
        <v>0</v>
      </c>
      <c r="CS662">
        <v>0</v>
      </c>
      <c r="CT662">
        <v>1</v>
      </c>
      <c r="CU662">
        <v>0</v>
      </c>
      <c r="CV662">
        <v>1</v>
      </c>
      <c r="CW662">
        <v>0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0</v>
      </c>
      <c r="DJ662">
        <v>0</v>
      </c>
      <c r="DK662">
        <v>0</v>
      </c>
      <c r="DL662">
        <v>0</v>
      </c>
      <c r="DM662">
        <v>0</v>
      </c>
      <c r="DN662">
        <v>5</v>
      </c>
      <c r="DO662">
        <v>5</v>
      </c>
      <c r="DP662">
        <v>0</v>
      </c>
      <c r="DQ662">
        <v>0</v>
      </c>
      <c r="DR662">
        <v>4</v>
      </c>
      <c r="DS662">
        <v>0</v>
      </c>
      <c r="DT662">
        <v>0</v>
      </c>
      <c r="DU662">
        <v>0</v>
      </c>
      <c r="DV662">
        <v>0</v>
      </c>
      <c r="DW662">
        <v>1</v>
      </c>
      <c r="DX662">
        <v>0</v>
      </c>
      <c r="DY662">
        <v>0</v>
      </c>
      <c r="DZ662">
        <v>0</v>
      </c>
      <c r="EA662">
        <v>0</v>
      </c>
      <c r="EB662">
        <v>0</v>
      </c>
      <c r="EC662">
        <v>0</v>
      </c>
      <c r="ED662">
        <v>0</v>
      </c>
      <c r="EE662">
        <v>0</v>
      </c>
      <c r="EF662">
        <v>0</v>
      </c>
      <c r="EG662">
        <v>0</v>
      </c>
      <c r="EH662">
        <v>0</v>
      </c>
      <c r="EI662">
        <v>0</v>
      </c>
      <c r="EJ662">
        <v>0</v>
      </c>
      <c r="EK662">
        <v>0</v>
      </c>
      <c r="EL662">
        <v>0</v>
      </c>
      <c r="EM662">
        <v>0</v>
      </c>
      <c r="EN662">
        <v>5</v>
      </c>
      <c r="EO662">
        <v>18</v>
      </c>
      <c r="EP662">
        <v>5</v>
      </c>
      <c r="EQ662">
        <v>9</v>
      </c>
      <c r="ER662">
        <v>0</v>
      </c>
      <c r="ES662">
        <v>0</v>
      </c>
      <c r="ET662">
        <v>0</v>
      </c>
      <c r="EU662">
        <v>0</v>
      </c>
      <c r="EV662">
        <v>2</v>
      </c>
      <c r="EW662">
        <v>0</v>
      </c>
      <c r="EX662">
        <v>0</v>
      </c>
      <c r="EY662">
        <v>1</v>
      </c>
      <c r="EZ662">
        <v>0</v>
      </c>
      <c r="FA662">
        <v>0</v>
      </c>
      <c r="FB662">
        <v>0</v>
      </c>
      <c r="FC662">
        <v>0</v>
      </c>
      <c r="FD662">
        <v>0</v>
      </c>
      <c r="FE662">
        <v>0</v>
      </c>
      <c r="FF662">
        <v>1</v>
      </c>
      <c r="FG662">
        <v>0</v>
      </c>
      <c r="FH662">
        <v>0</v>
      </c>
      <c r="FI662">
        <v>0</v>
      </c>
      <c r="FJ662">
        <v>0</v>
      </c>
      <c r="FK662">
        <v>0</v>
      </c>
      <c r="FL662">
        <v>18</v>
      </c>
      <c r="FM662">
        <v>74</v>
      </c>
      <c r="FN662">
        <v>32</v>
      </c>
      <c r="FO662">
        <v>6</v>
      </c>
      <c r="FP662">
        <v>0</v>
      </c>
      <c r="FQ662">
        <v>2</v>
      </c>
      <c r="FR662">
        <v>1</v>
      </c>
      <c r="FS662">
        <v>14</v>
      </c>
      <c r="FT662">
        <v>2</v>
      </c>
      <c r="FU662">
        <v>0</v>
      </c>
      <c r="FV662">
        <v>2</v>
      </c>
      <c r="FW662">
        <v>1</v>
      </c>
      <c r="FX662">
        <v>0</v>
      </c>
      <c r="FY662">
        <v>0</v>
      </c>
      <c r="FZ662">
        <v>0</v>
      </c>
      <c r="GA662">
        <v>1</v>
      </c>
      <c r="GB662">
        <v>1</v>
      </c>
      <c r="GC662">
        <v>1</v>
      </c>
      <c r="GD662">
        <v>1</v>
      </c>
      <c r="GE662">
        <v>0</v>
      </c>
      <c r="GF662">
        <v>0</v>
      </c>
      <c r="GG662">
        <v>0</v>
      </c>
      <c r="GH662">
        <v>1</v>
      </c>
      <c r="GI662">
        <v>2</v>
      </c>
      <c r="GJ662">
        <v>1</v>
      </c>
      <c r="GK662">
        <v>6</v>
      </c>
      <c r="GL662">
        <v>74</v>
      </c>
      <c r="GM662">
        <v>14</v>
      </c>
      <c r="GN662">
        <v>9</v>
      </c>
      <c r="GO662">
        <v>0</v>
      </c>
      <c r="GP662">
        <v>4</v>
      </c>
      <c r="GQ662">
        <v>0</v>
      </c>
      <c r="GR662">
        <v>0</v>
      </c>
      <c r="GS662">
        <v>0</v>
      </c>
      <c r="GT662">
        <v>0</v>
      </c>
      <c r="GU662">
        <v>0</v>
      </c>
      <c r="GV662">
        <v>1</v>
      </c>
      <c r="GW662">
        <v>0</v>
      </c>
      <c r="GX662">
        <v>0</v>
      </c>
      <c r="GY662">
        <v>0</v>
      </c>
      <c r="GZ662">
        <v>0</v>
      </c>
      <c r="HA662">
        <v>0</v>
      </c>
      <c r="HB662">
        <v>0</v>
      </c>
      <c r="HC662">
        <v>0</v>
      </c>
      <c r="HD662">
        <v>0</v>
      </c>
      <c r="HE662">
        <v>0</v>
      </c>
      <c r="HF662">
        <v>14</v>
      </c>
      <c r="HG662">
        <v>3</v>
      </c>
      <c r="HH662">
        <v>0</v>
      </c>
      <c r="HI662">
        <v>0</v>
      </c>
      <c r="HJ662">
        <v>2</v>
      </c>
      <c r="HK662">
        <v>1</v>
      </c>
      <c r="HL662">
        <v>0</v>
      </c>
      <c r="HM662">
        <v>0</v>
      </c>
      <c r="HN662">
        <v>0</v>
      </c>
      <c r="HO662">
        <v>0</v>
      </c>
      <c r="HP662">
        <v>0</v>
      </c>
      <c r="HQ662">
        <v>0</v>
      </c>
      <c r="HR662">
        <v>0</v>
      </c>
      <c r="HS662">
        <v>0</v>
      </c>
      <c r="HT662">
        <v>3</v>
      </c>
      <c r="HU662">
        <v>0</v>
      </c>
      <c r="HV662">
        <v>0</v>
      </c>
      <c r="HW662">
        <v>0</v>
      </c>
      <c r="HX662">
        <v>0</v>
      </c>
      <c r="HY662">
        <v>0</v>
      </c>
      <c r="HZ662">
        <v>0</v>
      </c>
      <c r="IA662">
        <v>0</v>
      </c>
      <c r="IB662">
        <v>0</v>
      </c>
      <c r="IC662">
        <v>0</v>
      </c>
      <c r="ID662">
        <v>0</v>
      </c>
      <c r="IE662">
        <v>0</v>
      </c>
      <c r="IF662">
        <v>0</v>
      </c>
      <c r="IG662">
        <v>0</v>
      </c>
      <c r="IH662">
        <v>0</v>
      </c>
      <c r="II662">
        <v>0</v>
      </c>
      <c r="IJ662">
        <v>0</v>
      </c>
      <c r="IK662">
        <v>2</v>
      </c>
      <c r="IL662">
        <v>1</v>
      </c>
      <c r="IM662">
        <v>1</v>
      </c>
      <c r="IN662">
        <v>0</v>
      </c>
      <c r="IO662">
        <v>0</v>
      </c>
      <c r="IP662">
        <v>0</v>
      </c>
      <c r="IQ662">
        <v>0</v>
      </c>
      <c r="IR662">
        <v>0</v>
      </c>
      <c r="IS662">
        <v>0</v>
      </c>
      <c r="IT662">
        <v>0</v>
      </c>
      <c r="IU662">
        <v>0</v>
      </c>
      <c r="IV662">
        <v>0</v>
      </c>
      <c r="IW662">
        <v>0</v>
      </c>
      <c r="IX662">
        <v>0</v>
      </c>
      <c r="IY662">
        <v>0</v>
      </c>
      <c r="IZ662">
        <v>0</v>
      </c>
      <c r="JA662">
        <v>0</v>
      </c>
      <c r="JB662">
        <v>0</v>
      </c>
      <c r="JC662">
        <v>0</v>
      </c>
      <c r="JD662">
        <v>0</v>
      </c>
      <c r="JE662">
        <v>0</v>
      </c>
      <c r="JF662">
        <v>0</v>
      </c>
      <c r="JG662">
        <v>0</v>
      </c>
      <c r="JH662">
        <v>0</v>
      </c>
      <c r="JI662">
        <v>0</v>
      </c>
      <c r="JJ662">
        <v>2</v>
      </c>
      <c r="JK662" s="2">
        <f t="shared" si="53"/>
        <v>0.41420118343195267</v>
      </c>
    </row>
    <row r="663" spans="1:271" outlineLevel="2" x14ac:dyDescent="0.25">
      <c r="A663" t="str">
        <f t="shared" si="56"/>
        <v>160907</v>
      </c>
      <c r="B663" t="s">
        <v>322</v>
      </c>
      <c r="C663">
        <v>2</v>
      </c>
      <c r="D663">
        <v>598</v>
      </c>
      <c r="E663">
        <v>459</v>
      </c>
      <c r="F663">
        <v>219</v>
      </c>
      <c r="G663">
        <v>240</v>
      </c>
      <c r="H663">
        <v>0</v>
      </c>
      <c r="I663">
        <v>3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240</v>
      </c>
      <c r="R663">
        <v>0</v>
      </c>
      <c r="S663">
        <v>0</v>
      </c>
      <c r="T663">
        <v>240</v>
      </c>
      <c r="U663">
        <v>7</v>
      </c>
      <c r="V663">
        <v>6</v>
      </c>
      <c r="W663">
        <v>1</v>
      </c>
      <c r="X663">
        <v>0</v>
      </c>
      <c r="Y663">
        <v>233</v>
      </c>
      <c r="Z663">
        <v>51</v>
      </c>
      <c r="AA663">
        <v>7</v>
      </c>
      <c r="AB663">
        <v>13</v>
      </c>
      <c r="AC663">
        <v>21</v>
      </c>
      <c r="AD663">
        <v>7</v>
      </c>
      <c r="AE663">
        <v>0</v>
      </c>
      <c r="AF663">
        <v>0</v>
      </c>
      <c r="AG663">
        <v>0</v>
      </c>
      <c r="AH663">
        <v>0</v>
      </c>
      <c r="AI663">
        <v>1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1</v>
      </c>
      <c r="AX663">
        <v>1</v>
      </c>
      <c r="AY663">
        <v>51</v>
      </c>
      <c r="AZ663">
        <v>52</v>
      </c>
      <c r="BA663">
        <v>8</v>
      </c>
      <c r="BB663">
        <v>3</v>
      </c>
      <c r="BC663">
        <v>0</v>
      </c>
      <c r="BD663">
        <v>12</v>
      </c>
      <c r="BE663">
        <v>2</v>
      </c>
      <c r="BF663">
        <v>0</v>
      </c>
      <c r="BG663">
        <v>1</v>
      </c>
      <c r="BH663">
        <v>0</v>
      </c>
      <c r="BI663">
        <v>2</v>
      </c>
      <c r="BJ663">
        <v>1</v>
      </c>
      <c r="BK663">
        <v>0</v>
      </c>
      <c r="BL663">
        <v>0</v>
      </c>
      <c r="BM663">
        <v>0</v>
      </c>
      <c r="BN663">
        <v>18</v>
      </c>
      <c r="BO663">
        <v>0</v>
      </c>
      <c r="BP663">
        <v>2</v>
      </c>
      <c r="BQ663">
        <v>0</v>
      </c>
      <c r="BR663">
        <v>0</v>
      </c>
      <c r="BS663">
        <v>2</v>
      </c>
      <c r="BT663">
        <v>0</v>
      </c>
      <c r="BU663">
        <v>0</v>
      </c>
      <c r="BV663">
        <v>1</v>
      </c>
      <c r="BW663">
        <v>0</v>
      </c>
      <c r="BX663">
        <v>52</v>
      </c>
      <c r="BY663">
        <v>8</v>
      </c>
      <c r="BZ663">
        <v>4</v>
      </c>
      <c r="CA663">
        <v>1</v>
      </c>
      <c r="CB663">
        <v>0</v>
      </c>
      <c r="CC663">
        <v>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1</v>
      </c>
      <c r="CM663">
        <v>2</v>
      </c>
      <c r="CN663">
        <v>8</v>
      </c>
      <c r="CO663">
        <v>7</v>
      </c>
      <c r="CP663">
        <v>4</v>
      </c>
      <c r="CQ663">
        <v>0</v>
      </c>
      <c r="CR663">
        <v>0</v>
      </c>
      <c r="CS663">
        <v>0</v>
      </c>
      <c r="CT663">
        <v>0</v>
      </c>
      <c r="CU663">
        <v>2</v>
      </c>
      <c r="CV663">
        <v>0</v>
      </c>
      <c r="CW663">
        <v>1</v>
      </c>
      <c r="CX663">
        <v>0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  <c r="DM663">
        <v>0</v>
      </c>
      <c r="DN663">
        <v>7</v>
      </c>
      <c r="DO663">
        <v>18</v>
      </c>
      <c r="DP663">
        <v>2</v>
      </c>
      <c r="DQ663">
        <v>0</v>
      </c>
      <c r="DR663">
        <v>10</v>
      </c>
      <c r="DS663">
        <v>0</v>
      </c>
      <c r="DT663">
        <v>1</v>
      </c>
      <c r="DU663">
        <v>0</v>
      </c>
      <c r="DV663">
        <v>1</v>
      </c>
      <c r="DW663">
        <v>0</v>
      </c>
      <c r="DX663">
        <v>0</v>
      </c>
      <c r="DY663">
        <v>0</v>
      </c>
      <c r="DZ663">
        <v>0</v>
      </c>
      <c r="EA663">
        <v>0</v>
      </c>
      <c r="EB663">
        <v>3</v>
      </c>
      <c r="EC663">
        <v>1</v>
      </c>
      <c r="ED663">
        <v>0</v>
      </c>
      <c r="EE663">
        <v>0</v>
      </c>
      <c r="EF663">
        <v>0</v>
      </c>
      <c r="EG663">
        <v>0</v>
      </c>
      <c r="EH663">
        <v>0</v>
      </c>
      <c r="EI663">
        <v>0</v>
      </c>
      <c r="EJ663">
        <v>0</v>
      </c>
      <c r="EK663">
        <v>0</v>
      </c>
      <c r="EL663">
        <v>0</v>
      </c>
      <c r="EM663">
        <v>0</v>
      </c>
      <c r="EN663">
        <v>18</v>
      </c>
      <c r="EO663">
        <v>19</v>
      </c>
      <c r="EP663">
        <v>6</v>
      </c>
      <c r="EQ663">
        <v>4</v>
      </c>
      <c r="ER663">
        <v>0</v>
      </c>
      <c r="ES663">
        <v>0</v>
      </c>
      <c r="ET663">
        <v>0</v>
      </c>
      <c r="EU663">
        <v>0</v>
      </c>
      <c r="EV663">
        <v>1</v>
      </c>
      <c r="EW663">
        <v>0</v>
      </c>
      <c r="EX663">
        <v>1</v>
      </c>
      <c r="EY663">
        <v>1</v>
      </c>
      <c r="EZ663">
        <v>2</v>
      </c>
      <c r="FA663">
        <v>0</v>
      </c>
      <c r="FB663">
        <v>2</v>
      </c>
      <c r="FC663">
        <v>0</v>
      </c>
      <c r="FD663">
        <v>0</v>
      </c>
      <c r="FE663">
        <v>0</v>
      </c>
      <c r="FF663">
        <v>0</v>
      </c>
      <c r="FG663">
        <v>0</v>
      </c>
      <c r="FH663">
        <v>1</v>
      </c>
      <c r="FI663">
        <v>0</v>
      </c>
      <c r="FJ663">
        <v>0</v>
      </c>
      <c r="FK663">
        <v>1</v>
      </c>
      <c r="FL663">
        <v>19</v>
      </c>
      <c r="FM663">
        <v>62</v>
      </c>
      <c r="FN663">
        <v>29</v>
      </c>
      <c r="FO663">
        <v>6</v>
      </c>
      <c r="FP663">
        <v>1</v>
      </c>
      <c r="FQ663">
        <v>1</v>
      </c>
      <c r="FR663">
        <v>0</v>
      </c>
      <c r="FS663">
        <v>6</v>
      </c>
      <c r="FT663">
        <v>4</v>
      </c>
      <c r="FU663">
        <v>1</v>
      </c>
      <c r="FV663">
        <v>3</v>
      </c>
      <c r="FW663">
        <v>0</v>
      </c>
      <c r="FX663">
        <v>1</v>
      </c>
      <c r="FY663">
        <v>0</v>
      </c>
      <c r="FZ663">
        <v>0</v>
      </c>
      <c r="GA663">
        <v>1</v>
      </c>
      <c r="GB663">
        <v>2</v>
      </c>
      <c r="GC663">
        <v>0</v>
      </c>
      <c r="GD663">
        <v>2</v>
      </c>
      <c r="GE663">
        <v>0</v>
      </c>
      <c r="GF663">
        <v>1</v>
      </c>
      <c r="GG663">
        <v>1</v>
      </c>
      <c r="GH663">
        <v>1</v>
      </c>
      <c r="GI663">
        <v>0</v>
      </c>
      <c r="GJ663">
        <v>0</v>
      </c>
      <c r="GK663">
        <v>2</v>
      </c>
      <c r="GL663">
        <v>62</v>
      </c>
      <c r="GM663">
        <v>11</v>
      </c>
      <c r="GN663">
        <v>5</v>
      </c>
      <c r="GO663">
        <v>1</v>
      </c>
      <c r="GP663">
        <v>1</v>
      </c>
      <c r="GQ663">
        <v>0</v>
      </c>
      <c r="GR663">
        <v>1</v>
      </c>
      <c r="GS663">
        <v>0</v>
      </c>
      <c r="GT663">
        <v>1</v>
      </c>
      <c r="GU663">
        <v>1</v>
      </c>
      <c r="GV663">
        <v>0</v>
      </c>
      <c r="GW663">
        <v>0</v>
      </c>
      <c r="GX663">
        <v>0</v>
      </c>
      <c r="GY663">
        <v>0</v>
      </c>
      <c r="GZ663">
        <v>0</v>
      </c>
      <c r="HA663">
        <v>1</v>
      </c>
      <c r="HB663">
        <v>0</v>
      </c>
      <c r="HC663">
        <v>0</v>
      </c>
      <c r="HD663">
        <v>0</v>
      </c>
      <c r="HE663">
        <v>0</v>
      </c>
      <c r="HF663">
        <v>11</v>
      </c>
      <c r="HG663">
        <v>3</v>
      </c>
      <c r="HH663">
        <v>0</v>
      </c>
      <c r="HI663">
        <v>0</v>
      </c>
      <c r="HJ663">
        <v>0</v>
      </c>
      <c r="HK663">
        <v>0</v>
      </c>
      <c r="HL663">
        <v>0</v>
      </c>
      <c r="HM663">
        <v>0</v>
      </c>
      <c r="HN663">
        <v>0</v>
      </c>
      <c r="HO663">
        <v>3</v>
      </c>
      <c r="HP663">
        <v>0</v>
      </c>
      <c r="HQ663">
        <v>0</v>
      </c>
      <c r="HR663">
        <v>0</v>
      </c>
      <c r="HS663">
        <v>0</v>
      </c>
      <c r="HT663">
        <v>3</v>
      </c>
      <c r="HU663">
        <v>0</v>
      </c>
      <c r="HV663">
        <v>0</v>
      </c>
      <c r="HW663">
        <v>0</v>
      </c>
      <c r="HX663">
        <v>0</v>
      </c>
      <c r="HY663">
        <v>0</v>
      </c>
      <c r="HZ663">
        <v>0</v>
      </c>
      <c r="IA663">
        <v>0</v>
      </c>
      <c r="IB663">
        <v>0</v>
      </c>
      <c r="IC663">
        <v>0</v>
      </c>
      <c r="ID663">
        <v>0</v>
      </c>
      <c r="IE663">
        <v>0</v>
      </c>
      <c r="IF663">
        <v>0</v>
      </c>
      <c r="IG663">
        <v>0</v>
      </c>
      <c r="IH663">
        <v>0</v>
      </c>
      <c r="II663">
        <v>0</v>
      </c>
      <c r="IJ663">
        <v>0</v>
      </c>
      <c r="IK663">
        <v>2</v>
      </c>
      <c r="IL663">
        <v>2</v>
      </c>
      <c r="IM663">
        <v>0</v>
      </c>
      <c r="IN663">
        <v>0</v>
      </c>
      <c r="IO663">
        <v>0</v>
      </c>
      <c r="IP663">
        <v>0</v>
      </c>
      <c r="IQ663">
        <v>0</v>
      </c>
      <c r="IR663">
        <v>0</v>
      </c>
      <c r="IS663">
        <v>0</v>
      </c>
      <c r="IT663">
        <v>0</v>
      </c>
      <c r="IU663">
        <v>0</v>
      </c>
      <c r="IV663">
        <v>0</v>
      </c>
      <c r="IW663">
        <v>0</v>
      </c>
      <c r="IX663">
        <v>0</v>
      </c>
      <c r="IY663">
        <v>0</v>
      </c>
      <c r="IZ663">
        <v>0</v>
      </c>
      <c r="JA663">
        <v>0</v>
      </c>
      <c r="JB663">
        <v>0</v>
      </c>
      <c r="JC663">
        <v>0</v>
      </c>
      <c r="JD663">
        <v>0</v>
      </c>
      <c r="JE663">
        <v>0</v>
      </c>
      <c r="JF663">
        <v>0</v>
      </c>
      <c r="JG663">
        <v>0</v>
      </c>
      <c r="JH663">
        <v>0</v>
      </c>
      <c r="JI663">
        <v>0</v>
      </c>
      <c r="JJ663">
        <v>2</v>
      </c>
      <c r="JK663" s="2">
        <f t="shared" si="53"/>
        <v>0.40133779264214048</v>
      </c>
    </row>
    <row r="664" spans="1:271" outlineLevel="2" x14ac:dyDescent="0.25">
      <c r="A664" t="str">
        <f t="shared" si="56"/>
        <v>160907</v>
      </c>
      <c r="B664" t="s">
        <v>322</v>
      </c>
      <c r="C664">
        <v>3</v>
      </c>
      <c r="D664">
        <v>752</v>
      </c>
      <c r="E664">
        <v>579</v>
      </c>
      <c r="F664">
        <v>327</v>
      </c>
      <c r="G664">
        <v>252</v>
      </c>
      <c r="H664">
        <v>1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252</v>
      </c>
      <c r="R664">
        <v>0</v>
      </c>
      <c r="S664">
        <v>0</v>
      </c>
      <c r="T664">
        <v>252</v>
      </c>
      <c r="U664">
        <v>5</v>
      </c>
      <c r="V664">
        <v>3</v>
      </c>
      <c r="W664">
        <v>1</v>
      </c>
      <c r="X664">
        <v>0</v>
      </c>
      <c r="Y664">
        <v>247</v>
      </c>
      <c r="Z664">
        <v>84</v>
      </c>
      <c r="AA664">
        <v>13</v>
      </c>
      <c r="AB664">
        <v>23</v>
      </c>
      <c r="AC664">
        <v>36</v>
      </c>
      <c r="AD664">
        <v>4</v>
      </c>
      <c r="AE664">
        <v>0</v>
      </c>
      <c r="AF664">
        <v>0</v>
      </c>
      <c r="AG664">
        <v>0</v>
      </c>
      <c r="AH664">
        <v>0</v>
      </c>
      <c r="AI664">
        <v>1</v>
      </c>
      <c r="AJ664">
        <v>1</v>
      </c>
      <c r="AK664">
        <v>0</v>
      </c>
      <c r="AL664">
        <v>0</v>
      </c>
      <c r="AM664">
        <v>0</v>
      </c>
      <c r="AN664">
        <v>2</v>
      </c>
      <c r="AO664">
        <v>1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1</v>
      </c>
      <c r="AV664">
        <v>0</v>
      </c>
      <c r="AW664">
        <v>2</v>
      </c>
      <c r="AX664">
        <v>0</v>
      </c>
      <c r="AY664">
        <v>84</v>
      </c>
      <c r="AZ664">
        <v>62</v>
      </c>
      <c r="BA664">
        <v>14</v>
      </c>
      <c r="BB664">
        <v>3</v>
      </c>
      <c r="BC664">
        <v>4</v>
      </c>
      <c r="BD664">
        <v>18</v>
      </c>
      <c r="BE664">
        <v>0</v>
      </c>
      <c r="BF664">
        <v>3</v>
      </c>
      <c r="BG664">
        <v>0</v>
      </c>
      <c r="BH664">
        <v>1</v>
      </c>
      <c r="BI664">
        <v>2</v>
      </c>
      <c r="BJ664">
        <v>1</v>
      </c>
      <c r="BK664">
        <v>0</v>
      </c>
      <c r="BL664">
        <v>0</v>
      </c>
      <c r="BM664">
        <v>0</v>
      </c>
      <c r="BN664">
        <v>14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1</v>
      </c>
      <c r="BU664">
        <v>0</v>
      </c>
      <c r="BV664">
        <v>0</v>
      </c>
      <c r="BW664">
        <v>1</v>
      </c>
      <c r="BX664">
        <v>62</v>
      </c>
      <c r="BY664">
        <v>3</v>
      </c>
      <c r="BZ664">
        <v>2</v>
      </c>
      <c r="CA664">
        <v>0</v>
      </c>
      <c r="CB664">
        <v>0</v>
      </c>
      <c r="CC664">
        <v>0</v>
      </c>
      <c r="CD664">
        <v>0</v>
      </c>
      <c r="CE664">
        <v>1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3</v>
      </c>
      <c r="CO664">
        <v>13</v>
      </c>
      <c r="CP664">
        <v>4</v>
      </c>
      <c r="CQ664">
        <v>0</v>
      </c>
      <c r="CR664">
        <v>0</v>
      </c>
      <c r="CS664">
        <v>0</v>
      </c>
      <c r="CT664">
        <v>4</v>
      </c>
      <c r="CU664">
        <v>1</v>
      </c>
      <c r="CV664">
        <v>0</v>
      </c>
      <c r="CW664">
        <v>1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0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1</v>
      </c>
      <c r="DJ664">
        <v>0</v>
      </c>
      <c r="DK664">
        <v>0</v>
      </c>
      <c r="DL664">
        <v>0</v>
      </c>
      <c r="DM664">
        <v>2</v>
      </c>
      <c r="DN664">
        <v>13</v>
      </c>
      <c r="DO664">
        <v>2</v>
      </c>
      <c r="DP664">
        <v>0</v>
      </c>
      <c r="DQ664">
        <v>0</v>
      </c>
      <c r="DR664">
        <v>2</v>
      </c>
      <c r="DS664">
        <v>0</v>
      </c>
      <c r="DT664">
        <v>0</v>
      </c>
      <c r="DU664">
        <v>0</v>
      </c>
      <c r="DV664">
        <v>0</v>
      </c>
      <c r="DW664">
        <v>0</v>
      </c>
      <c r="DX664">
        <v>0</v>
      </c>
      <c r="DY664">
        <v>0</v>
      </c>
      <c r="DZ664">
        <v>0</v>
      </c>
      <c r="EA664">
        <v>0</v>
      </c>
      <c r="EB664">
        <v>0</v>
      </c>
      <c r="EC664">
        <v>0</v>
      </c>
      <c r="ED664">
        <v>0</v>
      </c>
      <c r="EE664">
        <v>0</v>
      </c>
      <c r="EF664">
        <v>0</v>
      </c>
      <c r="EG664">
        <v>0</v>
      </c>
      <c r="EH664">
        <v>0</v>
      </c>
      <c r="EI664">
        <v>0</v>
      </c>
      <c r="EJ664">
        <v>0</v>
      </c>
      <c r="EK664">
        <v>0</v>
      </c>
      <c r="EL664">
        <v>0</v>
      </c>
      <c r="EM664">
        <v>0</v>
      </c>
      <c r="EN664">
        <v>2</v>
      </c>
      <c r="EO664">
        <v>9</v>
      </c>
      <c r="EP664">
        <v>2</v>
      </c>
      <c r="EQ664">
        <v>2</v>
      </c>
      <c r="ER664">
        <v>0</v>
      </c>
      <c r="ES664">
        <v>1</v>
      </c>
      <c r="ET664">
        <v>0</v>
      </c>
      <c r="EU664">
        <v>0</v>
      </c>
      <c r="EV664">
        <v>1</v>
      </c>
      <c r="EW664">
        <v>0</v>
      </c>
      <c r="EX664">
        <v>0</v>
      </c>
      <c r="EY664">
        <v>0</v>
      </c>
      <c r="EZ664">
        <v>0</v>
      </c>
      <c r="FA664">
        <v>0</v>
      </c>
      <c r="FB664">
        <v>0</v>
      </c>
      <c r="FC664">
        <v>0</v>
      </c>
      <c r="FD664">
        <v>0</v>
      </c>
      <c r="FE664">
        <v>0</v>
      </c>
      <c r="FF664">
        <v>0</v>
      </c>
      <c r="FG664">
        <v>0</v>
      </c>
      <c r="FH664">
        <v>2</v>
      </c>
      <c r="FI664">
        <v>0</v>
      </c>
      <c r="FJ664">
        <v>0</v>
      </c>
      <c r="FK664">
        <v>1</v>
      </c>
      <c r="FL664">
        <v>9</v>
      </c>
      <c r="FM664">
        <v>61</v>
      </c>
      <c r="FN664">
        <v>26</v>
      </c>
      <c r="FO664">
        <v>4</v>
      </c>
      <c r="FP664">
        <v>3</v>
      </c>
      <c r="FQ664">
        <v>0</v>
      </c>
      <c r="FR664">
        <v>0</v>
      </c>
      <c r="FS664">
        <v>9</v>
      </c>
      <c r="FT664">
        <v>5</v>
      </c>
      <c r="FU664">
        <v>0</v>
      </c>
      <c r="FV664">
        <v>1</v>
      </c>
      <c r="FW664">
        <v>0</v>
      </c>
      <c r="FX664">
        <v>0</v>
      </c>
      <c r="FY664">
        <v>0</v>
      </c>
      <c r="FZ664">
        <v>0</v>
      </c>
      <c r="GA664">
        <v>0</v>
      </c>
      <c r="GB664">
        <v>1</v>
      </c>
      <c r="GC664">
        <v>0</v>
      </c>
      <c r="GD664">
        <v>5</v>
      </c>
      <c r="GE664">
        <v>1</v>
      </c>
      <c r="GF664">
        <v>0</v>
      </c>
      <c r="GG664">
        <v>0</v>
      </c>
      <c r="GH664">
        <v>1</v>
      </c>
      <c r="GI664">
        <v>0</v>
      </c>
      <c r="GJ664">
        <v>0</v>
      </c>
      <c r="GK664">
        <v>5</v>
      </c>
      <c r="GL664">
        <v>61</v>
      </c>
      <c r="GM664">
        <v>9</v>
      </c>
      <c r="GN664">
        <v>4</v>
      </c>
      <c r="GO664">
        <v>2</v>
      </c>
      <c r="GP664">
        <v>1</v>
      </c>
      <c r="GQ664">
        <v>0</v>
      </c>
      <c r="GR664">
        <v>1</v>
      </c>
      <c r="GS664">
        <v>0</v>
      </c>
      <c r="GT664">
        <v>0</v>
      </c>
      <c r="GU664">
        <v>0</v>
      </c>
      <c r="GV664">
        <v>0</v>
      </c>
      <c r="GW664">
        <v>0</v>
      </c>
      <c r="GX664">
        <v>0</v>
      </c>
      <c r="GY664">
        <v>0</v>
      </c>
      <c r="GZ664">
        <v>1</v>
      </c>
      <c r="HA664">
        <v>0</v>
      </c>
      <c r="HB664">
        <v>0</v>
      </c>
      <c r="HC664">
        <v>0</v>
      </c>
      <c r="HD664">
        <v>0</v>
      </c>
      <c r="HE664">
        <v>0</v>
      </c>
      <c r="HF664">
        <v>9</v>
      </c>
      <c r="HG664">
        <v>3</v>
      </c>
      <c r="HH664">
        <v>0</v>
      </c>
      <c r="HI664">
        <v>0</v>
      </c>
      <c r="HJ664">
        <v>0</v>
      </c>
      <c r="HK664">
        <v>0</v>
      </c>
      <c r="HL664">
        <v>1</v>
      </c>
      <c r="HM664">
        <v>0</v>
      </c>
      <c r="HN664">
        <v>1</v>
      </c>
      <c r="HO664">
        <v>0</v>
      </c>
      <c r="HP664">
        <v>0</v>
      </c>
      <c r="HQ664">
        <v>0</v>
      </c>
      <c r="HR664">
        <v>0</v>
      </c>
      <c r="HS664">
        <v>1</v>
      </c>
      <c r="HT664">
        <v>3</v>
      </c>
      <c r="HU664">
        <v>0</v>
      </c>
      <c r="HV664">
        <v>0</v>
      </c>
      <c r="HW664">
        <v>0</v>
      </c>
      <c r="HX664">
        <v>0</v>
      </c>
      <c r="HY664">
        <v>0</v>
      </c>
      <c r="HZ664">
        <v>0</v>
      </c>
      <c r="IA664">
        <v>0</v>
      </c>
      <c r="IB664">
        <v>0</v>
      </c>
      <c r="IC664">
        <v>0</v>
      </c>
      <c r="ID664">
        <v>0</v>
      </c>
      <c r="IE664">
        <v>0</v>
      </c>
      <c r="IF664">
        <v>0</v>
      </c>
      <c r="IG664">
        <v>0</v>
      </c>
      <c r="IH664">
        <v>0</v>
      </c>
      <c r="II664">
        <v>0</v>
      </c>
      <c r="IJ664">
        <v>0</v>
      </c>
      <c r="IK664">
        <v>1</v>
      </c>
      <c r="IL664">
        <v>1</v>
      </c>
      <c r="IM664">
        <v>0</v>
      </c>
      <c r="IN664">
        <v>0</v>
      </c>
      <c r="IO664">
        <v>0</v>
      </c>
      <c r="IP664">
        <v>0</v>
      </c>
      <c r="IQ664">
        <v>0</v>
      </c>
      <c r="IR664">
        <v>0</v>
      </c>
      <c r="IS664">
        <v>0</v>
      </c>
      <c r="IT664">
        <v>0</v>
      </c>
      <c r="IU664">
        <v>0</v>
      </c>
      <c r="IV664">
        <v>0</v>
      </c>
      <c r="IW664">
        <v>0</v>
      </c>
      <c r="IX664">
        <v>0</v>
      </c>
      <c r="IY664">
        <v>0</v>
      </c>
      <c r="IZ664">
        <v>0</v>
      </c>
      <c r="JA664">
        <v>0</v>
      </c>
      <c r="JB664">
        <v>0</v>
      </c>
      <c r="JC664">
        <v>0</v>
      </c>
      <c r="JD664">
        <v>0</v>
      </c>
      <c r="JE664">
        <v>0</v>
      </c>
      <c r="JF664">
        <v>0</v>
      </c>
      <c r="JG664">
        <v>0</v>
      </c>
      <c r="JH664">
        <v>0</v>
      </c>
      <c r="JI664">
        <v>0</v>
      </c>
      <c r="JJ664">
        <v>1</v>
      </c>
      <c r="JK664" s="2">
        <f t="shared" si="53"/>
        <v>0.33510638297872342</v>
      </c>
    </row>
    <row r="665" spans="1:271" outlineLevel="2" x14ac:dyDescent="0.25">
      <c r="A665" t="str">
        <f t="shared" si="56"/>
        <v>160907</v>
      </c>
      <c r="B665" t="s">
        <v>322</v>
      </c>
      <c r="C665">
        <v>4</v>
      </c>
      <c r="D665">
        <v>664</v>
      </c>
      <c r="E665">
        <v>520</v>
      </c>
      <c r="F665">
        <v>187</v>
      </c>
      <c r="G665">
        <v>333</v>
      </c>
      <c r="H665">
        <v>0</v>
      </c>
      <c r="I665">
        <v>2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332</v>
      </c>
      <c r="R665">
        <v>0</v>
      </c>
      <c r="S665">
        <v>0</v>
      </c>
      <c r="T665">
        <v>332</v>
      </c>
      <c r="U665">
        <v>11</v>
      </c>
      <c r="V665">
        <v>5</v>
      </c>
      <c r="W665">
        <v>6</v>
      </c>
      <c r="X665">
        <v>0</v>
      </c>
      <c r="Y665">
        <v>321</v>
      </c>
      <c r="Z665">
        <v>88</v>
      </c>
      <c r="AA665">
        <v>9</v>
      </c>
      <c r="AB665">
        <v>27</v>
      </c>
      <c r="AC665">
        <v>36</v>
      </c>
      <c r="AD665">
        <v>6</v>
      </c>
      <c r="AE665">
        <v>0</v>
      </c>
      <c r="AF665">
        <v>2</v>
      </c>
      <c r="AG665">
        <v>1</v>
      </c>
      <c r="AH665">
        <v>0</v>
      </c>
      <c r="AI665">
        <v>1</v>
      </c>
      <c r="AJ665">
        <v>0</v>
      </c>
      <c r="AK665">
        <v>0</v>
      </c>
      <c r="AL665">
        <v>1</v>
      </c>
      <c r="AM665">
        <v>0</v>
      </c>
      <c r="AN665">
        <v>0</v>
      </c>
      <c r="AO665">
        <v>1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1</v>
      </c>
      <c r="AV665">
        <v>1</v>
      </c>
      <c r="AW665">
        <v>2</v>
      </c>
      <c r="AX665">
        <v>0</v>
      </c>
      <c r="AY665">
        <v>88</v>
      </c>
      <c r="AZ665">
        <v>84</v>
      </c>
      <c r="BA665">
        <v>16</v>
      </c>
      <c r="BB665">
        <v>6</v>
      </c>
      <c r="BC665">
        <v>3</v>
      </c>
      <c r="BD665">
        <v>20</v>
      </c>
      <c r="BE665">
        <v>1</v>
      </c>
      <c r="BF665">
        <v>4</v>
      </c>
      <c r="BG665">
        <v>1</v>
      </c>
      <c r="BH665">
        <v>0</v>
      </c>
      <c r="BI665">
        <v>3</v>
      </c>
      <c r="BJ665">
        <v>2</v>
      </c>
      <c r="BK665">
        <v>0</v>
      </c>
      <c r="BL665">
        <v>0</v>
      </c>
      <c r="BM665">
        <v>1</v>
      </c>
      <c r="BN665">
        <v>20</v>
      </c>
      <c r="BO665">
        <v>2</v>
      </c>
      <c r="BP665">
        <v>1</v>
      </c>
      <c r="BQ665">
        <v>0</v>
      </c>
      <c r="BR665">
        <v>0</v>
      </c>
      <c r="BS665">
        <v>2</v>
      </c>
      <c r="BT665">
        <v>0</v>
      </c>
      <c r="BU665">
        <v>1</v>
      </c>
      <c r="BV665">
        <v>1</v>
      </c>
      <c r="BW665">
        <v>0</v>
      </c>
      <c r="BX665">
        <v>84</v>
      </c>
      <c r="BY665">
        <v>8</v>
      </c>
      <c r="BZ665">
        <v>5</v>
      </c>
      <c r="CA665">
        <v>0</v>
      </c>
      <c r="CB665">
        <v>1</v>
      </c>
      <c r="CC665">
        <v>0</v>
      </c>
      <c r="CD665">
        <v>0</v>
      </c>
      <c r="CE665">
        <v>0</v>
      </c>
      <c r="CF665">
        <v>0</v>
      </c>
      <c r="CG665">
        <v>1</v>
      </c>
      <c r="CH665">
        <v>0</v>
      </c>
      <c r="CI665">
        <v>0</v>
      </c>
      <c r="CJ665">
        <v>0</v>
      </c>
      <c r="CK665">
        <v>0</v>
      </c>
      <c r="CL665">
        <v>1</v>
      </c>
      <c r="CM665">
        <v>0</v>
      </c>
      <c r="CN665">
        <v>8</v>
      </c>
      <c r="CO665">
        <v>11</v>
      </c>
      <c r="CP665">
        <v>3</v>
      </c>
      <c r="CQ665">
        <v>0</v>
      </c>
      <c r="CR665">
        <v>1</v>
      </c>
      <c r="CS665">
        <v>0</v>
      </c>
      <c r="CT665">
        <v>1</v>
      </c>
      <c r="CU665">
        <v>1</v>
      </c>
      <c r="CV665">
        <v>0</v>
      </c>
      <c r="CW665">
        <v>0</v>
      </c>
      <c r="CX665">
        <v>2</v>
      </c>
      <c r="CY665">
        <v>0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0</v>
      </c>
      <c r="DF665">
        <v>2</v>
      </c>
      <c r="DG665">
        <v>0</v>
      </c>
      <c r="DH665">
        <v>1</v>
      </c>
      <c r="DI665">
        <v>0</v>
      </c>
      <c r="DJ665">
        <v>0</v>
      </c>
      <c r="DK665">
        <v>0</v>
      </c>
      <c r="DL665">
        <v>0</v>
      </c>
      <c r="DM665">
        <v>0</v>
      </c>
      <c r="DN665">
        <v>11</v>
      </c>
      <c r="DO665">
        <v>16</v>
      </c>
      <c r="DP665">
        <v>4</v>
      </c>
      <c r="DQ665">
        <v>0</v>
      </c>
      <c r="DR665">
        <v>6</v>
      </c>
      <c r="DS665">
        <v>1</v>
      </c>
      <c r="DT665">
        <v>0</v>
      </c>
      <c r="DU665">
        <v>0</v>
      </c>
      <c r="DV665">
        <v>1</v>
      </c>
      <c r="DW665">
        <v>0</v>
      </c>
      <c r="DX665">
        <v>0</v>
      </c>
      <c r="DY665">
        <v>0</v>
      </c>
      <c r="DZ665">
        <v>0</v>
      </c>
      <c r="EA665">
        <v>0</v>
      </c>
      <c r="EB665">
        <v>1</v>
      </c>
      <c r="EC665">
        <v>1</v>
      </c>
      <c r="ED665">
        <v>0</v>
      </c>
      <c r="EE665">
        <v>0</v>
      </c>
      <c r="EF665">
        <v>0</v>
      </c>
      <c r="EG665">
        <v>0</v>
      </c>
      <c r="EH665">
        <v>0</v>
      </c>
      <c r="EI665">
        <v>0</v>
      </c>
      <c r="EJ665">
        <v>1</v>
      </c>
      <c r="EK665">
        <v>0</v>
      </c>
      <c r="EL665">
        <v>1</v>
      </c>
      <c r="EM665">
        <v>0</v>
      </c>
      <c r="EN665">
        <v>16</v>
      </c>
      <c r="EO665">
        <v>24</v>
      </c>
      <c r="EP665">
        <v>7</v>
      </c>
      <c r="EQ665">
        <v>10</v>
      </c>
      <c r="ER665">
        <v>3</v>
      </c>
      <c r="ES665">
        <v>0</v>
      </c>
      <c r="ET665">
        <v>0</v>
      </c>
      <c r="EU665">
        <v>0</v>
      </c>
      <c r="EV665">
        <v>0</v>
      </c>
      <c r="EW665">
        <v>0</v>
      </c>
      <c r="EX665">
        <v>0</v>
      </c>
      <c r="EY665">
        <v>0</v>
      </c>
      <c r="EZ665">
        <v>0</v>
      </c>
      <c r="FA665">
        <v>0</v>
      </c>
      <c r="FB665">
        <v>0</v>
      </c>
      <c r="FC665">
        <v>0</v>
      </c>
      <c r="FD665">
        <v>0</v>
      </c>
      <c r="FE665">
        <v>0</v>
      </c>
      <c r="FF665">
        <v>0</v>
      </c>
      <c r="FG665">
        <v>0</v>
      </c>
      <c r="FH665">
        <v>2</v>
      </c>
      <c r="FI665">
        <v>0</v>
      </c>
      <c r="FJ665">
        <v>0</v>
      </c>
      <c r="FK665">
        <v>2</v>
      </c>
      <c r="FL665">
        <v>24</v>
      </c>
      <c r="FM665">
        <v>73</v>
      </c>
      <c r="FN665">
        <v>43</v>
      </c>
      <c r="FO665">
        <v>1</v>
      </c>
      <c r="FP665">
        <v>1</v>
      </c>
      <c r="FQ665">
        <v>3</v>
      </c>
      <c r="FR665">
        <v>2</v>
      </c>
      <c r="FS665">
        <v>6</v>
      </c>
      <c r="FT665">
        <v>4</v>
      </c>
      <c r="FU665">
        <v>0</v>
      </c>
      <c r="FV665">
        <v>6</v>
      </c>
      <c r="FW665">
        <v>0</v>
      </c>
      <c r="FX665">
        <v>0</v>
      </c>
      <c r="FY665">
        <v>0</v>
      </c>
      <c r="FZ665">
        <v>1</v>
      </c>
      <c r="GA665">
        <v>2</v>
      </c>
      <c r="GB665">
        <v>2</v>
      </c>
      <c r="GC665">
        <v>0</v>
      </c>
      <c r="GD665">
        <v>0</v>
      </c>
      <c r="GE665">
        <v>0</v>
      </c>
      <c r="GF665">
        <v>0</v>
      </c>
      <c r="GG665">
        <v>0</v>
      </c>
      <c r="GH665">
        <v>0</v>
      </c>
      <c r="GI665">
        <v>1</v>
      </c>
      <c r="GJ665">
        <v>0</v>
      </c>
      <c r="GK665">
        <v>1</v>
      </c>
      <c r="GL665">
        <v>73</v>
      </c>
      <c r="GM665">
        <v>14</v>
      </c>
      <c r="GN665">
        <v>10</v>
      </c>
      <c r="GO665">
        <v>1</v>
      </c>
      <c r="GP665">
        <v>1</v>
      </c>
      <c r="GQ665">
        <v>0</v>
      </c>
      <c r="GR665">
        <v>0</v>
      </c>
      <c r="GS665">
        <v>0</v>
      </c>
      <c r="GT665">
        <v>0</v>
      </c>
      <c r="GU665">
        <v>0</v>
      </c>
      <c r="GV665">
        <v>0</v>
      </c>
      <c r="GW665">
        <v>0</v>
      </c>
      <c r="GX665">
        <v>0</v>
      </c>
      <c r="GY665">
        <v>0</v>
      </c>
      <c r="GZ665">
        <v>0</v>
      </c>
      <c r="HA665">
        <v>0</v>
      </c>
      <c r="HB665">
        <v>0</v>
      </c>
      <c r="HC665">
        <v>0</v>
      </c>
      <c r="HD665">
        <v>2</v>
      </c>
      <c r="HE665">
        <v>0</v>
      </c>
      <c r="HF665">
        <v>14</v>
      </c>
      <c r="HG665">
        <v>1</v>
      </c>
      <c r="HH665">
        <v>0</v>
      </c>
      <c r="HI665">
        <v>1</v>
      </c>
      <c r="HJ665">
        <v>0</v>
      </c>
      <c r="HK665">
        <v>0</v>
      </c>
      <c r="HL665">
        <v>0</v>
      </c>
      <c r="HM665">
        <v>0</v>
      </c>
      <c r="HN665">
        <v>0</v>
      </c>
      <c r="HO665">
        <v>0</v>
      </c>
      <c r="HP665">
        <v>0</v>
      </c>
      <c r="HQ665">
        <v>0</v>
      </c>
      <c r="HR665">
        <v>0</v>
      </c>
      <c r="HS665">
        <v>0</v>
      </c>
      <c r="HT665">
        <v>1</v>
      </c>
      <c r="HU665">
        <v>0</v>
      </c>
      <c r="HV665">
        <v>0</v>
      </c>
      <c r="HW665">
        <v>0</v>
      </c>
      <c r="HX665">
        <v>0</v>
      </c>
      <c r="HY665">
        <v>0</v>
      </c>
      <c r="HZ665">
        <v>0</v>
      </c>
      <c r="IA665">
        <v>0</v>
      </c>
      <c r="IB665">
        <v>0</v>
      </c>
      <c r="IC665">
        <v>0</v>
      </c>
      <c r="ID665">
        <v>0</v>
      </c>
      <c r="IE665">
        <v>0</v>
      </c>
      <c r="IF665">
        <v>0</v>
      </c>
      <c r="IG665">
        <v>0</v>
      </c>
      <c r="IH665">
        <v>0</v>
      </c>
      <c r="II665">
        <v>0</v>
      </c>
      <c r="IJ665">
        <v>0</v>
      </c>
      <c r="IK665">
        <v>2</v>
      </c>
      <c r="IL665">
        <v>1</v>
      </c>
      <c r="IM665">
        <v>0</v>
      </c>
      <c r="IN665">
        <v>0</v>
      </c>
      <c r="IO665">
        <v>0</v>
      </c>
      <c r="IP665">
        <v>0</v>
      </c>
      <c r="IQ665">
        <v>0</v>
      </c>
      <c r="IR665">
        <v>0</v>
      </c>
      <c r="IS665">
        <v>0</v>
      </c>
      <c r="IT665">
        <v>1</v>
      </c>
      <c r="IU665">
        <v>0</v>
      </c>
      <c r="IV665">
        <v>0</v>
      </c>
      <c r="IW665">
        <v>0</v>
      </c>
      <c r="IX665">
        <v>0</v>
      </c>
      <c r="IY665">
        <v>0</v>
      </c>
      <c r="IZ665">
        <v>0</v>
      </c>
      <c r="JA665">
        <v>0</v>
      </c>
      <c r="JB665">
        <v>0</v>
      </c>
      <c r="JC665">
        <v>0</v>
      </c>
      <c r="JD665">
        <v>0</v>
      </c>
      <c r="JE665">
        <v>0</v>
      </c>
      <c r="JF665">
        <v>0</v>
      </c>
      <c r="JG665">
        <v>0</v>
      </c>
      <c r="JH665">
        <v>0</v>
      </c>
      <c r="JI665">
        <v>0</v>
      </c>
      <c r="JJ665">
        <v>2</v>
      </c>
      <c r="JK665" s="2">
        <f t="shared" si="53"/>
        <v>0.5</v>
      </c>
    </row>
    <row r="666" spans="1:271" outlineLevel="2" x14ac:dyDescent="0.25">
      <c r="A666" t="str">
        <f t="shared" si="56"/>
        <v>160907</v>
      </c>
      <c r="B666" t="s">
        <v>322</v>
      </c>
      <c r="C666">
        <v>5</v>
      </c>
      <c r="D666">
        <v>629</v>
      </c>
      <c r="E666">
        <v>480</v>
      </c>
      <c r="F666">
        <v>162</v>
      </c>
      <c r="G666">
        <v>318</v>
      </c>
      <c r="H666">
        <v>0</v>
      </c>
      <c r="I666">
        <v>1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318</v>
      </c>
      <c r="R666">
        <v>0</v>
      </c>
      <c r="S666">
        <v>0</v>
      </c>
      <c r="T666">
        <v>318</v>
      </c>
      <c r="U666">
        <v>5</v>
      </c>
      <c r="V666">
        <v>4</v>
      </c>
      <c r="W666">
        <v>1</v>
      </c>
      <c r="X666">
        <v>0</v>
      </c>
      <c r="Y666">
        <v>313</v>
      </c>
      <c r="Z666">
        <v>83</v>
      </c>
      <c r="AA666">
        <v>9</v>
      </c>
      <c r="AB666">
        <v>25</v>
      </c>
      <c r="AC666">
        <v>34</v>
      </c>
      <c r="AD666">
        <v>8</v>
      </c>
      <c r="AE666">
        <v>0</v>
      </c>
      <c r="AF666">
        <v>0</v>
      </c>
      <c r="AG666">
        <v>1</v>
      </c>
      <c r="AH666">
        <v>0</v>
      </c>
      <c r="AI666">
        <v>1</v>
      </c>
      <c r="AJ666">
        <v>0</v>
      </c>
      <c r="AK666">
        <v>1</v>
      </c>
      <c r="AL666">
        <v>0</v>
      </c>
      <c r="AM666">
        <v>0</v>
      </c>
      <c r="AN666">
        <v>0</v>
      </c>
      <c r="AO666">
        <v>3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1</v>
      </c>
      <c r="AV666">
        <v>0</v>
      </c>
      <c r="AW666">
        <v>0</v>
      </c>
      <c r="AX666">
        <v>0</v>
      </c>
      <c r="AY666">
        <v>83</v>
      </c>
      <c r="AZ666">
        <v>82</v>
      </c>
      <c r="BA666">
        <v>28</v>
      </c>
      <c r="BB666">
        <v>4</v>
      </c>
      <c r="BC666">
        <v>4</v>
      </c>
      <c r="BD666">
        <v>16</v>
      </c>
      <c r="BE666">
        <v>0</v>
      </c>
      <c r="BF666">
        <v>0</v>
      </c>
      <c r="BG666">
        <v>1</v>
      </c>
      <c r="BH666">
        <v>0</v>
      </c>
      <c r="BI666">
        <v>0</v>
      </c>
      <c r="BJ666">
        <v>0</v>
      </c>
      <c r="BK666">
        <v>1</v>
      </c>
      <c r="BL666">
        <v>0</v>
      </c>
      <c r="BM666">
        <v>3</v>
      </c>
      <c r="BN666">
        <v>23</v>
      </c>
      <c r="BO666">
        <v>0</v>
      </c>
      <c r="BP666">
        <v>1</v>
      </c>
      <c r="BQ666">
        <v>0</v>
      </c>
      <c r="BR666">
        <v>0</v>
      </c>
      <c r="BS666">
        <v>1</v>
      </c>
      <c r="BT666">
        <v>0</v>
      </c>
      <c r="BU666">
        <v>0</v>
      </c>
      <c r="BV666">
        <v>0</v>
      </c>
      <c r="BW666">
        <v>0</v>
      </c>
      <c r="BX666">
        <v>82</v>
      </c>
      <c r="BY666">
        <v>9</v>
      </c>
      <c r="BZ666">
        <v>4</v>
      </c>
      <c r="CA666">
        <v>2</v>
      </c>
      <c r="CB666">
        <v>2</v>
      </c>
      <c r="CC666">
        <v>1</v>
      </c>
      <c r="CD666">
        <v>0</v>
      </c>
      <c r="CE666">
        <v>0</v>
      </c>
      <c r="CF666">
        <v>0</v>
      </c>
      <c r="CG666">
        <v>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9</v>
      </c>
      <c r="CO666">
        <v>12</v>
      </c>
      <c r="CP666">
        <v>8</v>
      </c>
      <c r="CQ666">
        <v>0</v>
      </c>
      <c r="CR666">
        <v>0</v>
      </c>
      <c r="CS666">
        <v>0</v>
      </c>
      <c r="CT666">
        <v>0</v>
      </c>
      <c r="CU666">
        <v>0</v>
      </c>
      <c r="CV666">
        <v>0</v>
      </c>
      <c r="CW666">
        <v>0</v>
      </c>
      <c r="CX666">
        <v>1</v>
      </c>
      <c r="CY666">
        <v>0</v>
      </c>
      <c r="CZ666">
        <v>0</v>
      </c>
      <c r="DA666">
        <v>0</v>
      </c>
      <c r="DB666">
        <v>0</v>
      </c>
      <c r="DC666">
        <v>0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0</v>
      </c>
      <c r="DJ666">
        <v>1</v>
      </c>
      <c r="DK666">
        <v>1</v>
      </c>
      <c r="DL666">
        <v>0</v>
      </c>
      <c r="DM666">
        <v>1</v>
      </c>
      <c r="DN666">
        <v>12</v>
      </c>
      <c r="DO666">
        <v>19</v>
      </c>
      <c r="DP666">
        <v>9</v>
      </c>
      <c r="DQ666">
        <v>2</v>
      </c>
      <c r="DR666">
        <v>3</v>
      </c>
      <c r="DS666">
        <v>0</v>
      </c>
      <c r="DT666">
        <v>0</v>
      </c>
      <c r="DU666">
        <v>0</v>
      </c>
      <c r="DV666">
        <v>2</v>
      </c>
      <c r="DW666">
        <v>0</v>
      </c>
      <c r="DX666">
        <v>0</v>
      </c>
      <c r="DY666">
        <v>0</v>
      </c>
      <c r="DZ666">
        <v>0</v>
      </c>
      <c r="EA666">
        <v>0</v>
      </c>
      <c r="EB666">
        <v>1</v>
      </c>
      <c r="EC666">
        <v>0</v>
      </c>
      <c r="ED666">
        <v>0</v>
      </c>
      <c r="EE666">
        <v>0</v>
      </c>
      <c r="EF666">
        <v>0</v>
      </c>
      <c r="EG666">
        <v>0</v>
      </c>
      <c r="EH666">
        <v>0</v>
      </c>
      <c r="EI666">
        <v>0</v>
      </c>
      <c r="EJ666">
        <v>2</v>
      </c>
      <c r="EK666">
        <v>0</v>
      </c>
      <c r="EL666">
        <v>0</v>
      </c>
      <c r="EM666">
        <v>0</v>
      </c>
      <c r="EN666">
        <v>19</v>
      </c>
      <c r="EO666">
        <v>12</v>
      </c>
      <c r="EP666">
        <v>3</v>
      </c>
      <c r="EQ666">
        <v>7</v>
      </c>
      <c r="ER666">
        <v>1</v>
      </c>
      <c r="ES666">
        <v>0</v>
      </c>
      <c r="ET666">
        <v>0</v>
      </c>
      <c r="EU666">
        <v>0</v>
      </c>
      <c r="EV666">
        <v>0</v>
      </c>
      <c r="EW666">
        <v>0</v>
      </c>
      <c r="EX666">
        <v>0</v>
      </c>
      <c r="EY666">
        <v>0</v>
      </c>
      <c r="EZ666">
        <v>0</v>
      </c>
      <c r="FA666">
        <v>0</v>
      </c>
      <c r="FB666">
        <v>0</v>
      </c>
      <c r="FC666">
        <v>0</v>
      </c>
      <c r="FD666">
        <v>0</v>
      </c>
      <c r="FE666">
        <v>0</v>
      </c>
      <c r="FF666">
        <v>1</v>
      </c>
      <c r="FG666">
        <v>0</v>
      </c>
      <c r="FH666">
        <v>0</v>
      </c>
      <c r="FI666">
        <v>0</v>
      </c>
      <c r="FJ666">
        <v>0</v>
      </c>
      <c r="FK666">
        <v>0</v>
      </c>
      <c r="FL666">
        <v>12</v>
      </c>
      <c r="FM666">
        <v>70</v>
      </c>
      <c r="FN666">
        <v>32</v>
      </c>
      <c r="FO666">
        <v>6</v>
      </c>
      <c r="FP666">
        <v>1</v>
      </c>
      <c r="FQ666">
        <v>2</v>
      </c>
      <c r="FR666">
        <v>2</v>
      </c>
      <c r="FS666">
        <v>8</v>
      </c>
      <c r="FT666">
        <v>4</v>
      </c>
      <c r="FU666">
        <v>1</v>
      </c>
      <c r="FV666">
        <v>1</v>
      </c>
      <c r="FW666">
        <v>0</v>
      </c>
      <c r="FX666">
        <v>0</v>
      </c>
      <c r="FY666">
        <v>0</v>
      </c>
      <c r="FZ666">
        <v>0</v>
      </c>
      <c r="GA666">
        <v>3</v>
      </c>
      <c r="GB666">
        <v>0</v>
      </c>
      <c r="GC666">
        <v>0</v>
      </c>
      <c r="GD666">
        <v>1</v>
      </c>
      <c r="GE666">
        <v>0</v>
      </c>
      <c r="GF666">
        <v>0</v>
      </c>
      <c r="GG666">
        <v>0</v>
      </c>
      <c r="GH666">
        <v>1</v>
      </c>
      <c r="GI666">
        <v>0</v>
      </c>
      <c r="GJ666">
        <v>0</v>
      </c>
      <c r="GK666">
        <v>8</v>
      </c>
      <c r="GL666">
        <v>70</v>
      </c>
      <c r="GM666">
        <v>23</v>
      </c>
      <c r="GN666">
        <v>14</v>
      </c>
      <c r="GO666">
        <v>2</v>
      </c>
      <c r="GP666">
        <v>1</v>
      </c>
      <c r="GQ666">
        <v>0</v>
      </c>
      <c r="GR666">
        <v>0</v>
      </c>
      <c r="GS666">
        <v>1</v>
      </c>
      <c r="GT666">
        <v>3</v>
      </c>
      <c r="GU666">
        <v>0</v>
      </c>
      <c r="GV666">
        <v>0</v>
      </c>
      <c r="GW666">
        <v>1</v>
      </c>
      <c r="GX666">
        <v>0</v>
      </c>
      <c r="GY666">
        <v>0</v>
      </c>
      <c r="GZ666">
        <v>0</v>
      </c>
      <c r="HA666">
        <v>0</v>
      </c>
      <c r="HB666">
        <v>0</v>
      </c>
      <c r="HC666">
        <v>0</v>
      </c>
      <c r="HD666">
        <v>0</v>
      </c>
      <c r="HE666">
        <v>1</v>
      </c>
      <c r="HF666">
        <v>23</v>
      </c>
      <c r="HG666">
        <v>1</v>
      </c>
      <c r="HH666">
        <v>1</v>
      </c>
      <c r="HI666">
        <v>0</v>
      </c>
      <c r="HJ666">
        <v>0</v>
      </c>
      <c r="HK666">
        <v>0</v>
      </c>
      <c r="HL666">
        <v>0</v>
      </c>
      <c r="HM666">
        <v>0</v>
      </c>
      <c r="HN666">
        <v>0</v>
      </c>
      <c r="HO666">
        <v>0</v>
      </c>
      <c r="HP666">
        <v>0</v>
      </c>
      <c r="HQ666">
        <v>0</v>
      </c>
      <c r="HR666">
        <v>0</v>
      </c>
      <c r="HS666">
        <v>0</v>
      </c>
      <c r="HT666">
        <v>1</v>
      </c>
      <c r="HU666">
        <v>0</v>
      </c>
      <c r="HV666">
        <v>0</v>
      </c>
      <c r="HW666">
        <v>0</v>
      </c>
      <c r="HX666">
        <v>0</v>
      </c>
      <c r="HY666">
        <v>0</v>
      </c>
      <c r="HZ666">
        <v>0</v>
      </c>
      <c r="IA666">
        <v>0</v>
      </c>
      <c r="IB666">
        <v>0</v>
      </c>
      <c r="IC666">
        <v>0</v>
      </c>
      <c r="ID666">
        <v>0</v>
      </c>
      <c r="IE666">
        <v>0</v>
      </c>
      <c r="IF666">
        <v>0</v>
      </c>
      <c r="IG666">
        <v>0</v>
      </c>
      <c r="IH666">
        <v>0</v>
      </c>
      <c r="II666">
        <v>0</v>
      </c>
      <c r="IJ666">
        <v>0</v>
      </c>
      <c r="IK666">
        <v>2</v>
      </c>
      <c r="IL666">
        <v>2</v>
      </c>
      <c r="IM666">
        <v>0</v>
      </c>
      <c r="IN666">
        <v>0</v>
      </c>
      <c r="IO666">
        <v>0</v>
      </c>
      <c r="IP666">
        <v>0</v>
      </c>
      <c r="IQ666">
        <v>0</v>
      </c>
      <c r="IR666">
        <v>0</v>
      </c>
      <c r="IS666">
        <v>0</v>
      </c>
      <c r="IT666">
        <v>0</v>
      </c>
      <c r="IU666">
        <v>0</v>
      </c>
      <c r="IV666">
        <v>0</v>
      </c>
      <c r="IW666">
        <v>0</v>
      </c>
      <c r="IX666">
        <v>0</v>
      </c>
      <c r="IY666">
        <v>0</v>
      </c>
      <c r="IZ666">
        <v>0</v>
      </c>
      <c r="JA666">
        <v>0</v>
      </c>
      <c r="JB666">
        <v>0</v>
      </c>
      <c r="JC666">
        <v>0</v>
      </c>
      <c r="JD666">
        <v>0</v>
      </c>
      <c r="JE666">
        <v>0</v>
      </c>
      <c r="JF666">
        <v>0</v>
      </c>
      <c r="JG666">
        <v>0</v>
      </c>
      <c r="JH666">
        <v>0</v>
      </c>
      <c r="JI666">
        <v>0</v>
      </c>
      <c r="JJ666">
        <v>2</v>
      </c>
      <c r="JK666" s="2">
        <f t="shared" si="53"/>
        <v>0.50556438791732905</v>
      </c>
    </row>
    <row r="667" spans="1:271" outlineLevel="2" x14ac:dyDescent="0.25">
      <c r="A667" t="str">
        <f t="shared" si="56"/>
        <v>160907</v>
      </c>
      <c r="B667" t="s">
        <v>322</v>
      </c>
      <c r="C667">
        <v>6</v>
      </c>
      <c r="D667">
        <v>569</v>
      </c>
      <c r="E667">
        <v>440</v>
      </c>
      <c r="F667">
        <v>105</v>
      </c>
      <c r="G667">
        <v>335</v>
      </c>
      <c r="H667">
        <v>0</v>
      </c>
      <c r="I667">
        <v>2</v>
      </c>
      <c r="J667">
        <v>2</v>
      </c>
      <c r="K667">
        <v>2</v>
      </c>
      <c r="L667">
        <v>1</v>
      </c>
      <c r="M667">
        <v>0</v>
      </c>
      <c r="N667">
        <v>0</v>
      </c>
      <c r="O667">
        <v>0</v>
      </c>
      <c r="P667">
        <v>1</v>
      </c>
      <c r="Q667">
        <v>336</v>
      </c>
      <c r="R667">
        <v>1</v>
      </c>
      <c r="S667">
        <v>0</v>
      </c>
      <c r="T667">
        <v>336</v>
      </c>
      <c r="U667">
        <v>4</v>
      </c>
      <c r="V667">
        <v>3</v>
      </c>
      <c r="W667">
        <v>1</v>
      </c>
      <c r="X667">
        <v>0</v>
      </c>
      <c r="Y667">
        <v>332</v>
      </c>
      <c r="Z667">
        <v>77</v>
      </c>
      <c r="AA667">
        <v>6</v>
      </c>
      <c r="AB667">
        <v>14</v>
      </c>
      <c r="AC667">
        <v>40</v>
      </c>
      <c r="AD667">
        <v>2</v>
      </c>
      <c r="AE667">
        <v>0</v>
      </c>
      <c r="AF667">
        <v>4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1</v>
      </c>
      <c r="AM667">
        <v>1</v>
      </c>
      <c r="AN667">
        <v>0</v>
      </c>
      <c r="AO667">
        <v>0</v>
      </c>
      <c r="AP667">
        <v>1</v>
      </c>
      <c r="AQ667">
        <v>0</v>
      </c>
      <c r="AR667">
        <v>1</v>
      </c>
      <c r="AS667">
        <v>1</v>
      </c>
      <c r="AT667">
        <v>2</v>
      </c>
      <c r="AU667">
        <v>0</v>
      </c>
      <c r="AV667">
        <v>0</v>
      </c>
      <c r="AW667">
        <v>3</v>
      </c>
      <c r="AX667">
        <v>1</v>
      </c>
      <c r="AY667">
        <v>77</v>
      </c>
      <c r="AZ667">
        <v>98</v>
      </c>
      <c r="BA667">
        <v>18</v>
      </c>
      <c r="BB667">
        <v>4</v>
      </c>
      <c r="BC667">
        <v>1</v>
      </c>
      <c r="BD667">
        <v>32</v>
      </c>
      <c r="BE667">
        <v>1</v>
      </c>
      <c r="BF667">
        <v>5</v>
      </c>
      <c r="BG667">
        <v>0</v>
      </c>
      <c r="BH667">
        <v>0</v>
      </c>
      <c r="BI667">
        <v>4</v>
      </c>
      <c r="BJ667">
        <v>1</v>
      </c>
      <c r="BK667">
        <v>0</v>
      </c>
      <c r="BL667">
        <v>0</v>
      </c>
      <c r="BM667">
        <v>0</v>
      </c>
      <c r="BN667">
        <v>29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1</v>
      </c>
      <c r="BU667">
        <v>0</v>
      </c>
      <c r="BV667">
        <v>1</v>
      </c>
      <c r="BW667">
        <v>1</v>
      </c>
      <c r="BX667">
        <v>98</v>
      </c>
      <c r="BY667">
        <v>16</v>
      </c>
      <c r="BZ667">
        <v>8</v>
      </c>
      <c r="CA667">
        <v>1</v>
      </c>
      <c r="CB667">
        <v>2</v>
      </c>
      <c r="CC667">
        <v>1</v>
      </c>
      <c r="CD667">
        <v>0</v>
      </c>
      <c r="CE667">
        <v>0</v>
      </c>
      <c r="CF667">
        <v>1</v>
      </c>
      <c r="CG667">
        <v>0</v>
      </c>
      <c r="CH667">
        <v>0</v>
      </c>
      <c r="CI667">
        <v>1</v>
      </c>
      <c r="CJ667">
        <v>0</v>
      </c>
      <c r="CK667">
        <v>0</v>
      </c>
      <c r="CL667">
        <v>1</v>
      </c>
      <c r="CM667">
        <v>1</v>
      </c>
      <c r="CN667">
        <v>16</v>
      </c>
      <c r="CO667">
        <v>13</v>
      </c>
      <c r="CP667">
        <v>10</v>
      </c>
      <c r="CQ667">
        <v>0</v>
      </c>
      <c r="CR667">
        <v>1</v>
      </c>
      <c r="CS667">
        <v>1</v>
      </c>
      <c r="CT667">
        <v>0</v>
      </c>
      <c r="CU667">
        <v>0</v>
      </c>
      <c r="CV667">
        <v>0</v>
      </c>
      <c r="CW667">
        <v>0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0</v>
      </c>
      <c r="DD667">
        <v>0</v>
      </c>
      <c r="DE667">
        <v>1</v>
      </c>
      <c r="DF667">
        <v>0</v>
      </c>
      <c r="DG667">
        <v>0</v>
      </c>
      <c r="DH667">
        <v>0</v>
      </c>
      <c r="DI667">
        <v>0</v>
      </c>
      <c r="DJ667">
        <v>0</v>
      </c>
      <c r="DK667">
        <v>0</v>
      </c>
      <c r="DL667">
        <v>0</v>
      </c>
      <c r="DM667">
        <v>0</v>
      </c>
      <c r="DN667">
        <v>13</v>
      </c>
      <c r="DO667">
        <v>12</v>
      </c>
      <c r="DP667">
        <v>7</v>
      </c>
      <c r="DQ667">
        <v>1</v>
      </c>
      <c r="DR667">
        <v>2</v>
      </c>
      <c r="DS667">
        <v>0</v>
      </c>
      <c r="DT667">
        <v>0</v>
      </c>
      <c r="DU667">
        <v>0</v>
      </c>
      <c r="DV667">
        <v>0</v>
      </c>
      <c r="DW667">
        <v>0</v>
      </c>
      <c r="DX667">
        <v>0</v>
      </c>
      <c r="DY667">
        <v>0</v>
      </c>
      <c r="DZ667">
        <v>0</v>
      </c>
      <c r="EA667">
        <v>0</v>
      </c>
      <c r="EB667">
        <v>0</v>
      </c>
      <c r="EC667">
        <v>0</v>
      </c>
      <c r="ED667">
        <v>0</v>
      </c>
      <c r="EE667">
        <v>0</v>
      </c>
      <c r="EF667">
        <v>0</v>
      </c>
      <c r="EG667">
        <v>0</v>
      </c>
      <c r="EH667">
        <v>0</v>
      </c>
      <c r="EI667">
        <v>2</v>
      </c>
      <c r="EJ667">
        <v>0</v>
      </c>
      <c r="EK667">
        <v>0</v>
      </c>
      <c r="EL667">
        <v>0</v>
      </c>
      <c r="EM667">
        <v>0</v>
      </c>
      <c r="EN667">
        <v>12</v>
      </c>
      <c r="EO667">
        <v>19</v>
      </c>
      <c r="EP667">
        <v>4</v>
      </c>
      <c r="EQ667">
        <v>6</v>
      </c>
      <c r="ER667">
        <v>2</v>
      </c>
      <c r="ES667">
        <v>0</v>
      </c>
      <c r="ET667">
        <v>0</v>
      </c>
      <c r="EU667">
        <v>0</v>
      </c>
      <c r="EV667">
        <v>0</v>
      </c>
      <c r="EW667">
        <v>0</v>
      </c>
      <c r="EX667">
        <v>0</v>
      </c>
      <c r="EY667">
        <v>0</v>
      </c>
      <c r="EZ667">
        <v>1</v>
      </c>
      <c r="FA667">
        <v>0</v>
      </c>
      <c r="FB667">
        <v>0</v>
      </c>
      <c r="FC667">
        <v>0</v>
      </c>
      <c r="FD667">
        <v>0</v>
      </c>
      <c r="FE667">
        <v>1</v>
      </c>
      <c r="FF667">
        <v>1</v>
      </c>
      <c r="FG667">
        <v>0</v>
      </c>
      <c r="FH667">
        <v>3</v>
      </c>
      <c r="FI667">
        <v>1</v>
      </c>
      <c r="FJ667">
        <v>0</v>
      </c>
      <c r="FK667">
        <v>0</v>
      </c>
      <c r="FL667">
        <v>19</v>
      </c>
      <c r="FM667">
        <v>64</v>
      </c>
      <c r="FN667">
        <v>37</v>
      </c>
      <c r="FO667">
        <v>5</v>
      </c>
      <c r="FP667">
        <v>4</v>
      </c>
      <c r="FQ667">
        <v>2</v>
      </c>
      <c r="FR667">
        <v>0</v>
      </c>
      <c r="FS667">
        <v>5</v>
      </c>
      <c r="FT667">
        <v>0</v>
      </c>
      <c r="FU667">
        <v>0</v>
      </c>
      <c r="FV667">
        <v>4</v>
      </c>
      <c r="FW667">
        <v>0</v>
      </c>
      <c r="FX667">
        <v>1</v>
      </c>
      <c r="FY667">
        <v>0</v>
      </c>
      <c r="FZ667">
        <v>1</v>
      </c>
      <c r="GA667">
        <v>0</v>
      </c>
      <c r="GB667">
        <v>0</v>
      </c>
      <c r="GC667">
        <v>0</v>
      </c>
      <c r="GD667">
        <v>1</v>
      </c>
      <c r="GE667">
        <v>0</v>
      </c>
      <c r="GF667">
        <v>0</v>
      </c>
      <c r="GG667">
        <v>0</v>
      </c>
      <c r="GH667">
        <v>0</v>
      </c>
      <c r="GI667">
        <v>2</v>
      </c>
      <c r="GJ667">
        <v>1</v>
      </c>
      <c r="GK667">
        <v>1</v>
      </c>
      <c r="GL667">
        <v>64</v>
      </c>
      <c r="GM667">
        <v>25</v>
      </c>
      <c r="GN667">
        <v>10</v>
      </c>
      <c r="GO667">
        <v>1</v>
      </c>
      <c r="GP667">
        <v>1</v>
      </c>
      <c r="GQ667">
        <v>0</v>
      </c>
      <c r="GR667">
        <v>0</v>
      </c>
      <c r="GS667">
        <v>0</v>
      </c>
      <c r="GT667">
        <v>8</v>
      </c>
      <c r="GU667">
        <v>0</v>
      </c>
      <c r="GV667">
        <v>1</v>
      </c>
      <c r="GW667">
        <v>1</v>
      </c>
      <c r="GX667">
        <v>2</v>
      </c>
      <c r="GY667">
        <v>0</v>
      </c>
      <c r="GZ667">
        <v>0</v>
      </c>
      <c r="HA667">
        <v>0</v>
      </c>
      <c r="HB667">
        <v>0</v>
      </c>
      <c r="HC667">
        <v>0</v>
      </c>
      <c r="HD667">
        <v>1</v>
      </c>
      <c r="HE667">
        <v>0</v>
      </c>
      <c r="HF667">
        <v>25</v>
      </c>
      <c r="HG667">
        <v>2</v>
      </c>
      <c r="HH667">
        <v>1</v>
      </c>
      <c r="HI667">
        <v>0</v>
      </c>
      <c r="HJ667">
        <v>0</v>
      </c>
      <c r="HK667">
        <v>0</v>
      </c>
      <c r="HL667">
        <v>1</v>
      </c>
      <c r="HM667">
        <v>0</v>
      </c>
      <c r="HN667">
        <v>0</v>
      </c>
      <c r="HO667">
        <v>0</v>
      </c>
      <c r="HP667">
        <v>0</v>
      </c>
      <c r="HQ667">
        <v>0</v>
      </c>
      <c r="HR667">
        <v>0</v>
      </c>
      <c r="HS667">
        <v>0</v>
      </c>
      <c r="HT667">
        <v>2</v>
      </c>
      <c r="HU667">
        <v>4</v>
      </c>
      <c r="HV667">
        <v>4</v>
      </c>
      <c r="HW667">
        <v>0</v>
      </c>
      <c r="HX667">
        <v>0</v>
      </c>
      <c r="HY667">
        <v>0</v>
      </c>
      <c r="HZ667">
        <v>0</v>
      </c>
      <c r="IA667">
        <v>0</v>
      </c>
      <c r="IB667">
        <v>0</v>
      </c>
      <c r="IC667">
        <v>0</v>
      </c>
      <c r="ID667">
        <v>0</v>
      </c>
      <c r="IE667">
        <v>0</v>
      </c>
      <c r="IF667">
        <v>0</v>
      </c>
      <c r="IG667">
        <v>0</v>
      </c>
      <c r="IH667">
        <v>0</v>
      </c>
      <c r="II667">
        <v>0</v>
      </c>
      <c r="IJ667">
        <v>4</v>
      </c>
      <c r="IK667">
        <v>2</v>
      </c>
      <c r="IL667">
        <v>1</v>
      </c>
      <c r="IM667">
        <v>0</v>
      </c>
      <c r="IN667">
        <v>1</v>
      </c>
      <c r="IO667">
        <v>0</v>
      </c>
      <c r="IP667">
        <v>0</v>
      </c>
      <c r="IQ667">
        <v>0</v>
      </c>
      <c r="IR667">
        <v>0</v>
      </c>
      <c r="IS667">
        <v>0</v>
      </c>
      <c r="IT667">
        <v>0</v>
      </c>
      <c r="IU667">
        <v>0</v>
      </c>
      <c r="IV667">
        <v>0</v>
      </c>
      <c r="IW667">
        <v>0</v>
      </c>
      <c r="IX667">
        <v>0</v>
      </c>
      <c r="IY667">
        <v>0</v>
      </c>
      <c r="IZ667">
        <v>0</v>
      </c>
      <c r="JA667">
        <v>0</v>
      </c>
      <c r="JB667">
        <v>0</v>
      </c>
      <c r="JC667">
        <v>0</v>
      </c>
      <c r="JD667">
        <v>0</v>
      </c>
      <c r="JE667">
        <v>0</v>
      </c>
      <c r="JF667">
        <v>0</v>
      </c>
      <c r="JG667">
        <v>0</v>
      </c>
      <c r="JH667">
        <v>0</v>
      </c>
      <c r="JI667">
        <v>0</v>
      </c>
      <c r="JJ667">
        <v>2</v>
      </c>
      <c r="JK667" s="2">
        <f t="shared" si="53"/>
        <v>0.59050966608084354</v>
      </c>
    </row>
    <row r="668" spans="1:271" outlineLevel="2" x14ac:dyDescent="0.25">
      <c r="A668" t="str">
        <f t="shared" si="56"/>
        <v>160907</v>
      </c>
      <c r="B668" t="s">
        <v>322</v>
      </c>
      <c r="C668">
        <v>7</v>
      </c>
      <c r="D668">
        <v>642</v>
      </c>
      <c r="E668">
        <v>490</v>
      </c>
      <c r="F668">
        <v>181</v>
      </c>
      <c r="G668">
        <v>309</v>
      </c>
      <c r="H668">
        <v>0</v>
      </c>
      <c r="I668">
        <v>3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309</v>
      </c>
      <c r="R668">
        <v>0</v>
      </c>
      <c r="S668">
        <v>0</v>
      </c>
      <c r="T668">
        <v>309</v>
      </c>
      <c r="U668">
        <v>6</v>
      </c>
      <c r="V668">
        <v>3</v>
      </c>
      <c r="W668">
        <v>2</v>
      </c>
      <c r="X668">
        <v>0</v>
      </c>
      <c r="Y668">
        <v>303</v>
      </c>
      <c r="Z668">
        <v>90</v>
      </c>
      <c r="AA668">
        <v>11</v>
      </c>
      <c r="AB668">
        <v>23</v>
      </c>
      <c r="AC668">
        <v>39</v>
      </c>
      <c r="AD668">
        <v>5</v>
      </c>
      <c r="AE668">
        <v>0</v>
      </c>
      <c r="AF668">
        <v>1</v>
      </c>
      <c r="AG668">
        <v>0</v>
      </c>
      <c r="AH668">
        <v>1</v>
      </c>
      <c r="AI668">
        <v>0</v>
      </c>
      <c r="AJ668">
        <v>0</v>
      </c>
      <c r="AK668">
        <v>0</v>
      </c>
      <c r="AL668">
        <v>3</v>
      </c>
      <c r="AM668">
        <v>0</v>
      </c>
      <c r="AN668">
        <v>0</v>
      </c>
      <c r="AO668">
        <v>0</v>
      </c>
      <c r="AP668">
        <v>0</v>
      </c>
      <c r="AQ668">
        <v>1</v>
      </c>
      <c r="AR668">
        <v>0</v>
      </c>
      <c r="AS668">
        <v>2</v>
      </c>
      <c r="AT668">
        <v>0</v>
      </c>
      <c r="AU668">
        <v>1</v>
      </c>
      <c r="AV668">
        <v>0</v>
      </c>
      <c r="AW668">
        <v>1</v>
      </c>
      <c r="AX668">
        <v>2</v>
      </c>
      <c r="AY668">
        <v>90</v>
      </c>
      <c r="AZ668">
        <v>61</v>
      </c>
      <c r="BA668">
        <v>17</v>
      </c>
      <c r="BB668">
        <v>3</v>
      </c>
      <c r="BC668">
        <v>3</v>
      </c>
      <c r="BD668">
        <v>18</v>
      </c>
      <c r="BE668">
        <v>2</v>
      </c>
      <c r="BF668">
        <v>2</v>
      </c>
      <c r="BG668">
        <v>2</v>
      </c>
      <c r="BH668">
        <v>1</v>
      </c>
      <c r="BI668">
        <v>0</v>
      </c>
      <c r="BJ668">
        <v>1</v>
      </c>
      <c r="BK668">
        <v>0</v>
      </c>
      <c r="BL668">
        <v>0</v>
      </c>
      <c r="BM668">
        <v>0</v>
      </c>
      <c r="BN668">
        <v>9</v>
      </c>
      <c r="BO668">
        <v>0</v>
      </c>
      <c r="BP668">
        <v>0</v>
      </c>
      <c r="BQ668">
        <v>0</v>
      </c>
      <c r="BR668">
        <v>0</v>
      </c>
      <c r="BS668">
        <v>1</v>
      </c>
      <c r="BT668">
        <v>0</v>
      </c>
      <c r="BU668">
        <v>0</v>
      </c>
      <c r="BV668">
        <v>1</v>
      </c>
      <c r="BW668">
        <v>1</v>
      </c>
      <c r="BX668">
        <v>61</v>
      </c>
      <c r="BY668">
        <v>6</v>
      </c>
      <c r="BZ668">
        <v>0</v>
      </c>
      <c r="CA668">
        <v>1</v>
      </c>
      <c r="CB668">
        <v>0</v>
      </c>
      <c r="CC668">
        <v>0</v>
      </c>
      <c r="CD668">
        <v>1</v>
      </c>
      <c r="CE668">
        <v>0</v>
      </c>
      <c r="CF668">
        <v>1</v>
      </c>
      <c r="CG668">
        <v>0</v>
      </c>
      <c r="CH668">
        <v>0</v>
      </c>
      <c r="CI668">
        <v>2</v>
      </c>
      <c r="CJ668">
        <v>0</v>
      </c>
      <c r="CK668">
        <v>0</v>
      </c>
      <c r="CL668">
        <v>0</v>
      </c>
      <c r="CM668">
        <v>1</v>
      </c>
      <c r="CN668">
        <v>6</v>
      </c>
      <c r="CO668">
        <v>7</v>
      </c>
      <c r="CP668">
        <v>2</v>
      </c>
      <c r="CQ668">
        <v>1</v>
      </c>
      <c r="CR668">
        <v>1</v>
      </c>
      <c r="CS668">
        <v>0</v>
      </c>
      <c r="CT668">
        <v>0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0</v>
      </c>
      <c r="DF668">
        <v>0</v>
      </c>
      <c r="DG668">
        <v>1</v>
      </c>
      <c r="DH668">
        <v>1</v>
      </c>
      <c r="DI668">
        <v>0</v>
      </c>
      <c r="DJ668">
        <v>0</v>
      </c>
      <c r="DK668">
        <v>0</v>
      </c>
      <c r="DL668">
        <v>0</v>
      </c>
      <c r="DM668">
        <v>1</v>
      </c>
      <c r="DN668">
        <v>7</v>
      </c>
      <c r="DO668">
        <v>9</v>
      </c>
      <c r="DP668">
        <v>1</v>
      </c>
      <c r="DQ668">
        <v>1</v>
      </c>
      <c r="DR668">
        <v>5</v>
      </c>
      <c r="DS668">
        <v>2</v>
      </c>
      <c r="DT668">
        <v>0</v>
      </c>
      <c r="DU668">
        <v>0</v>
      </c>
      <c r="DV668">
        <v>0</v>
      </c>
      <c r="DW668">
        <v>0</v>
      </c>
      <c r="DX668">
        <v>0</v>
      </c>
      <c r="DY668">
        <v>0</v>
      </c>
      <c r="DZ668">
        <v>0</v>
      </c>
      <c r="EA668">
        <v>0</v>
      </c>
      <c r="EB668">
        <v>0</v>
      </c>
      <c r="EC668">
        <v>0</v>
      </c>
      <c r="ED668">
        <v>0</v>
      </c>
      <c r="EE668">
        <v>0</v>
      </c>
      <c r="EF668">
        <v>0</v>
      </c>
      <c r="EG668">
        <v>0</v>
      </c>
      <c r="EH668">
        <v>0</v>
      </c>
      <c r="EI668">
        <v>0</v>
      </c>
      <c r="EJ668">
        <v>0</v>
      </c>
      <c r="EK668">
        <v>0</v>
      </c>
      <c r="EL668">
        <v>0</v>
      </c>
      <c r="EM668">
        <v>0</v>
      </c>
      <c r="EN668">
        <v>9</v>
      </c>
      <c r="EO668">
        <v>25</v>
      </c>
      <c r="EP668">
        <v>4</v>
      </c>
      <c r="EQ668">
        <v>8</v>
      </c>
      <c r="ER668">
        <v>2</v>
      </c>
      <c r="ES668">
        <v>0</v>
      </c>
      <c r="ET668">
        <v>0</v>
      </c>
      <c r="EU668">
        <v>0</v>
      </c>
      <c r="EV668">
        <v>0</v>
      </c>
      <c r="EW668">
        <v>0</v>
      </c>
      <c r="EX668">
        <v>0</v>
      </c>
      <c r="EY668">
        <v>1</v>
      </c>
      <c r="EZ668">
        <v>0</v>
      </c>
      <c r="FA668">
        <v>0</v>
      </c>
      <c r="FB668">
        <v>0</v>
      </c>
      <c r="FC668">
        <v>0</v>
      </c>
      <c r="FD668">
        <v>1</v>
      </c>
      <c r="FE668">
        <v>0</v>
      </c>
      <c r="FF668">
        <v>3</v>
      </c>
      <c r="FG668">
        <v>0</v>
      </c>
      <c r="FH668">
        <v>3</v>
      </c>
      <c r="FI668">
        <v>0</v>
      </c>
      <c r="FJ668">
        <v>0</v>
      </c>
      <c r="FK668">
        <v>3</v>
      </c>
      <c r="FL668">
        <v>25</v>
      </c>
      <c r="FM668">
        <v>78</v>
      </c>
      <c r="FN668">
        <v>41</v>
      </c>
      <c r="FO668">
        <v>2</v>
      </c>
      <c r="FP668">
        <v>2</v>
      </c>
      <c r="FQ668">
        <v>2</v>
      </c>
      <c r="FR668">
        <v>1</v>
      </c>
      <c r="FS668">
        <v>8</v>
      </c>
      <c r="FT668">
        <v>2</v>
      </c>
      <c r="FU668">
        <v>1</v>
      </c>
      <c r="FV668">
        <v>1</v>
      </c>
      <c r="FW668">
        <v>1</v>
      </c>
      <c r="FX668">
        <v>0</v>
      </c>
      <c r="FY668">
        <v>0</v>
      </c>
      <c r="FZ668">
        <v>1</v>
      </c>
      <c r="GA668">
        <v>2</v>
      </c>
      <c r="GB668">
        <v>3</v>
      </c>
      <c r="GC668">
        <v>0</v>
      </c>
      <c r="GD668">
        <v>1</v>
      </c>
      <c r="GE668">
        <v>0</v>
      </c>
      <c r="GF668">
        <v>2</v>
      </c>
      <c r="GG668">
        <v>0</v>
      </c>
      <c r="GH668">
        <v>0</v>
      </c>
      <c r="GI668">
        <v>0</v>
      </c>
      <c r="GJ668">
        <v>0</v>
      </c>
      <c r="GK668">
        <v>8</v>
      </c>
      <c r="GL668">
        <v>78</v>
      </c>
      <c r="GM668">
        <v>23</v>
      </c>
      <c r="GN668">
        <v>15</v>
      </c>
      <c r="GO668">
        <v>1</v>
      </c>
      <c r="GP668">
        <v>1</v>
      </c>
      <c r="GQ668">
        <v>0</v>
      </c>
      <c r="GR668">
        <v>1</v>
      </c>
      <c r="GS668">
        <v>0</v>
      </c>
      <c r="GT668">
        <v>2</v>
      </c>
      <c r="GU668">
        <v>0</v>
      </c>
      <c r="GV668">
        <v>1</v>
      </c>
      <c r="GW668">
        <v>1</v>
      </c>
      <c r="GX668">
        <v>0</v>
      </c>
      <c r="GY668">
        <v>0</v>
      </c>
      <c r="GZ668">
        <v>0</v>
      </c>
      <c r="HA668">
        <v>0</v>
      </c>
      <c r="HB668">
        <v>0</v>
      </c>
      <c r="HC668">
        <v>0</v>
      </c>
      <c r="HD668">
        <v>1</v>
      </c>
      <c r="HE668">
        <v>0</v>
      </c>
      <c r="HF668">
        <v>23</v>
      </c>
      <c r="HG668">
        <v>1</v>
      </c>
      <c r="HH668">
        <v>0</v>
      </c>
      <c r="HI668">
        <v>1</v>
      </c>
      <c r="HJ668">
        <v>0</v>
      </c>
      <c r="HK668">
        <v>0</v>
      </c>
      <c r="HL668">
        <v>0</v>
      </c>
      <c r="HM668">
        <v>0</v>
      </c>
      <c r="HN668">
        <v>0</v>
      </c>
      <c r="HO668">
        <v>0</v>
      </c>
      <c r="HP668">
        <v>0</v>
      </c>
      <c r="HQ668">
        <v>0</v>
      </c>
      <c r="HR668">
        <v>0</v>
      </c>
      <c r="HS668">
        <v>0</v>
      </c>
      <c r="HT668">
        <v>1</v>
      </c>
      <c r="HU668">
        <v>2</v>
      </c>
      <c r="HV668">
        <v>0</v>
      </c>
      <c r="HW668">
        <v>0</v>
      </c>
      <c r="HX668">
        <v>0</v>
      </c>
      <c r="HY668">
        <v>0</v>
      </c>
      <c r="HZ668">
        <v>0</v>
      </c>
      <c r="IA668">
        <v>0</v>
      </c>
      <c r="IB668">
        <v>0</v>
      </c>
      <c r="IC668">
        <v>1</v>
      </c>
      <c r="ID668">
        <v>0</v>
      </c>
      <c r="IE668">
        <v>0</v>
      </c>
      <c r="IF668">
        <v>0</v>
      </c>
      <c r="IG668">
        <v>0</v>
      </c>
      <c r="IH668">
        <v>0</v>
      </c>
      <c r="II668">
        <v>1</v>
      </c>
      <c r="IJ668">
        <v>2</v>
      </c>
      <c r="IK668">
        <v>1</v>
      </c>
      <c r="IL668">
        <v>0</v>
      </c>
      <c r="IM668">
        <v>0</v>
      </c>
      <c r="IN668">
        <v>0</v>
      </c>
      <c r="IO668">
        <v>0</v>
      </c>
      <c r="IP668">
        <v>0</v>
      </c>
      <c r="IQ668">
        <v>0</v>
      </c>
      <c r="IR668">
        <v>0</v>
      </c>
      <c r="IS668">
        <v>0</v>
      </c>
      <c r="IT668">
        <v>0</v>
      </c>
      <c r="IU668">
        <v>0</v>
      </c>
      <c r="IV668">
        <v>0</v>
      </c>
      <c r="IW668">
        <v>0</v>
      </c>
      <c r="IX668">
        <v>0</v>
      </c>
      <c r="IY668">
        <v>0</v>
      </c>
      <c r="IZ668">
        <v>0</v>
      </c>
      <c r="JA668">
        <v>0</v>
      </c>
      <c r="JB668">
        <v>0</v>
      </c>
      <c r="JC668">
        <v>0</v>
      </c>
      <c r="JD668">
        <v>0</v>
      </c>
      <c r="JE668">
        <v>0</v>
      </c>
      <c r="JF668">
        <v>0</v>
      </c>
      <c r="JG668">
        <v>0</v>
      </c>
      <c r="JH668">
        <v>0</v>
      </c>
      <c r="JI668">
        <v>1</v>
      </c>
      <c r="JJ668">
        <v>1</v>
      </c>
      <c r="JK668" s="2">
        <f t="shared" si="53"/>
        <v>0.48130841121495327</v>
      </c>
    </row>
    <row r="669" spans="1:271" outlineLevel="2" x14ac:dyDescent="0.25">
      <c r="A669" t="str">
        <f t="shared" si="56"/>
        <v>160907</v>
      </c>
      <c r="B669" t="s">
        <v>322</v>
      </c>
      <c r="C669">
        <v>8</v>
      </c>
      <c r="D669">
        <v>756</v>
      </c>
      <c r="E669">
        <v>580</v>
      </c>
      <c r="F669">
        <v>215</v>
      </c>
      <c r="G669">
        <v>365</v>
      </c>
      <c r="H669">
        <v>0</v>
      </c>
      <c r="I669">
        <v>1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365</v>
      </c>
      <c r="R669">
        <v>0</v>
      </c>
      <c r="S669">
        <v>0</v>
      </c>
      <c r="T669">
        <v>365</v>
      </c>
      <c r="U669">
        <v>17</v>
      </c>
      <c r="V669">
        <v>13</v>
      </c>
      <c r="W669">
        <v>4</v>
      </c>
      <c r="X669">
        <v>0</v>
      </c>
      <c r="Y669">
        <v>348</v>
      </c>
      <c r="Z669">
        <v>99</v>
      </c>
      <c r="AA669">
        <v>6</v>
      </c>
      <c r="AB669">
        <v>34</v>
      </c>
      <c r="AC669">
        <v>42</v>
      </c>
      <c r="AD669">
        <v>7</v>
      </c>
      <c r="AE669">
        <v>0</v>
      </c>
      <c r="AF669">
        <v>2</v>
      </c>
      <c r="AG669">
        <v>0</v>
      </c>
      <c r="AH669">
        <v>0</v>
      </c>
      <c r="AI669">
        <v>3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1</v>
      </c>
      <c r="AP669">
        <v>0</v>
      </c>
      <c r="AQ669">
        <v>0</v>
      </c>
      <c r="AR669">
        <v>1</v>
      </c>
      <c r="AS669">
        <v>0</v>
      </c>
      <c r="AT669">
        <v>0</v>
      </c>
      <c r="AU669">
        <v>1</v>
      </c>
      <c r="AV669">
        <v>1</v>
      </c>
      <c r="AW669">
        <v>0</v>
      </c>
      <c r="AX669">
        <v>1</v>
      </c>
      <c r="AY669">
        <v>99</v>
      </c>
      <c r="AZ669">
        <v>73</v>
      </c>
      <c r="BA669">
        <v>17</v>
      </c>
      <c r="BB669">
        <v>3</v>
      </c>
      <c r="BC669">
        <v>2</v>
      </c>
      <c r="BD669">
        <v>23</v>
      </c>
      <c r="BE669">
        <v>0</v>
      </c>
      <c r="BF669">
        <v>3</v>
      </c>
      <c r="BG669">
        <v>0</v>
      </c>
      <c r="BH669">
        <v>1</v>
      </c>
      <c r="BI669">
        <v>2</v>
      </c>
      <c r="BJ669">
        <v>2</v>
      </c>
      <c r="BK669">
        <v>0</v>
      </c>
      <c r="BL669">
        <v>0</v>
      </c>
      <c r="BM669">
        <v>3</v>
      </c>
      <c r="BN669">
        <v>15</v>
      </c>
      <c r="BO669">
        <v>0</v>
      </c>
      <c r="BP669">
        <v>0</v>
      </c>
      <c r="BQ669">
        <v>0</v>
      </c>
      <c r="BR669">
        <v>1</v>
      </c>
      <c r="BS669">
        <v>0</v>
      </c>
      <c r="BT669">
        <v>0</v>
      </c>
      <c r="BU669">
        <v>1</v>
      </c>
      <c r="BV669">
        <v>0</v>
      </c>
      <c r="BW669">
        <v>0</v>
      </c>
      <c r="BX669">
        <v>73</v>
      </c>
      <c r="BY669">
        <v>6</v>
      </c>
      <c r="BZ669">
        <v>3</v>
      </c>
      <c r="CA669">
        <v>1</v>
      </c>
      <c r="CB669">
        <v>1</v>
      </c>
      <c r="CC669">
        <v>1</v>
      </c>
      <c r="CD669">
        <v>0</v>
      </c>
      <c r="CE669">
        <v>0</v>
      </c>
      <c r="CF669">
        <v>0</v>
      </c>
      <c r="CG669">
        <v>0</v>
      </c>
      <c r="CH669">
        <v>0</v>
      </c>
      <c r="CI669">
        <v>0</v>
      </c>
      <c r="CJ669">
        <v>0</v>
      </c>
      <c r="CK669">
        <v>0</v>
      </c>
      <c r="CL669">
        <v>0</v>
      </c>
      <c r="CM669">
        <v>0</v>
      </c>
      <c r="CN669">
        <v>6</v>
      </c>
      <c r="CO669">
        <v>8</v>
      </c>
      <c r="CP669">
        <v>3</v>
      </c>
      <c r="CQ669">
        <v>0</v>
      </c>
      <c r="CR669">
        <v>1</v>
      </c>
      <c r="CS669">
        <v>0</v>
      </c>
      <c r="CT669">
        <v>1</v>
      </c>
      <c r="CU669">
        <v>0</v>
      </c>
      <c r="CV669">
        <v>0</v>
      </c>
      <c r="CW669">
        <v>0</v>
      </c>
      <c r="CX669">
        <v>0</v>
      </c>
      <c r="CY669">
        <v>0</v>
      </c>
      <c r="CZ669">
        <v>0</v>
      </c>
      <c r="DA669">
        <v>0</v>
      </c>
      <c r="DB669">
        <v>0</v>
      </c>
      <c r="DC669">
        <v>1</v>
      </c>
      <c r="DD669">
        <v>0</v>
      </c>
      <c r="DE669">
        <v>0</v>
      </c>
      <c r="DF669">
        <v>0</v>
      </c>
      <c r="DG669">
        <v>0</v>
      </c>
      <c r="DH669">
        <v>0</v>
      </c>
      <c r="DI669">
        <v>0</v>
      </c>
      <c r="DJ669">
        <v>0</v>
      </c>
      <c r="DK669">
        <v>1</v>
      </c>
      <c r="DL669">
        <v>0</v>
      </c>
      <c r="DM669">
        <v>1</v>
      </c>
      <c r="DN669">
        <v>8</v>
      </c>
      <c r="DO669">
        <v>10</v>
      </c>
      <c r="DP669">
        <v>1</v>
      </c>
      <c r="DQ669">
        <v>0</v>
      </c>
      <c r="DR669">
        <v>8</v>
      </c>
      <c r="DS669">
        <v>1</v>
      </c>
      <c r="DT669">
        <v>0</v>
      </c>
      <c r="DU669">
        <v>0</v>
      </c>
      <c r="DV669">
        <v>0</v>
      </c>
      <c r="DW669">
        <v>0</v>
      </c>
      <c r="DX669">
        <v>0</v>
      </c>
      <c r="DY669">
        <v>0</v>
      </c>
      <c r="DZ669">
        <v>0</v>
      </c>
      <c r="EA669">
        <v>0</v>
      </c>
      <c r="EB669">
        <v>0</v>
      </c>
      <c r="EC669">
        <v>0</v>
      </c>
      <c r="ED669">
        <v>0</v>
      </c>
      <c r="EE669">
        <v>0</v>
      </c>
      <c r="EF669">
        <v>0</v>
      </c>
      <c r="EG669">
        <v>0</v>
      </c>
      <c r="EH669">
        <v>0</v>
      </c>
      <c r="EI669">
        <v>0</v>
      </c>
      <c r="EJ669">
        <v>0</v>
      </c>
      <c r="EK669">
        <v>0</v>
      </c>
      <c r="EL669">
        <v>0</v>
      </c>
      <c r="EM669">
        <v>0</v>
      </c>
      <c r="EN669">
        <v>10</v>
      </c>
      <c r="EO669">
        <v>23</v>
      </c>
      <c r="EP669">
        <v>13</v>
      </c>
      <c r="EQ669">
        <v>4</v>
      </c>
      <c r="ER669">
        <v>3</v>
      </c>
      <c r="ES669">
        <v>0</v>
      </c>
      <c r="ET669">
        <v>0</v>
      </c>
      <c r="EU669">
        <v>0</v>
      </c>
      <c r="EV669">
        <v>0</v>
      </c>
      <c r="EW669">
        <v>0</v>
      </c>
      <c r="EX669">
        <v>0</v>
      </c>
      <c r="EY669">
        <v>0</v>
      </c>
      <c r="EZ669">
        <v>0</v>
      </c>
      <c r="FA669">
        <v>0</v>
      </c>
      <c r="FB669">
        <v>0</v>
      </c>
      <c r="FC669">
        <v>0</v>
      </c>
      <c r="FD669">
        <v>0</v>
      </c>
      <c r="FE669">
        <v>0</v>
      </c>
      <c r="FF669">
        <v>0</v>
      </c>
      <c r="FG669">
        <v>0</v>
      </c>
      <c r="FH669">
        <v>2</v>
      </c>
      <c r="FI669">
        <v>0</v>
      </c>
      <c r="FJ669">
        <v>0</v>
      </c>
      <c r="FK669">
        <v>1</v>
      </c>
      <c r="FL669">
        <v>23</v>
      </c>
      <c r="FM669">
        <v>94</v>
      </c>
      <c r="FN669">
        <v>30</v>
      </c>
      <c r="FO669">
        <v>13</v>
      </c>
      <c r="FP669">
        <v>2</v>
      </c>
      <c r="FQ669">
        <v>3</v>
      </c>
      <c r="FR669">
        <v>0</v>
      </c>
      <c r="FS669">
        <v>15</v>
      </c>
      <c r="FT669">
        <v>9</v>
      </c>
      <c r="FU669">
        <v>0</v>
      </c>
      <c r="FV669">
        <v>4</v>
      </c>
      <c r="FW669">
        <v>0</v>
      </c>
      <c r="FX669">
        <v>1</v>
      </c>
      <c r="FY669">
        <v>0</v>
      </c>
      <c r="FZ669">
        <v>2</v>
      </c>
      <c r="GA669">
        <v>1</v>
      </c>
      <c r="GB669">
        <v>0</v>
      </c>
      <c r="GC669">
        <v>0</v>
      </c>
      <c r="GD669">
        <v>0</v>
      </c>
      <c r="GE669">
        <v>1</v>
      </c>
      <c r="GF669">
        <v>0</v>
      </c>
      <c r="GG669">
        <v>1</v>
      </c>
      <c r="GH669">
        <v>0</v>
      </c>
      <c r="GI669">
        <v>1</v>
      </c>
      <c r="GJ669">
        <v>0</v>
      </c>
      <c r="GK669">
        <v>11</v>
      </c>
      <c r="GL669">
        <v>94</v>
      </c>
      <c r="GM669">
        <v>27</v>
      </c>
      <c r="GN669">
        <v>18</v>
      </c>
      <c r="GO669">
        <v>2</v>
      </c>
      <c r="GP669">
        <v>1</v>
      </c>
      <c r="GQ669">
        <v>0</v>
      </c>
      <c r="GR669">
        <v>0</v>
      </c>
      <c r="GS669">
        <v>0</v>
      </c>
      <c r="GT669">
        <v>3</v>
      </c>
      <c r="GU669">
        <v>0</v>
      </c>
      <c r="GV669">
        <v>0</v>
      </c>
      <c r="GW669">
        <v>1</v>
      </c>
      <c r="GX669">
        <v>1</v>
      </c>
      <c r="GY669">
        <v>0</v>
      </c>
      <c r="GZ669">
        <v>0</v>
      </c>
      <c r="HA669">
        <v>1</v>
      </c>
      <c r="HB669">
        <v>0</v>
      </c>
      <c r="HC669">
        <v>0</v>
      </c>
      <c r="HD669">
        <v>0</v>
      </c>
      <c r="HE669">
        <v>0</v>
      </c>
      <c r="HF669">
        <v>27</v>
      </c>
      <c r="HG669">
        <v>2</v>
      </c>
      <c r="HH669">
        <v>1</v>
      </c>
      <c r="HI669">
        <v>1</v>
      </c>
      <c r="HJ669">
        <v>0</v>
      </c>
      <c r="HK669">
        <v>0</v>
      </c>
      <c r="HL669">
        <v>0</v>
      </c>
      <c r="HM669">
        <v>0</v>
      </c>
      <c r="HN669">
        <v>0</v>
      </c>
      <c r="HO669">
        <v>0</v>
      </c>
      <c r="HP669">
        <v>0</v>
      </c>
      <c r="HQ669">
        <v>0</v>
      </c>
      <c r="HR669">
        <v>0</v>
      </c>
      <c r="HS669">
        <v>0</v>
      </c>
      <c r="HT669">
        <v>2</v>
      </c>
      <c r="HU669">
        <v>1</v>
      </c>
      <c r="HV669">
        <v>0</v>
      </c>
      <c r="HW669">
        <v>0</v>
      </c>
      <c r="HX669">
        <v>0</v>
      </c>
      <c r="HY669">
        <v>0</v>
      </c>
      <c r="HZ669">
        <v>0</v>
      </c>
      <c r="IA669">
        <v>0</v>
      </c>
      <c r="IB669">
        <v>0</v>
      </c>
      <c r="IC669">
        <v>0</v>
      </c>
      <c r="ID669">
        <v>0</v>
      </c>
      <c r="IE669">
        <v>0</v>
      </c>
      <c r="IF669">
        <v>0</v>
      </c>
      <c r="IG669">
        <v>0</v>
      </c>
      <c r="IH669">
        <v>0</v>
      </c>
      <c r="II669">
        <v>1</v>
      </c>
      <c r="IJ669">
        <v>1</v>
      </c>
      <c r="IK669">
        <v>5</v>
      </c>
      <c r="IL669">
        <v>3</v>
      </c>
      <c r="IM669">
        <v>0</v>
      </c>
      <c r="IN669">
        <v>0</v>
      </c>
      <c r="IO669">
        <v>1</v>
      </c>
      <c r="IP669">
        <v>0</v>
      </c>
      <c r="IQ669">
        <v>0</v>
      </c>
      <c r="IR669">
        <v>0</v>
      </c>
      <c r="IS669">
        <v>0</v>
      </c>
      <c r="IT669">
        <v>0</v>
      </c>
      <c r="IU669">
        <v>0</v>
      </c>
      <c r="IV669">
        <v>0</v>
      </c>
      <c r="IW669">
        <v>0</v>
      </c>
      <c r="IX669">
        <v>0</v>
      </c>
      <c r="IY669">
        <v>0</v>
      </c>
      <c r="IZ669">
        <v>0</v>
      </c>
      <c r="JA669">
        <v>0</v>
      </c>
      <c r="JB669">
        <v>0</v>
      </c>
      <c r="JC669">
        <v>0</v>
      </c>
      <c r="JD669">
        <v>0</v>
      </c>
      <c r="JE669">
        <v>0</v>
      </c>
      <c r="JF669">
        <v>0</v>
      </c>
      <c r="JG669">
        <v>0</v>
      </c>
      <c r="JH669">
        <v>1</v>
      </c>
      <c r="JI669">
        <v>0</v>
      </c>
      <c r="JJ669">
        <v>5</v>
      </c>
      <c r="JK669" s="2">
        <f t="shared" si="53"/>
        <v>0.48280423280423279</v>
      </c>
    </row>
    <row r="670" spans="1:271" outlineLevel="2" x14ac:dyDescent="0.25">
      <c r="A670" t="str">
        <f t="shared" si="56"/>
        <v>160907</v>
      </c>
      <c r="B670" t="s">
        <v>322</v>
      </c>
      <c r="C670">
        <v>9</v>
      </c>
      <c r="D670">
        <v>749</v>
      </c>
      <c r="E670">
        <v>570</v>
      </c>
      <c r="F670">
        <v>255</v>
      </c>
      <c r="G670">
        <v>315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315</v>
      </c>
      <c r="R670">
        <v>0</v>
      </c>
      <c r="S670">
        <v>0</v>
      </c>
      <c r="T670">
        <v>315</v>
      </c>
      <c r="U670">
        <v>23</v>
      </c>
      <c r="V670">
        <v>14</v>
      </c>
      <c r="W670">
        <v>9</v>
      </c>
      <c r="X670">
        <v>0</v>
      </c>
      <c r="Y670">
        <v>292</v>
      </c>
      <c r="Z670">
        <v>91</v>
      </c>
      <c r="AA670">
        <v>6</v>
      </c>
      <c r="AB670">
        <v>31</v>
      </c>
      <c r="AC670">
        <v>33</v>
      </c>
      <c r="AD670">
        <v>5</v>
      </c>
      <c r="AE670">
        <v>3</v>
      </c>
      <c r="AF670">
        <v>3</v>
      </c>
      <c r="AG670">
        <v>1</v>
      </c>
      <c r="AH670">
        <v>1</v>
      </c>
      <c r="AI670">
        <v>1</v>
      </c>
      <c r="AJ670">
        <v>0</v>
      </c>
      <c r="AK670">
        <v>1</v>
      </c>
      <c r="AL670">
        <v>1</v>
      </c>
      <c r="AM670">
        <v>0</v>
      </c>
      <c r="AN670">
        <v>0</v>
      </c>
      <c r="AO670">
        <v>1</v>
      </c>
      <c r="AP670">
        <v>0</v>
      </c>
      <c r="AQ670">
        <v>0</v>
      </c>
      <c r="AR670">
        <v>0</v>
      </c>
      <c r="AS670">
        <v>0</v>
      </c>
      <c r="AT670">
        <v>1</v>
      </c>
      <c r="AU670">
        <v>0</v>
      </c>
      <c r="AV670">
        <v>0</v>
      </c>
      <c r="AW670">
        <v>1</v>
      </c>
      <c r="AX670">
        <v>2</v>
      </c>
      <c r="AY670">
        <v>91</v>
      </c>
      <c r="AZ670">
        <v>49</v>
      </c>
      <c r="BA670">
        <v>11</v>
      </c>
      <c r="BB670">
        <v>3</v>
      </c>
      <c r="BC670">
        <v>4</v>
      </c>
      <c r="BD670">
        <v>9</v>
      </c>
      <c r="BE670">
        <v>0</v>
      </c>
      <c r="BF670">
        <v>3</v>
      </c>
      <c r="BG670">
        <v>0</v>
      </c>
      <c r="BH670">
        <v>0</v>
      </c>
      <c r="BI670">
        <v>0</v>
      </c>
      <c r="BJ670">
        <v>1</v>
      </c>
      <c r="BK670">
        <v>0</v>
      </c>
      <c r="BL670">
        <v>1</v>
      </c>
      <c r="BM670">
        <v>1</v>
      </c>
      <c r="BN670">
        <v>14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1</v>
      </c>
      <c r="BU670">
        <v>0</v>
      </c>
      <c r="BV670">
        <v>1</v>
      </c>
      <c r="BW670">
        <v>0</v>
      </c>
      <c r="BX670">
        <v>49</v>
      </c>
      <c r="BY670">
        <v>15</v>
      </c>
      <c r="BZ670">
        <v>5</v>
      </c>
      <c r="CA670">
        <v>3</v>
      </c>
      <c r="CB670">
        <v>1</v>
      </c>
      <c r="CC670">
        <v>0</v>
      </c>
      <c r="CD670">
        <v>2</v>
      </c>
      <c r="CE670">
        <v>0</v>
      </c>
      <c r="CF670">
        <v>1</v>
      </c>
      <c r="CG670">
        <v>0</v>
      </c>
      <c r="CH670">
        <v>0</v>
      </c>
      <c r="CI670">
        <v>1</v>
      </c>
      <c r="CJ670">
        <v>0</v>
      </c>
      <c r="CK670">
        <v>1</v>
      </c>
      <c r="CL670">
        <v>0</v>
      </c>
      <c r="CM670">
        <v>1</v>
      </c>
      <c r="CN670">
        <v>15</v>
      </c>
      <c r="CO670">
        <v>7</v>
      </c>
      <c r="CP670">
        <v>4</v>
      </c>
      <c r="CQ670">
        <v>0</v>
      </c>
      <c r="CR670">
        <v>1</v>
      </c>
      <c r="CS670">
        <v>0</v>
      </c>
      <c r="CT670">
        <v>1</v>
      </c>
      <c r="CU670">
        <v>0</v>
      </c>
      <c r="CV670">
        <v>0</v>
      </c>
      <c r="CW670">
        <v>0</v>
      </c>
      <c r="CX670">
        <v>0</v>
      </c>
      <c r="CY670">
        <v>0</v>
      </c>
      <c r="CZ670">
        <v>0</v>
      </c>
      <c r="DA670">
        <v>0</v>
      </c>
      <c r="DB670">
        <v>0</v>
      </c>
      <c r="DC670">
        <v>0</v>
      </c>
      <c r="DD670">
        <v>1</v>
      </c>
      <c r="DE670">
        <v>0</v>
      </c>
      <c r="DF670">
        <v>0</v>
      </c>
      <c r="DG670">
        <v>0</v>
      </c>
      <c r="DH670">
        <v>0</v>
      </c>
      <c r="DI670">
        <v>0</v>
      </c>
      <c r="DJ670">
        <v>0</v>
      </c>
      <c r="DK670">
        <v>0</v>
      </c>
      <c r="DL670">
        <v>0</v>
      </c>
      <c r="DM670">
        <v>0</v>
      </c>
      <c r="DN670">
        <v>7</v>
      </c>
      <c r="DO670">
        <v>28</v>
      </c>
      <c r="DP670">
        <v>2</v>
      </c>
      <c r="DQ670">
        <v>2</v>
      </c>
      <c r="DR670">
        <v>20</v>
      </c>
      <c r="DS670">
        <v>0</v>
      </c>
      <c r="DT670">
        <v>0</v>
      </c>
      <c r="DU670">
        <v>0</v>
      </c>
      <c r="DV670">
        <v>3</v>
      </c>
      <c r="DW670">
        <v>0</v>
      </c>
      <c r="DX670">
        <v>0</v>
      </c>
      <c r="DY670">
        <v>0</v>
      </c>
      <c r="DZ670">
        <v>0</v>
      </c>
      <c r="EA670">
        <v>0</v>
      </c>
      <c r="EB670">
        <v>0</v>
      </c>
      <c r="EC670">
        <v>0</v>
      </c>
      <c r="ED670">
        <v>0</v>
      </c>
      <c r="EE670">
        <v>0</v>
      </c>
      <c r="EF670">
        <v>0</v>
      </c>
      <c r="EG670">
        <v>0</v>
      </c>
      <c r="EH670">
        <v>0</v>
      </c>
      <c r="EI670">
        <v>0</v>
      </c>
      <c r="EJ670">
        <v>0</v>
      </c>
      <c r="EK670">
        <v>1</v>
      </c>
      <c r="EL670">
        <v>0</v>
      </c>
      <c r="EM670">
        <v>0</v>
      </c>
      <c r="EN670">
        <v>28</v>
      </c>
      <c r="EO670">
        <v>26</v>
      </c>
      <c r="EP670">
        <v>3</v>
      </c>
      <c r="EQ670">
        <v>20</v>
      </c>
      <c r="ER670">
        <v>1</v>
      </c>
      <c r="ES670">
        <v>1</v>
      </c>
      <c r="ET670">
        <v>0</v>
      </c>
      <c r="EU670">
        <v>0</v>
      </c>
      <c r="EV670">
        <v>0</v>
      </c>
      <c r="EW670">
        <v>0</v>
      </c>
      <c r="EX670">
        <v>0</v>
      </c>
      <c r="EY670">
        <v>0</v>
      </c>
      <c r="EZ670">
        <v>0</v>
      </c>
      <c r="FA670">
        <v>0</v>
      </c>
      <c r="FB670">
        <v>0</v>
      </c>
      <c r="FC670">
        <v>0</v>
      </c>
      <c r="FD670">
        <v>0</v>
      </c>
      <c r="FE670">
        <v>0</v>
      </c>
      <c r="FF670">
        <v>0</v>
      </c>
      <c r="FG670">
        <v>0</v>
      </c>
      <c r="FH670">
        <v>0</v>
      </c>
      <c r="FI670">
        <v>0</v>
      </c>
      <c r="FJ670">
        <v>1</v>
      </c>
      <c r="FK670">
        <v>0</v>
      </c>
      <c r="FL670">
        <v>26</v>
      </c>
      <c r="FM670">
        <v>66</v>
      </c>
      <c r="FN670">
        <v>29</v>
      </c>
      <c r="FO670">
        <v>6</v>
      </c>
      <c r="FP670">
        <v>2</v>
      </c>
      <c r="FQ670">
        <v>1</v>
      </c>
      <c r="FR670">
        <v>1</v>
      </c>
      <c r="FS670">
        <v>12</v>
      </c>
      <c r="FT670">
        <v>5</v>
      </c>
      <c r="FU670">
        <v>0</v>
      </c>
      <c r="FV670">
        <v>5</v>
      </c>
      <c r="FW670">
        <v>0</v>
      </c>
      <c r="FX670">
        <v>0</v>
      </c>
      <c r="FY670">
        <v>0</v>
      </c>
      <c r="FZ670">
        <v>0</v>
      </c>
      <c r="GA670">
        <v>0</v>
      </c>
      <c r="GB670">
        <v>3</v>
      </c>
      <c r="GC670">
        <v>0</v>
      </c>
      <c r="GD670">
        <v>0</v>
      </c>
      <c r="GE670">
        <v>0</v>
      </c>
      <c r="GF670">
        <v>0</v>
      </c>
      <c r="GG670">
        <v>0</v>
      </c>
      <c r="GH670">
        <v>1</v>
      </c>
      <c r="GI670">
        <v>0</v>
      </c>
      <c r="GJ670">
        <v>0</v>
      </c>
      <c r="GK670">
        <v>1</v>
      </c>
      <c r="GL670">
        <v>66</v>
      </c>
      <c r="GM670">
        <v>5</v>
      </c>
      <c r="GN670">
        <v>3</v>
      </c>
      <c r="GO670">
        <v>0</v>
      </c>
      <c r="GP670">
        <v>0</v>
      </c>
      <c r="GQ670">
        <v>0</v>
      </c>
      <c r="GR670">
        <v>1</v>
      </c>
      <c r="GS670">
        <v>0</v>
      </c>
      <c r="GT670">
        <v>0</v>
      </c>
      <c r="GU670">
        <v>0</v>
      </c>
      <c r="GV670">
        <v>1</v>
      </c>
      <c r="GW670">
        <v>0</v>
      </c>
      <c r="GX670">
        <v>0</v>
      </c>
      <c r="GY670">
        <v>0</v>
      </c>
      <c r="GZ670">
        <v>0</v>
      </c>
      <c r="HA670">
        <v>0</v>
      </c>
      <c r="HB670">
        <v>0</v>
      </c>
      <c r="HC670">
        <v>0</v>
      </c>
      <c r="HD670">
        <v>0</v>
      </c>
      <c r="HE670">
        <v>0</v>
      </c>
      <c r="HF670">
        <v>5</v>
      </c>
      <c r="HG670">
        <v>3</v>
      </c>
      <c r="HH670">
        <v>0</v>
      </c>
      <c r="HI670">
        <v>0</v>
      </c>
      <c r="HJ670">
        <v>0</v>
      </c>
      <c r="HK670">
        <v>0</v>
      </c>
      <c r="HL670">
        <v>1</v>
      </c>
      <c r="HM670">
        <v>1</v>
      </c>
      <c r="HN670">
        <v>0</v>
      </c>
      <c r="HO670">
        <v>0</v>
      </c>
      <c r="HP670">
        <v>0</v>
      </c>
      <c r="HQ670">
        <v>0</v>
      </c>
      <c r="HR670">
        <v>1</v>
      </c>
      <c r="HS670">
        <v>0</v>
      </c>
      <c r="HT670">
        <v>3</v>
      </c>
      <c r="HU670">
        <v>1</v>
      </c>
      <c r="HV670">
        <v>0</v>
      </c>
      <c r="HW670">
        <v>0</v>
      </c>
      <c r="HX670">
        <v>0</v>
      </c>
      <c r="HY670">
        <v>0</v>
      </c>
      <c r="HZ670">
        <v>0</v>
      </c>
      <c r="IA670">
        <v>0</v>
      </c>
      <c r="IB670">
        <v>0</v>
      </c>
      <c r="IC670">
        <v>0</v>
      </c>
      <c r="ID670">
        <v>0</v>
      </c>
      <c r="IE670">
        <v>1</v>
      </c>
      <c r="IF670">
        <v>0</v>
      </c>
      <c r="IG670">
        <v>0</v>
      </c>
      <c r="IH670">
        <v>0</v>
      </c>
      <c r="II670">
        <v>0</v>
      </c>
      <c r="IJ670">
        <v>1</v>
      </c>
      <c r="IK670">
        <v>1</v>
      </c>
      <c r="IL670">
        <v>0</v>
      </c>
      <c r="IM670">
        <v>0</v>
      </c>
      <c r="IN670">
        <v>0</v>
      </c>
      <c r="IO670">
        <v>0</v>
      </c>
      <c r="IP670">
        <v>0</v>
      </c>
      <c r="IQ670">
        <v>1</v>
      </c>
      <c r="IR670">
        <v>0</v>
      </c>
      <c r="IS670">
        <v>0</v>
      </c>
      <c r="IT670">
        <v>0</v>
      </c>
      <c r="IU670">
        <v>0</v>
      </c>
      <c r="IV670">
        <v>0</v>
      </c>
      <c r="IW670">
        <v>0</v>
      </c>
      <c r="IX670">
        <v>0</v>
      </c>
      <c r="IY670">
        <v>0</v>
      </c>
      <c r="IZ670">
        <v>0</v>
      </c>
      <c r="JA670">
        <v>0</v>
      </c>
      <c r="JB670">
        <v>0</v>
      </c>
      <c r="JC670">
        <v>0</v>
      </c>
      <c r="JD670">
        <v>0</v>
      </c>
      <c r="JE670">
        <v>0</v>
      </c>
      <c r="JF670">
        <v>0</v>
      </c>
      <c r="JG670">
        <v>0</v>
      </c>
      <c r="JH670">
        <v>0</v>
      </c>
      <c r="JI670">
        <v>0</v>
      </c>
      <c r="JJ670">
        <v>1</v>
      </c>
      <c r="JK670" s="2">
        <f t="shared" si="53"/>
        <v>0.42056074766355139</v>
      </c>
    </row>
    <row r="671" spans="1:271" outlineLevel="2" x14ac:dyDescent="0.25">
      <c r="A671" t="str">
        <f t="shared" si="56"/>
        <v>160907</v>
      </c>
      <c r="B671" t="s">
        <v>322</v>
      </c>
      <c r="C671">
        <v>10</v>
      </c>
      <c r="D671">
        <v>852</v>
      </c>
      <c r="E671">
        <v>660</v>
      </c>
      <c r="F671">
        <v>394</v>
      </c>
      <c r="G671">
        <v>266</v>
      </c>
      <c r="H671">
        <v>0</v>
      </c>
      <c r="I671">
        <v>1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266</v>
      </c>
      <c r="R671">
        <v>0</v>
      </c>
      <c r="S671">
        <v>0</v>
      </c>
      <c r="T671">
        <v>266</v>
      </c>
      <c r="U671">
        <v>13</v>
      </c>
      <c r="V671">
        <v>13</v>
      </c>
      <c r="W671">
        <v>0</v>
      </c>
      <c r="X671">
        <v>0</v>
      </c>
      <c r="Y671">
        <v>253</v>
      </c>
      <c r="Z671">
        <v>83</v>
      </c>
      <c r="AA671">
        <v>5</v>
      </c>
      <c r="AB671">
        <v>17</v>
      </c>
      <c r="AC671">
        <v>19</v>
      </c>
      <c r="AD671">
        <v>16</v>
      </c>
      <c r="AE671">
        <v>1</v>
      </c>
      <c r="AF671">
        <v>8</v>
      </c>
      <c r="AG671">
        <v>0</v>
      </c>
      <c r="AH671">
        <v>1</v>
      </c>
      <c r="AI671">
        <v>0</v>
      </c>
      <c r="AJ671">
        <v>0</v>
      </c>
      <c r="AK671">
        <v>2</v>
      </c>
      <c r="AL671">
        <v>1</v>
      </c>
      <c r="AM671">
        <v>0</v>
      </c>
      <c r="AN671">
        <v>0</v>
      </c>
      <c r="AO671">
        <v>0</v>
      </c>
      <c r="AP671">
        <v>1</v>
      </c>
      <c r="AQ671">
        <v>0</v>
      </c>
      <c r="AR671">
        <v>0</v>
      </c>
      <c r="AS671">
        <v>0</v>
      </c>
      <c r="AT671">
        <v>2</v>
      </c>
      <c r="AU671">
        <v>5</v>
      </c>
      <c r="AV671">
        <v>0</v>
      </c>
      <c r="AW671">
        <v>4</v>
      </c>
      <c r="AX671">
        <v>1</v>
      </c>
      <c r="AY671">
        <v>83</v>
      </c>
      <c r="AZ671">
        <v>83</v>
      </c>
      <c r="BA671">
        <v>19</v>
      </c>
      <c r="BB671">
        <v>1</v>
      </c>
      <c r="BC671">
        <v>3</v>
      </c>
      <c r="BD671">
        <v>25</v>
      </c>
      <c r="BE671">
        <v>1</v>
      </c>
      <c r="BF671">
        <v>3</v>
      </c>
      <c r="BG671">
        <v>3</v>
      </c>
      <c r="BH671">
        <v>1</v>
      </c>
      <c r="BI671">
        <v>2</v>
      </c>
      <c r="BJ671">
        <v>0</v>
      </c>
      <c r="BK671">
        <v>0</v>
      </c>
      <c r="BL671">
        <v>0</v>
      </c>
      <c r="BM671">
        <v>0</v>
      </c>
      <c r="BN671">
        <v>22</v>
      </c>
      <c r="BO671">
        <v>1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2</v>
      </c>
      <c r="BV671">
        <v>0</v>
      </c>
      <c r="BW671">
        <v>0</v>
      </c>
      <c r="BX671">
        <v>83</v>
      </c>
      <c r="BY671">
        <v>4</v>
      </c>
      <c r="BZ671">
        <v>3</v>
      </c>
      <c r="CA671">
        <v>0</v>
      </c>
      <c r="CB671">
        <v>0</v>
      </c>
      <c r="CC671">
        <v>0</v>
      </c>
      <c r="CD671">
        <v>0</v>
      </c>
      <c r="CE671">
        <v>1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4</v>
      </c>
      <c r="CO671">
        <v>6</v>
      </c>
      <c r="CP671">
        <v>3</v>
      </c>
      <c r="CQ671">
        <v>1</v>
      </c>
      <c r="CR671">
        <v>0</v>
      </c>
      <c r="CS671">
        <v>0</v>
      </c>
      <c r="CT671">
        <v>0</v>
      </c>
      <c r="CU671">
        <v>0</v>
      </c>
      <c r="CV671">
        <v>1</v>
      </c>
      <c r="CW671">
        <v>0</v>
      </c>
      <c r="CX671">
        <v>0</v>
      </c>
      <c r="CY671">
        <v>0</v>
      </c>
      <c r="CZ671">
        <v>0</v>
      </c>
      <c r="DA671">
        <v>0</v>
      </c>
      <c r="DB671">
        <v>0</v>
      </c>
      <c r="DC671">
        <v>0</v>
      </c>
      <c r="DD671">
        <v>0</v>
      </c>
      <c r="DE671">
        <v>0</v>
      </c>
      <c r="DF671">
        <v>0</v>
      </c>
      <c r="DG671">
        <v>0</v>
      </c>
      <c r="DH671">
        <v>0</v>
      </c>
      <c r="DI671">
        <v>0</v>
      </c>
      <c r="DJ671">
        <v>1</v>
      </c>
      <c r="DK671">
        <v>0</v>
      </c>
      <c r="DL671">
        <v>0</v>
      </c>
      <c r="DM671">
        <v>0</v>
      </c>
      <c r="DN671">
        <v>6</v>
      </c>
      <c r="DO671">
        <v>11</v>
      </c>
      <c r="DP671">
        <v>1</v>
      </c>
      <c r="DQ671">
        <v>1</v>
      </c>
      <c r="DR671">
        <v>6</v>
      </c>
      <c r="DS671">
        <v>0</v>
      </c>
      <c r="DT671">
        <v>0</v>
      </c>
      <c r="DU671">
        <v>0</v>
      </c>
      <c r="DV671">
        <v>0</v>
      </c>
      <c r="DW671">
        <v>0</v>
      </c>
      <c r="DX671">
        <v>0</v>
      </c>
      <c r="DY671">
        <v>0</v>
      </c>
      <c r="DZ671">
        <v>0</v>
      </c>
      <c r="EA671">
        <v>0</v>
      </c>
      <c r="EB671">
        <v>1</v>
      </c>
      <c r="EC671">
        <v>0</v>
      </c>
      <c r="ED671">
        <v>0</v>
      </c>
      <c r="EE671">
        <v>0</v>
      </c>
      <c r="EF671">
        <v>1</v>
      </c>
      <c r="EG671">
        <v>1</v>
      </c>
      <c r="EH671">
        <v>0</v>
      </c>
      <c r="EI671">
        <v>0</v>
      </c>
      <c r="EJ671">
        <v>0</v>
      </c>
      <c r="EK671">
        <v>0</v>
      </c>
      <c r="EL671">
        <v>0</v>
      </c>
      <c r="EM671">
        <v>0</v>
      </c>
      <c r="EN671">
        <v>11</v>
      </c>
      <c r="EO671">
        <v>5</v>
      </c>
      <c r="EP671">
        <v>2</v>
      </c>
      <c r="EQ671">
        <v>3</v>
      </c>
      <c r="ER671">
        <v>0</v>
      </c>
      <c r="ES671">
        <v>0</v>
      </c>
      <c r="ET671">
        <v>0</v>
      </c>
      <c r="EU671">
        <v>0</v>
      </c>
      <c r="EV671">
        <v>0</v>
      </c>
      <c r="EW671">
        <v>0</v>
      </c>
      <c r="EX671">
        <v>0</v>
      </c>
      <c r="EY671">
        <v>0</v>
      </c>
      <c r="EZ671">
        <v>0</v>
      </c>
      <c r="FA671">
        <v>0</v>
      </c>
      <c r="FB671">
        <v>0</v>
      </c>
      <c r="FC671">
        <v>0</v>
      </c>
      <c r="FD671">
        <v>0</v>
      </c>
      <c r="FE671">
        <v>0</v>
      </c>
      <c r="FF671">
        <v>0</v>
      </c>
      <c r="FG671">
        <v>0</v>
      </c>
      <c r="FH671">
        <v>0</v>
      </c>
      <c r="FI671">
        <v>0</v>
      </c>
      <c r="FJ671">
        <v>0</v>
      </c>
      <c r="FK671">
        <v>0</v>
      </c>
      <c r="FL671">
        <v>5</v>
      </c>
      <c r="FM671">
        <v>45</v>
      </c>
      <c r="FN671">
        <v>15</v>
      </c>
      <c r="FO671">
        <v>6</v>
      </c>
      <c r="FP671">
        <v>0</v>
      </c>
      <c r="FQ671">
        <v>0</v>
      </c>
      <c r="FR671">
        <v>0</v>
      </c>
      <c r="FS671">
        <v>10</v>
      </c>
      <c r="FT671">
        <v>1</v>
      </c>
      <c r="FU671">
        <v>0</v>
      </c>
      <c r="FV671">
        <v>1</v>
      </c>
      <c r="FW671">
        <v>0</v>
      </c>
      <c r="FX671">
        <v>0</v>
      </c>
      <c r="FY671">
        <v>0</v>
      </c>
      <c r="FZ671">
        <v>0</v>
      </c>
      <c r="GA671">
        <v>1</v>
      </c>
      <c r="GB671">
        <v>0</v>
      </c>
      <c r="GC671">
        <v>0</v>
      </c>
      <c r="GD671">
        <v>0</v>
      </c>
      <c r="GE671">
        <v>0</v>
      </c>
      <c r="GF671">
        <v>0</v>
      </c>
      <c r="GG671">
        <v>1</v>
      </c>
      <c r="GH671">
        <v>0</v>
      </c>
      <c r="GI671">
        <v>1</v>
      </c>
      <c r="GJ671">
        <v>0</v>
      </c>
      <c r="GK671">
        <v>9</v>
      </c>
      <c r="GL671">
        <v>45</v>
      </c>
      <c r="GM671">
        <v>10</v>
      </c>
      <c r="GN671">
        <v>6</v>
      </c>
      <c r="GO671">
        <v>0</v>
      </c>
      <c r="GP671">
        <v>0</v>
      </c>
      <c r="GQ671">
        <v>0</v>
      </c>
      <c r="GR671">
        <v>0</v>
      </c>
      <c r="GS671">
        <v>0</v>
      </c>
      <c r="GT671">
        <v>2</v>
      </c>
      <c r="GU671">
        <v>0</v>
      </c>
      <c r="GV671">
        <v>0</v>
      </c>
      <c r="GW671">
        <v>0</v>
      </c>
      <c r="GX671">
        <v>0</v>
      </c>
      <c r="GY671">
        <v>0</v>
      </c>
      <c r="GZ671">
        <v>0</v>
      </c>
      <c r="HA671">
        <v>0</v>
      </c>
      <c r="HB671">
        <v>0</v>
      </c>
      <c r="HC671">
        <v>0</v>
      </c>
      <c r="HD671">
        <v>1</v>
      </c>
      <c r="HE671">
        <v>1</v>
      </c>
      <c r="HF671">
        <v>10</v>
      </c>
      <c r="HG671">
        <v>5</v>
      </c>
      <c r="HH671">
        <v>0</v>
      </c>
      <c r="HI671">
        <v>0</v>
      </c>
      <c r="HJ671">
        <v>3</v>
      </c>
      <c r="HK671">
        <v>0</v>
      </c>
      <c r="HL671">
        <v>0</v>
      </c>
      <c r="HM671">
        <v>1</v>
      </c>
      <c r="HN671">
        <v>0</v>
      </c>
      <c r="HO671">
        <v>1</v>
      </c>
      <c r="HP671">
        <v>0</v>
      </c>
      <c r="HQ671">
        <v>0</v>
      </c>
      <c r="HR671">
        <v>0</v>
      </c>
      <c r="HS671">
        <v>0</v>
      </c>
      <c r="HT671">
        <v>5</v>
      </c>
      <c r="HU671">
        <v>0</v>
      </c>
      <c r="HV671">
        <v>0</v>
      </c>
      <c r="HW671">
        <v>0</v>
      </c>
      <c r="HX671">
        <v>0</v>
      </c>
      <c r="HY671">
        <v>0</v>
      </c>
      <c r="HZ671">
        <v>0</v>
      </c>
      <c r="IA671">
        <v>0</v>
      </c>
      <c r="IB671">
        <v>0</v>
      </c>
      <c r="IC671">
        <v>0</v>
      </c>
      <c r="ID671">
        <v>0</v>
      </c>
      <c r="IE671">
        <v>0</v>
      </c>
      <c r="IF671">
        <v>0</v>
      </c>
      <c r="IG671">
        <v>0</v>
      </c>
      <c r="IH671">
        <v>0</v>
      </c>
      <c r="II671">
        <v>0</v>
      </c>
      <c r="IJ671">
        <v>0</v>
      </c>
      <c r="IK671">
        <v>1</v>
      </c>
      <c r="IL671">
        <v>1</v>
      </c>
      <c r="IM671">
        <v>0</v>
      </c>
      <c r="IN671">
        <v>0</v>
      </c>
      <c r="IO671">
        <v>0</v>
      </c>
      <c r="IP671">
        <v>0</v>
      </c>
      <c r="IQ671">
        <v>0</v>
      </c>
      <c r="IR671">
        <v>0</v>
      </c>
      <c r="IS671">
        <v>0</v>
      </c>
      <c r="IT671">
        <v>0</v>
      </c>
      <c r="IU671">
        <v>0</v>
      </c>
      <c r="IV671">
        <v>0</v>
      </c>
      <c r="IW671">
        <v>0</v>
      </c>
      <c r="IX671">
        <v>0</v>
      </c>
      <c r="IY671">
        <v>0</v>
      </c>
      <c r="IZ671">
        <v>0</v>
      </c>
      <c r="JA671">
        <v>0</v>
      </c>
      <c r="JB671">
        <v>0</v>
      </c>
      <c r="JC671">
        <v>0</v>
      </c>
      <c r="JD671">
        <v>0</v>
      </c>
      <c r="JE671">
        <v>0</v>
      </c>
      <c r="JF671">
        <v>0</v>
      </c>
      <c r="JG671">
        <v>0</v>
      </c>
      <c r="JH671">
        <v>0</v>
      </c>
      <c r="JI671">
        <v>0</v>
      </c>
      <c r="JJ671">
        <v>1</v>
      </c>
      <c r="JK671" s="2">
        <f t="shared" si="53"/>
        <v>0.31220657276995306</v>
      </c>
    </row>
    <row r="672" spans="1:271" outlineLevel="2" x14ac:dyDescent="0.25">
      <c r="A672" t="str">
        <f t="shared" si="56"/>
        <v>160907</v>
      </c>
      <c r="B672" t="s">
        <v>322</v>
      </c>
      <c r="C672">
        <v>11</v>
      </c>
      <c r="D672">
        <v>706</v>
      </c>
      <c r="E672">
        <v>540</v>
      </c>
      <c r="F672">
        <v>244</v>
      </c>
      <c r="G672">
        <v>296</v>
      </c>
      <c r="H672">
        <v>0</v>
      </c>
      <c r="I672">
        <v>3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296</v>
      </c>
      <c r="R672">
        <v>0</v>
      </c>
      <c r="S672">
        <v>0</v>
      </c>
      <c r="T672">
        <v>296</v>
      </c>
      <c r="U672">
        <v>12</v>
      </c>
      <c r="V672">
        <v>11</v>
      </c>
      <c r="W672">
        <v>1</v>
      </c>
      <c r="X672">
        <v>0</v>
      </c>
      <c r="Y672">
        <v>284</v>
      </c>
      <c r="Z672">
        <v>80</v>
      </c>
      <c r="AA672">
        <v>0</v>
      </c>
      <c r="AB672">
        <v>17</v>
      </c>
      <c r="AC672">
        <v>32</v>
      </c>
      <c r="AD672">
        <v>9</v>
      </c>
      <c r="AE672">
        <v>1</v>
      </c>
      <c r="AF672">
        <v>1</v>
      </c>
      <c r="AG672">
        <v>2</v>
      </c>
      <c r="AH672">
        <v>0</v>
      </c>
      <c r="AI672">
        <v>3</v>
      </c>
      <c r="AJ672">
        <v>0</v>
      </c>
      <c r="AK672">
        <v>2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4</v>
      </c>
      <c r="AU672">
        <v>4</v>
      </c>
      <c r="AV672">
        <v>1</v>
      </c>
      <c r="AW672">
        <v>0</v>
      </c>
      <c r="AX672">
        <v>4</v>
      </c>
      <c r="AY672">
        <v>80</v>
      </c>
      <c r="AZ672">
        <v>57</v>
      </c>
      <c r="BA672">
        <v>13</v>
      </c>
      <c r="BB672">
        <v>1</v>
      </c>
      <c r="BC672">
        <v>1</v>
      </c>
      <c r="BD672">
        <v>17</v>
      </c>
      <c r="BE672">
        <v>1</v>
      </c>
      <c r="BF672">
        <v>1</v>
      </c>
      <c r="BG672">
        <v>1</v>
      </c>
      <c r="BH672">
        <v>0</v>
      </c>
      <c r="BI672">
        <v>3</v>
      </c>
      <c r="BJ672">
        <v>3</v>
      </c>
      <c r="BK672">
        <v>0</v>
      </c>
      <c r="BL672">
        <v>1</v>
      </c>
      <c r="BM672">
        <v>0</v>
      </c>
      <c r="BN672">
        <v>9</v>
      </c>
      <c r="BO672">
        <v>0</v>
      </c>
      <c r="BP672">
        <v>1</v>
      </c>
      <c r="BQ672">
        <v>0</v>
      </c>
      <c r="BR672">
        <v>0</v>
      </c>
      <c r="BS672">
        <v>1</v>
      </c>
      <c r="BT672">
        <v>2</v>
      </c>
      <c r="BU672">
        <v>0</v>
      </c>
      <c r="BV672">
        <v>1</v>
      </c>
      <c r="BW672">
        <v>1</v>
      </c>
      <c r="BX672">
        <v>57</v>
      </c>
      <c r="BY672">
        <v>7</v>
      </c>
      <c r="BZ672">
        <v>5</v>
      </c>
      <c r="CA672">
        <v>2</v>
      </c>
      <c r="CB672">
        <v>0</v>
      </c>
      <c r="CC672">
        <v>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0</v>
      </c>
      <c r="CN672">
        <v>7</v>
      </c>
      <c r="CO672">
        <v>15</v>
      </c>
      <c r="CP672">
        <v>7</v>
      </c>
      <c r="CQ672">
        <v>0</v>
      </c>
      <c r="CR672">
        <v>0</v>
      </c>
      <c r="CS672">
        <v>0</v>
      </c>
      <c r="CT672">
        <v>0</v>
      </c>
      <c r="CU672">
        <v>0</v>
      </c>
      <c r="CV672">
        <v>1</v>
      </c>
      <c r="CW672">
        <v>0</v>
      </c>
      <c r="CX672">
        <v>0</v>
      </c>
      <c r="CY672">
        <v>1</v>
      </c>
      <c r="CZ672">
        <v>0</v>
      </c>
      <c r="DA672">
        <v>0</v>
      </c>
      <c r="DB672">
        <v>0</v>
      </c>
      <c r="DC672">
        <v>0</v>
      </c>
      <c r="DD672">
        <v>0</v>
      </c>
      <c r="DE672">
        <v>1</v>
      </c>
      <c r="DF672">
        <v>1</v>
      </c>
      <c r="DG672">
        <v>0</v>
      </c>
      <c r="DH672">
        <v>0</v>
      </c>
      <c r="DI672">
        <v>0</v>
      </c>
      <c r="DJ672">
        <v>0</v>
      </c>
      <c r="DK672">
        <v>3</v>
      </c>
      <c r="DL672">
        <v>0</v>
      </c>
      <c r="DM672">
        <v>1</v>
      </c>
      <c r="DN672">
        <v>15</v>
      </c>
      <c r="DO672">
        <v>10</v>
      </c>
      <c r="DP672">
        <v>0</v>
      </c>
      <c r="DQ672">
        <v>0</v>
      </c>
      <c r="DR672">
        <v>7</v>
      </c>
      <c r="DS672">
        <v>0</v>
      </c>
      <c r="DT672">
        <v>0</v>
      </c>
      <c r="DU672">
        <v>2</v>
      </c>
      <c r="DV672">
        <v>0</v>
      </c>
      <c r="DW672">
        <v>0</v>
      </c>
      <c r="DX672">
        <v>0</v>
      </c>
      <c r="DY672">
        <v>0</v>
      </c>
      <c r="DZ672">
        <v>0</v>
      </c>
      <c r="EA672">
        <v>0</v>
      </c>
      <c r="EB672">
        <v>0</v>
      </c>
      <c r="EC672">
        <v>0</v>
      </c>
      <c r="ED672">
        <v>0</v>
      </c>
      <c r="EE672">
        <v>0</v>
      </c>
      <c r="EF672">
        <v>0</v>
      </c>
      <c r="EG672">
        <v>1</v>
      </c>
      <c r="EH672">
        <v>0</v>
      </c>
      <c r="EI672">
        <v>0</v>
      </c>
      <c r="EJ672">
        <v>0</v>
      </c>
      <c r="EK672">
        <v>0</v>
      </c>
      <c r="EL672">
        <v>0</v>
      </c>
      <c r="EM672">
        <v>0</v>
      </c>
      <c r="EN672">
        <v>10</v>
      </c>
      <c r="EO672">
        <v>11</v>
      </c>
      <c r="EP672">
        <v>4</v>
      </c>
      <c r="EQ672">
        <v>2</v>
      </c>
      <c r="ER672">
        <v>1</v>
      </c>
      <c r="ES672">
        <v>0</v>
      </c>
      <c r="ET672">
        <v>0</v>
      </c>
      <c r="EU672">
        <v>1</v>
      </c>
      <c r="EV672">
        <v>0</v>
      </c>
      <c r="EW672">
        <v>0</v>
      </c>
      <c r="EX672">
        <v>0</v>
      </c>
      <c r="EY672">
        <v>2</v>
      </c>
      <c r="EZ672">
        <v>0</v>
      </c>
      <c r="FA672">
        <v>0</v>
      </c>
      <c r="FB672">
        <v>0</v>
      </c>
      <c r="FC672">
        <v>0</v>
      </c>
      <c r="FD672">
        <v>0</v>
      </c>
      <c r="FE672">
        <v>0</v>
      </c>
      <c r="FF672">
        <v>0</v>
      </c>
      <c r="FG672">
        <v>0</v>
      </c>
      <c r="FH672">
        <v>0</v>
      </c>
      <c r="FI672">
        <v>1</v>
      </c>
      <c r="FJ672">
        <v>0</v>
      </c>
      <c r="FK672">
        <v>0</v>
      </c>
      <c r="FL672">
        <v>11</v>
      </c>
      <c r="FM672">
        <v>85</v>
      </c>
      <c r="FN672">
        <v>25</v>
      </c>
      <c r="FO672">
        <v>3</v>
      </c>
      <c r="FP672">
        <v>2</v>
      </c>
      <c r="FQ672">
        <v>3</v>
      </c>
      <c r="FR672">
        <v>1</v>
      </c>
      <c r="FS672">
        <v>8</v>
      </c>
      <c r="FT672">
        <v>1</v>
      </c>
      <c r="FU672">
        <v>0</v>
      </c>
      <c r="FV672">
        <v>6</v>
      </c>
      <c r="FW672">
        <v>0</v>
      </c>
      <c r="FX672">
        <v>0</v>
      </c>
      <c r="FY672">
        <v>0</v>
      </c>
      <c r="FZ672">
        <v>0</v>
      </c>
      <c r="GA672">
        <v>7</v>
      </c>
      <c r="GB672">
        <v>0</v>
      </c>
      <c r="GC672">
        <v>0</v>
      </c>
      <c r="GD672">
        <v>1</v>
      </c>
      <c r="GE672">
        <v>0</v>
      </c>
      <c r="GF672">
        <v>0</v>
      </c>
      <c r="GG672">
        <v>0</v>
      </c>
      <c r="GH672">
        <v>0</v>
      </c>
      <c r="GI672">
        <v>0</v>
      </c>
      <c r="GJ672">
        <v>0</v>
      </c>
      <c r="GK672">
        <v>28</v>
      </c>
      <c r="GL672">
        <v>85</v>
      </c>
      <c r="GM672">
        <v>13</v>
      </c>
      <c r="GN672">
        <v>5</v>
      </c>
      <c r="GO672">
        <v>2</v>
      </c>
      <c r="GP672">
        <v>1</v>
      </c>
      <c r="GQ672">
        <v>2</v>
      </c>
      <c r="GR672">
        <v>0</v>
      </c>
      <c r="GS672">
        <v>0</v>
      </c>
      <c r="GT672">
        <v>1</v>
      </c>
      <c r="GU672">
        <v>0</v>
      </c>
      <c r="GV672">
        <v>0</v>
      </c>
      <c r="GW672">
        <v>0</v>
      </c>
      <c r="GX672">
        <v>0</v>
      </c>
      <c r="GY672">
        <v>1</v>
      </c>
      <c r="GZ672">
        <v>0</v>
      </c>
      <c r="HA672">
        <v>1</v>
      </c>
      <c r="HB672">
        <v>0</v>
      </c>
      <c r="HC672">
        <v>0</v>
      </c>
      <c r="HD672">
        <v>0</v>
      </c>
      <c r="HE672">
        <v>0</v>
      </c>
      <c r="HF672">
        <v>13</v>
      </c>
      <c r="HG672">
        <v>6</v>
      </c>
      <c r="HH672">
        <v>3</v>
      </c>
      <c r="HI672">
        <v>1</v>
      </c>
      <c r="HJ672">
        <v>1</v>
      </c>
      <c r="HK672">
        <v>0</v>
      </c>
      <c r="HL672">
        <v>0</v>
      </c>
      <c r="HM672">
        <v>0</v>
      </c>
      <c r="HN672">
        <v>0</v>
      </c>
      <c r="HO672">
        <v>0</v>
      </c>
      <c r="HP672">
        <v>0</v>
      </c>
      <c r="HQ672">
        <v>0</v>
      </c>
      <c r="HR672">
        <v>1</v>
      </c>
      <c r="HS672">
        <v>0</v>
      </c>
      <c r="HT672">
        <v>6</v>
      </c>
      <c r="HU672">
        <v>0</v>
      </c>
      <c r="HV672">
        <v>0</v>
      </c>
      <c r="HW672">
        <v>0</v>
      </c>
      <c r="HX672">
        <v>0</v>
      </c>
      <c r="HY672">
        <v>0</v>
      </c>
      <c r="HZ672">
        <v>0</v>
      </c>
      <c r="IA672">
        <v>0</v>
      </c>
      <c r="IB672">
        <v>0</v>
      </c>
      <c r="IC672">
        <v>0</v>
      </c>
      <c r="ID672">
        <v>0</v>
      </c>
      <c r="IE672">
        <v>0</v>
      </c>
      <c r="IF672">
        <v>0</v>
      </c>
      <c r="IG672">
        <v>0</v>
      </c>
      <c r="IH672">
        <v>0</v>
      </c>
      <c r="II672">
        <v>0</v>
      </c>
      <c r="IJ672">
        <v>0</v>
      </c>
      <c r="IK672">
        <v>0</v>
      </c>
      <c r="IL672">
        <v>0</v>
      </c>
      <c r="IM672">
        <v>0</v>
      </c>
      <c r="IN672">
        <v>0</v>
      </c>
      <c r="IO672">
        <v>0</v>
      </c>
      <c r="IP672">
        <v>0</v>
      </c>
      <c r="IQ672">
        <v>0</v>
      </c>
      <c r="IR672">
        <v>0</v>
      </c>
      <c r="IS672">
        <v>0</v>
      </c>
      <c r="IT672">
        <v>0</v>
      </c>
      <c r="IU672">
        <v>0</v>
      </c>
      <c r="IV672">
        <v>0</v>
      </c>
      <c r="IW672">
        <v>0</v>
      </c>
      <c r="IX672">
        <v>0</v>
      </c>
      <c r="IY672">
        <v>0</v>
      </c>
      <c r="IZ672">
        <v>0</v>
      </c>
      <c r="JA672">
        <v>0</v>
      </c>
      <c r="JB672">
        <v>0</v>
      </c>
      <c r="JC672">
        <v>0</v>
      </c>
      <c r="JD672">
        <v>0</v>
      </c>
      <c r="JE672">
        <v>0</v>
      </c>
      <c r="JF672">
        <v>0</v>
      </c>
      <c r="JG672">
        <v>0</v>
      </c>
      <c r="JH672">
        <v>0</v>
      </c>
      <c r="JI672">
        <v>0</v>
      </c>
      <c r="JJ672">
        <v>0</v>
      </c>
      <c r="JK672" s="2">
        <f t="shared" si="53"/>
        <v>0.41926345609065158</v>
      </c>
    </row>
    <row r="673" spans="1:271" outlineLevel="2" x14ac:dyDescent="0.25">
      <c r="A673" t="str">
        <f t="shared" si="56"/>
        <v>160907</v>
      </c>
      <c r="B673" t="s">
        <v>322</v>
      </c>
      <c r="C673">
        <v>12</v>
      </c>
      <c r="D673">
        <v>925</v>
      </c>
      <c r="E673">
        <v>710</v>
      </c>
      <c r="F673">
        <v>326</v>
      </c>
      <c r="G673">
        <v>384</v>
      </c>
      <c r="H673">
        <v>0</v>
      </c>
      <c r="I673">
        <v>2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384</v>
      </c>
      <c r="R673">
        <v>0</v>
      </c>
      <c r="S673">
        <v>0</v>
      </c>
      <c r="T673">
        <v>384</v>
      </c>
      <c r="U673">
        <v>23</v>
      </c>
      <c r="V673">
        <v>18</v>
      </c>
      <c r="W673">
        <v>5</v>
      </c>
      <c r="X673">
        <v>0</v>
      </c>
      <c r="Y673">
        <v>361</v>
      </c>
      <c r="Z673">
        <v>108</v>
      </c>
      <c r="AA673">
        <v>12</v>
      </c>
      <c r="AB673">
        <v>17</v>
      </c>
      <c r="AC673">
        <v>43</v>
      </c>
      <c r="AD673">
        <v>10</v>
      </c>
      <c r="AE673">
        <v>1</v>
      </c>
      <c r="AF673">
        <v>5</v>
      </c>
      <c r="AG673">
        <v>3</v>
      </c>
      <c r="AH673">
        <v>2</v>
      </c>
      <c r="AI673">
        <v>2</v>
      </c>
      <c r="AJ673">
        <v>0</v>
      </c>
      <c r="AK673">
        <v>2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1</v>
      </c>
      <c r="AT673">
        <v>0</v>
      </c>
      <c r="AU673">
        <v>7</v>
      </c>
      <c r="AV673">
        <v>0</v>
      </c>
      <c r="AW673">
        <v>3</v>
      </c>
      <c r="AX673">
        <v>0</v>
      </c>
      <c r="AY673">
        <v>108</v>
      </c>
      <c r="AZ673">
        <v>88</v>
      </c>
      <c r="BA673">
        <v>28</v>
      </c>
      <c r="BB673">
        <v>0</v>
      </c>
      <c r="BC673">
        <v>1</v>
      </c>
      <c r="BD673">
        <v>12</v>
      </c>
      <c r="BE673">
        <v>1</v>
      </c>
      <c r="BF673">
        <v>10</v>
      </c>
      <c r="BG673">
        <v>2</v>
      </c>
      <c r="BH673">
        <v>1</v>
      </c>
      <c r="BI673">
        <v>0</v>
      </c>
      <c r="BJ673">
        <v>1</v>
      </c>
      <c r="BK673">
        <v>0</v>
      </c>
      <c r="BL673">
        <v>0</v>
      </c>
      <c r="BM673">
        <v>4</v>
      </c>
      <c r="BN673">
        <v>21</v>
      </c>
      <c r="BO673">
        <v>2</v>
      </c>
      <c r="BP673">
        <v>0</v>
      </c>
      <c r="BQ673">
        <v>0</v>
      </c>
      <c r="BR673">
        <v>0</v>
      </c>
      <c r="BS673">
        <v>3</v>
      </c>
      <c r="BT673">
        <v>0</v>
      </c>
      <c r="BU673">
        <v>1</v>
      </c>
      <c r="BV673">
        <v>1</v>
      </c>
      <c r="BW673">
        <v>0</v>
      </c>
      <c r="BX673">
        <v>88</v>
      </c>
      <c r="BY673">
        <v>4</v>
      </c>
      <c r="BZ673">
        <v>0</v>
      </c>
      <c r="CA673">
        <v>2</v>
      </c>
      <c r="CB673">
        <v>1</v>
      </c>
      <c r="CC673">
        <v>0</v>
      </c>
      <c r="CD673">
        <v>0</v>
      </c>
      <c r="CE673">
        <v>1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4</v>
      </c>
      <c r="CO673">
        <v>17</v>
      </c>
      <c r="CP673">
        <v>9</v>
      </c>
      <c r="CQ673">
        <v>1</v>
      </c>
      <c r="CR673">
        <v>1</v>
      </c>
      <c r="CS673">
        <v>0</v>
      </c>
      <c r="CT673">
        <v>1</v>
      </c>
      <c r="CU673">
        <v>0</v>
      </c>
      <c r="CV673">
        <v>1</v>
      </c>
      <c r="CW673">
        <v>0</v>
      </c>
      <c r="CX673">
        <v>2</v>
      </c>
      <c r="CY673">
        <v>0</v>
      </c>
      <c r="CZ673">
        <v>0</v>
      </c>
      <c r="DA673">
        <v>0</v>
      </c>
      <c r="DB673">
        <v>0</v>
      </c>
      <c r="DC673">
        <v>0</v>
      </c>
      <c r="DD673">
        <v>0</v>
      </c>
      <c r="DE673">
        <v>0</v>
      </c>
      <c r="DF673">
        <v>0</v>
      </c>
      <c r="DG673">
        <v>0</v>
      </c>
      <c r="DH673">
        <v>0</v>
      </c>
      <c r="DI673">
        <v>0</v>
      </c>
      <c r="DJ673">
        <v>0</v>
      </c>
      <c r="DK673">
        <v>1</v>
      </c>
      <c r="DL673">
        <v>0</v>
      </c>
      <c r="DM673">
        <v>1</v>
      </c>
      <c r="DN673">
        <v>17</v>
      </c>
      <c r="DO673">
        <v>9</v>
      </c>
      <c r="DP673">
        <v>0</v>
      </c>
      <c r="DQ673">
        <v>1</v>
      </c>
      <c r="DR673">
        <v>3</v>
      </c>
      <c r="DS673">
        <v>0</v>
      </c>
      <c r="DT673">
        <v>0</v>
      </c>
      <c r="DU673">
        <v>0</v>
      </c>
      <c r="DV673">
        <v>3</v>
      </c>
      <c r="DW673">
        <v>0</v>
      </c>
      <c r="DX673">
        <v>0</v>
      </c>
      <c r="DY673">
        <v>0</v>
      </c>
      <c r="DZ673">
        <v>0</v>
      </c>
      <c r="EA673">
        <v>0</v>
      </c>
      <c r="EB673">
        <v>0</v>
      </c>
      <c r="EC673">
        <v>0</v>
      </c>
      <c r="ED673">
        <v>1</v>
      </c>
      <c r="EE673">
        <v>0</v>
      </c>
      <c r="EF673">
        <v>0</v>
      </c>
      <c r="EG673">
        <v>0</v>
      </c>
      <c r="EH673">
        <v>0</v>
      </c>
      <c r="EI673">
        <v>0</v>
      </c>
      <c r="EJ673">
        <v>0</v>
      </c>
      <c r="EK673">
        <v>0</v>
      </c>
      <c r="EL673">
        <v>0</v>
      </c>
      <c r="EM673">
        <v>1</v>
      </c>
      <c r="EN673">
        <v>9</v>
      </c>
      <c r="EO673">
        <v>23</v>
      </c>
      <c r="EP673">
        <v>6</v>
      </c>
      <c r="EQ673">
        <v>8</v>
      </c>
      <c r="ER673">
        <v>2</v>
      </c>
      <c r="ES673">
        <v>1</v>
      </c>
      <c r="ET673">
        <v>0</v>
      </c>
      <c r="EU673">
        <v>0</v>
      </c>
      <c r="EV673">
        <v>0</v>
      </c>
      <c r="EW673">
        <v>0</v>
      </c>
      <c r="EX673">
        <v>1</v>
      </c>
      <c r="EY673">
        <v>0</v>
      </c>
      <c r="EZ673">
        <v>0</v>
      </c>
      <c r="FA673">
        <v>0</v>
      </c>
      <c r="FB673">
        <v>0</v>
      </c>
      <c r="FC673">
        <v>0</v>
      </c>
      <c r="FD673">
        <v>0</v>
      </c>
      <c r="FE673">
        <v>0</v>
      </c>
      <c r="FF673">
        <v>0</v>
      </c>
      <c r="FG673">
        <v>0</v>
      </c>
      <c r="FH673">
        <v>1</v>
      </c>
      <c r="FI673">
        <v>0</v>
      </c>
      <c r="FJ673">
        <v>0</v>
      </c>
      <c r="FK673">
        <v>4</v>
      </c>
      <c r="FL673">
        <v>23</v>
      </c>
      <c r="FM673">
        <v>93</v>
      </c>
      <c r="FN673">
        <v>38</v>
      </c>
      <c r="FO673">
        <v>5</v>
      </c>
      <c r="FP673">
        <v>1</v>
      </c>
      <c r="FQ673">
        <v>0</v>
      </c>
      <c r="FR673">
        <v>2</v>
      </c>
      <c r="FS673">
        <v>8</v>
      </c>
      <c r="FT673">
        <v>7</v>
      </c>
      <c r="FU673">
        <v>0</v>
      </c>
      <c r="FV673">
        <v>8</v>
      </c>
      <c r="FW673">
        <v>0</v>
      </c>
      <c r="FX673">
        <v>1</v>
      </c>
      <c r="FY673">
        <v>0</v>
      </c>
      <c r="FZ673">
        <v>0</v>
      </c>
      <c r="GA673">
        <v>1</v>
      </c>
      <c r="GB673">
        <v>1</v>
      </c>
      <c r="GC673">
        <v>0</v>
      </c>
      <c r="GD673">
        <v>3</v>
      </c>
      <c r="GE673">
        <v>0</v>
      </c>
      <c r="GF673">
        <v>1</v>
      </c>
      <c r="GG673">
        <v>0</v>
      </c>
      <c r="GH673">
        <v>0</v>
      </c>
      <c r="GI673">
        <v>1</v>
      </c>
      <c r="GJ673">
        <v>0</v>
      </c>
      <c r="GK673">
        <v>16</v>
      </c>
      <c r="GL673">
        <v>93</v>
      </c>
      <c r="GM673">
        <v>14</v>
      </c>
      <c r="GN673">
        <v>11</v>
      </c>
      <c r="GO673">
        <v>0</v>
      </c>
      <c r="GP673">
        <v>0</v>
      </c>
      <c r="GQ673">
        <v>1</v>
      </c>
      <c r="GR673">
        <v>0</v>
      </c>
      <c r="GS673">
        <v>0</v>
      </c>
      <c r="GT673">
        <v>0</v>
      </c>
      <c r="GU673">
        <v>0</v>
      </c>
      <c r="GV673">
        <v>0</v>
      </c>
      <c r="GW673">
        <v>0</v>
      </c>
      <c r="GX673">
        <v>0</v>
      </c>
      <c r="GY673">
        <v>0</v>
      </c>
      <c r="GZ673">
        <v>1</v>
      </c>
      <c r="HA673">
        <v>0</v>
      </c>
      <c r="HB673">
        <v>0</v>
      </c>
      <c r="HC673">
        <v>0</v>
      </c>
      <c r="HD673">
        <v>0</v>
      </c>
      <c r="HE673">
        <v>1</v>
      </c>
      <c r="HF673">
        <v>14</v>
      </c>
      <c r="HG673">
        <v>2</v>
      </c>
      <c r="HH673">
        <v>1</v>
      </c>
      <c r="HI673">
        <v>0</v>
      </c>
      <c r="HJ673">
        <v>0</v>
      </c>
      <c r="HK673">
        <v>0</v>
      </c>
      <c r="HL673">
        <v>0</v>
      </c>
      <c r="HM673">
        <v>1</v>
      </c>
      <c r="HN673">
        <v>0</v>
      </c>
      <c r="HO673">
        <v>0</v>
      </c>
      <c r="HP673">
        <v>0</v>
      </c>
      <c r="HQ673">
        <v>0</v>
      </c>
      <c r="HR673">
        <v>0</v>
      </c>
      <c r="HS673">
        <v>0</v>
      </c>
      <c r="HT673">
        <v>2</v>
      </c>
      <c r="HU673">
        <v>1</v>
      </c>
      <c r="HV673">
        <v>0</v>
      </c>
      <c r="HW673">
        <v>1</v>
      </c>
      <c r="HX673">
        <v>0</v>
      </c>
      <c r="HY673">
        <v>0</v>
      </c>
      <c r="HZ673">
        <v>0</v>
      </c>
      <c r="IA673">
        <v>0</v>
      </c>
      <c r="IB673">
        <v>0</v>
      </c>
      <c r="IC673">
        <v>0</v>
      </c>
      <c r="ID673">
        <v>0</v>
      </c>
      <c r="IE673">
        <v>0</v>
      </c>
      <c r="IF673">
        <v>0</v>
      </c>
      <c r="IG673">
        <v>0</v>
      </c>
      <c r="IH673">
        <v>0</v>
      </c>
      <c r="II673">
        <v>0</v>
      </c>
      <c r="IJ673">
        <v>1</v>
      </c>
      <c r="IK673">
        <v>2</v>
      </c>
      <c r="IL673">
        <v>0</v>
      </c>
      <c r="IM673">
        <v>0</v>
      </c>
      <c r="IN673">
        <v>1</v>
      </c>
      <c r="IO673">
        <v>0</v>
      </c>
      <c r="IP673">
        <v>0</v>
      </c>
      <c r="IQ673">
        <v>0</v>
      </c>
      <c r="IR673">
        <v>0</v>
      </c>
      <c r="IS673">
        <v>0</v>
      </c>
      <c r="IT673">
        <v>0</v>
      </c>
      <c r="IU673">
        <v>0</v>
      </c>
      <c r="IV673">
        <v>0</v>
      </c>
      <c r="IW673">
        <v>0</v>
      </c>
      <c r="IX673">
        <v>0</v>
      </c>
      <c r="IY673">
        <v>0</v>
      </c>
      <c r="IZ673">
        <v>0</v>
      </c>
      <c r="JA673">
        <v>0</v>
      </c>
      <c r="JB673">
        <v>0</v>
      </c>
      <c r="JC673">
        <v>0</v>
      </c>
      <c r="JD673">
        <v>0</v>
      </c>
      <c r="JE673">
        <v>0</v>
      </c>
      <c r="JF673">
        <v>1</v>
      </c>
      <c r="JG673">
        <v>0</v>
      </c>
      <c r="JH673">
        <v>0</v>
      </c>
      <c r="JI673">
        <v>0</v>
      </c>
      <c r="JJ673">
        <v>2</v>
      </c>
      <c r="JK673" s="2">
        <f t="shared" si="53"/>
        <v>0.41513513513513511</v>
      </c>
    </row>
    <row r="674" spans="1:271" outlineLevel="2" x14ac:dyDescent="0.25">
      <c r="A674" t="str">
        <f t="shared" si="56"/>
        <v>160907</v>
      </c>
      <c r="B674" t="s">
        <v>322</v>
      </c>
      <c r="C674">
        <v>13</v>
      </c>
      <c r="D674">
        <v>891</v>
      </c>
      <c r="E674">
        <v>680</v>
      </c>
      <c r="F674">
        <v>331</v>
      </c>
      <c r="G674">
        <v>349</v>
      </c>
      <c r="H674">
        <v>1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349</v>
      </c>
      <c r="R674">
        <v>0</v>
      </c>
      <c r="S674">
        <v>0</v>
      </c>
      <c r="T674">
        <v>349</v>
      </c>
      <c r="U674">
        <v>11</v>
      </c>
      <c r="V674">
        <v>7</v>
      </c>
      <c r="W674">
        <v>4</v>
      </c>
      <c r="X674">
        <v>0</v>
      </c>
      <c r="Y674">
        <v>338</v>
      </c>
      <c r="Z674">
        <v>90</v>
      </c>
      <c r="AA674">
        <v>18</v>
      </c>
      <c r="AB674">
        <v>28</v>
      </c>
      <c r="AC674">
        <v>22</v>
      </c>
      <c r="AD674">
        <v>5</v>
      </c>
      <c r="AE674">
        <v>0</v>
      </c>
      <c r="AF674">
        <v>3</v>
      </c>
      <c r="AG674">
        <v>0</v>
      </c>
      <c r="AH674">
        <v>0</v>
      </c>
      <c r="AI674">
        <v>3</v>
      </c>
      <c r="AJ674">
        <v>0</v>
      </c>
      <c r="AK674">
        <v>0</v>
      </c>
      <c r="AL674">
        <v>4</v>
      </c>
      <c r="AM674">
        <v>2</v>
      </c>
      <c r="AN674">
        <v>0</v>
      </c>
      <c r="AO674">
        <v>0</v>
      </c>
      <c r="AP674">
        <v>1</v>
      </c>
      <c r="AQ674">
        <v>0</v>
      </c>
      <c r="AR674">
        <v>0</v>
      </c>
      <c r="AS674">
        <v>1</v>
      </c>
      <c r="AT674">
        <v>1</v>
      </c>
      <c r="AU674">
        <v>0</v>
      </c>
      <c r="AV674">
        <v>1</v>
      </c>
      <c r="AW674">
        <v>0</v>
      </c>
      <c r="AX674">
        <v>1</v>
      </c>
      <c r="AY674">
        <v>90</v>
      </c>
      <c r="AZ674">
        <v>50</v>
      </c>
      <c r="BA674">
        <v>14</v>
      </c>
      <c r="BB674">
        <v>2</v>
      </c>
      <c r="BC674">
        <v>0</v>
      </c>
      <c r="BD674">
        <v>9</v>
      </c>
      <c r="BE674">
        <v>0</v>
      </c>
      <c r="BF674">
        <v>4</v>
      </c>
      <c r="BG674">
        <v>1</v>
      </c>
      <c r="BH674">
        <v>0</v>
      </c>
      <c r="BI674">
        <v>1</v>
      </c>
      <c r="BJ674">
        <v>1</v>
      </c>
      <c r="BK674">
        <v>0</v>
      </c>
      <c r="BL674">
        <v>0</v>
      </c>
      <c r="BM674">
        <v>1</v>
      </c>
      <c r="BN674">
        <v>10</v>
      </c>
      <c r="BO674">
        <v>0</v>
      </c>
      <c r="BP674">
        <v>0</v>
      </c>
      <c r="BQ674">
        <v>1</v>
      </c>
      <c r="BR674">
        <v>0</v>
      </c>
      <c r="BS674">
        <v>0</v>
      </c>
      <c r="BT674">
        <v>1</v>
      </c>
      <c r="BU674">
        <v>0</v>
      </c>
      <c r="BV674">
        <v>3</v>
      </c>
      <c r="BW674">
        <v>2</v>
      </c>
      <c r="BX674">
        <v>50</v>
      </c>
      <c r="BY674">
        <v>12</v>
      </c>
      <c r="BZ674">
        <v>3</v>
      </c>
      <c r="CA674">
        <v>0</v>
      </c>
      <c r="CB674">
        <v>1</v>
      </c>
      <c r="CC674">
        <v>0</v>
      </c>
      <c r="CD674">
        <v>3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4</v>
      </c>
      <c r="CM674">
        <v>1</v>
      </c>
      <c r="CN674">
        <v>12</v>
      </c>
      <c r="CO674">
        <v>7</v>
      </c>
      <c r="CP674">
        <v>3</v>
      </c>
      <c r="CQ674">
        <v>0</v>
      </c>
      <c r="CR674">
        <v>1</v>
      </c>
      <c r="CS674">
        <v>0</v>
      </c>
      <c r="CT674">
        <v>0</v>
      </c>
      <c r="CU674">
        <v>0</v>
      </c>
      <c r="CV674">
        <v>1</v>
      </c>
      <c r="CW674">
        <v>0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0</v>
      </c>
      <c r="DD674">
        <v>0</v>
      </c>
      <c r="DE674">
        <v>0</v>
      </c>
      <c r="DF674">
        <v>1</v>
      </c>
      <c r="DG674">
        <v>0</v>
      </c>
      <c r="DH674">
        <v>0</v>
      </c>
      <c r="DI674">
        <v>0</v>
      </c>
      <c r="DJ674">
        <v>0</v>
      </c>
      <c r="DK674">
        <v>1</v>
      </c>
      <c r="DL674">
        <v>0</v>
      </c>
      <c r="DM674">
        <v>0</v>
      </c>
      <c r="DN674">
        <v>7</v>
      </c>
      <c r="DO674">
        <v>23</v>
      </c>
      <c r="DP674">
        <v>7</v>
      </c>
      <c r="DQ674">
        <v>3</v>
      </c>
      <c r="DR674">
        <v>11</v>
      </c>
      <c r="DS674">
        <v>0</v>
      </c>
      <c r="DT674">
        <v>0</v>
      </c>
      <c r="DU674">
        <v>0</v>
      </c>
      <c r="DV674">
        <v>2</v>
      </c>
      <c r="DW674">
        <v>0</v>
      </c>
      <c r="DX674">
        <v>0</v>
      </c>
      <c r="DY674">
        <v>0</v>
      </c>
      <c r="DZ674">
        <v>0</v>
      </c>
      <c r="EA674">
        <v>0</v>
      </c>
      <c r="EB674">
        <v>0</v>
      </c>
      <c r="EC674">
        <v>0</v>
      </c>
      <c r="ED674">
        <v>0</v>
      </c>
      <c r="EE674">
        <v>0</v>
      </c>
      <c r="EF674">
        <v>0</v>
      </c>
      <c r="EG674">
        <v>0</v>
      </c>
      <c r="EH674">
        <v>0</v>
      </c>
      <c r="EI674">
        <v>0</v>
      </c>
      <c r="EJ674">
        <v>0</v>
      </c>
      <c r="EK674">
        <v>0</v>
      </c>
      <c r="EL674">
        <v>0</v>
      </c>
      <c r="EM674">
        <v>0</v>
      </c>
      <c r="EN674">
        <v>23</v>
      </c>
      <c r="EO674">
        <v>15</v>
      </c>
      <c r="EP674">
        <v>5</v>
      </c>
      <c r="EQ674">
        <v>9</v>
      </c>
      <c r="ER674">
        <v>0</v>
      </c>
      <c r="ES674">
        <v>0</v>
      </c>
      <c r="ET674">
        <v>0</v>
      </c>
      <c r="EU674">
        <v>0</v>
      </c>
      <c r="EV674">
        <v>0</v>
      </c>
      <c r="EW674">
        <v>0</v>
      </c>
      <c r="EX674">
        <v>0</v>
      </c>
      <c r="EY674">
        <v>0</v>
      </c>
      <c r="EZ674">
        <v>1</v>
      </c>
      <c r="FA674">
        <v>0</v>
      </c>
      <c r="FB674">
        <v>0</v>
      </c>
      <c r="FC674">
        <v>0</v>
      </c>
      <c r="FD674">
        <v>0</v>
      </c>
      <c r="FE674">
        <v>0</v>
      </c>
      <c r="FF674">
        <v>0</v>
      </c>
      <c r="FG674">
        <v>0</v>
      </c>
      <c r="FH674">
        <v>0</v>
      </c>
      <c r="FI674">
        <v>0</v>
      </c>
      <c r="FJ674">
        <v>0</v>
      </c>
      <c r="FK674">
        <v>0</v>
      </c>
      <c r="FL674">
        <v>15</v>
      </c>
      <c r="FM674">
        <v>124</v>
      </c>
      <c r="FN674">
        <v>47</v>
      </c>
      <c r="FO674">
        <v>10</v>
      </c>
      <c r="FP674">
        <v>0</v>
      </c>
      <c r="FQ674">
        <v>2</v>
      </c>
      <c r="FR674">
        <v>0</v>
      </c>
      <c r="FS674">
        <v>19</v>
      </c>
      <c r="FT674">
        <v>10</v>
      </c>
      <c r="FU674">
        <v>0</v>
      </c>
      <c r="FV674">
        <v>5</v>
      </c>
      <c r="FW674">
        <v>0</v>
      </c>
      <c r="FX674">
        <v>0</v>
      </c>
      <c r="FY674">
        <v>2</v>
      </c>
      <c r="FZ674">
        <v>0</v>
      </c>
      <c r="GA674">
        <v>2</v>
      </c>
      <c r="GB674">
        <v>3</v>
      </c>
      <c r="GC674">
        <v>0</v>
      </c>
      <c r="GD674">
        <v>2</v>
      </c>
      <c r="GE674">
        <v>0</v>
      </c>
      <c r="GF674">
        <v>0</v>
      </c>
      <c r="GG674">
        <v>0</v>
      </c>
      <c r="GH674">
        <v>1</v>
      </c>
      <c r="GI674">
        <v>0</v>
      </c>
      <c r="GJ674">
        <v>1</v>
      </c>
      <c r="GK674">
        <v>20</v>
      </c>
      <c r="GL674">
        <v>124</v>
      </c>
      <c r="GM674">
        <v>14</v>
      </c>
      <c r="GN674">
        <v>9</v>
      </c>
      <c r="GO674">
        <v>3</v>
      </c>
      <c r="GP674">
        <v>0</v>
      </c>
      <c r="GQ674">
        <v>0</v>
      </c>
      <c r="GR674">
        <v>0</v>
      </c>
      <c r="GS674">
        <v>0</v>
      </c>
      <c r="GT674">
        <v>1</v>
      </c>
      <c r="GU674">
        <v>0</v>
      </c>
      <c r="GV674">
        <v>0</v>
      </c>
      <c r="GW674">
        <v>0</v>
      </c>
      <c r="GX674">
        <v>0</v>
      </c>
      <c r="GY674">
        <v>0</v>
      </c>
      <c r="GZ674">
        <v>0</v>
      </c>
      <c r="HA674">
        <v>0</v>
      </c>
      <c r="HB674">
        <v>1</v>
      </c>
      <c r="HC674">
        <v>0</v>
      </c>
      <c r="HD674">
        <v>0</v>
      </c>
      <c r="HE674">
        <v>0</v>
      </c>
      <c r="HF674">
        <v>14</v>
      </c>
      <c r="HG674">
        <v>2</v>
      </c>
      <c r="HH674">
        <v>0</v>
      </c>
      <c r="HI674">
        <v>0</v>
      </c>
      <c r="HJ674">
        <v>0</v>
      </c>
      <c r="HK674">
        <v>0</v>
      </c>
      <c r="HL674">
        <v>1</v>
      </c>
      <c r="HM674">
        <v>0</v>
      </c>
      <c r="HN674">
        <v>1</v>
      </c>
      <c r="HO674">
        <v>0</v>
      </c>
      <c r="HP674">
        <v>0</v>
      </c>
      <c r="HQ674">
        <v>0</v>
      </c>
      <c r="HR674">
        <v>0</v>
      </c>
      <c r="HS674">
        <v>0</v>
      </c>
      <c r="HT674">
        <v>2</v>
      </c>
      <c r="HU674">
        <v>0</v>
      </c>
      <c r="HV674">
        <v>0</v>
      </c>
      <c r="HW674">
        <v>0</v>
      </c>
      <c r="HX674">
        <v>0</v>
      </c>
      <c r="HY674">
        <v>0</v>
      </c>
      <c r="HZ674">
        <v>0</v>
      </c>
      <c r="IA674">
        <v>0</v>
      </c>
      <c r="IB674">
        <v>0</v>
      </c>
      <c r="IC674">
        <v>0</v>
      </c>
      <c r="ID674">
        <v>0</v>
      </c>
      <c r="IE674">
        <v>0</v>
      </c>
      <c r="IF674">
        <v>0</v>
      </c>
      <c r="IG674">
        <v>0</v>
      </c>
      <c r="IH674">
        <v>0</v>
      </c>
      <c r="II674">
        <v>0</v>
      </c>
      <c r="IJ674">
        <v>0</v>
      </c>
      <c r="IK674">
        <v>1</v>
      </c>
      <c r="IL674">
        <v>0</v>
      </c>
      <c r="IM674">
        <v>0</v>
      </c>
      <c r="IN674">
        <v>0</v>
      </c>
      <c r="IO674">
        <v>0</v>
      </c>
      <c r="IP674">
        <v>0</v>
      </c>
      <c r="IQ674">
        <v>0</v>
      </c>
      <c r="IR674">
        <v>1</v>
      </c>
      <c r="IS674">
        <v>0</v>
      </c>
      <c r="IT674">
        <v>0</v>
      </c>
      <c r="IU674">
        <v>0</v>
      </c>
      <c r="IV674">
        <v>0</v>
      </c>
      <c r="IW674">
        <v>0</v>
      </c>
      <c r="IX674">
        <v>0</v>
      </c>
      <c r="IY674">
        <v>0</v>
      </c>
      <c r="IZ674">
        <v>0</v>
      </c>
      <c r="JA674">
        <v>0</v>
      </c>
      <c r="JB674">
        <v>0</v>
      </c>
      <c r="JC674">
        <v>0</v>
      </c>
      <c r="JD674">
        <v>0</v>
      </c>
      <c r="JE674">
        <v>0</v>
      </c>
      <c r="JF674">
        <v>0</v>
      </c>
      <c r="JG674">
        <v>0</v>
      </c>
      <c r="JH674">
        <v>0</v>
      </c>
      <c r="JI674">
        <v>0</v>
      </c>
      <c r="JJ674">
        <v>1</v>
      </c>
      <c r="JK674" s="2">
        <f t="shared" si="53"/>
        <v>0.39169472502805835</v>
      </c>
    </row>
    <row r="675" spans="1:271" outlineLevel="2" x14ac:dyDescent="0.25">
      <c r="A675" t="str">
        <f t="shared" si="56"/>
        <v>160907</v>
      </c>
      <c r="B675" t="s">
        <v>322</v>
      </c>
      <c r="C675">
        <v>14</v>
      </c>
      <c r="D675">
        <v>496</v>
      </c>
      <c r="E675">
        <v>380</v>
      </c>
      <c r="F675">
        <v>159</v>
      </c>
      <c r="G675">
        <v>221</v>
      </c>
      <c r="H675">
        <v>0</v>
      </c>
      <c r="I675">
        <v>1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221</v>
      </c>
      <c r="R675">
        <v>0</v>
      </c>
      <c r="S675">
        <v>0</v>
      </c>
      <c r="T675">
        <v>221</v>
      </c>
      <c r="U675">
        <v>8</v>
      </c>
      <c r="V675">
        <v>7</v>
      </c>
      <c r="W675">
        <v>1</v>
      </c>
      <c r="X675">
        <v>0</v>
      </c>
      <c r="Y675">
        <v>213</v>
      </c>
      <c r="Z675">
        <v>88</v>
      </c>
      <c r="AA675">
        <v>13</v>
      </c>
      <c r="AB675">
        <v>25</v>
      </c>
      <c r="AC675">
        <v>32</v>
      </c>
      <c r="AD675">
        <v>8</v>
      </c>
      <c r="AE675">
        <v>0</v>
      </c>
      <c r="AF675">
        <v>2</v>
      </c>
      <c r="AG675">
        <v>0</v>
      </c>
      <c r="AH675">
        <v>0</v>
      </c>
      <c r="AI675">
        <v>0</v>
      </c>
      <c r="AJ675">
        <v>0</v>
      </c>
      <c r="AK675">
        <v>5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1</v>
      </c>
      <c r="AU675">
        <v>0</v>
      </c>
      <c r="AV675">
        <v>0</v>
      </c>
      <c r="AW675">
        <v>0</v>
      </c>
      <c r="AX675">
        <v>2</v>
      </c>
      <c r="AY675">
        <v>88</v>
      </c>
      <c r="AZ675">
        <v>37</v>
      </c>
      <c r="BA675">
        <v>3</v>
      </c>
      <c r="BB675">
        <v>4</v>
      </c>
      <c r="BC675">
        <v>3</v>
      </c>
      <c r="BD675">
        <v>15</v>
      </c>
      <c r="BE675">
        <v>0</v>
      </c>
      <c r="BF675">
        <v>1</v>
      </c>
      <c r="BG675">
        <v>0</v>
      </c>
      <c r="BH675">
        <v>0</v>
      </c>
      <c r="BI675">
        <v>1</v>
      </c>
      <c r="BJ675">
        <v>0</v>
      </c>
      <c r="BK675">
        <v>0</v>
      </c>
      <c r="BL675">
        <v>0</v>
      </c>
      <c r="BM675">
        <v>0</v>
      </c>
      <c r="BN675">
        <v>7</v>
      </c>
      <c r="BO675">
        <v>0</v>
      </c>
      <c r="BP675">
        <v>0</v>
      </c>
      <c r="BQ675">
        <v>1</v>
      </c>
      <c r="BR675">
        <v>0</v>
      </c>
      <c r="BS675">
        <v>0</v>
      </c>
      <c r="BT675">
        <v>0</v>
      </c>
      <c r="BU675">
        <v>0</v>
      </c>
      <c r="BV675">
        <v>1</v>
      </c>
      <c r="BW675">
        <v>1</v>
      </c>
      <c r="BX675">
        <v>37</v>
      </c>
      <c r="BY675">
        <v>7</v>
      </c>
      <c r="BZ675">
        <v>2</v>
      </c>
      <c r="CA675">
        <v>0</v>
      </c>
      <c r="CB675">
        <v>2</v>
      </c>
      <c r="CC675">
        <v>0</v>
      </c>
      <c r="CD675">
        <v>0</v>
      </c>
      <c r="CE675">
        <v>0</v>
      </c>
      <c r="CF675">
        <v>0</v>
      </c>
      <c r="CG675">
        <v>2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1</v>
      </c>
      <c r="CN675">
        <v>7</v>
      </c>
      <c r="CO675">
        <v>7</v>
      </c>
      <c r="CP675">
        <v>3</v>
      </c>
      <c r="CQ675">
        <v>0</v>
      </c>
      <c r="CR675">
        <v>0</v>
      </c>
      <c r="CS675">
        <v>0</v>
      </c>
      <c r="CT675">
        <v>0</v>
      </c>
      <c r="CU675">
        <v>1</v>
      </c>
      <c r="CV675">
        <v>1</v>
      </c>
      <c r="CW675">
        <v>1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1</v>
      </c>
      <c r="DE675">
        <v>0</v>
      </c>
      <c r="DF675">
        <v>0</v>
      </c>
      <c r="DG675">
        <v>0</v>
      </c>
      <c r="DH675">
        <v>0</v>
      </c>
      <c r="DI675">
        <v>0</v>
      </c>
      <c r="DJ675">
        <v>0</v>
      </c>
      <c r="DK675">
        <v>0</v>
      </c>
      <c r="DL675">
        <v>0</v>
      </c>
      <c r="DM675">
        <v>0</v>
      </c>
      <c r="DN675">
        <v>7</v>
      </c>
      <c r="DO675">
        <v>10</v>
      </c>
      <c r="DP675">
        <v>2</v>
      </c>
      <c r="DQ675">
        <v>0</v>
      </c>
      <c r="DR675">
        <v>7</v>
      </c>
      <c r="DS675">
        <v>0</v>
      </c>
      <c r="DT675">
        <v>1</v>
      </c>
      <c r="DU675">
        <v>0</v>
      </c>
      <c r="DV675">
        <v>0</v>
      </c>
      <c r="DW675">
        <v>0</v>
      </c>
      <c r="DX675">
        <v>0</v>
      </c>
      <c r="DY675">
        <v>0</v>
      </c>
      <c r="DZ675">
        <v>0</v>
      </c>
      <c r="EA675">
        <v>0</v>
      </c>
      <c r="EB675">
        <v>0</v>
      </c>
      <c r="EC675">
        <v>0</v>
      </c>
      <c r="ED675">
        <v>0</v>
      </c>
      <c r="EE675">
        <v>0</v>
      </c>
      <c r="EF675">
        <v>0</v>
      </c>
      <c r="EG675">
        <v>0</v>
      </c>
      <c r="EH675">
        <v>0</v>
      </c>
      <c r="EI675">
        <v>0</v>
      </c>
      <c r="EJ675">
        <v>0</v>
      </c>
      <c r="EK675">
        <v>0</v>
      </c>
      <c r="EL675">
        <v>0</v>
      </c>
      <c r="EM675">
        <v>0</v>
      </c>
      <c r="EN675">
        <v>10</v>
      </c>
      <c r="EO675">
        <v>8</v>
      </c>
      <c r="EP675">
        <v>2</v>
      </c>
      <c r="EQ675">
        <v>4</v>
      </c>
      <c r="ER675">
        <v>0</v>
      </c>
      <c r="ES675">
        <v>0</v>
      </c>
      <c r="ET675">
        <v>0</v>
      </c>
      <c r="EU675">
        <v>0</v>
      </c>
      <c r="EV675">
        <v>1</v>
      </c>
      <c r="EW675">
        <v>0</v>
      </c>
      <c r="EX675">
        <v>0</v>
      </c>
      <c r="EY675">
        <v>0</v>
      </c>
      <c r="EZ675">
        <v>0</v>
      </c>
      <c r="FA675">
        <v>0</v>
      </c>
      <c r="FB675">
        <v>0</v>
      </c>
      <c r="FC675">
        <v>1</v>
      </c>
      <c r="FD675">
        <v>0</v>
      </c>
      <c r="FE675">
        <v>0</v>
      </c>
      <c r="FF675">
        <v>0</v>
      </c>
      <c r="FG675">
        <v>0</v>
      </c>
      <c r="FH675">
        <v>0</v>
      </c>
      <c r="FI675">
        <v>0</v>
      </c>
      <c r="FJ675">
        <v>0</v>
      </c>
      <c r="FK675">
        <v>0</v>
      </c>
      <c r="FL675">
        <v>8</v>
      </c>
      <c r="FM675">
        <v>44</v>
      </c>
      <c r="FN675">
        <v>13</v>
      </c>
      <c r="FO675">
        <v>1</v>
      </c>
      <c r="FP675">
        <v>1</v>
      </c>
      <c r="FQ675">
        <v>4</v>
      </c>
      <c r="FR675">
        <v>0</v>
      </c>
      <c r="FS675">
        <v>8</v>
      </c>
      <c r="FT675">
        <v>4</v>
      </c>
      <c r="FU675">
        <v>0</v>
      </c>
      <c r="FV675">
        <v>2</v>
      </c>
      <c r="FW675">
        <v>0</v>
      </c>
      <c r="FX675">
        <v>0</v>
      </c>
      <c r="FY675">
        <v>0</v>
      </c>
      <c r="FZ675">
        <v>0</v>
      </c>
      <c r="GA675">
        <v>1</v>
      </c>
      <c r="GB675">
        <v>0</v>
      </c>
      <c r="GC675">
        <v>0</v>
      </c>
      <c r="GD675">
        <v>5</v>
      </c>
      <c r="GE675">
        <v>0</v>
      </c>
      <c r="GF675">
        <v>0</v>
      </c>
      <c r="GG675">
        <v>0</v>
      </c>
      <c r="GH675">
        <v>1</v>
      </c>
      <c r="GI675">
        <v>0</v>
      </c>
      <c r="GJ675">
        <v>0</v>
      </c>
      <c r="GK675">
        <v>4</v>
      </c>
      <c r="GL675">
        <v>44</v>
      </c>
      <c r="GM675">
        <v>9</v>
      </c>
      <c r="GN675">
        <v>1</v>
      </c>
      <c r="GO675">
        <v>4</v>
      </c>
      <c r="GP675">
        <v>1</v>
      </c>
      <c r="GQ675">
        <v>0</v>
      </c>
      <c r="GR675">
        <v>1</v>
      </c>
      <c r="GS675">
        <v>0</v>
      </c>
      <c r="GT675">
        <v>0</v>
      </c>
      <c r="GU675">
        <v>0</v>
      </c>
      <c r="GV675">
        <v>0</v>
      </c>
      <c r="GW675">
        <v>0</v>
      </c>
      <c r="GX675">
        <v>0</v>
      </c>
      <c r="GY675">
        <v>1</v>
      </c>
      <c r="GZ675">
        <v>0</v>
      </c>
      <c r="HA675">
        <v>1</v>
      </c>
      <c r="HB675">
        <v>0</v>
      </c>
      <c r="HC675">
        <v>0</v>
      </c>
      <c r="HD675">
        <v>0</v>
      </c>
      <c r="HE675">
        <v>0</v>
      </c>
      <c r="HF675">
        <v>9</v>
      </c>
      <c r="HG675">
        <v>1</v>
      </c>
      <c r="HH675">
        <v>0</v>
      </c>
      <c r="HI675">
        <v>0</v>
      </c>
      <c r="HJ675">
        <v>0</v>
      </c>
      <c r="HK675">
        <v>0</v>
      </c>
      <c r="HL675">
        <v>0</v>
      </c>
      <c r="HM675">
        <v>0</v>
      </c>
      <c r="HN675">
        <v>0</v>
      </c>
      <c r="HO675">
        <v>1</v>
      </c>
      <c r="HP675">
        <v>0</v>
      </c>
      <c r="HQ675">
        <v>0</v>
      </c>
      <c r="HR675">
        <v>0</v>
      </c>
      <c r="HS675">
        <v>0</v>
      </c>
      <c r="HT675">
        <v>1</v>
      </c>
      <c r="HU675">
        <v>0</v>
      </c>
      <c r="HV675">
        <v>0</v>
      </c>
      <c r="HW675">
        <v>0</v>
      </c>
      <c r="HX675">
        <v>0</v>
      </c>
      <c r="HY675">
        <v>0</v>
      </c>
      <c r="HZ675">
        <v>0</v>
      </c>
      <c r="IA675">
        <v>0</v>
      </c>
      <c r="IB675">
        <v>0</v>
      </c>
      <c r="IC675">
        <v>0</v>
      </c>
      <c r="ID675">
        <v>0</v>
      </c>
      <c r="IE675">
        <v>0</v>
      </c>
      <c r="IF675">
        <v>0</v>
      </c>
      <c r="IG675">
        <v>0</v>
      </c>
      <c r="IH675">
        <v>0</v>
      </c>
      <c r="II675">
        <v>0</v>
      </c>
      <c r="IJ675">
        <v>0</v>
      </c>
      <c r="IK675">
        <v>2</v>
      </c>
      <c r="IL675">
        <v>0</v>
      </c>
      <c r="IM675">
        <v>1</v>
      </c>
      <c r="IN675">
        <v>1</v>
      </c>
      <c r="IO675">
        <v>0</v>
      </c>
      <c r="IP675">
        <v>0</v>
      </c>
      <c r="IQ675">
        <v>0</v>
      </c>
      <c r="IR675">
        <v>0</v>
      </c>
      <c r="IS675">
        <v>0</v>
      </c>
      <c r="IT675">
        <v>0</v>
      </c>
      <c r="IU675">
        <v>0</v>
      </c>
      <c r="IV675">
        <v>0</v>
      </c>
      <c r="IW675">
        <v>0</v>
      </c>
      <c r="IX675">
        <v>0</v>
      </c>
      <c r="IY675">
        <v>0</v>
      </c>
      <c r="IZ675">
        <v>0</v>
      </c>
      <c r="JA675">
        <v>0</v>
      </c>
      <c r="JB675">
        <v>0</v>
      </c>
      <c r="JC675">
        <v>0</v>
      </c>
      <c r="JD675">
        <v>0</v>
      </c>
      <c r="JE675">
        <v>0</v>
      </c>
      <c r="JF675">
        <v>0</v>
      </c>
      <c r="JG675">
        <v>0</v>
      </c>
      <c r="JH675">
        <v>0</v>
      </c>
      <c r="JI675">
        <v>0</v>
      </c>
      <c r="JJ675">
        <v>2</v>
      </c>
      <c r="JK675" s="2">
        <f t="shared" si="53"/>
        <v>0.44556451612903225</v>
      </c>
    </row>
    <row r="676" spans="1:271" outlineLevel="2" x14ac:dyDescent="0.25">
      <c r="A676" t="str">
        <f t="shared" si="56"/>
        <v>160907</v>
      </c>
      <c r="B676" t="s">
        <v>322</v>
      </c>
      <c r="C676">
        <v>15</v>
      </c>
      <c r="D676">
        <v>648</v>
      </c>
      <c r="E676">
        <v>491</v>
      </c>
      <c r="F676">
        <v>236</v>
      </c>
      <c r="G676">
        <v>255</v>
      </c>
      <c r="H676">
        <v>0</v>
      </c>
      <c r="I676">
        <v>0</v>
      </c>
      <c r="J676">
        <v>1</v>
      </c>
      <c r="K676">
        <v>1</v>
      </c>
      <c r="L676">
        <v>0</v>
      </c>
      <c r="M676">
        <v>0</v>
      </c>
      <c r="N676">
        <v>0</v>
      </c>
      <c r="O676">
        <v>0</v>
      </c>
      <c r="P676">
        <v>1</v>
      </c>
      <c r="Q676">
        <v>256</v>
      </c>
      <c r="R676">
        <v>1</v>
      </c>
      <c r="S676">
        <v>0</v>
      </c>
      <c r="T676">
        <v>256</v>
      </c>
      <c r="U676">
        <v>13</v>
      </c>
      <c r="V676">
        <v>11</v>
      </c>
      <c r="W676">
        <v>2</v>
      </c>
      <c r="X676">
        <v>0</v>
      </c>
      <c r="Y676">
        <v>243</v>
      </c>
      <c r="Z676">
        <v>64</v>
      </c>
      <c r="AA676">
        <v>10</v>
      </c>
      <c r="AB676">
        <v>25</v>
      </c>
      <c r="AC676">
        <v>20</v>
      </c>
      <c r="AD676">
        <v>2</v>
      </c>
      <c r="AE676">
        <v>0</v>
      </c>
      <c r="AF676">
        <v>0</v>
      </c>
      <c r="AG676">
        <v>1</v>
      </c>
      <c r="AH676">
        <v>1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2</v>
      </c>
      <c r="AP676">
        <v>0</v>
      </c>
      <c r="AQ676">
        <v>0</v>
      </c>
      <c r="AR676">
        <v>0</v>
      </c>
      <c r="AS676">
        <v>1</v>
      </c>
      <c r="AT676">
        <v>2</v>
      </c>
      <c r="AU676">
        <v>0</v>
      </c>
      <c r="AV676">
        <v>0</v>
      </c>
      <c r="AW676">
        <v>0</v>
      </c>
      <c r="AX676">
        <v>0</v>
      </c>
      <c r="AY676">
        <v>64</v>
      </c>
      <c r="AZ676">
        <v>83</v>
      </c>
      <c r="BA676">
        <v>12</v>
      </c>
      <c r="BB676">
        <v>2</v>
      </c>
      <c r="BC676">
        <v>3</v>
      </c>
      <c r="BD676">
        <v>11</v>
      </c>
      <c r="BE676">
        <v>1</v>
      </c>
      <c r="BF676">
        <v>4</v>
      </c>
      <c r="BG676">
        <v>0</v>
      </c>
      <c r="BH676">
        <v>0</v>
      </c>
      <c r="BI676">
        <v>0</v>
      </c>
      <c r="BJ676">
        <v>2</v>
      </c>
      <c r="BK676">
        <v>0</v>
      </c>
      <c r="BL676">
        <v>0</v>
      </c>
      <c r="BM676">
        <v>0</v>
      </c>
      <c r="BN676">
        <v>48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BX676">
        <v>83</v>
      </c>
      <c r="BY676">
        <v>7</v>
      </c>
      <c r="BZ676">
        <v>5</v>
      </c>
      <c r="CA676">
        <v>2</v>
      </c>
      <c r="CB676">
        <v>0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7</v>
      </c>
      <c r="CO676">
        <v>4</v>
      </c>
      <c r="CP676">
        <v>1</v>
      </c>
      <c r="CQ676">
        <v>0</v>
      </c>
      <c r="CR676">
        <v>0</v>
      </c>
      <c r="CS676">
        <v>0</v>
      </c>
      <c r="CT676">
        <v>1</v>
      </c>
      <c r="CU676">
        <v>1</v>
      </c>
      <c r="CV676">
        <v>0</v>
      </c>
      <c r="CW676">
        <v>0</v>
      </c>
      <c r="CX676">
        <v>0</v>
      </c>
      <c r="CY676">
        <v>0</v>
      </c>
      <c r="CZ676">
        <v>0</v>
      </c>
      <c r="DA676">
        <v>0</v>
      </c>
      <c r="DB676">
        <v>0</v>
      </c>
      <c r="DC676">
        <v>0</v>
      </c>
      <c r="DD676">
        <v>0</v>
      </c>
      <c r="DE676">
        <v>0</v>
      </c>
      <c r="DF676">
        <v>0</v>
      </c>
      <c r="DG676">
        <v>0</v>
      </c>
      <c r="DH676">
        <v>0</v>
      </c>
      <c r="DI676">
        <v>1</v>
      </c>
      <c r="DJ676">
        <v>0</v>
      </c>
      <c r="DK676">
        <v>0</v>
      </c>
      <c r="DL676">
        <v>0</v>
      </c>
      <c r="DM676">
        <v>0</v>
      </c>
      <c r="DN676">
        <v>4</v>
      </c>
      <c r="DO676">
        <v>9</v>
      </c>
      <c r="DP676">
        <v>1</v>
      </c>
      <c r="DQ676">
        <v>1</v>
      </c>
      <c r="DR676">
        <v>6</v>
      </c>
      <c r="DS676">
        <v>1</v>
      </c>
      <c r="DT676">
        <v>0</v>
      </c>
      <c r="DU676">
        <v>0</v>
      </c>
      <c r="DV676">
        <v>0</v>
      </c>
      <c r="DW676">
        <v>0</v>
      </c>
      <c r="DX676">
        <v>0</v>
      </c>
      <c r="DY676">
        <v>0</v>
      </c>
      <c r="DZ676">
        <v>0</v>
      </c>
      <c r="EA676">
        <v>0</v>
      </c>
      <c r="EB676">
        <v>0</v>
      </c>
      <c r="EC676">
        <v>0</v>
      </c>
      <c r="ED676">
        <v>0</v>
      </c>
      <c r="EE676">
        <v>0</v>
      </c>
      <c r="EF676">
        <v>0</v>
      </c>
      <c r="EG676">
        <v>0</v>
      </c>
      <c r="EH676">
        <v>0</v>
      </c>
      <c r="EI676">
        <v>0</v>
      </c>
      <c r="EJ676">
        <v>0</v>
      </c>
      <c r="EK676">
        <v>0</v>
      </c>
      <c r="EL676">
        <v>0</v>
      </c>
      <c r="EM676">
        <v>0</v>
      </c>
      <c r="EN676">
        <v>9</v>
      </c>
      <c r="EO676">
        <v>12</v>
      </c>
      <c r="EP676">
        <v>4</v>
      </c>
      <c r="EQ676">
        <v>7</v>
      </c>
      <c r="ER676">
        <v>1</v>
      </c>
      <c r="ES676">
        <v>0</v>
      </c>
      <c r="ET676">
        <v>0</v>
      </c>
      <c r="EU676">
        <v>0</v>
      </c>
      <c r="EV676">
        <v>0</v>
      </c>
      <c r="EW676">
        <v>0</v>
      </c>
      <c r="EX676">
        <v>0</v>
      </c>
      <c r="EY676">
        <v>0</v>
      </c>
      <c r="EZ676">
        <v>0</v>
      </c>
      <c r="FA676">
        <v>0</v>
      </c>
      <c r="FB676">
        <v>0</v>
      </c>
      <c r="FC676">
        <v>0</v>
      </c>
      <c r="FD676">
        <v>0</v>
      </c>
      <c r="FE676">
        <v>0</v>
      </c>
      <c r="FF676">
        <v>0</v>
      </c>
      <c r="FG676">
        <v>0</v>
      </c>
      <c r="FH676">
        <v>0</v>
      </c>
      <c r="FI676">
        <v>0</v>
      </c>
      <c r="FJ676">
        <v>0</v>
      </c>
      <c r="FK676">
        <v>0</v>
      </c>
      <c r="FL676">
        <v>12</v>
      </c>
      <c r="FM676">
        <v>53</v>
      </c>
      <c r="FN676">
        <v>19</v>
      </c>
      <c r="FO676">
        <v>7</v>
      </c>
      <c r="FP676">
        <v>2</v>
      </c>
      <c r="FQ676">
        <v>0</v>
      </c>
      <c r="FR676">
        <v>0</v>
      </c>
      <c r="FS676">
        <v>9</v>
      </c>
      <c r="FT676">
        <v>5</v>
      </c>
      <c r="FU676">
        <v>0</v>
      </c>
      <c r="FV676">
        <v>1</v>
      </c>
      <c r="FW676">
        <v>1</v>
      </c>
      <c r="FX676">
        <v>0</v>
      </c>
      <c r="FY676">
        <v>0</v>
      </c>
      <c r="FZ676">
        <v>0</v>
      </c>
      <c r="GA676">
        <v>2</v>
      </c>
      <c r="GB676">
        <v>0</v>
      </c>
      <c r="GC676">
        <v>0</v>
      </c>
      <c r="GD676">
        <v>3</v>
      </c>
      <c r="GE676">
        <v>0</v>
      </c>
      <c r="GF676">
        <v>0</v>
      </c>
      <c r="GG676">
        <v>0</v>
      </c>
      <c r="GH676">
        <v>0</v>
      </c>
      <c r="GI676">
        <v>0</v>
      </c>
      <c r="GJ676">
        <v>0</v>
      </c>
      <c r="GK676">
        <v>4</v>
      </c>
      <c r="GL676">
        <v>53</v>
      </c>
      <c r="GM676">
        <v>9</v>
      </c>
      <c r="GN676">
        <v>5</v>
      </c>
      <c r="GO676">
        <v>0</v>
      </c>
      <c r="GP676">
        <v>0</v>
      </c>
      <c r="GQ676">
        <v>0</v>
      </c>
      <c r="GR676">
        <v>0</v>
      </c>
      <c r="GS676">
        <v>0</v>
      </c>
      <c r="GT676">
        <v>1</v>
      </c>
      <c r="GU676">
        <v>0</v>
      </c>
      <c r="GV676">
        <v>0</v>
      </c>
      <c r="GW676">
        <v>0</v>
      </c>
      <c r="GX676">
        <v>0</v>
      </c>
      <c r="GY676">
        <v>0</v>
      </c>
      <c r="GZ676">
        <v>1</v>
      </c>
      <c r="HA676">
        <v>0</v>
      </c>
      <c r="HB676">
        <v>0</v>
      </c>
      <c r="HC676">
        <v>1</v>
      </c>
      <c r="HD676">
        <v>1</v>
      </c>
      <c r="HE676">
        <v>0</v>
      </c>
      <c r="HF676">
        <v>9</v>
      </c>
      <c r="HG676">
        <v>1</v>
      </c>
      <c r="HH676">
        <v>1</v>
      </c>
      <c r="HI676">
        <v>0</v>
      </c>
      <c r="HJ676">
        <v>0</v>
      </c>
      <c r="HK676">
        <v>0</v>
      </c>
      <c r="HL676">
        <v>0</v>
      </c>
      <c r="HM676">
        <v>0</v>
      </c>
      <c r="HN676">
        <v>0</v>
      </c>
      <c r="HO676">
        <v>0</v>
      </c>
      <c r="HP676">
        <v>0</v>
      </c>
      <c r="HQ676">
        <v>0</v>
      </c>
      <c r="HR676">
        <v>0</v>
      </c>
      <c r="HS676">
        <v>0</v>
      </c>
      <c r="HT676">
        <v>1</v>
      </c>
      <c r="HU676">
        <v>0</v>
      </c>
      <c r="HV676">
        <v>0</v>
      </c>
      <c r="HW676">
        <v>0</v>
      </c>
      <c r="HX676">
        <v>0</v>
      </c>
      <c r="HY676">
        <v>0</v>
      </c>
      <c r="HZ676">
        <v>0</v>
      </c>
      <c r="IA676">
        <v>0</v>
      </c>
      <c r="IB676">
        <v>0</v>
      </c>
      <c r="IC676">
        <v>0</v>
      </c>
      <c r="ID676">
        <v>0</v>
      </c>
      <c r="IE676">
        <v>0</v>
      </c>
      <c r="IF676">
        <v>0</v>
      </c>
      <c r="IG676">
        <v>0</v>
      </c>
      <c r="IH676">
        <v>0</v>
      </c>
      <c r="II676">
        <v>0</v>
      </c>
      <c r="IJ676">
        <v>0</v>
      </c>
      <c r="IK676">
        <v>1</v>
      </c>
      <c r="IL676">
        <v>1</v>
      </c>
      <c r="IM676">
        <v>0</v>
      </c>
      <c r="IN676">
        <v>0</v>
      </c>
      <c r="IO676">
        <v>0</v>
      </c>
      <c r="IP676">
        <v>0</v>
      </c>
      <c r="IQ676">
        <v>0</v>
      </c>
      <c r="IR676">
        <v>0</v>
      </c>
      <c r="IS676">
        <v>0</v>
      </c>
      <c r="IT676">
        <v>0</v>
      </c>
      <c r="IU676">
        <v>0</v>
      </c>
      <c r="IV676">
        <v>0</v>
      </c>
      <c r="IW676">
        <v>0</v>
      </c>
      <c r="IX676">
        <v>0</v>
      </c>
      <c r="IY676">
        <v>0</v>
      </c>
      <c r="IZ676">
        <v>0</v>
      </c>
      <c r="JA676">
        <v>0</v>
      </c>
      <c r="JB676">
        <v>0</v>
      </c>
      <c r="JC676">
        <v>0</v>
      </c>
      <c r="JD676">
        <v>0</v>
      </c>
      <c r="JE676">
        <v>0</v>
      </c>
      <c r="JF676">
        <v>0</v>
      </c>
      <c r="JG676">
        <v>0</v>
      </c>
      <c r="JH676">
        <v>0</v>
      </c>
      <c r="JI676">
        <v>0</v>
      </c>
      <c r="JJ676">
        <v>1</v>
      </c>
      <c r="JK676" s="2">
        <f t="shared" si="53"/>
        <v>0.39506172839506171</v>
      </c>
    </row>
    <row r="677" spans="1:271" s="6" customFormat="1" ht="15.75" outlineLevel="1" x14ac:dyDescent="0.25">
      <c r="B677" s="7" t="s">
        <v>393</v>
      </c>
      <c r="D677" s="6">
        <f>SUBTOTAL(9,D662:D676)</f>
        <v>10553</v>
      </c>
      <c r="E677" s="6">
        <f>SUBTOTAL(9,E662:E676)</f>
        <v>8099</v>
      </c>
      <c r="F677" s="6">
        <f>SUBTOTAL(9,F662:F676)</f>
        <v>3581</v>
      </c>
      <c r="G677" s="6">
        <f>SUBTOTAL(9,G662:G676)</f>
        <v>4518</v>
      </c>
      <c r="H677" s="6">
        <f>SUBTOTAL(9,H662:H676)</f>
        <v>2</v>
      </c>
      <c r="I677" s="6">
        <f>SUBTOTAL(9,I662:I676)</f>
        <v>22</v>
      </c>
      <c r="J677" s="6">
        <f>SUBTOTAL(9,J662:J676)</f>
        <v>3</v>
      </c>
      <c r="K677" s="6">
        <f>SUBTOTAL(9,K662:K676)</f>
        <v>3</v>
      </c>
      <c r="L677" s="6">
        <f>SUBTOTAL(9,L662:L676)</f>
        <v>1</v>
      </c>
      <c r="M677" s="6">
        <f>SUBTOTAL(9,M662:M676)</f>
        <v>0</v>
      </c>
      <c r="N677" s="6">
        <f>SUBTOTAL(9,N662:N676)</f>
        <v>0</v>
      </c>
      <c r="O677" s="6">
        <f>SUBTOTAL(9,O662:O676)</f>
        <v>0</v>
      </c>
      <c r="P677" s="6">
        <f>SUBTOTAL(9,P662:P676)</f>
        <v>2</v>
      </c>
      <c r="Q677" s="6">
        <f>SUBTOTAL(9,Q662:Q676)</f>
        <v>4519</v>
      </c>
      <c r="R677" s="6">
        <f>SUBTOTAL(9,R662:R676)</f>
        <v>2</v>
      </c>
      <c r="S677" s="6">
        <f>SUBTOTAL(9,S662:S676)</f>
        <v>0</v>
      </c>
      <c r="T677" s="6">
        <f>SUBTOTAL(9,T662:T676)</f>
        <v>4519</v>
      </c>
      <c r="U677" s="6">
        <f>SUBTOTAL(9,U662:U676)</f>
        <v>176</v>
      </c>
      <c r="V677" s="6">
        <f>SUBTOTAL(9,V662:V676)</f>
        <v>126</v>
      </c>
      <c r="W677" s="6">
        <f>SUBTOTAL(9,W662:W676)</f>
        <v>44</v>
      </c>
      <c r="X677" s="6">
        <f>SUBTOTAL(9,X662:X676)</f>
        <v>0</v>
      </c>
      <c r="Y677" s="6">
        <f>SUBTOTAL(9,Y662:Y676)</f>
        <v>4343</v>
      </c>
      <c r="Z677" s="6">
        <f>SUBTOTAL(9,Z662:Z676)</f>
        <v>1240</v>
      </c>
      <c r="AA677" s="6">
        <f>SUBTOTAL(9,AA662:AA676)</f>
        <v>129</v>
      </c>
      <c r="AB677" s="6">
        <f>SUBTOTAL(9,AB662:AB676)</f>
        <v>336</v>
      </c>
      <c r="AC677" s="6">
        <f>SUBTOTAL(9,AC662:AC676)</f>
        <v>478</v>
      </c>
      <c r="AD677" s="6">
        <f>SUBTOTAL(9,AD662:AD676)</f>
        <v>101</v>
      </c>
      <c r="AE677" s="6">
        <f>SUBTOTAL(9,AE662:AE676)</f>
        <v>6</v>
      </c>
      <c r="AF677" s="6">
        <f>SUBTOTAL(9,AF662:AF676)</f>
        <v>31</v>
      </c>
      <c r="AG677" s="6">
        <f>SUBTOTAL(9,AG662:AG676)</f>
        <v>9</v>
      </c>
      <c r="AH677" s="6">
        <f>SUBTOTAL(9,AH662:AH676)</f>
        <v>6</v>
      </c>
      <c r="AI677" s="6">
        <f>SUBTOTAL(9,AI662:AI676)</f>
        <v>18</v>
      </c>
      <c r="AJ677" s="6">
        <f>SUBTOTAL(9,AJ662:AJ676)</f>
        <v>1</v>
      </c>
      <c r="AK677" s="6">
        <f>SUBTOTAL(9,AK662:AK676)</f>
        <v>13</v>
      </c>
      <c r="AL677" s="6">
        <f>SUBTOTAL(9,AL662:AL676)</f>
        <v>11</v>
      </c>
      <c r="AM677" s="6">
        <f>SUBTOTAL(9,AM662:AM676)</f>
        <v>3</v>
      </c>
      <c r="AN677" s="6">
        <f>SUBTOTAL(9,AN662:AN676)</f>
        <v>2</v>
      </c>
      <c r="AO677" s="6">
        <f>SUBTOTAL(9,AO662:AO676)</f>
        <v>9</v>
      </c>
      <c r="AP677" s="6">
        <f>SUBTOTAL(9,AP662:AP676)</f>
        <v>3</v>
      </c>
      <c r="AQ677" s="6">
        <f>SUBTOTAL(9,AQ662:AQ676)</f>
        <v>2</v>
      </c>
      <c r="AR677" s="6">
        <f>SUBTOTAL(9,AR662:AR676)</f>
        <v>3</v>
      </c>
      <c r="AS677" s="6">
        <f>SUBTOTAL(9,AS662:AS676)</f>
        <v>6</v>
      </c>
      <c r="AT677" s="6">
        <f>SUBTOTAL(9,AT662:AT676)</f>
        <v>14</v>
      </c>
      <c r="AU677" s="6">
        <f>SUBTOTAL(9,AU662:AU676)</f>
        <v>22</v>
      </c>
      <c r="AV677" s="6">
        <f>SUBTOTAL(9,AV662:AV676)</f>
        <v>4</v>
      </c>
      <c r="AW677" s="6">
        <f>SUBTOTAL(9,AW662:AW676)</f>
        <v>18</v>
      </c>
      <c r="AX677" s="6">
        <f>SUBTOTAL(9,AX662:AX676)</f>
        <v>15</v>
      </c>
      <c r="AY677" s="6">
        <f>SUBTOTAL(9,AY662:AY676)</f>
        <v>1240</v>
      </c>
      <c r="AZ677" s="6">
        <f>SUBTOTAL(9,AZ662:AZ676)</f>
        <v>1031</v>
      </c>
      <c r="BA677" s="6">
        <f>SUBTOTAL(9,BA662:BA676)</f>
        <v>239</v>
      </c>
      <c r="BB677" s="6">
        <f>SUBTOTAL(9,BB662:BB676)</f>
        <v>40</v>
      </c>
      <c r="BC677" s="6">
        <f>SUBTOTAL(9,BC662:BC676)</f>
        <v>35</v>
      </c>
      <c r="BD677" s="6">
        <f>SUBTOTAL(9,BD662:BD676)</f>
        <v>259</v>
      </c>
      <c r="BE677" s="6">
        <f>SUBTOTAL(9,BE662:BE676)</f>
        <v>11</v>
      </c>
      <c r="BF677" s="6">
        <f>SUBTOTAL(9,BF662:BF676)</f>
        <v>46</v>
      </c>
      <c r="BG677" s="6">
        <f>SUBTOTAL(9,BG662:BG676)</f>
        <v>12</v>
      </c>
      <c r="BH677" s="6">
        <f>SUBTOTAL(9,BH662:BH676)</f>
        <v>6</v>
      </c>
      <c r="BI677" s="6">
        <f>SUBTOTAL(9,BI662:BI676)</f>
        <v>20</v>
      </c>
      <c r="BJ677" s="6">
        <f>SUBTOTAL(9,BJ662:BJ676)</f>
        <v>17</v>
      </c>
      <c r="BK677" s="6">
        <f>SUBTOTAL(9,BK662:BK676)</f>
        <v>1</v>
      </c>
      <c r="BL677" s="6">
        <f>SUBTOTAL(9,BL662:BL676)</f>
        <v>2</v>
      </c>
      <c r="BM677" s="6">
        <f>SUBTOTAL(9,BM662:BM676)</f>
        <v>14</v>
      </c>
      <c r="BN677" s="6">
        <f>SUBTOTAL(9,BN662:BN676)</f>
        <v>276</v>
      </c>
      <c r="BO677" s="6">
        <f>SUBTOTAL(9,BO662:BO676)</f>
        <v>5</v>
      </c>
      <c r="BP677" s="6">
        <f>SUBTOTAL(9,BP662:BP676)</f>
        <v>5</v>
      </c>
      <c r="BQ677" s="6">
        <f>SUBTOTAL(9,BQ662:BQ676)</f>
        <v>2</v>
      </c>
      <c r="BR677" s="6">
        <f>SUBTOTAL(9,BR662:BR676)</f>
        <v>1</v>
      </c>
      <c r="BS677" s="6">
        <f>SUBTOTAL(9,BS662:BS676)</f>
        <v>11</v>
      </c>
      <c r="BT677" s="6">
        <f>SUBTOTAL(9,BT662:BT676)</f>
        <v>6</v>
      </c>
      <c r="BU677" s="6">
        <f>SUBTOTAL(9,BU662:BU676)</f>
        <v>5</v>
      </c>
      <c r="BV677" s="6">
        <f>SUBTOTAL(9,BV662:BV676)</f>
        <v>11</v>
      </c>
      <c r="BW677" s="6">
        <f>SUBTOTAL(9,BW662:BW676)</f>
        <v>7</v>
      </c>
      <c r="BX677" s="6">
        <f>SUBTOTAL(9,BX662:BX676)</f>
        <v>1031</v>
      </c>
      <c r="BY677" s="6">
        <f>SUBTOTAL(9,BY662:BY676)</f>
        <v>117</v>
      </c>
      <c r="BZ677" s="6">
        <f>SUBTOTAL(9,BZ662:BZ676)</f>
        <v>51</v>
      </c>
      <c r="CA677" s="6">
        <f>SUBTOTAL(9,CA662:CA676)</f>
        <v>16</v>
      </c>
      <c r="CB677" s="6">
        <f>SUBTOTAL(9,CB662:CB676)</f>
        <v>11</v>
      </c>
      <c r="CC677" s="6">
        <f>SUBTOTAL(9,CC662:CC676)</f>
        <v>3</v>
      </c>
      <c r="CD677" s="6">
        <f>SUBTOTAL(9,CD662:CD676)</f>
        <v>6</v>
      </c>
      <c r="CE677" s="6">
        <f>SUBTOTAL(9,CE662:CE676)</f>
        <v>3</v>
      </c>
      <c r="CF677" s="6">
        <f>SUBTOTAL(9,CF662:CF676)</f>
        <v>3</v>
      </c>
      <c r="CG677" s="6">
        <f>SUBTOTAL(9,CG662:CG676)</f>
        <v>3</v>
      </c>
      <c r="CH677" s="6">
        <f>SUBTOTAL(9,CH662:CH676)</f>
        <v>0</v>
      </c>
      <c r="CI677" s="6">
        <f>SUBTOTAL(9,CI662:CI676)</f>
        <v>5</v>
      </c>
      <c r="CJ677" s="6">
        <f>SUBTOTAL(9,CJ662:CJ676)</f>
        <v>0</v>
      </c>
      <c r="CK677" s="6">
        <f>SUBTOTAL(9,CK662:CK676)</f>
        <v>1</v>
      </c>
      <c r="CL677" s="6">
        <f>SUBTOTAL(9,CL662:CL676)</f>
        <v>7</v>
      </c>
      <c r="CM677" s="6">
        <f>SUBTOTAL(9,CM662:CM676)</f>
        <v>8</v>
      </c>
      <c r="CN677" s="6">
        <f>SUBTOTAL(9,CN662:CN676)</f>
        <v>117</v>
      </c>
      <c r="CO677" s="6">
        <f>SUBTOTAL(9,CO662:CO676)</f>
        <v>139</v>
      </c>
      <c r="CP677" s="6">
        <f>SUBTOTAL(9,CP662:CP676)</f>
        <v>67</v>
      </c>
      <c r="CQ677" s="6">
        <f>SUBTOTAL(9,CQ662:CQ676)</f>
        <v>3</v>
      </c>
      <c r="CR677" s="6">
        <f>SUBTOTAL(9,CR662:CR676)</f>
        <v>7</v>
      </c>
      <c r="CS677" s="6">
        <f>SUBTOTAL(9,CS662:CS676)</f>
        <v>1</v>
      </c>
      <c r="CT677" s="6">
        <f>SUBTOTAL(9,CT662:CT676)</f>
        <v>10</v>
      </c>
      <c r="CU677" s="6">
        <f>SUBTOTAL(9,CU662:CU676)</f>
        <v>6</v>
      </c>
      <c r="CV677" s="6">
        <f>SUBTOTAL(9,CV662:CV676)</f>
        <v>6</v>
      </c>
      <c r="CW677" s="6">
        <f>SUBTOTAL(9,CW662:CW676)</f>
        <v>3</v>
      </c>
      <c r="CX677" s="6">
        <f>SUBTOTAL(9,CX662:CX676)</f>
        <v>5</v>
      </c>
      <c r="CY677" s="6">
        <f>SUBTOTAL(9,CY662:CY676)</f>
        <v>1</v>
      </c>
      <c r="CZ677" s="6">
        <f>SUBTOTAL(9,CZ662:CZ676)</f>
        <v>0</v>
      </c>
      <c r="DA677" s="6">
        <f>SUBTOTAL(9,DA662:DA676)</f>
        <v>0</v>
      </c>
      <c r="DB677" s="6">
        <f>SUBTOTAL(9,DB662:DB676)</f>
        <v>0</v>
      </c>
      <c r="DC677" s="6">
        <f>SUBTOTAL(9,DC662:DC676)</f>
        <v>1</v>
      </c>
      <c r="DD677" s="6">
        <f>SUBTOTAL(9,DD662:DD676)</f>
        <v>2</v>
      </c>
      <c r="DE677" s="6">
        <f>SUBTOTAL(9,DE662:DE676)</f>
        <v>2</v>
      </c>
      <c r="DF677" s="6">
        <f>SUBTOTAL(9,DF662:DF676)</f>
        <v>4</v>
      </c>
      <c r="DG677" s="6">
        <f>SUBTOTAL(9,DG662:DG676)</f>
        <v>1</v>
      </c>
      <c r="DH677" s="6">
        <f>SUBTOTAL(9,DH662:DH676)</f>
        <v>2</v>
      </c>
      <c r="DI677" s="6">
        <f>SUBTOTAL(9,DI662:DI676)</f>
        <v>2</v>
      </c>
      <c r="DJ677" s="6">
        <f>SUBTOTAL(9,DJ662:DJ676)</f>
        <v>2</v>
      </c>
      <c r="DK677" s="6">
        <f>SUBTOTAL(9,DK662:DK676)</f>
        <v>7</v>
      </c>
      <c r="DL677" s="6">
        <f>SUBTOTAL(9,DL662:DL676)</f>
        <v>0</v>
      </c>
      <c r="DM677" s="6">
        <f>SUBTOTAL(9,DM662:DM676)</f>
        <v>7</v>
      </c>
      <c r="DN677" s="6">
        <f>SUBTOTAL(9,DN662:DN676)</f>
        <v>139</v>
      </c>
      <c r="DO677" s="6">
        <f>SUBTOTAL(9,DO662:DO676)</f>
        <v>191</v>
      </c>
      <c r="DP677" s="6">
        <f>SUBTOTAL(9,DP662:DP676)</f>
        <v>37</v>
      </c>
      <c r="DQ677" s="6">
        <f>SUBTOTAL(9,DQ662:DQ676)</f>
        <v>12</v>
      </c>
      <c r="DR677" s="6">
        <f>SUBTOTAL(9,DR662:DR676)</f>
        <v>100</v>
      </c>
      <c r="DS677" s="6">
        <f>SUBTOTAL(9,DS662:DS676)</f>
        <v>5</v>
      </c>
      <c r="DT677" s="6">
        <f>SUBTOTAL(9,DT662:DT676)</f>
        <v>2</v>
      </c>
      <c r="DU677" s="6">
        <f>SUBTOTAL(9,DU662:DU676)</f>
        <v>2</v>
      </c>
      <c r="DV677" s="6">
        <f>SUBTOTAL(9,DV662:DV676)</f>
        <v>12</v>
      </c>
      <c r="DW677" s="6">
        <f>SUBTOTAL(9,DW662:DW676)</f>
        <v>1</v>
      </c>
      <c r="DX677" s="6">
        <f>SUBTOTAL(9,DX662:DX676)</f>
        <v>0</v>
      </c>
      <c r="DY677" s="6">
        <f>SUBTOTAL(9,DY662:DY676)</f>
        <v>0</v>
      </c>
      <c r="DZ677" s="6">
        <f>SUBTOTAL(9,DZ662:DZ676)</f>
        <v>0</v>
      </c>
      <c r="EA677" s="6">
        <f>SUBTOTAL(9,EA662:EA676)</f>
        <v>0</v>
      </c>
      <c r="EB677" s="6">
        <f>SUBTOTAL(9,EB662:EB676)</f>
        <v>6</v>
      </c>
      <c r="EC677" s="6">
        <f>SUBTOTAL(9,EC662:EC676)</f>
        <v>2</v>
      </c>
      <c r="ED677" s="6">
        <f>SUBTOTAL(9,ED662:ED676)</f>
        <v>1</v>
      </c>
      <c r="EE677" s="6">
        <f>SUBTOTAL(9,EE662:EE676)</f>
        <v>0</v>
      </c>
      <c r="EF677" s="6">
        <f>SUBTOTAL(9,EF662:EF676)</f>
        <v>1</v>
      </c>
      <c r="EG677" s="6">
        <f>SUBTOTAL(9,EG662:EG676)</f>
        <v>2</v>
      </c>
      <c r="EH677" s="6">
        <f>SUBTOTAL(9,EH662:EH676)</f>
        <v>0</v>
      </c>
      <c r="EI677" s="6">
        <f>SUBTOTAL(9,EI662:EI676)</f>
        <v>2</v>
      </c>
      <c r="EJ677" s="6">
        <f>SUBTOTAL(9,EJ662:EJ676)</f>
        <v>3</v>
      </c>
      <c r="EK677" s="6">
        <f>SUBTOTAL(9,EK662:EK676)</f>
        <v>1</v>
      </c>
      <c r="EL677" s="6">
        <f>SUBTOTAL(9,EL662:EL676)</f>
        <v>1</v>
      </c>
      <c r="EM677" s="6">
        <f>SUBTOTAL(9,EM662:EM676)</f>
        <v>1</v>
      </c>
      <c r="EN677" s="6">
        <f>SUBTOTAL(9,EN662:EN676)</f>
        <v>191</v>
      </c>
      <c r="EO677" s="6">
        <f>SUBTOTAL(9,EO662:EO676)</f>
        <v>249</v>
      </c>
      <c r="EP677" s="6">
        <f>SUBTOTAL(9,EP662:EP676)</f>
        <v>70</v>
      </c>
      <c r="EQ677" s="6">
        <f>SUBTOTAL(9,EQ662:EQ676)</f>
        <v>103</v>
      </c>
      <c r="ER677" s="6">
        <f>SUBTOTAL(9,ER662:ER676)</f>
        <v>16</v>
      </c>
      <c r="ES677" s="6">
        <f>SUBTOTAL(9,ES662:ES676)</f>
        <v>3</v>
      </c>
      <c r="ET677" s="6">
        <f>SUBTOTAL(9,ET662:ET676)</f>
        <v>0</v>
      </c>
      <c r="EU677" s="6">
        <f>SUBTOTAL(9,EU662:EU676)</f>
        <v>1</v>
      </c>
      <c r="EV677" s="6">
        <f>SUBTOTAL(9,EV662:EV676)</f>
        <v>5</v>
      </c>
      <c r="EW677" s="6">
        <f>SUBTOTAL(9,EW662:EW676)</f>
        <v>0</v>
      </c>
      <c r="EX677" s="6">
        <f>SUBTOTAL(9,EX662:EX676)</f>
        <v>2</v>
      </c>
      <c r="EY677" s="6">
        <f>SUBTOTAL(9,EY662:EY676)</f>
        <v>5</v>
      </c>
      <c r="EZ677" s="6">
        <f>SUBTOTAL(9,EZ662:EZ676)</f>
        <v>4</v>
      </c>
      <c r="FA677" s="6">
        <f>SUBTOTAL(9,FA662:FA676)</f>
        <v>0</v>
      </c>
      <c r="FB677" s="6">
        <f>SUBTOTAL(9,FB662:FB676)</f>
        <v>2</v>
      </c>
      <c r="FC677" s="6">
        <f>SUBTOTAL(9,FC662:FC676)</f>
        <v>1</v>
      </c>
      <c r="FD677" s="6">
        <f>SUBTOTAL(9,FD662:FD676)</f>
        <v>1</v>
      </c>
      <c r="FE677" s="6">
        <f>SUBTOTAL(9,FE662:FE676)</f>
        <v>1</v>
      </c>
      <c r="FF677" s="6">
        <f>SUBTOTAL(9,FF662:FF676)</f>
        <v>6</v>
      </c>
      <c r="FG677" s="6">
        <f>SUBTOTAL(9,FG662:FG676)</f>
        <v>0</v>
      </c>
      <c r="FH677" s="6">
        <f>SUBTOTAL(9,FH662:FH676)</f>
        <v>14</v>
      </c>
      <c r="FI677" s="6">
        <f>SUBTOTAL(9,FI662:FI676)</f>
        <v>2</v>
      </c>
      <c r="FJ677" s="6">
        <f>SUBTOTAL(9,FJ662:FJ676)</f>
        <v>1</v>
      </c>
      <c r="FK677" s="6">
        <f>SUBTOTAL(9,FK662:FK676)</f>
        <v>12</v>
      </c>
      <c r="FL677" s="6">
        <f>SUBTOTAL(9,FL662:FL676)</f>
        <v>249</v>
      </c>
      <c r="FM677" s="6">
        <f>SUBTOTAL(9,FM662:FM676)</f>
        <v>1086</v>
      </c>
      <c r="FN677" s="6">
        <f>SUBTOTAL(9,FN662:FN676)</f>
        <v>456</v>
      </c>
      <c r="FO677" s="6">
        <f>SUBTOTAL(9,FO662:FO676)</f>
        <v>81</v>
      </c>
      <c r="FP677" s="6">
        <f>SUBTOTAL(9,FP662:FP676)</f>
        <v>22</v>
      </c>
      <c r="FQ677" s="6">
        <f>SUBTOTAL(9,FQ662:FQ676)</f>
        <v>25</v>
      </c>
      <c r="FR677" s="6">
        <f>SUBTOTAL(9,FR662:FR676)</f>
        <v>10</v>
      </c>
      <c r="FS677" s="6">
        <f>SUBTOTAL(9,FS662:FS676)</f>
        <v>145</v>
      </c>
      <c r="FT677" s="6">
        <f>SUBTOTAL(9,FT662:FT676)</f>
        <v>63</v>
      </c>
      <c r="FU677" s="6">
        <f>SUBTOTAL(9,FU662:FU676)</f>
        <v>3</v>
      </c>
      <c r="FV677" s="6">
        <f>SUBTOTAL(9,FV662:FV676)</f>
        <v>50</v>
      </c>
      <c r="FW677" s="6">
        <f>SUBTOTAL(9,FW662:FW676)</f>
        <v>3</v>
      </c>
      <c r="FX677" s="6">
        <f>SUBTOTAL(9,FX662:FX676)</f>
        <v>4</v>
      </c>
      <c r="FY677" s="6">
        <f>SUBTOTAL(9,FY662:FY676)</f>
        <v>2</v>
      </c>
      <c r="FZ677" s="6">
        <f>SUBTOTAL(9,FZ662:FZ676)</f>
        <v>5</v>
      </c>
      <c r="GA677" s="6">
        <f>SUBTOTAL(9,GA662:GA676)</f>
        <v>24</v>
      </c>
      <c r="GB677" s="6">
        <f>SUBTOTAL(9,GB662:GB676)</f>
        <v>16</v>
      </c>
      <c r="GC677" s="6">
        <f>SUBTOTAL(9,GC662:GC676)</f>
        <v>1</v>
      </c>
      <c r="GD677" s="6">
        <f>SUBTOTAL(9,GD662:GD676)</f>
        <v>25</v>
      </c>
      <c r="GE677" s="6">
        <f>SUBTOTAL(9,GE662:GE676)</f>
        <v>2</v>
      </c>
      <c r="GF677" s="6">
        <f>SUBTOTAL(9,GF662:GF676)</f>
        <v>4</v>
      </c>
      <c r="GG677" s="6">
        <f>SUBTOTAL(9,GG662:GG676)</f>
        <v>3</v>
      </c>
      <c r="GH677" s="6">
        <f>SUBTOTAL(9,GH662:GH676)</f>
        <v>7</v>
      </c>
      <c r="GI677" s="6">
        <f>SUBTOTAL(9,GI662:GI676)</f>
        <v>8</v>
      </c>
      <c r="GJ677" s="6">
        <f>SUBTOTAL(9,GJ662:GJ676)</f>
        <v>3</v>
      </c>
      <c r="GK677" s="6">
        <f>SUBTOTAL(9,GK662:GK676)</f>
        <v>124</v>
      </c>
      <c r="GL677" s="6">
        <f>SUBTOTAL(9,GL662:GL676)</f>
        <v>1086</v>
      </c>
      <c r="GM677" s="6">
        <f>SUBTOTAL(9,GM662:GM676)</f>
        <v>220</v>
      </c>
      <c r="GN677" s="6">
        <f>SUBTOTAL(9,GN662:GN676)</f>
        <v>125</v>
      </c>
      <c r="GO677" s="6">
        <f>SUBTOTAL(9,GO662:GO676)</f>
        <v>19</v>
      </c>
      <c r="GP677" s="6">
        <f>SUBTOTAL(9,GP662:GP676)</f>
        <v>13</v>
      </c>
      <c r="GQ677" s="6">
        <f>SUBTOTAL(9,GQ662:GQ676)</f>
        <v>3</v>
      </c>
      <c r="GR677" s="6">
        <f>SUBTOTAL(9,GR662:GR676)</f>
        <v>5</v>
      </c>
      <c r="GS677" s="6">
        <f>SUBTOTAL(9,GS662:GS676)</f>
        <v>1</v>
      </c>
      <c r="GT677" s="6">
        <f>SUBTOTAL(9,GT662:GT676)</f>
        <v>22</v>
      </c>
      <c r="GU677" s="6">
        <f>SUBTOTAL(9,GU662:GU676)</f>
        <v>1</v>
      </c>
      <c r="GV677" s="6">
        <f>SUBTOTAL(9,GV662:GV676)</f>
        <v>4</v>
      </c>
      <c r="GW677" s="6">
        <f>SUBTOTAL(9,GW662:GW676)</f>
        <v>4</v>
      </c>
      <c r="GX677" s="6">
        <f>SUBTOTAL(9,GX662:GX676)</f>
        <v>3</v>
      </c>
      <c r="GY677" s="6">
        <f>SUBTOTAL(9,GY662:GY676)</f>
        <v>2</v>
      </c>
      <c r="GZ677" s="6">
        <f>SUBTOTAL(9,GZ662:GZ676)</f>
        <v>3</v>
      </c>
      <c r="HA677" s="6">
        <f>SUBTOTAL(9,HA662:HA676)</f>
        <v>4</v>
      </c>
      <c r="HB677" s="6">
        <f>SUBTOTAL(9,HB662:HB676)</f>
        <v>1</v>
      </c>
      <c r="HC677" s="6">
        <f>SUBTOTAL(9,HC662:HC676)</f>
        <v>1</v>
      </c>
      <c r="HD677" s="6">
        <f>SUBTOTAL(9,HD662:HD676)</f>
        <v>6</v>
      </c>
      <c r="HE677" s="6">
        <f>SUBTOTAL(9,HE662:HE676)</f>
        <v>3</v>
      </c>
      <c r="HF677" s="6">
        <f>SUBTOTAL(9,HF662:HF676)</f>
        <v>220</v>
      </c>
      <c r="HG677" s="6">
        <f>SUBTOTAL(9,HG662:HG676)</f>
        <v>36</v>
      </c>
      <c r="HH677" s="6">
        <f>SUBTOTAL(9,HH662:HH676)</f>
        <v>8</v>
      </c>
      <c r="HI677" s="6">
        <f>SUBTOTAL(9,HI662:HI676)</f>
        <v>4</v>
      </c>
      <c r="HJ677" s="6">
        <f>SUBTOTAL(9,HJ662:HJ676)</f>
        <v>6</v>
      </c>
      <c r="HK677" s="6">
        <f>SUBTOTAL(9,HK662:HK676)</f>
        <v>1</v>
      </c>
      <c r="HL677" s="6">
        <f>SUBTOTAL(9,HL662:HL676)</f>
        <v>4</v>
      </c>
      <c r="HM677" s="6">
        <f>SUBTOTAL(9,HM662:HM676)</f>
        <v>3</v>
      </c>
      <c r="HN677" s="6">
        <f>SUBTOTAL(9,HN662:HN676)</f>
        <v>2</v>
      </c>
      <c r="HO677" s="6">
        <f>SUBTOTAL(9,HO662:HO676)</f>
        <v>5</v>
      </c>
      <c r="HP677" s="6">
        <f>SUBTOTAL(9,HP662:HP676)</f>
        <v>0</v>
      </c>
      <c r="HQ677" s="6">
        <f>SUBTOTAL(9,HQ662:HQ676)</f>
        <v>0</v>
      </c>
      <c r="HR677" s="6">
        <f>SUBTOTAL(9,HR662:HR676)</f>
        <v>2</v>
      </c>
      <c r="HS677" s="6">
        <f>SUBTOTAL(9,HS662:HS676)</f>
        <v>1</v>
      </c>
      <c r="HT677" s="6">
        <f>SUBTOTAL(9,HT662:HT676)</f>
        <v>36</v>
      </c>
      <c r="HU677" s="6">
        <f>SUBTOTAL(9,HU662:HU676)</f>
        <v>9</v>
      </c>
      <c r="HV677" s="6">
        <f>SUBTOTAL(9,HV662:HV676)</f>
        <v>4</v>
      </c>
      <c r="HW677" s="6">
        <f>SUBTOTAL(9,HW662:HW676)</f>
        <v>1</v>
      </c>
      <c r="HX677" s="6">
        <f>SUBTOTAL(9,HX662:HX676)</f>
        <v>0</v>
      </c>
      <c r="HY677" s="6">
        <f>SUBTOTAL(9,HY662:HY676)</f>
        <v>0</v>
      </c>
      <c r="HZ677" s="6">
        <f>SUBTOTAL(9,HZ662:HZ676)</f>
        <v>0</v>
      </c>
      <c r="IA677" s="6">
        <f>SUBTOTAL(9,IA662:IA676)</f>
        <v>0</v>
      </c>
      <c r="IB677" s="6">
        <f>SUBTOTAL(9,IB662:IB676)</f>
        <v>0</v>
      </c>
      <c r="IC677" s="6">
        <f>SUBTOTAL(9,IC662:IC676)</f>
        <v>1</v>
      </c>
      <c r="ID677" s="6">
        <f>SUBTOTAL(9,ID662:ID676)</f>
        <v>0</v>
      </c>
      <c r="IE677" s="6">
        <f>SUBTOTAL(9,IE662:IE676)</f>
        <v>1</v>
      </c>
      <c r="IF677" s="6">
        <f>SUBTOTAL(9,IF662:IF676)</f>
        <v>0</v>
      </c>
      <c r="IG677" s="6">
        <f>SUBTOTAL(9,IG662:IG676)</f>
        <v>0</v>
      </c>
      <c r="IH677" s="6">
        <f>SUBTOTAL(9,IH662:IH676)</f>
        <v>0</v>
      </c>
      <c r="II677" s="6">
        <f>SUBTOTAL(9,II662:II676)</f>
        <v>2</v>
      </c>
      <c r="IJ677" s="6">
        <f>SUBTOTAL(9,IJ662:IJ676)</f>
        <v>9</v>
      </c>
      <c r="IK677" s="6">
        <f>SUBTOTAL(9,IK662:IK676)</f>
        <v>25</v>
      </c>
      <c r="IL677" s="6">
        <f>SUBTOTAL(9,IL662:IL676)</f>
        <v>13</v>
      </c>
      <c r="IM677" s="6">
        <f>SUBTOTAL(9,IM662:IM676)</f>
        <v>2</v>
      </c>
      <c r="IN677" s="6">
        <f>SUBTOTAL(9,IN662:IN676)</f>
        <v>3</v>
      </c>
      <c r="IO677" s="6">
        <f>SUBTOTAL(9,IO662:IO676)</f>
        <v>1</v>
      </c>
      <c r="IP677" s="6">
        <f>SUBTOTAL(9,IP662:IP676)</f>
        <v>0</v>
      </c>
      <c r="IQ677" s="6">
        <f>SUBTOTAL(9,IQ662:IQ676)</f>
        <v>1</v>
      </c>
      <c r="IR677" s="6">
        <f>SUBTOTAL(9,IR662:IR676)</f>
        <v>1</v>
      </c>
      <c r="IS677" s="6">
        <f>SUBTOTAL(9,IS662:IS676)</f>
        <v>0</v>
      </c>
      <c r="IT677" s="6">
        <f>SUBTOTAL(9,IT662:IT676)</f>
        <v>1</v>
      </c>
      <c r="IU677" s="6">
        <f>SUBTOTAL(9,IU662:IU676)</f>
        <v>0</v>
      </c>
      <c r="IV677" s="6">
        <f>SUBTOTAL(9,IV662:IV676)</f>
        <v>0</v>
      </c>
      <c r="IW677" s="6">
        <f>SUBTOTAL(9,IW662:IW676)</f>
        <v>0</v>
      </c>
      <c r="IX677" s="6">
        <f>SUBTOTAL(9,IX662:IX676)</f>
        <v>0</v>
      </c>
      <c r="IY677" s="6">
        <f>SUBTOTAL(9,IY662:IY676)</f>
        <v>0</v>
      </c>
      <c r="IZ677" s="6">
        <f>SUBTOTAL(9,IZ662:IZ676)</f>
        <v>0</v>
      </c>
      <c r="JA677" s="6">
        <f>SUBTOTAL(9,JA662:JA676)</f>
        <v>0</v>
      </c>
      <c r="JB677" s="6">
        <f>SUBTOTAL(9,JB662:JB676)</f>
        <v>0</v>
      </c>
      <c r="JC677" s="6">
        <f>SUBTOTAL(9,JC662:JC676)</f>
        <v>0</v>
      </c>
      <c r="JD677" s="6">
        <f>SUBTOTAL(9,JD662:JD676)</f>
        <v>0</v>
      </c>
      <c r="JE677" s="6">
        <f>SUBTOTAL(9,JE662:JE676)</f>
        <v>0</v>
      </c>
      <c r="JF677" s="6">
        <f>SUBTOTAL(9,JF662:JF676)</f>
        <v>1</v>
      </c>
      <c r="JG677" s="6">
        <f>SUBTOTAL(9,JG662:JG676)</f>
        <v>0</v>
      </c>
      <c r="JH677" s="6">
        <f>SUBTOTAL(9,JH662:JH676)</f>
        <v>1</v>
      </c>
      <c r="JI677" s="6">
        <f>SUBTOTAL(9,JI662:JI676)</f>
        <v>1</v>
      </c>
      <c r="JJ677" s="6">
        <f>SUBTOTAL(9,JJ662:JJ676)</f>
        <v>25</v>
      </c>
      <c r="JK677" s="8">
        <f t="shared" si="53"/>
        <v>0.42821946365962288</v>
      </c>
    </row>
    <row r="678" spans="1:271" outlineLevel="2" x14ac:dyDescent="0.25">
      <c r="A678" t="str">
        <f t="shared" ref="A678:A693" si="57">"160908"</f>
        <v>160908</v>
      </c>
      <c r="B678" t="s">
        <v>323</v>
      </c>
      <c r="C678">
        <v>1</v>
      </c>
      <c r="D678">
        <v>1275</v>
      </c>
      <c r="E678">
        <v>970</v>
      </c>
      <c r="F678">
        <v>540</v>
      </c>
      <c r="G678">
        <v>430</v>
      </c>
      <c r="H678">
        <v>0</v>
      </c>
      <c r="I678">
        <v>1</v>
      </c>
      <c r="J678">
        <v>3</v>
      </c>
      <c r="K678">
        <v>3</v>
      </c>
      <c r="L678">
        <v>0</v>
      </c>
      <c r="M678">
        <v>0</v>
      </c>
      <c r="N678">
        <v>0</v>
      </c>
      <c r="O678">
        <v>0</v>
      </c>
      <c r="P678">
        <v>3</v>
      </c>
      <c r="Q678">
        <v>433</v>
      </c>
      <c r="R678">
        <v>3</v>
      </c>
      <c r="S678">
        <v>0</v>
      </c>
      <c r="T678">
        <v>433</v>
      </c>
      <c r="U678">
        <v>33</v>
      </c>
      <c r="V678">
        <v>27</v>
      </c>
      <c r="W678">
        <v>4</v>
      </c>
      <c r="X678">
        <v>0</v>
      </c>
      <c r="Y678">
        <v>400</v>
      </c>
      <c r="Z678">
        <v>107</v>
      </c>
      <c r="AA678">
        <v>3</v>
      </c>
      <c r="AB678">
        <v>24</v>
      </c>
      <c r="AC678">
        <v>56</v>
      </c>
      <c r="AD678">
        <v>11</v>
      </c>
      <c r="AE678">
        <v>0</v>
      </c>
      <c r="AF678">
        <v>2</v>
      </c>
      <c r="AG678">
        <v>0</v>
      </c>
      <c r="AH678">
        <v>1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1</v>
      </c>
      <c r="AP678">
        <v>2</v>
      </c>
      <c r="AQ678">
        <v>0</v>
      </c>
      <c r="AR678">
        <v>0</v>
      </c>
      <c r="AS678">
        <v>2</v>
      </c>
      <c r="AT678">
        <v>0</v>
      </c>
      <c r="AU678">
        <v>2</v>
      </c>
      <c r="AV678">
        <v>1</v>
      </c>
      <c r="AW678">
        <v>0</v>
      </c>
      <c r="AX678">
        <v>2</v>
      </c>
      <c r="AY678">
        <v>107</v>
      </c>
      <c r="AZ678">
        <v>114</v>
      </c>
      <c r="BA678">
        <v>41</v>
      </c>
      <c r="BB678">
        <v>5</v>
      </c>
      <c r="BC678">
        <v>4</v>
      </c>
      <c r="BD678">
        <v>22</v>
      </c>
      <c r="BE678">
        <v>3</v>
      </c>
      <c r="BF678">
        <v>7</v>
      </c>
      <c r="BG678">
        <v>2</v>
      </c>
      <c r="BH678">
        <v>0</v>
      </c>
      <c r="BI678">
        <v>5</v>
      </c>
      <c r="BJ678">
        <v>3</v>
      </c>
      <c r="BK678">
        <v>1</v>
      </c>
      <c r="BL678">
        <v>3</v>
      </c>
      <c r="BM678">
        <v>2</v>
      </c>
      <c r="BN678">
        <v>0</v>
      </c>
      <c r="BO678">
        <v>2</v>
      </c>
      <c r="BP678">
        <v>0</v>
      </c>
      <c r="BQ678">
        <v>1</v>
      </c>
      <c r="BR678">
        <v>0</v>
      </c>
      <c r="BS678">
        <v>2</v>
      </c>
      <c r="BT678">
        <v>5</v>
      </c>
      <c r="BU678">
        <v>1</v>
      </c>
      <c r="BV678">
        <v>3</v>
      </c>
      <c r="BW678">
        <v>2</v>
      </c>
      <c r="BX678">
        <v>114</v>
      </c>
      <c r="BY678">
        <v>14</v>
      </c>
      <c r="BZ678">
        <v>3</v>
      </c>
      <c r="CA678">
        <v>4</v>
      </c>
      <c r="CB678">
        <v>0</v>
      </c>
      <c r="CC678">
        <v>1</v>
      </c>
      <c r="CD678">
        <v>1</v>
      </c>
      <c r="CE678">
        <v>0</v>
      </c>
      <c r="CF678">
        <v>2</v>
      </c>
      <c r="CG678">
        <v>0</v>
      </c>
      <c r="CH678">
        <v>0</v>
      </c>
      <c r="CI678">
        <v>0</v>
      </c>
      <c r="CJ678">
        <v>1</v>
      </c>
      <c r="CK678">
        <v>0</v>
      </c>
      <c r="CL678">
        <v>2</v>
      </c>
      <c r="CM678">
        <v>0</v>
      </c>
      <c r="CN678">
        <v>14</v>
      </c>
      <c r="CO678">
        <v>17</v>
      </c>
      <c r="CP678">
        <v>13</v>
      </c>
      <c r="CQ678">
        <v>0</v>
      </c>
      <c r="CR678">
        <v>0</v>
      </c>
      <c r="CS678">
        <v>0</v>
      </c>
      <c r="CT678">
        <v>0</v>
      </c>
      <c r="CU678">
        <v>0</v>
      </c>
      <c r="CV678">
        <v>1</v>
      </c>
      <c r="CW678">
        <v>0</v>
      </c>
      <c r="CX678">
        <v>1</v>
      </c>
      <c r="CY678">
        <v>0</v>
      </c>
      <c r="CZ678">
        <v>0</v>
      </c>
      <c r="DA678">
        <v>0</v>
      </c>
      <c r="DB678">
        <v>0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0</v>
      </c>
      <c r="DI678">
        <v>1</v>
      </c>
      <c r="DJ678">
        <v>0</v>
      </c>
      <c r="DK678">
        <v>1</v>
      </c>
      <c r="DL678">
        <v>0</v>
      </c>
      <c r="DM678">
        <v>0</v>
      </c>
      <c r="DN678">
        <v>17</v>
      </c>
      <c r="DO678">
        <v>12</v>
      </c>
      <c r="DP678">
        <v>4</v>
      </c>
      <c r="DQ678">
        <v>2</v>
      </c>
      <c r="DR678">
        <v>0</v>
      </c>
      <c r="DS678">
        <v>2</v>
      </c>
      <c r="DT678">
        <v>0</v>
      </c>
      <c r="DU678">
        <v>0</v>
      </c>
      <c r="DV678">
        <v>1</v>
      </c>
      <c r="DW678">
        <v>1</v>
      </c>
      <c r="DX678">
        <v>0</v>
      </c>
      <c r="DY678">
        <v>0</v>
      </c>
      <c r="DZ678">
        <v>0</v>
      </c>
      <c r="EA678">
        <v>0</v>
      </c>
      <c r="EB678">
        <v>0</v>
      </c>
      <c r="EC678">
        <v>0</v>
      </c>
      <c r="ED678">
        <v>2</v>
      </c>
      <c r="EE678">
        <v>0</v>
      </c>
      <c r="EF678">
        <v>0</v>
      </c>
      <c r="EG678">
        <v>0</v>
      </c>
      <c r="EH678">
        <v>0</v>
      </c>
      <c r="EI678">
        <v>0</v>
      </c>
      <c r="EJ678">
        <v>0</v>
      </c>
      <c r="EK678">
        <v>0</v>
      </c>
      <c r="EL678">
        <v>0</v>
      </c>
      <c r="EM678">
        <v>0</v>
      </c>
      <c r="EN678">
        <v>12</v>
      </c>
      <c r="EO678">
        <v>31</v>
      </c>
      <c r="EP678">
        <v>12</v>
      </c>
      <c r="EQ678">
        <v>8</v>
      </c>
      <c r="ER678">
        <v>2</v>
      </c>
      <c r="ES678">
        <v>0</v>
      </c>
      <c r="ET678">
        <v>0</v>
      </c>
      <c r="EU678">
        <v>0</v>
      </c>
      <c r="EV678">
        <v>0</v>
      </c>
      <c r="EW678">
        <v>1</v>
      </c>
      <c r="EX678">
        <v>0</v>
      </c>
      <c r="EY678">
        <v>0</v>
      </c>
      <c r="EZ678">
        <v>0</v>
      </c>
      <c r="FA678">
        <v>1</v>
      </c>
      <c r="FB678">
        <v>1</v>
      </c>
      <c r="FC678">
        <v>0</v>
      </c>
      <c r="FD678">
        <v>1</v>
      </c>
      <c r="FE678">
        <v>0</v>
      </c>
      <c r="FF678">
        <v>0</v>
      </c>
      <c r="FG678">
        <v>1</v>
      </c>
      <c r="FH678">
        <v>0</v>
      </c>
      <c r="FI678">
        <v>1</v>
      </c>
      <c r="FJ678">
        <v>0</v>
      </c>
      <c r="FK678">
        <v>3</v>
      </c>
      <c r="FL678">
        <v>31</v>
      </c>
      <c r="FM678">
        <v>50</v>
      </c>
      <c r="FN678">
        <v>11</v>
      </c>
      <c r="FO678">
        <v>4</v>
      </c>
      <c r="FP678">
        <v>6</v>
      </c>
      <c r="FQ678">
        <v>5</v>
      </c>
      <c r="FR678">
        <v>1</v>
      </c>
      <c r="FS678">
        <v>4</v>
      </c>
      <c r="FT678">
        <v>0</v>
      </c>
      <c r="FU678">
        <v>2</v>
      </c>
      <c r="FV678">
        <v>2</v>
      </c>
      <c r="FW678">
        <v>1</v>
      </c>
      <c r="FX678">
        <v>0</v>
      </c>
      <c r="FY678">
        <v>1</v>
      </c>
      <c r="FZ678">
        <v>1</v>
      </c>
      <c r="GA678">
        <v>0</v>
      </c>
      <c r="GB678">
        <v>1</v>
      </c>
      <c r="GC678">
        <v>0</v>
      </c>
      <c r="GD678">
        <v>0</v>
      </c>
      <c r="GE678">
        <v>0</v>
      </c>
      <c r="GF678">
        <v>1</v>
      </c>
      <c r="GG678">
        <v>2</v>
      </c>
      <c r="GH678">
        <v>1</v>
      </c>
      <c r="GI678">
        <v>1</v>
      </c>
      <c r="GJ678">
        <v>0</v>
      </c>
      <c r="GK678">
        <v>6</v>
      </c>
      <c r="GL678">
        <v>50</v>
      </c>
      <c r="GM678">
        <v>38</v>
      </c>
      <c r="GN678">
        <v>24</v>
      </c>
      <c r="GO678">
        <v>2</v>
      </c>
      <c r="GP678">
        <v>2</v>
      </c>
      <c r="GQ678">
        <v>0</v>
      </c>
      <c r="GR678">
        <v>1</v>
      </c>
      <c r="GS678">
        <v>1</v>
      </c>
      <c r="GT678">
        <v>1</v>
      </c>
      <c r="GU678">
        <v>0</v>
      </c>
      <c r="GV678">
        <v>0</v>
      </c>
      <c r="GW678">
        <v>2</v>
      </c>
      <c r="GX678">
        <v>2</v>
      </c>
      <c r="GY678">
        <v>0</v>
      </c>
      <c r="GZ678">
        <v>0</v>
      </c>
      <c r="HA678">
        <v>0</v>
      </c>
      <c r="HB678">
        <v>0</v>
      </c>
      <c r="HC678">
        <v>2</v>
      </c>
      <c r="HD678">
        <v>0</v>
      </c>
      <c r="HE678">
        <v>1</v>
      </c>
      <c r="HF678">
        <v>38</v>
      </c>
      <c r="HG678">
        <v>1</v>
      </c>
      <c r="HH678">
        <v>1</v>
      </c>
      <c r="HI678">
        <v>0</v>
      </c>
      <c r="HJ678">
        <v>0</v>
      </c>
      <c r="HK678">
        <v>0</v>
      </c>
      <c r="HL678">
        <v>0</v>
      </c>
      <c r="HM678">
        <v>0</v>
      </c>
      <c r="HN678">
        <v>0</v>
      </c>
      <c r="HO678">
        <v>0</v>
      </c>
      <c r="HP678">
        <v>0</v>
      </c>
      <c r="HQ678">
        <v>0</v>
      </c>
      <c r="HR678">
        <v>0</v>
      </c>
      <c r="HS678">
        <v>0</v>
      </c>
      <c r="HT678">
        <v>1</v>
      </c>
      <c r="HU678">
        <v>0</v>
      </c>
      <c r="HV678">
        <v>0</v>
      </c>
      <c r="HW678">
        <v>0</v>
      </c>
      <c r="HX678">
        <v>0</v>
      </c>
      <c r="HY678">
        <v>0</v>
      </c>
      <c r="HZ678">
        <v>0</v>
      </c>
      <c r="IA678">
        <v>0</v>
      </c>
      <c r="IB678">
        <v>0</v>
      </c>
      <c r="IC678">
        <v>0</v>
      </c>
      <c r="ID678">
        <v>0</v>
      </c>
      <c r="IE678">
        <v>0</v>
      </c>
      <c r="IF678">
        <v>0</v>
      </c>
      <c r="IG678">
        <v>0</v>
      </c>
      <c r="IH678">
        <v>0</v>
      </c>
      <c r="II678">
        <v>0</v>
      </c>
      <c r="IJ678">
        <v>0</v>
      </c>
      <c r="IK678">
        <v>16</v>
      </c>
      <c r="IL678">
        <v>5</v>
      </c>
      <c r="IM678">
        <v>2</v>
      </c>
      <c r="IN678">
        <v>0</v>
      </c>
      <c r="IO678">
        <v>0</v>
      </c>
      <c r="IP678">
        <v>0</v>
      </c>
      <c r="IQ678">
        <v>0</v>
      </c>
      <c r="IR678">
        <v>0</v>
      </c>
      <c r="IS678">
        <v>0</v>
      </c>
      <c r="IT678">
        <v>0</v>
      </c>
      <c r="IU678">
        <v>0</v>
      </c>
      <c r="IV678">
        <v>4</v>
      </c>
      <c r="IW678">
        <v>0</v>
      </c>
      <c r="IX678">
        <v>0</v>
      </c>
      <c r="IY678">
        <v>0</v>
      </c>
      <c r="IZ678">
        <v>0</v>
      </c>
      <c r="JA678">
        <v>0</v>
      </c>
      <c r="JB678">
        <v>0</v>
      </c>
      <c r="JC678">
        <v>4</v>
      </c>
      <c r="JD678">
        <v>0</v>
      </c>
      <c r="JE678">
        <v>0</v>
      </c>
      <c r="JF678">
        <v>0</v>
      </c>
      <c r="JG678">
        <v>1</v>
      </c>
      <c r="JH678">
        <v>0</v>
      </c>
      <c r="JI678">
        <v>0</v>
      </c>
      <c r="JJ678">
        <v>16</v>
      </c>
      <c r="JK678" s="2">
        <f t="shared" si="53"/>
        <v>0.33960784313725489</v>
      </c>
    </row>
    <row r="679" spans="1:271" outlineLevel="2" x14ac:dyDescent="0.25">
      <c r="A679" t="str">
        <f t="shared" si="57"/>
        <v>160908</v>
      </c>
      <c r="B679" t="s">
        <v>323</v>
      </c>
      <c r="C679">
        <v>2</v>
      </c>
      <c r="D679">
        <v>1306</v>
      </c>
      <c r="E679">
        <v>1000</v>
      </c>
      <c r="F679">
        <v>553</v>
      </c>
      <c r="G679">
        <v>447</v>
      </c>
      <c r="H679">
        <v>0</v>
      </c>
      <c r="I679">
        <v>2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447</v>
      </c>
      <c r="R679">
        <v>0</v>
      </c>
      <c r="S679">
        <v>0</v>
      </c>
      <c r="T679">
        <v>447</v>
      </c>
      <c r="U679">
        <v>10</v>
      </c>
      <c r="V679">
        <v>8</v>
      </c>
      <c r="W679">
        <v>2</v>
      </c>
      <c r="X679">
        <v>0</v>
      </c>
      <c r="Y679">
        <v>437</v>
      </c>
      <c r="Z679">
        <v>105</v>
      </c>
      <c r="AA679">
        <v>14</v>
      </c>
      <c r="AB679">
        <v>32</v>
      </c>
      <c r="AC679">
        <v>39</v>
      </c>
      <c r="AD679">
        <v>8</v>
      </c>
      <c r="AE679">
        <v>0</v>
      </c>
      <c r="AF679">
        <v>1</v>
      </c>
      <c r="AG679">
        <v>0</v>
      </c>
      <c r="AH679">
        <v>1</v>
      </c>
      <c r="AI679">
        <v>2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2</v>
      </c>
      <c r="AS679">
        <v>1</v>
      </c>
      <c r="AT679">
        <v>0</v>
      </c>
      <c r="AU679">
        <v>0</v>
      </c>
      <c r="AV679">
        <v>0</v>
      </c>
      <c r="AW679">
        <v>0</v>
      </c>
      <c r="AX679">
        <v>5</v>
      </c>
      <c r="AY679">
        <v>105</v>
      </c>
      <c r="AZ679">
        <v>123</v>
      </c>
      <c r="BA679">
        <v>46</v>
      </c>
      <c r="BB679">
        <v>2</v>
      </c>
      <c r="BC679">
        <v>3</v>
      </c>
      <c r="BD679">
        <v>33</v>
      </c>
      <c r="BE679">
        <v>2</v>
      </c>
      <c r="BF679">
        <v>9</v>
      </c>
      <c r="BG679">
        <v>1</v>
      </c>
      <c r="BH679">
        <v>5</v>
      </c>
      <c r="BI679">
        <v>5</v>
      </c>
      <c r="BJ679">
        <v>0</v>
      </c>
      <c r="BK679">
        <v>0</v>
      </c>
      <c r="BL679">
        <v>8</v>
      </c>
      <c r="BM679">
        <v>3</v>
      </c>
      <c r="BN679">
        <v>0</v>
      </c>
      <c r="BO679">
        <v>0</v>
      </c>
      <c r="BP679">
        <v>0</v>
      </c>
      <c r="BQ679">
        <v>1</v>
      </c>
      <c r="BR679">
        <v>0</v>
      </c>
      <c r="BS679">
        <v>1</v>
      </c>
      <c r="BT679">
        <v>0</v>
      </c>
      <c r="BU679">
        <v>0</v>
      </c>
      <c r="BV679">
        <v>2</v>
      </c>
      <c r="BW679">
        <v>2</v>
      </c>
      <c r="BX679">
        <v>123</v>
      </c>
      <c r="BY679">
        <v>22</v>
      </c>
      <c r="BZ679">
        <v>7</v>
      </c>
      <c r="CA679">
        <v>2</v>
      </c>
      <c r="CB679">
        <v>4</v>
      </c>
      <c r="CC679">
        <v>0</v>
      </c>
      <c r="CD679">
        <v>1</v>
      </c>
      <c r="CE679">
        <v>0</v>
      </c>
      <c r="CF679">
        <v>3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3</v>
      </c>
      <c r="CM679">
        <v>2</v>
      </c>
      <c r="CN679">
        <v>22</v>
      </c>
      <c r="CO679">
        <v>23</v>
      </c>
      <c r="CP679">
        <v>13</v>
      </c>
      <c r="CQ679">
        <v>1</v>
      </c>
      <c r="CR679">
        <v>1</v>
      </c>
      <c r="CS679">
        <v>0</v>
      </c>
      <c r="CT679">
        <v>1</v>
      </c>
      <c r="CU679">
        <v>2</v>
      </c>
      <c r="CV679">
        <v>0</v>
      </c>
      <c r="CW679">
        <v>0</v>
      </c>
      <c r="CX679">
        <v>2</v>
      </c>
      <c r="CY679">
        <v>1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H679">
        <v>1</v>
      </c>
      <c r="DI679">
        <v>0</v>
      </c>
      <c r="DJ679">
        <v>1</v>
      </c>
      <c r="DK679">
        <v>0</v>
      </c>
      <c r="DL679">
        <v>0</v>
      </c>
      <c r="DM679">
        <v>0</v>
      </c>
      <c r="DN679">
        <v>23</v>
      </c>
      <c r="DO679">
        <v>7</v>
      </c>
      <c r="DP679">
        <v>2</v>
      </c>
      <c r="DQ679">
        <v>1</v>
      </c>
      <c r="DR679">
        <v>0</v>
      </c>
      <c r="DS679">
        <v>0</v>
      </c>
      <c r="DT679">
        <v>0</v>
      </c>
      <c r="DU679">
        <v>0</v>
      </c>
      <c r="DV679">
        <v>1</v>
      </c>
      <c r="DW679">
        <v>0</v>
      </c>
      <c r="DX679">
        <v>0</v>
      </c>
      <c r="DY679">
        <v>0</v>
      </c>
      <c r="DZ679">
        <v>0</v>
      </c>
      <c r="EA679">
        <v>0</v>
      </c>
      <c r="EB679">
        <v>0</v>
      </c>
      <c r="EC679">
        <v>1</v>
      </c>
      <c r="ED679">
        <v>0</v>
      </c>
      <c r="EE679">
        <v>0</v>
      </c>
      <c r="EF679">
        <v>0</v>
      </c>
      <c r="EG679">
        <v>0</v>
      </c>
      <c r="EH679">
        <v>0</v>
      </c>
      <c r="EI679">
        <v>1</v>
      </c>
      <c r="EJ679">
        <v>0</v>
      </c>
      <c r="EK679">
        <v>0</v>
      </c>
      <c r="EL679">
        <v>1</v>
      </c>
      <c r="EM679">
        <v>0</v>
      </c>
      <c r="EN679">
        <v>7</v>
      </c>
      <c r="EO679">
        <v>39</v>
      </c>
      <c r="EP679">
        <v>13</v>
      </c>
      <c r="EQ679">
        <v>10</v>
      </c>
      <c r="ER679">
        <v>4</v>
      </c>
      <c r="ES679">
        <v>0</v>
      </c>
      <c r="ET679">
        <v>0</v>
      </c>
      <c r="EU679">
        <v>3</v>
      </c>
      <c r="EV679">
        <v>0</v>
      </c>
      <c r="EW679">
        <v>0</v>
      </c>
      <c r="EX679">
        <v>2</v>
      </c>
      <c r="EY679">
        <v>0</v>
      </c>
      <c r="EZ679">
        <v>0</v>
      </c>
      <c r="FA679">
        <v>0</v>
      </c>
      <c r="FB679">
        <v>0</v>
      </c>
      <c r="FC679">
        <v>1</v>
      </c>
      <c r="FD679">
        <v>0</v>
      </c>
      <c r="FE679">
        <v>0</v>
      </c>
      <c r="FF679">
        <v>1</v>
      </c>
      <c r="FG679">
        <v>1</v>
      </c>
      <c r="FH679">
        <v>0</v>
      </c>
      <c r="FI679">
        <v>1</v>
      </c>
      <c r="FJ679">
        <v>0</v>
      </c>
      <c r="FK679">
        <v>3</v>
      </c>
      <c r="FL679">
        <v>39</v>
      </c>
      <c r="FM679">
        <v>54</v>
      </c>
      <c r="FN679">
        <v>21</v>
      </c>
      <c r="FO679">
        <v>4</v>
      </c>
      <c r="FP679">
        <v>1</v>
      </c>
      <c r="FQ679">
        <v>2</v>
      </c>
      <c r="FR679">
        <v>1</v>
      </c>
      <c r="FS679">
        <v>7</v>
      </c>
      <c r="FT679">
        <v>2</v>
      </c>
      <c r="FU679">
        <v>1</v>
      </c>
      <c r="FV679">
        <v>4</v>
      </c>
      <c r="FW679">
        <v>1</v>
      </c>
      <c r="FX679">
        <v>0</v>
      </c>
      <c r="FY679">
        <v>0</v>
      </c>
      <c r="FZ679">
        <v>0</v>
      </c>
      <c r="GA679">
        <v>2</v>
      </c>
      <c r="GB679">
        <v>1</v>
      </c>
      <c r="GC679">
        <v>2</v>
      </c>
      <c r="GD679">
        <v>0</v>
      </c>
      <c r="GE679">
        <v>0</v>
      </c>
      <c r="GF679">
        <v>0</v>
      </c>
      <c r="GG679">
        <v>1</v>
      </c>
      <c r="GH679">
        <v>2</v>
      </c>
      <c r="GI679">
        <v>2</v>
      </c>
      <c r="GJ679">
        <v>0</v>
      </c>
      <c r="GK679">
        <v>0</v>
      </c>
      <c r="GL679">
        <v>54</v>
      </c>
      <c r="GM679">
        <v>31</v>
      </c>
      <c r="GN679">
        <v>18</v>
      </c>
      <c r="GO679">
        <v>1</v>
      </c>
      <c r="GP679">
        <v>2</v>
      </c>
      <c r="GQ679">
        <v>0</v>
      </c>
      <c r="GR679">
        <v>0</v>
      </c>
      <c r="GS679">
        <v>1</v>
      </c>
      <c r="GT679">
        <v>5</v>
      </c>
      <c r="GU679">
        <v>0</v>
      </c>
      <c r="GV679">
        <v>0</v>
      </c>
      <c r="GW679">
        <v>0</v>
      </c>
      <c r="GX679">
        <v>0</v>
      </c>
      <c r="GY679">
        <v>0</v>
      </c>
      <c r="GZ679">
        <v>1</v>
      </c>
      <c r="HA679">
        <v>1</v>
      </c>
      <c r="HB679">
        <v>0</v>
      </c>
      <c r="HC679">
        <v>1</v>
      </c>
      <c r="HD679">
        <v>1</v>
      </c>
      <c r="HE679">
        <v>0</v>
      </c>
      <c r="HF679">
        <v>31</v>
      </c>
      <c r="HG679">
        <v>2</v>
      </c>
      <c r="HH679">
        <v>1</v>
      </c>
      <c r="HI679">
        <v>0</v>
      </c>
      <c r="HJ679">
        <v>0</v>
      </c>
      <c r="HK679">
        <v>0</v>
      </c>
      <c r="HL679">
        <v>0</v>
      </c>
      <c r="HM679">
        <v>1</v>
      </c>
      <c r="HN679">
        <v>0</v>
      </c>
      <c r="HO679">
        <v>0</v>
      </c>
      <c r="HP679">
        <v>0</v>
      </c>
      <c r="HQ679">
        <v>0</v>
      </c>
      <c r="HR679">
        <v>0</v>
      </c>
      <c r="HS679">
        <v>0</v>
      </c>
      <c r="HT679">
        <v>2</v>
      </c>
      <c r="HU679">
        <v>4</v>
      </c>
      <c r="HV679">
        <v>1</v>
      </c>
      <c r="HW679">
        <v>0</v>
      </c>
      <c r="HX679">
        <v>0</v>
      </c>
      <c r="HY679">
        <v>0</v>
      </c>
      <c r="HZ679">
        <v>0</v>
      </c>
      <c r="IA679">
        <v>1</v>
      </c>
      <c r="IB679">
        <v>0</v>
      </c>
      <c r="IC679">
        <v>0</v>
      </c>
      <c r="ID679">
        <v>0</v>
      </c>
      <c r="IE679">
        <v>0</v>
      </c>
      <c r="IF679">
        <v>0</v>
      </c>
      <c r="IG679">
        <v>1</v>
      </c>
      <c r="IH679">
        <v>0</v>
      </c>
      <c r="II679">
        <v>1</v>
      </c>
      <c r="IJ679">
        <v>4</v>
      </c>
      <c r="IK679">
        <v>27</v>
      </c>
      <c r="IL679">
        <v>12</v>
      </c>
      <c r="IM679">
        <v>1</v>
      </c>
      <c r="IN679">
        <v>3</v>
      </c>
      <c r="IO679">
        <v>0</v>
      </c>
      <c r="IP679">
        <v>0</v>
      </c>
      <c r="IQ679">
        <v>0</v>
      </c>
      <c r="IR679">
        <v>0</v>
      </c>
      <c r="IS679">
        <v>0</v>
      </c>
      <c r="IT679">
        <v>0</v>
      </c>
      <c r="IU679">
        <v>1</v>
      </c>
      <c r="IV679">
        <v>1</v>
      </c>
      <c r="IW679">
        <v>0</v>
      </c>
      <c r="IX679">
        <v>0</v>
      </c>
      <c r="IY679">
        <v>0</v>
      </c>
      <c r="IZ679">
        <v>0</v>
      </c>
      <c r="JA679">
        <v>0</v>
      </c>
      <c r="JB679">
        <v>0</v>
      </c>
      <c r="JC679">
        <v>9</v>
      </c>
      <c r="JD679">
        <v>0</v>
      </c>
      <c r="JE679">
        <v>0</v>
      </c>
      <c r="JF679">
        <v>0</v>
      </c>
      <c r="JG679">
        <v>0</v>
      </c>
      <c r="JH679">
        <v>0</v>
      </c>
      <c r="JI679">
        <v>0</v>
      </c>
      <c r="JJ679">
        <v>27</v>
      </c>
      <c r="JK679" s="2">
        <f t="shared" si="53"/>
        <v>0.34226646248085757</v>
      </c>
    </row>
    <row r="680" spans="1:271" outlineLevel="2" x14ac:dyDescent="0.25">
      <c r="A680" t="str">
        <f t="shared" si="57"/>
        <v>160908</v>
      </c>
      <c r="B680" t="s">
        <v>323</v>
      </c>
      <c r="C680">
        <v>3</v>
      </c>
      <c r="D680">
        <v>1092</v>
      </c>
      <c r="E680">
        <v>826</v>
      </c>
      <c r="F680">
        <v>343</v>
      </c>
      <c r="G680">
        <v>483</v>
      </c>
      <c r="H680">
        <v>0</v>
      </c>
      <c r="I680">
        <v>1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481</v>
      </c>
      <c r="R680">
        <v>0</v>
      </c>
      <c r="S680">
        <v>0</v>
      </c>
      <c r="T680">
        <v>481</v>
      </c>
      <c r="U680">
        <v>18</v>
      </c>
      <c r="V680">
        <v>13</v>
      </c>
      <c r="W680">
        <v>4</v>
      </c>
      <c r="X680">
        <v>0</v>
      </c>
      <c r="Y680">
        <v>463</v>
      </c>
      <c r="Z680">
        <v>99</v>
      </c>
      <c r="AA680">
        <v>15</v>
      </c>
      <c r="AB680">
        <v>31</v>
      </c>
      <c r="AC680">
        <v>33</v>
      </c>
      <c r="AD680">
        <v>6</v>
      </c>
      <c r="AE680">
        <v>1</v>
      </c>
      <c r="AF680">
        <v>1</v>
      </c>
      <c r="AG680">
        <v>0</v>
      </c>
      <c r="AH680">
        <v>0</v>
      </c>
      <c r="AI680">
        <v>3</v>
      </c>
      <c r="AJ680">
        <v>1</v>
      </c>
      <c r="AK680">
        <v>0</v>
      </c>
      <c r="AL680">
        <v>1</v>
      </c>
      <c r="AM680">
        <v>1</v>
      </c>
      <c r="AN680">
        <v>1</v>
      </c>
      <c r="AO680">
        <v>1</v>
      </c>
      <c r="AP680">
        <v>4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99</v>
      </c>
      <c r="AZ680">
        <v>152</v>
      </c>
      <c r="BA680">
        <v>59</v>
      </c>
      <c r="BB680">
        <v>2</v>
      </c>
      <c r="BC680">
        <v>6</v>
      </c>
      <c r="BD680">
        <v>33</v>
      </c>
      <c r="BE680">
        <v>3</v>
      </c>
      <c r="BF680">
        <v>6</v>
      </c>
      <c r="BG680">
        <v>5</v>
      </c>
      <c r="BH680">
        <v>0</v>
      </c>
      <c r="BI680">
        <v>5</v>
      </c>
      <c r="BJ680">
        <v>9</v>
      </c>
      <c r="BK680">
        <v>0</v>
      </c>
      <c r="BL680">
        <v>0</v>
      </c>
      <c r="BM680">
        <v>8</v>
      </c>
      <c r="BN680">
        <v>2</v>
      </c>
      <c r="BO680">
        <v>1</v>
      </c>
      <c r="BP680">
        <v>2</v>
      </c>
      <c r="BQ680">
        <v>0</v>
      </c>
      <c r="BR680">
        <v>0</v>
      </c>
      <c r="BS680">
        <v>3</v>
      </c>
      <c r="BT680">
        <v>2</v>
      </c>
      <c r="BU680">
        <v>1</v>
      </c>
      <c r="BV680">
        <v>2</v>
      </c>
      <c r="BW680">
        <v>3</v>
      </c>
      <c r="BX680">
        <v>152</v>
      </c>
      <c r="BY680">
        <v>10</v>
      </c>
      <c r="BZ680">
        <v>6</v>
      </c>
      <c r="CA680">
        <v>0</v>
      </c>
      <c r="CB680">
        <v>2</v>
      </c>
      <c r="CC680">
        <v>0</v>
      </c>
      <c r="CD680">
        <v>0</v>
      </c>
      <c r="CE680">
        <v>0</v>
      </c>
      <c r="CF680">
        <v>2</v>
      </c>
      <c r="CG680">
        <v>0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0</v>
      </c>
      <c r="CN680">
        <v>10</v>
      </c>
      <c r="CO680">
        <v>25</v>
      </c>
      <c r="CP680">
        <v>15</v>
      </c>
      <c r="CQ680">
        <v>1</v>
      </c>
      <c r="CR680">
        <v>1</v>
      </c>
      <c r="CS680">
        <v>0</v>
      </c>
      <c r="CT680">
        <v>1</v>
      </c>
      <c r="CU680">
        <v>2</v>
      </c>
      <c r="CV680">
        <v>0</v>
      </c>
      <c r="CW680">
        <v>0</v>
      </c>
      <c r="CX680">
        <v>1</v>
      </c>
      <c r="CY680">
        <v>0</v>
      </c>
      <c r="CZ680">
        <v>0</v>
      </c>
      <c r="DA680">
        <v>0</v>
      </c>
      <c r="DB680">
        <v>0</v>
      </c>
      <c r="DC680">
        <v>1</v>
      </c>
      <c r="DD680">
        <v>0</v>
      </c>
      <c r="DE680">
        <v>0</v>
      </c>
      <c r="DF680">
        <v>0</v>
      </c>
      <c r="DG680">
        <v>0</v>
      </c>
      <c r="DH680">
        <v>0</v>
      </c>
      <c r="DI680">
        <v>0</v>
      </c>
      <c r="DJ680">
        <v>0</v>
      </c>
      <c r="DK680">
        <v>2</v>
      </c>
      <c r="DL680">
        <v>0</v>
      </c>
      <c r="DM680">
        <v>1</v>
      </c>
      <c r="DN680">
        <v>25</v>
      </c>
      <c r="DO680">
        <v>11</v>
      </c>
      <c r="DP680">
        <v>4</v>
      </c>
      <c r="DQ680">
        <v>1</v>
      </c>
      <c r="DR680">
        <v>1</v>
      </c>
      <c r="DS680">
        <v>1</v>
      </c>
      <c r="DT680">
        <v>0</v>
      </c>
      <c r="DU680">
        <v>1</v>
      </c>
      <c r="DV680">
        <v>0</v>
      </c>
      <c r="DW680">
        <v>0</v>
      </c>
      <c r="DX680">
        <v>0</v>
      </c>
      <c r="DY680">
        <v>0</v>
      </c>
      <c r="DZ680">
        <v>0</v>
      </c>
      <c r="EA680">
        <v>0</v>
      </c>
      <c r="EB680">
        <v>2</v>
      </c>
      <c r="EC680">
        <v>0</v>
      </c>
      <c r="ED680">
        <v>0</v>
      </c>
      <c r="EE680">
        <v>0</v>
      </c>
      <c r="EF680">
        <v>0</v>
      </c>
      <c r="EG680">
        <v>0</v>
      </c>
      <c r="EH680">
        <v>0</v>
      </c>
      <c r="EI680">
        <v>0</v>
      </c>
      <c r="EJ680">
        <v>0</v>
      </c>
      <c r="EK680">
        <v>0</v>
      </c>
      <c r="EL680">
        <v>0</v>
      </c>
      <c r="EM680">
        <v>1</v>
      </c>
      <c r="EN680">
        <v>11</v>
      </c>
      <c r="EO680">
        <v>55</v>
      </c>
      <c r="EP680">
        <v>19</v>
      </c>
      <c r="EQ680">
        <v>24</v>
      </c>
      <c r="ER680">
        <v>4</v>
      </c>
      <c r="ES680">
        <v>1</v>
      </c>
      <c r="ET680">
        <v>0</v>
      </c>
      <c r="EU680">
        <v>2</v>
      </c>
      <c r="EV680">
        <v>0</v>
      </c>
      <c r="EW680">
        <v>0</v>
      </c>
      <c r="EX680">
        <v>0</v>
      </c>
      <c r="EY680">
        <v>0</v>
      </c>
      <c r="EZ680">
        <v>1</v>
      </c>
      <c r="FA680">
        <v>0</v>
      </c>
      <c r="FB680">
        <v>0</v>
      </c>
      <c r="FC680">
        <v>0</v>
      </c>
      <c r="FD680">
        <v>0</v>
      </c>
      <c r="FE680">
        <v>0</v>
      </c>
      <c r="FF680">
        <v>0</v>
      </c>
      <c r="FG680">
        <v>0</v>
      </c>
      <c r="FH680">
        <v>0</v>
      </c>
      <c r="FI680">
        <v>0</v>
      </c>
      <c r="FJ680">
        <v>1</v>
      </c>
      <c r="FK680">
        <v>3</v>
      </c>
      <c r="FL680">
        <v>55</v>
      </c>
      <c r="FM680">
        <v>40</v>
      </c>
      <c r="FN680">
        <v>15</v>
      </c>
      <c r="FO680">
        <v>3</v>
      </c>
      <c r="FP680">
        <v>1</v>
      </c>
      <c r="FQ680">
        <v>0</v>
      </c>
      <c r="FR680">
        <v>0</v>
      </c>
      <c r="FS680">
        <v>3</v>
      </c>
      <c r="FT680">
        <v>1</v>
      </c>
      <c r="FU680">
        <v>0</v>
      </c>
      <c r="FV680">
        <v>5</v>
      </c>
      <c r="FW680">
        <v>2</v>
      </c>
      <c r="FX680">
        <v>1</v>
      </c>
      <c r="FY680">
        <v>0</v>
      </c>
      <c r="FZ680">
        <v>0</v>
      </c>
      <c r="GA680">
        <v>0</v>
      </c>
      <c r="GB680">
        <v>1</v>
      </c>
      <c r="GC680">
        <v>1</v>
      </c>
      <c r="GD680">
        <v>0</v>
      </c>
      <c r="GE680">
        <v>2</v>
      </c>
      <c r="GF680">
        <v>0</v>
      </c>
      <c r="GG680">
        <v>0</v>
      </c>
      <c r="GH680">
        <v>1</v>
      </c>
      <c r="GI680">
        <v>0</v>
      </c>
      <c r="GJ680">
        <v>1</v>
      </c>
      <c r="GK680">
        <v>3</v>
      </c>
      <c r="GL680">
        <v>40</v>
      </c>
      <c r="GM680">
        <v>59</v>
      </c>
      <c r="GN680">
        <v>39</v>
      </c>
      <c r="GO680">
        <v>2</v>
      </c>
      <c r="GP680">
        <v>5</v>
      </c>
      <c r="GQ680">
        <v>1</v>
      </c>
      <c r="GR680">
        <v>3</v>
      </c>
      <c r="GS680">
        <v>1</v>
      </c>
      <c r="GT680">
        <v>3</v>
      </c>
      <c r="GU680">
        <v>2</v>
      </c>
      <c r="GV680">
        <v>0</v>
      </c>
      <c r="GW680">
        <v>0</v>
      </c>
      <c r="GX680">
        <v>0</v>
      </c>
      <c r="GY680">
        <v>0</v>
      </c>
      <c r="GZ680">
        <v>1</v>
      </c>
      <c r="HA680">
        <v>0</v>
      </c>
      <c r="HB680">
        <v>1</v>
      </c>
      <c r="HC680">
        <v>1</v>
      </c>
      <c r="HD680">
        <v>0</v>
      </c>
      <c r="HE680">
        <v>0</v>
      </c>
      <c r="HF680">
        <v>59</v>
      </c>
      <c r="HG680">
        <v>4</v>
      </c>
      <c r="HH680">
        <v>0</v>
      </c>
      <c r="HI680">
        <v>0</v>
      </c>
      <c r="HJ680">
        <v>2</v>
      </c>
      <c r="HK680">
        <v>0</v>
      </c>
      <c r="HL680">
        <v>0</v>
      </c>
      <c r="HM680">
        <v>0</v>
      </c>
      <c r="HN680">
        <v>0</v>
      </c>
      <c r="HO680">
        <v>1</v>
      </c>
      <c r="HP680">
        <v>0</v>
      </c>
      <c r="HQ680">
        <v>0</v>
      </c>
      <c r="HR680">
        <v>0</v>
      </c>
      <c r="HS680">
        <v>1</v>
      </c>
      <c r="HT680">
        <v>4</v>
      </c>
      <c r="HU680">
        <v>0</v>
      </c>
      <c r="HV680">
        <v>0</v>
      </c>
      <c r="HW680">
        <v>0</v>
      </c>
      <c r="HX680">
        <v>0</v>
      </c>
      <c r="HY680">
        <v>0</v>
      </c>
      <c r="HZ680">
        <v>0</v>
      </c>
      <c r="IA680">
        <v>0</v>
      </c>
      <c r="IB680">
        <v>0</v>
      </c>
      <c r="IC680">
        <v>0</v>
      </c>
      <c r="ID680">
        <v>0</v>
      </c>
      <c r="IE680">
        <v>0</v>
      </c>
      <c r="IF680">
        <v>0</v>
      </c>
      <c r="IG680">
        <v>0</v>
      </c>
      <c r="IH680">
        <v>0</v>
      </c>
      <c r="II680">
        <v>0</v>
      </c>
      <c r="IJ680">
        <v>0</v>
      </c>
      <c r="IK680">
        <v>8</v>
      </c>
      <c r="IL680">
        <v>2</v>
      </c>
      <c r="IM680">
        <v>2</v>
      </c>
      <c r="IN680">
        <v>0</v>
      </c>
      <c r="IO680">
        <v>1</v>
      </c>
      <c r="IP680">
        <v>0</v>
      </c>
      <c r="IQ680">
        <v>0</v>
      </c>
      <c r="IR680">
        <v>0</v>
      </c>
      <c r="IS680">
        <v>0</v>
      </c>
      <c r="IT680">
        <v>0</v>
      </c>
      <c r="IU680">
        <v>0</v>
      </c>
      <c r="IV680">
        <v>0</v>
      </c>
      <c r="IW680">
        <v>0</v>
      </c>
      <c r="IX680">
        <v>0</v>
      </c>
      <c r="IY680">
        <v>0</v>
      </c>
      <c r="IZ680">
        <v>0</v>
      </c>
      <c r="JA680">
        <v>0</v>
      </c>
      <c r="JB680">
        <v>0</v>
      </c>
      <c r="JC680">
        <v>3</v>
      </c>
      <c r="JD680">
        <v>0</v>
      </c>
      <c r="JE680">
        <v>0</v>
      </c>
      <c r="JF680">
        <v>0</v>
      </c>
      <c r="JG680">
        <v>0</v>
      </c>
      <c r="JH680">
        <v>0</v>
      </c>
      <c r="JI680">
        <v>0</v>
      </c>
      <c r="JJ680">
        <v>8</v>
      </c>
      <c r="JK680" s="2">
        <f t="shared" si="53"/>
        <v>0.44047619047619047</v>
      </c>
    </row>
    <row r="681" spans="1:271" outlineLevel="2" x14ac:dyDescent="0.25">
      <c r="A681" t="str">
        <f t="shared" si="57"/>
        <v>160908</v>
      </c>
      <c r="B681" t="s">
        <v>323</v>
      </c>
      <c r="C681">
        <v>4</v>
      </c>
      <c r="D681">
        <v>1953</v>
      </c>
      <c r="E681">
        <v>1489</v>
      </c>
      <c r="F681">
        <v>500</v>
      </c>
      <c r="G681">
        <v>989</v>
      </c>
      <c r="H681">
        <v>2</v>
      </c>
      <c r="I681">
        <v>4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989</v>
      </c>
      <c r="R681">
        <v>0</v>
      </c>
      <c r="S681">
        <v>0</v>
      </c>
      <c r="T681">
        <v>989</v>
      </c>
      <c r="U681">
        <v>17</v>
      </c>
      <c r="V681">
        <v>12</v>
      </c>
      <c r="W681">
        <v>5</v>
      </c>
      <c r="X681">
        <v>0</v>
      </c>
      <c r="Y681">
        <v>972</v>
      </c>
      <c r="Z681">
        <v>237</v>
      </c>
      <c r="AA681">
        <v>22</v>
      </c>
      <c r="AB681">
        <v>51</v>
      </c>
      <c r="AC681">
        <v>110</v>
      </c>
      <c r="AD681">
        <v>12</v>
      </c>
      <c r="AE681">
        <v>1</v>
      </c>
      <c r="AF681">
        <v>7</v>
      </c>
      <c r="AG681">
        <v>0</v>
      </c>
      <c r="AH681">
        <v>1</v>
      </c>
      <c r="AI681">
        <v>2</v>
      </c>
      <c r="AJ681">
        <v>0</v>
      </c>
      <c r="AK681">
        <v>0</v>
      </c>
      <c r="AL681">
        <v>5</v>
      </c>
      <c r="AM681">
        <v>0</v>
      </c>
      <c r="AN681">
        <v>0</v>
      </c>
      <c r="AO681">
        <v>4</v>
      </c>
      <c r="AP681">
        <v>8</v>
      </c>
      <c r="AQ681">
        <v>2</v>
      </c>
      <c r="AR681">
        <v>2</v>
      </c>
      <c r="AS681">
        <v>0</v>
      </c>
      <c r="AT681">
        <v>3</v>
      </c>
      <c r="AU681">
        <v>4</v>
      </c>
      <c r="AV681">
        <v>1</v>
      </c>
      <c r="AW681">
        <v>1</v>
      </c>
      <c r="AX681">
        <v>1</v>
      </c>
      <c r="AY681">
        <v>237</v>
      </c>
      <c r="AZ681">
        <v>283</v>
      </c>
      <c r="BA681">
        <v>94</v>
      </c>
      <c r="BB681">
        <v>2</v>
      </c>
      <c r="BC681">
        <v>4</v>
      </c>
      <c r="BD681">
        <v>86</v>
      </c>
      <c r="BE681">
        <v>5</v>
      </c>
      <c r="BF681">
        <v>25</v>
      </c>
      <c r="BG681">
        <v>3</v>
      </c>
      <c r="BH681">
        <v>4</v>
      </c>
      <c r="BI681">
        <v>6</v>
      </c>
      <c r="BJ681">
        <v>6</v>
      </c>
      <c r="BK681">
        <v>1</v>
      </c>
      <c r="BL681">
        <v>9</v>
      </c>
      <c r="BM681">
        <v>9</v>
      </c>
      <c r="BN681">
        <v>1</v>
      </c>
      <c r="BO681">
        <v>3</v>
      </c>
      <c r="BP681">
        <v>2</v>
      </c>
      <c r="BQ681">
        <v>1</v>
      </c>
      <c r="BR681">
        <v>0</v>
      </c>
      <c r="BS681">
        <v>7</v>
      </c>
      <c r="BT681">
        <v>5</v>
      </c>
      <c r="BU681">
        <v>2</v>
      </c>
      <c r="BV681">
        <v>2</v>
      </c>
      <c r="BW681">
        <v>6</v>
      </c>
      <c r="BX681">
        <v>283</v>
      </c>
      <c r="BY681">
        <v>51</v>
      </c>
      <c r="BZ681">
        <v>15</v>
      </c>
      <c r="CA681">
        <v>9</v>
      </c>
      <c r="CB681">
        <v>5</v>
      </c>
      <c r="CC681">
        <v>2</v>
      </c>
      <c r="CD681">
        <v>3</v>
      </c>
      <c r="CE681">
        <v>0</v>
      </c>
      <c r="CF681">
        <v>4</v>
      </c>
      <c r="CG681">
        <v>3</v>
      </c>
      <c r="CH681">
        <v>1</v>
      </c>
      <c r="CI681">
        <v>3</v>
      </c>
      <c r="CJ681">
        <v>0</v>
      </c>
      <c r="CK681">
        <v>0</v>
      </c>
      <c r="CL681">
        <v>3</v>
      </c>
      <c r="CM681">
        <v>3</v>
      </c>
      <c r="CN681">
        <v>51</v>
      </c>
      <c r="CO681">
        <v>47</v>
      </c>
      <c r="CP681">
        <v>35</v>
      </c>
      <c r="CQ681">
        <v>2</v>
      </c>
      <c r="CR681">
        <v>1</v>
      </c>
      <c r="CS681">
        <v>0</v>
      </c>
      <c r="CT681">
        <v>2</v>
      </c>
      <c r="CU681">
        <v>1</v>
      </c>
      <c r="CV681">
        <v>1</v>
      </c>
      <c r="CW681">
        <v>0</v>
      </c>
      <c r="CX681">
        <v>0</v>
      </c>
      <c r="CY681">
        <v>0</v>
      </c>
      <c r="CZ681">
        <v>0</v>
      </c>
      <c r="DA681">
        <v>1</v>
      </c>
      <c r="DB681">
        <v>0</v>
      </c>
      <c r="DC681">
        <v>0</v>
      </c>
      <c r="DD681">
        <v>0</v>
      </c>
      <c r="DE681">
        <v>0</v>
      </c>
      <c r="DF681">
        <v>0</v>
      </c>
      <c r="DG681">
        <v>0</v>
      </c>
      <c r="DH681">
        <v>0</v>
      </c>
      <c r="DI681">
        <v>0</v>
      </c>
      <c r="DJ681">
        <v>0</v>
      </c>
      <c r="DK681">
        <v>1</v>
      </c>
      <c r="DL681">
        <v>0</v>
      </c>
      <c r="DM681">
        <v>3</v>
      </c>
      <c r="DN681">
        <v>47</v>
      </c>
      <c r="DO681">
        <v>16</v>
      </c>
      <c r="DP681">
        <v>5</v>
      </c>
      <c r="DQ681">
        <v>1</v>
      </c>
      <c r="DR681">
        <v>0</v>
      </c>
      <c r="DS681">
        <v>4</v>
      </c>
      <c r="DT681">
        <v>1</v>
      </c>
      <c r="DU681">
        <v>0</v>
      </c>
      <c r="DV681">
        <v>0</v>
      </c>
      <c r="DW681">
        <v>1</v>
      </c>
      <c r="DX681">
        <v>1</v>
      </c>
      <c r="DY681">
        <v>0</v>
      </c>
      <c r="DZ681">
        <v>0</v>
      </c>
      <c r="EA681">
        <v>0</v>
      </c>
      <c r="EB681">
        <v>1</v>
      </c>
      <c r="EC681">
        <v>0</v>
      </c>
      <c r="ED681">
        <v>2</v>
      </c>
      <c r="EE681">
        <v>0</v>
      </c>
      <c r="EF681">
        <v>0</v>
      </c>
      <c r="EG681">
        <v>0</v>
      </c>
      <c r="EH681">
        <v>0</v>
      </c>
      <c r="EI681">
        <v>0</v>
      </c>
      <c r="EJ681">
        <v>0</v>
      </c>
      <c r="EK681">
        <v>0</v>
      </c>
      <c r="EL681">
        <v>0</v>
      </c>
      <c r="EM681">
        <v>0</v>
      </c>
      <c r="EN681">
        <v>16</v>
      </c>
      <c r="EO681">
        <v>69</v>
      </c>
      <c r="EP681">
        <v>26</v>
      </c>
      <c r="EQ681">
        <v>13</v>
      </c>
      <c r="ER681">
        <v>5</v>
      </c>
      <c r="ES681">
        <v>2</v>
      </c>
      <c r="ET681">
        <v>5</v>
      </c>
      <c r="EU681">
        <v>1</v>
      </c>
      <c r="EV681">
        <v>0</v>
      </c>
      <c r="EW681">
        <v>0</v>
      </c>
      <c r="EX681">
        <v>3</v>
      </c>
      <c r="EY681">
        <v>0</v>
      </c>
      <c r="EZ681">
        <v>2</v>
      </c>
      <c r="FA681">
        <v>0</v>
      </c>
      <c r="FB681">
        <v>1</v>
      </c>
      <c r="FC681">
        <v>0</v>
      </c>
      <c r="FD681">
        <v>1</v>
      </c>
      <c r="FE681">
        <v>0</v>
      </c>
      <c r="FF681">
        <v>0</v>
      </c>
      <c r="FG681">
        <v>0</v>
      </c>
      <c r="FH681">
        <v>0</v>
      </c>
      <c r="FI681">
        <v>1</v>
      </c>
      <c r="FJ681">
        <v>0</v>
      </c>
      <c r="FK681">
        <v>9</v>
      </c>
      <c r="FL681">
        <v>69</v>
      </c>
      <c r="FM681">
        <v>122</v>
      </c>
      <c r="FN681">
        <v>40</v>
      </c>
      <c r="FO681">
        <v>6</v>
      </c>
      <c r="FP681">
        <v>10</v>
      </c>
      <c r="FQ681">
        <v>2</v>
      </c>
      <c r="FR681">
        <v>4</v>
      </c>
      <c r="FS681">
        <v>9</v>
      </c>
      <c r="FT681">
        <v>9</v>
      </c>
      <c r="FU681">
        <v>0</v>
      </c>
      <c r="FV681">
        <v>11</v>
      </c>
      <c r="FW681">
        <v>4</v>
      </c>
      <c r="FX681">
        <v>3</v>
      </c>
      <c r="FY681">
        <v>1</v>
      </c>
      <c r="FZ681">
        <v>1</v>
      </c>
      <c r="GA681">
        <v>0</v>
      </c>
      <c r="GB681">
        <v>2</v>
      </c>
      <c r="GC681">
        <v>1</v>
      </c>
      <c r="GD681">
        <v>1</v>
      </c>
      <c r="GE681">
        <v>3</v>
      </c>
      <c r="GF681">
        <v>1</v>
      </c>
      <c r="GG681">
        <v>0</v>
      </c>
      <c r="GH681">
        <v>1</v>
      </c>
      <c r="GI681">
        <v>2</v>
      </c>
      <c r="GJ681">
        <v>3</v>
      </c>
      <c r="GK681">
        <v>8</v>
      </c>
      <c r="GL681">
        <v>122</v>
      </c>
      <c r="GM681">
        <v>110</v>
      </c>
      <c r="GN681">
        <v>75</v>
      </c>
      <c r="GO681">
        <v>10</v>
      </c>
      <c r="GP681">
        <v>6</v>
      </c>
      <c r="GQ681">
        <v>0</v>
      </c>
      <c r="GR681">
        <v>3</v>
      </c>
      <c r="GS681">
        <v>0</v>
      </c>
      <c r="GT681">
        <v>2</v>
      </c>
      <c r="GU681">
        <v>2</v>
      </c>
      <c r="GV681">
        <v>1</v>
      </c>
      <c r="GW681">
        <v>1</v>
      </c>
      <c r="GX681">
        <v>1</v>
      </c>
      <c r="GY681">
        <v>0</v>
      </c>
      <c r="GZ681">
        <v>1</v>
      </c>
      <c r="HA681">
        <v>3</v>
      </c>
      <c r="HB681">
        <v>0</v>
      </c>
      <c r="HC681">
        <v>1</v>
      </c>
      <c r="HD681">
        <v>3</v>
      </c>
      <c r="HE681">
        <v>1</v>
      </c>
      <c r="HF681">
        <v>110</v>
      </c>
      <c r="HG681">
        <v>6</v>
      </c>
      <c r="HH681">
        <v>0</v>
      </c>
      <c r="HI681">
        <v>2</v>
      </c>
      <c r="HJ681">
        <v>0</v>
      </c>
      <c r="HK681">
        <v>0</v>
      </c>
      <c r="HL681">
        <v>1</v>
      </c>
      <c r="HM681">
        <v>0</v>
      </c>
      <c r="HN681">
        <v>0</v>
      </c>
      <c r="HO681">
        <v>0</v>
      </c>
      <c r="HP681">
        <v>1</v>
      </c>
      <c r="HQ681">
        <v>0</v>
      </c>
      <c r="HR681">
        <v>0</v>
      </c>
      <c r="HS681">
        <v>2</v>
      </c>
      <c r="HT681">
        <v>6</v>
      </c>
      <c r="HU681">
        <v>4</v>
      </c>
      <c r="HV681">
        <v>2</v>
      </c>
      <c r="HW681">
        <v>0</v>
      </c>
      <c r="HX681">
        <v>0</v>
      </c>
      <c r="HY681">
        <v>0</v>
      </c>
      <c r="HZ681">
        <v>2</v>
      </c>
      <c r="IA681">
        <v>0</v>
      </c>
      <c r="IB681">
        <v>0</v>
      </c>
      <c r="IC681">
        <v>0</v>
      </c>
      <c r="ID681">
        <v>0</v>
      </c>
      <c r="IE681">
        <v>0</v>
      </c>
      <c r="IF681">
        <v>0</v>
      </c>
      <c r="IG681">
        <v>0</v>
      </c>
      <c r="IH681">
        <v>0</v>
      </c>
      <c r="II681">
        <v>0</v>
      </c>
      <c r="IJ681">
        <v>4</v>
      </c>
      <c r="IK681">
        <v>27</v>
      </c>
      <c r="IL681">
        <v>7</v>
      </c>
      <c r="IM681">
        <v>3</v>
      </c>
      <c r="IN681">
        <v>4</v>
      </c>
      <c r="IO681">
        <v>1</v>
      </c>
      <c r="IP681">
        <v>0</v>
      </c>
      <c r="IQ681">
        <v>0</v>
      </c>
      <c r="IR681">
        <v>0</v>
      </c>
      <c r="IS681">
        <v>2</v>
      </c>
      <c r="IT681">
        <v>2</v>
      </c>
      <c r="IU681">
        <v>0</v>
      </c>
      <c r="IV681">
        <v>2</v>
      </c>
      <c r="IW681">
        <v>0</v>
      </c>
      <c r="IX681">
        <v>0</v>
      </c>
      <c r="IY681">
        <v>0</v>
      </c>
      <c r="IZ681">
        <v>0</v>
      </c>
      <c r="JA681">
        <v>0</v>
      </c>
      <c r="JB681">
        <v>0</v>
      </c>
      <c r="JC681">
        <v>5</v>
      </c>
      <c r="JD681">
        <v>1</v>
      </c>
      <c r="JE681">
        <v>0</v>
      </c>
      <c r="JF681">
        <v>0</v>
      </c>
      <c r="JG681">
        <v>0</v>
      </c>
      <c r="JH681">
        <v>0</v>
      </c>
      <c r="JI681">
        <v>0</v>
      </c>
      <c r="JJ681">
        <v>27</v>
      </c>
      <c r="JK681" s="2">
        <f t="shared" si="53"/>
        <v>0.50640040962621613</v>
      </c>
    </row>
    <row r="682" spans="1:271" outlineLevel="2" x14ac:dyDescent="0.25">
      <c r="A682" t="str">
        <f t="shared" si="57"/>
        <v>160908</v>
      </c>
      <c r="B682" t="s">
        <v>323</v>
      </c>
      <c r="C682">
        <v>5</v>
      </c>
      <c r="D682">
        <v>761</v>
      </c>
      <c r="E682">
        <v>580</v>
      </c>
      <c r="F682">
        <v>373</v>
      </c>
      <c r="G682">
        <v>207</v>
      </c>
      <c r="H682">
        <v>0</v>
      </c>
      <c r="I682">
        <v>1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207</v>
      </c>
      <c r="R682">
        <v>0</v>
      </c>
      <c r="S682">
        <v>0</v>
      </c>
      <c r="T682">
        <v>207</v>
      </c>
      <c r="U682">
        <v>11</v>
      </c>
      <c r="V682">
        <v>10</v>
      </c>
      <c r="W682">
        <v>0</v>
      </c>
      <c r="X682">
        <v>0</v>
      </c>
      <c r="Y682">
        <v>196</v>
      </c>
      <c r="Z682">
        <v>47</v>
      </c>
      <c r="AA682">
        <v>5</v>
      </c>
      <c r="AB682">
        <v>12</v>
      </c>
      <c r="AC682">
        <v>21</v>
      </c>
      <c r="AD682">
        <v>6</v>
      </c>
      <c r="AE682">
        <v>0</v>
      </c>
      <c r="AF682">
        <v>1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1</v>
      </c>
      <c r="AQ682">
        <v>0</v>
      </c>
      <c r="AR682">
        <v>0</v>
      </c>
      <c r="AS682">
        <v>0</v>
      </c>
      <c r="AT682">
        <v>0</v>
      </c>
      <c r="AU682">
        <v>1</v>
      </c>
      <c r="AV682">
        <v>0</v>
      </c>
      <c r="AW682">
        <v>0</v>
      </c>
      <c r="AX682">
        <v>0</v>
      </c>
      <c r="AY682">
        <v>47</v>
      </c>
      <c r="AZ682">
        <v>51</v>
      </c>
      <c r="BA682">
        <v>31</v>
      </c>
      <c r="BB682">
        <v>2</v>
      </c>
      <c r="BC682">
        <v>3</v>
      </c>
      <c r="BD682">
        <v>11</v>
      </c>
      <c r="BE682">
        <v>0</v>
      </c>
      <c r="BF682">
        <v>1</v>
      </c>
      <c r="BG682">
        <v>0</v>
      </c>
      <c r="BH682">
        <v>0</v>
      </c>
      <c r="BI682">
        <v>0</v>
      </c>
      <c r="BJ682">
        <v>2</v>
      </c>
      <c r="BK682">
        <v>0</v>
      </c>
      <c r="BL682">
        <v>1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BX682">
        <v>51</v>
      </c>
      <c r="BY682">
        <v>3</v>
      </c>
      <c r="BZ682">
        <v>2</v>
      </c>
      <c r="CA682">
        <v>0</v>
      </c>
      <c r="CB682">
        <v>1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0</v>
      </c>
      <c r="CL682">
        <v>0</v>
      </c>
      <c r="CM682">
        <v>0</v>
      </c>
      <c r="CN682">
        <v>3</v>
      </c>
      <c r="CO682">
        <v>8</v>
      </c>
      <c r="CP682">
        <v>6</v>
      </c>
      <c r="CQ682">
        <v>0</v>
      </c>
      <c r="CR682">
        <v>1</v>
      </c>
      <c r="CS682">
        <v>0</v>
      </c>
      <c r="CT682">
        <v>0</v>
      </c>
      <c r="CU682">
        <v>0</v>
      </c>
      <c r="CV682">
        <v>0</v>
      </c>
      <c r="CW682">
        <v>0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1</v>
      </c>
      <c r="DH682">
        <v>0</v>
      </c>
      <c r="DI682">
        <v>0</v>
      </c>
      <c r="DJ682">
        <v>0</v>
      </c>
      <c r="DK682">
        <v>0</v>
      </c>
      <c r="DL682">
        <v>0</v>
      </c>
      <c r="DM682">
        <v>0</v>
      </c>
      <c r="DN682">
        <v>8</v>
      </c>
      <c r="DO682">
        <v>2</v>
      </c>
      <c r="DP682">
        <v>1</v>
      </c>
      <c r="DQ682">
        <v>0</v>
      </c>
      <c r="DR682">
        <v>0</v>
      </c>
      <c r="DS682">
        <v>1</v>
      </c>
      <c r="DT682">
        <v>0</v>
      </c>
      <c r="DU682">
        <v>0</v>
      </c>
      <c r="DV682">
        <v>0</v>
      </c>
      <c r="DW682">
        <v>0</v>
      </c>
      <c r="DX682">
        <v>0</v>
      </c>
      <c r="DY682">
        <v>0</v>
      </c>
      <c r="DZ682">
        <v>0</v>
      </c>
      <c r="EA682">
        <v>0</v>
      </c>
      <c r="EB682">
        <v>0</v>
      </c>
      <c r="EC682">
        <v>0</v>
      </c>
      <c r="ED682">
        <v>0</v>
      </c>
      <c r="EE682">
        <v>0</v>
      </c>
      <c r="EF682">
        <v>0</v>
      </c>
      <c r="EG682">
        <v>0</v>
      </c>
      <c r="EH682">
        <v>0</v>
      </c>
      <c r="EI682">
        <v>0</v>
      </c>
      <c r="EJ682">
        <v>0</v>
      </c>
      <c r="EK682">
        <v>0</v>
      </c>
      <c r="EL682">
        <v>0</v>
      </c>
      <c r="EM682">
        <v>0</v>
      </c>
      <c r="EN682">
        <v>2</v>
      </c>
      <c r="EO682">
        <v>2</v>
      </c>
      <c r="EP682">
        <v>1</v>
      </c>
      <c r="EQ682">
        <v>0</v>
      </c>
      <c r="ER682">
        <v>0</v>
      </c>
      <c r="ES682">
        <v>0</v>
      </c>
      <c r="ET682">
        <v>0</v>
      </c>
      <c r="EU682">
        <v>0</v>
      </c>
      <c r="EV682">
        <v>0</v>
      </c>
      <c r="EW682">
        <v>0</v>
      </c>
      <c r="EX682">
        <v>0</v>
      </c>
      <c r="EY682">
        <v>0</v>
      </c>
      <c r="EZ682">
        <v>0</v>
      </c>
      <c r="FA682">
        <v>0</v>
      </c>
      <c r="FB682">
        <v>0</v>
      </c>
      <c r="FC682">
        <v>0</v>
      </c>
      <c r="FD682">
        <v>0</v>
      </c>
      <c r="FE682">
        <v>0</v>
      </c>
      <c r="FF682">
        <v>0</v>
      </c>
      <c r="FG682">
        <v>0</v>
      </c>
      <c r="FH682">
        <v>0</v>
      </c>
      <c r="FI682">
        <v>1</v>
      </c>
      <c r="FJ682">
        <v>0</v>
      </c>
      <c r="FK682">
        <v>0</v>
      </c>
      <c r="FL682">
        <v>2</v>
      </c>
      <c r="FM682">
        <v>15</v>
      </c>
      <c r="FN682">
        <v>4</v>
      </c>
      <c r="FO682">
        <v>0</v>
      </c>
      <c r="FP682">
        <v>0</v>
      </c>
      <c r="FQ682">
        <v>1</v>
      </c>
      <c r="FR682">
        <v>0</v>
      </c>
      <c r="FS682">
        <v>1</v>
      </c>
      <c r="FT682">
        <v>0</v>
      </c>
      <c r="FU682">
        <v>0</v>
      </c>
      <c r="FV682">
        <v>1</v>
      </c>
      <c r="FW682">
        <v>1</v>
      </c>
      <c r="FX682">
        <v>3</v>
      </c>
      <c r="FY682">
        <v>1</v>
      </c>
      <c r="FZ682">
        <v>0</v>
      </c>
      <c r="GA682">
        <v>1</v>
      </c>
      <c r="GB682">
        <v>0</v>
      </c>
      <c r="GC682">
        <v>0</v>
      </c>
      <c r="GD682">
        <v>0</v>
      </c>
      <c r="GE682">
        <v>0</v>
      </c>
      <c r="GF682">
        <v>0</v>
      </c>
      <c r="GG682">
        <v>0</v>
      </c>
      <c r="GH682">
        <v>0</v>
      </c>
      <c r="GI682">
        <v>1</v>
      </c>
      <c r="GJ682">
        <v>0</v>
      </c>
      <c r="GK682">
        <v>1</v>
      </c>
      <c r="GL682">
        <v>15</v>
      </c>
      <c r="GM682">
        <v>19</v>
      </c>
      <c r="GN682">
        <v>7</v>
      </c>
      <c r="GO682">
        <v>1</v>
      </c>
      <c r="GP682">
        <v>3</v>
      </c>
      <c r="GQ682">
        <v>0</v>
      </c>
      <c r="GR682">
        <v>2</v>
      </c>
      <c r="GS682">
        <v>0</v>
      </c>
      <c r="GT682">
        <v>1</v>
      </c>
      <c r="GU682">
        <v>0</v>
      </c>
      <c r="GV682">
        <v>0</v>
      </c>
      <c r="GW682">
        <v>0</v>
      </c>
      <c r="GX682">
        <v>0</v>
      </c>
      <c r="GY682">
        <v>0</v>
      </c>
      <c r="GZ682">
        <v>0</v>
      </c>
      <c r="HA682">
        <v>0</v>
      </c>
      <c r="HB682">
        <v>1</v>
      </c>
      <c r="HC682">
        <v>1</v>
      </c>
      <c r="HD682">
        <v>3</v>
      </c>
      <c r="HE682">
        <v>0</v>
      </c>
      <c r="HF682">
        <v>19</v>
      </c>
      <c r="HG682">
        <v>1</v>
      </c>
      <c r="HH682">
        <v>0</v>
      </c>
      <c r="HI682">
        <v>0</v>
      </c>
      <c r="HJ682">
        <v>0</v>
      </c>
      <c r="HK682">
        <v>0</v>
      </c>
      <c r="HL682">
        <v>0</v>
      </c>
      <c r="HM682">
        <v>0</v>
      </c>
      <c r="HN682">
        <v>0</v>
      </c>
      <c r="HO682">
        <v>0</v>
      </c>
      <c r="HP682">
        <v>0</v>
      </c>
      <c r="HQ682">
        <v>0</v>
      </c>
      <c r="HR682">
        <v>0</v>
      </c>
      <c r="HS682">
        <v>1</v>
      </c>
      <c r="HT682">
        <v>1</v>
      </c>
      <c r="HU682">
        <v>2</v>
      </c>
      <c r="HV682">
        <v>1</v>
      </c>
      <c r="HW682">
        <v>0</v>
      </c>
      <c r="HX682">
        <v>0</v>
      </c>
      <c r="HY682">
        <v>0</v>
      </c>
      <c r="HZ682">
        <v>0</v>
      </c>
      <c r="IA682">
        <v>0</v>
      </c>
      <c r="IB682">
        <v>0</v>
      </c>
      <c r="IC682">
        <v>0</v>
      </c>
      <c r="ID682">
        <v>0</v>
      </c>
      <c r="IE682">
        <v>1</v>
      </c>
      <c r="IF682">
        <v>0</v>
      </c>
      <c r="IG682">
        <v>0</v>
      </c>
      <c r="IH682">
        <v>0</v>
      </c>
      <c r="II682">
        <v>0</v>
      </c>
      <c r="IJ682">
        <v>2</v>
      </c>
      <c r="IK682">
        <v>46</v>
      </c>
      <c r="IL682">
        <v>16</v>
      </c>
      <c r="IM682">
        <v>7</v>
      </c>
      <c r="IN682">
        <v>15</v>
      </c>
      <c r="IO682">
        <v>1</v>
      </c>
      <c r="IP682">
        <v>0</v>
      </c>
      <c r="IQ682">
        <v>0</v>
      </c>
      <c r="IR682">
        <v>0</v>
      </c>
      <c r="IS682">
        <v>0</v>
      </c>
      <c r="IT682">
        <v>0</v>
      </c>
      <c r="IU682">
        <v>0</v>
      </c>
      <c r="IV682">
        <v>0</v>
      </c>
      <c r="IW682">
        <v>0</v>
      </c>
      <c r="IX682">
        <v>0</v>
      </c>
      <c r="IY682">
        <v>0</v>
      </c>
      <c r="IZ682">
        <v>0</v>
      </c>
      <c r="JA682">
        <v>0</v>
      </c>
      <c r="JB682">
        <v>0</v>
      </c>
      <c r="JC682">
        <v>6</v>
      </c>
      <c r="JD682">
        <v>0</v>
      </c>
      <c r="JE682">
        <v>0</v>
      </c>
      <c r="JF682">
        <v>0</v>
      </c>
      <c r="JG682">
        <v>0</v>
      </c>
      <c r="JH682">
        <v>0</v>
      </c>
      <c r="JI682">
        <v>1</v>
      </c>
      <c r="JJ682">
        <v>46</v>
      </c>
      <c r="JK682" s="2">
        <f t="shared" si="53"/>
        <v>0.27201051248357422</v>
      </c>
    </row>
    <row r="683" spans="1:271" outlineLevel="2" x14ac:dyDescent="0.25">
      <c r="A683" t="str">
        <f t="shared" si="57"/>
        <v>160908</v>
      </c>
      <c r="B683" t="s">
        <v>323</v>
      </c>
      <c r="C683">
        <v>6</v>
      </c>
      <c r="D683">
        <v>1083</v>
      </c>
      <c r="E683">
        <v>820</v>
      </c>
      <c r="F683">
        <v>487</v>
      </c>
      <c r="G683">
        <v>333</v>
      </c>
      <c r="H683">
        <v>0</v>
      </c>
      <c r="I683">
        <v>1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333</v>
      </c>
      <c r="R683">
        <v>0</v>
      </c>
      <c r="S683">
        <v>0</v>
      </c>
      <c r="T683">
        <v>333</v>
      </c>
      <c r="U683">
        <v>5</v>
      </c>
      <c r="V683">
        <v>2</v>
      </c>
      <c r="W683">
        <v>3</v>
      </c>
      <c r="X683">
        <v>0</v>
      </c>
      <c r="Y683">
        <v>328</v>
      </c>
      <c r="Z683">
        <v>47</v>
      </c>
      <c r="AA683">
        <v>4</v>
      </c>
      <c r="AB683">
        <v>11</v>
      </c>
      <c r="AC683">
        <v>25</v>
      </c>
      <c r="AD683">
        <v>3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4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47</v>
      </c>
      <c r="AZ683">
        <v>73</v>
      </c>
      <c r="BA683">
        <v>24</v>
      </c>
      <c r="BB683">
        <v>3</v>
      </c>
      <c r="BC683">
        <v>0</v>
      </c>
      <c r="BD683">
        <v>25</v>
      </c>
      <c r="BE683">
        <v>1</v>
      </c>
      <c r="BF683">
        <v>0</v>
      </c>
      <c r="BG683">
        <v>1</v>
      </c>
      <c r="BH683">
        <v>2</v>
      </c>
      <c r="BI683">
        <v>2</v>
      </c>
      <c r="BJ683">
        <v>3</v>
      </c>
      <c r="BK683">
        <v>0</v>
      </c>
      <c r="BL683">
        <v>3</v>
      </c>
      <c r="BM683">
        <v>0</v>
      </c>
      <c r="BN683">
        <v>0</v>
      </c>
      <c r="BO683">
        <v>2</v>
      </c>
      <c r="BP683">
        <v>0</v>
      </c>
      <c r="BQ683">
        <v>0</v>
      </c>
      <c r="BR683">
        <v>2</v>
      </c>
      <c r="BS683">
        <v>0</v>
      </c>
      <c r="BT683">
        <v>0</v>
      </c>
      <c r="BU683">
        <v>0</v>
      </c>
      <c r="BV683">
        <v>2</v>
      </c>
      <c r="BW683">
        <v>3</v>
      </c>
      <c r="BX683">
        <v>73</v>
      </c>
      <c r="BY683">
        <v>15</v>
      </c>
      <c r="BZ683">
        <v>11</v>
      </c>
      <c r="CA683">
        <v>0</v>
      </c>
      <c r="CB683">
        <v>1</v>
      </c>
      <c r="CC683">
        <v>0</v>
      </c>
      <c r="CD683">
        <v>0</v>
      </c>
      <c r="CE683">
        <v>1</v>
      </c>
      <c r="CF683">
        <v>0</v>
      </c>
      <c r="CG683">
        <v>0</v>
      </c>
      <c r="CH683">
        <v>0</v>
      </c>
      <c r="CI683">
        <v>0</v>
      </c>
      <c r="CJ683">
        <v>0</v>
      </c>
      <c r="CK683">
        <v>0</v>
      </c>
      <c r="CL683">
        <v>2</v>
      </c>
      <c r="CM683">
        <v>0</v>
      </c>
      <c r="CN683">
        <v>15</v>
      </c>
      <c r="CO683">
        <v>20</v>
      </c>
      <c r="CP683">
        <v>11</v>
      </c>
      <c r="CQ683">
        <v>1</v>
      </c>
      <c r="CR683">
        <v>0</v>
      </c>
      <c r="CS683">
        <v>0</v>
      </c>
      <c r="CT683">
        <v>0</v>
      </c>
      <c r="CU683">
        <v>0</v>
      </c>
      <c r="CV683">
        <v>2</v>
      </c>
      <c r="CW683">
        <v>3</v>
      </c>
      <c r="CX683">
        <v>1</v>
      </c>
      <c r="CY683">
        <v>0</v>
      </c>
      <c r="CZ683">
        <v>0</v>
      </c>
      <c r="DA683">
        <v>0</v>
      </c>
      <c r="DB683">
        <v>1</v>
      </c>
      <c r="DC683">
        <v>0</v>
      </c>
      <c r="DD683">
        <v>0</v>
      </c>
      <c r="DE683">
        <v>0</v>
      </c>
      <c r="DF683">
        <v>0</v>
      </c>
      <c r="DG683">
        <v>0</v>
      </c>
      <c r="DH683">
        <v>0</v>
      </c>
      <c r="DI683">
        <v>1</v>
      </c>
      <c r="DJ683">
        <v>0</v>
      </c>
      <c r="DK683">
        <v>0</v>
      </c>
      <c r="DL683">
        <v>0</v>
      </c>
      <c r="DM683">
        <v>0</v>
      </c>
      <c r="DN683">
        <v>20</v>
      </c>
      <c r="DO683">
        <v>15</v>
      </c>
      <c r="DP683">
        <v>10</v>
      </c>
      <c r="DQ683">
        <v>0</v>
      </c>
      <c r="DR683">
        <v>0</v>
      </c>
      <c r="DS683">
        <v>3</v>
      </c>
      <c r="DT683">
        <v>0</v>
      </c>
      <c r="DU683">
        <v>0</v>
      </c>
      <c r="DV683">
        <v>2</v>
      </c>
      <c r="DW683">
        <v>0</v>
      </c>
      <c r="DX683">
        <v>0</v>
      </c>
      <c r="DY683">
        <v>0</v>
      </c>
      <c r="DZ683">
        <v>0</v>
      </c>
      <c r="EA683">
        <v>0</v>
      </c>
      <c r="EB683">
        <v>0</v>
      </c>
      <c r="EC683">
        <v>0</v>
      </c>
      <c r="ED683">
        <v>0</v>
      </c>
      <c r="EE683">
        <v>0</v>
      </c>
      <c r="EF683">
        <v>0</v>
      </c>
      <c r="EG683">
        <v>0</v>
      </c>
      <c r="EH683">
        <v>0</v>
      </c>
      <c r="EI683">
        <v>0</v>
      </c>
      <c r="EJ683">
        <v>0</v>
      </c>
      <c r="EK683">
        <v>0</v>
      </c>
      <c r="EL683">
        <v>0</v>
      </c>
      <c r="EM683">
        <v>0</v>
      </c>
      <c r="EN683">
        <v>15</v>
      </c>
      <c r="EO683">
        <v>19</v>
      </c>
      <c r="EP683">
        <v>10</v>
      </c>
      <c r="EQ683">
        <v>2</v>
      </c>
      <c r="ER683">
        <v>0</v>
      </c>
      <c r="ES683">
        <v>0</v>
      </c>
      <c r="ET683">
        <v>0</v>
      </c>
      <c r="EU683">
        <v>0</v>
      </c>
      <c r="EV683">
        <v>1</v>
      </c>
      <c r="EW683">
        <v>0</v>
      </c>
      <c r="EX683">
        <v>0</v>
      </c>
      <c r="EY683">
        <v>0</v>
      </c>
      <c r="EZ683">
        <v>0</v>
      </c>
      <c r="FA683">
        <v>0</v>
      </c>
      <c r="FB683">
        <v>0</v>
      </c>
      <c r="FC683">
        <v>0</v>
      </c>
      <c r="FD683">
        <v>0</v>
      </c>
      <c r="FE683">
        <v>0</v>
      </c>
      <c r="FF683">
        <v>0</v>
      </c>
      <c r="FG683">
        <v>0</v>
      </c>
      <c r="FH683">
        <v>0</v>
      </c>
      <c r="FI683">
        <v>1</v>
      </c>
      <c r="FJ683">
        <v>0</v>
      </c>
      <c r="FK683">
        <v>5</v>
      </c>
      <c r="FL683">
        <v>19</v>
      </c>
      <c r="FM683">
        <v>33</v>
      </c>
      <c r="FN683">
        <v>16</v>
      </c>
      <c r="FO683">
        <v>0</v>
      </c>
      <c r="FP683">
        <v>3</v>
      </c>
      <c r="FQ683">
        <v>2</v>
      </c>
      <c r="FR683">
        <v>0</v>
      </c>
      <c r="FS683">
        <v>3</v>
      </c>
      <c r="FT683">
        <v>0</v>
      </c>
      <c r="FU683">
        <v>1</v>
      </c>
      <c r="FV683">
        <v>3</v>
      </c>
      <c r="FW683">
        <v>0</v>
      </c>
      <c r="FX683">
        <v>0</v>
      </c>
      <c r="FY683">
        <v>0</v>
      </c>
      <c r="FZ683">
        <v>1</v>
      </c>
      <c r="GA683">
        <v>0</v>
      </c>
      <c r="GB683">
        <v>1</v>
      </c>
      <c r="GC683">
        <v>0</v>
      </c>
      <c r="GD683">
        <v>1</v>
      </c>
      <c r="GE683">
        <v>0</v>
      </c>
      <c r="GF683">
        <v>0</v>
      </c>
      <c r="GG683">
        <v>0</v>
      </c>
      <c r="GH683">
        <v>0</v>
      </c>
      <c r="GI683">
        <v>0</v>
      </c>
      <c r="GJ683">
        <v>0</v>
      </c>
      <c r="GK683">
        <v>2</v>
      </c>
      <c r="GL683">
        <v>33</v>
      </c>
      <c r="GM683">
        <v>21</v>
      </c>
      <c r="GN683">
        <v>14</v>
      </c>
      <c r="GO683">
        <v>1</v>
      </c>
      <c r="GP683">
        <v>0</v>
      </c>
      <c r="GQ683">
        <v>0</v>
      </c>
      <c r="GR683">
        <v>0</v>
      </c>
      <c r="GS683">
        <v>0</v>
      </c>
      <c r="GT683">
        <v>1</v>
      </c>
      <c r="GU683">
        <v>0</v>
      </c>
      <c r="GV683">
        <v>0</v>
      </c>
      <c r="GW683">
        <v>1</v>
      </c>
      <c r="GX683">
        <v>1</v>
      </c>
      <c r="GY683">
        <v>0</v>
      </c>
      <c r="GZ683">
        <v>1</v>
      </c>
      <c r="HA683">
        <v>0</v>
      </c>
      <c r="HB683">
        <v>1</v>
      </c>
      <c r="HC683">
        <v>0</v>
      </c>
      <c r="HD683">
        <v>0</v>
      </c>
      <c r="HE683">
        <v>1</v>
      </c>
      <c r="HF683">
        <v>21</v>
      </c>
      <c r="HG683">
        <v>3</v>
      </c>
      <c r="HH683">
        <v>0</v>
      </c>
      <c r="HI683">
        <v>0</v>
      </c>
      <c r="HJ683">
        <v>0</v>
      </c>
      <c r="HK683">
        <v>0</v>
      </c>
      <c r="HL683">
        <v>1</v>
      </c>
      <c r="HM683">
        <v>0</v>
      </c>
      <c r="HN683">
        <v>1</v>
      </c>
      <c r="HO683">
        <v>0</v>
      </c>
      <c r="HP683">
        <v>0</v>
      </c>
      <c r="HQ683">
        <v>0</v>
      </c>
      <c r="HR683">
        <v>1</v>
      </c>
      <c r="HS683">
        <v>0</v>
      </c>
      <c r="HT683">
        <v>3</v>
      </c>
      <c r="HU683">
        <v>0</v>
      </c>
      <c r="HV683">
        <v>0</v>
      </c>
      <c r="HW683">
        <v>0</v>
      </c>
      <c r="HX683">
        <v>0</v>
      </c>
      <c r="HY683">
        <v>0</v>
      </c>
      <c r="HZ683">
        <v>0</v>
      </c>
      <c r="IA683">
        <v>0</v>
      </c>
      <c r="IB683">
        <v>0</v>
      </c>
      <c r="IC683">
        <v>0</v>
      </c>
      <c r="ID683">
        <v>0</v>
      </c>
      <c r="IE683">
        <v>0</v>
      </c>
      <c r="IF683">
        <v>0</v>
      </c>
      <c r="IG683">
        <v>0</v>
      </c>
      <c r="IH683">
        <v>0</v>
      </c>
      <c r="II683">
        <v>0</v>
      </c>
      <c r="IJ683">
        <v>0</v>
      </c>
      <c r="IK683">
        <v>82</v>
      </c>
      <c r="IL683">
        <v>29</v>
      </c>
      <c r="IM683">
        <v>11</v>
      </c>
      <c r="IN683">
        <v>8</v>
      </c>
      <c r="IO683">
        <v>0</v>
      </c>
      <c r="IP683">
        <v>0</v>
      </c>
      <c r="IQ683">
        <v>0</v>
      </c>
      <c r="IR683">
        <v>0</v>
      </c>
      <c r="IS683">
        <v>1</v>
      </c>
      <c r="IT683">
        <v>0</v>
      </c>
      <c r="IU683">
        <v>0</v>
      </c>
      <c r="IV683">
        <v>3</v>
      </c>
      <c r="IW683">
        <v>0</v>
      </c>
      <c r="IX683">
        <v>1</v>
      </c>
      <c r="IY683">
        <v>0</v>
      </c>
      <c r="IZ683">
        <v>0</v>
      </c>
      <c r="JA683">
        <v>1</v>
      </c>
      <c r="JB683">
        <v>0</v>
      </c>
      <c r="JC683">
        <v>28</v>
      </c>
      <c r="JD683">
        <v>0</v>
      </c>
      <c r="JE683">
        <v>0</v>
      </c>
      <c r="JF683">
        <v>0</v>
      </c>
      <c r="JG683">
        <v>0</v>
      </c>
      <c r="JH683">
        <v>0</v>
      </c>
      <c r="JI683">
        <v>0</v>
      </c>
      <c r="JJ683">
        <v>82</v>
      </c>
      <c r="JK683" s="2">
        <f t="shared" si="53"/>
        <v>0.30747922437673131</v>
      </c>
    </row>
    <row r="684" spans="1:271" outlineLevel="2" x14ac:dyDescent="0.25">
      <c r="A684" t="str">
        <f t="shared" si="57"/>
        <v>160908</v>
      </c>
      <c r="B684" t="s">
        <v>323</v>
      </c>
      <c r="C684">
        <v>7</v>
      </c>
      <c r="D684">
        <v>552</v>
      </c>
      <c r="E684">
        <v>420</v>
      </c>
      <c r="F684">
        <v>306</v>
      </c>
      <c r="G684">
        <v>114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114</v>
      </c>
      <c r="R684">
        <v>0</v>
      </c>
      <c r="S684">
        <v>0</v>
      </c>
      <c r="T684">
        <v>114</v>
      </c>
      <c r="U684">
        <v>6</v>
      </c>
      <c r="V684">
        <v>2</v>
      </c>
      <c r="W684">
        <v>4</v>
      </c>
      <c r="X684">
        <v>0</v>
      </c>
      <c r="Y684">
        <v>108</v>
      </c>
      <c r="Z684">
        <v>20</v>
      </c>
      <c r="AA684">
        <v>2</v>
      </c>
      <c r="AB684">
        <v>8</v>
      </c>
      <c r="AC684">
        <v>5</v>
      </c>
      <c r="AD684">
        <v>3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1</v>
      </c>
      <c r="AM684">
        <v>0</v>
      </c>
      <c r="AN684">
        <v>0</v>
      </c>
      <c r="AO684">
        <v>0</v>
      </c>
      <c r="AP684">
        <v>1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20</v>
      </c>
      <c r="AZ684">
        <v>38</v>
      </c>
      <c r="BA684">
        <v>19</v>
      </c>
      <c r="BB684">
        <v>0</v>
      </c>
      <c r="BC684">
        <v>1</v>
      </c>
      <c r="BD684">
        <v>6</v>
      </c>
      <c r="BE684">
        <v>4</v>
      </c>
      <c r="BF684">
        <v>1</v>
      </c>
      <c r="BG684">
        <v>0</v>
      </c>
      <c r="BH684">
        <v>0</v>
      </c>
      <c r="BI684">
        <v>0</v>
      </c>
      <c r="BJ684">
        <v>1</v>
      </c>
      <c r="BK684">
        <v>0</v>
      </c>
      <c r="BL684">
        <v>3</v>
      </c>
      <c r="BM684">
        <v>1</v>
      </c>
      <c r="BN684">
        <v>0</v>
      </c>
      <c r="BO684">
        <v>0</v>
      </c>
      <c r="BP684">
        <v>1</v>
      </c>
      <c r="BQ684">
        <v>0</v>
      </c>
      <c r="BR684">
        <v>0</v>
      </c>
      <c r="BS684">
        <v>0</v>
      </c>
      <c r="BT684">
        <v>1</v>
      </c>
      <c r="BU684">
        <v>0</v>
      </c>
      <c r="BV684">
        <v>0</v>
      </c>
      <c r="BW684">
        <v>0</v>
      </c>
      <c r="BX684">
        <v>38</v>
      </c>
      <c r="BY684">
        <v>2</v>
      </c>
      <c r="BZ684">
        <v>1</v>
      </c>
      <c r="CA684">
        <v>1</v>
      </c>
      <c r="CB684">
        <v>0</v>
      </c>
      <c r="CC684">
        <v>0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2</v>
      </c>
      <c r="CO684">
        <v>4</v>
      </c>
      <c r="CP684">
        <v>1</v>
      </c>
      <c r="CQ684">
        <v>0</v>
      </c>
      <c r="CR684">
        <v>0</v>
      </c>
      <c r="CS684">
        <v>1</v>
      </c>
      <c r="CT684">
        <v>1</v>
      </c>
      <c r="CU684">
        <v>0</v>
      </c>
      <c r="CV684">
        <v>1</v>
      </c>
      <c r="CW684">
        <v>0</v>
      </c>
      <c r="CX684">
        <v>0</v>
      </c>
      <c r="CY684">
        <v>0</v>
      </c>
      <c r="CZ684">
        <v>0</v>
      </c>
      <c r="DA684">
        <v>0</v>
      </c>
      <c r="DB684">
        <v>0</v>
      </c>
      <c r="DC684">
        <v>0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0</v>
      </c>
      <c r="DL684">
        <v>0</v>
      </c>
      <c r="DM684">
        <v>0</v>
      </c>
      <c r="DN684">
        <v>4</v>
      </c>
      <c r="DO684">
        <v>3</v>
      </c>
      <c r="DP684">
        <v>2</v>
      </c>
      <c r="DQ684">
        <v>0</v>
      </c>
      <c r="DR684">
        <v>0</v>
      </c>
      <c r="DS684">
        <v>1</v>
      </c>
      <c r="DT684">
        <v>0</v>
      </c>
      <c r="DU684">
        <v>0</v>
      </c>
      <c r="DV684">
        <v>0</v>
      </c>
      <c r="DW684">
        <v>0</v>
      </c>
      <c r="DX684">
        <v>0</v>
      </c>
      <c r="DY684">
        <v>0</v>
      </c>
      <c r="DZ684">
        <v>0</v>
      </c>
      <c r="EA684">
        <v>0</v>
      </c>
      <c r="EB684">
        <v>0</v>
      </c>
      <c r="EC684">
        <v>0</v>
      </c>
      <c r="ED684">
        <v>0</v>
      </c>
      <c r="EE684">
        <v>0</v>
      </c>
      <c r="EF684">
        <v>0</v>
      </c>
      <c r="EG684">
        <v>0</v>
      </c>
      <c r="EH684">
        <v>0</v>
      </c>
      <c r="EI684">
        <v>0</v>
      </c>
      <c r="EJ684">
        <v>0</v>
      </c>
      <c r="EK684">
        <v>0</v>
      </c>
      <c r="EL684">
        <v>0</v>
      </c>
      <c r="EM684">
        <v>0</v>
      </c>
      <c r="EN684">
        <v>3</v>
      </c>
      <c r="EO684">
        <v>1</v>
      </c>
      <c r="EP684">
        <v>1</v>
      </c>
      <c r="EQ684">
        <v>0</v>
      </c>
      <c r="ER684">
        <v>0</v>
      </c>
      <c r="ES684">
        <v>0</v>
      </c>
      <c r="ET684">
        <v>0</v>
      </c>
      <c r="EU684">
        <v>0</v>
      </c>
      <c r="EV684">
        <v>0</v>
      </c>
      <c r="EW684">
        <v>0</v>
      </c>
      <c r="EX684">
        <v>0</v>
      </c>
      <c r="EY684">
        <v>0</v>
      </c>
      <c r="EZ684">
        <v>0</v>
      </c>
      <c r="FA684">
        <v>0</v>
      </c>
      <c r="FB684">
        <v>0</v>
      </c>
      <c r="FC684">
        <v>0</v>
      </c>
      <c r="FD684">
        <v>0</v>
      </c>
      <c r="FE684">
        <v>0</v>
      </c>
      <c r="FF684">
        <v>0</v>
      </c>
      <c r="FG684">
        <v>0</v>
      </c>
      <c r="FH684">
        <v>0</v>
      </c>
      <c r="FI684">
        <v>0</v>
      </c>
      <c r="FJ684">
        <v>0</v>
      </c>
      <c r="FK684">
        <v>0</v>
      </c>
      <c r="FL684">
        <v>1</v>
      </c>
      <c r="FM684">
        <v>11</v>
      </c>
      <c r="FN684">
        <v>3</v>
      </c>
      <c r="FO684">
        <v>0</v>
      </c>
      <c r="FP684">
        <v>0</v>
      </c>
      <c r="FQ684">
        <v>1</v>
      </c>
      <c r="FR684">
        <v>0</v>
      </c>
      <c r="FS684">
        <v>3</v>
      </c>
      <c r="FT684">
        <v>0</v>
      </c>
      <c r="FU684">
        <v>1</v>
      </c>
      <c r="FV684">
        <v>0</v>
      </c>
      <c r="FW684">
        <v>0</v>
      </c>
      <c r="FX684">
        <v>0</v>
      </c>
      <c r="FY684">
        <v>0</v>
      </c>
      <c r="FZ684">
        <v>0</v>
      </c>
      <c r="GA684">
        <v>0</v>
      </c>
      <c r="GB684">
        <v>0</v>
      </c>
      <c r="GC684">
        <v>1</v>
      </c>
      <c r="GD684">
        <v>0</v>
      </c>
      <c r="GE684">
        <v>0</v>
      </c>
      <c r="GF684">
        <v>1</v>
      </c>
      <c r="GG684">
        <v>1</v>
      </c>
      <c r="GH684">
        <v>0</v>
      </c>
      <c r="GI684">
        <v>0</v>
      </c>
      <c r="GJ684">
        <v>0</v>
      </c>
      <c r="GK684">
        <v>0</v>
      </c>
      <c r="GL684">
        <v>11</v>
      </c>
      <c r="GM684">
        <v>2</v>
      </c>
      <c r="GN684">
        <v>0</v>
      </c>
      <c r="GO684">
        <v>0</v>
      </c>
      <c r="GP684">
        <v>0</v>
      </c>
      <c r="GQ684">
        <v>0</v>
      </c>
      <c r="GR684">
        <v>0</v>
      </c>
      <c r="GS684">
        <v>0</v>
      </c>
      <c r="GT684">
        <v>0</v>
      </c>
      <c r="GU684">
        <v>0</v>
      </c>
      <c r="GV684">
        <v>0</v>
      </c>
      <c r="GW684">
        <v>0</v>
      </c>
      <c r="GX684">
        <v>0</v>
      </c>
      <c r="GY684">
        <v>0</v>
      </c>
      <c r="GZ684">
        <v>0</v>
      </c>
      <c r="HA684">
        <v>0</v>
      </c>
      <c r="HB684">
        <v>0</v>
      </c>
      <c r="HC684">
        <v>0</v>
      </c>
      <c r="HD684">
        <v>0</v>
      </c>
      <c r="HE684">
        <v>2</v>
      </c>
      <c r="HF684">
        <v>2</v>
      </c>
      <c r="HG684">
        <v>2</v>
      </c>
      <c r="HH684">
        <v>2</v>
      </c>
      <c r="HI684">
        <v>0</v>
      </c>
      <c r="HJ684">
        <v>0</v>
      </c>
      <c r="HK684">
        <v>0</v>
      </c>
      <c r="HL684">
        <v>0</v>
      </c>
      <c r="HM684">
        <v>0</v>
      </c>
      <c r="HN684">
        <v>0</v>
      </c>
      <c r="HO684">
        <v>0</v>
      </c>
      <c r="HP684">
        <v>0</v>
      </c>
      <c r="HQ684">
        <v>0</v>
      </c>
      <c r="HR684">
        <v>0</v>
      </c>
      <c r="HS684">
        <v>0</v>
      </c>
      <c r="HT684">
        <v>2</v>
      </c>
      <c r="HU684">
        <v>0</v>
      </c>
      <c r="HV684">
        <v>0</v>
      </c>
      <c r="HW684">
        <v>0</v>
      </c>
      <c r="HX684">
        <v>0</v>
      </c>
      <c r="HY684">
        <v>0</v>
      </c>
      <c r="HZ684">
        <v>0</v>
      </c>
      <c r="IA684">
        <v>0</v>
      </c>
      <c r="IB684">
        <v>0</v>
      </c>
      <c r="IC684">
        <v>0</v>
      </c>
      <c r="ID684">
        <v>0</v>
      </c>
      <c r="IE684">
        <v>0</v>
      </c>
      <c r="IF684">
        <v>0</v>
      </c>
      <c r="IG684">
        <v>0</v>
      </c>
      <c r="IH684">
        <v>0</v>
      </c>
      <c r="II684">
        <v>0</v>
      </c>
      <c r="IJ684">
        <v>0</v>
      </c>
      <c r="IK684">
        <v>25</v>
      </c>
      <c r="IL684">
        <v>9</v>
      </c>
      <c r="IM684">
        <v>4</v>
      </c>
      <c r="IN684">
        <v>10</v>
      </c>
      <c r="IO684">
        <v>0</v>
      </c>
      <c r="IP684">
        <v>0</v>
      </c>
      <c r="IQ684">
        <v>0</v>
      </c>
      <c r="IR684">
        <v>0</v>
      </c>
      <c r="IS684">
        <v>1</v>
      </c>
      <c r="IT684">
        <v>0</v>
      </c>
      <c r="IU684">
        <v>0</v>
      </c>
      <c r="IV684">
        <v>0</v>
      </c>
      <c r="IW684">
        <v>0</v>
      </c>
      <c r="IX684">
        <v>0</v>
      </c>
      <c r="IY684">
        <v>0</v>
      </c>
      <c r="IZ684">
        <v>0</v>
      </c>
      <c r="JA684">
        <v>0</v>
      </c>
      <c r="JB684">
        <v>0</v>
      </c>
      <c r="JC684">
        <v>1</v>
      </c>
      <c r="JD684">
        <v>0</v>
      </c>
      <c r="JE684">
        <v>0</v>
      </c>
      <c r="JF684">
        <v>0</v>
      </c>
      <c r="JG684">
        <v>0</v>
      </c>
      <c r="JH684">
        <v>0</v>
      </c>
      <c r="JI684">
        <v>0</v>
      </c>
      <c r="JJ684">
        <v>25</v>
      </c>
      <c r="JK684" s="2">
        <f t="shared" si="53"/>
        <v>0.20652173913043478</v>
      </c>
    </row>
    <row r="685" spans="1:271" outlineLevel="2" x14ac:dyDescent="0.25">
      <c r="A685" t="str">
        <f t="shared" si="57"/>
        <v>160908</v>
      </c>
      <c r="B685" t="s">
        <v>323</v>
      </c>
      <c r="C685">
        <v>8</v>
      </c>
      <c r="D685">
        <v>1026</v>
      </c>
      <c r="E685">
        <v>780</v>
      </c>
      <c r="F685">
        <v>545</v>
      </c>
      <c r="G685">
        <v>235</v>
      </c>
      <c r="H685">
        <v>1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235</v>
      </c>
      <c r="R685">
        <v>0</v>
      </c>
      <c r="S685">
        <v>0</v>
      </c>
      <c r="T685">
        <v>235</v>
      </c>
      <c r="U685">
        <v>8</v>
      </c>
      <c r="V685">
        <v>5</v>
      </c>
      <c r="W685">
        <v>2</v>
      </c>
      <c r="X685">
        <v>0</v>
      </c>
      <c r="Y685">
        <v>227</v>
      </c>
      <c r="Z685">
        <v>47</v>
      </c>
      <c r="AA685">
        <v>4</v>
      </c>
      <c r="AB685">
        <v>12</v>
      </c>
      <c r="AC685">
        <v>22</v>
      </c>
      <c r="AD685">
        <v>3</v>
      </c>
      <c r="AE685">
        <v>1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2</v>
      </c>
      <c r="AP685">
        <v>1</v>
      </c>
      <c r="AQ685">
        <v>2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47</v>
      </c>
      <c r="AZ685">
        <v>57</v>
      </c>
      <c r="BA685">
        <v>17</v>
      </c>
      <c r="BB685">
        <v>6</v>
      </c>
      <c r="BC685">
        <v>2</v>
      </c>
      <c r="BD685">
        <v>11</v>
      </c>
      <c r="BE685">
        <v>1</v>
      </c>
      <c r="BF685">
        <v>2</v>
      </c>
      <c r="BG685">
        <v>2</v>
      </c>
      <c r="BH685">
        <v>1</v>
      </c>
      <c r="BI685">
        <v>2</v>
      </c>
      <c r="BJ685">
        <v>3</v>
      </c>
      <c r="BK685">
        <v>0</v>
      </c>
      <c r="BL685">
        <v>6</v>
      </c>
      <c r="BM685">
        <v>1</v>
      </c>
      <c r="BN685">
        <v>1</v>
      </c>
      <c r="BO685">
        <v>0</v>
      </c>
      <c r="BP685">
        <v>0</v>
      </c>
      <c r="BQ685">
        <v>0</v>
      </c>
      <c r="BR685">
        <v>0</v>
      </c>
      <c r="BS685">
        <v>1</v>
      </c>
      <c r="BT685">
        <v>1</v>
      </c>
      <c r="BU685">
        <v>0</v>
      </c>
      <c r="BV685">
        <v>0</v>
      </c>
      <c r="BW685">
        <v>0</v>
      </c>
      <c r="BX685">
        <v>57</v>
      </c>
      <c r="BY685">
        <v>3</v>
      </c>
      <c r="BZ685">
        <v>1</v>
      </c>
      <c r="CA685">
        <v>2</v>
      </c>
      <c r="CB685">
        <v>0</v>
      </c>
      <c r="CC685">
        <v>0</v>
      </c>
      <c r="CD685">
        <v>0</v>
      </c>
      <c r="CE685">
        <v>0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3</v>
      </c>
      <c r="CO685">
        <v>14</v>
      </c>
      <c r="CP685">
        <v>5</v>
      </c>
      <c r="CQ685">
        <v>1</v>
      </c>
      <c r="CR685">
        <v>4</v>
      </c>
      <c r="CS685">
        <v>0</v>
      </c>
      <c r="CT685">
        <v>2</v>
      </c>
      <c r="CU685">
        <v>0</v>
      </c>
      <c r="CV685">
        <v>0</v>
      </c>
      <c r="CW685">
        <v>0</v>
      </c>
      <c r="CX685">
        <v>0</v>
      </c>
      <c r="CY685">
        <v>0</v>
      </c>
      <c r="CZ685">
        <v>1</v>
      </c>
      <c r="DA685">
        <v>0</v>
      </c>
      <c r="DB685">
        <v>1</v>
      </c>
      <c r="DC685">
        <v>0</v>
      </c>
      <c r="DD685">
        <v>0</v>
      </c>
      <c r="DE685">
        <v>0</v>
      </c>
      <c r="DF685">
        <v>0</v>
      </c>
      <c r="DG685">
        <v>0</v>
      </c>
      <c r="DH685">
        <v>0</v>
      </c>
      <c r="DI685">
        <v>0</v>
      </c>
      <c r="DJ685">
        <v>0</v>
      </c>
      <c r="DK685">
        <v>0</v>
      </c>
      <c r="DL685">
        <v>0</v>
      </c>
      <c r="DM685">
        <v>0</v>
      </c>
      <c r="DN685">
        <v>14</v>
      </c>
      <c r="DO685">
        <v>4</v>
      </c>
      <c r="DP685">
        <v>0</v>
      </c>
      <c r="DQ685">
        <v>1</v>
      </c>
      <c r="DR685">
        <v>0</v>
      </c>
      <c r="DS685">
        <v>1</v>
      </c>
      <c r="DT685">
        <v>0</v>
      </c>
      <c r="DU685">
        <v>0</v>
      </c>
      <c r="DV685">
        <v>0</v>
      </c>
      <c r="DW685">
        <v>0</v>
      </c>
      <c r="DX685">
        <v>0</v>
      </c>
      <c r="DY685">
        <v>0</v>
      </c>
      <c r="DZ685">
        <v>0</v>
      </c>
      <c r="EA685">
        <v>0</v>
      </c>
      <c r="EB685">
        <v>1</v>
      </c>
      <c r="EC685">
        <v>0</v>
      </c>
      <c r="ED685">
        <v>0</v>
      </c>
      <c r="EE685">
        <v>0</v>
      </c>
      <c r="EF685">
        <v>0</v>
      </c>
      <c r="EG685">
        <v>0</v>
      </c>
      <c r="EH685">
        <v>0</v>
      </c>
      <c r="EI685">
        <v>0</v>
      </c>
      <c r="EJ685">
        <v>1</v>
      </c>
      <c r="EK685">
        <v>0</v>
      </c>
      <c r="EL685">
        <v>0</v>
      </c>
      <c r="EM685">
        <v>0</v>
      </c>
      <c r="EN685">
        <v>4</v>
      </c>
      <c r="EO685">
        <v>16</v>
      </c>
      <c r="EP685">
        <v>4</v>
      </c>
      <c r="EQ685">
        <v>5</v>
      </c>
      <c r="ER685">
        <v>4</v>
      </c>
      <c r="ES685">
        <v>0</v>
      </c>
      <c r="ET685">
        <v>0</v>
      </c>
      <c r="EU685">
        <v>0</v>
      </c>
      <c r="EV685">
        <v>0</v>
      </c>
      <c r="EW685">
        <v>0</v>
      </c>
      <c r="EX685">
        <v>0</v>
      </c>
      <c r="EY685">
        <v>0</v>
      </c>
      <c r="EZ685">
        <v>0</v>
      </c>
      <c r="FA685">
        <v>0</v>
      </c>
      <c r="FB685">
        <v>0</v>
      </c>
      <c r="FC685">
        <v>1</v>
      </c>
      <c r="FD685">
        <v>0</v>
      </c>
      <c r="FE685">
        <v>0</v>
      </c>
      <c r="FF685">
        <v>0</v>
      </c>
      <c r="FG685">
        <v>0</v>
      </c>
      <c r="FH685">
        <v>0</v>
      </c>
      <c r="FI685">
        <v>0</v>
      </c>
      <c r="FJ685">
        <v>0</v>
      </c>
      <c r="FK685">
        <v>2</v>
      </c>
      <c r="FL685">
        <v>16</v>
      </c>
      <c r="FM685">
        <v>17</v>
      </c>
      <c r="FN685">
        <v>6</v>
      </c>
      <c r="FO685">
        <v>3</v>
      </c>
      <c r="FP685">
        <v>0</v>
      </c>
      <c r="FQ685">
        <v>2</v>
      </c>
      <c r="FR685">
        <v>1</v>
      </c>
      <c r="FS685">
        <v>1</v>
      </c>
      <c r="FT685">
        <v>1</v>
      </c>
      <c r="FU685">
        <v>0</v>
      </c>
      <c r="FV685">
        <v>0</v>
      </c>
      <c r="FW685">
        <v>0</v>
      </c>
      <c r="FX685">
        <v>0</v>
      </c>
      <c r="FY685">
        <v>2</v>
      </c>
      <c r="FZ685">
        <v>0</v>
      </c>
      <c r="GA685">
        <v>0</v>
      </c>
      <c r="GB685">
        <v>0</v>
      </c>
      <c r="GC685">
        <v>0</v>
      </c>
      <c r="GD685">
        <v>0</v>
      </c>
      <c r="GE685">
        <v>0</v>
      </c>
      <c r="GF685">
        <v>0</v>
      </c>
      <c r="GG685">
        <v>0</v>
      </c>
      <c r="GH685">
        <v>0</v>
      </c>
      <c r="GI685">
        <v>0</v>
      </c>
      <c r="GJ685">
        <v>0</v>
      </c>
      <c r="GK685">
        <v>1</v>
      </c>
      <c r="GL685">
        <v>17</v>
      </c>
      <c r="GM685">
        <v>11</v>
      </c>
      <c r="GN685">
        <v>9</v>
      </c>
      <c r="GO685">
        <v>0</v>
      </c>
      <c r="GP685">
        <v>0</v>
      </c>
      <c r="GQ685">
        <v>0</v>
      </c>
      <c r="GR685">
        <v>0</v>
      </c>
      <c r="GS685">
        <v>1</v>
      </c>
      <c r="GT685">
        <v>0</v>
      </c>
      <c r="GU685">
        <v>0</v>
      </c>
      <c r="GV685">
        <v>0</v>
      </c>
      <c r="GW685">
        <v>0</v>
      </c>
      <c r="GX685">
        <v>0</v>
      </c>
      <c r="GY685">
        <v>0</v>
      </c>
      <c r="GZ685">
        <v>0</v>
      </c>
      <c r="HA685">
        <v>0</v>
      </c>
      <c r="HB685">
        <v>0</v>
      </c>
      <c r="HC685">
        <v>0</v>
      </c>
      <c r="HD685">
        <v>1</v>
      </c>
      <c r="HE685">
        <v>0</v>
      </c>
      <c r="HF685">
        <v>11</v>
      </c>
      <c r="HG685">
        <v>2</v>
      </c>
      <c r="HH685">
        <v>1</v>
      </c>
      <c r="HI685">
        <v>0</v>
      </c>
      <c r="HJ685">
        <v>0</v>
      </c>
      <c r="HK685">
        <v>0</v>
      </c>
      <c r="HL685">
        <v>0</v>
      </c>
      <c r="HM685">
        <v>0</v>
      </c>
      <c r="HN685">
        <v>1</v>
      </c>
      <c r="HO685">
        <v>0</v>
      </c>
      <c r="HP685">
        <v>0</v>
      </c>
      <c r="HQ685">
        <v>0</v>
      </c>
      <c r="HR685">
        <v>0</v>
      </c>
      <c r="HS685">
        <v>0</v>
      </c>
      <c r="HT685">
        <v>2</v>
      </c>
      <c r="HU685">
        <v>0</v>
      </c>
      <c r="HV685">
        <v>0</v>
      </c>
      <c r="HW685">
        <v>0</v>
      </c>
      <c r="HX685">
        <v>0</v>
      </c>
      <c r="HY685">
        <v>0</v>
      </c>
      <c r="HZ685">
        <v>0</v>
      </c>
      <c r="IA685">
        <v>0</v>
      </c>
      <c r="IB685">
        <v>0</v>
      </c>
      <c r="IC685">
        <v>0</v>
      </c>
      <c r="ID685">
        <v>0</v>
      </c>
      <c r="IE685">
        <v>0</v>
      </c>
      <c r="IF685">
        <v>0</v>
      </c>
      <c r="IG685">
        <v>0</v>
      </c>
      <c r="IH685">
        <v>0</v>
      </c>
      <c r="II685">
        <v>0</v>
      </c>
      <c r="IJ685">
        <v>0</v>
      </c>
      <c r="IK685">
        <v>56</v>
      </c>
      <c r="IL685">
        <v>20</v>
      </c>
      <c r="IM685">
        <v>0</v>
      </c>
      <c r="IN685">
        <v>22</v>
      </c>
      <c r="IO685">
        <v>0</v>
      </c>
      <c r="IP685">
        <v>0</v>
      </c>
      <c r="IQ685">
        <v>1</v>
      </c>
      <c r="IR685">
        <v>2</v>
      </c>
      <c r="IS685">
        <v>1</v>
      </c>
      <c r="IT685">
        <v>0</v>
      </c>
      <c r="IU685">
        <v>0</v>
      </c>
      <c r="IV685">
        <v>2</v>
      </c>
      <c r="IW685">
        <v>0</v>
      </c>
      <c r="IX685">
        <v>1</v>
      </c>
      <c r="IY685">
        <v>0</v>
      </c>
      <c r="IZ685">
        <v>0</v>
      </c>
      <c r="JA685">
        <v>0</v>
      </c>
      <c r="JB685">
        <v>0</v>
      </c>
      <c r="JC685">
        <v>4</v>
      </c>
      <c r="JD685">
        <v>0</v>
      </c>
      <c r="JE685">
        <v>0</v>
      </c>
      <c r="JF685">
        <v>2</v>
      </c>
      <c r="JG685">
        <v>0</v>
      </c>
      <c r="JH685">
        <v>1</v>
      </c>
      <c r="JI685">
        <v>0</v>
      </c>
      <c r="JJ685">
        <v>56</v>
      </c>
      <c r="JK685" s="2">
        <f t="shared" si="53"/>
        <v>0.22904483430799219</v>
      </c>
    </row>
    <row r="686" spans="1:271" outlineLevel="2" x14ac:dyDescent="0.25">
      <c r="A686" t="str">
        <f t="shared" si="57"/>
        <v>160908</v>
      </c>
      <c r="B686" t="s">
        <v>323</v>
      </c>
      <c r="C686">
        <v>9</v>
      </c>
      <c r="D686">
        <v>1462</v>
      </c>
      <c r="E686">
        <v>1110</v>
      </c>
      <c r="F686">
        <v>432</v>
      </c>
      <c r="G686">
        <v>678</v>
      </c>
      <c r="H686">
        <v>1</v>
      </c>
      <c r="I686">
        <v>2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678</v>
      </c>
      <c r="R686">
        <v>0</v>
      </c>
      <c r="S686">
        <v>0</v>
      </c>
      <c r="T686">
        <v>678</v>
      </c>
      <c r="U686">
        <v>35</v>
      </c>
      <c r="V686">
        <v>22</v>
      </c>
      <c r="W686">
        <v>13</v>
      </c>
      <c r="X686">
        <v>0</v>
      </c>
      <c r="Y686">
        <v>643</v>
      </c>
      <c r="Z686">
        <v>273</v>
      </c>
      <c r="AA686">
        <v>18</v>
      </c>
      <c r="AB686">
        <v>85</v>
      </c>
      <c r="AC686">
        <v>90</v>
      </c>
      <c r="AD686">
        <v>22</v>
      </c>
      <c r="AE686">
        <v>1</v>
      </c>
      <c r="AF686">
        <v>6</v>
      </c>
      <c r="AG686">
        <v>8</v>
      </c>
      <c r="AH686">
        <v>0</v>
      </c>
      <c r="AI686">
        <v>4</v>
      </c>
      <c r="AJ686">
        <v>1</v>
      </c>
      <c r="AK686">
        <v>1</v>
      </c>
      <c r="AL686">
        <v>6</v>
      </c>
      <c r="AM686">
        <v>1</v>
      </c>
      <c r="AN686">
        <v>1</v>
      </c>
      <c r="AO686">
        <v>1</v>
      </c>
      <c r="AP686">
        <v>10</v>
      </c>
      <c r="AQ686">
        <v>1</v>
      </c>
      <c r="AR686">
        <v>0</v>
      </c>
      <c r="AS686">
        <v>0</v>
      </c>
      <c r="AT686">
        <v>1</v>
      </c>
      <c r="AU686">
        <v>1</v>
      </c>
      <c r="AV686">
        <v>2</v>
      </c>
      <c r="AW686">
        <v>5</v>
      </c>
      <c r="AX686">
        <v>8</v>
      </c>
      <c r="AY686">
        <v>273</v>
      </c>
      <c r="AZ686">
        <v>123</v>
      </c>
      <c r="BA686">
        <v>45</v>
      </c>
      <c r="BB686">
        <v>4</v>
      </c>
      <c r="BC686">
        <v>5</v>
      </c>
      <c r="BD686">
        <v>37</v>
      </c>
      <c r="BE686">
        <v>3</v>
      </c>
      <c r="BF686">
        <v>8</v>
      </c>
      <c r="BG686">
        <v>5</v>
      </c>
      <c r="BH686">
        <v>0</v>
      </c>
      <c r="BI686">
        <v>1</v>
      </c>
      <c r="BJ686">
        <v>0</v>
      </c>
      <c r="BK686">
        <v>0</v>
      </c>
      <c r="BL686">
        <v>5</v>
      </c>
      <c r="BM686">
        <v>2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5</v>
      </c>
      <c r="BT686">
        <v>3</v>
      </c>
      <c r="BU686">
        <v>0</v>
      </c>
      <c r="BV686">
        <v>0</v>
      </c>
      <c r="BW686">
        <v>0</v>
      </c>
      <c r="BX686">
        <v>123</v>
      </c>
      <c r="BY686">
        <v>14</v>
      </c>
      <c r="BZ686">
        <v>5</v>
      </c>
      <c r="CA686">
        <v>3</v>
      </c>
      <c r="CB686">
        <v>2</v>
      </c>
      <c r="CC686">
        <v>0</v>
      </c>
      <c r="CD686">
        <v>0</v>
      </c>
      <c r="CE686">
        <v>1</v>
      </c>
      <c r="CF686">
        <v>1</v>
      </c>
      <c r="CG686">
        <v>2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14</v>
      </c>
      <c r="CO686">
        <v>26</v>
      </c>
      <c r="CP686">
        <v>12</v>
      </c>
      <c r="CQ686">
        <v>0</v>
      </c>
      <c r="CR686">
        <v>1</v>
      </c>
      <c r="CS686">
        <v>0</v>
      </c>
      <c r="CT686">
        <v>3</v>
      </c>
      <c r="CU686">
        <v>0</v>
      </c>
      <c r="CV686">
        <v>3</v>
      </c>
      <c r="CW686">
        <v>1</v>
      </c>
      <c r="CX686">
        <v>2</v>
      </c>
      <c r="CY686">
        <v>0</v>
      </c>
      <c r="CZ686">
        <v>0</v>
      </c>
      <c r="DA686">
        <v>0</v>
      </c>
      <c r="DB686">
        <v>2</v>
      </c>
      <c r="DC686">
        <v>0</v>
      </c>
      <c r="DD686">
        <v>0</v>
      </c>
      <c r="DE686">
        <v>0</v>
      </c>
      <c r="DF686">
        <v>0</v>
      </c>
      <c r="DG686">
        <v>1</v>
      </c>
      <c r="DH686">
        <v>0</v>
      </c>
      <c r="DI686">
        <v>0</v>
      </c>
      <c r="DJ686">
        <v>0</v>
      </c>
      <c r="DK686">
        <v>0</v>
      </c>
      <c r="DL686">
        <v>1</v>
      </c>
      <c r="DM686">
        <v>0</v>
      </c>
      <c r="DN686">
        <v>26</v>
      </c>
      <c r="DO686">
        <v>17</v>
      </c>
      <c r="DP686">
        <v>9</v>
      </c>
      <c r="DQ686">
        <v>0</v>
      </c>
      <c r="DR686">
        <v>0</v>
      </c>
      <c r="DS686">
        <v>2</v>
      </c>
      <c r="DT686">
        <v>1</v>
      </c>
      <c r="DU686">
        <v>2</v>
      </c>
      <c r="DV686">
        <v>2</v>
      </c>
      <c r="DW686">
        <v>0</v>
      </c>
      <c r="DX686">
        <v>1</v>
      </c>
      <c r="DY686">
        <v>0</v>
      </c>
      <c r="DZ686">
        <v>0</v>
      </c>
      <c r="EA686">
        <v>0</v>
      </c>
      <c r="EB686">
        <v>0</v>
      </c>
      <c r="EC686">
        <v>0</v>
      </c>
      <c r="ED686">
        <v>0</v>
      </c>
      <c r="EE686">
        <v>0</v>
      </c>
      <c r="EF686">
        <v>0</v>
      </c>
      <c r="EG686">
        <v>0</v>
      </c>
      <c r="EH686">
        <v>0</v>
      </c>
      <c r="EI686">
        <v>0</v>
      </c>
      <c r="EJ686">
        <v>0</v>
      </c>
      <c r="EK686">
        <v>0</v>
      </c>
      <c r="EL686">
        <v>0</v>
      </c>
      <c r="EM686">
        <v>0</v>
      </c>
      <c r="EN686">
        <v>17</v>
      </c>
      <c r="EO686">
        <v>22</v>
      </c>
      <c r="EP686">
        <v>6</v>
      </c>
      <c r="EQ686">
        <v>10</v>
      </c>
      <c r="ER686">
        <v>2</v>
      </c>
      <c r="ES686">
        <v>0</v>
      </c>
      <c r="ET686">
        <v>0</v>
      </c>
      <c r="EU686">
        <v>0</v>
      </c>
      <c r="EV686">
        <v>0</v>
      </c>
      <c r="EW686">
        <v>0</v>
      </c>
      <c r="EX686">
        <v>0</v>
      </c>
      <c r="EY686">
        <v>0</v>
      </c>
      <c r="EZ686">
        <v>0</v>
      </c>
      <c r="FA686">
        <v>0</v>
      </c>
      <c r="FB686">
        <v>0</v>
      </c>
      <c r="FC686">
        <v>0</v>
      </c>
      <c r="FD686">
        <v>0</v>
      </c>
      <c r="FE686">
        <v>0</v>
      </c>
      <c r="FF686">
        <v>0</v>
      </c>
      <c r="FG686">
        <v>0</v>
      </c>
      <c r="FH686">
        <v>1</v>
      </c>
      <c r="FI686">
        <v>2</v>
      </c>
      <c r="FJ686">
        <v>1</v>
      </c>
      <c r="FK686">
        <v>0</v>
      </c>
      <c r="FL686">
        <v>22</v>
      </c>
      <c r="FM686">
        <v>88</v>
      </c>
      <c r="FN686">
        <v>33</v>
      </c>
      <c r="FO686">
        <v>5</v>
      </c>
      <c r="FP686">
        <v>8</v>
      </c>
      <c r="FQ686">
        <v>2</v>
      </c>
      <c r="FR686">
        <v>2</v>
      </c>
      <c r="FS686">
        <v>19</v>
      </c>
      <c r="FT686">
        <v>3</v>
      </c>
      <c r="FU686">
        <v>0</v>
      </c>
      <c r="FV686">
        <v>1</v>
      </c>
      <c r="FW686">
        <v>0</v>
      </c>
      <c r="FX686">
        <v>0</v>
      </c>
      <c r="FY686">
        <v>1</v>
      </c>
      <c r="FZ686">
        <v>0</v>
      </c>
      <c r="GA686">
        <v>2</v>
      </c>
      <c r="GB686">
        <v>1</v>
      </c>
      <c r="GC686">
        <v>1</v>
      </c>
      <c r="GD686">
        <v>0</v>
      </c>
      <c r="GE686">
        <v>2</v>
      </c>
      <c r="GF686">
        <v>0</v>
      </c>
      <c r="GG686">
        <v>2</v>
      </c>
      <c r="GH686">
        <v>1</v>
      </c>
      <c r="GI686">
        <v>1</v>
      </c>
      <c r="GJ686">
        <v>3</v>
      </c>
      <c r="GK686">
        <v>1</v>
      </c>
      <c r="GL686">
        <v>88</v>
      </c>
      <c r="GM686">
        <v>31</v>
      </c>
      <c r="GN686">
        <v>23</v>
      </c>
      <c r="GO686">
        <v>2</v>
      </c>
      <c r="GP686">
        <v>1</v>
      </c>
      <c r="GQ686">
        <v>0</v>
      </c>
      <c r="GR686">
        <v>2</v>
      </c>
      <c r="GS686">
        <v>0</v>
      </c>
      <c r="GT686">
        <v>0</v>
      </c>
      <c r="GU686">
        <v>0</v>
      </c>
      <c r="GV686">
        <v>1</v>
      </c>
      <c r="GW686">
        <v>0</v>
      </c>
      <c r="GX686">
        <v>0</v>
      </c>
      <c r="GY686">
        <v>0</v>
      </c>
      <c r="GZ686">
        <v>0</v>
      </c>
      <c r="HA686">
        <v>1</v>
      </c>
      <c r="HB686">
        <v>0</v>
      </c>
      <c r="HC686">
        <v>0</v>
      </c>
      <c r="HD686">
        <v>0</v>
      </c>
      <c r="HE686">
        <v>1</v>
      </c>
      <c r="HF686">
        <v>31</v>
      </c>
      <c r="HG686">
        <v>7</v>
      </c>
      <c r="HH686">
        <v>3</v>
      </c>
      <c r="HI686">
        <v>0</v>
      </c>
      <c r="HJ686">
        <v>2</v>
      </c>
      <c r="HK686">
        <v>1</v>
      </c>
      <c r="HL686">
        <v>1</v>
      </c>
      <c r="HM686">
        <v>0</v>
      </c>
      <c r="HN686">
        <v>0</v>
      </c>
      <c r="HO686">
        <v>0</v>
      </c>
      <c r="HP686">
        <v>0</v>
      </c>
      <c r="HQ686">
        <v>0</v>
      </c>
      <c r="HR686">
        <v>0</v>
      </c>
      <c r="HS686">
        <v>0</v>
      </c>
      <c r="HT686">
        <v>7</v>
      </c>
      <c r="HU686">
        <v>0</v>
      </c>
      <c r="HV686">
        <v>0</v>
      </c>
      <c r="HW686">
        <v>0</v>
      </c>
      <c r="HX686">
        <v>0</v>
      </c>
      <c r="HY686">
        <v>0</v>
      </c>
      <c r="HZ686">
        <v>0</v>
      </c>
      <c r="IA686">
        <v>0</v>
      </c>
      <c r="IB686">
        <v>0</v>
      </c>
      <c r="IC686">
        <v>0</v>
      </c>
      <c r="ID686">
        <v>0</v>
      </c>
      <c r="IE686">
        <v>0</v>
      </c>
      <c r="IF686">
        <v>0</v>
      </c>
      <c r="IG686">
        <v>0</v>
      </c>
      <c r="IH686">
        <v>0</v>
      </c>
      <c r="II686">
        <v>0</v>
      </c>
      <c r="IJ686">
        <v>0</v>
      </c>
      <c r="IK686">
        <v>42</v>
      </c>
      <c r="IL686">
        <v>28</v>
      </c>
      <c r="IM686">
        <v>0</v>
      </c>
      <c r="IN686">
        <v>9</v>
      </c>
      <c r="IO686">
        <v>0</v>
      </c>
      <c r="IP686">
        <v>0</v>
      </c>
      <c r="IQ686">
        <v>0</v>
      </c>
      <c r="IR686">
        <v>0</v>
      </c>
      <c r="IS686">
        <v>2</v>
      </c>
      <c r="IT686">
        <v>0</v>
      </c>
      <c r="IU686">
        <v>0</v>
      </c>
      <c r="IV686">
        <v>1</v>
      </c>
      <c r="IW686">
        <v>0</v>
      </c>
      <c r="IX686">
        <v>0</v>
      </c>
      <c r="IY686">
        <v>0</v>
      </c>
      <c r="IZ686">
        <v>0</v>
      </c>
      <c r="JA686">
        <v>0</v>
      </c>
      <c r="JB686">
        <v>0</v>
      </c>
      <c r="JC686">
        <v>1</v>
      </c>
      <c r="JD686">
        <v>0</v>
      </c>
      <c r="JE686">
        <v>0</v>
      </c>
      <c r="JF686">
        <v>0</v>
      </c>
      <c r="JG686">
        <v>0</v>
      </c>
      <c r="JH686">
        <v>1</v>
      </c>
      <c r="JI686">
        <v>0</v>
      </c>
      <c r="JJ686">
        <v>42</v>
      </c>
      <c r="JK686" s="2">
        <f t="shared" si="53"/>
        <v>0.4637482900136799</v>
      </c>
    </row>
    <row r="687" spans="1:271" outlineLevel="2" x14ac:dyDescent="0.25">
      <c r="A687" t="str">
        <f t="shared" si="57"/>
        <v>160908</v>
      </c>
      <c r="B687" t="s">
        <v>323</v>
      </c>
      <c r="C687">
        <v>10</v>
      </c>
      <c r="D687">
        <v>1735</v>
      </c>
      <c r="E687">
        <v>1310</v>
      </c>
      <c r="F687">
        <v>791</v>
      </c>
      <c r="G687">
        <v>519</v>
      </c>
      <c r="H687">
        <v>0</v>
      </c>
      <c r="I687">
        <v>2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519</v>
      </c>
      <c r="R687">
        <v>0</v>
      </c>
      <c r="S687">
        <v>0</v>
      </c>
      <c r="T687">
        <v>519</v>
      </c>
      <c r="U687">
        <v>11</v>
      </c>
      <c r="V687">
        <v>4</v>
      </c>
      <c r="W687">
        <v>7</v>
      </c>
      <c r="X687">
        <v>0</v>
      </c>
      <c r="Y687">
        <v>508</v>
      </c>
      <c r="Z687">
        <v>88</v>
      </c>
      <c r="AA687">
        <v>7</v>
      </c>
      <c r="AB687">
        <v>23</v>
      </c>
      <c r="AC687">
        <v>39</v>
      </c>
      <c r="AD687">
        <v>6</v>
      </c>
      <c r="AE687">
        <v>0</v>
      </c>
      <c r="AF687">
        <v>2</v>
      </c>
      <c r="AG687">
        <v>1</v>
      </c>
      <c r="AH687">
        <v>0</v>
      </c>
      <c r="AI687">
        <v>3</v>
      </c>
      <c r="AJ687">
        <v>0</v>
      </c>
      <c r="AK687">
        <v>0</v>
      </c>
      <c r="AL687">
        <v>1</v>
      </c>
      <c r="AM687">
        <v>0</v>
      </c>
      <c r="AN687">
        <v>0</v>
      </c>
      <c r="AO687">
        <v>0</v>
      </c>
      <c r="AP687">
        <v>4</v>
      </c>
      <c r="AQ687">
        <v>0</v>
      </c>
      <c r="AR687">
        <v>0</v>
      </c>
      <c r="AS687">
        <v>1</v>
      </c>
      <c r="AT687">
        <v>0</v>
      </c>
      <c r="AU687">
        <v>0</v>
      </c>
      <c r="AV687">
        <v>0</v>
      </c>
      <c r="AW687">
        <v>0</v>
      </c>
      <c r="AX687">
        <v>1</v>
      </c>
      <c r="AY687">
        <v>88</v>
      </c>
      <c r="AZ687">
        <v>137</v>
      </c>
      <c r="BA687">
        <v>46</v>
      </c>
      <c r="BB687">
        <v>4</v>
      </c>
      <c r="BC687">
        <v>2</v>
      </c>
      <c r="BD687">
        <v>33</v>
      </c>
      <c r="BE687">
        <v>1</v>
      </c>
      <c r="BF687">
        <v>6</v>
      </c>
      <c r="BG687">
        <v>1</v>
      </c>
      <c r="BH687">
        <v>1</v>
      </c>
      <c r="BI687">
        <v>7</v>
      </c>
      <c r="BJ687">
        <v>1</v>
      </c>
      <c r="BK687">
        <v>0</v>
      </c>
      <c r="BL687">
        <v>28</v>
      </c>
      <c r="BM687">
        <v>0</v>
      </c>
      <c r="BN687">
        <v>0</v>
      </c>
      <c r="BO687">
        <v>0</v>
      </c>
      <c r="BP687">
        <v>2</v>
      </c>
      <c r="BQ687">
        <v>0</v>
      </c>
      <c r="BR687">
        <v>0</v>
      </c>
      <c r="BS687">
        <v>0</v>
      </c>
      <c r="BT687">
        <v>2</v>
      </c>
      <c r="BU687">
        <v>1</v>
      </c>
      <c r="BV687">
        <v>0</v>
      </c>
      <c r="BW687">
        <v>2</v>
      </c>
      <c r="BX687">
        <v>137</v>
      </c>
      <c r="BY687">
        <v>13</v>
      </c>
      <c r="BZ687">
        <v>5</v>
      </c>
      <c r="CA687">
        <v>1</v>
      </c>
      <c r="CB687">
        <v>1</v>
      </c>
      <c r="CC687">
        <v>1</v>
      </c>
      <c r="CD687">
        <v>0</v>
      </c>
      <c r="CE687">
        <v>0</v>
      </c>
      <c r="CF687">
        <v>2</v>
      </c>
      <c r="CG687">
        <v>0</v>
      </c>
      <c r="CH687">
        <v>1</v>
      </c>
      <c r="CI687">
        <v>0</v>
      </c>
      <c r="CJ687">
        <v>0</v>
      </c>
      <c r="CK687">
        <v>0</v>
      </c>
      <c r="CL687">
        <v>0</v>
      </c>
      <c r="CM687">
        <v>2</v>
      </c>
      <c r="CN687">
        <v>13</v>
      </c>
      <c r="CO687">
        <v>30</v>
      </c>
      <c r="CP687">
        <v>13</v>
      </c>
      <c r="CQ687">
        <v>1</v>
      </c>
      <c r="CR687">
        <v>4</v>
      </c>
      <c r="CS687">
        <v>0</v>
      </c>
      <c r="CT687">
        <v>2</v>
      </c>
      <c r="CU687">
        <v>1</v>
      </c>
      <c r="CV687">
        <v>1</v>
      </c>
      <c r="CW687">
        <v>0</v>
      </c>
      <c r="CX687">
        <v>1</v>
      </c>
      <c r="CY687">
        <v>1</v>
      </c>
      <c r="CZ687">
        <v>0</v>
      </c>
      <c r="DA687">
        <v>0</v>
      </c>
      <c r="DB687">
        <v>0</v>
      </c>
      <c r="DC687">
        <v>1</v>
      </c>
      <c r="DD687">
        <v>0</v>
      </c>
      <c r="DE687">
        <v>0</v>
      </c>
      <c r="DF687">
        <v>1</v>
      </c>
      <c r="DG687">
        <v>1</v>
      </c>
      <c r="DH687">
        <v>0</v>
      </c>
      <c r="DI687">
        <v>1</v>
      </c>
      <c r="DJ687">
        <v>0</v>
      </c>
      <c r="DK687">
        <v>1</v>
      </c>
      <c r="DL687">
        <v>0</v>
      </c>
      <c r="DM687">
        <v>1</v>
      </c>
      <c r="DN687">
        <v>30</v>
      </c>
      <c r="DO687">
        <v>19</v>
      </c>
      <c r="DP687">
        <v>11</v>
      </c>
      <c r="DQ687">
        <v>0</v>
      </c>
      <c r="DR687">
        <v>0</v>
      </c>
      <c r="DS687">
        <v>6</v>
      </c>
      <c r="DT687">
        <v>2</v>
      </c>
      <c r="DU687">
        <v>0</v>
      </c>
      <c r="DV687">
        <v>0</v>
      </c>
      <c r="DW687">
        <v>0</v>
      </c>
      <c r="DX687">
        <v>0</v>
      </c>
      <c r="DY687">
        <v>0</v>
      </c>
      <c r="DZ687">
        <v>0</v>
      </c>
      <c r="EA687">
        <v>0</v>
      </c>
      <c r="EB687">
        <v>0</v>
      </c>
      <c r="EC687">
        <v>0</v>
      </c>
      <c r="ED687">
        <v>0</v>
      </c>
      <c r="EE687">
        <v>0</v>
      </c>
      <c r="EF687">
        <v>0</v>
      </c>
      <c r="EG687">
        <v>0</v>
      </c>
      <c r="EH687">
        <v>0</v>
      </c>
      <c r="EI687">
        <v>0</v>
      </c>
      <c r="EJ687">
        <v>0</v>
      </c>
      <c r="EK687">
        <v>0</v>
      </c>
      <c r="EL687">
        <v>0</v>
      </c>
      <c r="EM687">
        <v>0</v>
      </c>
      <c r="EN687">
        <v>19</v>
      </c>
      <c r="EO687">
        <v>19</v>
      </c>
      <c r="EP687">
        <v>8</v>
      </c>
      <c r="EQ687">
        <v>7</v>
      </c>
      <c r="ER687">
        <v>0</v>
      </c>
      <c r="ES687">
        <v>0</v>
      </c>
      <c r="ET687">
        <v>1</v>
      </c>
      <c r="EU687">
        <v>1</v>
      </c>
      <c r="EV687">
        <v>0</v>
      </c>
      <c r="EW687">
        <v>0</v>
      </c>
      <c r="EX687">
        <v>0</v>
      </c>
      <c r="EY687">
        <v>0</v>
      </c>
      <c r="EZ687">
        <v>1</v>
      </c>
      <c r="FA687">
        <v>0</v>
      </c>
      <c r="FB687">
        <v>0</v>
      </c>
      <c r="FC687">
        <v>0</v>
      </c>
      <c r="FD687">
        <v>0</v>
      </c>
      <c r="FE687">
        <v>0</v>
      </c>
      <c r="FF687">
        <v>0</v>
      </c>
      <c r="FG687">
        <v>0</v>
      </c>
      <c r="FH687">
        <v>0</v>
      </c>
      <c r="FI687">
        <v>0</v>
      </c>
      <c r="FJ687">
        <v>0</v>
      </c>
      <c r="FK687">
        <v>1</v>
      </c>
      <c r="FL687">
        <v>19</v>
      </c>
      <c r="FM687">
        <v>45</v>
      </c>
      <c r="FN687">
        <v>17</v>
      </c>
      <c r="FO687">
        <v>5</v>
      </c>
      <c r="FP687">
        <v>6</v>
      </c>
      <c r="FQ687">
        <v>0</v>
      </c>
      <c r="FR687">
        <v>2</v>
      </c>
      <c r="FS687">
        <v>2</v>
      </c>
      <c r="FT687">
        <v>1</v>
      </c>
      <c r="FU687">
        <v>1</v>
      </c>
      <c r="FV687">
        <v>2</v>
      </c>
      <c r="FW687">
        <v>1</v>
      </c>
      <c r="FX687">
        <v>0</v>
      </c>
      <c r="FY687">
        <v>4</v>
      </c>
      <c r="FZ687">
        <v>1</v>
      </c>
      <c r="GA687">
        <v>2</v>
      </c>
      <c r="GB687">
        <v>1</v>
      </c>
      <c r="GC687">
        <v>0</v>
      </c>
      <c r="GD687">
        <v>0</v>
      </c>
      <c r="GE687">
        <v>0</v>
      </c>
      <c r="GF687">
        <v>0</v>
      </c>
      <c r="GG687">
        <v>0</v>
      </c>
      <c r="GH687">
        <v>0</v>
      </c>
      <c r="GI687">
        <v>0</v>
      </c>
      <c r="GJ687">
        <v>0</v>
      </c>
      <c r="GK687">
        <v>0</v>
      </c>
      <c r="GL687">
        <v>45</v>
      </c>
      <c r="GM687">
        <v>31</v>
      </c>
      <c r="GN687">
        <v>24</v>
      </c>
      <c r="GO687">
        <v>4</v>
      </c>
      <c r="GP687">
        <v>1</v>
      </c>
      <c r="GQ687">
        <v>1</v>
      </c>
      <c r="GR687">
        <v>0</v>
      </c>
      <c r="GS687">
        <v>0</v>
      </c>
      <c r="GT687">
        <v>0</v>
      </c>
      <c r="GU687">
        <v>0</v>
      </c>
      <c r="GV687">
        <v>1</v>
      </c>
      <c r="GW687">
        <v>0</v>
      </c>
      <c r="GX687">
        <v>0</v>
      </c>
      <c r="GY687">
        <v>0</v>
      </c>
      <c r="GZ687">
        <v>0</v>
      </c>
      <c r="HA687">
        <v>0</v>
      </c>
      <c r="HB687">
        <v>0</v>
      </c>
      <c r="HC687">
        <v>0</v>
      </c>
      <c r="HD687">
        <v>0</v>
      </c>
      <c r="HE687">
        <v>0</v>
      </c>
      <c r="HF687">
        <v>31</v>
      </c>
      <c r="HG687">
        <v>0</v>
      </c>
      <c r="HH687">
        <v>0</v>
      </c>
      <c r="HI687">
        <v>0</v>
      </c>
      <c r="HJ687">
        <v>0</v>
      </c>
      <c r="HK687">
        <v>0</v>
      </c>
      <c r="HL687">
        <v>0</v>
      </c>
      <c r="HM687">
        <v>0</v>
      </c>
      <c r="HN687">
        <v>0</v>
      </c>
      <c r="HO687">
        <v>0</v>
      </c>
      <c r="HP687">
        <v>0</v>
      </c>
      <c r="HQ687">
        <v>0</v>
      </c>
      <c r="HR687">
        <v>0</v>
      </c>
      <c r="HS687">
        <v>0</v>
      </c>
      <c r="HT687">
        <v>0</v>
      </c>
      <c r="HU687">
        <v>0</v>
      </c>
      <c r="HV687">
        <v>0</v>
      </c>
      <c r="HW687">
        <v>0</v>
      </c>
      <c r="HX687">
        <v>0</v>
      </c>
      <c r="HY687">
        <v>0</v>
      </c>
      <c r="HZ687">
        <v>0</v>
      </c>
      <c r="IA687">
        <v>0</v>
      </c>
      <c r="IB687">
        <v>0</v>
      </c>
      <c r="IC687">
        <v>0</v>
      </c>
      <c r="ID687">
        <v>0</v>
      </c>
      <c r="IE687">
        <v>0</v>
      </c>
      <c r="IF687">
        <v>0</v>
      </c>
      <c r="IG687">
        <v>0</v>
      </c>
      <c r="IH687">
        <v>0</v>
      </c>
      <c r="II687">
        <v>0</v>
      </c>
      <c r="IJ687">
        <v>0</v>
      </c>
      <c r="IK687">
        <v>126</v>
      </c>
      <c r="IL687">
        <v>71</v>
      </c>
      <c r="IM687">
        <v>13</v>
      </c>
      <c r="IN687">
        <v>23</v>
      </c>
      <c r="IO687">
        <v>0</v>
      </c>
      <c r="IP687">
        <v>0</v>
      </c>
      <c r="IQ687">
        <v>0</v>
      </c>
      <c r="IR687">
        <v>0</v>
      </c>
      <c r="IS687">
        <v>1</v>
      </c>
      <c r="IT687">
        <v>0</v>
      </c>
      <c r="IU687">
        <v>0</v>
      </c>
      <c r="IV687">
        <v>1</v>
      </c>
      <c r="IW687">
        <v>0</v>
      </c>
      <c r="IX687">
        <v>1</v>
      </c>
      <c r="IY687">
        <v>0</v>
      </c>
      <c r="IZ687">
        <v>0</v>
      </c>
      <c r="JA687">
        <v>2</v>
      </c>
      <c r="JB687">
        <v>0</v>
      </c>
      <c r="JC687">
        <v>12</v>
      </c>
      <c r="JD687">
        <v>0</v>
      </c>
      <c r="JE687">
        <v>0</v>
      </c>
      <c r="JF687">
        <v>1</v>
      </c>
      <c r="JG687">
        <v>0</v>
      </c>
      <c r="JH687">
        <v>1</v>
      </c>
      <c r="JI687">
        <v>0</v>
      </c>
      <c r="JJ687">
        <v>126</v>
      </c>
      <c r="JK687" s="2">
        <f t="shared" si="53"/>
        <v>0.29913544668587894</v>
      </c>
    </row>
    <row r="688" spans="1:271" outlineLevel="2" x14ac:dyDescent="0.25">
      <c r="A688" t="str">
        <f t="shared" si="57"/>
        <v>160908</v>
      </c>
      <c r="B688" t="s">
        <v>323</v>
      </c>
      <c r="C688">
        <v>11</v>
      </c>
      <c r="D688">
        <v>708</v>
      </c>
      <c r="E688">
        <v>550</v>
      </c>
      <c r="F688">
        <v>325</v>
      </c>
      <c r="G688">
        <v>225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225</v>
      </c>
      <c r="R688">
        <v>0</v>
      </c>
      <c r="S688">
        <v>0</v>
      </c>
      <c r="T688">
        <v>225</v>
      </c>
      <c r="U688">
        <v>13</v>
      </c>
      <c r="V688">
        <v>10</v>
      </c>
      <c r="W688">
        <v>3</v>
      </c>
      <c r="X688">
        <v>0</v>
      </c>
      <c r="Y688">
        <v>212</v>
      </c>
      <c r="Z688">
        <v>23</v>
      </c>
      <c r="AA688">
        <v>3</v>
      </c>
      <c r="AB688">
        <v>4</v>
      </c>
      <c r="AC688">
        <v>9</v>
      </c>
      <c r="AD688">
        <v>2</v>
      </c>
      <c r="AE688">
        <v>0</v>
      </c>
      <c r="AF688">
        <v>0</v>
      </c>
      <c r="AG688">
        <v>1</v>
      </c>
      <c r="AH688">
        <v>0</v>
      </c>
      <c r="AI688">
        <v>1</v>
      </c>
      <c r="AJ688">
        <v>0</v>
      </c>
      <c r="AK688">
        <v>1</v>
      </c>
      <c r="AL688">
        <v>0</v>
      </c>
      <c r="AM688">
        <v>0</v>
      </c>
      <c r="AN688">
        <v>0</v>
      </c>
      <c r="AO688">
        <v>0</v>
      </c>
      <c r="AP688">
        <v>1</v>
      </c>
      <c r="AQ688">
        <v>0</v>
      </c>
      <c r="AR688">
        <v>0</v>
      </c>
      <c r="AS688">
        <v>0</v>
      </c>
      <c r="AT688">
        <v>0</v>
      </c>
      <c r="AU688">
        <v>1</v>
      </c>
      <c r="AV688">
        <v>0</v>
      </c>
      <c r="AW688">
        <v>0</v>
      </c>
      <c r="AX688">
        <v>0</v>
      </c>
      <c r="AY688">
        <v>23</v>
      </c>
      <c r="AZ688">
        <v>38</v>
      </c>
      <c r="BA688">
        <v>16</v>
      </c>
      <c r="BB688">
        <v>4</v>
      </c>
      <c r="BC688">
        <v>1</v>
      </c>
      <c r="BD688">
        <v>4</v>
      </c>
      <c r="BE688">
        <v>0</v>
      </c>
      <c r="BF688">
        <v>2</v>
      </c>
      <c r="BG688">
        <v>1</v>
      </c>
      <c r="BH688">
        <v>0</v>
      </c>
      <c r="BI688">
        <v>0</v>
      </c>
      <c r="BJ688">
        <v>2</v>
      </c>
      <c r="BK688">
        <v>0</v>
      </c>
      <c r="BL688">
        <v>1</v>
      </c>
      <c r="BM688">
        <v>0</v>
      </c>
      <c r="BN688">
        <v>1</v>
      </c>
      <c r="BO688">
        <v>2</v>
      </c>
      <c r="BP688">
        <v>0</v>
      </c>
      <c r="BQ688">
        <v>0</v>
      </c>
      <c r="BR688">
        <v>0</v>
      </c>
      <c r="BS688">
        <v>1</v>
      </c>
      <c r="BT688">
        <v>0</v>
      </c>
      <c r="BU688">
        <v>1</v>
      </c>
      <c r="BV688">
        <v>1</v>
      </c>
      <c r="BW688">
        <v>1</v>
      </c>
      <c r="BX688">
        <v>38</v>
      </c>
      <c r="BY688">
        <v>3</v>
      </c>
      <c r="BZ688">
        <v>1</v>
      </c>
      <c r="CA688">
        <v>0</v>
      </c>
      <c r="CB688">
        <v>1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0</v>
      </c>
      <c r="CL688">
        <v>1</v>
      </c>
      <c r="CM688">
        <v>0</v>
      </c>
      <c r="CN688">
        <v>3</v>
      </c>
      <c r="CO688">
        <v>8</v>
      </c>
      <c r="CP688">
        <v>2</v>
      </c>
      <c r="CQ688">
        <v>0</v>
      </c>
      <c r="CR688">
        <v>0</v>
      </c>
      <c r="CS688">
        <v>0</v>
      </c>
      <c r="CT688">
        <v>3</v>
      </c>
      <c r="CU688">
        <v>0</v>
      </c>
      <c r="CV688">
        <v>0</v>
      </c>
      <c r="CW688">
        <v>0</v>
      </c>
      <c r="CX688">
        <v>0</v>
      </c>
      <c r="CY688">
        <v>0</v>
      </c>
      <c r="CZ688">
        <v>1</v>
      </c>
      <c r="DA688">
        <v>0</v>
      </c>
      <c r="DB688">
        <v>1</v>
      </c>
      <c r="DC688">
        <v>0</v>
      </c>
      <c r="DD688">
        <v>0</v>
      </c>
      <c r="DE688">
        <v>0</v>
      </c>
      <c r="DF688">
        <v>0</v>
      </c>
      <c r="DG688">
        <v>0</v>
      </c>
      <c r="DH688">
        <v>1</v>
      </c>
      <c r="DI688">
        <v>0</v>
      </c>
      <c r="DJ688">
        <v>0</v>
      </c>
      <c r="DK688">
        <v>0</v>
      </c>
      <c r="DL688">
        <v>0</v>
      </c>
      <c r="DM688">
        <v>0</v>
      </c>
      <c r="DN688">
        <v>8</v>
      </c>
      <c r="DO688">
        <v>7</v>
      </c>
      <c r="DP688">
        <v>6</v>
      </c>
      <c r="DQ688">
        <v>0</v>
      </c>
      <c r="DR688">
        <v>0</v>
      </c>
      <c r="DS688">
        <v>0</v>
      </c>
      <c r="DT688">
        <v>0</v>
      </c>
      <c r="DU688">
        <v>0</v>
      </c>
      <c r="DV688">
        <v>0</v>
      </c>
      <c r="DW688">
        <v>0</v>
      </c>
      <c r="DX688">
        <v>0</v>
      </c>
      <c r="DY688">
        <v>0</v>
      </c>
      <c r="DZ688">
        <v>0</v>
      </c>
      <c r="EA688">
        <v>0</v>
      </c>
      <c r="EB688">
        <v>0</v>
      </c>
      <c r="EC688">
        <v>0</v>
      </c>
      <c r="ED688">
        <v>0</v>
      </c>
      <c r="EE688">
        <v>0</v>
      </c>
      <c r="EF688">
        <v>0</v>
      </c>
      <c r="EG688">
        <v>0</v>
      </c>
      <c r="EH688">
        <v>0</v>
      </c>
      <c r="EI688">
        <v>0</v>
      </c>
      <c r="EJ688">
        <v>1</v>
      </c>
      <c r="EK688">
        <v>0</v>
      </c>
      <c r="EL688">
        <v>0</v>
      </c>
      <c r="EM688">
        <v>0</v>
      </c>
      <c r="EN688">
        <v>7</v>
      </c>
      <c r="EO688">
        <v>8</v>
      </c>
      <c r="EP688">
        <v>4</v>
      </c>
      <c r="EQ688">
        <v>2</v>
      </c>
      <c r="ER688">
        <v>0</v>
      </c>
      <c r="ES688">
        <v>0</v>
      </c>
      <c r="ET688">
        <v>0</v>
      </c>
      <c r="EU688">
        <v>0</v>
      </c>
      <c r="EV688">
        <v>0</v>
      </c>
      <c r="EW688">
        <v>0</v>
      </c>
      <c r="EX688">
        <v>0</v>
      </c>
      <c r="EY688">
        <v>0</v>
      </c>
      <c r="EZ688">
        <v>0</v>
      </c>
      <c r="FA688">
        <v>0</v>
      </c>
      <c r="FB688">
        <v>0</v>
      </c>
      <c r="FC688">
        <v>1</v>
      </c>
      <c r="FD688">
        <v>0</v>
      </c>
      <c r="FE688">
        <v>0</v>
      </c>
      <c r="FF688">
        <v>0</v>
      </c>
      <c r="FG688">
        <v>0</v>
      </c>
      <c r="FH688">
        <v>0</v>
      </c>
      <c r="FI688">
        <v>0</v>
      </c>
      <c r="FJ688">
        <v>1</v>
      </c>
      <c r="FK688">
        <v>0</v>
      </c>
      <c r="FL688">
        <v>8</v>
      </c>
      <c r="FM688">
        <v>21</v>
      </c>
      <c r="FN688">
        <v>5</v>
      </c>
      <c r="FO688">
        <v>5</v>
      </c>
      <c r="FP688">
        <v>0</v>
      </c>
      <c r="FQ688">
        <v>1</v>
      </c>
      <c r="FR688">
        <v>0</v>
      </c>
      <c r="FS688">
        <v>2</v>
      </c>
      <c r="FT688">
        <v>0</v>
      </c>
      <c r="FU688">
        <v>1</v>
      </c>
      <c r="FV688">
        <v>1</v>
      </c>
      <c r="FW688">
        <v>0</v>
      </c>
      <c r="FX688">
        <v>2</v>
      </c>
      <c r="FY688">
        <v>0</v>
      </c>
      <c r="FZ688">
        <v>0</v>
      </c>
      <c r="GA688">
        <v>1</v>
      </c>
      <c r="GB688">
        <v>0</v>
      </c>
      <c r="GC688">
        <v>0</v>
      </c>
      <c r="GD688">
        <v>0</v>
      </c>
      <c r="GE688">
        <v>0</v>
      </c>
      <c r="GF688">
        <v>1</v>
      </c>
      <c r="GG688">
        <v>1</v>
      </c>
      <c r="GH688">
        <v>0</v>
      </c>
      <c r="GI688">
        <v>0</v>
      </c>
      <c r="GJ688">
        <v>1</v>
      </c>
      <c r="GK688">
        <v>0</v>
      </c>
      <c r="GL688">
        <v>21</v>
      </c>
      <c r="GM688">
        <v>14</v>
      </c>
      <c r="GN688">
        <v>9</v>
      </c>
      <c r="GO688">
        <v>0</v>
      </c>
      <c r="GP688">
        <v>0</v>
      </c>
      <c r="GQ688">
        <v>1</v>
      </c>
      <c r="GR688">
        <v>0</v>
      </c>
      <c r="GS688">
        <v>1</v>
      </c>
      <c r="GT688">
        <v>0</v>
      </c>
      <c r="GU688">
        <v>0</v>
      </c>
      <c r="GV688">
        <v>0</v>
      </c>
      <c r="GW688">
        <v>0</v>
      </c>
      <c r="GX688">
        <v>0</v>
      </c>
      <c r="GY688">
        <v>0</v>
      </c>
      <c r="GZ688">
        <v>0</v>
      </c>
      <c r="HA688">
        <v>0</v>
      </c>
      <c r="HB688">
        <v>0</v>
      </c>
      <c r="HC688">
        <v>0</v>
      </c>
      <c r="HD688">
        <v>1</v>
      </c>
      <c r="HE688">
        <v>2</v>
      </c>
      <c r="HF688">
        <v>14</v>
      </c>
      <c r="HG688">
        <v>1</v>
      </c>
      <c r="HH688">
        <v>1</v>
      </c>
      <c r="HI688">
        <v>0</v>
      </c>
      <c r="HJ688">
        <v>0</v>
      </c>
      <c r="HK688">
        <v>0</v>
      </c>
      <c r="HL688">
        <v>0</v>
      </c>
      <c r="HM688">
        <v>0</v>
      </c>
      <c r="HN688">
        <v>0</v>
      </c>
      <c r="HO688">
        <v>0</v>
      </c>
      <c r="HP688">
        <v>0</v>
      </c>
      <c r="HQ688">
        <v>0</v>
      </c>
      <c r="HR688">
        <v>0</v>
      </c>
      <c r="HS688">
        <v>0</v>
      </c>
      <c r="HT688">
        <v>1</v>
      </c>
      <c r="HU688">
        <v>1</v>
      </c>
      <c r="HV688">
        <v>0</v>
      </c>
      <c r="HW688">
        <v>0</v>
      </c>
      <c r="HX688">
        <v>1</v>
      </c>
      <c r="HY688">
        <v>0</v>
      </c>
      <c r="HZ688">
        <v>0</v>
      </c>
      <c r="IA688">
        <v>0</v>
      </c>
      <c r="IB688">
        <v>0</v>
      </c>
      <c r="IC688">
        <v>0</v>
      </c>
      <c r="ID688">
        <v>0</v>
      </c>
      <c r="IE688">
        <v>0</v>
      </c>
      <c r="IF688">
        <v>0</v>
      </c>
      <c r="IG688">
        <v>0</v>
      </c>
      <c r="IH688">
        <v>0</v>
      </c>
      <c r="II688">
        <v>0</v>
      </c>
      <c r="IJ688">
        <v>1</v>
      </c>
      <c r="IK688">
        <v>88</v>
      </c>
      <c r="IL688">
        <v>51</v>
      </c>
      <c r="IM688">
        <v>5</v>
      </c>
      <c r="IN688">
        <v>16</v>
      </c>
      <c r="IO688">
        <v>0</v>
      </c>
      <c r="IP688">
        <v>0</v>
      </c>
      <c r="IQ688">
        <v>0</v>
      </c>
      <c r="IR688">
        <v>0</v>
      </c>
      <c r="IS688">
        <v>0</v>
      </c>
      <c r="IT688">
        <v>0</v>
      </c>
      <c r="IU688">
        <v>0</v>
      </c>
      <c r="IV688">
        <v>0</v>
      </c>
      <c r="IW688">
        <v>0</v>
      </c>
      <c r="IX688">
        <v>0</v>
      </c>
      <c r="IY688">
        <v>0</v>
      </c>
      <c r="IZ688">
        <v>1</v>
      </c>
      <c r="JA688">
        <v>0</v>
      </c>
      <c r="JB688">
        <v>1</v>
      </c>
      <c r="JC688">
        <v>14</v>
      </c>
      <c r="JD688">
        <v>0</v>
      </c>
      <c r="JE688">
        <v>0</v>
      </c>
      <c r="JF688">
        <v>0</v>
      </c>
      <c r="JG688">
        <v>0</v>
      </c>
      <c r="JH688">
        <v>0</v>
      </c>
      <c r="JI688">
        <v>0</v>
      </c>
      <c r="JJ688">
        <v>88</v>
      </c>
      <c r="JK688" s="2">
        <f t="shared" si="53"/>
        <v>0.31779661016949151</v>
      </c>
    </row>
    <row r="689" spans="1:271" outlineLevel="2" x14ac:dyDescent="0.25">
      <c r="A689" t="str">
        <f t="shared" si="57"/>
        <v>160908</v>
      </c>
      <c r="B689" t="s">
        <v>323</v>
      </c>
      <c r="C689">
        <v>12</v>
      </c>
      <c r="D689">
        <v>1239</v>
      </c>
      <c r="E689">
        <v>939</v>
      </c>
      <c r="F689">
        <v>530</v>
      </c>
      <c r="G689">
        <v>409</v>
      </c>
      <c r="H689">
        <v>0</v>
      </c>
      <c r="I689">
        <v>6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409</v>
      </c>
      <c r="R689">
        <v>0</v>
      </c>
      <c r="S689">
        <v>0</v>
      </c>
      <c r="T689">
        <v>409</v>
      </c>
      <c r="U689">
        <v>14</v>
      </c>
      <c r="V689">
        <v>11</v>
      </c>
      <c r="W689">
        <v>3</v>
      </c>
      <c r="X689">
        <v>0</v>
      </c>
      <c r="Y689">
        <v>395</v>
      </c>
      <c r="Z689">
        <v>54</v>
      </c>
      <c r="AA689">
        <v>6</v>
      </c>
      <c r="AB689">
        <v>8</v>
      </c>
      <c r="AC689">
        <v>27</v>
      </c>
      <c r="AD689">
        <v>5</v>
      </c>
      <c r="AE689">
        <v>2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1</v>
      </c>
      <c r="AN689">
        <v>0</v>
      </c>
      <c r="AO689">
        <v>0</v>
      </c>
      <c r="AP689">
        <v>1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1</v>
      </c>
      <c r="AX689">
        <v>3</v>
      </c>
      <c r="AY689">
        <v>54</v>
      </c>
      <c r="AZ689">
        <v>133</v>
      </c>
      <c r="BA689">
        <v>44</v>
      </c>
      <c r="BB689">
        <v>6</v>
      </c>
      <c r="BC689">
        <v>4</v>
      </c>
      <c r="BD689">
        <v>40</v>
      </c>
      <c r="BE689">
        <v>3</v>
      </c>
      <c r="BF689">
        <v>2</v>
      </c>
      <c r="BG689">
        <v>2</v>
      </c>
      <c r="BH689">
        <v>2</v>
      </c>
      <c r="BI689">
        <v>0</v>
      </c>
      <c r="BJ689">
        <v>7</v>
      </c>
      <c r="BK689">
        <v>0</v>
      </c>
      <c r="BL689">
        <v>7</v>
      </c>
      <c r="BM689">
        <v>5</v>
      </c>
      <c r="BN689">
        <v>0</v>
      </c>
      <c r="BO689">
        <v>0</v>
      </c>
      <c r="BP689">
        <v>1</v>
      </c>
      <c r="BQ689">
        <v>0</v>
      </c>
      <c r="BR689">
        <v>0</v>
      </c>
      <c r="BS689">
        <v>1</v>
      </c>
      <c r="BT689">
        <v>3</v>
      </c>
      <c r="BU689">
        <v>4</v>
      </c>
      <c r="BV689">
        <v>0</v>
      </c>
      <c r="BW689">
        <v>2</v>
      </c>
      <c r="BX689">
        <v>133</v>
      </c>
      <c r="BY689">
        <v>15</v>
      </c>
      <c r="BZ689">
        <v>8</v>
      </c>
      <c r="CA689">
        <v>2</v>
      </c>
      <c r="CB689">
        <v>0</v>
      </c>
      <c r="CC689">
        <v>0</v>
      </c>
      <c r="CD689">
        <v>0</v>
      </c>
      <c r="CE689">
        <v>0</v>
      </c>
      <c r="CF689">
        <v>2</v>
      </c>
      <c r="CG689">
        <v>1</v>
      </c>
      <c r="CH689">
        <v>1</v>
      </c>
      <c r="CI689">
        <v>0</v>
      </c>
      <c r="CJ689">
        <v>0</v>
      </c>
      <c r="CK689">
        <v>0</v>
      </c>
      <c r="CL689">
        <v>1</v>
      </c>
      <c r="CM689">
        <v>0</v>
      </c>
      <c r="CN689">
        <v>15</v>
      </c>
      <c r="CO689">
        <v>7</v>
      </c>
      <c r="CP689">
        <v>5</v>
      </c>
      <c r="CQ689">
        <v>0</v>
      </c>
      <c r="CR689">
        <v>0</v>
      </c>
      <c r="CS689">
        <v>0</v>
      </c>
      <c r="CT689">
        <v>0</v>
      </c>
      <c r="CU689">
        <v>0</v>
      </c>
      <c r="CV689">
        <v>0</v>
      </c>
      <c r="CW689">
        <v>0</v>
      </c>
      <c r="CX689">
        <v>0</v>
      </c>
      <c r="CY689">
        <v>0</v>
      </c>
      <c r="CZ689">
        <v>0</v>
      </c>
      <c r="DA689">
        <v>0</v>
      </c>
      <c r="DB689">
        <v>0</v>
      </c>
      <c r="DC689">
        <v>0</v>
      </c>
      <c r="DD689">
        <v>0</v>
      </c>
      <c r="DE689">
        <v>0</v>
      </c>
      <c r="DF689">
        <v>1</v>
      </c>
      <c r="DG689">
        <v>0</v>
      </c>
      <c r="DH689">
        <v>0</v>
      </c>
      <c r="DI689">
        <v>0</v>
      </c>
      <c r="DJ689">
        <v>0</v>
      </c>
      <c r="DK689">
        <v>0</v>
      </c>
      <c r="DL689">
        <v>1</v>
      </c>
      <c r="DM689">
        <v>0</v>
      </c>
      <c r="DN689">
        <v>7</v>
      </c>
      <c r="DO689">
        <v>17</v>
      </c>
      <c r="DP689">
        <v>8</v>
      </c>
      <c r="DQ689">
        <v>1</v>
      </c>
      <c r="DR689">
        <v>0</v>
      </c>
      <c r="DS689">
        <v>0</v>
      </c>
      <c r="DT689">
        <v>0</v>
      </c>
      <c r="DU689">
        <v>1</v>
      </c>
      <c r="DV689">
        <v>1</v>
      </c>
      <c r="DW689">
        <v>1</v>
      </c>
      <c r="DX689">
        <v>0</v>
      </c>
      <c r="DY689">
        <v>1</v>
      </c>
      <c r="DZ689">
        <v>0</v>
      </c>
      <c r="EA689">
        <v>0</v>
      </c>
      <c r="EB689">
        <v>0</v>
      </c>
      <c r="EC689">
        <v>0</v>
      </c>
      <c r="ED689">
        <v>2</v>
      </c>
      <c r="EE689">
        <v>0</v>
      </c>
      <c r="EF689">
        <v>0</v>
      </c>
      <c r="EG689">
        <v>0</v>
      </c>
      <c r="EH689">
        <v>1</v>
      </c>
      <c r="EI689">
        <v>0</v>
      </c>
      <c r="EJ689">
        <v>0</v>
      </c>
      <c r="EK689">
        <v>0</v>
      </c>
      <c r="EL689">
        <v>0</v>
      </c>
      <c r="EM689">
        <v>1</v>
      </c>
      <c r="EN689">
        <v>17</v>
      </c>
      <c r="EO689">
        <v>18</v>
      </c>
      <c r="EP689">
        <v>13</v>
      </c>
      <c r="EQ689">
        <v>4</v>
      </c>
      <c r="ER689">
        <v>0</v>
      </c>
      <c r="ES689">
        <v>0</v>
      </c>
      <c r="ET689">
        <v>0</v>
      </c>
      <c r="EU689">
        <v>0</v>
      </c>
      <c r="EV689">
        <v>0</v>
      </c>
      <c r="EW689">
        <v>0</v>
      </c>
      <c r="EX689">
        <v>0</v>
      </c>
      <c r="EY689">
        <v>0</v>
      </c>
      <c r="EZ689">
        <v>0</v>
      </c>
      <c r="FA689">
        <v>0</v>
      </c>
      <c r="FB689">
        <v>0</v>
      </c>
      <c r="FC689">
        <v>0</v>
      </c>
      <c r="FD689">
        <v>0</v>
      </c>
      <c r="FE689">
        <v>0</v>
      </c>
      <c r="FF689">
        <v>0</v>
      </c>
      <c r="FG689">
        <v>0</v>
      </c>
      <c r="FH689">
        <v>0</v>
      </c>
      <c r="FI689">
        <v>1</v>
      </c>
      <c r="FJ689">
        <v>0</v>
      </c>
      <c r="FK689">
        <v>0</v>
      </c>
      <c r="FL689">
        <v>18</v>
      </c>
      <c r="FM689">
        <v>36</v>
      </c>
      <c r="FN689">
        <v>18</v>
      </c>
      <c r="FO689">
        <v>1</v>
      </c>
      <c r="FP689">
        <v>2</v>
      </c>
      <c r="FQ689">
        <v>1</v>
      </c>
      <c r="FR689">
        <v>0</v>
      </c>
      <c r="FS689">
        <v>2</v>
      </c>
      <c r="FT689">
        <v>2</v>
      </c>
      <c r="FU689">
        <v>0</v>
      </c>
      <c r="FV689">
        <v>3</v>
      </c>
      <c r="FW689">
        <v>1</v>
      </c>
      <c r="FX689">
        <v>0</v>
      </c>
      <c r="FY689">
        <v>1</v>
      </c>
      <c r="FZ689">
        <v>1</v>
      </c>
      <c r="GA689">
        <v>0</v>
      </c>
      <c r="GB689">
        <v>0</v>
      </c>
      <c r="GC689">
        <v>0</v>
      </c>
      <c r="GD689">
        <v>0</v>
      </c>
      <c r="GE689">
        <v>0</v>
      </c>
      <c r="GF689">
        <v>0</v>
      </c>
      <c r="GG689">
        <v>1</v>
      </c>
      <c r="GH689">
        <v>0</v>
      </c>
      <c r="GI689">
        <v>0</v>
      </c>
      <c r="GJ689">
        <v>1</v>
      </c>
      <c r="GK689">
        <v>2</v>
      </c>
      <c r="GL689">
        <v>36</v>
      </c>
      <c r="GM689">
        <v>25</v>
      </c>
      <c r="GN689">
        <v>16</v>
      </c>
      <c r="GO689">
        <v>2</v>
      </c>
      <c r="GP689">
        <v>1</v>
      </c>
      <c r="GQ689">
        <v>0</v>
      </c>
      <c r="GR689">
        <v>2</v>
      </c>
      <c r="GS689">
        <v>0</v>
      </c>
      <c r="GT689">
        <v>2</v>
      </c>
      <c r="GU689">
        <v>0</v>
      </c>
      <c r="GV689">
        <v>1</v>
      </c>
      <c r="GW689">
        <v>0</v>
      </c>
      <c r="GX689">
        <v>0</v>
      </c>
      <c r="GY689">
        <v>0</v>
      </c>
      <c r="GZ689">
        <v>0</v>
      </c>
      <c r="HA689">
        <v>0</v>
      </c>
      <c r="HB689">
        <v>0</v>
      </c>
      <c r="HC689">
        <v>0</v>
      </c>
      <c r="HD689">
        <v>0</v>
      </c>
      <c r="HE689">
        <v>1</v>
      </c>
      <c r="HF689">
        <v>25</v>
      </c>
      <c r="HG689">
        <v>0</v>
      </c>
      <c r="HH689">
        <v>0</v>
      </c>
      <c r="HI689">
        <v>0</v>
      </c>
      <c r="HJ689">
        <v>0</v>
      </c>
      <c r="HK689">
        <v>0</v>
      </c>
      <c r="HL689">
        <v>0</v>
      </c>
      <c r="HM689">
        <v>0</v>
      </c>
      <c r="HN689">
        <v>0</v>
      </c>
      <c r="HO689">
        <v>0</v>
      </c>
      <c r="HP689">
        <v>0</v>
      </c>
      <c r="HQ689">
        <v>0</v>
      </c>
      <c r="HR689">
        <v>0</v>
      </c>
      <c r="HS689">
        <v>0</v>
      </c>
      <c r="HT689">
        <v>0</v>
      </c>
      <c r="HU689">
        <v>0</v>
      </c>
      <c r="HV689">
        <v>0</v>
      </c>
      <c r="HW689">
        <v>0</v>
      </c>
      <c r="HX689">
        <v>0</v>
      </c>
      <c r="HY689">
        <v>0</v>
      </c>
      <c r="HZ689">
        <v>0</v>
      </c>
      <c r="IA689">
        <v>0</v>
      </c>
      <c r="IB689">
        <v>0</v>
      </c>
      <c r="IC689">
        <v>0</v>
      </c>
      <c r="ID689">
        <v>0</v>
      </c>
      <c r="IE689">
        <v>0</v>
      </c>
      <c r="IF689">
        <v>0</v>
      </c>
      <c r="IG689">
        <v>0</v>
      </c>
      <c r="IH689">
        <v>0</v>
      </c>
      <c r="II689">
        <v>0</v>
      </c>
      <c r="IJ689">
        <v>0</v>
      </c>
      <c r="IK689">
        <v>90</v>
      </c>
      <c r="IL689">
        <v>41</v>
      </c>
      <c r="IM689">
        <v>3</v>
      </c>
      <c r="IN689">
        <v>30</v>
      </c>
      <c r="IO689">
        <v>2</v>
      </c>
      <c r="IP689">
        <v>0</v>
      </c>
      <c r="IQ689">
        <v>0</v>
      </c>
      <c r="IR689">
        <v>0</v>
      </c>
      <c r="IS689">
        <v>0</v>
      </c>
      <c r="IT689">
        <v>0</v>
      </c>
      <c r="IU689">
        <v>1</v>
      </c>
      <c r="IV689">
        <v>2</v>
      </c>
      <c r="IW689">
        <v>0</v>
      </c>
      <c r="IX689">
        <v>0</v>
      </c>
      <c r="IY689">
        <v>0</v>
      </c>
      <c r="IZ689">
        <v>1</v>
      </c>
      <c r="JA689">
        <v>0</v>
      </c>
      <c r="JB689">
        <v>0</v>
      </c>
      <c r="JC689">
        <v>10</v>
      </c>
      <c r="JD689">
        <v>0</v>
      </c>
      <c r="JE689">
        <v>0</v>
      </c>
      <c r="JF689">
        <v>0</v>
      </c>
      <c r="JG689">
        <v>0</v>
      </c>
      <c r="JH689">
        <v>0</v>
      </c>
      <c r="JI689">
        <v>0</v>
      </c>
      <c r="JJ689">
        <v>90</v>
      </c>
      <c r="JK689" s="2">
        <f t="shared" si="53"/>
        <v>0.33010492332526231</v>
      </c>
    </row>
    <row r="690" spans="1:271" outlineLevel="2" x14ac:dyDescent="0.25">
      <c r="A690" t="str">
        <f t="shared" si="57"/>
        <v>160908</v>
      </c>
      <c r="B690" t="s">
        <v>323</v>
      </c>
      <c r="C690">
        <v>13</v>
      </c>
      <c r="D690">
        <v>409</v>
      </c>
      <c r="E690">
        <v>310</v>
      </c>
      <c r="F690">
        <v>174</v>
      </c>
      <c r="G690">
        <v>136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136</v>
      </c>
      <c r="R690">
        <v>0</v>
      </c>
      <c r="S690">
        <v>0</v>
      </c>
      <c r="T690">
        <v>136</v>
      </c>
      <c r="U690">
        <v>10</v>
      </c>
      <c r="V690">
        <v>7</v>
      </c>
      <c r="W690">
        <v>3</v>
      </c>
      <c r="X690">
        <v>0</v>
      </c>
      <c r="Y690">
        <v>126</v>
      </c>
      <c r="Z690">
        <v>25</v>
      </c>
      <c r="AA690">
        <v>5</v>
      </c>
      <c r="AB690">
        <v>1</v>
      </c>
      <c r="AC690">
        <v>11</v>
      </c>
      <c r="AD690">
        <v>5</v>
      </c>
      <c r="AE690">
        <v>0</v>
      </c>
      <c r="AF690">
        <v>1</v>
      </c>
      <c r="AG690">
        <v>1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1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25</v>
      </c>
      <c r="AZ690">
        <v>29</v>
      </c>
      <c r="BA690">
        <v>11</v>
      </c>
      <c r="BB690">
        <v>0</v>
      </c>
      <c r="BC690">
        <v>1</v>
      </c>
      <c r="BD690">
        <v>8</v>
      </c>
      <c r="BE690">
        <v>1</v>
      </c>
      <c r="BF690">
        <v>4</v>
      </c>
      <c r="BG690">
        <v>0</v>
      </c>
      <c r="BH690">
        <v>1</v>
      </c>
      <c r="BI690">
        <v>1</v>
      </c>
      <c r="BJ690">
        <v>0</v>
      </c>
      <c r="BK690">
        <v>0</v>
      </c>
      <c r="BL690">
        <v>2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29</v>
      </c>
      <c r="BY690">
        <v>4</v>
      </c>
      <c r="BZ690">
        <v>2</v>
      </c>
      <c r="CA690">
        <v>0</v>
      </c>
      <c r="CB690">
        <v>0</v>
      </c>
      <c r="CC690">
        <v>0</v>
      </c>
      <c r="CD690">
        <v>0</v>
      </c>
      <c r="CE690">
        <v>0</v>
      </c>
      <c r="CF690">
        <v>0</v>
      </c>
      <c r="CG690">
        <v>1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1</v>
      </c>
      <c r="CN690">
        <v>4</v>
      </c>
      <c r="CO690">
        <v>5</v>
      </c>
      <c r="CP690">
        <v>3</v>
      </c>
      <c r="CQ690">
        <v>0</v>
      </c>
      <c r="CR690">
        <v>1</v>
      </c>
      <c r="CS690">
        <v>0</v>
      </c>
      <c r="CT690">
        <v>0</v>
      </c>
      <c r="CU690">
        <v>0</v>
      </c>
      <c r="CV690">
        <v>1</v>
      </c>
      <c r="CW690">
        <v>0</v>
      </c>
      <c r="CX690">
        <v>0</v>
      </c>
      <c r="CY690">
        <v>0</v>
      </c>
      <c r="CZ690">
        <v>0</v>
      </c>
      <c r="DA690">
        <v>0</v>
      </c>
      <c r="DB690">
        <v>0</v>
      </c>
      <c r="DC690">
        <v>0</v>
      </c>
      <c r="DD690">
        <v>0</v>
      </c>
      <c r="DE690">
        <v>0</v>
      </c>
      <c r="DF690">
        <v>0</v>
      </c>
      <c r="DG690">
        <v>0</v>
      </c>
      <c r="DH690">
        <v>0</v>
      </c>
      <c r="DI690">
        <v>0</v>
      </c>
      <c r="DJ690">
        <v>0</v>
      </c>
      <c r="DK690">
        <v>0</v>
      </c>
      <c r="DL690">
        <v>0</v>
      </c>
      <c r="DM690">
        <v>0</v>
      </c>
      <c r="DN690">
        <v>5</v>
      </c>
      <c r="DO690">
        <v>1</v>
      </c>
      <c r="DP690">
        <v>0</v>
      </c>
      <c r="DQ690">
        <v>0</v>
      </c>
      <c r="DR690">
        <v>0</v>
      </c>
      <c r="DS690">
        <v>0</v>
      </c>
      <c r="DT690">
        <v>0</v>
      </c>
      <c r="DU690">
        <v>0</v>
      </c>
      <c r="DV690">
        <v>0</v>
      </c>
      <c r="DW690">
        <v>0</v>
      </c>
      <c r="DX690">
        <v>0</v>
      </c>
      <c r="DY690">
        <v>0</v>
      </c>
      <c r="DZ690">
        <v>0</v>
      </c>
      <c r="EA690">
        <v>0</v>
      </c>
      <c r="EB690">
        <v>0</v>
      </c>
      <c r="EC690">
        <v>1</v>
      </c>
      <c r="ED690">
        <v>0</v>
      </c>
      <c r="EE690">
        <v>0</v>
      </c>
      <c r="EF690">
        <v>0</v>
      </c>
      <c r="EG690">
        <v>0</v>
      </c>
      <c r="EH690">
        <v>0</v>
      </c>
      <c r="EI690">
        <v>0</v>
      </c>
      <c r="EJ690">
        <v>0</v>
      </c>
      <c r="EK690">
        <v>0</v>
      </c>
      <c r="EL690">
        <v>0</v>
      </c>
      <c r="EM690">
        <v>0</v>
      </c>
      <c r="EN690">
        <v>1</v>
      </c>
      <c r="EO690">
        <v>11</v>
      </c>
      <c r="EP690">
        <v>6</v>
      </c>
      <c r="EQ690">
        <v>1</v>
      </c>
      <c r="ER690">
        <v>0</v>
      </c>
      <c r="ES690">
        <v>0</v>
      </c>
      <c r="ET690">
        <v>0</v>
      </c>
      <c r="EU690">
        <v>0</v>
      </c>
      <c r="EV690">
        <v>0</v>
      </c>
      <c r="EW690">
        <v>0</v>
      </c>
      <c r="EX690">
        <v>0</v>
      </c>
      <c r="EY690">
        <v>0</v>
      </c>
      <c r="EZ690">
        <v>0</v>
      </c>
      <c r="FA690">
        <v>0</v>
      </c>
      <c r="FB690">
        <v>0</v>
      </c>
      <c r="FC690">
        <v>0</v>
      </c>
      <c r="FD690">
        <v>0</v>
      </c>
      <c r="FE690">
        <v>1</v>
      </c>
      <c r="FF690">
        <v>1</v>
      </c>
      <c r="FG690">
        <v>0</v>
      </c>
      <c r="FH690">
        <v>0</v>
      </c>
      <c r="FI690">
        <v>0</v>
      </c>
      <c r="FJ690">
        <v>1</v>
      </c>
      <c r="FK690">
        <v>1</v>
      </c>
      <c r="FL690">
        <v>11</v>
      </c>
      <c r="FM690">
        <v>8</v>
      </c>
      <c r="FN690">
        <v>4</v>
      </c>
      <c r="FO690">
        <v>1</v>
      </c>
      <c r="FP690">
        <v>0</v>
      </c>
      <c r="FQ690">
        <v>1</v>
      </c>
      <c r="FR690">
        <v>0</v>
      </c>
      <c r="FS690">
        <v>1</v>
      </c>
      <c r="FT690">
        <v>0</v>
      </c>
      <c r="FU690">
        <v>0</v>
      </c>
      <c r="FV690">
        <v>0</v>
      </c>
      <c r="FW690">
        <v>0</v>
      </c>
      <c r="FX690">
        <v>0</v>
      </c>
      <c r="FY690">
        <v>0</v>
      </c>
      <c r="FZ690">
        <v>0</v>
      </c>
      <c r="GA690">
        <v>0</v>
      </c>
      <c r="GB690">
        <v>0</v>
      </c>
      <c r="GC690">
        <v>0</v>
      </c>
      <c r="GD690">
        <v>0</v>
      </c>
      <c r="GE690">
        <v>0</v>
      </c>
      <c r="GF690">
        <v>1</v>
      </c>
      <c r="GG690">
        <v>0</v>
      </c>
      <c r="GH690">
        <v>0</v>
      </c>
      <c r="GI690">
        <v>0</v>
      </c>
      <c r="GJ690">
        <v>0</v>
      </c>
      <c r="GK690">
        <v>0</v>
      </c>
      <c r="GL690">
        <v>8</v>
      </c>
      <c r="GM690">
        <v>6</v>
      </c>
      <c r="GN690">
        <v>5</v>
      </c>
      <c r="GO690">
        <v>0</v>
      </c>
      <c r="GP690">
        <v>0</v>
      </c>
      <c r="GQ690">
        <v>0</v>
      </c>
      <c r="GR690">
        <v>1</v>
      </c>
      <c r="GS690">
        <v>0</v>
      </c>
      <c r="GT690">
        <v>0</v>
      </c>
      <c r="GU690">
        <v>0</v>
      </c>
      <c r="GV690">
        <v>0</v>
      </c>
      <c r="GW690">
        <v>0</v>
      </c>
      <c r="GX690">
        <v>0</v>
      </c>
      <c r="GY690">
        <v>0</v>
      </c>
      <c r="GZ690">
        <v>0</v>
      </c>
      <c r="HA690">
        <v>0</v>
      </c>
      <c r="HB690">
        <v>0</v>
      </c>
      <c r="HC690">
        <v>0</v>
      </c>
      <c r="HD690">
        <v>0</v>
      </c>
      <c r="HE690">
        <v>0</v>
      </c>
      <c r="HF690">
        <v>6</v>
      </c>
      <c r="HG690">
        <v>1</v>
      </c>
      <c r="HH690">
        <v>1</v>
      </c>
      <c r="HI690">
        <v>0</v>
      </c>
      <c r="HJ690">
        <v>0</v>
      </c>
      <c r="HK690">
        <v>0</v>
      </c>
      <c r="HL690">
        <v>0</v>
      </c>
      <c r="HM690">
        <v>0</v>
      </c>
      <c r="HN690">
        <v>0</v>
      </c>
      <c r="HO690">
        <v>0</v>
      </c>
      <c r="HP690">
        <v>0</v>
      </c>
      <c r="HQ690">
        <v>0</v>
      </c>
      <c r="HR690">
        <v>0</v>
      </c>
      <c r="HS690">
        <v>0</v>
      </c>
      <c r="HT690">
        <v>1</v>
      </c>
      <c r="HU690">
        <v>0</v>
      </c>
      <c r="HV690">
        <v>0</v>
      </c>
      <c r="HW690">
        <v>0</v>
      </c>
      <c r="HX690">
        <v>0</v>
      </c>
      <c r="HY690">
        <v>0</v>
      </c>
      <c r="HZ690">
        <v>0</v>
      </c>
      <c r="IA690">
        <v>0</v>
      </c>
      <c r="IB690">
        <v>0</v>
      </c>
      <c r="IC690">
        <v>0</v>
      </c>
      <c r="ID690">
        <v>0</v>
      </c>
      <c r="IE690">
        <v>0</v>
      </c>
      <c r="IF690">
        <v>0</v>
      </c>
      <c r="IG690">
        <v>0</v>
      </c>
      <c r="IH690">
        <v>0</v>
      </c>
      <c r="II690">
        <v>0</v>
      </c>
      <c r="IJ690">
        <v>0</v>
      </c>
      <c r="IK690">
        <v>36</v>
      </c>
      <c r="IL690">
        <v>19</v>
      </c>
      <c r="IM690">
        <v>3</v>
      </c>
      <c r="IN690">
        <v>10</v>
      </c>
      <c r="IO690">
        <v>0</v>
      </c>
      <c r="IP690">
        <v>0</v>
      </c>
      <c r="IQ690">
        <v>0</v>
      </c>
      <c r="IR690">
        <v>0</v>
      </c>
      <c r="IS690">
        <v>0</v>
      </c>
      <c r="IT690">
        <v>0</v>
      </c>
      <c r="IU690">
        <v>0</v>
      </c>
      <c r="IV690">
        <v>0</v>
      </c>
      <c r="IW690">
        <v>0</v>
      </c>
      <c r="IX690">
        <v>1</v>
      </c>
      <c r="IY690">
        <v>0</v>
      </c>
      <c r="IZ690">
        <v>0</v>
      </c>
      <c r="JA690">
        <v>0</v>
      </c>
      <c r="JB690">
        <v>0</v>
      </c>
      <c r="JC690">
        <v>1</v>
      </c>
      <c r="JD690">
        <v>1</v>
      </c>
      <c r="JE690">
        <v>0</v>
      </c>
      <c r="JF690">
        <v>1</v>
      </c>
      <c r="JG690">
        <v>0</v>
      </c>
      <c r="JH690">
        <v>0</v>
      </c>
      <c r="JI690">
        <v>0</v>
      </c>
      <c r="JJ690">
        <v>36</v>
      </c>
      <c r="JK690" s="2">
        <f t="shared" si="53"/>
        <v>0.33251833740831294</v>
      </c>
    </row>
    <row r="691" spans="1:271" outlineLevel="2" x14ac:dyDescent="0.25">
      <c r="A691" t="str">
        <f t="shared" si="57"/>
        <v>160908</v>
      </c>
      <c r="B691" t="s">
        <v>323</v>
      </c>
      <c r="C691">
        <v>14</v>
      </c>
      <c r="D691">
        <v>1116</v>
      </c>
      <c r="E691">
        <v>860</v>
      </c>
      <c r="F691">
        <v>348</v>
      </c>
      <c r="G691">
        <v>512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512</v>
      </c>
      <c r="R691">
        <v>0</v>
      </c>
      <c r="S691">
        <v>0</v>
      </c>
      <c r="T691">
        <v>512</v>
      </c>
      <c r="U691">
        <v>16</v>
      </c>
      <c r="V691">
        <v>13</v>
      </c>
      <c r="W691">
        <v>3</v>
      </c>
      <c r="X691">
        <v>0</v>
      </c>
      <c r="Y691">
        <v>496</v>
      </c>
      <c r="Z691">
        <v>126</v>
      </c>
      <c r="AA691">
        <v>7</v>
      </c>
      <c r="AB691">
        <v>40</v>
      </c>
      <c r="AC691">
        <v>57</v>
      </c>
      <c r="AD691">
        <v>6</v>
      </c>
      <c r="AE691">
        <v>0</v>
      </c>
      <c r="AF691">
        <v>0</v>
      </c>
      <c r="AG691">
        <v>2</v>
      </c>
      <c r="AH691">
        <v>1</v>
      </c>
      <c r="AI691">
        <v>2</v>
      </c>
      <c r="AJ691">
        <v>4</v>
      </c>
      <c r="AK691">
        <v>1</v>
      </c>
      <c r="AL691">
        <v>0</v>
      </c>
      <c r="AM691">
        <v>0</v>
      </c>
      <c r="AN691">
        <v>2</v>
      </c>
      <c r="AO691">
        <v>0</v>
      </c>
      <c r="AP691">
        <v>2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2</v>
      </c>
      <c r="AY691">
        <v>126</v>
      </c>
      <c r="AZ691">
        <v>152</v>
      </c>
      <c r="BA691">
        <v>65</v>
      </c>
      <c r="BB691">
        <v>3</v>
      </c>
      <c r="BC691">
        <v>4</v>
      </c>
      <c r="BD691">
        <v>41</v>
      </c>
      <c r="BE691">
        <v>3</v>
      </c>
      <c r="BF691">
        <v>6</v>
      </c>
      <c r="BG691">
        <v>1</v>
      </c>
      <c r="BH691">
        <v>3</v>
      </c>
      <c r="BI691">
        <v>4</v>
      </c>
      <c r="BJ691">
        <v>1</v>
      </c>
      <c r="BK691">
        <v>0</v>
      </c>
      <c r="BL691">
        <v>6</v>
      </c>
      <c r="BM691">
        <v>7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2</v>
      </c>
      <c r="BT691">
        <v>3</v>
      </c>
      <c r="BU691">
        <v>0</v>
      </c>
      <c r="BV691">
        <v>0</v>
      </c>
      <c r="BW691">
        <v>3</v>
      </c>
      <c r="BX691">
        <v>152</v>
      </c>
      <c r="BY691">
        <v>23</v>
      </c>
      <c r="BZ691">
        <v>9</v>
      </c>
      <c r="CA691">
        <v>6</v>
      </c>
      <c r="CB691">
        <v>0</v>
      </c>
      <c r="CC691">
        <v>1</v>
      </c>
      <c r="CD691">
        <v>1</v>
      </c>
      <c r="CE691">
        <v>1</v>
      </c>
      <c r="CF691">
        <v>0</v>
      </c>
      <c r="CG691">
        <v>1</v>
      </c>
      <c r="CH691">
        <v>0</v>
      </c>
      <c r="CI691">
        <v>1</v>
      </c>
      <c r="CJ691">
        <v>0</v>
      </c>
      <c r="CK691">
        <v>0</v>
      </c>
      <c r="CL691">
        <v>2</v>
      </c>
      <c r="CM691">
        <v>1</v>
      </c>
      <c r="CN691">
        <v>23</v>
      </c>
      <c r="CO691">
        <v>32</v>
      </c>
      <c r="CP691">
        <v>21</v>
      </c>
      <c r="CQ691">
        <v>2</v>
      </c>
      <c r="CR691">
        <v>0</v>
      </c>
      <c r="CS691">
        <v>0</v>
      </c>
      <c r="CT691">
        <v>1</v>
      </c>
      <c r="CU691">
        <v>2</v>
      </c>
      <c r="CV691">
        <v>2</v>
      </c>
      <c r="CW691">
        <v>1</v>
      </c>
      <c r="CX691">
        <v>0</v>
      </c>
      <c r="CY691">
        <v>1</v>
      </c>
      <c r="CZ691">
        <v>0</v>
      </c>
      <c r="DA691">
        <v>0</v>
      </c>
      <c r="DB691">
        <v>1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1</v>
      </c>
      <c r="DL691">
        <v>0</v>
      </c>
      <c r="DM691">
        <v>0</v>
      </c>
      <c r="DN691">
        <v>32</v>
      </c>
      <c r="DO691">
        <v>12</v>
      </c>
      <c r="DP691">
        <v>7</v>
      </c>
      <c r="DQ691">
        <v>1</v>
      </c>
      <c r="DR691">
        <v>1</v>
      </c>
      <c r="DS691">
        <v>2</v>
      </c>
      <c r="DT691">
        <v>0</v>
      </c>
      <c r="DU691">
        <v>0</v>
      </c>
      <c r="DV691">
        <v>0</v>
      </c>
      <c r="DW691">
        <v>0</v>
      </c>
      <c r="DX691">
        <v>0</v>
      </c>
      <c r="DY691">
        <v>0</v>
      </c>
      <c r="DZ691">
        <v>0</v>
      </c>
      <c r="EA691">
        <v>0</v>
      </c>
      <c r="EB691">
        <v>0</v>
      </c>
      <c r="EC691">
        <v>0</v>
      </c>
      <c r="ED691">
        <v>0</v>
      </c>
      <c r="EE691">
        <v>0</v>
      </c>
      <c r="EF691">
        <v>0</v>
      </c>
      <c r="EG691">
        <v>0</v>
      </c>
      <c r="EH691">
        <v>0</v>
      </c>
      <c r="EI691">
        <v>0</v>
      </c>
      <c r="EJ691">
        <v>1</v>
      </c>
      <c r="EK691">
        <v>0</v>
      </c>
      <c r="EL691">
        <v>0</v>
      </c>
      <c r="EM691">
        <v>0</v>
      </c>
      <c r="EN691">
        <v>12</v>
      </c>
      <c r="EO691">
        <v>37</v>
      </c>
      <c r="EP691">
        <v>10</v>
      </c>
      <c r="EQ691">
        <v>17</v>
      </c>
      <c r="ER691">
        <v>4</v>
      </c>
      <c r="ES691">
        <v>1</v>
      </c>
      <c r="ET691">
        <v>0</v>
      </c>
      <c r="EU691">
        <v>0</v>
      </c>
      <c r="EV691">
        <v>0</v>
      </c>
      <c r="EW691">
        <v>1</v>
      </c>
      <c r="EX691">
        <v>0</v>
      </c>
      <c r="EY691">
        <v>0</v>
      </c>
      <c r="EZ691">
        <v>0</v>
      </c>
      <c r="FA691">
        <v>0</v>
      </c>
      <c r="FB691">
        <v>0</v>
      </c>
      <c r="FC691">
        <v>0</v>
      </c>
      <c r="FD691">
        <v>0</v>
      </c>
      <c r="FE691">
        <v>0</v>
      </c>
      <c r="FF691">
        <v>0</v>
      </c>
      <c r="FG691">
        <v>0</v>
      </c>
      <c r="FH691">
        <v>0</v>
      </c>
      <c r="FI691">
        <v>0</v>
      </c>
      <c r="FJ691">
        <v>0</v>
      </c>
      <c r="FK691">
        <v>4</v>
      </c>
      <c r="FL691">
        <v>37</v>
      </c>
      <c r="FM691">
        <v>37</v>
      </c>
      <c r="FN691">
        <v>14</v>
      </c>
      <c r="FO691">
        <v>0</v>
      </c>
      <c r="FP691">
        <v>0</v>
      </c>
      <c r="FQ691">
        <v>2</v>
      </c>
      <c r="FR691">
        <v>3</v>
      </c>
      <c r="FS691">
        <v>4</v>
      </c>
      <c r="FT691">
        <v>2</v>
      </c>
      <c r="FU691">
        <v>0</v>
      </c>
      <c r="FV691">
        <v>5</v>
      </c>
      <c r="FW691">
        <v>1</v>
      </c>
      <c r="FX691">
        <v>0</v>
      </c>
      <c r="FY691">
        <v>0</v>
      </c>
      <c r="FZ691">
        <v>1</v>
      </c>
      <c r="GA691">
        <v>0</v>
      </c>
      <c r="GB691">
        <v>1</v>
      </c>
      <c r="GC691">
        <v>1</v>
      </c>
      <c r="GD691">
        <v>0</v>
      </c>
      <c r="GE691">
        <v>1</v>
      </c>
      <c r="GF691">
        <v>1</v>
      </c>
      <c r="GG691">
        <v>0</v>
      </c>
      <c r="GH691">
        <v>1</v>
      </c>
      <c r="GI691">
        <v>0</v>
      </c>
      <c r="GJ691">
        <v>0</v>
      </c>
      <c r="GK691">
        <v>0</v>
      </c>
      <c r="GL691">
        <v>37</v>
      </c>
      <c r="GM691">
        <v>38</v>
      </c>
      <c r="GN691">
        <v>24</v>
      </c>
      <c r="GO691">
        <v>1</v>
      </c>
      <c r="GP691">
        <v>6</v>
      </c>
      <c r="GQ691">
        <v>1</v>
      </c>
      <c r="GR691">
        <v>1</v>
      </c>
      <c r="GS691">
        <v>0</v>
      </c>
      <c r="GT691">
        <v>0</v>
      </c>
      <c r="GU691">
        <v>0</v>
      </c>
      <c r="GV691">
        <v>2</v>
      </c>
      <c r="GW691">
        <v>1</v>
      </c>
      <c r="GX691">
        <v>0</v>
      </c>
      <c r="GY691">
        <v>0</v>
      </c>
      <c r="GZ691">
        <v>0</v>
      </c>
      <c r="HA691">
        <v>0</v>
      </c>
      <c r="HB691">
        <v>0</v>
      </c>
      <c r="HC691">
        <v>0</v>
      </c>
      <c r="HD691">
        <v>2</v>
      </c>
      <c r="HE691">
        <v>0</v>
      </c>
      <c r="HF691">
        <v>38</v>
      </c>
      <c r="HG691">
        <v>7</v>
      </c>
      <c r="HH691">
        <v>0</v>
      </c>
      <c r="HI691">
        <v>2</v>
      </c>
      <c r="HJ691">
        <v>2</v>
      </c>
      <c r="HK691">
        <v>0</v>
      </c>
      <c r="HL691">
        <v>0</v>
      </c>
      <c r="HM691">
        <v>0</v>
      </c>
      <c r="HN691">
        <v>0</v>
      </c>
      <c r="HO691">
        <v>0</v>
      </c>
      <c r="HP691">
        <v>0</v>
      </c>
      <c r="HQ691">
        <v>2</v>
      </c>
      <c r="HR691">
        <v>0</v>
      </c>
      <c r="HS691">
        <v>1</v>
      </c>
      <c r="HT691">
        <v>7</v>
      </c>
      <c r="HU691">
        <v>0</v>
      </c>
      <c r="HV691">
        <v>0</v>
      </c>
      <c r="HW691">
        <v>0</v>
      </c>
      <c r="HX691">
        <v>0</v>
      </c>
      <c r="HY691">
        <v>0</v>
      </c>
      <c r="HZ691">
        <v>0</v>
      </c>
      <c r="IA691">
        <v>0</v>
      </c>
      <c r="IB691">
        <v>0</v>
      </c>
      <c r="IC691">
        <v>0</v>
      </c>
      <c r="ID691">
        <v>0</v>
      </c>
      <c r="IE691">
        <v>0</v>
      </c>
      <c r="IF691">
        <v>0</v>
      </c>
      <c r="IG691">
        <v>0</v>
      </c>
      <c r="IH691">
        <v>0</v>
      </c>
      <c r="II691">
        <v>0</v>
      </c>
      <c r="IJ691">
        <v>0</v>
      </c>
      <c r="IK691">
        <v>32</v>
      </c>
      <c r="IL691">
        <v>21</v>
      </c>
      <c r="IM691">
        <v>4</v>
      </c>
      <c r="IN691">
        <v>3</v>
      </c>
      <c r="IO691">
        <v>0</v>
      </c>
      <c r="IP691">
        <v>0</v>
      </c>
      <c r="IQ691">
        <v>0</v>
      </c>
      <c r="IR691">
        <v>0</v>
      </c>
      <c r="IS691">
        <v>1</v>
      </c>
      <c r="IT691">
        <v>0</v>
      </c>
      <c r="IU691">
        <v>0</v>
      </c>
      <c r="IV691">
        <v>0</v>
      </c>
      <c r="IW691">
        <v>0</v>
      </c>
      <c r="IX691">
        <v>1</v>
      </c>
      <c r="IY691">
        <v>0</v>
      </c>
      <c r="IZ691">
        <v>0</v>
      </c>
      <c r="JA691">
        <v>0</v>
      </c>
      <c r="JB691">
        <v>0</v>
      </c>
      <c r="JC691">
        <v>2</v>
      </c>
      <c r="JD691">
        <v>0</v>
      </c>
      <c r="JE691">
        <v>0</v>
      </c>
      <c r="JF691">
        <v>0</v>
      </c>
      <c r="JG691">
        <v>0</v>
      </c>
      <c r="JH691">
        <v>0</v>
      </c>
      <c r="JI691">
        <v>0</v>
      </c>
      <c r="JJ691">
        <v>32</v>
      </c>
      <c r="JK691" s="2">
        <f t="shared" si="53"/>
        <v>0.45878136200716846</v>
      </c>
    </row>
    <row r="692" spans="1:271" outlineLevel="2" x14ac:dyDescent="0.25">
      <c r="A692" t="str">
        <f t="shared" si="57"/>
        <v>160908</v>
      </c>
      <c r="B692" t="s">
        <v>323</v>
      </c>
      <c r="C692">
        <v>15</v>
      </c>
      <c r="D692">
        <v>609</v>
      </c>
      <c r="E692">
        <v>460</v>
      </c>
      <c r="F692">
        <v>313</v>
      </c>
      <c r="G692">
        <v>147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147</v>
      </c>
      <c r="R692">
        <v>0</v>
      </c>
      <c r="S692">
        <v>0</v>
      </c>
      <c r="T692">
        <v>147</v>
      </c>
      <c r="U692">
        <v>9</v>
      </c>
      <c r="V692">
        <v>7</v>
      </c>
      <c r="W692">
        <v>2</v>
      </c>
      <c r="X692">
        <v>0</v>
      </c>
      <c r="Y692">
        <v>138</v>
      </c>
      <c r="Z692">
        <v>29</v>
      </c>
      <c r="AA692">
        <v>3</v>
      </c>
      <c r="AB692">
        <v>8</v>
      </c>
      <c r="AC692">
        <v>12</v>
      </c>
      <c r="AD692">
        <v>2</v>
      </c>
      <c r="AE692">
        <v>0</v>
      </c>
      <c r="AF692">
        <v>1</v>
      </c>
      <c r="AG692">
        <v>0</v>
      </c>
      <c r="AH692">
        <v>0</v>
      </c>
      <c r="AI692">
        <v>3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29</v>
      </c>
      <c r="AZ692">
        <v>21</v>
      </c>
      <c r="BA692">
        <v>5</v>
      </c>
      <c r="BB692">
        <v>0</v>
      </c>
      <c r="BC692">
        <v>0</v>
      </c>
      <c r="BD692">
        <v>6</v>
      </c>
      <c r="BE692">
        <v>1</v>
      </c>
      <c r="BF692">
        <v>1</v>
      </c>
      <c r="BG692">
        <v>0</v>
      </c>
      <c r="BH692">
        <v>1</v>
      </c>
      <c r="BI692">
        <v>0</v>
      </c>
      <c r="BJ692">
        <v>2</v>
      </c>
      <c r="BK692">
        <v>0</v>
      </c>
      <c r="BL692">
        <v>3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1</v>
      </c>
      <c r="BU692">
        <v>0</v>
      </c>
      <c r="BV692">
        <v>1</v>
      </c>
      <c r="BW692">
        <v>0</v>
      </c>
      <c r="BX692">
        <v>21</v>
      </c>
      <c r="BY692">
        <v>3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3</v>
      </c>
      <c r="CM692">
        <v>0</v>
      </c>
      <c r="CN692">
        <v>3</v>
      </c>
      <c r="CO692">
        <v>5</v>
      </c>
      <c r="CP692">
        <v>4</v>
      </c>
      <c r="CQ692">
        <v>0</v>
      </c>
      <c r="CR692">
        <v>0</v>
      </c>
      <c r="CS692">
        <v>0</v>
      </c>
      <c r="CT692">
        <v>0</v>
      </c>
      <c r="CU692">
        <v>0</v>
      </c>
      <c r="CV692">
        <v>1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0</v>
      </c>
      <c r="DL692">
        <v>0</v>
      </c>
      <c r="DM692">
        <v>0</v>
      </c>
      <c r="DN692">
        <v>5</v>
      </c>
      <c r="DO692">
        <v>2</v>
      </c>
      <c r="DP692">
        <v>1</v>
      </c>
      <c r="DQ692">
        <v>0</v>
      </c>
      <c r="DR692">
        <v>0</v>
      </c>
      <c r="DS692">
        <v>1</v>
      </c>
      <c r="DT692">
        <v>0</v>
      </c>
      <c r="DU692">
        <v>0</v>
      </c>
      <c r="DV692">
        <v>0</v>
      </c>
      <c r="DW692">
        <v>0</v>
      </c>
      <c r="DX692">
        <v>0</v>
      </c>
      <c r="DY692">
        <v>0</v>
      </c>
      <c r="DZ692">
        <v>0</v>
      </c>
      <c r="EA692">
        <v>0</v>
      </c>
      <c r="EB692">
        <v>0</v>
      </c>
      <c r="EC692">
        <v>0</v>
      </c>
      <c r="ED692">
        <v>0</v>
      </c>
      <c r="EE692">
        <v>0</v>
      </c>
      <c r="EF692">
        <v>0</v>
      </c>
      <c r="EG692">
        <v>0</v>
      </c>
      <c r="EH692">
        <v>0</v>
      </c>
      <c r="EI692">
        <v>0</v>
      </c>
      <c r="EJ692">
        <v>0</v>
      </c>
      <c r="EK692">
        <v>0</v>
      </c>
      <c r="EL692">
        <v>0</v>
      </c>
      <c r="EM692">
        <v>0</v>
      </c>
      <c r="EN692">
        <v>2</v>
      </c>
      <c r="EO692">
        <v>1</v>
      </c>
      <c r="EP692">
        <v>0</v>
      </c>
      <c r="EQ692">
        <v>0</v>
      </c>
      <c r="ER692">
        <v>0</v>
      </c>
      <c r="ES692">
        <v>0</v>
      </c>
      <c r="ET692">
        <v>0</v>
      </c>
      <c r="EU692">
        <v>0</v>
      </c>
      <c r="EV692">
        <v>0</v>
      </c>
      <c r="EW692">
        <v>1</v>
      </c>
      <c r="EX692">
        <v>0</v>
      </c>
      <c r="EY692">
        <v>0</v>
      </c>
      <c r="EZ692">
        <v>0</v>
      </c>
      <c r="FA692">
        <v>0</v>
      </c>
      <c r="FB692">
        <v>0</v>
      </c>
      <c r="FC692">
        <v>0</v>
      </c>
      <c r="FD692">
        <v>0</v>
      </c>
      <c r="FE692">
        <v>0</v>
      </c>
      <c r="FF692">
        <v>0</v>
      </c>
      <c r="FG692">
        <v>0</v>
      </c>
      <c r="FH692">
        <v>0</v>
      </c>
      <c r="FI692">
        <v>0</v>
      </c>
      <c r="FJ692">
        <v>0</v>
      </c>
      <c r="FK692">
        <v>0</v>
      </c>
      <c r="FL692">
        <v>1</v>
      </c>
      <c r="FM692">
        <v>11</v>
      </c>
      <c r="FN692">
        <v>1</v>
      </c>
      <c r="FO692">
        <v>2</v>
      </c>
      <c r="FP692">
        <v>2</v>
      </c>
      <c r="FQ692">
        <v>1</v>
      </c>
      <c r="FR692">
        <v>0</v>
      </c>
      <c r="FS692">
        <v>0</v>
      </c>
      <c r="FT692">
        <v>0</v>
      </c>
      <c r="FU692">
        <v>0</v>
      </c>
      <c r="FV692">
        <v>1</v>
      </c>
      <c r="FW692">
        <v>1</v>
      </c>
      <c r="FX692">
        <v>1</v>
      </c>
      <c r="FY692">
        <v>0</v>
      </c>
      <c r="FZ692">
        <v>0</v>
      </c>
      <c r="GA692">
        <v>0</v>
      </c>
      <c r="GB692">
        <v>0</v>
      </c>
      <c r="GC692">
        <v>0</v>
      </c>
      <c r="GD692">
        <v>0</v>
      </c>
      <c r="GE692">
        <v>0</v>
      </c>
      <c r="GF692">
        <v>0</v>
      </c>
      <c r="GG692">
        <v>1</v>
      </c>
      <c r="GH692">
        <v>0</v>
      </c>
      <c r="GI692">
        <v>1</v>
      </c>
      <c r="GJ692">
        <v>0</v>
      </c>
      <c r="GK692">
        <v>0</v>
      </c>
      <c r="GL692">
        <v>11</v>
      </c>
      <c r="GM692">
        <v>2</v>
      </c>
      <c r="GN692">
        <v>2</v>
      </c>
      <c r="GO692">
        <v>0</v>
      </c>
      <c r="GP692">
        <v>0</v>
      </c>
      <c r="GQ692">
        <v>0</v>
      </c>
      <c r="GR692">
        <v>0</v>
      </c>
      <c r="GS692">
        <v>0</v>
      </c>
      <c r="GT692">
        <v>0</v>
      </c>
      <c r="GU692">
        <v>0</v>
      </c>
      <c r="GV692">
        <v>0</v>
      </c>
      <c r="GW692">
        <v>0</v>
      </c>
      <c r="GX692">
        <v>0</v>
      </c>
      <c r="GY692">
        <v>0</v>
      </c>
      <c r="GZ692">
        <v>0</v>
      </c>
      <c r="HA692">
        <v>0</v>
      </c>
      <c r="HB692">
        <v>0</v>
      </c>
      <c r="HC692">
        <v>0</v>
      </c>
      <c r="HD692">
        <v>0</v>
      </c>
      <c r="HE692">
        <v>0</v>
      </c>
      <c r="HF692">
        <v>2</v>
      </c>
      <c r="HG692">
        <v>1</v>
      </c>
      <c r="HH692">
        <v>1</v>
      </c>
      <c r="HI692">
        <v>0</v>
      </c>
      <c r="HJ692">
        <v>0</v>
      </c>
      <c r="HK692">
        <v>0</v>
      </c>
      <c r="HL692">
        <v>0</v>
      </c>
      <c r="HM692">
        <v>0</v>
      </c>
      <c r="HN692">
        <v>0</v>
      </c>
      <c r="HO692">
        <v>0</v>
      </c>
      <c r="HP692">
        <v>0</v>
      </c>
      <c r="HQ692">
        <v>0</v>
      </c>
      <c r="HR692">
        <v>0</v>
      </c>
      <c r="HS692">
        <v>0</v>
      </c>
      <c r="HT692">
        <v>1</v>
      </c>
      <c r="HU692">
        <v>0</v>
      </c>
      <c r="HV692">
        <v>0</v>
      </c>
      <c r="HW692">
        <v>0</v>
      </c>
      <c r="HX692">
        <v>0</v>
      </c>
      <c r="HY692">
        <v>0</v>
      </c>
      <c r="HZ692">
        <v>0</v>
      </c>
      <c r="IA692">
        <v>0</v>
      </c>
      <c r="IB692">
        <v>0</v>
      </c>
      <c r="IC692">
        <v>0</v>
      </c>
      <c r="ID692">
        <v>0</v>
      </c>
      <c r="IE692">
        <v>0</v>
      </c>
      <c r="IF692">
        <v>0</v>
      </c>
      <c r="IG692">
        <v>0</v>
      </c>
      <c r="IH692">
        <v>0</v>
      </c>
      <c r="II692">
        <v>0</v>
      </c>
      <c r="IJ692">
        <v>0</v>
      </c>
      <c r="IK692">
        <v>63</v>
      </c>
      <c r="IL692">
        <v>34</v>
      </c>
      <c r="IM692">
        <v>7</v>
      </c>
      <c r="IN692">
        <v>11</v>
      </c>
      <c r="IO692">
        <v>0</v>
      </c>
      <c r="IP692">
        <v>0</v>
      </c>
      <c r="IQ692">
        <v>0</v>
      </c>
      <c r="IR692">
        <v>0</v>
      </c>
      <c r="IS692">
        <v>1</v>
      </c>
      <c r="IT692">
        <v>0</v>
      </c>
      <c r="IU692">
        <v>1</v>
      </c>
      <c r="IV692">
        <v>0</v>
      </c>
      <c r="IW692">
        <v>0</v>
      </c>
      <c r="IX692">
        <v>0</v>
      </c>
      <c r="IY692">
        <v>0</v>
      </c>
      <c r="IZ692">
        <v>0</v>
      </c>
      <c r="JA692">
        <v>0</v>
      </c>
      <c r="JB692">
        <v>0</v>
      </c>
      <c r="JC692">
        <v>8</v>
      </c>
      <c r="JD692">
        <v>0</v>
      </c>
      <c r="JE692">
        <v>1</v>
      </c>
      <c r="JF692">
        <v>0</v>
      </c>
      <c r="JG692">
        <v>0</v>
      </c>
      <c r="JH692">
        <v>0</v>
      </c>
      <c r="JI692">
        <v>0</v>
      </c>
      <c r="JJ692">
        <v>63</v>
      </c>
      <c r="JK692" s="2">
        <f t="shared" si="53"/>
        <v>0.2413793103448276</v>
      </c>
    </row>
    <row r="693" spans="1:271" outlineLevel="2" x14ac:dyDescent="0.25">
      <c r="A693" t="str">
        <f t="shared" si="57"/>
        <v>160908</v>
      </c>
      <c r="B693" t="s">
        <v>323</v>
      </c>
      <c r="C693">
        <v>16</v>
      </c>
      <c r="D693">
        <v>73</v>
      </c>
      <c r="E693">
        <v>90</v>
      </c>
      <c r="F693">
        <v>72</v>
      </c>
      <c r="G693">
        <v>18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18</v>
      </c>
      <c r="R693">
        <v>0</v>
      </c>
      <c r="S693">
        <v>0</v>
      </c>
      <c r="T693">
        <v>18</v>
      </c>
      <c r="U693">
        <v>1</v>
      </c>
      <c r="V693">
        <v>0</v>
      </c>
      <c r="W693">
        <v>0</v>
      </c>
      <c r="X693">
        <v>0</v>
      </c>
      <c r="Y693">
        <v>17</v>
      </c>
      <c r="Z693">
        <v>5</v>
      </c>
      <c r="AA693">
        <v>0</v>
      </c>
      <c r="AB693">
        <v>2</v>
      </c>
      <c r="AC693">
        <v>2</v>
      </c>
      <c r="AD693">
        <v>1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5</v>
      </c>
      <c r="AZ693">
        <v>4</v>
      </c>
      <c r="BA693">
        <v>2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1</v>
      </c>
      <c r="BW693">
        <v>0</v>
      </c>
      <c r="BX693">
        <v>4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  <c r="CO693">
        <v>2</v>
      </c>
      <c r="CP693">
        <v>0</v>
      </c>
      <c r="CQ693">
        <v>0</v>
      </c>
      <c r="CR693">
        <v>0</v>
      </c>
      <c r="CS693">
        <v>0</v>
      </c>
      <c r="CT693">
        <v>1</v>
      </c>
      <c r="CU693">
        <v>1</v>
      </c>
      <c r="CV693">
        <v>0</v>
      </c>
      <c r="CW693">
        <v>0</v>
      </c>
      <c r="CX693">
        <v>0</v>
      </c>
      <c r="CY693">
        <v>0</v>
      </c>
      <c r="CZ693">
        <v>0</v>
      </c>
      <c r="DA693">
        <v>0</v>
      </c>
      <c r="DB693">
        <v>0</v>
      </c>
      <c r="DC693">
        <v>0</v>
      </c>
      <c r="DD693">
        <v>0</v>
      </c>
      <c r="DE693">
        <v>0</v>
      </c>
      <c r="DF693">
        <v>0</v>
      </c>
      <c r="DG693">
        <v>0</v>
      </c>
      <c r="DH693">
        <v>0</v>
      </c>
      <c r="DI693">
        <v>0</v>
      </c>
      <c r="DJ693">
        <v>0</v>
      </c>
      <c r="DK693">
        <v>0</v>
      </c>
      <c r="DL693">
        <v>0</v>
      </c>
      <c r="DM693">
        <v>0</v>
      </c>
      <c r="DN693">
        <v>2</v>
      </c>
      <c r="DO693">
        <v>1</v>
      </c>
      <c r="DP693">
        <v>1</v>
      </c>
      <c r="DQ693">
        <v>0</v>
      </c>
      <c r="DR693">
        <v>0</v>
      </c>
      <c r="DS693">
        <v>0</v>
      </c>
      <c r="DT693">
        <v>0</v>
      </c>
      <c r="DU693">
        <v>0</v>
      </c>
      <c r="DV693">
        <v>0</v>
      </c>
      <c r="DW693">
        <v>0</v>
      </c>
      <c r="DX693">
        <v>0</v>
      </c>
      <c r="DY693">
        <v>0</v>
      </c>
      <c r="DZ693">
        <v>0</v>
      </c>
      <c r="EA693">
        <v>0</v>
      </c>
      <c r="EB693">
        <v>0</v>
      </c>
      <c r="EC693">
        <v>0</v>
      </c>
      <c r="ED693">
        <v>0</v>
      </c>
      <c r="EE693">
        <v>0</v>
      </c>
      <c r="EF693">
        <v>0</v>
      </c>
      <c r="EG693">
        <v>0</v>
      </c>
      <c r="EH693">
        <v>0</v>
      </c>
      <c r="EI693">
        <v>0</v>
      </c>
      <c r="EJ693">
        <v>0</v>
      </c>
      <c r="EK693">
        <v>0</v>
      </c>
      <c r="EL693">
        <v>0</v>
      </c>
      <c r="EM693">
        <v>0</v>
      </c>
      <c r="EN693">
        <v>1</v>
      </c>
      <c r="EO693">
        <v>2</v>
      </c>
      <c r="EP693">
        <v>1</v>
      </c>
      <c r="EQ693">
        <v>0</v>
      </c>
      <c r="ER693">
        <v>0</v>
      </c>
      <c r="ES693">
        <v>0</v>
      </c>
      <c r="ET693">
        <v>0</v>
      </c>
      <c r="EU693">
        <v>0</v>
      </c>
      <c r="EV693">
        <v>1</v>
      </c>
      <c r="EW693">
        <v>0</v>
      </c>
      <c r="EX693">
        <v>0</v>
      </c>
      <c r="EY693">
        <v>0</v>
      </c>
      <c r="EZ693">
        <v>0</v>
      </c>
      <c r="FA693">
        <v>0</v>
      </c>
      <c r="FB693">
        <v>0</v>
      </c>
      <c r="FC693">
        <v>0</v>
      </c>
      <c r="FD693">
        <v>0</v>
      </c>
      <c r="FE693">
        <v>0</v>
      </c>
      <c r="FF693">
        <v>0</v>
      </c>
      <c r="FG693">
        <v>0</v>
      </c>
      <c r="FH693">
        <v>0</v>
      </c>
      <c r="FI693">
        <v>0</v>
      </c>
      <c r="FJ693">
        <v>0</v>
      </c>
      <c r="FK693">
        <v>0</v>
      </c>
      <c r="FL693">
        <v>2</v>
      </c>
      <c r="FM693">
        <v>1</v>
      </c>
      <c r="FN693">
        <v>0</v>
      </c>
      <c r="FO693">
        <v>0</v>
      </c>
      <c r="FP693">
        <v>0</v>
      </c>
      <c r="FQ693">
        <v>0</v>
      </c>
      <c r="FR693">
        <v>0</v>
      </c>
      <c r="FS693">
        <v>1</v>
      </c>
      <c r="FT693">
        <v>0</v>
      </c>
      <c r="FU693">
        <v>0</v>
      </c>
      <c r="FV693">
        <v>0</v>
      </c>
      <c r="FW693">
        <v>0</v>
      </c>
      <c r="FX693">
        <v>0</v>
      </c>
      <c r="FY693">
        <v>0</v>
      </c>
      <c r="FZ693">
        <v>0</v>
      </c>
      <c r="GA693">
        <v>0</v>
      </c>
      <c r="GB693">
        <v>0</v>
      </c>
      <c r="GC693">
        <v>0</v>
      </c>
      <c r="GD693">
        <v>0</v>
      </c>
      <c r="GE693">
        <v>0</v>
      </c>
      <c r="GF693">
        <v>0</v>
      </c>
      <c r="GG693">
        <v>0</v>
      </c>
      <c r="GH693">
        <v>0</v>
      </c>
      <c r="GI693">
        <v>0</v>
      </c>
      <c r="GJ693">
        <v>0</v>
      </c>
      <c r="GK693">
        <v>0</v>
      </c>
      <c r="GL693">
        <v>1</v>
      </c>
      <c r="GM693">
        <v>1</v>
      </c>
      <c r="GN693">
        <v>1</v>
      </c>
      <c r="GO693">
        <v>0</v>
      </c>
      <c r="GP693">
        <v>0</v>
      </c>
      <c r="GQ693">
        <v>0</v>
      </c>
      <c r="GR693">
        <v>0</v>
      </c>
      <c r="GS693">
        <v>0</v>
      </c>
      <c r="GT693">
        <v>0</v>
      </c>
      <c r="GU693">
        <v>0</v>
      </c>
      <c r="GV693">
        <v>0</v>
      </c>
      <c r="GW693">
        <v>0</v>
      </c>
      <c r="GX693">
        <v>0</v>
      </c>
      <c r="GY693">
        <v>0</v>
      </c>
      <c r="GZ693">
        <v>0</v>
      </c>
      <c r="HA693">
        <v>0</v>
      </c>
      <c r="HB693">
        <v>0</v>
      </c>
      <c r="HC693">
        <v>0</v>
      </c>
      <c r="HD693">
        <v>0</v>
      </c>
      <c r="HE693">
        <v>0</v>
      </c>
      <c r="HF693">
        <v>1</v>
      </c>
      <c r="HG693">
        <v>0</v>
      </c>
      <c r="HH693">
        <v>0</v>
      </c>
      <c r="HI693">
        <v>0</v>
      </c>
      <c r="HJ693">
        <v>0</v>
      </c>
      <c r="HK693">
        <v>0</v>
      </c>
      <c r="HL693">
        <v>0</v>
      </c>
      <c r="HM693">
        <v>0</v>
      </c>
      <c r="HN693">
        <v>0</v>
      </c>
      <c r="HO693">
        <v>0</v>
      </c>
      <c r="HP693">
        <v>0</v>
      </c>
      <c r="HQ693">
        <v>0</v>
      </c>
      <c r="HR693">
        <v>0</v>
      </c>
      <c r="HS693">
        <v>0</v>
      </c>
      <c r="HT693">
        <v>0</v>
      </c>
      <c r="HU693">
        <v>0</v>
      </c>
      <c r="HV693">
        <v>0</v>
      </c>
      <c r="HW693">
        <v>0</v>
      </c>
      <c r="HX693">
        <v>0</v>
      </c>
      <c r="HY693">
        <v>0</v>
      </c>
      <c r="HZ693">
        <v>0</v>
      </c>
      <c r="IA693">
        <v>0</v>
      </c>
      <c r="IB693">
        <v>0</v>
      </c>
      <c r="IC693">
        <v>0</v>
      </c>
      <c r="ID693">
        <v>0</v>
      </c>
      <c r="IE693">
        <v>0</v>
      </c>
      <c r="IF693">
        <v>0</v>
      </c>
      <c r="IG693">
        <v>0</v>
      </c>
      <c r="IH693">
        <v>0</v>
      </c>
      <c r="II693">
        <v>0</v>
      </c>
      <c r="IJ693">
        <v>0</v>
      </c>
      <c r="IK693">
        <v>1</v>
      </c>
      <c r="IL693">
        <v>0</v>
      </c>
      <c r="IM693">
        <v>0</v>
      </c>
      <c r="IN693">
        <v>0</v>
      </c>
      <c r="IO693">
        <v>0</v>
      </c>
      <c r="IP693">
        <v>0</v>
      </c>
      <c r="IQ693">
        <v>0</v>
      </c>
      <c r="IR693">
        <v>0</v>
      </c>
      <c r="IS693">
        <v>0</v>
      </c>
      <c r="IT693">
        <v>0</v>
      </c>
      <c r="IU693">
        <v>0</v>
      </c>
      <c r="IV693">
        <v>0</v>
      </c>
      <c r="IW693">
        <v>0</v>
      </c>
      <c r="IX693">
        <v>0</v>
      </c>
      <c r="IY693">
        <v>0</v>
      </c>
      <c r="IZ693">
        <v>0</v>
      </c>
      <c r="JA693">
        <v>0</v>
      </c>
      <c r="JB693">
        <v>0</v>
      </c>
      <c r="JC693">
        <v>0</v>
      </c>
      <c r="JD693">
        <v>1</v>
      </c>
      <c r="JE693">
        <v>0</v>
      </c>
      <c r="JF693">
        <v>0</v>
      </c>
      <c r="JG693">
        <v>0</v>
      </c>
      <c r="JH693">
        <v>0</v>
      </c>
      <c r="JI693">
        <v>0</v>
      </c>
      <c r="JJ693">
        <v>1</v>
      </c>
      <c r="JK693" s="2">
        <f t="shared" si="53"/>
        <v>0.24657534246575341</v>
      </c>
    </row>
    <row r="694" spans="1:271" s="6" customFormat="1" ht="15.75" outlineLevel="1" x14ac:dyDescent="0.25">
      <c r="B694" s="7" t="s">
        <v>394</v>
      </c>
      <c r="D694" s="6">
        <f>SUBTOTAL(9,D678:D693)</f>
        <v>16399</v>
      </c>
      <c r="E694" s="6">
        <f>SUBTOTAL(9,E678:E693)</f>
        <v>12514</v>
      </c>
      <c r="F694" s="6">
        <f>SUBTOTAL(9,F678:F693)</f>
        <v>6632</v>
      </c>
      <c r="G694" s="6">
        <f>SUBTOTAL(9,G678:G693)</f>
        <v>5882</v>
      </c>
      <c r="H694" s="6">
        <f>SUBTOTAL(9,H678:H693)</f>
        <v>4</v>
      </c>
      <c r="I694" s="6">
        <f>SUBTOTAL(9,I678:I693)</f>
        <v>20</v>
      </c>
      <c r="J694" s="6">
        <f>SUBTOTAL(9,J678:J693)</f>
        <v>3</v>
      </c>
      <c r="K694" s="6">
        <f>SUBTOTAL(9,K678:K693)</f>
        <v>3</v>
      </c>
      <c r="L694" s="6">
        <f>SUBTOTAL(9,L678:L693)</f>
        <v>0</v>
      </c>
      <c r="M694" s="6">
        <f>SUBTOTAL(9,M678:M693)</f>
        <v>0</v>
      </c>
      <c r="N694" s="6">
        <f>SUBTOTAL(9,N678:N693)</f>
        <v>0</v>
      </c>
      <c r="O694" s="6">
        <f>SUBTOTAL(9,O678:O693)</f>
        <v>0</v>
      </c>
      <c r="P694" s="6">
        <f>SUBTOTAL(9,P678:P693)</f>
        <v>3</v>
      </c>
      <c r="Q694" s="6">
        <f>SUBTOTAL(9,Q678:Q693)</f>
        <v>5883</v>
      </c>
      <c r="R694" s="6">
        <f>SUBTOTAL(9,R678:R693)</f>
        <v>3</v>
      </c>
      <c r="S694" s="6">
        <f>SUBTOTAL(9,S678:S693)</f>
        <v>0</v>
      </c>
      <c r="T694" s="6">
        <f>SUBTOTAL(9,T678:T693)</f>
        <v>5883</v>
      </c>
      <c r="U694" s="6">
        <f>SUBTOTAL(9,U678:U693)</f>
        <v>217</v>
      </c>
      <c r="V694" s="6">
        <f>SUBTOTAL(9,V678:V693)</f>
        <v>153</v>
      </c>
      <c r="W694" s="6">
        <f>SUBTOTAL(9,W678:W693)</f>
        <v>58</v>
      </c>
      <c r="X694" s="6">
        <f>SUBTOTAL(9,X678:X693)</f>
        <v>0</v>
      </c>
      <c r="Y694" s="6">
        <f>SUBTOTAL(9,Y678:Y693)</f>
        <v>5666</v>
      </c>
      <c r="Z694" s="6">
        <f>SUBTOTAL(9,Z678:Z693)</f>
        <v>1332</v>
      </c>
      <c r="AA694" s="6">
        <f>SUBTOTAL(9,AA678:AA693)</f>
        <v>118</v>
      </c>
      <c r="AB694" s="6">
        <f>SUBTOTAL(9,AB678:AB693)</f>
        <v>352</v>
      </c>
      <c r="AC694" s="6">
        <f>SUBTOTAL(9,AC678:AC693)</f>
        <v>558</v>
      </c>
      <c r="AD694" s="6">
        <f>SUBTOTAL(9,AD678:AD693)</f>
        <v>101</v>
      </c>
      <c r="AE694" s="6">
        <f>SUBTOTAL(9,AE678:AE693)</f>
        <v>6</v>
      </c>
      <c r="AF694" s="6">
        <f>SUBTOTAL(9,AF678:AF693)</f>
        <v>22</v>
      </c>
      <c r="AG694" s="6">
        <f>SUBTOTAL(9,AG678:AG693)</f>
        <v>13</v>
      </c>
      <c r="AH694" s="6">
        <f>SUBTOTAL(9,AH678:AH693)</f>
        <v>4</v>
      </c>
      <c r="AI694" s="6">
        <f>SUBTOTAL(9,AI678:AI693)</f>
        <v>20</v>
      </c>
      <c r="AJ694" s="6">
        <f>SUBTOTAL(9,AJ678:AJ693)</f>
        <v>6</v>
      </c>
      <c r="AK694" s="6">
        <f>SUBTOTAL(9,AK678:AK693)</f>
        <v>3</v>
      </c>
      <c r="AL694" s="6">
        <f>SUBTOTAL(9,AL678:AL693)</f>
        <v>14</v>
      </c>
      <c r="AM694" s="6">
        <f>SUBTOTAL(9,AM678:AM693)</f>
        <v>4</v>
      </c>
      <c r="AN694" s="6">
        <f>SUBTOTAL(9,AN678:AN693)</f>
        <v>4</v>
      </c>
      <c r="AO694" s="6">
        <f>SUBTOTAL(9,AO678:AO693)</f>
        <v>9</v>
      </c>
      <c r="AP694" s="6">
        <f>SUBTOTAL(9,AP678:AP693)</f>
        <v>39</v>
      </c>
      <c r="AQ694" s="6">
        <f>SUBTOTAL(9,AQ678:AQ693)</f>
        <v>5</v>
      </c>
      <c r="AR694" s="6">
        <f>SUBTOTAL(9,AR678:AR693)</f>
        <v>4</v>
      </c>
      <c r="AS694" s="6">
        <f>SUBTOTAL(9,AS678:AS693)</f>
        <v>4</v>
      </c>
      <c r="AT694" s="6">
        <f>SUBTOTAL(9,AT678:AT693)</f>
        <v>4</v>
      </c>
      <c r="AU694" s="6">
        <f>SUBTOTAL(9,AU678:AU693)</f>
        <v>9</v>
      </c>
      <c r="AV694" s="6">
        <f>SUBTOTAL(9,AV678:AV693)</f>
        <v>4</v>
      </c>
      <c r="AW694" s="6">
        <f>SUBTOTAL(9,AW678:AW693)</f>
        <v>7</v>
      </c>
      <c r="AX694" s="6">
        <f>SUBTOTAL(9,AX678:AX693)</f>
        <v>22</v>
      </c>
      <c r="AY694" s="6">
        <f>SUBTOTAL(9,AY678:AY693)</f>
        <v>1332</v>
      </c>
      <c r="AZ694" s="6">
        <f>SUBTOTAL(9,AZ678:AZ693)</f>
        <v>1528</v>
      </c>
      <c r="BA694" s="6">
        <f>SUBTOTAL(9,BA678:BA693)</f>
        <v>565</v>
      </c>
      <c r="BB694" s="6">
        <f>SUBTOTAL(9,BB678:BB693)</f>
        <v>43</v>
      </c>
      <c r="BC694" s="6">
        <f>SUBTOTAL(9,BC678:BC693)</f>
        <v>40</v>
      </c>
      <c r="BD694" s="6">
        <f>SUBTOTAL(9,BD678:BD693)</f>
        <v>396</v>
      </c>
      <c r="BE694" s="6">
        <f>SUBTOTAL(9,BE678:BE693)</f>
        <v>31</v>
      </c>
      <c r="BF694" s="6">
        <f>SUBTOTAL(9,BF678:BF693)</f>
        <v>80</v>
      </c>
      <c r="BG694" s="6">
        <f>SUBTOTAL(9,BG678:BG693)</f>
        <v>24</v>
      </c>
      <c r="BH694" s="6">
        <f>SUBTOTAL(9,BH678:BH693)</f>
        <v>21</v>
      </c>
      <c r="BI694" s="6">
        <f>SUBTOTAL(9,BI678:BI693)</f>
        <v>38</v>
      </c>
      <c r="BJ694" s="6">
        <f>SUBTOTAL(9,BJ678:BJ693)</f>
        <v>40</v>
      </c>
      <c r="BK694" s="6">
        <f>SUBTOTAL(9,BK678:BK693)</f>
        <v>2</v>
      </c>
      <c r="BL694" s="6">
        <f>SUBTOTAL(9,BL678:BL693)</f>
        <v>85</v>
      </c>
      <c r="BM694" s="6">
        <f>SUBTOTAL(9,BM678:BM693)</f>
        <v>38</v>
      </c>
      <c r="BN694" s="6">
        <f>SUBTOTAL(9,BN678:BN693)</f>
        <v>5</v>
      </c>
      <c r="BO694" s="6">
        <f>SUBTOTAL(9,BO678:BO693)</f>
        <v>10</v>
      </c>
      <c r="BP694" s="6">
        <f>SUBTOTAL(9,BP678:BP693)</f>
        <v>8</v>
      </c>
      <c r="BQ694" s="6">
        <f>SUBTOTAL(9,BQ678:BQ693)</f>
        <v>3</v>
      </c>
      <c r="BR694" s="6">
        <f>SUBTOTAL(9,BR678:BR693)</f>
        <v>2</v>
      </c>
      <c r="BS694" s="6">
        <f>SUBTOTAL(9,BS678:BS693)</f>
        <v>23</v>
      </c>
      <c r="BT694" s="6">
        <f>SUBTOTAL(9,BT678:BT693)</f>
        <v>26</v>
      </c>
      <c r="BU694" s="6">
        <f>SUBTOTAL(9,BU678:BU693)</f>
        <v>10</v>
      </c>
      <c r="BV694" s="6">
        <f>SUBTOTAL(9,BV678:BV693)</f>
        <v>14</v>
      </c>
      <c r="BW694" s="6">
        <f>SUBTOTAL(9,BW678:BW693)</f>
        <v>24</v>
      </c>
      <c r="BX694" s="6">
        <f>SUBTOTAL(9,BX678:BX693)</f>
        <v>1528</v>
      </c>
      <c r="BY694" s="6">
        <f>SUBTOTAL(9,BY678:BY693)</f>
        <v>195</v>
      </c>
      <c r="BZ694" s="6">
        <f>SUBTOTAL(9,BZ678:BZ693)</f>
        <v>76</v>
      </c>
      <c r="CA694" s="6">
        <f>SUBTOTAL(9,CA678:CA693)</f>
        <v>30</v>
      </c>
      <c r="CB694" s="6">
        <f>SUBTOTAL(9,CB678:CB693)</f>
        <v>17</v>
      </c>
      <c r="CC694" s="6">
        <f>SUBTOTAL(9,CC678:CC693)</f>
        <v>5</v>
      </c>
      <c r="CD694" s="6">
        <f>SUBTOTAL(9,CD678:CD693)</f>
        <v>6</v>
      </c>
      <c r="CE694" s="6">
        <f>SUBTOTAL(9,CE678:CE693)</f>
        <v>3</v>
      </c>
      <c r="CF694" s="6">
        <f>SUBTOTAL(9,CF678:CF693)</f>
        <v>16</v>
      </c>
      <c r="CG694" s="6">
        <f>SUBTOTAL(9,CG678:CG693)</f>
        <v>8</v>
      </c>
      <c r="CH694" s="6">
        <f>SUBTOTAL(9,CH678:CH693)</f>
        <v>3</v>
      </c>
      <c r="CI694" s="6">
        <f>SUBTOTAL(9,CI678:CI693)</f>
        <v>4</v>
      </c>
      <c r="CJ694" s="6">
        <f>SUBTOTAL(9,CJ678:CJ693)</f>
        <v>1</v>
      </c>
      <c r="CK694" s="6">
        <f>SUBTOTAL(9,CK678:CK693)</f>
        <v>0</v>
      </c>
      <c r="CL694" s="6">
        <f>SUBTOTAL(9,CL678:CL693)</f>
        <v>17</v>
      </c>
      <c r="CM694" s="6">
        <f>SUBTOTAL(9,CM678:CM693)</f>
        <v>9</v>
      </c>
      <c r="CN694" s="6">
        <f>SUBTOTAL(9,CN678:CN693)</f>
        <v>195</v>
      </c>
      <c r="CO694" s="6">
        <f>SUBTOTAL(9,CO678:CO693)</f>
        <v>273</v>
      </c>
      <c r="CP694" s="6">
        <f>SUBTOTAL(9,CP678:CP693)</f>
        <v>159</v>
      </c>
      <c r="CQ694" s="6">
        <f>SUBTOTAL(9,CQ678:CQ693)</f>
        <v>9</v>
      </c>
      <c r="CR694" s="6">
        <f>SUBTOTAL(9,CR678:CR693)</f>
        <v>14</v>
      </c>
      <c r="CS694" s="6">
        <f>SUBTOTAL(9,CS678:CS693)</f>
        <v>1</v>
      </c>
      <c r="CT694" s="6">
        <f>SUBTOTAL(9,CT678:CT693)</f>
        <v>17</v>
      </c>
      <c r="CU694" s="6">
        <f>SUBTOTAL(9,CU678:CU693)</f>
        <v>9</v>
      </c>
      <c r="CV694" s="6">
        <f>SUBTOTAL(9,CV678:CV693)</f>
        <v>13</v>
      </c>
      <c r="CW694" s="6">
        <f>SUBTOTAL(9,CW678:CW693)</f>
        <v>5</v>
      </c>
      <c r="CX694" s="6">
        <f>SUBTOTAL(9,CX678:CX693)</f>
        <v>8</v>
      </c>
      <c r="CY694" s="6">
        <f>SUBTOTAL(9,CY678:CY693)</f>
        <v>3</v>
      </c>
      <c r="CZ694" s="6">
        <f>SUBTOTAL(9,CZ678:CZ693)</f>
        <v>2</v>
      </c>
      <c r="DA694" s="6">
        <f>SUBTOTAL(9,DA678:DA693)</f>
        <v>1</v>
      </c>
      <c r="DB694" s="6">
        <f>SUBTOTAL(9,DB678:DB693)</f>
        <v>6</v>
      </c>
      <c r="DC694" s="6">
        <f>SUBTOTAL(9,DC678:DC693)</f>
        <v>2</v>
      </c>
      <c r="DD694" s="6">
        <f>SUBTOTAL(9,DD678:DD693)</f>
        <v>0</v>
      </c>
      <c r="DE694" s="6">
        <f>SUBTOTAL(9,DE678:DE693)</f>
        <v>0</v>
      </c>
      <c r="DF694" s="6">
        <f>SUBTOTAL(9,DF678:DF693)</f>
        <v>2</v>
      </c>
      <c r="DG694" s="6">
        <f>SUBTOTAL(9,DG678:DG693)</f>
        <v>3</v>
      </c>
      <c r="DH694" s="6">
        <f>SUBTOTAL(9,DH678:DH693)</f>
        <v>2</v>
      </c>
      <c r="DI694" s="6">
        <f>SUBTOTAL(9,DI678:DI693)</f>
        <v>3</v>
      </c>
      <c r="DJ694" s="6">
        <f>SUBTOTAL(9,DJ678:DJ693)</f>
        <v>1</v>
      </c>
      <c r="DK694" s="6">
        <f>SUBTOTAL(9,DK678:DK693)</f>
        <v>6</v>
      </c>
      <c r="DL694" s="6">
        <f>SUBTOTAL(9,DL678:DL693)</f>
        <v>2</v>
      </c>
      <c r="DM694" s="6">
        <f>SUBTOTAL(9,DM678:DM693)</f>
        <v>5</v>
      </c>
      <c r="DN694" s="6">
        <f>SUBTOTAL(9,DN678:DN693)</f>
        <v>273</v>
      </c>
      <c r="DO694" s="6">
        <f>SUBTOTAL(9,DO678:DO693)</f>
        <v>146</v>
      </c>
      <c r="DP694" s="6">
        <f>SUBTOTAL(9,DP678:DP693)</f>
        <v>71</v>
      </c>
      <c r="DQ694" s="6">
        <f>SUBTOTAL(9,DQ678:DQ693)</f>
        <v>8</v>
      </c>
      <c r="DR694" s="6">
        <f>SUBTOTAL(9,DR678:DR693)</f>
        <v>2</v>
      </c>
      <c r="DS694" s="6">
        <f>SUBTOTAL(9,DS678:DS693)</f>
        <v>24</v>
      </c>
      <c r="DT694" s="6">
        <f>SUBTOTAL(9,DT678:DT693)</f>
        <v>4</v>
      </c>
      <c r="DU694" s="6">
        <f>SUBTOTAL(9,DU678:DU693)</f>
        <v>4</v>
      </c>
      <c r="DV694" s="6">
        <f>SUBTOTAL(9,DV678:DV693)</f>
        <v>7</v>
      </c>
      <c r="DW694" s="6">
        <f>SUBTOTAL(9,DW678:DW693)</f>
        <v>3</v>
      </c>
      <c r="DX694" s="6">
        <f>SUBTOTAL(9,DX678:DX693)</f>
        <v>2</v>
      </c>
      <c r="DY694" s="6">
        <f>SUBTOTAL(9,DY678:DY693)</f>
        <v>1</v>
      </c>
      <c r="DZ694" s="6">
        <f>SUBTOTAL(9,DZ678:DZ693)</f>
        <v>0</v>
      </c>
      <c r="EA694" s="6">
        <f>SUBTOTAL(9,EA678:EA693)</f>
        <v>0</v>
      </c>
      <c r="EB694" s="6">
        <f>SUBTOTAL(9,EB678:EB693)</f>
        <v>4</v>
      </c>
      <c r="EC694" s="6">
        <f>SUBTOTAL(9,EC678:EC693)</f>
        <v>2</v>
      </c>
      <c r="ED694" s="6">
        <f>SUBTOTAL(9,ED678:ED693)</f>
        <v>6</v>
      </c>
      <c r="EE694" s="6">
        <f>SUBTOTAL(9,EE678:EE693)</f>
        <v>0</v>
      </c>
      <c r="EF694" s="6">
        <f>SUBTOTAL(9,EF678:EF693)</f>
        <v>0</v>
      </c>
      <c r="EG694" s="6">
        <f>SUBTOTAL(9,EG678:EG693)</f>
        <v>0</v>
      </c>
      <c r="EH694" s="6">
        <f>SUBTOTAL(9,EH678:EH693)</f>
        <v>1</v>
      </c>
      <c r="EI694" s="6">
        <f>SUBTOTAL(9,EI678:EI693)</f>
        <v>1</v>
      </c>
      <c r="EJ694" s="6">
        <f>SUBTOTAL(9,EJ678:EJ693)</f>
        <v>3</v>
      </c>
      <c r="EK694" s="6">
        <f>SUBTOTAL(9,EK678:EK693)</f>
        <v>0</v>
      </c>
      <c r="EL694" s="6">
        <f>SUBTOTAL(9,EL678:EL693)</f>
        <v>1</v>
      </c>
      <c r="EM694" s="6">
        <f>SUBTOTAL(9,EM678:EM693)</f>
        <v>2</v>
      </c>
      <c r="EN694" s="6">
        <f>SUBTOTAL(9,EN678:EN693)</f>
        <v>146</v>
      </c>
      <c r="EO694" s="6">
        <f>SUBTOTAL(9,EO678:EO693)</f>
        <v>350</v>
      </c>
      <c r="EP694" s="6">
        <f>SUBTOTAL(9,EP678:EP693)</f>
        <v>134</v>
      </c>
      <c r="EQ694" s="6">
        <f>SUBTOTAL(9,EQ678:EQ693)</f>
        <v>103</v>
      </c>
      <c r="ER694" s="6">
        <f>SUBTOTAL(9,ER678:ER693)</f>
        <v>25</v>
      </c>
      <c r="ES694" s="6">
        <f>SUBTOTAL(9,ES678:ES693)</f>
        <v>4</v>
      </c>
      <c r="ET694" s="6">
        <f>SUBTOTAL(9,ET678:ET693)</f>
        <v>6</v>
      </c>
      <c r="EU694" s="6">
        <f>SUBTOTAL(9,EU678:EU693)</f>
        <v>7</v>
      </c>
      <c r="EV694" s="6">
        <f>SUBTOTAL(9,EV678:EV693)</f>
        <v>2</v>
      </c>
      <c r="EW694" s="6">
        <f>SUBTOTAL(9,EW678:EW693)</f>
        <v>3</v>
      </c>
      <c r="EX694" s="6">
        <f>SUBTOTAL(9,EX678:EX693)</f>
        <v>5</v>
      </c>
      <c r="EY694" s="6">
        <f>SUBTOTAL(9,EY678:EY693)</f>
        <v>0</v>
      </c>
      <c r="EZ694" s="6">
        <f>SUBTOTAL(9,EZ678:EZ693)</f>
        <v>4</v>
      </c>
      <c r="FA694" s="6">
        <f>SUBTOTAL(9,FA678:FA693)</f>
        <v>1</v>
      </c>
      <c r="FB694" s="6">
        <f>SUBTOTAL(9,FB678:FB693)</f>
        <v>2</v>
      </c>
      <c r="FC694" s="6">
        <f>SUBTOTAL(9,FC678:FC693)</f>
        <v>3</v>
      </c>
      <c r="FD694" s="6">
        <f>SUBTOTAL(9,FD678:FD693)</f>
        <v>2</v>
      </c>
      <c r="FE694" s="6">
        <f>SUBTOTAL(9,FE678:FE693)</f>
        <v>1</v>
      </c>
      <c r="FF694" s="6">
        <f>SUBTOTAL(9,FF678:FF693)</f>
        <v>2</v>
      </c>
      <c r="FG694" s="6">
        <f>SUBTOTAL(9,FG678:FG693)</f>
        <v>2</v>
      </c>
      <c r="FH694" s="6">
        <f>SUBTOTAL(9,FH678:FH693)</f>
        <v>1</v>
      </c>
      <c r="FI694" s="6">
        <f>SUBTOTAL(9,FI678:FI693)</f>
        <v>8</v>
      </c>
      <c r="FJ694" s="6">
        <f>SUBTOTAL(9,FJ678:FJ693)</f>
        <v>4</v>
      </c>
      <c r="FK694" s="6">
        <f>SUBTOTAL(9,FK678:FK693)</f>
        <v>31</v>
      </c>
      <c r="FL694" s="6">
        <f>SUBTOTAL(9,FL678:FL693)</f>
        <v>350</v>
      </c>
      <c r="FM694" s="6">
        <f>SUBTOTAL(9,FM678:FM693)</f>
        <v>589</v>
      </c>
      <c r="FN694" s="6">
        <f>SUBTOTAL(9,FN678:FN693)</f>
        <v>208</v>
      </c>
      <c r="FO694" s="6">
        <f>SUBTOTAL(9,FO678:FO693)</f>
        <v>39</v>
      </c>
      <c r="FP694" s="6">
        <f>SUBTOTAL(9,FP678:FP693)</f>
        <v>39</v>
      </c>
      <c r="FQ694" s="6">
        <f>SUBTOTAL(9,FQ678:FQ693)</f>
        <v>23</v>
      </c>
      <c r="FR694" s="6">
        <f>SUBTOTAL(9,FR678:FR693)</f>
        <v>14</v>
      </c>
      <c r="FS694" s="6">
        <f>SUBTOTAL(9,FS678:FS693)</f>
        <v>62</v>
      </c>
      <c r="FT694" s="6">
        <f>SUBTOTAL(9,FT678:FT693)</f>
        <v>21</v>
      </c>
      <c r="FU694" s="6">
        <f>SUBTOTAL(9,FU678:FU693)</f>
        <v>7</v>
      </c>
      <c r="FV694" s="6">
        <f>SUBTOTAL(9,FV678:FV693)</f>
        <v>39</v>
      </c>
      <c r="FW694" s="6">
        <f>SUBTOTAL(9,FW678:FW693)</f>
        <v>13</v>
      </c>
      <c r="FX694" s="6">
        <f>SUBTOTAL(9,FX678:FX693)</f>
        <v>10</v>
      </c>
      <c r="FY694" s="6">
        <f>SUBTOTAL(9,FY678:FY693)</f>
        <v>11</v>
      </c>
      <c r="FZ694" s="6">
        <f>SUBTOTAL(9,FZ678:FZ693)</f>
        <v>6</v>
      </c>
      <c r="GA694" s="6">
        <f>SUBTOTAL(9,GA678:GA693)</f>
        <v>8</v>
      </c>
      <c r="GB694" s="6">
        <f>SUBTOTAL(9,GB678:GB693)</f>
        <v>9</v>
      </c>
      <c r="GC694" s="6">
        <f>SUBTOTAL(9,GC678:GC693)</f>
        <v>7</v>
      </c>
      <c r="GD694" s="6">
        <f>SUBTOTAL(9,GD678:GD693)</f>
        <v>2</v>
      </c>
      <c r="GE694" s="6">
        <f>SUBTOTAL(9,GE678:GE693)</f>
        <v>8</v>
      </c>
      <c r="GF694" s="6">
        <f>SUBTOTAL(9,GF678:GF693)</f>
        <v>6</v>
      </c>
      <c r="GG694" s="6">
        <f>SUBTOTAL(9,GG678:GG693)</f>
        <v>9</v>
      </c>
      <c r="GH694" s="6">
        <f>SUBTOTAL(9,GH678:GH693)</f>
        <v>7</v>
      </c>
      <c r="GI694" s="6">
        <f>SUBTOTAL(9,GI678:GI693)</f>
        <v>8</v>
      </c>
      <c r="GJ694" s="6">
        <f>SUBTOTAL(9,GJ678:GJ693)</f>
        <v>9</v>
      </c>
      <c r="GK694" s="6">
        <f>SUBTOTAL(9,GK678:GK693)</f>
        <v>24</v>
      </c>
      <c r="GL694" s="6">
        <f>SUBTOTAL(9,GL678:GL693)</f>
        <v>589</v>
      </c>
      <c r="GM694" s="6">
        <f>SUBTOTAL(9,GM678:GM693)</f>
        <v>439</v>
      </c>
      <c r="GN694" s="6">
        <f>SUBTOTAL(9,GN678:GN693)</f>
        <v>290</v>
      </c>
      <c r="GO694" s="6">
        <f>SUBTOTAL(9,GO678:GO693)</f>
        <v>26</v>
      </c>
      <c r="GP694" s="6">
        <f>SUBTOTAL(9,GP678:GP693)</f>
        <v>27</v>
      </c>
      <c r="GQ694" s="6">
        <f>SUBTOTAL(9,GQ678:GQ693)</f>
        <v>4</v>
      </c>
      <c r="GR694" s="6">
        <f>SUBTOTAL(9,GR678:GR693)</f>
        <v>15</v>
      </c>
      <c r="GS694" s="6">
        <f>SUBTOTAL(9,GS678:GS693)</f>
        <v>5</v>
      </c>
      <c r="GT694" s="6">
        <f>SUBTOTAL(9,GT678:GT693)</f>
        <v>15</v>
      </c>
      <c r="GU694" s="6">
        <f>SUBTOTAL(9,GU678:GU693)</f>
        <v>4</v>
      </c>
      <c r="GV694" s="6">
        <f>SUBTOTAL(9,GV678:GV693)</f>
        <v>6</v>
      </c>
      <c r="GW694" s="6">
        <f>SUBTOTAL(9,GW678:GW693)</f>
        <v>5</v>
      </c>
      <c r="GX694" s="6">
        <f>SUBTOTAL(9,GX678:GX693)</f>
        <v>4</v>
      </c>
      <c r="GY694" s="6">
        <f>SUBTOTAL(9,GY678:GY693)</f>
        <v>0</v>
      </c>
      <c r="GZ694" s="6">
        <f>SUBTOTAL(9,GZ678:GZ693)</f>
        <v>4</v>
      </c>
      <c r="HA694" s="6">
        <f>SUBTOTAL(9,HA678:HA693)</f>
        <v>5</v>
      </c>
      <c r="HB694" s="6">
        <f>SUBTOTAL(9,HB678:HB693)</f>
        <v>3</v>
      </c>
      <c r="HC694" s="6">
        <f>SUBTOTAL(9,HC678:HC693)</f>
        <v>6</v>
      </c>
      <c r="HD694" s="6">
        <f>SUBTOTAL(9,HD678:HD693)</f>
        <v>11</v>
      </c>
      <c r="HE694" s="6">
        <f>SUBTOTAL(9,HE678:HE693)</f>
        <v>9</v>
      </c>
      <c r="HF694" s="6">
        <f>SUBTOTAL(9,HF678:HF693)</f>
        <v>439</v>
      </c>
      <c r="HG694" s="6">
        <f>SUBTOTAL(9,HG678:HG693)</f>
        <v>38</v>
      </c>
      <c r="HH694" s="6">
        <f>SUBTOTAL(9,HH678:HH693)</f>
        <v>11</v>
      </c>
      <c r="HI694" s="6">
        <f>SUBTOTAL(9,HI678:HI693)</f>
        <v>4</v>
      </c>
      <c r="HJ694" s="6">
        <f>SUBTOTAL(9,HJ678:HJ693)</f>
        <v>6</v>
      </c>
      <c r="HK694" s="6">
        <f>SUBTOTAL(9,HK678:HK693)</f>
        <v>1</v>
      </c>
      <c r="HL694" s="6">
        <f>SUBTOTAL(9,HL678:HL693)</f>
        <v>3</v>
      </c>
      <c r="HM694" s="6">
        <f>SUBTOTAL(9,HM678:HM693)</f>
        <v>1</v>
      </c>
      <c r="HN694" s="6">
        <f>SUBTOTAL(9,HN678:HN693)</f>
        <v>2</v>
      </c>
      <c r="HO694" s="6">
        <f>SUBTOTAL(9,HO678:HO693)</f>
        <v>1</v>
      </c>
      <c r="HP694" s="6">
        <f>SUBTOTAL(9,HP678:HP693)</f>
        <v>1</v>
      </c>
      <c r="HQ694" s="6">
        <f>SUBTOTAL(9,HQ678:HQ693)</f>
        <v>2</v>
      </c>
      <c r="HR694" s="6">
        <f>SUBTOTAL(9,HR678:HR693)</f>
        <v>1</v>
      </c>
      <c r="HS694" s="6">
        <f>SUBTOTAL(9,HS678:HS693)</f>
        <v>5</v>
      </c>
      <c r="HT694" s="6">
        <f>SUBTOTAL(9,HT678:HT693)</f>
        <v>38</v>
      </c>
      <c r="HU694" s="6">
        <f>SUBTOTAL(9,HU678:HU693)</f>
        <v>11</v>
      </c>
      <c r="HV694" s="6">
        <f>SUBTOTAL(9,HV678:HV693)</f>
        <v>4</v>
      </c>
      <c r="HW694" s="6">
        <f>SUBTOTAL(9,HW678:HW693)</f>
        <v>0</v>
      </c>
      <c r="HX694" s="6">
        <f>SUBTOTAL(9,HX678:HX693)</f>
        <v>1</v>
      </c>
      <c r="HY694" s="6">
        <f>SUBTOTAL(9,HY678:HY693)</f>
        <v>0</v>
      </c>
      <c r="HZ694" s="6">
        <f>SUBTOTAL(9,HZ678:HZ693)</f>
        <v>2</v>
      </c>
      <c r="IA694" s="6">
        <f>SUBTOTAL(9,IA678:IA693)</f>
        <v>1</v>
      </c>
      <c r="IB694" s="6">
        <f>SUBTOTAL(9,IB678:IB693)</f>
        <v>0</v>
      </c>
      <c r="IC694" s="6">
        <f>SUBTOTAL(9,IC678:IC693)</f>
        <v>0</v>
      </c>
      <c r="ID694" s="6">
        <f>SUBTOTAL(9,ID678:ID693)</f>
        <v>0</v>
      </c>
      <c r="IE694" s="6">
        <f>SUBTOTAL(9,IE678:IE693)</f>
        <v>1</v>
      </c>
      <c r="IF694" s="6">
        <f>SUBTOTAL(9,IF678:IF693)</f>
        <v>0</v>
      </c>
      <c r="IG694" s="6">
        <f>SUBTOTAL(9,IG678:IG693)</f>
        <v>1</v>
      </c>
      <c r="IH694" s="6">
        <f>SUBTOTAL(9,IH678:IH693)</f>
        <v>0</v>
      </c>
      <c r="II694" s="6">
        <f>SUBTOTAL(9,II678:II693)</f>
        <v>1</v>
      </c>
      <c r="IJ694" s="6">
        <f>SUBTOTAL(9,IJ678:IJ693)</f>
        <v>11</v>
      </c>
      <c r="IK694" s="6">
        <f>SUBTOTAL(9,IK678:IK693)</f>
        <v>765</v>
      </c>
      <c r="IL694" s="6">
        <f>SUBTOTAL(9,IL678:IL693)</f>
        <v>365</v>
      </c>
      <c r="IM694" s="6">
        <f>SUBTOTAL(9,IM678:IM693)</f>
        <v>65</v>
      </c>
      <c r="IN694" s="6">
        <f>SUBTOTAL(9,IN678:IN693)</f>
        <v>164</v>
      </c>
      <c r="IO694" s="6">
        <f>SUBTOTAL(9,IO678:IO693)</f>
        <v>5</v>
      </c>
      <c r="IP694" s="6">
        <f>SUBTOTAL(9,IP678:IP693)</f>
        <v>0</v>
      </c>
      <c r="IQ694" s="6">
        <f>SUBTOTAL(9,IQ678:IQ693)</f>
        <v>1</v>
      </c>
      <c r="IR694" s="6">
        <f>SUBTOTAL(9,IR678:IR693)</f>
        <v>2</v>
      </c>
      <c r="IS694" s="6">
        <f>SUBTOTAL(9,IS678:IS693)</f>
        <v>10</v>
      </c>
      <c r="IT694" s="6">
        <f>SUBTOTAL(9,IT678:IT693)</f>
        <v>2</v>
      </c>
      <c r="IU694" s="6">
        <f>SUBTOTAL(9,IU678:IU693)</f>
        <v>3</v>
      </c>
      <c r="IV694" s="6">
        <f>SUBTOTAL(9,IV678:IV693)</f>
        <v>16</v>
      </c>
      <c r="IW694" s="6">
        <f>SUBTOTAL(9,IW678:IW693)</f>
        <v>0</v>
      </c>
      <c r="IX694" s="6">
        <f>SUBTOTAL(9,IX678:IX693)</f>
        <v>5</v>
      </c>
      <c r="IY694" s="6">
        <f>SUBTOTAL(9,IY678:IY693)</f>
        <v>0</v>
      </c>
      <c r="IZ694" s="6">
        <f>SUBTOTAL(9,IZ678:IZ693)</f>
        <v>2</v>
      </c>
      <c r="JA694" s="6">
        <f>SUBTOTAL(9,JA678:JA693)</f>
        <v>3</v>
      </c>
      <c r="JB694" s="6">
        <f>SUBTOTAL(9,JB678:JB693)</f>
        <v>1</v>
      </c>
      <c r="JC694" s="6">
        <f>SUBTOTAL(9,JC678:JC693)</f>
        <v>108</v>
      </c>
      <c r="JD694" s="6">
        <f>SUBTOTAL(9,JD678:JD693)</f>
        <v>3</v>
      </c>
      <c r="JE694" s="6">
        <f>SUBTOTAL(9,JE678:JE693)</f>
        <v>1</v>
      </c>
      <c r="JF694" s="6">
        <f>SUBTOTAL(9,JF678:JF693)</f>
        <v>4</v>
      </c>
      <c r="JG694" s="6">
        <f>SUBTOTAL(9,JG678:JG693)</f>
        <v>1</v>
      </c>
      <c r="JH694" s="6">
        <f>SUBTOTAL(9,JH678:JH693)</f>
        <v>3</v>
      </c>
      <c r="JI694" s="6">
        <f>SUBTOTAL(9,JI678:JI693)</f>
        <v>1</v>
      </c>
      <c r="JJ694" s="6">
        <f>SUBTOTAL(9,JJ678:JJ693)</f>
        <v>765</v>
      </c>
      <c r="JK694" s="8">
        <f t="shared" si="53"/>
        <v>0.35874138666991889</v>
      </c>
    </row>
    <row r="695" spans="1:271" outlineLevel="2" x14ac:dyDescent="0.25">
      <c r="A695" t="str">
        <f t="shared" ref="A695:A702" si="58">"160909"</f>
        <v>160909</v>
      </c>
      <c r="B695" t="s">
        <v>324</v>
      </c>
      <c r="C695">
        <v>1</v>
      </c>
      <c r="D695">
        <v>576</v>
      </c>
      <c r="E695">
        <v>440</v>
      </c>
      <c r="F695">
        <v>280</v>
      </c>
      <c r="G695">
        <v>160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160</v>
      </c>
      <c r="R695">
        <v>0</v>
      </c>
      <c r="S695">
        <v>0</v>
      </c>
      <c r="T695">
        <v>160</v>
      </c>
      <c r="U695">
        <v>4</v>
      </c>
      <c r="V695">
        <v>2</v>
      </c>
      <c r="W695">
        <v>0</v>
      </c>
      <c r="X695">
        <v>0</v>
      </c>
      <c r="Y695">
        <v>156</v>
      </c>
      <c r="Z695">
        <v>39</v>
      </c>
      <c r="AA695">
        <v>2</v>
      </c>
      <c r="AB695">
        <v>12</v>
      </c>
      <c r="AC695">
        <v>9</v>
      </c>
      <c r="AD695">
        <v>7</v>
      </c>
      <c r="AE695">
        <v>0</v>
      </c>
      <c r="AF695">
        <v>1</v>
      </c>
      <c r="AG695">
        <v>1</v>
      </c>
      <c r="AH695">
        <v>1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1</v>
      </c>
      <c r="AP695">
        <v>0</v>
      </c>
      <c r="AQ695">
        <v>0</v>
      </c>
      <c r="AR695">
        <v>1</v>
      </c>
      <c r="AS695">
        <v>0</v>
      </c>
      <c r="AT695">
        <v>0</v>
      </c>
      <c r="AU695">
        <v>1</v>
      </c>
      <c r="AV695">
        <v>0</v>
      </c>
      <c r="AW695">
        <v>1</v>
      </c>
      <c r="AX695">
        <v>2</v>
      </c>
      <c r="AY695">
        <v>39</v>
      </c>
      <c r="AZ695">
        <v>30</v>
      </c>
      <c r="BA695">
        <v>8</v>
      </c>
      <c r="BB695">
        <v>1</v>
      </c>
      <c r="BC695">
        <v>0</v>
      </c>
      <c r="BD695">
        <v>7</v>
      </c>
      <c r="BE695">
        <v>0</v>
      </c>
      <c r="BF695">
        <v>2</v>
      </c>
      <c r="BG695">
        <v>1</v>
      </c>
      <c r="BH695">
        <v>0</v>
      </c>
      <c r="BI695">
        <v>3</v>
      </c>
      <c r="BJ695">
        <v>1</v>
      </c>
      <c r="BK695">
        <v>0</v>
      </c>
      <c r="BL695">
        <v>0</v>
      </c>
      <c r="BM695">
        <v>2</v>
      </c>
      <c r="BN695">
        <v>1</v>
      </c>
      <c r="BO695">
        <v>0</v>
      </c>
      <c r="BP695">
        <v>0</v>
      </c>
      <c r="BQ695">
        <v>0</v>
      </c>
      <c r="BR695">
        <v>0</v>
      </c>
      <c r="BS695">
        <v>1</v>
      </c>
      <c r="BT695">
        <v>2</v>
      </c>
      <c r="BU695">
        <v>0</v>
      </c>
      <c r="BV695">
        <v>0</v>
      </c>
      <c r="BW695">
        <v>1</v>
      </c>
      <c r="BX695">
        <v>30</v>
      </c>
      <c r="BY695">
        <v>5</v>
      </c>
      <c r="BZ695">
        <v>1</v>
      </c>
      <c r="CA695">
        <v>1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2</v>
      </c>
      <c r="CI695">
        <v>0</v>
      </c>
      <c r="CJ695">
        <v>0</v>
      </c>
      <c r="CK695">
        <v>0</v>
      </c>
      <c r="CL695">
        <v>1</v>
      </c>
      <c r="CM695">
        <v>0</v>
      </c>
      <c r="CN695">
        <v>5</v>
      </c>
      <c r="CO695">
        <v>2</v>
      </c>
      <c r="CP695">
        <v>1</v>
      </c>
      <c r="CQ695">
        <v>0</v>
      </c>
      <c r="CR695">
        <v>0</v>
      </c>
      <c r="CS695">
        <v>0</v>
      </c>
      <c r="CT695">
        <v>0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1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  <c r="DM695">
        <v>0</v>
      </c>
      <c r="DN695">
        <v>2</v>
      </c>
      <c r="DO695">
        <v>6</v>
      </c>
      <c r="DP695">
        <v>0</v>
      </c>
      <c r="DQ695">
        <v>0</v>
      </c>
      <c r="DR695">
        <v>0</v>
      </c>
      <c r="DS695">
        <v>0</v>
      </c>
      <c r="DT695">
        <v>2</v>
      </c>
      <c r="DU695">
        <v>1</v>
      </c>
      <c r="DV695">
        <v>0</v>
      </c>
      <c r="DW695">
        <v>0</v>
      </c>
      <c r="DX695">
        <v>0</v>
      </c>
      <c r="DY695">
        <v>3</v>
      </c>
      <c r="DZ695">
        <v>0</v>
      </c>
      <c r="EA695">
        <v>0</v>
      </c>
      <c r="EB695">
        <v>0</v>
      </c>
      <c r="EC695">
        <v>0</v>
      </c>
      <c r="ED695">
        <v>0</v>
      </c>
      <c r="EE695">
        <v>0</v>
      </c>
      <c r="EF695">
        <v>0</v>
      </c>
      <c r="EG695">
        <v>0</v>
      </c>
      <c r="EH695">
        <v>0</v>
      </c>
      <c r="EI695">
        <v>0</v>
      </c>
      <c r="EJ695">
        <v>0</v>
      </c>
      <c r="EK695">
        <v>0</v>
      </c>
      <c r="EL695">
        <v>0</v>
      </c>
      <c r="EM695">
        <v>0</v>
      </c>
      <c r="EN695">
        <v>6</v>
      </c>
      <c r="EO695">
        <v>20</v>
      </c>
      <c r="EP695">
        <v>8</v>
      </c>
      <c r="EQ695">
        <v>3</v>
      </c>
      <c r="ER695">
        <v>0</v>
      </c>
      <c r="ES695">
        <v>0</v>
      </c>
      <c r="ET695">
        <v>0</v>
      </c>
      <c r="EU695">
        <v>1</v>
      </c>
      <c r="EV695">
        <v>0</v>
      </c>
      <c r="EW695">
        <v>0</v>
      </c>
      <c r="EX695">
        <v>0</v>
      </c>
      <c r="EY695">
        <v>0</v>
      </c>
      <c r="EZ695">
        <v>1</v>
      </c>
      <c r="FA695">
        <v>0</v>
      </c>
      <c r="FB695">
        <v>0</v>
      </c>
      <c r="FC695">
        <v>0</v>
      </c>
      <c r="FD695">
        <v>0</v>
      </c>
      <c r="FE695">
        <v>0</v>
      </c>
      <c r="FF695">
        <v>0</v>
      </c>
      <c r="FG695">
        <v>1</v>
      </c>
      <c r="FH695">
        <v>0</v>
      </c>
      <c r="FI695">
        <v>0</v>
      </c>
      <c r="FJ695">
        <v>1</v>
      </c>
      <c r="FK695">
        <v>5</v>
      </c>
      <c r="FL695">
        <v>20</v>
      </c>
      <c r="FM695">
        <v>19</v>
      </c>
      <c r="FN695">
        <v>7</v>
      </c>
      <c r="FO695">
        <v>1</v>
      </c>
      <c r="FP695">
        <v>0</v>
      </c>
      <c r="FQ695">
        <v>3</v>
      </c>
      <c r="FR695">
        <v>0</v>
      </c>
      <c r="FS695">
        <v>0</v>
      </c>
      <c r="FT695">
        <v>0</v>
      </c>
      <c r="FU695">
        <v>0</v>
      </c>
      <c r="FV695">
        <v>3</v>
      </c>
      <c r="FW695">
        <v>0</v>
      </c>
      <c r="FX695">
        <v>0</v>
      </c>
      <c r="FY695">
        <v>0</v>
      </c>
      <c r="FZ695">
        <v>0</v>
      </c>
      <c r="GA695">
        <v>1</v>
      </c>
      <c r="GB695">
        <v>1</v>
      </c>
      <c r="GC695">
        <v>0</v>
      </c>
      <c r="GD695">
        <v>1</v>
      </c>
      <c r="GE695">
        <v>0</v>
      </c>
      <c r="GF695">
        <v>0</v>
      </c>
      <c r="GG695">
        <v>0</v>
      </c>
      <c r="GH695">
        <v>0</v>
      </c>
      <c r="GI695">
        <v>0</v>
      </c>
      <c r="GJ695">
        <v>0</v>
      </c>
      <c r="GK695">
        <v>2</v>
      </c>
      <c r="GL695">
        <v>19</v>
      </c>
      <c r="GM695">
        <v>7</v>
      </c>
      <c r="GN695">
        <v>6</v>
      </c>
      <c r="GO695">
        <v>0</v>
      </c>
      <c r="GP695">
        <v>0</v>
      </c>
      <c r="GQ695">
        <v>0</v>
      </c>
      <c r="GR695">
        <v>0</v>
      </c>
      <c r="GS695">
        <v>0</v>
      </c>
      <c r="GT695">
        <v>0</v>
      </c>
      <c r="GU695">
        <v>0</v>
      </c>
      <c r="GV695">
        <v>0</v>
      </c>
      <c r="GW695">
        <v>0</v>
      </c>
      <c r="GX695">
        <v>0</v>
      </c>
      <c r="GY695">
        <v>0</v>
      </c>
      <c r="GZ695">
        <v>0</v>
      </c>
      <c r="HA695">
        <v>0</v>
      </c>
      <c r="HB695">
        <v>0</v>
      </c>
      <c r="HC695">
        <v>0</v>
      </c>
      <c r="HD695">
        <v>1</v>
      </c>
      <c r="HE695">
        <v>0</v>
      </c>
      <c r="HF695">
        <v>7</v>
      </c>
      <c r="HG695">
        <v>2</v>
      </c>
      <c r="HH695">
        <v>0</v>
      </c>
      <c r="HI695">
        <v>0</v>
      </c>
      <c r="HJ695">
        <v>0</v>
      </c>
      <c r="HK695">
        <v>0</v>
      </c>
      <c r="HL695">
        <v>0</v>
      </c>
      <c r="HM695">
        <v>0</v>
      </c>
      <c r="HN695">
        <v>1</v>
      </c>
      <c r="HO695">
        <v>0</v>
      </c>
      <c r="HP695">
        <v>0</v>
      </c>
      <c r="HQ695">
        <v>0</v>
      </c>
      <c r="HR695">
        <v>0</v>
      </c>
      <c r="HS695">
        <v>1</v>
      </c>
      <c r="HT695">
        <v>2</v>
      </c>
      <c r="HU695">
        <v>0</v>
      </c>
      <c r="HV695">
        <v>0</v>
      </c>
      <c r="HW695">
        <v>0</v>
      </c>
      <c r="HX695">
        <v>0</v>
      </c>
      <c r="HY695">
        <v>0</v>
      </c>
      <c r="HZ695">
        <v>0</v>
      </c>
      <c r="IA695">
        <v>0</v>
      </c>
      <c r="IB695">
        <v>0</v>
      </c>
      <c r="IC695">
        <v>0</v>
      </c>
      <c r="ID695">
        <v>0</v>
      </c>
      <c r="IE695">
        <v>0</v>
      </c>
      <c r="IF695">
        <v>0</v>
      </c>
      <c r="IG695">
        <v>0</v>
      </c>
      <c r="IH695">
        <v>0</v>
      </c>
      <c r="II695">
        <v>0</v>
      </c>
      <c r="IJ695">
        <v>0</v>
      </c>
      <c r="IK695">
        <v>26</v>
      </c>
      <c r="IL695">
        <v>6</v>
      </c>
      <c r="IM695">
        <v>0</v>
      </c>
      <c r="IN695">
        <v>0</v>
      </c>
      <c r="IO695">
        <v>0</v>
      </c>
      <c r="IP695">
        <v>0</v>
      </c>
      <c r="IQ695">
        <v>0</v>
      </c>
      <c r="IR695">
        <v>0</v>
      </c>
      <c r="IS695">
        <v>0</v>
      </c>
      <c r="IT695">
        <v>0</v>
      </c>
      <c r="IU695">
        <v>14</v>
      </c>
      <c r="IV695">
        <v>0</v>
      </c>
      <c r="IW695">
        <v>0</v>
      </c>
      <c r="IX695">
        <v>6</v>
      </c>
      <c r="IY695">
        <v>0</v>
      </c>
      <c r="IZ695">
        <v>0</v>
      </c>
      <c r="JA695">
        <v>0</v>
      </c>
      <c r="JB695">
        <v>0</v>
      </c>
      <c r="JC695">
        <v>0</v>
      </c>
      <c r="JD695">
        <v>0</v>
      </c>
      <c r="JE695">
        <v>0</v>
      </c>
      <c r="JF695">
        <v>0</v>
      </c>
      <c r="JG695">
        <v>0</v>
      </c>
      <c r="JH695">
        <v>0</v>
      </c>
      <c r="JI695">
        <v>0</v>
      </c>
      <c r="JJ695">
        <v>26</v>
      </c>
      <c r="JK695" s="2">
        <f t="shared" si="53"/>
        <v>0.27777777777777779</v>
      </c>
    </row>
    <row r="696" spans="1:271" outlineLevel="2" x14ac:dyDescent="0.25">
      <c r="A696" t="str">
        <f t="shared" si="58"/>
        <v>160909</v>
      </c>
      <c r="B696" t="s">
        <v>324</v>
      </c>
      <c r="C696">
        <v>2</v>
      </c>
      <c r="D696">
        <v>896</v>
      </c>
      <c r="E696">
        <v>680</v>
      </c>
      <c r="F696">
        <v>361</v>
      </c>
      <c r="G696">
        <v>319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318</v>
      </c>
      <c r="R696">
        <v>0</v>
      </c>
      <c r="S696">
        <v>0</v>
      </c>
      <c r="T696">
        <v>318</v>
      </c>
      <c r="U696">
        <v>19</v>
      </c>
      <c r="V696">
        <v>8</v>
      </c>
      <c r="W696">
        <v>11</v>
      </c>
      <c r="X696">
        <v>0</v>
      </c>
      <c r="Y696">
        <v>299</v>
      </c>
      <c r="Z696">
        <v>47</v>
      </c>
      <c r="AA696">
        <v>5</v>
      </c>
      <c r="AB696">
        <v>11</v>
      </c>
      <c r="AC696">
        <v>15</v>
      </c>
      <c r="AD696">
        <v>7</v>
      </c>
      <c r="AE696">
        <v>0</v>
      </c>
      <c r="AF696">
        <v>1</v>
      </c>
      <c r="AG696">
        <v>1</v>
      </c>
      <c r="AH696">
        <v>2</v>
      </c>
      <c r="AI696">
        <v>2</v>
      </c>
      <c r="AJ696">
        <v>0</v>
      </c>
      <c r="AK696">
        <v>1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1</v>
      </c>
      <c r="AV696">
        <v>0</v>
      </c>
      <c r="AW696">
        <v>0</v>
      </c>
      <c r="AX696">
        <v>1</v>
      </c>
      <c r="AY696">
        <v>47</v>
      </c>
      <c r="AZ696">
        <v>52</v>
      </c>
      <c r="BA696">
        <v>6</v>
      </c>
      <c r="BB696">
        <v>6</v>
      </c>
      <c r="BC696">
        <v>4</v>
      </c>
      <c r="BD696">
        <v>11</v>
      </c>
      <c r="BE696">
        <v>1</v>
      </c>
      <c r="BF696">
        <v>6</v>
      </c>
      <c r="BG696">
        <v>1</v>
      </c>
      <c r="BH696">
        <v>1</v>
      </c>
      <c r="BI696">
        <v>3</v>
      </c>
      <c r="BJ696">
        <v>6</v>
      </c>
      <c r="BK696">
        <v>0</v>
      </c>
      <c r="BL696">
        <v>1</v>
      </c>
      <c r="BM696">
        <v>3</v>
      </c>
      <c r="BN696">
        <v>0</v>
      </c>
      <c r="BO696">
        <v>0</v>
      </c>
      <c r="BP696">
        <v>0</v>
      </c>
      <c r="BQ696">
        <v>1</v>
      </c>
      <c r="BR696">
        <v>1</v>
      </c>
      <c r="BS696">
        <v>1</v>
      </c>
      <c r="BT696">
        <v>0</v>
      </c>
      <c r="BU696">
        <v>0</v>
      </c>
      <c r="BV696">
        <v>0</v>
      </c>
      <c r="BW696">
        <v>0</v>
      </c>
      <c r="BX696">
        <v>52</v>
      </c>
      <c r="BY696">
        <v>7</v>
      </c>
      <c r="BZ696">
        <v>2</v>
      </c>
      <c r="CA696">
        <v>3</v>
      </c>
      <c r="CB696">
        <v>1</v>
      </c>
      <c r="CC696">
        <v>0</v>
      </c>
      <c r="CD696">
        <v>0</v>
      </c>
      <c r="CE696">
        <v>0</v>
      </c>
      <c r="CF696">
        <v>1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0</v>
      </c>
      <c r="CN696">
        <v>7</v>
      </c>
      <c r="CO696">
        <v>5</v>
      </c>
      <c r="CP696">
        <v>2</v>
      </c>
      <c r="CQ696">
        <v>0</v>
      </c>
      <c r="CR696">
        <v>0</v>
      </c>
      <c r="CS696">
        <v>1</v>
      </c>
      <c r="CT696">
        <v>0</v>
      </c>
      <c r="CU696">
        <v>0</v>
      </c>
      <c r="CV696">
        <v>1</v>
      </c>
      <c r="CW696">
        <v>1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0</v>
      </c>
      <c r="DM696">
        <v>0</v>
      </c>
      <c r="DN696">
        <v>5</v>
      </c>
      <c r="DO696">
        <v>4</v>
      </c>
      <c r="DP696">
        <v>2</v>
      </c>
      <c r="DQ696">
        <v>0</v>
      </c>
      <c r="DR696">
        <v>0</v>
      </c>
      <c r="DS696">
        <v>0</v>
      </c>
      <c r="DT696">
        <v>0</v>
      </c>
      <c r="DU696">
        <v>0</v>
      </c>
      <c r="DV696">
        <v>1</v>
      </c>
      <c r="DW696">
        <v>0</v>
      </c>
      <c r="DX696">
        <v>1</v>
      </c>
      <c r="DY696">
        <v>0</v>
      </c>
      <c r="DZ696">
        <v>0</v>
      </c>
      <c r="EA696">
        <v>0</v>
      </c>
      <c r="EB696">
        <v>0</v>
      </c>
      <c r="EC696">
        <v>0</v>
      </c>
      <c r="ED696">
        <v>0</v>
      </c>
      <c r="EE696">
        <v>0</v>
      </c>
      <c r="EF696">
        <v>0</v>
      </c>
      <c r="EG696">
        <v>0</v>
      </c>
      <c r="EH696">
        <v>0</v>
      </c>
      <c r="EI696">
        <v>0</v>
      </c>
      <c r="EJ696">
        <v>0</v>
      </c>
      <c r="EK696">
        <v>0</v>
      </c>
      <c r="EL696">
        <v>0</v>
      </c>
      <c r="EM696">
        <v>0</v>
      </c>
      <c r="EN696">
        <v>4</v>
      </c>
      <c r="EO696">
        <v>4</v>
      </c>
      <c r="EP696">
        <v>3</v>
      </c>
      <c r="EQ696">
        <v>1</v>
      </c>
      <c r="ER696">
        <v>0</v>
      </c>
      <c r="ES696">
        <v>0</v>
      </c>
      <c r="ET696">
        <v>0</v>
      </c>
      <c r="EU696">
        <v>0</v>
      </c>
      <c r="EV696">
        <v>0</v>
      </c>
      <c r="EW696">
        <v>0</v>
      </c>
      <c r="EX696">
        <v>0</v>
      </c>
      <c r="EY696">
        <v>0</v>
      </c>
      <c r="EZ696">
        <v>0</v>
      </c>
      <c r="FA696">
        <v>0</v>
      </c>
      <c r="FB696">
        <v>0</v>
      </c>
      <c r="FC696">
        <v>0</v>
      </c>
      <c r="FD696">
        <v>0</v>
      </c>
      <c r="FE696">
        <v>0</v>
      </c>
      <c r="FF696">
        <v>0</v>
      </c>
      <c r="FG696">
        <v>0</v>
      </c>
      <c r="FH696">
        <v>0</v>
      </c>
      <c r="FI696">
        <v>0</v>
      </c>
      <c r="FJ696">
        <v>0</v>
      </c>
      <c r="FK696">
        <v>0</v>
      </c>
      <c r="FL696">
        <v>4</v>
      </c>
      <c r="FM696">
        <v>17</v>
      </c>
      <c r="FN696">
        <v>3</v>
      </c>
      <c r="FO696">
        <v>0</v>
      </c>
      <c r="FP696">
        <v>0</v>
      </c>
      <c r="FQ696">
        <v>1</v>
      </c>
      <c r="FR696">
        <v>0</v>
      </c>
      <c r="FS696">
        <v>5</v>
      </c>
      <c r="FT696">
        <v>2</v>
      </c>
      <c r="FU696">
        <v>0</v>
      </c>
      <c r="FV696">
        <v>1</v>
      </c>
      <c r="FW696">
        <v>1</v>
      </c>
      <c r="FX696">
        <v>0</v>
      </c>
      <c r="FY696">
        <v>0</v>
      </c>
      <c r="FZ696">
        <v>0</v>
      </c>
      <c r="GA696">
        <v>0</v>
      </c>
      <c r="GB696">
        <v>1</v>
      </c>
      <c r="GC696">
        <v>1</v>
      </c>
      <c r="GD696">
        <v>0</v>
      </c>
      <c r="GE696">
        <v>0</v>
      </c>
      <c r="GF696">
        <v>0</v>
      </c>
      <c r="GG696">
        <v>0</v>
      </c>
      <c r="GH696">
        <v>2</v>
      </c>
      <c r="GI696">
        <v>0</v>
      </c>
      <c r="GJ696">
        <v>0</v>
      </c>
      <c r="GK696">
        <v>0</v>
      </c>
      <c r="GL696">
        <v>17</v>
      </c>
      <c r="GM696">
        <v>12</v>
      </c>
      <c r="GN696">
        <v>7</v>
      </c>
      <c r="GO696">
        <v>0</v>
      </c>
      <c r="GP696">
        <v>0</v>
      </c>
      <c r="GQ696">
        <v>0</v>
      </c>
      <c r="GR696">
        <v>2</v>
      </c>
      <c r="GS696">
        <v>0</v>
      </c>
      <c r="GT696">
        <v>1</v>
      </c>
      <c r="GU696">
        <v>0</v>
      </c>
      <c r="GV696">
        <v>0</v>
      </c>
      <c r="GW696">
        <v>0</v>
      </c>
      <c r="GX696">
        <v>1</v>
      </c>
      <c r="GY696">
        <v>0</v>
      </c>
      <c r="GZ696">
        <v>0</v>
      </c>
      <c r="HA696">
        <v>1</v>
      </c>
      <c r="HB696">
        <v>0</v>
      </c>
      <c r="HC696">
        <v>0</v>
      </c>
      <c r="HD696">
        <v>0</v>
      </c>
      <c r="HE696">
        <v>0</v>
      </c>
      <c r="HF696">
        <v>12</v>
      </c>
      <c r="HG696">
        <v>1</v>
      </c>
      <c r="HH696">
        <v>0</v>
      </c>
      <c r="HI696">
        <v>0</v>
      </c>
      <c r="HJ696">
        <v>0</v>
      </c>
      <c r="HK696">
        <v>0</v>
      </c>
      <c r="HL696">
        <v>0</v>
      </c>
      <c r="HM696">
        <v>0</v>
      </c>
      <c r="HN696">
        <v>0</v>
      </c>
      <c r="HO696">
        <v>1</v>
      </c>
      <c r="HP696">
        <v>0</v>
      </c>
      <c r="HQ696">
        <v>0</v>
      </c>
      <c r="HR696">
        <v>0</v>
      </c>
      <c r="HS696">
        <v>0</v>
      </c>
      <c r="HT696">
        <v>1</v>
      </c>
      <c r="HU696">
        <v>1</v>
      </c>
      <c r="HV696">
        <v>0</v>
      </c>
      <c r="HW696">
        <v>0</v>
      </c>
      <c r="HX696">
        <v>0</v>
      </c>
      <c r="HY696">
        <v>0</v>
      </c>
      <c r="HZ696">
        <v>0</v>
      </c>
      <c r="IA696">
        <v>0</v>
      </c>
      <c r="IB696">
        <v>0</v>
      </c>
      <c r="IC696">
        <v>0</v>
      </c>
      <c r="ID696">
        <v>0</v>
      </c>
      <c r="IE696">
        <v>0</v>
      </c>
      <c r="IF696">
        <v>1</v>
      </c>
      <c r="IG696">
        <v>0</v>
      </c>
      <c r="IH696">
        <v>0</v>
      </c>
      <c r="II696">
        <v>0</v>
      </c>
      <c r="IJ696">
        <v>1</v>
      </c>
      <c r="IK696">
        <v>149</v>
      </c>
      <c r="IL696">
        <v>54</v>
      </c>
      <c r="IM696">
        <v>0</v>
      </c>
      <c r="IN696">
        <v>14</v>
      </c>
      <c r="IO696">
        <v>0</v>
      </c>
      <c r="IP696">
        <v>0</v>
      </c>
      <c r="IQ696">
        <v>0</v>
      </c>
      <c r="IR696">
        <v>0</v>
      </c>
      <c r="IS696">
        <v>0</v>
      </c>
      <c r="IT696">
        <v>0</v>
      </c>
      <c r="IU696">
        <v>69</v>
      </c>
      <c r="IV696">
        <v>0</v>
      </c>
      <c r="IW696">
        <v>0</v>
      </c>
      <c r="IX696">
        <v>12</v>
      </c>
      <c r="IY696">
        <v>0</v>
      </c>
      <c r="IZ696">
        <v>0</v>
      </c>
      <c r="JA696">
        <v>0</v>
      </c>
      <c r="JB696">
        <v>0</v>
      </c>
      <c r="JC696">
        <v>0</v>
      </c>
      <c r="JD696">
        <v>0</v>
      </c>
      <c r="JE696">
        <v>0</v>
      </c>
      <c r="JF696">
        <v>0</v>
      </c>
      <c r="JG696">
        <v>0</v>
      </c>
      <c r="JH696">
        <v>0</v>
      </c>
      <c r="JI696">
        <v>0</v>
      </c>
      <c r="JJ696">
        <v>149</v>
      </c>
      <c r="JK696" s="2">
        <f t="shared" si="53"/>
        <v>0.3549107142857143</v>
      </c>
    </row>
    <row r="697" spans="1:271" outlineLevel="2" x14ac:dyDescent="0.25">
      <c r="A697" t="str">
        <f t="shared" si="58"/>
        <v>160909</v>
      </c>
      <c r="B697" t="s">
        <v>324</v>
      </c>
      <c r="C697">
        <v>3</v>
      </c>
      <c r="D697">
        <v>915</v>
      </c>
      <c r="E697">
        <v>690</v>
      </c>
      <c r="F697">
        <v>351</v>
      </c>
      <c r="G697">
        <v>339</v>
      </c>
      <c r="H697">
        <v>0</v>
      </c>
      <c r="I697">
        <v>2</v>
      </c>
      <c r="J697">
        <v>2</v>
      </c>
      <c r="K697">
        <v>2</v>
      </c>
      <c r="L697">
        <v>0</v>
      </c>
      <c r="M697">
        <v>0</v>
      </c>
      <c r="N697">
        <v>0</v>
      </c>
      <c r="O697">
        <v>0</v>
      </c>
      <c r="P697">
        <v>2</v>
      </c>
      <c r="Q697">
        <v>341</v>
      </c>
      <c r="R697">
        <v>2</v>
      </c>
      <c r="S697">
        <v>0</v>
      </c>
      <c r="T697">
        <v>341</v>
      </c>
      <c r="U697">
        <v>11</v>
      </c>
      <c r="V697">
        <v>10</v>
      </c>
      <c r="W697">
        <v>1</v>
      </c>
      <c r="X697">
        <v>0</v>
      </c>
      <c r="Y697">
        <v>330</v>
      </c>
      <c r="Z697">
        <v>36</v>
      </c>
      <c r="AA697">
        <v>3</v>
      </c>
      <c r="AB697">
        <v>7</v>
      </c>
      <c r="AC697">
        <v>24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2</v>
      </c>
      <c r="AU697">
        <v>0</v>
      </c>
      <c r="AV697">
        <v>0</v>
      </c>
      <c r="AW697">
        <v>0</v>
      </c>
      <c r="AX697">
        <v>0</v>
      </c>
      <c r="AY697">
        <v>36</v>
      </c>
      <c r="AZ697">
        <v>75</v>
      </c>
      <c r="BA697">
        <v>27</v>
      </c>
      <c r="BB697">
        <v>4</v>
      </c>
      <c r="BC697">
        <v>2</v>
      </c>
      <c r="BD697">
        <v>13</v>
      </c>
      <c r="BE697">
        <v>6</v>
      </c>
      <c r="BF697">
        <v>9</v>
      </c>
      <c r="BG697">
        <v>0</v>
      </c>
      <c r="BH697">
        <v>0</v>
      </c>
      <c r="BI697">
        <v>4</v>
      </c>
      <c r="BJ697">
        <v>2</v>
      </c>
      <c r="BK697">
        <v>1</v>
      </c>
      <c r="BL697">
        <v>1</v>
      </c>
      <c r="BM697">
        <v>3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3</v>
      </c>
      <c r="BU697">
        <v>0</v>
      </c>
      <c r="BV697">
        <v>0</v>
      </c>
      <c r="BW697">
        <v>0</v>
      </c>
      <c r="BX697">
        <v>75</v>
      </c>
      <c r="BY697">
        <v>5</v>
      </c>
      <c r="BZ697">
        <v>2</v>
      </c>
      <c r="CA697">
        <v>1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1</v>
      </c>
      <c r="CK697">
        <v>0</v>
      </c>
      <c r="CL697">
        <v>1</v>
      </c>
      <c r="CM697">
        <v>0</v>
      </c>
      <c r="CN697">
        <v>5</v>
      </c>
      <c r="CO697">
        <v>6</v>
      </c>
      <c r="CP697">
        <v>3</v>
      </c>
      <c r="CQ697">
        <v>0</v>
      </c>
      <c r="CR697">
        <v>2</v>
      </c>
      <c r="CS697">
        <v>1</v>
      </c>
      <c r="CT697">
        <v>0</v>
      </c>
      <c r="CU697">
        <v>0</v>
      </c>
      <c r="CV697">
        <v>0</v>
      </c>
      <c r="CW697">
        <v>0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0</v>
      </c>
      <c r="DL697">
        <v>0</v>
      </c>
      <c r="DM697">
        <v>0</v>
      </c>
      <c r="DN697">
        <v>6</v>
      </c>
      <c r="DO697">
        <v>8</v>
      </c>
      <c r="DP697">
        <v>3</v>
      </c>
      <c r="DQ697">
        <v>2</v>
      </c>
      <c r="DR697">
        <v>0</v>
      </c>
      <c r="DS697">
        <v>0</v>
      </c>
      <c r="DT697">
        <v>0</v>
      </c>
      <c r="DU697">
        <v>0</v>
      </c>
      <c r="DV697">
        <v>0</v>
      </c>
      <c r="DW697">
        <v>0</v>
      </c>
      <c r="DX697">
        <v>0</v>
      </c>
      <c r="DY697">
        <v>1</v>
      </c>
      <c r="DZ697">
        <v>0</v>
      </c>
      <c r="EA697">
        <v>0</v>
      </c>
      <c r="EB697">
        <v>0</v>
      </c>
      <c r="EC697">
        <v>2</v>
      </c>
      <c r="ED697">
        <v>0</v>
      </c>
      <c r="EE697">
        <v>0</v>
      </c>
      <c r="EF697">
        <v>0</v>
      </c>
      <c r="EG697">
        <v>0</v>
      </c>
      <c r="EH697">
        <v>0</v>
      </c>
      <c r="EI697">
        <v>0</v>
      </c>
      <c r="EJ697">
        <v>0</v>
      </c>
      <c r="EK697">
        <v>0</v>
      </c>
      <c r="EL697">
        <v>0</v>
      </c>
      <c r="EM697">
        <v>0</v>
      </c>
      <c r="EN697">
        <v>8</v>
      </c>
      <c r="EO697">
        <v>9</v>
      </c>
      <c r="EP697">
        <v>6</v>
      </c>
      <c r="EQ697">
        <v>2</v>
      </c>
      <c r="ER697">
        <v>1</v>
      </c>
      <c r="ES697">
        <v>0</v>
      </c>
      <c r="ET697">
        <v>0</v>
      </c>
      <c r="EU697">
        <v>0</v>
      </c>
      <c r="EV697">
        <v>0</v>
      </c>
      <c r="EW697">
        <v>0</v>
      </c>
      <c r="EX697">
        <v>0</v>
      </c>
      <c r="EY697">
        <v>0</v>
      </c>
      <c r="EZ697">
        <v>0</v>
      </c>
      <c r="FA697">
        <v>0</v>
      </c>
      <c r="FB697">
        <v>0</v>
      </c>
      <c r="FC697">
        <v>0</v>
      </c>
      <c r="FD697">
        <v>0</v>
      </c>
      <c r="FE697">
        <v>0</v>
      </c>
      <c r="FF697">
        <v>0</v>
      </c>
      <c r="FG697">
        <v>0</v>
      </c>
      <c r="FH697">
        <v>0</v>
      </c>
      <c r="FI697">
        <v>0</v>
      </c>
      <c r="FJ697">
        <v>0</v>
      </c>
      <c r="FK697">
        <v>0</v>
      </c>
      <c r="FL697">
        <v>9</v>
      </c>
      <c r="FM697">
        <v>29</v>
      </c>
      <c r="FN697">
        <v>11</v>
      </c>
      <c r="FO697">
        <v>1</v>
      </c>
      <c r="FP697">
        <v>3</v>
      </c>
      <c r="FQ697">
        <v>0</v>
      </c>
      <c r="FR697">
        <v>1</v>
      </c>
      <c r="FS697">
        <v>8</v>
      </c>
      <c r="FT697">
        <v>1</v>
      </c>
      <c r="FU697">
        <v>0</v>
      </c>
      <c r="FV697">
        <v>1</v>
      </c>
      <c r="FW697">
        <v>0</v>
      </c>
      <c r="FX697">
        <v>0</v>
      </c>
      <c r="FY697">
        <v>0</v>
      </c>
      <c r="FZ697">
        <v>0</v>
      </c>
      <c r="GA697">
        <v>0</v>
      </c>
      <c r="GB697">
        <v>0</v>
      </c>
      <c r="GC697">
        <v>0</v>
      </c>
      <c r="GD697">
        <v>0</v>
      </c>
      <c r="GE697">
        <v>0</v>
      </c>
      <c r="GF697">
        <v>0</v>
      </c>
      <c r="GG697">
        <v>0</v>
      </c>
      <c r="GH697">
        <v>2</v>
      </c>
      <c r="GI697">
        <v>1</v>
      </c>
      <c r="GJ697">
        <v>0</v>
      </c>
      <c r="GK697">
        <v>0</v>
      </c>
      <c r="GL697">
        <v>29</v>
      </c>
      <c r="GM697">
        <v>7</v>
      </c>
      <c r="GN697">
        <v>2</v>
      </c>
      <c r="GO697">
        <v>1</v>
      </c>
      <c r="GP697">
        <v>1</v>
      </c>
      <c r="GQ697">
        <v>1</v>
      </c>
      <c r="GR697">
        <v>0</v>
      </c>
      <c r="GS697">
        <v>0</v>
      </c>
      <c r="GT697">
        <v>2</v>
      </c>
      <c r="GU697">
        <v>0</v>
      </c>
      <c r="GV697">
        <v>0</v>
      </c>
      <c r="GW697">
        <v>0</v>
      </c>
      <c r="GX697">
        <v>0</v>
      </c>
      <c r="GY697">
        <v>0</v>
      </c>
      <c r="GZ697">
        <v>0</v>
      </c>
      <c r="HA697">
        <v>0</v>
      </c>
      <c r="HB697">
        <v>0</v>
      </c>
      <c r="HC697">
        <v>0</v>
      </c>
      <c r="HD697">
        <v>0</v>
      </c>
      <c r="HE697">
        <v>0</v>
      </c>
      <c r="HF697">
        <v>7</v>
      </c>
      <c r="HG697">
        <v>0</v>
      </c>
      <c r="HH697">
        <v>0</v>
      </c>
      <c r="HI697">
        <v>0</v>
      </c>
      <c r="HJ697">
        <v>0</v>
      </c>
      <c r="HK697">
        <v>0</v>
      </c>
      <c r="HL697">
        <v>0</v>
      </c>
      <c r="HM697">
        <v>0</v>
      </c>
      <c r="HN697">
        <v>0</v>
      </c>
      <c r="HO697">
        <v>0</v>
      </c>
      <c r="HP697">
        <v>0</v>
      </c>
      <c r="HQ697">
        <v>0</v>
      </c>
      <c r="HR697">
        <v>0</v>
      </c>
      <c r="HS697">
        <v>0</v>
      </c>
      <c r="HT697">
        <v>0</v>
      </c>
      <c r="HU697">
        <v>2</v>
      </c>
      <c r="HV697">
        <v>1</v>
      </c>
      <c r="HW697">
        <v>0</v>
      </c>
      <c r="HX697">
        <v>1</v>
      </c>
      <c r="HY697">
        <v>0</v>
      </c>
      <c r="HZ697">
        <v>0</v>
      </c>
      <c r="IA697">
        <v>0</v>
      </c>
      <c r="IB697">
        <v>0</v>
      </c>
      <c r="IC697">
        <v>0</v>
      </c>
      <c r="ID697">
        <v>0</v>
      </c>
      <c r="IE697">
        <v>0</v>
      </c>
      <c r="IF697">
        <v>0</v>
      </c>
      <c r="IG697">
        <v>0</v>
      </c>
      <c r="IH697">
        <v>0</v>
      </c>
      <c r="II697">
        <v>0</v>
      </c>
      <c r="IJ697">
        <v>2</v>
      </c>
      <c r="IK697">
        <v>153</v>
      </c>
      <c r="IL697">
        <v>46</v>
      </c>
      <c r="IM697">
        <v>1</v>
      </c>
      <c r="IN697">
        <v>4</v>
      </c>
      <c r="IO697">
        <v>0</v>
      </c>
      <c r="IP697">
        <v>0</v>
      </c>
      <c r="IQ697">
        <v>0</v>
      </c>
      <c r="IR697">
        <v>0</v>
      </c>
      <c r="IS697">
        <v>0</v>
      </c>
      <c r="IT697">
        <v>0</v>
      </c>
      <c r="IU697">
        <v>90</v>
      </c>
      <c r="IV697">
        <v>3</v>
      </c>
      <c r="IW697">
        <v>0</v>
      </c>
      <c r="IX697">
        <v>9</v>
      </c>
      <c r="IY697">
        <v>0</v>
      </c>
      <c r="IZ697">
        <v>0</v>
      </c>
      <c r="JA697">
        <v>0</v>
      </c>
      <c r="JB697">
        <v>0</v>
      </c>
      <c r="JC697">
        <v>0</v>
      </c>
      <c r="JD697">
        <v>0</v>
      </c>
      <c r="JE697">
        <v>0</v>
      </c>
      <c r="JF697">
        <v>0</v>
      </c>
      <c r="JG697">
        <v>0</v>
      </c>
      <c r="JH697">
        <v>0</v>
      </c>
      <c r="JI697">
        <v>0</v>
      </c>
      <c r="JJ697">
        <v>153</v>
      </c>
      <c r="JK697" s="2">
        <f t="shared" si="53"/>
        <v>0.37267759562841529</v>
      </c>
    </row>
    <row r="698" spans="1:271" outlineLevel="2" x14ac:dyDescent="0.25">
      <c r="A698" t="str">
        <f t="shared" si="58"/>
        <v>160909</v>
      </c>
      <c r="B698" t="s">
        <v>324</v>
      </c>
      <c r="C698">
        <v>4</v>
      </c>
      <c r="D698">
        <v>793</v>
      </c>
      <c r="E698">
        <v>610</v>
      </c>
      <c r="F698">
        <v>345</v>
      </c>
      <c r="G698">
        <v>265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265</v>
      </c>
      <c r="R698">
        <v>0</v>
      </c>
      <c r="S698">
        <v>0</v>
      </c>
      <c r="T698">
        <v>265</v>
      </c>
      <c r="U698">
        <v>14</v>
      </c>
      <c r="V698">
        <v>11</v>
      </c>
      <c r="W698">
        <v>3</v>
      </c>
      <c r="X698">
        <v>0</v>
      </c>
      <c r="Y698">
        <v>251</v>
      </c>
      <c r="Z698">
        <v>21</v>
      </c>
      <c r="AA698">
        <v>4</v>
      </c>
      <c r="AB698">
        <v>5</v>
      </c>
      <c r="AC698">
        <v>6</v>
      </c>
      <c r="AD698">
        <v>1</v>
      </c>
      <c r="AE698">
        <v>0</v>
      </c>
      <c r="AF698">
        <v>3</v>
      </c>
      <c r="AG698">
        <v>1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1</v>
      </c>
      <c r="AX698">
        <v>0</v>
      </c>
      <c r="AY698">
        <v>21</v>
      </c>
      <c r="AZ698">
        <v>39</v>
      </c>
      <c r="BA698">
        <v>6</v>
      </c>
      <c r="BB698">
        <v>0</v>
      </c>
      <c r="BC698">
        <v>1</v>
      </c>
      <c r="BD698">
        <v>11</v>
      </c>
      <c r="BE698">
        <v>0</v>
      </c>
      <c r="BF698">
        <v>0</v>
      </c>
      <c r="BG698">
        <v>0</v>
      </c>
      <c r="BH698">
        <v>0</v>
      </c>
      <c r="BI698">
        <v>3</v>
      </c>
      <c r="BJ698">
        <v>1</v>
      </c>
      <c r="BK698">
        <v>11</v>
      </c>
      <c r="BL698">
        <v>0</v>
      </c>
      <c r="BM698">
        <v>1</v>
      </c>
      <c r="BN698">
        <v>1</v>
      </c>
      <c r="BO698">
        <v>0</v>
      </c>
      <c r="BP698">
        <v>0</v>
      </c>
      <c r="BQ698">
        <v>1</v>
      </c>
      <c r="BR698">
        <v>0</v>
      </c>
      <c r="BS698">
        <v>1</v>
      </c>
      <c r="BT698">
        <v>1</v>
      </c>
      <c r="BU698">
        <v>1</v>
      </c>
      <c r="BV698">
        <v>0</v>
      </c>
      <c r="BW698">
        <v>0</v>
      </c>
      <c r="BX698">
        <v>39</v>
      </c>
      <c r="BY698">
        <v>5</v>
      </c>
      <c r="BZ698">
        <v>3</v>
      </c>
      <c r="CA698">
        <v>1</v>
      </c>
      <c r="CB698">
        <v>0</v>
      </c>
      <c r="CC698">
        <v>0</v>
      </c>
      <c r="CD698">
        <v>0</v>
      </c>
      <c r="CE698">
        <v>1</v>
      </c>
      <c r="CF698">
        <v>0</v>
      </c>
      <c r="CG698">
        <v>0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0</v>
      </c>
      <c r="CN698">
        <v>5</v>
      </c>
      <c r="CO698">
        <v>10</v>
      </c>
      <c r="CP698">
        <v>5</v>
      </c>
      <c r="CQ698">
        <v>0</v>
      </c>
      <c r="CR698">
        <v>0</v>
      </c>
      <c r="CS698">
        <v>0</v>
      </c>
      <c r="CT698">
        <v>1</v>
      </c>
      <c r="CU698">
        <v>1</v>
      </c>
      <c r="CV698">
        <v>0</v>
      </c>
      <c r="CW698">
        <v>0</v>
      </c>
      <c r="CX698">
        <v>0</v>
      </c>
      <c r="CY698">
        <v>0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0</v>
      </c>
      <c r="DI698">
        <v>1</v>
      </c>
      <c r="DJ698">
        <v>0</v>
      </c>
      <c r="DK698">
        <v>0</v>
      </c>
      <c r="DL698">
        <v>0</v>
      </c>
      <c r="DM698">
        <v>2</v>
      </c>
      <c r="DN698">
        <v>10</v>
      </c>
      <c r="DO698">
        <v>8</v>
      </c>
      <c r="DP698">
        <v>6</v>
      </c>
      <c r="DQ698">
        <v>1</v>
      </c>
      <c r="DR698">
        <v>0</v>
      </c>
      <c r="DS698">
        <v>1</v>
      </c>
      <c r="DT698">
        <v>0</v>
      </c>
      <c r="DU698">
        <v>0</v>
      </c>
      <c r="DV698">
        <v>0</v>
      </c>
      <c r="DW698">
        <v>0</v>
      </c>
      <c r="DX698">
        <v>0</v>
      </c>
      <c r="DY698">
        <v>0</v>
      </c>
      <c r="DZ698">
        <v>0</v>
      </c>
      <c r="EA698">
        <v>0</v>
      </c>
      <c r="EB698">
        <v>0</v>
      </c>
      <c r="EC698">
        <v>0</v>
      </c>
      <c r="ED698">
        <v>0</v>
      </c>
      <c r="EE698">
        <v>0</v>
      </c>
      <c r="EF698">
        <v>0</v>
      </c>
      <c r="EG698">
        <v>0</v>
      </c>
      <c r="EH698">
        <v>0</v>
      </c>
      <c r="EI698">
        <v>0</v>
      </c>
      <c r="EJ698">
        <v>0</v>
      </c>
      <c r="EK698">
        <v>0</v>
      </c>
      <c r="EL698">
        <v>0</v>
      </c>
      <c r="EM698">
        <v>0</v>
      </c>
      <c r="EN698">
        <v>8</v>
      </c>
      <c r="EO698">
        <v>5</v>
      </c>
      <c r="EP698">
        <v>2</v>
      </c>
      <c r="EQ698">
        <v>2</v>
      </c>
      <c r="ER698">
        <v>1</v>
      </c>
      <c r="ES698">
        <v>0</v>
      </c>
      <c r="ET698">
        <v>0</v>
      </c>
      <c r="EU698">
        <v>0</v>
      </c>
      <c r="EV698">
        <v>0</v>
      </c>
      <c r="EW698">
        <v>0</v>
      </c>
      <c r="EX698">
        <v>0</v>
      </c>
      <c r="EY698">
        <v>0</v>
      </c>
      <c r="EZ698">
        <v>0</v>
      </c>
      <c r="FA698">
        <v>0</v>
      </c>
      <c r="FB698">
        <v>0</v>
      </c>
      <c r="FC698">
        <v>0</v>
      </c>
      <c r="FD698">
        <v>0</v>
      </c>
      <c r="FE698">
        <v>0</v>
      </c>
      <c r="FF698">
        <v>0</v>
      </c>
      <c r="FG698">
        <v>0</v>
      </c>
      <c r="FH698">
        <v>0</v>
      </c>
      <c r="FI698">
        <v>0</v>
      </c>
      <c r="FJ698">
        <v>0</v>
      </c>
      <c r="FK698">
        <v>0</v>
      </c>
      <c r="FL698">
        <v>5</v>
      </c>
      <c r="FM698">
        <v>24</v>
      </c>
      <c r="FN698">
        <v>18</v>
      </c>
      <c r="FO698">
        <v>1</v>
      </c>
      <c r="FP698">
        <v>1</v>
      </c>
      <c r="FQ698">
        <v>0</v>
      </c>
      <c r="FR698">
        <v>0</v>
      </c>
      <c r="FS698">
        <v>0</v>
      </c>
      <c r="FT698">
        <v>1</v>
      </c>
      <c r="FU698">
        <v>0</v>
      </c>
      <c r="FV698">
        <v>1</v>
      </c>
      <c r="FW698">
        <v>0</v>
      </c>
      <c r="FX698">
        <v>0</v>
      </c>
      <c r="FY698">
        <v>0</v>
      </c>
      <c r="FZ698">
        <v>1</v>
      </c>
      <c r="GA698">
        <v>0</v>
      </c>
      <c r="GB698">
        <v>0</v>
      </c>
      <c r="GC698">
        <v>0</v>
      </c>
      <c r="GD698">
        <v>0</v>
      </c>
      <c r="GE698">
        <v>0</v>
      </c>
      <c r="GF698">
        <v>0</v>
      </c>
      <c r="GG698">
        <v>0</v>
      </c>
      <c r="GH698">
        <v>0</v>
      </c>
      <c r="GI698">
        <v>1</v>
      </c>
      <c r="GJ698">
        <v>0</v>
      </c>
      <c r="GK698">
        <v>0</v>
      </c>
      <c r="GL698">
        <v>24</v>
      </c>
      <c r="GM698">
        <v>15</v>
      </c>
      <c r="GN698">
        <v>10</v>
      </c>
      <c r="GO698">
        <v>0</v>
      </c>
      <c r="GP698">
        <v>1</v>
      </c>
      <c r="GQ698">
        <v>0</v>
      </c>
      <c r="GR698">
        <v>2</v>
      </c>
      <c r="GS698">
        <v>0</v>
      </c>
      <c r="GT698">
        <v>1</v>
      </c>
      <c r="GU698">
        <v>0</v>
      </c>
      <c r="GV698">
        <v>0</v>
      </c>
      <c r="GW698">
        <v>0</v>
      </c>
      <c r="GX698">
        <v>0</v>
      </c>
      <c r="GY698">
        <v>0</v>
      </c>
      <c r="GZ698">
        <v>0</v>
      </c>
      <c r="HA698">
        <v>1</v>
      </c>
      <c r="HB698">
        <v>0</v>
      </c>
      <c r="HC698">
        <v>0</v>
      </c>
      <c r="HD698">
        <v>0</v>
      </c>
      <c r="HE698">
        <v>0</v>
      </c>
      <c r="HF698">
        <v>15</v>
      </c>
      <c r="HG698">
        <v>0</v>
      </c>
      <c r="HH698">
        <v>0</v>
      </c>
      <c r="HI698">
        <v>0</v>
      </c>
      <c r="HJ698">
        <v>0</v>
      </c>
      <c r="HK698">
        <v>0</v>
      </c>
      <c r="HL698">
        <v>0</v>
      </c>
      <c r="HM698">
        <v>0</v>
      </c>
      <c r="HN698">
        <v>0</v>
      </c>
      <c r="HO698">
        <v>0</v>
      </c>
      <c r="HP698">
        <v>0</v>
      </c>
      <c r="HQ698">
        <v>0</v>
      </c>
      <c r="HR698">
        <v>0</v>
      </c>
      <c r="HS698">
        <v>0</v>
      </c>
      <c r="HT698">
        <v>0</v>
      </c>
      <c r="HU698">
        <v>0</v>
      </c>
      <c r="HV698">
        <v>0</v>
      </c>
      <c r="HW698">
        <v>0</v>
      </c>
      <c r="HX698">
        <v>0</v>
      </c>
      <c r="HY698">
        <v>0</v>
      </c>
      <c r="HZ698">
        <v>0</v>
      </c>
      <c r="IA698">
        <v>0</v>
      </c>
      <c r="IB698">
        <v>0</v>
      </c>
      <c r="IC698">
        <v>0</v>
      </c>
      <c r="ID698">
        <v>0</v>
      </c>
      <c r="IE698">
        <v>0</v>
      </c>
      <c r="IF698">
        <v>0</v>
      </c>
      <c r="IG698">
        <v>0</v>
      </c>
      <c r="IH698">
        <v>0</v>
      </c>
      <c r="II698">
        <v>0</v>
      </c>
      <c r="IJ698">
        <v>0</v>
      </c>
      <c r="IK698">
        <v>124</v>
      </c>
      <c r="IL698">
        <v>13</v>
      </c>
      <c r="IM698">
        <v>3</v>
      </c>
      <c r="IN698">
        <v>11</v>
      </c>
      <c r="IO698">
        <v>0</v>
      </c>
      <c r="IP698">
        <v>0</v>
      </c>
      <c r="IQ698">
        <v>0</v>
      </c>
      <c r="IR698">
        <v>0</v>
      </c>
      <c r="IS698">
        <v>0</v>
      </c>
      <c r="IT698">
        <v>0</v>
      </c>
      <c r="IU698">
        <v>90</v>
      </c>
      <c r="IV698">
        <v>1</v>
      </c>
      <c r="IW698">
        <v>0</v>
      </c>
      <c r="IX698">
        <v>6</v>
      </c>
      <c r="IY698">
        <v>0</v>
      </c>
      <c r="IZ698">
        <v>0</v>
      </c>
      <c r="JA698">
        <v>0</v>
      </c>
      <c r="JB698">
        <v>0</v>
      </c>
      <c r="JC698">
        <v>0</v>
      </c>
      <c r="JD698">
        <v>0</v>
      </c>
      <c r="JE698">
        <v>0</v>
      </c>
      <c r="JF698">
        <v>0</v>
      </c>
      <c r="JG698">
        <v>0</v>
      </c>
      <c r="JH698">
        <v>0</v>
      </c>
      <c r="JI698">
        <v>0</v>
      </c>
      <c r="JJ698">
        <v>124</v>
      </c>
      <c r="JK698" s="2">
        <f t="shared" si="53"/>
        <v>0.33417402269861285</v>
      </c>
    </row>
    <row r="699" spans="1:271" outlineLevel="2" x14ac:dyDescent="0.25">
      <c r="A699" t="str">
        <f t="shared" si="58"/>
        <v>160909</v>
      </c>
      <c r="B699" t="s">
        <v>324</v>
      </c>
      <c r="C699">
        <v>5</v>
      </c>
      <c r="D699">
        <v>1142</v>
      </c>
      <c r="E699">
        <v>870</v>
      </c>
      <c r="F699">
        <v>494</v>
      </c>
      <c r="G699">
        <v>376</v>
      </c>
      <c r="H699">
        <v>1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376</v>
      </c>
      <c r="R699">
        <v>0</v>
      </c>
      <c r="S699">
        <v>0</v>
      </c>
      <c r="T699">
        <v>376</v>
      </c>
      <c r="U699">
        <v>14</v>
      </c>
      <c r="V699">
        <v>3</v>
      </c>
      <c r="W699">
        <v>4</v>
      </c>
      <c r="X699">
        <v>0</v>
      </c>
      <c r="Y699">
        <v>362</v>
      </c>
      <c r="Z699">
        <v>49</v>
      </c>
      <c r="AA699">
        <v>4</v>
      </c>
      <c r="AB699">
        <v>12</v>
      </c>
      <c r="AC699">
        <v>14</v>
      </c>
      <c r="AD699">
        <v>13</v>
      </c>
      <c r="AE699">
        <v>0</v>
      </c>
      <c r="AF699">
        <v>2</v>
      </c>
      <c r="AG699">
        <v>2</v>
      </c>
      <c r="AH699">
        <v>0</v>
      </c>
      <c r="AI699">
        <v>1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1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49</v>
      </c>
      <c r="AZ699">
        <v>76</v>
      </c>
      <c r="BA699">
        <v>22</v>
      </c>
      <c r="BB699">
        <v>2</v>
      </c>
      <c r="BC699">
        <v>5</v>
      </c>
      <c r="BD699">
        <v>19</v>
      </c>
      <c r="BE699">
        <v>0</v>
      </c>
      <c r="BF699">
        <v>13</v>
      </c>
      <c r="BG699">
        <v>0</v>
      </c>
      <c r="BH699">
        <v>0</v>
      </c>
      <c r="BI699">
        <v>2</v>
      </c>
      <c r="BJ699">
        <v>2</v>
      </c>
      <c r="BK699">
        <v>0</v>
      </c>
      <c r="BL699">
        <v>0</v>
      </c>
      <c r="BM699">
        <v>5</v>
      </c>
      <c r="BN699">
        <v>2</v>
      </c>
      <c r="BO699">
        <v>0</v>
      </c>
      <c r="BP699">
        <v>1</v>
      </c>
      <c r="BQ699">
        <v>1</v>
      </c>
      <c r="BR699">
        <v>0</v>
      </c>
      <c r="BS699">
        <v>0</v>
      </c>
      <c r="BT699">
        <v>0</v>
      </c>
      <c r="BU699">
        <v>2</v>
      </c>
      <c r="BV699">
        <v>0</v>
      </c>
      <c r="BW699">
        <v>0</v>
      </c>
      <c r="BX699">
        <v>76</v>
      </c>
      <c r="BY699">
        <v>7</v>
      </c>
      <c r="BZ699">
        <v>3</v>
      </c>
      <c r="CA699">
        <v>1</v>
      </c>
      <c r="CB699">
        <v>1</v>
      </c>
      <c r="CC699">
        <v>0</v>
      </c>
      <c r="CD699">
        <v>1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1</v>
      </c>
      <c r="CN699">
        <v>7</v>
      </c>
      <c r="CO699">
        <v>1</v>
      </c>
      <c r="CP699">
        <v>1</v>
      </c>
      <c r="CQ699">
        <v>0</v>
      </c>
      <c r="CR699">
        <v>0</v>
      </c>
      <c r="CS699">
        <v>0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0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  <c r="DM699">
        <v>0</v>
      </c>
      <c r="DN699">
        <v>1</v>
      </c>
      <c r="DO699">
        <v>4</v>
      </c>
      <c r="DP699">
        <v>2</v>
      </c>
      <c r="DQ699">
        <v>0</v>
      </c>
      <c r="DR699">
        <v>0</v>
      </c>
      <c r="DS699">
        <v>0</v>
      </c>
      <c r="DT699">
        <v>0</v>
      </c>
      <c r="DU699">
        <v>2</v>
      </c>
      <c r="DV699">
        <v>0</v>
      </c>
      <c r="DW699">
        <v>0</v>
      </c>
      <c r="DX699">
        <v>0</v>
      </c>
      <c r="DY699">
        <v>0</v>
      </c>
      <c r="DZ699">
        <v>0</v>
      </c>
      <c r="EA699">
        <v>0</v>
      </c>
      <c r="EB699">
        <v>0</v>
      </c>
      <c r="EC699">
        <v>0</v>
      </c>
      <c r="ED699">
        <v>0</v>
      </c>
      <c r="EE699">
        <v>0</v>
      </c>
      <c r="EF699">
        <v>0</v>
      </c>
      <c r="EG699">
        <v>0</v>
      </c>
      <c r="EH699">
        <v>0</v>
      </c>
      <c r="EI699">
        <v>0</v>
      </c>
      <c r="EJ699">
        <v>0</v>
      </c>
      <c r="EK699">
        <v>0</v>
      </c>
      <c r="EL699">
        <v>0</v>
      </c>
      <c r="EM699">
        <v>0</v>
      </c>
      <c r="EN699">
        <v>4</v>
      </c>
      <c r="EO699">
        <v>10</v>
      </c>
      <c r="EP699">
        <v>3</v>
      </c>
      <c r="EQ699">
        <v>3</v>
      </c>
      <c r="ER699">
        <v>0</v>
      </c>
      <c r="ES699">
        <v>0</v>
      </c>
      <c r="ET699">
        <v>0</v>
      </c>
      <c r="EU699">
        <v>0</v>
      </c>
      <c r="EV699">
        <v>0</v>
      </c>
      <c r="EW699">
        <v>0</v>
      </c>
      <c r="EX699">
        <v>0</v>
      </c>
      <c r="EY699">
        <v>0</v>
      </c>
      <c r="EZ699">
        <v>0</v>
      </c>
      <c r="FA699">
        <v>0</v>
      </c>
      <c r="FB699">
        <v>0</v>
      </c>
      <c r="FC699">
        <v>1</v>
      </c>
      <c r="FD699">
        <v>0</v>
      </c>
      <c r="FE699">
        <v>0</v>
      </c>
      <c r="FF699">
        <v>0</v>
      </c>
      <c r="FG699">
        <v>0</v>
      </c>
      <c r="FH699">
        <v>0</v>
      </c>
      <c r="FI699">
        <v>0</v>
      </c>
      <c r="FJ699">
        <v>2</v>
      </c>
      <c r="FK699">
        <v>1</v>
      </c>
      <c r="FL699">
        <v>10</v>
      </c>
      <c r="FM699">
        <v>25</v>
      </c>
      <c r="FN699">
        <v>6</v>
      </c>
      <c r="FO699">
        <v>1</v>
      </c>
      <c r="FP699">
        <v>1</v>
      </c>
      <c r="FQ699">
        <v>1</v>
      </c>
      <c r="FR699">
        <v>2</v>
      </c>
      <c r="FS699">
        <v>10</v>
      </c>
      <c r="FT699">
        <v>0</v>
      </c>
      <c r="FU699">
        <v>0</v>
      </c>
      <c r="FV699">
        <v>1</v>
      </c>
      <c r="FW699">
        <v>0</v>
      </c>
      <c r="FX699">
        <v>0</v>
      </c>
      <c r="FY699">
        <v>0</v>
      </c>
      <c r="FZ699">
        <v>1</v>
      </c>
      <c r="GA699">
        <v>0</v>
      </c>
      <c r="GB699">
        <v>1</v>
      </c>
      <c r="GC699">
        <v>0</v>
      </c>
      <c r="GD699">
        <v>0</v>
      </c>
      <c r="GE699">
        <v>0</v>
      </c>
      <c r="GF699">
        <v>0</v>
      </c>
      <c r="GG699">
        <v>0</v>
      </c>
      <c r="GH699">
        <v>1</v>
      </c>
      <c r="GI699">
        <v>0</v>
      </c>
      <c r="GJ699">
        <v>0</v>
      </c>
      <c r="GK699">
        <v>0</v>
      </c>
      <c r="GL699">
        <v>25</v>
      </c>
      <c r="GM699">
        <v>18</v>
      </c>
      <c r="GN699">
        <v>8</v>
      </c>
      <c r="GO699">
        <v>3</v>
      </c>
      <c r="GP699">
        <v>0</v>
      </c>
      <c r="GQ699">
        <v>2</v>
      </c>
      <c r="GR699">
        <v>0</v>
      </c>
      <c r="GS699">
        <v>0</v>
      </c>
      <c r="GT699">
        <v>1</v>
      </c>
      <c r="GU699">
        <v>1</v>
      </c>
      <c r="GV699">
        <v>0</v>
      </c>
      <c r="GW699">
        <v>1</v>
      </c>
      <c r="GX699">
        <v>0</v>
      </c>
      <c r="GY699">
        <v>0</v>
      </c>
      <c r="GZ699">
        <v>0</v>
      </c>
      <c r="HA699">
        <v>2</v>
      </c>
      <c r="HB699">
        <v>0</v>
      </c>
      <c r="HC699">
        <v>0</v>
      </c>
      <c r="HD699">
        <v>0</v>
      </c>
      <c r="HE699">
        <v>0</v>
      </c>
      <c r="HF699">
        <v>18</v>
      </c>
      <c r="HG699">
        <v>0</v>
      </c>
      <c r="HH699">
        <v>0</v>
      </c>
      <c r="HI699">
        <v>0</v>
      </c>
      <c r="HJ699">
        <v>0</v>
      </c>
      <c r="HK699">
        <v>0</v>
      </c>
      <c r="HL699">
        <v>0</v>
      </c>
      <c r="HM699">
        <v>0</v>
      </c>
      <c r="HN699">
        <v>0</v>
      </c>
      <c r="HO699">
        <v>0</v>
      </c>
      <c r="HP699">
        <v>0</v>
      </c>
      <c r="HQ699">
        <v>0</v>
      </c>
      <c r="HR699">
        <v>0</v>
      </c>
      <c r="HS699">
        <v>0</v>
      </c>
      <c r="HT699">
        <v>0</v>
      </c>
      <c r="HU699">
        <v>1</v>
      </c>
      <c r="HV699">
        <v>0</v>
      </c>
      <c r="HW699">
        <v>0</v>
      </c>
      <c r="HX699">
        <v>0</v>
      </c>
      <c r="HY699">
        <v>0</v>
      </c>
      <c r="HZ699">
        <v>0</v>
      </c>
      <c r="IA699">
        <v>0</v>
      </c>
      <c r="IB699">
        <v>0</v>
      </c>
      <c r="IC699">
        <v>0</v>
      </c>
      <c r="ID699">
        <v>0</v>
      </c>
      <c r="IE699">
        <v>0</v>
      </c>
      <c r="IF699">
        <v>0</v>
      </c>
      <c r="IG699">
        <v>1</v>
      </c>
      <c r="IH699">
        <v>0</v>
      </c>
      <c r="II699">
        <v>0</v>
      </c>
      <c r="IJ699">
        <v>1</v>
      </c>
      <c r="IK699">
        <v>171</v>
      </c>
      <c r="IL699">
        <v>26</v>
      </c>
      <c r="IM699">
        <v>5</v>
      </c>
      <c r="IN699">
        <v>12</v>
      </c>
      <c r="IO699">
        <v>0</v>
      </c>
      <c r="IP699">
        <v>0</v>
      </c>
      <c r="IQ699">
        <v>0</v>
      </c>
      <c r="IR699">
        <v>0</v>
      </c>
      <c r="IS699">
        <v>0</v>
      </c>
      <c r="IT699">
        <v>0</v>
      </c>
      <c r="IU699">
        <v>126</v>
      </c>
      <c r="IV699">
        <v>1</v>
      </c>
      <c r="IW699">
        <v>0</v>
      </c>
      <c r="IX699">
        <v>0</v>
      </c>
      <c r="IY699">
        <v>0</v>
      </c>
      <c r="IZ699">
        <v>0</v>
      </c>
      <c r="JA699">
        <v>0</v>
      </c>
      <c r="JB699">
        <v>0</v>
      </c>
      <c r="JC699">
        <v>0</v>
      </c>
      <c r="JD699">
        <v>0</v>
      </c>
      <c r="JE699">
        <v>0</v>
      </c>
      <c r="JF699">
        <v>0</v>
      </c>
      <c r="JG699">
        <v>0</v>
      </c>
      <c r="JH699">
        <v>1</v>
      </c>
      <c r="JI699">
        <v>0</v>
      </c>
      <c r="JJ699">
        <v>171</v>
      </c>
      <c r="JK699" s="2">
        <f t="shared" si="53"/>
        <v>0.32924693520140103</v>
      </c>
    </row>
    <row r="700" spans="1:271" outlineLevel="2" x14ac:dyDescent="0.25">
      <c r="A700" t="str">
        <f t="shared" si="58"/>
        <v>160909</v>
      </c>
      <c r="B700" t="s">
        <v>324</v>
      </c>
      <c r="C700">
        <v>6</v>
      </c>
      <c r="D700">
        <v>1005</v>
      </c>
      <c r="E700">
        <v>760</v>
      </c>
      <c r="F700">
        <v>303</v>
      </c>
      <c r="G700">
        <v>457</v>
      </c>
      <c r="H700">
        <v>0</v>
      </c>
      <c r="I700">
        <v>1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457</v>
      </c>
      <c r="R700">
        <v>0</v>
      </c>
      <c r="S700">
        <v>0</v>
      </c>
      <c r="T700">
        <v>457</v>
      </c>
      <c r="U700">
        <v>21</v>
      </c>
      <c r="V700">
        <v>12</v>
      </c>
      <c r="W700">
        <v>4</v>
      </c>
      <c r="X700">
        <v>0</v>
      </c>
      <c r="Y700">
        <v>436</v>
      </c>
      <c r="Z700">
        <v>143</v>
      </c>
      <c r="AA700">
        <v>17</v>
      </c>
      <c r="AB700">
        <v>26</v>
      </c>
      <c r="AC700">
        <v>39</v>
      </c>
      <c r="AD700">
        <v>16</v>
      </c>
      <c r="AE700">
        <v>1</v>
      </c>
      <c r="AF700">
        <v>2</v>
      </c>
      <c r="AG700">
        <v>3</v>
      </c>
      <c r="AH700">
        <v>8</v>
      </c>
      <c r="AI700">
        <v>3</v>
      </c>
      <c r="AJ700">
        <v>0</v>
      </c>
      <c r="AK700">
        <v>10</v>
      </c>
      <c r="AL700">
        <v>2</v>
      </c>
      <c r="AM700">
        <v>0</v>
      </c>
      <c r="AN700">
        <v>0</v>
      </c>
      <c r="AO700">
        <v>0</v>
      </c>
      <c r="AP700">
        <v>0</v>
      </c>
      <c r="AQ700">
        <v>3</v>
      </c>
      <c r="AR700">
        <v>0</v>
      </c>
      <c r="AS700">
        <v>2</v>
      </c>
      <c r="AT700">
        <v>2</v>
      </c>
      <c r="AU700">
        <v>6</v>
      </c>
      <c r="AV700">
        <v>3</v>
      </c>
      <c r="AW700">
        <v>0</v>
      </c>
      <c r="AX700">
        <v>0</v>
      </c>
      <c r="AY700">
        <v>143</v>
      </c>
      <c r="AZ700">
        <v>115</v>
      </c>
      <c r="BA700">
        <v>20</v>
      </c>
      <c r="BB700">
        <v>4</v>
      </c>
      <c r="BC700">
        <v>0</v>
      </c>
      <c r="BD700">
        <v>37</v>
      </c>
      <c r="BE700">
        <v>6</v>
      </c>
      <c r="BF700">
        <v>13</v>
      </c>
      <c r="BG700">
        <v>1</v>
      </c>
      <c r="BH700">
        <v>0</v>
      </c>
      <c r="BI700">
        <v>3</v>
      </c>
      <c r="BJ700">
        <v>8</v>
      </c>
      <c r="BK700">
        <v>6</v>
      </c>
      <c r="BL700">
        <v>0</v>
      </c>
      <c r="BM700">
        <v>2</v>
      </c>
      <c r="BN700">
        <v>0</v>
      </c>
      <c r="BO700">
        <v>0</v>
      </c>
      <c r="BP700">
        <v>1</v>
      </c>
      <c r="BQ700">
        <v>0</v>
      </c>
      <c r="BR700">
        <v>2</v>
      </c>
      <c r="BS700">
        <v>4</v>
      </c>
      <c r="BT700">
        <v>3</v>
      </c>
      <c r="BU700">
        <v>0</v>
      </c>
      <c r="BV700">
        <v>2</v>
      </c>
      <c r="BW700">
        <v>3</v>
      </c>
      <c r="BX700">
        <v>115</v>
      </c>
      <c r="BY700">
        <v>9</v>
      </c>
      <c r="BZ700">
        <v>4</v>
      </c>
      <c r="CA700">
        <v>2</v>
      </c>
      <c r="CB700">
        <v>0</v>
      </c>
      <c r="CC700">
        <v>0</v>
      </c>
      <c r="CD700">
        <v>0</v>
      </c>
      <c r="CE700">
        <v>0</v>
      </c>
      <c r="CF700">
        <v>0</v>
      </c>
      <c r="CG700">
        <v>1</v>
      </c>
      <c r="CH700">
        <v>1</v>
      </c>
      <c r="CI700">
        <v>0</v>
      </c>
      <c r="CJ700">
        <v>1</v>
      </c>
      <c r="CK700">
        <v>0</v>
      </c>
      <c r="CL700">
        <v>0</v>
      </c>
      <c r="CM700">
        <v>0</v>
      </c>
      <c r="CN700">
        <v>9</v>
      </c>
      <c r="CO700">
        <v>25</v>
      </c>
      <c r="CP700">
        <v>11</v>
      </c>
      <c r="CQ700">
        <v>1</v>
      </c>
      <c r="CR700">
        <v>4</v>
      </c>
      <c r="CS700">
        <v>0</v>
      </c>
      <c r="CT700">
        <v>0</v>
      </c>
      <c r="CU700">
        <v>0</v>
      </c>
      <c r="CV700">
        <v>1</v>
      </c>
      <c r="CW700">
        <v>3</v>
      </c>
      <c r="CX700">
        <v>0</v>
      </c>
      <c r="CY700">
        <v>0</v>
      </c>
      <c r="CZ700">
        <v>0</v>
      </c>
      <c r="DA700">
        <v>0</v>
      </c>
      <c r="DB700">
        <v>0</v>
      </c>
      <c r="DC700">
        <v>1</v>
      </c>
      <c r="DD700">
        <v>0</v>
      </c>
      <c r="DE700">
        <v>1</v>
      </c>
      <c r="DF700">
        <v>1</v>
      </c>
      <c r="DG700">
        <v>0</v>
      </c>
      <c r="DH700">
        <v>0</v>
      </c>
      <c r="DI700">
        <v>0</v>
      </c>
      <c r="DJ700">
        <v>0</v>
      </c>
      <c r="DK700">
        <v>0</v>
      </c>
      <c r="DL700">
        <v>0</v>
      </c>
      <c r="DM700">
        <v>2</v>
      </c>
      <c r="DN700">
        <v>25</v>
      </c>
      <c r="DO700">
        <v>20</v>
      </c>
      <c r="DP700">
        <v>12</v>
      </c>
      <c r="DQ700">
        <v>2</v>
      </c>
      <c r="DR700">
        <v>1</v>
      </c>
      <c r="DS700">
        <v>1</v>
      </c>
      <c r="DT700">
        <v>0</v>
      </c>
      <c r="DU700">
        <v>0</v>
      </c>
      <c r="DV700">
        <v>1</v>
      </c>
      <c r="DW700">
        <v>0</v>
      </c>
      <c r="DX700">
        <v>0</v>
      </c>
      <c r="DY700">
        <v>0</v>
      </c>
      <c r="DZ700">
        <v>0</v>
      </c>
      <c r="EA700">
        <v>0</v>
      </c>
      <c r="EB700">
        <v>0</v>
      </c>
      <c r="EC700">
        <v>2</v>
      </c>
      <c r="ED700">
        <v>1</v>
      </c>
      <c r="EE700">
        <v>0</v>
      </c>
      <c r="EF700">
        <v>0</v>
      </c>
      <c r="EG700">
        <v>0</v>
      </c>
      <c r="EH700">
        <v>0</v>
      </c>
      <c r="EI700">
        <v>0</v>
      </c>
      <c r="EJ700">
        <v>0</v>
      </c>
      <c r="EK700">
        <v>0</v>
      </c>
      <c r="EL700">
        <v>0</v>
      </c>
      <c r="EM700">
        <v>0</v>
      </c>
      <c r="EN700">
        <v>20</v>
      </c>
      <c r="EO700">
        <v>22</v>
      </c>
      <c r="EP700">
        <v>7</v>
      </c>
      <c r="EQ700">
        <v>9</v>
      </c>
      <c r="ER700">
        <v>0</v>
      </c>
      <c r="ES700">
        <v>1</v>
      </c>
      <c r="ET700">
        <v>0</v>
      </c>
      <c r="EU700">
        <v>1</v>
      </c>
      <c r="EV700">
        <v>0</v>
      </c>
      <c r="EW700">
        <v>2</v>
      </c>
      <c r="EX700">
        <v>0</v>
      </c>
      <c r="EY700">
        <v>1</v>
      </c>
      <c r="EZ700">
        <v>0</v>
      </c>
      <c r="FA700">
        <v>0</v>
      </c>
      <c r="FB700">
        <v>0</v>
      </c>
      <c r="FC700">
        <v>0</v>
      </c>
      <c r="FD700">
        <v>0</v>
      </c>
      <c r="FE700">
        <v>0</v>
      </c>
      <c r="FF700">
        <v>0</v>
      </c>
      <c r="FG700">
        <v>0</v>
      </c>
      <c r="FH700">
        <v>0</v>
      </c>
      <c r="FI700">
        <v>0</v>
      </c>
      <c r="FJ700">
        <v>0</v>
      </c>
      <c r="FK700">
        <v>1</v>
      </c>
      <c r="FL700">
        <v>22</v>
      </c>
      <c r="FM700">
        <v>71</v>
      </c>
      <c r="FN700">
        <v>15</v>
      </c>
      <c r="FO700">
        <v>9</v>
      </c>
      <c r="FP700">
        <v>1</v>
      </c>
      <c r="FQ700">
        <v>6</v>
      </c>
      <c r="FR700">
        <v>0</v>
      </c>
      <c r="FS700">
        <v>13</v>
      </c>
      <c r="FT700">
        <v>12</v>
      </c>
      <c r="FU700">
        <v>0</v>
      </c>
      <c r="FV700">
        <v>3</v>
      </c>
      <c r="FW700">
        <v>0</v>
      </c>
      <c r="FX700">
        <v>0</v>
      </c>
      <c r="FY700">
        <v>0</v>
      </c>
      <c r="FZ700">
        <v>2</v>
      </c>
      <c r="GA700">
        <v>0</v>
      </c>
      <c r="GB700">
        <v>6</v>
      </c>
      <c r="GC700">
        <v>1</v>
      </c>
      <c r="GD700">
        <v>0</v>
      </c>
      <c r="GE700">
        <v>0</v>
      </c>
      <c r="GF700">
        <v>0</v>
      </c>
      <c r="GG700">
        <v>0</v>
      </c>
      <c r="GH700">
        <v>2</v>
      </c>
      <c r="GI700">
        <v>0</v>
      </c>
      <c r="GJ700">
        <v>1</v>
      </c>
      <c r="GK700">
        <v>0</v>
      </c>
      <c r="GL700">
        <v>71</v>
      </c>
      <c r="GM700">
        <v>22</v>
      </c>
      <c r="GN700">
        <v>13</v>
      </c>
      <c r="GO700">
        <v>0</v>
      </c>
      <c r="GP700">
        <v>2</v>
      </c>
      <c r="GQ700">
        <v>0</v>
      </c>
      <c r="GR700">
        <v>1</v>
      </c>
      <c r="GS700">
        <v>0</v>
      </c>
      <c r="GT700">
        <v>4</v>
      </c>
      <c r="GU700">
        <v>0</v>
      </c>
      <c r="GV700">
        <v>1</v>
      </c>
      <c r="GW700">
        <v>0</v>
      </c>
      <c r="GX700">
        <v>0</v>
      </c>
      <c r="GY700">
        <v>0</v>
      </c>
      <c r="GZ700">
        <v>0</v>
      </c>
      <c r="HA700">
        <v>1</v>
      </c>
      <c r="HB700">
        <v>0</v>
      </c>
      <c r="HC700">
        <v>0</v>
      </c>
      <c r="HD700">
        <v>0</v>
      </c>
      <c r="HE700">
        <v>0</v>
      </c>
      <c r="HF700">
        <v>22</v>
      </c>
      <c r="HG700">
        <v>0</v>
      </c>
      <c r="HH700">
        <v>0</v>
      </c>
      <c r="HI700">
        <v>0</v>
      </c>
      <c r="HJ700">
        <v>0</v>
      </c>
      <c r="HK700">
        <v>0</v>
      </c>
      <c r="HL700">
        <v>0</v>
      </c>
      <c r="HM700">
        <v>0</v>
      </c>
      <c r="HN700">
        <v>0</v>
      </c>
      <c r="HO700">
        <v>0</v>
      </c>
      <c r="HP700">
        <v>0</v>
      </c>
      <c r="HQ700">
        <v>0</v>
      </c>
      <c r="HR700">
        <v>0</v>
      </c>
      <c r="HS700">
        <v>0</v>
      </c>
      <c r="HT700">
        <v>0</v>
      </c>
      <c r="HU700">
        <v>1</v>
      </c>
      <c r="HV700">
        <v>1</v>
      </c>
      <c r="HW700">
        <v>0</v>
      </c>
      <c r="HX700">
        <v>0</v>
      </c>
      <c r="HY700">
        <v>0</v>
      </c>
      <c r="HZ700">
        <v>0</v>
      </c>
      <c r="IA700">
        <v>0</v>
      </c>
      <c r="IB700">
        <v>0</v>
      </c>
      <c r="IC700">
        <v>0</v>
      </c>
      <c r="ID700">
        <v>0</v>
      </c>
      <c r="IE700">
        <v>0</v>
      </c>
      <c r="IF700">
        <v>0</v>
      </c>
      <c r="IG700">
        <v>0</v>
      </c>
      <c r="IH700">
        <v>0</v>
      </c>
      <c r="II700">
        <v>0</v>
      </c>
      <c r="IJ700">
        <v>1</v>
      </c>
      <c r="IK700">
        <v>8</v>
      </c>
      <c r="IL700">
        <v>1</v>
      </c>
      <c r="IM700">
        <v>0</v>
      </c>
      <c r="IN700">
        <v>0</v>
      </c>
      <c r="IO700">
        <v>0</v>
      </c>
      <c r="IP700">
        <v>0</v>
      </c>
      <c r="IQ700">
        <v>0</v>
      </c>
      <c r="IR700">
        <v>0</v>
      </c>
      <c r="IS700">
        <v>1</v>
      </c>
      <c r="IT700">
        <v>0</v>
      </c>
      <c r="IU700">
        <v>5</v>
      </c>
      <c r="IV700">
        <v>0</v>
      </c>
      <c r="IW700">
        <v>0</v>
      </c>
      <c r="IX700">
        <v>0</v>
      </c>
      <c r="IY700">
        <v>1</v>
      </c>
      <c r="IZ700">
        <v>0</v>
      </c>
      <c r="JA700">
        <v>0</v>
      </c>
      <c r="JB700">
        <v>0</v>
      </c>
      <c r="JC700">
        <v>0</v>
      </c>
      <c r="JD700">
        <v>0</v>
      </c>
      <c r="JE700">
        <v>0</v>
      </c>
      <c r="JF700">
        <v>0</v>
      </c>
      <c r="JG700">
        <v>0</v>
      </c>
      <c r="JH700">
        <v>0</v>
      </c>
      <c r="JI700">
        <v>0</v>
      </c>
      <c r="JJ700">
        <v>8</v>
      </c>
      <c r="JK700" s="2">
        <f t="shared" si="53"/>
        <v>0.45472636815920398</v>
      </c>
    </row>
    <row r="701" spans="1:271" outlineLevel="2" x14ac:dyDescent="0.25">
      <c r="A701" t="str">
        <f t="shared" si="58"/>
        <v>160909</v>
      </c>
      <c r="B701" t="s">
        <v>324</v>
      </c>
      <c r="C701">
        <v>7</v>
      </c>
      <c r="D701">
        <v>502</v>
      </c>
      <c r="E701">
        <v>390</v>
      </c>
      <c r="F701">
        <v>191</v>
      </c>
      <c r="G701">
        <v>199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199</v>
      </c>
      <c r="R701">
        <v>0</v>
      </c>
      <c r="S701">
        <v>0</v>
      </c>
      <c r="T701">
        <v>199</v>
      </c>
      <c r="U701">
        <v>9</v>
      </c>
      <c r="V701">
        <v>3</v>
      </c>
      <c r="W701">
        <v>1</v>
      </c>
      <c r="X701">
        <v>0</v>
      </c>
      <c r="Y701">
        <v>190</v>
      </c>
      <c r="Z701">
        <v>71</v>
      </c>
      <c r="AA701">
        <v>7</v>
      </c>
      <c r="AB701">
        <v>14</v>
      </c>
      <c r="AC701">
        <v>18</v>
      </c>
      <c r="AD701">
        <v>10</v>
      </c>
      <c r="AE701">
        <v>1</v>
      </c>
      <c r="AF701">
        <v>0</v>
      </c>
      <c r="AG701">
        <v>0</v>
      </c>
      <c r="AH701">
        <v>6</v>
      </c>
      <c r="AI701">
        <v>1</v>
      </c>
      <c r="AJ701">
        <v>0</v>
      </c>
      <c r="AK701">
        <v>8</v>
      </c>
      <c r="AL701">
        <v>1</v>
      </c>
      <c r="AM701">
        <v>1</v>
      </c>
      <c r="AN701">
        <v>1</v>
      </c>
      <c r="AO701">
        <v>0</v>
      </c>
      <c r="AP701">
        <v>1</v>
      </c>
      <c r="AQ701">
        <v>0</v>
      </c>
      <c r="AR701">
        <v>0</v>
      </c>
      <c r="AS701">
        <v>0</v>
      </c>
      <c r="AT701">
        <v>1</v>
      </c>
      <c r="AU701">
        <v>0</v>
      </c>
      <c r="AV701">
        <v>0</v>
      </c>
      <c r="AW701">
        <v>0</v>
      </c>
      <c r="AX701">
        <v>1</v>
      </c>
      <c r="AY701">
        <v>71</v>
      </c>
      <c r="AZ701">
        <v>33</v>
      </c>
      <c r="BA701">
        <v>7</v>
      </c>
      <c r="BB701">
        <v>0</v>
      </c>
      <c r="BC701">
        <v>2</v>
      </c>
      <c r="BD701">
        <v>1</v>
      </c>
      <c r="BE701">
        <v>0</v>
      </c>
      <c r="BF701">
        <v>5</v>
      </c>
      <c r="BG701">
        <v>2</v>
      </c>
      <c r="BH701">
        <v>0</v>
      </c>
      <c r="BI701">
        <v>2</v>
      </c>
      <c r="BJ701">
        <v>2</v>
      </c>
      <c r="BK701">
        <v>4</v>
      </c>
      <c r="BL701">
        <v>0</v>
      </c>
      <c r="BM701">
        <v>4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2</v>
      </c>
      <c r="BT701">
        <v>1</v>
      </c>
      <c r="BU701">
        <v>1</v>
      </c>
      <c r="BV701">
        <v>0</v>
      </c>
      <c r="BW701">
        <v>0</v>
      </c>
      <c r="BX701">
        <v>33</v>
      </c>
      <c r="BY701">
        <v>5</v>
      </c>
      <c r="BZ701">
        <v>4</v>
      </c>
      <c r="CA701">
        <v>0</v>
      </c>
      <c r="CB701">
        <v>0</v>
      </c>
      <c r="CC701">
        <v>0</v>
      </c>
      <c r="CD701">
        <v>0</v>
      </c>
      <c r="CE701">
        <v>0</v>
      </c>
      <c r="CF701">
        <v>1</v>
      </c>
      <c r="CG701">
        <v>0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5</v>
      </c>
      <c r="CO701">
        <v>4</v>
      </c>
      <c r="CP701">
        <v>1</v>
      </c>
      <c r="CQ701">
        <v>0</v>
      </c>
      <c r="CR701">
        <v>1</v>
      </c>
      <c r="CS701">
        <v>0</v>
      </c>
      <c r="CT701">
        <v>1</v>
      </c>
      <c r="CU701">
        <v>1</v>
      </c>
      <c r="CV701">
        <v>0</v>
      </c>
      <c r="CW701">
        <v>0</v>
      </c>
      <c r="CX701">
        <v>0</v>
      </c>
      <c r="CY701">
        <v>0</v>
      </c>
      <c r="CZ701">
        <v>0</v>
      </c>
      <c r="DA701">
        <v>0</v>
      </c>
      <c r="DB701">
        <v>0</v>
      </c>
      <c r="DC701">
        <v>0</v>
      </c>
      <c r="DD701">
        <v>0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  <c r="DM701">
        <v>0</v>
      </c>
      <c r="DN701">
        <v>4</v>
      </c>
      <c r="DO701">
        <v>12</v>
      </c>
      <c r="DP701">
        <v>4</v>
      </c>
      <c r="DQ701">
        <v>0</v>
      </c>
      <c r="DR701">
        <v>0</v>
      </c>
      <c r="DS701">
        <v>2</v>
      </c>
      <c r="DT701">
        <v>0</v>
      </c>
      <c r="DU701">
        <v>1</v>
      </c>
      <c r="DV701">
        <v>0</v>
      </c>
      <c r="DW701">
        <v>0</v>
      </c>
      <c r="DX701">
        <v>1</v>
      </c>
      <c r="DY701">
        <v>1</v>
      </c>
      <c r="DZ701">
        <v>0</v>
      </c>
      <c r="EA701">
        <v>0</v>
      </c>
      <c r="EB701">
        <v>0</v>
      </c>
      <c r="EC701">
        <v>0</v>
      </c>
      <c r="ED701">
        <v>3</v>
      </c>
      <c r="EE701">
        <v>0</v>
      </c>
      <c r="EF701">
        <v>0</v>
      </c>
      <c r="EG701">
        <v>0</v>
      </c>
      <c r="EH701">
        <v>0</v>
      </c>
      <c r="EI701">
        <v>0</v>
      </c>
      <c r="EJ701">
        <v>0</v>
      </c>
      <c r="EK701">
        <v>0</v>
      </c>
      <c r="EL701">
        <v>0</v>
      </c>
      <c r="EM701">
        <v>0</v>
      </c>
      <c r="EN701">
        <v>12</v>
      </c>
      <c r="EO701">
        <v>13</v>
      </c>
      <c r="EP701">
        <v>8</v>
      </c>
      <c r="EQ701">
        <v>1</v>
      </c>
      <c r="ER701">
        <v>2</v>
      </c>
      <c r="ES701">
        <v>0</v>
      </c>
      <c r="ET701">
        <v>0</v>
      </c>
      <c r="EU701">
        <v>0</v>
      </c>
      <c r="EV701">
        <v>0</v>
      </c>
      <c r="EW701">
        <v>1</v>
      </c>
      <c r="EX701">
        <v>0</v>
      </c>
      <c r="EY701">
        <v>0</v>
      </c>
      <c r="EZ701">
        <v>0</v>
      </c>
      <c r="FA701">
        <v>0</v>
      </c>
      <c r="FB701">
        <v>0</v>
      </c>
      <c r="FC701">
        <v>0</v>
      </c>
      <c r="FD701">
        <v>0</v>
      </c>
      <c r="FE701">
        <v>0</v>
      </c>
      <c r="FF701">
        <v>0</v>
      </c>
      <c r="FG701">
        <v>0</v>
      </c>
      <c r="FH701">
        <v>0</v>
      </c>
      <c r="FI701">
        <v>0</v>
      </c>
      <c r="FJ701">
        <v>0</v>
      </c>
      <c r="FK701">
        <v>1</v>
      </c>
      <c r="FL701">
        <v>13</v>
      </c>
      <c r="FM701">
        <v>34</v>
      </c>
      <c r="FN701">
        <v>11</v>
      </c>
      <c r="FO701">
        <v>3</v>
      </c>
      <c r="FP701">
        <v>0</v>
      </c>
      <c r="FQ701">
        <v>0</v>
      </c>
      <c r="FR701">
        <v>0</v>
      </c>
      <c r="FS701">
        <v>13</v>
      </c>
      <c r="FT701">
        <v>3</v>
      </c>
      <c r="FU701">
        <v>0</v>
      </c>
      <c r="FV701">
        <v>0</v>
      </c>
      <c r="FW701">
        <v>0</v>
      </c>
      <c r="FX701">
        <v>1</v>
      </c>
      <c r="FY701">
        <v>0</v>
      </c>
      <c r="FZ701">
        <v>0</v>
      </c>
      <c r="GA701">
        <v>0</v>
      </c>
      <c r="GB701">
        <v>0</v>
      </c>
      <c r="GC701">
        <v>1</v>
      </c>
      <c r="GD701">
        <v>0</v>
      </c>
      <c r="GE701">
        <v>0</v>
      </c>
      <c r="GF701">
        <v>0</v>
      </c>
      <c r="GG701">
        <v>0</v>
      </c>
      <c r="GH701">
        <v>2</v>
      </c>
      <c r="GI701">
        <v>0</v>
      </c>
      <c r="GJ701">
        <v>0</v>
      </c>
      <c r="GK701">
        <v>0</v>
      </c>
      <c r="GL701">
        <v>34</v>
      </c>
      <c r="GM701">
        <v>13</v>
      </c>
      <c r="GN701">
        <v>11</v>
      </c>
      <c r="GO701">
        <v>1</v>
      </c>
      <c r="GP701">
        <v>0</v>
      </c>
      <c r="GQ701">
        <v>0</v>
      </c>
      <c r="GR701">
        <v>0</v>
      </c>
      <c r="GS701">
        <v>0</v>
      </c>
      <c r="GT701">
        <v>1</v>
      </c>
      <c r="GU701">
        <v>0</v>
      </c>
      <c r="GV701">
        <v>0</v>
      </c>
      <c r="GW701">
        <v>0</v>
      </c>
      <c r="GX701">
        <v>0</v>
      </c>
      <c r="GY701">
        <v>0</v>
      </c>
      <c r="GZ701">
        <v>0</v>
      </c>
      <c r="HA701">
        <v>0</v>
      </c>
      <c r="HB701">
        <v>0</v>
      </c>
      <c r="HC701">
        <v>0</v>
      </c>
      <c r="HD701">
        <v>0</v>
      </c>
      <c r="HE701">
        <v>0</v>
      </c>
      <c r="HF701">
        <v>13</v>
      </c>
      <c r="HG701">
        <v>1</v>
      </c>
      <c r="HH701">
        <v>0</v>
      </c>
      <c r="HI701">
        <v>1</v>
      </c>
      <c r="HJ701">
        <v>0</v>
      </c>
      <c r="HK701">
        <v>0</v>
      </c>
      <c r="HL701">
        <v>0</v>
      </c>
      <c r="HM701">
        <v>0</v>
      </c>
      <c r="HN701">
        <v>0</v>
      </c>
      <c r="HO701">
        <v>0</v>
      </c>
      <c r="HP701">
        <v>0</v>
      </c>
      <c r="HQ701">
        <v>0</v>
      </c>
      <c r="HR701">
        <v>0</v>
      </c>
      <c r="HS701">
        <v>0</v>
      </c>
      <c r="HT701">
        <v>1</v>
      </c>
      <c r="HU701">
        <v>0</v>
      </c>
      <c r="HV701">
        <v>0</v>
      </c>
      <c r="HW701">
        <v>0</v>
      </c>
      <c r="HX701">
        <v>0</v>
      </c>
      <c r="HY701">
        <v>0</v>
      </c>
      <c r="HZ701">
        <v>0</v>
      </c>
      <c r="IA701">
        <v>0</v>
      </c>
      <c r="IB701">
        <v>0</v>
      </c>
      <c r="IC701">
        <v>0</v>
      </c>
      <c r="ID701">
        <v>0</v>
      </c>
      <c r="IE701">
        <v>0</v>
      </c>
      <c r="IF701">
        <v>0</v>
      </c>
      <c r="IG701">
        <v>0</v>
      </c>
      <c r="IH701">
        <v>0</v>
      </c>
      <c r="II701">
        <v>0</v>
      </c>
      <c r="IJ701">
        <v>0</v>
      </c>
      <c r="IK701">
        <v>4</v>
      </c>
      <c r="IL701">
        <v>2</v>
      </c>
      <c r="IM701">
        <v>0</v>
      </c>
      <c r="IN701">
        <v>0</v>
      </c>
      <c r="IO701">
        <v>0</v>
      </c>
      <c r="IP701">
        <v>0</v>
      </c>
      <c r="IQ701">
        <v>0</v>
      </c>
      <c r="IR701">
        <v>0</v>
      </c>
      <c r="IS701">
        <v>0</v>
      </c>
      <c r="IT701">
        <v>0</v>
      </c>
      <c r="IU701">
        <v>1</v>
      </c>
      <c r="IV701">
        <v>0</v>
      </c>
      <c r="IW701">
        <v>0</v>
      </c>
      <c r="IX701">
        <v>0</v>
      </c>
      <c r="IY701">
        <v>0</v>
      </c>
      <c r="IZ701">
        <v>0</v>
      </c>
      <c r="JA701">
        <v>0</v>
      </c>
      <c r="JB701">
        <v>0</v>
      </c>
      <c r="JC701">
        <v>0</v>
      </c>
      <c r="JD701">
        <v>1</v>
      </c>
      <c r="JE701">
        <v>0</v>
      </c>
      <c r="JF701">
        <v>0</v>
      </c>
      <c r="JG701">
        <v>0</v>
      </c>
      <c r="JH701">
        <v>0</v>
      </c>
      <c r="JI701">
        <v>0</v>
      </c>
      <c r="JJ701">
        <v>4</v>
      </c>
      <c r="JK701" s="2">
        <f t="shared" si="53"/>
        <v>0.39641434262948205</v>
      </c>
    </row>
    <row r="702" spans="1:271" outlineLevel="2" x14ac:dyDescent="0.25">
      <c r="A702" t="str">
        <f t="shared" si="58"/>
        <v>160909</v>
      </c>
      <c r="B702" t="s">
        <v>324</v>
      </c>
      <c r="C702">
        <v>8</v>
      </c>
      <c r="D702">
        <v>775</v>
      </c>
      <c r="E702">
        <v>590</v>
      </c>
      <c r="F702">
        <v>226</v>
      </c>
      <c r="G702">
        <v>364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364</v>
      </c>
      <c r="R702">
        <v>0</v>
      </c>
      <c r="S702">
        <v>0</v>
      </c>
      <c r="T702">
        <v>364</v>
      </c>
      <c r="U702">
        <v>18</v>
      </c>
      <c r="V702">
        <v>12</v>
      </c>
      <c r="W702">
        <v>5</v>
      </c>
      <c r="X702">
        <v>0</v>
      </c>
      <c r="Y702">
        <v>346</v>
      </c>
      <c r="Z702">
        <v>93</v>
      </c>
      <c r="AA702">
        <v>8</v>
      </c>
      <c r="AB702">
        <v>19</v>
      </c>
      <c r="AC702">
        <v>27</v>
      </c>
      <c r="AD702">
        <v>17</v>
      </c>
      <c r="AE702">
        <v>0</v>
      </c>
      <c r="AF702">
        <v>6</v>
      </c>
      <c r="AG702">
        <v>0</v>
      </c>
      <c r="AH702">
        <v>1</v>
      </c>
      <c r="AI702">
        <v>0</v>
      </c>
      <c r="AJ702">
        <v>1</v>
      </c>
      <c r="AK702">
        <v>8</v>
      </c>
      <c r="AL702">
        <v>0</v>
      </c>
      <c r="AM702">
        <v>0</v>
      </c>
      <c r="AN702">
        <v>0</v>
      </c>
      <c r="AO702">
        <v>0</v>
      </c>
      <c r="AP702">
        <v>1</v>
      </c>
      <c r="AQ702">
        <v>0</v>
      </c>
      <c r="AR702">
        <v>1</v>
      </c>
      <c r="AS702">
        <v>0</v>
      </c>
      <c r="AT702">
        <v>0</v>
      </c>
      <c r="AU702">
        <v>1</v>
      </c>
      <c r="AV702">
        <v>0</v>
      </c>
      <c r="AW702">
        <v>1</v>
      </c>
      <c r="AX702">
        <v>2</v>
      </c>
      <c r="AY702">
        <v>93</v>
      </c>
      <c r="AZ702">
        <v>110</v>
      </c>
      <c r="BA702">
        <v>34</v>
      </c>
      <c r="BB702">
        <v>0</v>
      </c>
      <c r="BC702">
        <v>7</v>
      </c>
      <c r="BD702">
        <v>18</v>
      </c>
      <c r="BE702">
        <v>3</v>
      </c>
      <c r="BF702">
        <v>20</v>
      </c>
      <c r="BG702">
        <v>4</v>
      </c>
      <c r="BH702">
        <v>1</v>
      </c>
      <c r="BI702">
        <v>5</v>
      </c>
      <c r="BJ702">
        <v>5</v>
      </c>
      <c r="BK702">
        <v>3</v>
      </c>
      <c r="BL702">
        <v>1</v>
      </c>
      <c r="BM702">
        <v>4</v>
      </c>
      <c r="BN702">
        <v>0</v>
      </c>
      <c r="BO702">
        <v>0</v>
      </c>
      <c r="BP702">
        <v>0</v>
      </c>
      <c r="BQ702">
        <v>1</v>
      </c>
      <c r="BR702">
        <v>1</v>
      </c>
      <c r="BS702">
        <v>3</v>
      </c>
      <c r="BT702">
        <v>0</v>
      </c>
      <c r="BU702">
        <v>0</v>
      </c>
      <c r="BV702">
        <v>0</v>
      </c>
      <c r="BW702">
        <v>0</v>
      </c>
      <c r="BX702">
        <v>110</v>
      </c>
      <c r="BY702">
        <v>13</v>
      </c>
      <c r="BZ702">
        <v>6</v>
      </c>
      <c r="CA702">
        <v>2</v>
      </c>
      <c r="CB702">
        <v>1</v>
      </c>
      <c r="CC702">
        <v>0</v>
      </c>
      <c r="CD702">
        <v>0</v>
      </c>
      <c r="CE702">
        <v>1</v>
      </c>
      <c r="CF702">
        <v>0</v>
      </c>
      <c r="CG702">
        <v>0</v>
      </c>
      <c r="CH702">
        <v>0</v>
      </c>
      <c r="CI702">
        <v>0</v>
      </c>
      <c r="CJ702">
        <v>1</v>
      </c>
      <c r="CK702">
        <v>0</v>
      </c>
      <c r="CL702">
        <v>1</v>
      </c>
      <c r="CM702">
        <v>1</v>
      </c>
      <c r="CN702">
        <v>13</v>
      </c>
      <c r="CO702">
        <v>4</v>
      </c>
      <c r="CP702">
        <v>2</v>
      </c>
      <c r="CQ702">
        <v>0</v>
      </c>
      <c r="CR702">
        <v>0</v>
      </c>
      <c r="CS702">
        <v>1</v>
      </c>
      <c r="CT702">
        <v>0</v>
      </c>
      <c r="CU702">
        <v>0</v>
      </c>
      <c r="CV702">
        <v>0</v>
      </c>
      <c r="CW702">
        <v>0</v>
      </c>
      <c r="CX702">
        <v>0</v>
      </c>
      <c r="CY702">
        <v>0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0</v>
      </c>
      <c r="DJ702">
        <v>0</v>
      </c>
      <c r="DK702">
        <v>0</v>
      </c>
      <c r="DL702">
        <v>1</v>
      </c>
      <c r="DM702">
        <v>0</v>
      </c>
      <c r="DN702">
        <v>4</v>
      </c>
      <c r="DO702">
        <v>23</v>
      </c>
      <c r="DP702">
        <v>12</v>
      </c>
      <c r="DQ702">
        <v>0</v>
      </c>
      <c r="DR702">
        <v>0</v>
      </c>
      <c r="DS702">
        <v>4</v>
      </c>
      <c r="DT702">
        <v>2</v>
      </c>
      <c r="DU702">
        <v>0</v>
      </c>
      <c r="DV702">
        <v>2</v>
      </c>
      <c r="DW702">
        <v>0</v>
      </c>
      <c r="DX702">
        <v>0</v>
      </c>
      <c r="DY702">
        <v>0</v>
      </c>
      <c r="DZ702">
        <v>0</v>
      </c>
      <c r="EA702">
        <v>0</v>
      </c>
      <c r="EB702">
        <v>2</v>
      </c>
      <c r="EC702">
        <v>0</v>
      </c>
      <c r="ED702">
        <v>1</v>
      </c>
      <c r="EE702">
        <v>0</v>
      </c>
      <c r="EF702">
        <v>0</v>
      </c>
      <c r="EG702">
        <v>0</v>
      </c>
      <c r="EH702">
        <v>0</v>
      </c>
      <c r="EI702">
        <v>0</v>
      </c>
      <c r="EJ702">
        <v>0</v>
      </c>
      <c r="EK702">
        <v>0</v>
      </c>
      <c r="EL702">
        <v>0</v>
      </c>
      <c r="EM702">
        <v>0</v>
      </c>
      <c r="EN702">
        <v>23</v>
      </c>
      <c r="EO702">
        <v>19</v>
      </c>
      <c r="EP702">
        <v>6</v>
      </c>
      <c r="EQ702">
        <v>4</v>
      </c>
      <c r="ER702">
        <v>0</v>
      </c>
      <c r="ES702">
        <v>2</v>
      </c>
      <c r="ET702">
        <v>1</v>
      </c>
      <c r="EU702">
        <v>0</v>
      </c>
      <c r="EV702">
        <v>2</v>
      </c>
      <c r="EW702">
        <v>0</v>
      </c>
      <c r="EX702">
        <v>0</v>
      </c>
      <c r="EY702">
        <v>1</v>
      </c>
      <c r="EZ702">
        <v>1</v>
      </c>
      <c r="FA702">
        <v>1</v>
      </c>
      <c r="FB702">
        <v>0</v>
      </c>
      <c r="FC702">
        <v>0</v>
      </c>
      <c r="FD702">
        <v>0</v>
      </c>
      <c r="FE702">
        <v>0</v>
      </c>
      <c r="FF702">
        <v>0</v>
      </c>
      <c r="FG702">
        <v>0</v>
      </c>
      <c r="FH702">
        <v>0</v>
      </c>
      <c r="FI702">
        <v>0</v>
      </c>
      <c r="FJ702">
        <v>1</v>
      </c>
      <c r="FK702">
        <v>0</v>
      </c>
      <c r="FL702">
        <v>19</v>
      </c>
      <c r="FM702">
        <v>54</v>
      </c>
      <c r="FN702">
        <v>10</v>
      </c>
      <c r="FO702">
        <v>1</v>
      </c>
      <c r="FP702">
        <v>0</v>
      </c>
      <c r="FQ702">
        <v>1</v>
      </c>
      <c r="FR702">
        <v>0</v>
      </c>
      <c r="FS702">
        <v>20</v>
      </c>
      <c r="FT702">
        <v>8</v>
      </c>
      <c r="FU702">
        <v>0</v>
      </c>
      <c r="FV702">
        <v>3</v>
      </c>
      <c r="FW702">
        <v>0</v>
      </c>
      <c r="FX702">
        <v>0</v>
      </c>
      <c r="FY702">
        <v>1</v>
      </c>
      <c r="FZ702">
        <v>5</v>
      </c>
      <c r="GA702">
        <v>2</v>
      </c>
      <c r="GB702">
        <v>0</v>
      </c>
      <c r="GC702">
        <v>0</v>
      </c>
      <c r="GD702">
        <v>0</v>
      </c>
      <c r="GE702">
        <v>0</v>
      </c>
      <c r="GF702">
        <v>0</v>
      </c>
      <c r="GG702">
        <v>0</v>
      </c>
      <c r="GH702">
        <v>0</v>
      </c>
      <c r="GI702">
        <v>0</v>
      </c>
      <c r="GJ702">
        <v>0</v>
      </c>
      <c r="GK702">
        <v>3</v>
      </c>
      <c r="GL702">
        <v>54</v>
      </c>
      <c r="GM702">
        <v>16</v>
      </c>
      <c r="GN702">
        <v>8</v>
      </c>
      <c r="GO702">
        <v>0</v>
      </c>
      <c r="GP702">
        <v>1</v>
      </c>
      <c r="GQ702">
        <v>3</v>
      </c>
      <c r="GR702">
        <v>1</v>
      </c>
      <c r="GS702">
        <v>0</v>
      </c>
      <c r="GT702">
        <v>1</v>
      </c>
      <c r="GU702">
        <v>0</v>
      </c>
      <c r="GV702">
        <v>0</v>
      </c>
      <c r="GW702">
        <v>0</v>
      </c>
      <c r="GX702">
        <v>0</v>
      </c>
      <c r="GY702">
        <v>0</v>
      </c>
      <c r="GZ702">
        <v>0</v>
      </c>
      <c r="HA702">
        <v>0</v>
      </c>
      <c r="HB702">
        <v>0</v>
      </c>
      <c r="HC702">
        <v>0</v>
      </c>
      <c r="HD702">
        <v>2</v>
      </c>
      <c r="HE702">
        <v>0</v>
      </c>
      <c r="HF702">
        <v>16</v>
      </c>
      <c r="HG702">
        <v>3</v>
      </c>
      <c r="HH702">
        <v>0</v>
      </c>
      <c r="HI702">
        <v>0</v>
      </c>
      <c r="HJ702">
        <v>0</v>
      </c>
      <c r="HK702">
        <v>2</v>
      </c>
      <c r="HL702">
        <v>0</v>
      </c>
      <c r="HM702">
        <v>0</v>
      </c>
      <c r="HN702">
        <v>1</v>
      </c>
      <c r="HO702">
        <v>0</v>
      </c>
      <c r="HP702">
        <v>0</v>
      </c>
      <c r="HQ702">
        <v>0</v>
      </c>
      <c r="HR702">
        <v>0</v>
      </c>
      <c r="HS702">
        <v>0</v>
      </c>
      <c r="HT702">
        <v>3</v>
      </c>
      <c r="HU702">
        <v>1</v>
      </c>
      <c r="HV702">
        <v>1</v>
      </c>
      <c r="HW702">
        <v>0</v>
      </c>
      <c r="HX702">
        <v>0</v>
      </c>
      <c r="HY702">
        <v>0</v>
      </c>
      <c r="HZ702">
        <v>0</v>
      </c>
      <c r="IA702">
        <v>0</v>
      </c>
      <c r="IB702">
        <v>0</v>
      </c>
      <c r="IC702">
        <v>0</v>
      </c>
      <c r="ID702">
        <v>0</v>
      </c>
      <c r="IE702">
        <v>0</v>
      </c>
      <c r="IF702">
        <v>0</v>
      </c>
      <c r="IG702">
        <v>0</v>
      </c>
      <c r="IH702">
        <v>0</v>
      </c>
      <c r="II702">
        <v>0</v>
      </c>
      <c r="IJ702">
        <v>1</v>
      </c>
      <c r="IK702">
        <v>10</v>
      </c>
      <c r="IL702">
        <v>4</v>
      </c>
      <c r="IM702">
        <v>0</v>
      </c>
      <c r="IN702">
        <v>0</v>
      </c>
      <c r="IO702">
        <v>0</v>
      </c>
      <c r="IP702">
        <v>0</v>
      </c>
      <c r="IQ702">
        <v>0</v>
      </c>
      <c r="IR702">
        <v>0</v>
      </c>
      <c r="IS702">
        <v>0</v>
      </c>
      <c r="IT702">
        <v>0</v>
      </c>
      <c r="IU702">
        <v>4</v>
      </c>
      <c r="IV702">
        <v>2</v>
      </c>
      <c r="IW702">
        <v>0</v>
      </c>
      <c r="IX702">
        <v>0</v>
      </c>
      <c r="IY702">
        <v>0</v>
      </c>
      <c r="IZ702">
        <v>0</v>
      </c>
      <c r="JA702">
        <v>0</v>
      </c>
      <c r="JB702">
        <v>0</v>
      </c>
      <c r="JC702">
        <v>0</v>
      </c>
      <c r="JD702">
        <v>0</v>
      </c>
      <c r="JE702">
        <v>0</v>
      </c>
      <c r="JF702">
        <v>0</v>
      </c>
      <c r="JG702">
        <v>0</v>
      </c>
      <c r="JH702">
        <v>0</v>
      </c>
      <c r="JI702">
        <v>0</v>
      </c>
      <c r="JJ702">
        <v>10</v>
      </c>
      <c r="JK702" s="2">
        <f t="shared" si="53"/>
        <v>0.4696774193548387</v>
      </c>
    </row>
    <row r="703" spans="1:271" s="6" customFormat="1" ht="15.75" outlineLevel="1" x14ac:dyDescent="0.25">
      <c r="B703" s="7" t="s">
        <v>395</v>
      </c>
      <c r="D703" s="6">
        <f>SUBTOTAL(9,D695:D702)</f>
        <v>6604</v>
      </c>
      <c r="E703" s="6">
        <f>SUBTOTAL(9,E695:E702)</f>
        <v>5030</v>
      </c>
      <c r="F703" s="6">
        <f>SUBTOTAL(9,F695:F702)</f>
        <v>2551</v>
      </c>
      <c r="G703" s="6">
        <f>SUBTOTAL(9,G695:G702)</f>
        <v>2479</v>
      </c>
      <c r="H703" s="6">
        <f>SUBTOTAL(9,H695:H702)</f>
        <v>1</v>
      </c>
      <c r="I703" s="6">
        <f>SUBTOTAL(9,I695:I702)</f>
        <v>3</v>
      </c>
      <c r="J703" s="6">
        <f>SUBTOTAL(9,J695:J702)</f>
        <v>2</v>
      </c>
      <c r="K703" s="6">
        <f>SUBTOTAL(9,K695:K702)</f>
        <v>2</v>
      </c>
      <c r="L703" s="6">
        <f>SUBTOTAL(9,L695:L702)</f>
        <v>0</v>
      </c>
      <c r="M703" s="6">
        <f>SUBTOTAL(9,M695:M702)</f>
        <v>0</v>
      </c>
      <c r="N703" s="6">
        <f>SUBTOTAL(9,N695:N702)</f>
        <v>0</v>
      </c>
      <c r="O703" s="6">
        <f>SUBTOTAL(9,O695:O702)</f>
        <v>0</v>
      </c>
      <c r="P703" s="6">
        <f>SUBTOTAL(9,P695:P702)</f>
        <v>2</v>
      </c>
      <c r="Q703" s="6">
        <f>SUBTOTAL(9,Q695:Q702)</f>
        <v>2480</v>
      </c>
      <c r="R703" s="6">
        <f>SUBTOTAL(9,R695:R702)</f>
        <v>2</v>
      </c>
      <c r="S703" s="6">
        <f>SUBTOTAL(9,S695:S702)</f>
        <v>0</v>
      </c>
      <c r="T703" s="6">
        <f>SUBTOTAL(9,T695:T702)</f>
        <v>2480</v>
      </c>
      <c r="U703" s="6">
        <f>SUBTOTAL(9,U695:U702)</f>
        <v>110</v>
      </c>
      <c r="V703" s="6">
        <f>SUBTOTAL(9,V695:V702)</f>
        <v>61</v>
      </c>
      <c r="W703" s="6">
        <f>SUBTOTAL(9,W695:W702)</f>
        <v>29</v>
      </c>
      <c r="X703" s="6">
        <f>SUBTOTAL(9,X695:X702)</f>
        <v>0</v>
      </c>
      <c r="Y703" s="6">
        <f>SUBTOTAL(9,Y695:Y702)</f>
        <v>2370</v>
      </c>
      <c r="Z703" s="6">
        <f>SUBTOTAL(9,Z695:Z702)</f>
        <v>499</v>
      </c>
      <c r="AA703" s="6">
        <f>SUBTOTAL(9,AA695:AA702)</f>
        <v>50</v>
      </c>
      <c r="AB703" s="6">
        <f>SUBTOTAL(9,AB695:AB702)</f>
        <v>106</v>
      </c>
      <c r="AC703" s="6">
        <f>SUBTOTAL(9,AC695:AC702)</f>
        <v>152</v>
      </c>
      <c r="AD703" s="6">
        <f>SUBTOTAL(9,AD695:AD702)</f>
        <v>71</v>
      </c>
      <c r="AE703" s="6">
        <f>SUBTOTAL(9,AE695:AE702)</f>
        <v>2</v>
      </c>
      <c r="AF703" s="6">
        <f>SUBTOTAL(9,AF695:AF702)</f>
        <v>15</v>
      </c>
      <c r="AG703" s="6">
        <f>SUBTOTAL(9,AG695:AG702)</f>
        <v>8</v>
      </c>
      <c r="AH703" s="6">
        <f>SUBTOTAL(9,AH695:AH702)</f>
        <v>18</v>
      </c>
      <c r="AI703" s="6">
        <f>SUBTOTAL(9,AI695:AI702)</f>
        <v>7</v>
      </c>
      <c r="AJ703" s="6">
        <f>SUBTOTAL(9,AJ695:AJ702)</f>
        <v>1</v>
      </c>
      <c r="AK703" s="6">
        <f>SUBTOTAL(9,AK695:AK702)</f>
        <v>27</v>
      </c>
      <c r="AL703" s="6">
        <f>SUBTOTAL(9,AL695:AL702)</f>
        <v>3</v>
      </c>
      <c r="AM703" s="6">
        <f>SUBTOTAL(9,AM695:AM702)</f>
        <v>1</v>
      </c>
      <c r="AN703" s="6">
        <f>SUBTOTAL(9,AN695:AN702)</f>
        <v>1</v>
      </c>
      <c r="AO703" s="6">
        <f>SUBTOTAL(9,AO695:AO702)</f>
        <v>1</v>
      </c>
      <c r="AP703" s="6">
        <f>SUBTOTAL(9,AP695:AP702)</f>
        <v>3</v>
      </c>
      <c r="AQ703" s="6">
        <f>SUBTOTAL(9,AQ695:AQ702)</f>
        <v>3</v>
      </c>
      <c r="AR703" s="6">
        <f>SUBTOTAL(9,AR695:AR702)</f>
        <v>2</v>
      </c>
      <c r="AS703" s="6">
        <f>SUBTOTAL(9,AS695:AS702)</f>
        <v>2</v>
      </c>
      <c r="AT703" s="6">
        <f>SUBTOTAL(9,AT695:AT702)</f>
        <v>5</v>
      </c>
      <c r="AU703" s="6">
        <f>SUBTOTAL(9,AU695:AU702)</f>
        <v>9</v>
      </c>
      <c r="AV703" s="6">
        <f>SUBTOTAL(9,AV695:AV702)</f>
        <v>3</v>
      </c>
      <c r="AW703" s="6">
        <f>SUBTOTAL(9,AW695:AW702)</f>
        <v>3</v>
      </c>
      <c r="AX703" s="6">
        <f>SUBTOTAL(9,AX695:AX702)</f>
        <v>6</v>
      </c>
      <c r="AY703" s="6">
        <f>SUBTOTAL(9,AY695:AY702)</f>
        <v>499</v>
      </c>
      <c r="AZ703" s="6">
        <f>SUBTOTAL(9,AZ695:AZ702)</f>
        <v>530</v>
      </c>
      <c r="BA703" s="6">
        <f>SUBTOTAL(9,BA695:BA702)</f>
        <v>130</v>
      </c>
      <c r="BB703" s="6">
        <f>SUBTOTAL(9,BB695:BB702)</f>
        <v>17</v>
      </c>
      <c r="BC703" s="6">
        <f>SUBTOTAL(9,BC695:BC702)</f>
        <v>21</v>
      </c>
      <c r="BD703" s="6">
        <f>SUBTOTAL(9,BD695:BD702)</f>
        <v>117</v>
      </c>
      <c r="BE703" s="6">
        <f>SUBTOTAL(9,BE695:BE702)</f>
        <v>16</v>
      </c>
      <c r="BF703" s="6">
        <f>SUBTOTAL(9,BF695:BF702)</f>
        <v>68</v>
      </c>
      <c r="BG703" s="6">
        <f>SUBTOTAL(9,BG695:BG702)</f>
        <v>9</v>
      </c>
      <c r="BH703" s="6">
        <f>SUBTOTAL(9,BH695:BH702)</f>
        <v>2</v>
      </c>
      <c r="BI703" s="6">
        <f>SUBTOTAL(9,BI695:BI702)</f>
        <v>25</v>
      </c>
      <c r="BJ703" s="6">
        <f>SUBTOTAL(9,BJ695:BJ702)</f>
        <v>27</v>
      </c>
      <c r="BK703" s="6">
        <f>SUBTOTAL(9,BK695:BK702)</f>
        <v>25</v>
      </c>
      <c r="BL703" s="6">
        <f>SUBTOTAL(9,BL695:BL702)</f>
        <v>3</v>
      </c>
      <c r="BM703" s="6">
        <f>SUBTOTAL(9,BM695:BM702)</f>
        <v>24</v>
      </c>
      <c r="BN703" s="6">
        <f>SUBTOTAL(9,BN695:BN702)</f>
        <v>4</v>
      </c>
      <c r="BO703" s="6">
        <f>SUBTOTAL(9,BO695:BO702)</f>
        <v>0</v>
      </c>
      <c r="BP703" s="6">
        <f>SUBTOTAL(9,BP695:BP702)</f>
        <v>2</v>
      </c>
      <c r="BQ703" s="6">
        <f>SUBTOTAL(9,BQ695:BQ702)</f>
        <v>4</v>
      </c>
      <c r="BR703" s="6">
        <f>SUBTOTAL(9,BR695:BR702)</f>
        <v>4</v>
      </c>
      <c r="BS703" s="6">
        <f>SUBTOTAL(9,BS695:BS702)</f>
        <v>12</v>
      </c>
      <c r="BT703" s="6">
        <f>SUBTOTAL(9,BT695:BT702)</f>
        <v>10</v>
      </c>
      <c r="BU703" s="6">
        <f>SUBTOTAL(9,BU695:BU702)</f>
        <v>4</v>
      </c>
      <c r="BV703" s="6">
        <f>SUBTOTAL(9,BV695:BV702)</f>
        <v>2</v>
      </c>
      <c r="BW703" s="6">
        <f>SUBTOTAL(9,BW695:BW702)</f>
        <v>4</v>
      </c>
      <c r="BX703" s="6">
        <f>SUBTOTAL(9,BX695:BX702)</f>
        <v>530</v>
      </c>
      <c r="BY703" s="6">
        <f>SUBTOTAL(9,BY695:BY702)</f>
        <v>56</v>
      </c>
      <c r="BZ703" s="6">
        <f>SUBTOTAL(9,BZ695:BZ702)</f>
        <v>25</v>
      </c>
      <c r="CA703" s="6">
        <f>SUBTOTAL(9,CA695:CA702)</f>
        <v>11</v>
      </c>
      <c r="CB703" s="6">
        <f>SUBTOTAL(9,CB695:CB702)</f>
        <v>3</v>
      </c>
      <c r="CC703" s="6">
        <f>SUBTOTAL(9,CC695:CC702)</f>
        <v>0</v>
      </c>
      <c r="CD703" s="6">
        <f>SUBTOTAL(9,CD695:CD702)</f>
        <v>1</v>
      </c>
      <c r="CE703" s="6">
        <f>SUBTOTAL(9,CE695:CE702)</f>
        <v>2</v>
      </c>
      <c r="CF703" s="6">
        <f>SUBTOTAL(9,CF695:CF702)</f>
        <v>2</v>
      </c>
      <c r="CG703" s="6">
        <f>SUBTOTAL(9,CG695:CG702)</f>
        <v>1</v>
      </c>
      <c r="CH703" s="6">
        <f>SUBTOTAL(9,CH695:CH702)</f>
        <v>3</v>
      </c>
      <c r="CI703" s="6">
        <f>SUBTOTAL(9,CI695:CI702)</f>
        <v>0</v>
      </c>
      <c r="CJ703" s="6">
        <f>SUBTOTAL(9,CJ695:CJ702)</f>
        <v>3</v>
      </c>
      <c r="CK703" s="6">
        <f>SUBTOTAL(9,CK695:CK702)</f>
        <v>0</v>
      </c>
      <c r="CL703" s="6">
        <f>SUBTOTAL(9,CL695:CL702)</f>
        <v>3</v>
      </c>
      <c r="CM703" s="6">
        <f>SUBTOTAL(9,CM695:CM702)</f>
        <v>2</v>
      </c>
      <c r="CN703" s="6">
        <f>SUBTOTAL(9,CN695:CN702)</f>
        <v>56</v>
      </c>
      <c r="CO703" s="6">
        <f>SUBTOTAL(9,CO695:CO702)</f>
        <v>57</v>
      </c>
      <c r="CP703" s="6">
        <f>SUBTOTAL(9,CP695:CP702)</f>
        <v>26</v>
      </c>
      <c r="CQ703" s="6">
        <f>SUBTOTAL(9,CQ695:CQ702)</f>
        <v>1</v>
      </c>
      <c r="CR703" s="6">
        <f>SUBTOTAL(9,CR695:CR702)</f>
        <v>7</v>
      </c>
      <c r="CS703" s="6">
        <f>SUBTOTAL(9,CS695:CS702)</f>
        <v>3</v>
      </c>
      <c r="CT703" s="6">
        <f>SUBTOTAL(9,CT695:CT702)</f>
        <v>2</v>
      </c>
      <c r="CU703" s="6">
        <f>SUBTOTAL(9,CU695:CU702)</f>
        <v>2</v>
      </c>
      <c r="CV703" s="6">
        <f>SUBTOTAL(9,CV695:CV702)</f>
        <v>2</v>
      </c>
      <c r="CW703" s="6">
        <f>SUBTOTAL(9,CW695:CW702)</f>
        <v>4</v>
      </c>
      <c r="CX703" s="6">
        <f>SUBTOTAL(9,CX695:CX702)</f>
        <v>0</v>
      </c>
      <c r="CY703" s="6">
        <f>SUBTOTAL(9,CY695:CY702)</f>
        <v>0</v>
      </c>
      <c r="CZ703" s="6">
        <f>SUBTOTAL(9,CZ695:CZ702)</f>
        <v>0</v>
      </c>
      <c r="DA703" s="6">
        <f>SUBTOTAL(9,DA695:DA702)</f>
        <v>0</v>
      </c>
      <c r="DB703" s="6">
        <f>SUBTOTAL(9,DB695:DB702)</f>
        <v>0</v>
      </c>
      <c r="DC703" s="6">
        <f>SUBTOTAL(9,DC695:DC702)</f>
        <v>2</v>
      </c>
      <c r="DD703" s="6">
        <f>SUBTOTAL(9,DD695:DD702)</f>
        <v>0</v>
      </c>
      <c r="DE703" s="6">
        <f>SUBTOTAL(9,DE695:DE702)</f>
        <v>1</v>
      </c>
      <c r="DF703" s="6">
        <f>SUBTOTAL(9,DF695:DF702)</f>
        <v>1</v>
      </c>
      <c r="DG703" s="6">
        <f>SUBTOTAL(9,DG695:DG702)</f>
        <v>0</v>
      </c>
      <c r="DH703" s="6">
        <f>SUBTOTAL(9,DH695:DH702)</f>
        <v>0</v>
      </c>
      <c r="DI703" s="6">
        <f>SUBTOTAL(9,DI695:DI702)</f>
        <v>1</v>
      </c>
      <c r="DJ703" s="6">
        <f>SUBTOTAL(9,DJ695:DJ702)</f>
        <v>0</v>
      </c>
      <c r="DK703" s="6">
        <f>SUBTOTAL(9,DK695:DK702)</f>
        <v>0</v>
      </c>
      <c r="DL703" s="6">
        <f>SUBTOTAL(9,DL695:DL702)</f>
        <v>1</v>
      </c>
      <c r="DM703" s="6">
        <f>SUBTOTAL(9,DM695:DM702)</f>
        <v>4</v>
      </c>
      <c r="DN703" s="6">
        <f>SUBTOTAL(9,DN695:DN702)</f>
        <v>57</v>
      </c>
      <c r="DO703" s="6">
        <f>SUBTOTAL(9,DO695:DO702)</f>
        <v>85</v>
      </c>
      <c r="DP703" s="6">
        <f>SUBTOTAL(9,DP695:DP702)</f>
        <v>41</v>
      </c>
      <c r="DQ703" s="6">
        <f>SUBTOTAL(9,DQ695:DQ702)</f>
        <v>5</v>
      </c>
      <c r="DR703" s="6">
        <f>SUBTOTAL(9,DR695:DR702)</f>
        <v>1</v>
      </c>
      <c r="DS703" s="6">
        <f>SUBTOTAL(9,DS695:DS702)</f>
        <v>8</v>
      </c>
      <c r="DT703" s="6">
        <f>SUBTOTAL(9,DT695:DT702)</f>
        <v>4</v>
      </c>
      <c r="DU703" s="6">
        <f>SUBTOTAL(9,DU695:DU702)</f>
        <v>4</v>
      </c>
      <c r="DV703" s="6">
        <f>SUBTOTAL(9,DV695:DV702)</f>
        <v>4</v>
      </c>
      <c r="DW703" s="6">
        <f>SUBTOTAL(9,DW695:DW702)</f>
        <v>0</v>
      </c>
      <c r="DX703" s="6">
        <f>SUBTOTAL(9,DX695:DX702)</f>
        <v>2</v>
      </c>
      <c r="DY703" s="6">
        <f>SUBTOTAL(9,DY695:DY702)</f>
        <v>5</v>
      </c>
      <c r="DZ703" s="6">
        <f>SUBTOTAL(9,DZ695:DZ702)</f>
        <v>0</v>
      </c>
      <c r="EA703" s="6">
        <f>SUBTOTAL(9,EA695:EA702)</f>
        <v>0</v>
      </c>
      <c r="EB703" s="6">
        <f>SUBTOTAL(9,EB695:EB702)</f>
        <v>2</v>
      </c>
      <c r="EC703" s="6">
        <f>SUBTOTAL(9,EC695:EC702)</f>
        <v>4</v>
      </c>
      <c r="ED703" s="6">
        <f>SUBTOTAL(9,ED695:ED702)</f>
        <v>5</v>
      </c>
      <c r="EE703" s="6">
        <f>SUBTOTAL(9,EE695:EE702)</f>
        <v>0</v>
      </c>
      <c r="EF703" s="6">
        <f>SUBTOTAL(9,EF695:EF702)</f>
        <v>0</v>
      </c>
      <c r="EG703" s="6">
        <f>SUBTOTAL(9,EG695:EG702)</f>
        <v>0</v>
      </c>
      <c r="EH703" s="6">
        <f>SUBTOTAL(9,EH695:EH702)</f>
        <v>0</v>
      </c>
      <c r="EI703" s="6">
        <f>SUBTOTAL(9,EI695:EI702)</f>
        <v>0</v>
      </c>
      <c r="EJ703" s="6">
        <f>SUBTOTAL(9,EJ695:EJ702)</f>
        <v>0</v>
      </c>
      <c r="EK703" s="6">
        <f>SUBTOTAL(9,EK695:EK702)</f>
        <v>0</v>
      </c>
      <c r="EL703" s="6">
        <f>SUBTOTAL(9,EL695:EL702)</f>
        <v>0</v>
      </c>
      <c r="EM703" s="6">
        <f>SUBTOTAL(9,EM695:EM702)</f>
        <v>0</v>
      </c>
      <c r="EN703" s="6">
        <f>SUBTOTAL(9,EN695:EN702)</f>
        <v>85</v>
      </c>
      <c r="EO703" s="6">
        <f>SUBTOTAL(9,EO695:EO702)</f>
        <v>102</v>
      </c>
      <c r="EP703" s="6">
        <f>SUBTOTAL(9,EP695:EP702)</f>
        <v>43</v>
      </c>
      <c r="EQ703" s="6">
        <f>SUBTOTAL(9,EQ695:EQ702)</f>
        <v>25</v>
      </c>
      <c r="ER703" s="6">
        <f>SUBTOTAL(9,ER695:ER702)</f>
        <v>4</v>
      </c>
      <c r="ES703" s="6">
        <f>SUBTOTAL(9,ES695:ES702)</f>
        <v>3</v>
      </c>
      <c r="ET703" s="6">
        <f>SUBTOTAL(9,ET695:ET702)</f>
        <v>1</v>
      </c>
      <c r="EU703" s="6">
        <f>SUBTOTAL(9,EU695:EU702)</f>
        <v>2</v>
      </c>
      <c r="EV703" s="6">
        <f>SUBTOTAL(9,EV695:EV702)</f>
        <v>2</v>
      </c>
      <c r="EW703" s="6">
        <f>SUBTOTAL(9,EW695:EW702)</f>
        <v>3</v>
      </c>
      <c r="EX703" s="6">
        <f>SUBTOTAL(9,EX695:EX702)</f>
        <v>0</v>
      </c>
      <c r="EY703" s="6">
        <f>SUBTOTAL(9,EY695:EY702)</f>
        <v>2</v>
      </c>
      <c r="EZ703" s="6">
        <f>SUBTOTAL(9,EZ695:EZ702)</f>
        <v>2</v>
      </c>
      <c r="FA703" s="6">
        <f>SUBTOTAL(9,FA695:FA702)</f>
        <v>1</v>
      </c>
      <c r="FB703" s="6">
        <f>SUBTOTAL(9,FB695:FB702)</f>
        <v>0</v>
      </c>
      <c r="FC703" s="6">
        <f>SUBTOTAL(9,FC695:FC702)</f>
        <v>1</v>
      </c>
      <c r="FD703" s="6">
        <f>SUBTOTAL(9,FD695:FD702)</f>
        <v>0</v>
      </c>
      <c r="FE703" s="6">
        <f>SUBTOTAL(9,FE695:FE702)</f>
        <v>0</v>
      </c>
      <c r="FF703" s="6">
        <f>SUBTOTAL(9,FF695:FF702)</f>
        <v>0</v>
      </c>
      <c r="FG703" s="6">
        <f>SUBTOTAL(9,FG695:FG702)</f>
        <v>1</v>
      </c>
      <c r="FH703" s="6">
        <f>SUBTOTAL(9,FH695:FH702)</f>
        <v>0</v>
      </c>
      <c r="FI703" s="6">
        <f>SUBTOTAL(9,FI695:FI702)</f>
        <v>0</v>
      </c>
      <c r="FJ703" s="6">
        <f>SUBTOTAL(9,FJ695:FJ702)</f>
        <v>4</v>
      </c>
      <c r="FK703" s="6">
        <f>SUBTOTAL(9,FK695:FK702)</f>
        <v>8</v>
      </c>
      <c r="FL703" s="6">
        <f>SUBTOTAL(9,FL695:FL702)</f>
        <v>102</v>
      </c>
      <c r="FM703" s="6">
        <f>SUBTOTAL(9,FM695:FM702)</f>
        <v>273</v>
      </c>
      <c r="FN703" s="6">
        <f>SUBTOTAL(9,FN695:FN702)</f>
        <v>81</v>
      </c>
      <c r="FO703" s="6">
        <f>SUBTOTAL(9,FO695:FO702)</f>
        <v>17</v>
      </c>
      <c r="FP703" s="6">
        <f>SUBTOTAL(9,FP695:FP702)</f>
        <v>6</v>
      </c>
      <c r="FQ703" s="6">
        <f>SUBTOTAL(9,FQ695:FQ702)</f>
        <v>12</v>
      </c>
      <c r="FR703" s="6">
        <f>SUBTOTAL(9,FR695:FR702)</f>
        <v>3</v>
      </c>
      <c r="FS703" s="6">
        <f>SUBTOTAL(9,FS695:FS702)</f>
        <v>69</v>
      </c>
      <c r="FT703" s="6">
        <f>SUBTOTAL(9,FT695:FT702)</f>
        <v>27</v>
      </c>
      <c r="FU703" s="6">
        <f>SUBTOTAL(9,FU695:FU702)</f>
        <v>0</v>
      </c>
      <c r="FV703" s="6">
        <f>SUBTOTAL(9,FV695:FV702)</f>
        <v>13</v>
      </c>
      <c r="FW703" s="6">
        <f>SUBTOTAL(9,FW695:FW702)</f>
        <v>1</v>
      </c>
      <c r="FX703" s="6">
        <f>SUBTOTAL(9,FX695:FX702)</f>
        <v>1</v>
      </c>
      <c r="FY703" s="6">
        <f>SUBTOTAL(9,FY695:FY702)</f>
        <v>1</v>
      </c>
      <c r="FZ703" s="6">
        <f>SUBTOTAL(9,FZ695:FZ702)</f>
        <v>9</v>
      </c>
      <c r="GA703" s="6">
        <f>SUBTOTAL(9,GA695:GA702)</f>
        <v>3</v>
      </c>
      <c r="GB703" s="6">
        <f>SUBTOTAL(9,GB695:GB702)</f>
        <v>9</v>
      </c>
      <c r="GC703" s="6">
        <f>SUBTOTAL(9,GC695:GC702)</f>
        <v>3</v>
      </c>
      <c r="GD703" s="6">
        <f>SUBTOTAL(9,GD695:GD702)</f>
        <v>1</v>
      </c>
      <c r="GE703" s="6">
        <f>SUBTOTAL(9,GE695:GE702)</f>
        <v>0</v>
      </c>
      <c r="GF703" s="6">
        <f>SUBTOTAL(9,GF695:GF702)</f>
        <v>0</v>
      </c>
      <c r="GG703" s="6">
        <f>SUBTOTAL(9,GG695:GG702)</f>
        <v>0</v>
      </c>
      <c r="GH703" s="6">
        <f>SUBTOTAL(9,GH695:GH702)</f>
        <v>9</v>
      </c>
      <c r="GI703" s="6">
        <f>SUBTOTAL(9,GI695:GI702)</f>
        <v>2</v>
      </c>
      <c r="GJ703" s="6">
        <f>SUBTOTAL(9,GJ695:GJ702)</f>
        <v>1</v>
      </c>
      <c r="GK703" s="6">
        <f>SUBTOTAL(9,GK695:GK702)</f>
        <v>5</v>
      </c>
      <c r="GL703" s="6">
        <f>SUBTOTAL(9,GL695:GL702)</f>
        <v>273</v>
      </c>
      <c r="GM703" s="6">
        <f>SUBTOTAL(9,GM695:GM702)</f>
        <v>110</v>
      </c>
      <c r="GN703" s="6">
        <f>SUBTOTAL(9,GN695:GN702)</f>
        <v>65</v>
      </c>
      <c r="GO703" s="6">
        <f>SUBTOTAL(9,GO695:GO702)</f>
        <v>5</v>
      </c>
      <c r="GP703" s="6">
        <f>SUBTOTAL(9,GP695:GP702)</f>
        <v>5</v>
      </c>
      <c r="GQ703" s="6">
        <f>SUBTOTAL(9,GQ695:GQ702)</f>
        <v>6</v>
      </c>
      <c r="GR703" s="6">
        <f>SUBTOTAL(9,GR695:GR702)</f>
        <v>6</v>
      </c>
      <c r="GS703" s="6">
        <f>SUBTOTAL(9,GS695:GS702)</f>
        <v>0</v>
      </c>
      <c r="GT703" s="6">
        <f>SUBTOTAL(9,GT695:GT702)</f>
        <v>11</v>
      </c>
      <c r="GU703" s="6">
        <f>SUBTOTAL(9,GU695:GU702)</f>
        <v>1</v>
      </c>
      <c r="GV703" s="6">
        <f>SUBTOTAL(9,GV695:GV702)</f>
        <v>1</v>
      </c>
      <c r="GW703" s="6">
        <f>SUBTOTAL(9,GW695:GW702)</f>
        <v>1</v>
      </c>
      <c r="GX703" s="6">
        <f>SUBTOTAL(9,GX695:GX702)</f>
        <v>1</v>
      </c>
      <c r="GY703" s="6">
        <f>SUBTOTAL(9,GY695:GY702)</f>
        <v>0</v>
      </c>
      <c r="GZ703" s="6">
        <f>SUBTOTAL(9,GZ695:GZ702)</f>
        <v>0</v>
      </c>
      <c r="HA703" s="6">
        <f>SUBTOTAL(9,HA695:HA702)</f>
        <v>5</v>
      </c>
      <c r="HB703" s="6">
        <f>SUBTOTAL(9,HB695:HB702)</f>
        <v>0</v>
      </c>
      <c r="HC703" s="6">
        <f>SUBTOTAL(9,HC695:HC702)</f>
        <v>0</v>
      </c>
      <c r="HD703" s="6">
        <f>SUBTOTAL(9,HD695:HD702)</f>
        <v>3</v>
      </c>
      <c r="HE703" s="6">
        <f>SUBTOTAL(9,HE695:HE702)</f>
        <v>0</v>
      </c>
      <c r="HF703" s="6">
        <f>SUBTOTAL(9,HF695:HF702)</f>
        <v>110</v>
      </c>
      <c r="HG703" s="6">
        <f>SUBTOTAL(9,HG695:HG702)</f>
        <v>7</v>
      </c>
      <c r="HH703" s="6">
        <f>SUBTOTAL(9,HH695:HH702)</f>
        <v>0</v>
      </c>
      <c r="HI703" s="6">
        <f>SUBTOTAL(9,HI695:HI702)</f>
        <v>1</v>
      </c>
      <c r="HJ703" s="6">
        <f>SUBTOTAL(9,HJ695:HJ702)</f>
        <v>0</v>
      </c>
      <c r="HK703" s="6">
        <f>SUBTOTAL(9,HK695:HK702)</f>
        <v>2</v>
      </c>
      <c r="HL703" s="6">
        <f>SUBTOTAL(9,HL695:HL702)</f>
        <v>0</v>
      </c>
      <c r="HM703" s="6">
        <f>SUBTOTAL(9,HM695:HM702)</f>
        <v>0</v>
      </c>
      <c r="HN703" s="6">
        <f>SUBTOTAL(9,HN695:HN702)</f>
        <v>2</v>
      </c>
      <c r="HO703" s="6">
        <f>SUBTOTAL(9,HO695:HO702)</f>
        <v>1</v>
      </c>
      <c r="HP703" s="6">
        <f>SUBTOTAL(9,HP695:HP702)</f>
        <v>0</v>
      </c>
      <c r="HQ703" s="6">
        <f>SUBTOTAL(9,HQ695:HQ702)</f>
        <v>0</v>
      </c>
      <c r="HR703" s="6">
        <f>SUBTOTAL(9,HR695:HR702)</f>
        <v>0</v>
      </c>
      <c r="HS703" s="6">
        <f>SUBTOTAL(9,HS695:HS702)</f>
        <v>1</v>
      </c>
      <c r="HT703" s="6">
        <f>SUBTOTAL(9,HT695:HT702)</f>
        <v>7</v>
      </c>
      <c r="HU703" s="6">
        <f>SUBTOTAL(9,HU695:HU702)</f>
        <v>6</v>
      </c>
      <c r="HV703" s="6">
        <f>SUBTOTAL(9,HV695:HV702)</f>
        <v>3</v>
      </c>
      <c r="HW703" s="6">
        <f>SUBTOTAL(9,HW695:HW702)</f>
        <v>0</v>
      </c>
      <c r="HX703" s="6">
        <f>SUBTOTAL(9,HX695:HX702)</f>
        <v>1</v>
      </c>
      <c r="HY703" s="6">
        <f>SUBTOTAL(9,HY695:HY702)</f>
        <v>0</v>
      </c>
      <c r="HZ703" s="6">
        <f>SUBTOTAL(9,HZ695:HZ702)</f>
        <v>0</v>
      </c>
      <c r="IA703" s="6">
        <f>SUBTOTAL(9,IA695:IA702)</f>
        <v>0</v>
      </c>
      <c r="IB703" s="6">
        <f>SUBTOTAL(9,IB695:IB702)</f>
        <v>0</v>
      </c>
      <c r="IC703" s="6">
        <f>SUBTOTAL(9,IC695:IC702)</f>
        <v>0</v>
      </c>
      <c r="ID703" s="6">
        <f>SUBTOTAL(9,ID695:ID702)</f>
        <v>0</v>
      </c>
      <c r="IE703" s="6">
        <f>SUBTOTAL(9,IE695:IE702)</f>
        <v>0</v>
      </c>
      <c r="IF703" s="6">
        <f>SUBTOTAL(9,IF695:IF702)</f>
        <v>1</v>
      </c>
      <c r="IG703" s="6">
        <f>SUBTOTAL(9,IG695:IG702)</f>
        <v>1</v>
      </c>
      <c r="IH703" s="6">
        <f>SUBTOTAL(9,IH695:IH702)</f>
        <v>0</v>
      </c>
      <c r="II703" s="6">
        <f>SUBTOTAL(9,II695:II702)</f>
        <v>0</v>
      </c>
      <c r="IJ703" s="6">
        <f>SUBTOTAL(9,IJ695:IJ702)</f>
        <v>6</v>
      </c>
      <c r="IK703" s="6">
        <f>SUBTOTAL(9,IK695:IK702)</f>
        <v>645</v>
      </c>
      <c r="IL703" s="6">
        <f>SUBTOTAL(9,IL695:IL702)</f>
        <v>152</v>
      </c>
      <c r="IM703" s="6">
        <f>SUBTOTAL(9,IM695:IM702)</f>
        <v>9</v>
      </c>
      <c r="IN703" s="6">
        <f>SUBTOTAL(9,IN695:IN702)</f>
        <v>41</v>
      </c>
      <c r="IO703" s="6">
        <f>SUBTOTAL(9,IO695:IO702)</f>
        <v>0</v>
      </c>
      <c r="IP703" s="6">
        <f>SUBTOTAL(9,IP695:IP702)</f>
        <v>0</v>
      </c>
      <c r="IQ703" s="6">
        <f>SUBTOTAL(9,IQ695:IQ702)</f>
        <v>0</v>
      </c>
      <c r="IR703" s="6">
        <f>SUBTOTAL(9,IR695:IR702)</f>
        <v>0</v>
      </c>
      <c r="IS703" s="6">
        <f>SUBTOTAL(9,IS695:IS702)</f>
        <v>1</v>
      </c>
      <c r="IT703" s="6">
        <f>SUBTOTAL(9,IT695:IT702)</f>
        <v>0</v>
      </c>
      <c r="IU703" s="6">
        <f>SUBTOTAL(9,IU695:IU702)</f>
        <v>399</v>
      </c>
      <c r="IV703" s="6">
        <f>SUBTOTAL(9,IV695:IV702)</f>
        <v>7</v>
      </c>
      <c r="IW703" s="6">
        <f>SUBTOTAL(9,IW695:IW702)</f>
        <v>0</v>
      </c>
      <c r="IX703" s="6">
        <f>SUBTOTAL(9,IX695:IX702)</f>
        <v>33</v>
      </c>
      <c r="IY703" s="6">
        <f>SUBTOTAL(9,IY695:IY702)</f>
        <v>1</v>
      </c>
      <c r="IZ703" s="6">
        <f>SUBTOTAL(9,IZ695:IZ702)</f>
        <v>0</v>
      </c>
      <c r="JA703" s="6">
        <f>SUBTOTAL(9,JA695:JA702)</f>
        <v>0</v>
      </c>
      <c r="JB703" s="6">
        <f>SUBTOTAL(9,JB695:JB702)</f>
        <v>0</v>
      </c>
      <c r="JC703" s="6">
        <f>SUBTOTAL(9,JC695:JC702)</f>
        <v>0</v>
      </c>
      <c r="JD703" s="6">
        <f>SUBTOTAL(9,JD695:JD702)</f>
        <v>1</v>
      </c>
      <c r="JE703" s="6">
        <f>SUBTOTAL(9,JE695:JE702)</f>
        <v>0</v>
      </c>
      <c r="JF703" s="6">
        <f>SUBTOTAL(9,JF695:JF702)</f>
        <v>0</v>
      </c>
      <c r="JG703" s="6">
        <f>SUBTOTAL(9,JG695:JG702)</f>
        <v>0</v>
      </c>
      <c r="JH703" s="6">
        <f>SUBTOTAL(9,JH695:JH702)</f>
        <v>1</v>
      </c>
      <c r="JI703" s="6">
        <f>SUBTOTAL(9,JI695:JI702)</f>
        <v>0</v>
      </c>
      <c r="JJ703" s="6">
        <f>SUBTOTAL(9,JJ695:JJ702)</f>
        <v>645</v>
      </c>
      <c r="JK703" s="8">
        <f t="shared" si="53"/>
        <v>0.37552998182919445</v>
      </c>
    </row>
    <row r="704" spans="1:271" outlineLevel="2" x14ac:dyDescent="0.25">
      <c r="A704" t="str">
        <f t="shared" ref="A704:A713" si="59">"160910"</f>
        <v>160910</v>
      </c>
      <c r="B704" t="s">
        <v>325</v>
      </c>
      <c r="C704">
        <v>1</v>
      </c>
      <c r="D704">
        <v>1167</v>
      </c>
      <c r="E704">
        <v>890</v>
      </c>
      <c r="F704">
        <v>437</v>
      </c>
      <c r="G704">
        <v>453</v>
      </c>
      <c r="H704">
        <v>0</v>
      </c>
      <c r="I704">
        <v>1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453</v>
      </c>
      <c r="R704">
        <v>0</v>
      </c>
      <c r="S704">
        <v>0</v>
      </c>
      <c r="T704">
        <v>453</v>
      </c>
      <c r="U704">
        <v>16</v>
      </c>
      <c r="V704">
        <v>10</v>
      </c>
      <c r="W704">
        <v>6</v>
      </c>
      <c r="X704">
        <v>0</v>
      </c>
      <c r="Y704">
        <v>437</v>
      </c>
      <c r="Z704">
        <v>82</v>
      </c>
      <c r="AA704">
        <v>10</v>
      </c>
      <c r="AB704">
        <v>15</v>
      </c>
      <c r="AC704">
        <v>36</v>
      </c>
      <c r="AD704">
        <v>13</v>
      </c>
      <c r="AE704">
        <v>0</v>
      </c>
      <c r="AF704">
        <v>2</v>
      </c>
      <c r="AG704">
        <v>0</v>
      </c>
      <c r="AH704">
        <v>0</v>
      </c>
      <c r="AI704">
        <v>1</v>
      </c>
      <c r="AJ704">
        <v>1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1</v>
      </c>
      <c r="AS704">
        <v>0</v>
      </c>
      <c r="AT704">
        <v>1</v>
      </c>
      <c r="AU704">
        <v>0</v>
      </c>
      <c r="AV704">
        <v>1</v>
      </c>
      <c r="AW704">
        <v>0</v>
      </c>
      <c r="AX704">
        <v>1</v>
      </c>
      <c r="AY704">
        <v>82</v>
      </c>
      <c r="AZ704">
        <v>89</v>
      </c>
      <c r="BA704">
        <v>22</v>
      </c>
      <c r="BB704">
        <v>5</v>
      </c>
      <c r="BC704">
        <v>2</v>
      </c>
      <c r="BD704">
        <v>26</v>
      </c>
      <c r="BE704">
        <v>2</v>
      </c>
      <c r="BF704">
        <v>10</v>
      </c>
      <c r="BG704">
        <v>1</v>
      </c>
      <c r="BH704">
        <v>4</v>
      </c>
      <c r="BI704">
        <v>6</v>
      </c>
      <c r="BJ704">
        <v>1</v>
      </c>
      <c r="BK704">
        <v>0</v>
      </c>
      <c r="BL704">
        <v>1</v>
      </c>
      <c r="BM704">
        <v>3</v>
      </c>
      <c r="BN704">
        <v>1</v>
      </c>
      <c r="BO704">
        <v>0</v>
      </c>
      <c r="BP704">
        <v>1</v>
      </c>
      <c r="BQ704">
        <v>1</v>
      </c>
      <c r="BR704">
        <v>0</v>
      </c>
      <c r="BS704">
        <v>0</v>
      </c>
      <c r="BT704">
        <v>0</v>
      </c>
      <c r="BU704">
        <v>0</v>
      </c>
      <c r="BV704">
        <v>1</v>
      </c>
      <c r="BW704">
        <v>2</v>
      </c>
      <c r="BX704">
        <v>89</v>
      </c>
      <c r="BY704">
        <v>8</v>
      </c>
      <c r="BZ704">
        <v>3</v>
      </c>
      <c r="CA704">
        <v>0</v>
      </c>
      <c r="CB704">
        <v>0</v>
      </c>
      <c r="CC704">
        <v>1</v>
      </c>
      <c r="CD704">
        <v>0</v>
      </c>
      <c r="CE704">
        <v>1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3</v>
      </c>
      <c r="CN704">
        <v>8</v>
      </c>
      <c r="CO704">
        <v>16</v>
      </c>
      <c r="CP704">
        <v>12</v>
      </c>
      <c r="CQ704">
        <v>0</v>
      </c>
      <c r="CR704">
        <v>2</v>
      </c>
      <c r="CS704">
        <v>0</v>
      </c>
      <c r="CT704">
        <v>0</v>
      </c>
      <c r="CU704">
        <v>0</v>
      </c>
      <c r="CV704">
        <v>1</v>
      </c>
      <c r="CW704">
        <v>0</v>
      </c>
      <c r="CX704">
        <v>0</v>
      </c>
      <c r="CY704">
        <v>0</v>
      </c>
      <c r="CZ704">
        <v>0</v>
      </c>
      <c r="DA704">
        <v>0</v>
      </c>
      <c r="DB704">
        <v>0</v>
      </c>
      <c r="DC704">
        <v>1</v>
      </c>
      <c r="DD704">
        <v>0</v>
      </c>
      <c r="DE704">
        <v>0</v>
      </c>
      <c r="DF704">
        <v>0</v>
      </c>
      <c r="DG704">
        <v>0</v>
      </c>
      <c r="DH704">
        <v>0</v>
      </c>
      <c r="DI704">
        <v>0</v>
      </c>
      <c r="DJ704">
        <v>0</v>
      </c>
      <c r="DK704">
        <v>0</v>
      </c>
      <c r="DL704">
        <v>0</v>
      </c>
      <c r="DM704">
        <v>0</v>
      </c>
      <c r="DN704">
        <v>16</v>
      </c>
      <c r="DO704">
        <v>3</v>
      </c>
      <c r="DP704">
        <v>0</v>
      </c>
      <c r="DQ704">
        <v>0</v>
      </c>
      <c r="DR704">
        <v>0</v>
      </c>
      <c r="DS704">
        <v>2</v>
      </c>
      <c r="DT704">
        <v>0</v>
      </c>
      <c r="DU704">
        <v>1</v>
      </c>
      <c r="DV704">
        <v>0</v>
      </c>
      <c r="DW704">
        <v>0</v>
      </c>
      <c r="DX704">
        <v>0</v>
      </c>
      <c r="DY704">
        <v>0</v>
      </c>
      <c r="DZ704">
        <v>0</v>
      </c>
      <c r="EA704">
        <v>0</v>
      </c>
      <c r="EB704">
        <v>0</v>
      </c>
      <c r="EC704">
        <v>0</v>
      </c>
      <c r="ED704">
        <v>0</v>
      </c>
      <c r="EE704">
        <v>0</v>
      </c>
      <c r="EF704">
        <v>0</v>
      </c>
      <c r="EG704">
        <v>0</v>
      </c>
      <c r="EH704">
        <v>0</v>
      </c>
      <c r="EI704">
        <v>0</v>
      </c>
      <c r="EJ704">
        <v>0</v>
      </c>
      <c r="EK704">
        <v>0</v>
      </c>
      <c r="EL704">
        <v>0</v>
      </c>
      <c r="EM704">
        <v>0</v>
      </c>
      <c r="EN704">
        <v>3</v>
      </c>
      <c r="EO704">
        <v>7</v>
      </c>
      <c r="EP704">
        <v>0</v>
      </c>
      <c r="EQ704">
        <v>3</v>
      </c>
      <c r="ER704">
        <v>1</v>
      </c>
      <c r="ES704">
        <v>1</v>
      </c>
      <c r="ET704">
        <v>0</v>
      </c>
      <c r="EU704">
        <v>0</v>
      </c>
      <c r="EV704">
        <v>0</v>
      </c>
      <c r="EW704">
        <v>0</v>
      </c>
      <c r="EX704">
        <v>0</v>
      </c>
      <c r="EY704">
        <v>0</v>
      </c>
      <c r="EZ704">
        <v>0</v>
      </c>
      <c r="FA704">
        <v>0</v>
      </c>
      <c r="FB704">
        <v>1</v>
      </c>
      <c r="FC704">
        <v>0</v>
      </c>
      <c r="FD704">
        <v>0</v>
      </c>
      <c r="FE704">
        <v>0</v>
      </c>
      <c r="FF704">
        <v>0</v>
      </c>
      <c r="FG704">
        <v>0</v>
      </c>
      <c r="FH704">
        <v>0</v>
      </c>
      <c r="FI704">
        <v>0</v>
      </c>
      <c r="FJ704">
        <v>0</v>
      </c>
      <c r="FK704">
        <v>1</v>
      </c>
      <c r="FL704">
        <v>7</v>
      </c>
      <c r="FM704">
        <v>26</v>
      </c>
      <c r="FN704">
        <v>13</v>
      </c>
      <c r="FO704">
        <v>6</v>
      </c>
      <c r="FP704">
        <v>1</v>
      </c>
      <c r="FQ704">
        <v>1</v>
      </c>
      <c r="FR704">
        <v>0</v>
      </c>
      <c r="FS704">
        <v>0</v>
      </c>
      <c r="FT704">
        <v>0</v>
      </c>
      <c r="FU704">
        <v>2</v>
      </c>
      <c r="FV704">
        <v>1</v>
      </c>
      <c r="FW704">
        <v>1</v>
      </c>
      <c r="FX704">
        <v>0</v>
      </c>
      <c r="FY704">
        <v>0</v>
      </c>
      <c r="FZ704">
        <v>0</v>
      </c>
      <c r="GA704">
        <v>0</v>
      </c>
      <c r="GB704">
        <v>0</v>
      </c>
      <c r="GC704">
        <v>0</v>
      </c>
      <c r="GD704">
        <v>0</v>
      </c>
      <c r="GE704">
        <v>0</v>
      </c>
      <c r="GF704">
        <v>0</v>
      </c>
      <c r="GG704">
        <v>0</v>
      </c>
      <c r="GH704">
        <v>0</v>
      </c>
      <c r="GI704">
        <v>0</v>
      </c>
      <c r="GJ704">
        <v>0</v>
      </c>
      <c r="GK704">
        <v>1</v>
      </c>
      <c r="GL704">
        <v>26</v>
      </c>
      <c r="GM704">
        <v>21</v>
      </c>
      <c r="GN704">
        <v>18</v>
      </c>
      <c r="GO704">
        <v>3</v>
      </c>
      <c r="GP704">
        <v>0</v>
      </c>
      <c r="GQ704">
        <v>0</v>
      </c>
      <c r="GR704">
        <v>0</v>
      </c>
      <c r="GS704">
        <v>0</v>
      </c>
      <c r="GT704">
        <v>0</v>
      </c>
      <c r="GU704">
        <v>0</v>
      </c>
      <c r="GV704">
        <v>0</v>
      </c>
      <c r="GW704">
        <v>0</v>
      </c>
      <c r="GX704">
        <v>0</v>
      </c>
      <c r="GY704">
        <v>0</v>
      </c>
      <c r="GZ704">
        <v>0</v>
      </c>
      <c r="HA704">
        <v>0</v>
      </c>
      <c r="HB704">
        <v>0</v>
      </c>
      <c r="HC704">
        <v>0</v>
      </c>
      <c r="HD704">
        <v>0</v>
      </c>
      <c r="HE704">
        <v>0</v>
      </c>
      <c r="HF704">
        <v>21</v>
      </c>
      <c r="HG704">
        <v>1</v>
      </c>
      <c r="HH704">
        <v>0</v>
      </c>
      <c r="HI704">
        <v>0</v>
      </c>
      <c r="HJ704">
        <v>0</v>
      </c>
      <c r="HK704">
        <v>0</v>
      </c>
      <c r="HL704">
        <v>0</v>
      </c>
      <c r="HM704">
        <v>0</v>
      </c>
      <c r="HN704">
        <v>0</v>
      </c>
      <c r="HO704">
        <v>0</v>
      </c>
      <c r="HP704">
        <v>0</v>
      </c>
      <c r="HQ704">
        <v>1</v>
      </c>
      <c r="HR704">
        <v>0</v>
      </c>
      <c r="HS704">
        <v>0</v>
      </c>
      <c r="HT704">
        <v>1</v>
      </c>
      <c r="HU704">
        <v>0</v>
      </c>
      <c r="HV704">
        <v>0</v>
      </c>
      <c r="HW704">
        <v>0</v>
      </c>
      <c r="HX704">
        <v>0</v>
      </c>
      <c r="HY704">
        <v>0</v>
      </c>
      <c r="HZ704">
        <v>0</v>
      </c>
      <c r="IA704">
        <v>0</v>
      </c>
      <c r="IB704">
        <v>0</v>
      </c>
      <c r="IC704">
        <v>0</v>
      </c>
      <c r="ID704">
        <v>0</v>
      </c>
      <c r="IE704">
        <v>0</v>
      </c>
      <c r="IF704">
        <v>0</v>
      </c>
      <c r="IG704">
        <v>0</v>
      </c>
      <c r="IH704">
        <v>0</v>
      </c>
      <c r="II704">
        <v>0</v>
      </c>
      <c r="IJ704">
        <v>0</v>
      </c>
      <c r="IK704">
        <v>184</v>
      </c>
      <c r="IL704">
        <v>42</v>
      </c>
      <c r="IM704">
        <v>12</v>
      </c>
      <c r="IN704">
        <v>126</v>
      </c>
      <c r="IO704">
        <v>0</v>
      </c>
      <c r="IP704">
        <v>0</v>
      </c>
      <c r="IQ704">
        <v>0</v>
      </c>
      <c r="IR704">
        <v>1</v>
      </c>
      <c r="IS704">
        <v>0</v>
      </c>
      <c r="IT704">
        <v>0</v>
      </c>
      <c r="IU704">
        <v>0</v>
      </c>
      <c r="IV704">
        <v>2</v>
      </c>
      <c r="IW704">
        <v>0</v>
      </c>
      <c r="IX704">
        <v>0</v>
      </c>
      <c r="IY704">
        <v>0</v>
      </c>
      <c r="IZ704">
        <v>1</v>
      </c>
      <c r="JA704">
        <v>0</v>
      </c>
      <c r="JB704">
        <v>0</v>
      </c>
      <c r="JC704">
        <v>0</v>
      </c>
      <c r="JD704">
        <v>0</v>
      </c>
      <c r="JE704">
        <v>0</v>
      </c>
      <c r="JF704">
        <v>0</v>
      </c>
      <c r="JG704">
        <v>0</v>
      </c>
      <c r="JH704">
        <v>0</v>
      </c>
      <c r="JI704">
        <v>0</v>
      </c>
      <c r="JJ704">
        <v>184</v>
      </c>
      <c r="JK704" s="2">
        <f t="shared" si="53"/>
        <v>0.38817480719794345</v>
      </c>
    </row>
    <row r="705" spans="1:271" outlineLevel="2" x14ac:dyDescent="0.25">
      <c r="A705" t="str">
        <f t="shared" si="59"/>
        <v>160910</v>
      </c>
      <c r="B705" t="s">
        <v>325</v>
      </c>
      <c r="C705">
        <v>2</v>
      </c>
      <c r="D705">
        <v>1150</v>
      </c>
      <c r="E705">
        <v>870</v>
      </c>
      <c r="F705">
        <v>369</v>
      </c>
      <c r="G705">
        <v>501</v>
      </c>
      <c r="H705">
        <v>1</v>
      </c>
      <c r="I705">
        <v>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501</v>
      </c>
      <c r="R705">
        <v>0</v>
      </c>
      <c r="S705">
        <v>0</v>
      </c>
      <c r="T705">
        <v>501</v>
      </c>
      <c r="U705">
        <v>9</v>
      </c>
      <c r="V705">
        <v>7</v>
      </c>
      <c r="W705">
        <v>2</v>
      </c>
      <c r="X705">
        <v>0</v>
      </c>
      <c r="Y705">
        <v>492</v>
      </c>
      <c r="Z705">
        <v>70</v>
      </c>
      <c r="AA705">
        <v>5</v>
      </c>
      <c r="AB705">
        <v>29</v>
      </c>
      <c r="AC705">
        <v>19</v>
      </c>
      <c r="AD705">
        <v>11</v>
      </c>
      <c r="AE705">
        <v>1</v>
      </c>
      <c r="AF705">
        <v>2</v>
      </c>
      <c r="AG705">
        <v>0</v>
      </c>
      <c r="AH705">
        <v>0</v>
      </c>
      <c r="AI705">
        <v>1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2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70</v>
      </c>
      <c r="AZ705">
        <v>130</v>
      </c>
      <c r="BA705">
        <v>41</v>
      </c>
      <c r="BB705">
        <v>0</v>
      </c>
      <c r="BC705">
        <v>1</v>
      </c>
      <c r="BD705">
        <v>49</v>
      </c>
      <c r="BE705">
        <v>3</v>
      </c>
      <c r="BF705">
        <v>16</v>
      </c>
      <c r="BG705">
        <v>0</v>
      </c>
      <c r="BH705">
        <v>1</v>
      </c>
      <c r="BI705">
        <v>9</v>
      </c>
      <c r="BJ705">
        <v>2</v>
      </c>
      <c r="BK705">
        <v>0</v>
      </c>
      <c r="BL705">
        <v>0</v>
      </c>
      <c r="BM705">
        <v>5</v>
      </c>
      <c r="BN705">
        <v>0</v>
      </c>
      <c r="BO705">
        <v>1</v>
      </c>
      <c r="BP705">
        <v>0</v>
      </c>
      <c r="BQ705">
        <v>0</v>
      </c>
      <c r="BR705">
        <v>0</v>
      </c>
      <c r="BS705">
        <v>1</v>
      </c>
      <c r="BT705">
        <v>0</v>
      </c>
      <c r="BU705">
        <v>0</v>
      </c>
      <c r="BV705">
        <v>0</v>
      </c>
      <c r="BW705">
        <v>1</v>
      </c>
      <c r="BX705">
        <v>130</v>
      </c>
      <c r="BY705">
        <v>24</v>
      </c>
      <c r="BZ705">
        <v>14</v>
      </c>
      <c r="CA705">
        <v>2</v>
      </c>
      <c r="CB705">
        <v>0</v>
      </c>
      <c r="CC705">
        <v>3</v>
      </c>
      <c r="CD705">
        <v>1</v>
      </c>
      <c r="CE705">
        <v>0</v>
      </c>
      <c r="CF705">
        <v>1</v>
      </c>
      <c r="CG705">
        <v>1</v>
      </c>
      <c r="CH705">
        <v>0</v>
      </c>
      <c r="CI705">
        <v>0</v>
      </c>
      <c r="CJ705">
        <v>1</v>
      </c>
      <c r="CK705">
        <v>0</v>
      </c>
      <c r="CL705">
        <v>0</v>
      </c>
      <c r="CM705">
        <v>1</v>
      </c>
      <c r="CN705">
        <v>24</v>
      </c>
      <c r="CO705">
        <v>31</v>
      </c>
      <c r="CP705">
        <v>14</v>
      </c>
      <c r="CQ705">
        <v>3</v>
      </c>
      <c r="CR705">
        <v>1</v>
      </c>
      <c r="CS705">
        <v>0</v>
      </c>
      <c r="CT705">
        <v>0</v>
      </c>
      <c r="CU705">
        <v>2</v>
      </c>
      <c r="CV705">
        <v>0</v>
      </c>
      <c r="CW705">
        <v>0</v>
      </c>
      <c r="CX705">
        <v>2</v>
      </c>
      <c r="CY705">
        <v>0</v>
      </c>
      <c r="CZ705">
        <v>0</v>
      </c>
      <c r="DA705">
        <v>0</v>
      </c>
      <c r="DB705">
        <v>0</v>
      </c>
      <c r="DC705">
        <v>0</v>
      </c>
      <c r="DD705">
        <v>0</v>
      </c>
      <c r="DE705">
        <v>0</v>
      </c>
      <c r="DF705">
        <v>0</v>
      </c>
      <c r="DG705">
        <v>0</v>
      </c>
      <c r="DH705">
        <v>1</v>
      </c>
      <c r="DI705">
        <v>2</v>
      </c>
      <c r="DJ705">
        <v>0</v>
      </c>
      <c r="DK705">
        <v>3</v>
      </c>
      <c r="DL705">
        <v>0</v>
      </c>
      <c r="DM705">
        <v>3</v>
      </c>
      <c r="DN705">
        <v>31</v>
      </c>
      <c r="DO705">
        <v>5</v>
      </c>
      <c r="DP705">
        <v>3</v>
      </c>
      <c r="DQ705">
        <v>0</v>
      </c>
      <c r="DR705">
        <v>0</v>
      </c>
      <c r="DS705">
        <v>0</v>
      </c>
      <c r="DT705">
        <v>0</v>
      </c>
      <c r="DU705">
        <v>1</v>
      </c>
      <c r="DV705">
        <v>0</v>
      </c>
      <c r="DW705">
        <v>0</v>
      </c>
      <c r="DX705">
        <v>0</v>
      </c>
      <c r="DY705">
        <v>0</v>
      </c>
      <c r="DZ705">
        <v>1</v>
      </c>
      <c r="EA705">
        <v>0</v>
      </c>
      <c r="EB705">
        <v>0</v>
      </c>
      <c r="EC705">
        <v>0</v>
      </c>
      <c r="ED705">
        <v>0</v>
      </c>
      <c r="EE705">
        <v>0</v>
      </c>
      <c r="EF705">
        <v>0</v>
      </c>
      <c r="EG705">
        <v>0</v>
      </c>
      <c r="EH705">
        <v>0</v>
      </c>
      <c r="EI705">
        <v>0</v>
      </c>
      <c r="EJ705">
        <v>0</v>
      </c>
      <c r="EK705">
        <v>0</v>
      </c>
      <c r="EL705">
        <v>0</v>
      </c>
      <c r="EM705">
        <v>0</v>
      </c>
      <c r="EN705">
        <v>5</v>
      </c>
      <c r="EO705">
        <v>29</v>
      </c>
      <c r="EP705">
        <v>9</v>
      </c>
      <c r="EQ705">
        <v>13</v>
      </c>
      <c r="ER705">
        <v>2</v>
      </c>
      <c r="ES705">
        <v>0</v>
      </c>
      <c r="ET705">
        <v>0</v>
      </c>
      <c r="EU705">
        <v>1</v>
      </c>
      <c r="EV705">
        <v>0</v>
      </c>
      <c r="EW705">
        <v>0</v>
      </c>
      <c r="EX705">
        <v>0</v>
      </c>
      <c r="EY705">
        <v>0</v>
      </c>
      <c r="EZ705">
        <v>1</v>
      </c>
      <c r="FA705">
        <v>0</v>
      </c>
      <c r="FB705">
        <v>1</v>
      </c>
      <c r="FC705">
        <v>0</v>
      </c>
      <c r="FD705">
        <v>0</v>
      </c>
      <c r="FE705">
        <v>0</v>
      </c>
      <c r="FF705">
        <v>0</v>
      </c>
      <c r="FG705">
        <v>0</v>
      </c>
      <c r="FH705">
        <v>0</v>
      </c>
      <c r="FI705">
        <v>0</v>
      </c>
      <c r="FJ705">
        <v>0</v>
      </c>
      <c r="FK705">
        <v>2</v>
      </c>
      <c r="FL705">
        <v>29</v>
      </c>
      <c r="FM705">
        <v>51</v>
      </c>
      <c r="FN705">
        <v>21</v>
      </c>
      <c r="FO705">
        <v>3</v>
      </c>
      <c r="FP705">
        <v>4</v>
      </c>
      <c r="FQ705">
        <v>2</v>
      </c>
      <c r="FR705">
        <v>1</v>
      </c>
      <c r="FS705">
        <v>3</v>
      </c>
      <c r="FT705">
        <v>2</v>
      </c>
      <c r="FU705">
        <v>2</v>
      </c>
      <c r="FV705">
        <v>0</v>
      </c>
      <c r="FW705">
        <v>1</v>
      </c>
      <c r="FX705">
        <v>1</v>
      </c>
      <c r="FY705">
        <v>0</v>
      </c>
      <c r="FZ705">
        <v>0</v>
      </c>
      <c r="GA705">
        <v>0</v>
      </c>
      <c r="GB705">
        <v>0</v>
      </c>
      <c r="GC705">
        <v>1</v>
      </c>
      <c r="GD705">
        <v>0</v>
      </c>
      <c r="GE705">
        <v>0</v>
      </c>
      <c r="GF705">
        <v>2</v>
      </c>
      <c r="GG705">
        <v>1</v>
      </c>
      <c r="GH705">
        <v>3</v>
      </c>
      <c r="GI705">
        <v>2</v>
      </c>
      <c r="GJ705">
        <v>0</v>
      </c>
      <c r="GK705">
        <v>2</v>
      </c>
      <c r="GL705">
        <v>51</v>
      </c>
      <c r="GM705">
        <v>48</v>
      </c>
      <c r="GN705">
        <v>37</v>
      </c>
      <c r="GO705">
        <v>3</v>
      </c>
      <c r="GP705">
        <v>0</v>
      </c>
      <c r="GQ705">
        <v>1</v>
      </c>
      <c r="GR705">
        <v>2</v>
      </c>
      <c r="GS705">
        <v>0</v>
      </c>
      <c r="GT705">
        <v>2</v>
      </c>
      <c r="GU705">
        <v>0</v>
      </c>
      <c r="GV705">
        <v>0</v>
      </c>
      <c r="GW705">
        <v>0</v>
      </c>
      <c r="GX705">
        <v>0</v>
      </c>
      <c r="GY705">
        <v>0</v>
      </c>
      <c r="GZ705">
        <v>0</v>
      </c>
      <c r="HA705">
        <v>1</v>
      </c>
      <c r="HB705">
        <v>1</v>
      </c>
      <c r="HC705">
        <v>1</v>
      </c>
      <c r="HD705">
        <v>0</v>
      </c>
      <c r="HE705">
        <v>0</v>
      </c>
      <c r="HF705">
        <v>48</v>
      </c>
      <c r="HG705">
        <v>1</v>
      </c>
      <c r="HH705">
        <v>0</v>
      </c>
      <c r="HI705">
        <v>0</v>
      </c>
      <c r="HJ705">
        <v>1</v>
      </c>
      <c r="HK705">
        <v>0</v>
      </c>
      <c r="HL705">
        <v>0</v>
      </c>
      <c r="HM705">
        <v>0</v>
      </c>
      <c r="HN705">
        <v>0</v>
      </c>
      <c r="HO705">
        <v>0</v>
      </c>
      <c r="HP705">
        <v>0</v>
      </c>
      <c r="HQ705">
        <v>0</v>
      </c>
      <c r="HR705">
        <v>0</v>
      </c>
      <c r="HS705">
        <v>0</v>
      </c>
      <c r="HT705">
        <v>1</v>
      </c>
      <c r="HU705">
        <v>1</v>
      </c>
      <c r="HV705">
        <v>0</v>
      </c>
      <c r="HW705">
        <v>0</v>
      </c>
      <c r="HX705">
        <v>0</v>
      </c>
      <c r="HY705">
        <v>0</v>
      </c>
      <c r="HZ705">
        <v>0</v>
      </c>
      <c r="IA705">
        <v>0</v>
      </c>
      <c r="IB705">
        <v>0</v>
      </c>
      <c r="IC705">
        <v>1</v>
      </c>
      <c r="ID705">
        <v>0</v>
      </c>
      <c r="IE705">
        <v>0</v>
      </c>
      <c r="IF705">
        <v>0</v>
      </c>
      <c r="IG705">
        <v>0</v>
      </c>
      <c r="IH705">
        <v>0</v>
      </c>
      <c r="II705">
        <v>0</v>
      </c>
      <c r="IJ705">
        <v>1</v>
      </c>
      <c r="IK705">
        <v>102</v>
      </c>
      <c r="IL705">
        <v>18</v>
      </c>
      <c r="IM705">
        <v>12</v>
      </c>
      <c r="IN705">
        <v>65</v>
      </c>
      <c r="IO705">
        <v>2</v>
      </c>
      <c r="IP705">
        <v>2</v>
      </c>
      <c r="IQ705">
        <v>0</v>
      </c>
      <c r="IR705">
        <v>0</v>
      </c>
      <c r="IS705">
        <v>0</v>
      </c>
      <c r="IT705">
        <v>0</v>
      </c>
      <c r="IU705">
        <v>0</v>
      </c>
      <c r="IV705">
        <v>1</v>
      </c>
      <c r="IW705">
        <v>0</v>
      </c>
      <c r="IX705">
        <v>0</v>
      </c>
      <c r="IY705">
        <v>0</v>
      </c>
      <c r="IZ705">
        <v>1</v>
      </c>
      <c r="JA705">
        <v>0</v>
      </c>
      <c r="JB705">
        <v>0</v>
      </c>
      <c r="JC705">
        <v>0</v>
      </c>
      <c r="JD705">
        <v>0</v>
      </c>
      <c r="JE705">
        <v>0</v>
      </c>
      <c r="JF705">
        <v>0</v>
      </c>
      <c r="JG705">
        <v>1</v>
      </c>
      <c r="JH705">
        <v>0</v>
      </c>
      <c r="JI705">
        <v>0</v>
      </c>
      <c r="JJ705">
        <v>102</v>
      </c>
      <c r="JK705" s="2">
        <f t="shared" si="53"/>
        <v>0.43565217391304351</v>
      </c>
    </row>
    <row r="706" spans="1:271" outlineLevel="2" x14ac:dyDescent="0.25">
      <c r="A706" t="str">
        <f t="shared" si="59"/>
        <v>160910</v>
      </c>
      <c r="B706" t="s">
        <v>325</v>
      </c>
      <c r="C706">
        <v>3</v>
      </c>
      <c r="D706">
        <v>683</v>
      </c>
      <c r="E706">
        <v>520</v>
      </c>
      <c r="F706">
        <v>291</v>
      </c>
      <c r="G706">
        <v>229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229</v>
      </c>
      <c r="R706">
        <v>0</v>
      </c>
      <c r="S706">
        <v>0</v>
      </c>
      <c r="T706">
        <v>229</v>
      </c>
      <c r="U706">
        <v>7</v>
      </c>
      <c r="V706">
        <v>4</v>
      </c>
      <c r="W706">
        <v>3</v>
      </c>
      <c r="X706">
        <v>0</v>
      </c>
      <c r="Y706">
        <v>222</v>
      </c>
      <c r="Z706">
        <v>32</v>
      </c>
      <c r="AA706">
        <v>9</v>
      </c>
      <c r="AB706">
        <v>7</v>
      </c>
      <c r="AC706">
        <v>14</v>
      </c>
      <c r="AD706">
        <v>1</v>
      </c>
      <c r="AE706">
        <v>0</v>
      </c>
      <c r="AF706">
        <v>0</v>
      </c>
      <c r="AG706">
        <v>0</v>
      </c>
      <c r="AH706">
        <v>0</v>
      </c>
      <c r="AI706">
        <v>1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32</v>
      </c>
      <c r="AZ706">
        <v>30</v>
      </c>
      <c r="BA706">
        <v>14</v>
      </c>
      <c r="BB706">
        <v>1</v>
      </c>
      <c r="BC706">
        <v>0</v>
      </c>
      <c r="BD706">
        <v>8</v>
      </c>
      <c r="BE706">
        <v>1</v>
      </c>
      <c r="BF706">
        <v>0</v>
      </c>
      <c r="BG706">
        <v>0</v>
      </c>
      <c r="BH706">
        <v>0</v>
      </c>
      <c r="BI706">
        <v>1</v>
      </c>
      <c r="BJ706">
        <v>1</v>
      </c>
      <c r="BK706">
        <v>0</v>
      </c>
      <c r="BL706">
        <v>0</v>
      </c>
      <c r="BM706">
        <v>1</v>
      </c>
      <c r="BN706">
        <v>0</v>
      </c>
      <c r="BO706">
        <v>0</v>
      </c>
      <c r="BP706">
        <v>0</v>
      </c>
      <c r="BQ706">
        <v>1</v>
      </c>
      <c r="BR706">
        <v>0</v>
      </c>
      <c r="BS706">
        <v>2</v>
      </c>
      <c r="BT706">
        <v>0</v>
      </c>
      <c r="BU706">
        <v>0</v>
      </c>
      <c r="BV706">
        <v>0</v>
      </c>
      <c r="BW706">
        <v>0</v>
      </c>
      <c r="BX706">
        <v>30</v>
      </c>
      <c r="BY706">
        <v>3</v>
      </c>
      <c r="BZ706">
        <v>0</v>
      </c>
      <c r="CA706">
        <v>1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2</v>
      </c>
      <c r="CN706">
        <v>3</v>
      </c>
      <c r="CO706">
        <v>5</v>
      </c>
      <c r="CP706">
        <v>0</v>
      </c>
      <c r="CQ706">
        <v>2</v>
      </c>
      <c r="CR706">
        <v>0</v>
      </c>
      <c r="CS706">
        <v>0</v>
      </c>
      <c r="CT706">
        <v>1</v>
      </c>
      <c r="CU706">
        <v>0</v>
      </c>
      <c r="CV706">
        <v>0</v>
      </c>
      <c r="CW706">
        <v>0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1</v>
      </c>
      <c r="DD706">
        <v>0</v>
      </c>
      <c r="DE706">
        <v>0</v>
      </c>
      <c r="DF706">
        <v>0</v>
      </c>
      <c r="DG706">
        <v>0</v>
      </c>
      <c r="DH706">
        <v>0</v>
      </c>
      <c r="DI706">
        <v>1</v>
      </c>
      <c r="DJ706">
        <v>0</v>
      </c>
      <c r="DK706">
        <v>0</v>
      </c>
      <c r="DL706">
        <v>0</v>
      </c>
      <c r="DM706">
        <v>0</v>
      </c>
      <c r="DN706">
        <v>5</v>
      </c>
      <c r="DO706">
        <v>2</v>
      </c>
      <c r="DP706">
        <v>0</v>
      </c>
      <c r="DQ706">
        <v>0</v>
      </c>
      <c r="DR706">
        <v>0</v>
      </c>
      <c r="DS706">
        <v>0</v>
      </c>
      <c r="DT706">
        <v>0</v>
      </c>
      <c r="DU706">
        <v>0</v>
      </c>
      <c r="DV706">
        <v>0</v>
      </c>
      <c r="DW706">
        <v>0</v>
      </c>
      <c r="DX706">
        <v>0</v>
      </c>
      <c r="DY706">
        <v>0</v>
      </c>
      <c r="DZ706">
        <v>1</v>
      </c>
      <c r="EA706">
        <v>0</v>
      </c>
      <c r="EB706">
        <v>0</v>
      </c>
      <c r="EC706">
        <v>0</v>
      </c>
      <c r="ED706">
        <v>0</v>
      </c>
      <c r="EE706">
        <v>0</v>
      </c>
      <c r="EF706">
        <v>0</v>
      </c>
      <c r="EG706">
        <v>0</v>
      </c>
      <c r="EH706">
        <v>0</v>
      </c>
      <c r="EI706">
        <v>0</v>
      </c>
      <c r="EJ706">
        <v>0</v>
      </c>
      <c r="EK706">
        <v>0</v>
      </c>
      <c r="EL706">
        <v>1</v>
      </c>
      <c r="EM706">
        <v>0</v>
      </c>
      <c r="EN706">
        <v>2</v>
      </c>
      <c r="EO706">
        <v>8</v>
      </c>
      <c r="EP706">
        <v>0</v>
      </c>
      <c r="EQ706">
        <v>5</v>
      </c>
      <c r="ER706">
        <v>0</v>
      </c>
      <c r="ES706">
        <v>0</v>
      </c>
      <c r="ET706">
        <v>0</v>
      </c>
      <c r="EU706">
        <v>0</v>
      </c>
      <c r="EV706">
        <v>0</v>
      </c>
      <c r="EW706">
        <v>0</v>
      </c>
      <c r="EX706">
        <v>0</v>
      </c>
      <c r="EY706">
        <v>0</v>
      </c>
      <c r="EZ706">
        <v>0</v>
      </c>
      <c r="FA706">
        <v>0</v>
      </c>
      <c r="FB706">
        <v>1</v>
      </c>
      <c r="FC706">
        <v>0</v>
      </c>
      <c r="FD706">
        <v>1</v>
      </c>
      <c r="FE706">
        <v>0</v>
      </c>
      <c r="FF706">
        <v>0</v>
      </c>
      <c r="FG706">
        <v>0</v>
      </c>
      <c r="FH706">
        <v>0</v>
      </c>
      <c r="FI706">
        <v>0</v>
      </c>
      <c r="FJ706">
        <v>0</v>
      </c>
      <c r="FK706">
        <v>1</v>
      </c>
      <c r="FL706">
        <v>8</v>
      </c>
      <c r="FM706">
        <v>21</v>
      </c>
      <c r="FN706">
        <v>11</v>
      </c>
      <c r="FO706">
        <v>2</v>
      </c>
      <c r="FP706">
        <v>2</v>
      </c>
      <c r="FQ706">
        <v>1</v>
      </c>
      <c r="FR706">
        <v>0</v>
      </c>
      <c r="FS706">
        <v>1</v>
      </c>
      <c r="FT706">
        <v>0</v>
      </c>
      <c r="FU706">
        <v>0</v>
      </c>
      <c r="FV706">
        <v>1</v>
      </c>
      <c r="FW706">
        <v>0</v>
      </c>
      <c r="FX706">
        <v>0</v>
      </c>
      <c r="FY706">
        <v>0</v>
      </c>
      <c r="FZ706">
        <v>0</v>
      </c>
      <c r="GA706">
        <v>2</v>
      </c>
      <c r="GB706">
        <v>0</v>
      </c>
      <c r="GC706">
        <v>0</v>
      </c>
      <c r="GD706">
        <v>0</v>
      </c>
      <c r="GE706">
        <v>0</v>
      </c>
      <c r="GF706">
        <v>0</v>
      </c>
      <c r="GG706">
        <v>0</v>
      </c>
      <c r="GH706">
        <v>1</v>
      </c>
      <c r="GI706">
        <v>0</v>
      </c>
      <c r="GJ706">
        <v>0</v>
      </c>
      <c r="GK706">
        <v>0</v>
      </c>
      <c r="GL706">
        <v>21</v>
      </c>
      <c r="GM706">
        <v>9</v>
      </c>
      <c r="GN706">
        <v>4</v>
      </c>
      <c r="GO706">
        <v>2</v>
      </c>
      <c r="GP706">
        <v>0</v>
      </c>
      <c r="GQ706">
        <v>0</v>
      </c>
      <c r="GR706">
        <v>1</v>
      </c>
      <c r="GS706">
        <v>0</v>
      </c>
      <c r="GT706">
        <v>1</v>
      </c>
      <c r="GU706">
        <v>0</v>
      </c>
      <c r="GV706">
        <v>0</v>
      </c>
      <c r="GW706">
        <v>0</v>
      </c>
      <c r="GX706">
        <v>0</v>
      </c>
      <c r="GY706">
        <v>0</v>
      </c>
      <c r="GZ706">
        <v>1</v>
      </c>
      <c r="HA706">
        <v>0</v>
      </c>
      <c r="HB706">
        <v>0</v>
      </c>
      <c r="HC706">
        <v>0</v>
      </c>
      <c r="HD706">
        <v>0</v>
      </c>
      <c r="HE706">
        <v>0</v>
      </c>
      <c r="HF706">
        <v>9</v>
      </c>
      <c r="HG706">
        <v>3</v>
      </c>
      <c r="HH706">
        <v>2</v>
      </c>
      <c r="HI706">
        <v>0</v>
      </c>
      <c r="HJ706">
        <v>0</v>
      </c>
      <c r="HK706">
        <v>0</v>
      </c>
      <c r="HL706">
        <v>0</v>
      </c>
      <c r="HM706">
        <v>0</v>
      </c>
      <c r="HN706">
        <v>0</v>
      </c>
      <c r="HO706">
        <v>0</v>
      </c>
      <c r="HP706">
        <v>0</v>
      </c>
      <c r="HQ706">
        <v>0</v>
      </c>
      <c r="HR706">
        <v>0</v>
      </c>
      <c r="HS706">
        <v>1</v>
      </c>
      <c r="HT706">
        <v>3</v>
      </c>
      <c r="HU706">
        <v>0</v>
      </c>
      <c r="HV706">
        <v>0</v>
      </c>
      <c r="HW706">
        <v>0</v>
      </c>
      <c r="HX706">
        <v>0</v>
      </c>
      <c r="HY706">
        <v>0</v>
      </c>
      <c r="HZ706">
        <v>0</v>
      </c>
      <c r="IA706">
        <v>0</v>
      </c>
      <c r="IB706">
        <v>0</v>
      </c>
      <c r="IC706">
        <v>0</v>
      </c>
      <c r="ID706">
        <v>0</v>
      </c>
      <c r="IE706">
        <v>0</v>
      </c>
      <c r="IF706">
        <v>0</v>
      </c>
      <c r="IG706">
        <v>0</v>
      </c>
      <c r="IH706">
        <v>0</v>
      </c>
      <c r="II706">
        <v>0</v>
      </c>
      <c r="IJ706">
        <v>0</v>
      </c>
      <c r="IK706">
        <v>109</v>
      </c>
      <c r="IL706">
        <v>32</v>
      </c>
      <c r="IM706">
        <v>2</v>
      </c>
      <c r="IN706">
        <v>72</v>
      </c>
      <c r="IO706">
        <v>0</v>
      </c>
      <c r="IP706">
        <v>0</v>
      </c>
      <c r="IQ706">
        <v>0</v>
      </c>
      <c r="IR706">
        <v>0</v>
      </c>
      <c r="IS706">
        <v>0</v>
      </c>
      <c r="IT706">
        <v>0</v>
      </c>
      <c r="IU706">
        <v>0</v>
      </c>
      <c r="IV706">
        <v>2</v>
      </c>
      <c r="IW706">
        <v>0</v>
      </c>
      <c r="IX706">
        <v>0</v>
      </c>
      <c r="IY706">
        <v>0</v>
      </c>
      <c r="IZ706">
        <v>0</v>
      </c>
      <c r="JA706">
        <v>1</v>
      </c>
      <c r="JB706">
        <v>0</v>
      </c>
      <c r="JC706">
        <v>0</v>
      </c>
      <c r="JD706">
        <v>0</v>
      </c>
      <c r="JE706">
        <v>0</v>
      </c>
      <c r="JF706">
        <v>0</v>
      </c>
      <c r="JG706">
        <v>0</v>
      </c>
      <c r="JH706">
        <v>0</v>
      </c>
      <c r="JI706">
        <v>0</v>
      </c>
      <c r="JJ706">
        <v>109</v>
      </c>
      <c r="JK706" s="2">
        <f t="shared" si="53"/>
        <v>0.33528550512445093</v>
      </c>
    </row>
    <row r="707" spans="1:271" outlineLevel="2" x14ac:dyDescent="0.25">
      <c r="A707" t="str">
        <f t="shared" si="59"/>
        <v>160910</v>
      </c>
      <c r="B707" t="s">
        <v>325</v>
      </c>
      <c r="C707">
        <v>4</v>
      </c>
      <c r="D707">
        <v>1077</v>
      </c>
      <c r="E707">
        <v>821</v>
      </c>
      <c r="F707">
        <v>378</v>
      </c>
      <c r="G707">
        <v>443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443</v>
      </c>
      <c r="R707">
        <v>0</v>
      </c>
      <c r="S707">
        <v>0</v>
      </c>
      <c r="T707">
        <v>443</v>
      </c>
      <c r="U707">
        <v>15</v>
      </c>
      <c r="V707">
        <v>12</v>
      </c>
      <c r="W707">
        <v>2</v>
      </c>
      <c r="X707">
        <v>0</v>
      </c>
      <c r="Y707">
        <v>428</v>
      </c>
      <c r="Z707">
        <v>64</v>
      </c>
      <c r="AA707">
        <v>5</v>
      </c>
      <c r="AB707">
        <v>14</v>
      </c>
      <c r="AC707">
        <v>30</v>
      </c>
      <c r="AD707">
        <v>8</v>
      </c>
      <c r="AE707">
        <v>0</v>
      </c>
      <c r="AF707">
        <v>1</v>
      </c>
      <c r="AG707">
        <v>0</v>
      </c>
      <c r="AH707">
        <v>0</v>
      </c>
      <c r="AI707">
        <v>2</v>
      </c>
      <c r="AJ707">
        <v>0</v>
      </c>
      <c r="AK707">
        <v>1</v>
      </c>
      <c r="AL707">
        <v>0</v>
      </c>
      <c r="AM707">
        <v>0</v>
      </c>
      <c r="AN707">
        <v>0</v>
      </c>
      <c r="AO707">
        <v>1</v>
      </c>
      <c r="AP707">
        <v>0</v>
      </c>
      <c r="AQ707">
        <v>0</v>
      </c>
      <c r="AR707">
        <v>0</v>
      </c>
      <c r="AS707">
        <v>0</v>
      </c>
      <c r="AT707">
        <v>1</v>
      </c>
      <c r="AU707">
        <v>0</v>
      </c>
      <c r="AV707">
        <v>0</v>
      </c>
      <c r="AW707">
        <v>0</v>
      </c>
      <c r="AX707">
        <v>1</v>
      </c>
      <c r="AY707">
        <v>64</v>
      </c>
      <c r="AZ707">
        <v>112</v>
      </c>
      <c r="BA707">
        <v>41</v>
      </c>
      <c r="BB707">
        <v>5</v>
      </c>
      <c r="BC707">
        <v>4</v>
      </c>
      <c r="BD707">
        <v>27</v>
      </c>
      <c r="BE707">
        <v>3</v>
      </c>
      <c r="BF707">
        <v>6</v>
      </c>
      <c r="BG707">
        <v>0</v>
      </c>
      <c r="BH707">
        <v>3</v>
      </c>
      <c r="BI707">
        <v>4</v>
      </c>
      <c r="BJ707">
        <v>2</v>
      </c>
      <c r="BK707">
        <v>1</v>
      </c>
      <c r="BL707">
        <v>1</v>
      </c>
      <c r="BM707">
        <v>1</v>
      </c>
      <c r="BN707">
        <v>0</v>
      </c>
      <c r="BO707">
        <v>0</v>
      </c>
      <c r="BP707">
        <v>2</v>
      </c>
      <c r="BQ707">
        <v>0</v>
      </c>
      <c r="BR707">
        <v>0</v>
      </c>
      <c r="BS707">
        <v>3</v>
      </c>
      <c r="BT707">
        <v>3</v>
      </c>
      <c r="BU707">
        <v>0</v>
      </c>
      <c r="BV707">
        <v>0</v>
      </c>
      <c r="BW707">
        <v>6</v>
      </c>
      <c r="BX707">
        <v>112</v>
      </c>
      <c r="BY707">
        <v>2</v>
      </c>
      <c r="BZ707">
        <v>1</v>
      </c>
      <c r="CA707">
        <v>0</v>
      </c>
      <c r="CB707">
        <v>0</v>
      </c>
      <c r="CC707">
        <v>0</v>
      </c>
      <c r="CD707">
        <v>1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0</v>
      </c>
      <c r="CN707">
        <v>2</v>
      </c>
      <c r="CO707">
        <v>5</v>
      </c>
      <c r="CP707">
        <v>1</v>
      </c>
      <c r="CQ707">
        <v>2</v>
      </c>
      <c r="CR707">
        <v>0</v>
      </c>
      <c r="CS707">
        <v>0</v>
      </c>
      <c r="CT707">
        <v>1</v>
      </c>
      <c r="CU707">
        <v>0</v>
      </c>
      <c r="CV707">
        <v>0</v>
      </c>
      <c r="CW707">
        <v>0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1</v>
      </c>
      <c r="DD707">
        <v>0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  <c r="DM707">
        <v>0</v>
      </c>
      <c r="DN707">
        <v>5</v>
      </c>
      <c r="DO707">
        <v>10</v>
      </c>
      <c r="DP707">
        <v>5</v>
      </c>
      <c r="DQ707">
        <v>0</v>
      </c>
      <c r="DR707">
        <v>0</v>
      </c>
      <c r="DS707">
        <v>2</v>
      </c>
      <c r="DT707">
        <v>0</v>
      </c>
      <c r="DU707">
        <v>0</v>
      </c>
      <c r="DV707">
        <v>0</v>
      </c>
      <c r="DW707">
        <v>0</v>
      </c>
      <c r="DX707">
        <v>0</v>
      </c>
      <c r="DY707">
        <v>0</v>
      </c>
      <c r="DZ707">
        <v>0</v>
      </c>
      <c r="EA707">
        <v>1</v>
      </c>
      <c r="EB707">
        <v>0</v>
      </c>
      <c r="EC707">
        <v>0</v>
      </c>
      <c r="ED707">
        <v>0</v>
      </c>
      <c r="EE707">
        <v>0</v>
      </c>
      <c r="EF707">
        <v>1</v>
      </c>
      <c r="EG707">
        <v>0</v>
      </c>
      <c r="EH707">
        <v>0</v>
      </c>
      <c r="EI707">
        <v>0</v>
      </c>
      <c r="EJ707">
        <v>1</v>
      </c>
      <c r="EK707">
        <v>0</v>
      </c>
      <c r="EL707">
        <v>0</v>
      </c>
      <c r="EM707">
        <v>0</v>
      </c>
      <c r="EN707">
        <v>10</v>
      </c>
      <c r="EO707">
        <v>8</v>
      </c>
      <c r="EP707">
        <v>1</v>
      </c>
      <c r="EQ707">
        <v>2</v>
      </c>
      <c r="ER707">
        <v>0</v>
      </c>
      <c r="ES707">
        <v>0</v>
      </c>
      <c r="ET707">
        <v>0</v>
      </c>
      <c r="EU707">
        <v>0</v>
      </c>
      <c r="EV707">
        <v>0</v>
      </c>
      <c r="EW707">
        <v>0</v>
      </c>
      <c r="EX707">
        <v>0</v>
      </c>
      <c r="EY707">
        <v>0</v>
      </c>
      <c r="EZ707">
        <v>2</v>
      </c>
      <c r="FA707">
        <v>0</v>
      </c>
      <c r="FB707">
        <v>2</v>
      </c>
      <c r="FC707">
        <v>0</v>
      </c>
      <c r="FD707">
        <v>0</v>
      </c>
      <c r="FE707">
        <v>0</v>
      </c>
      <c r="FF707">
        <v>0</v>
      </c>
      <c r="FG707">
        <v>0</v>
      </c>
      <c r="FH707">
        <v>0</v>
      </c>
      <c r="FI707">
        <v>0</v>
      </c>
      <c r="FJ707">
        <v>0</v>
      </c>
      <c r="FK707">
        <v>1</v>
      </c>
      <c r="FL707">
        <v>8</v>
      </c>
      <c r="FM707">
        <v>29</v>
      </c>
      <c r="FN707">
        <v>12</v>
      </c>
      <c r="FO707">
        <v>6</v>
      </c>
      <c r="FP707">
        <v>0</v>
      </c>
      <c r="FQ707">
        <v>2</v>
      </c>
      <c r="FR707">
        <v>0</v>
      </c>
      <c r="FS707">
        <v>2</v>
      </c>
      <c r="FT707">
        <v>2</v>
      </c>
      <c r="FU707">
        <v>1</v>
      </c>
      <c r="FV707">
        <v>1</v>
      </c>
      <c r="FW707">
        <v>0</v>
      </c>
      <c r="FX707">
        <v>0</v>
      </c>
      <c r="FY707">
        <v>0</v>
      </c>
      <c r="FZ707">
        <v>1</v>
      </c>
      <c r="GA707">
        <v>0</v>
      </c>
      <c r="GB707">
        <v>1</v>
      </c>
      <c r="GC707">
        <v>0</v>
      </c>
      <c r="GD707">
        <v>0</v>
      </c>
      <c r="GE707">
        <v>0</v>
      </c>
      <c r="GF707">
        <v>0</v>
      </c>
      <c r="GG707">
        <v>0</v>
      </c>
      <c r="GH707">
        <v>1</v>
      </c>
      <c r="GI707">
        <v>0</v>
      </c>
      <c r="GJ707">
        <v>0</v>
      </c>
      <c r="GK707">
        <v>0</v>
      </c>
      <c r="GL707">
        <v>29</v>
      </c>
      <c r="GM707">
        <v>13</v>
      </c>
      <c r="GN707">
        <v>9</v>
      </c>
      <c r="GO707">
        <v>0</v>
      </c>
      <c r="GP707">
        <v>0</v>
      </c>
      <c r="GQ707">
        <v>1</v>
      </c>
      <c r="GR707">
        <v>0</v>
      </c>
      <c r="GS707">
        <v>0</v>
      </c>
      <c r="GT707">
        <v>0</v>
      </c>
      <c r="GU707">
        <v>0</v>
      </c>
      <c r="GV707">
        <v>0</v>
      </c>
      <c r="GW707">
        <v>0</v>
      </c>
      <c r="GX707">
        <v>0</v>
      </c>
      <c r="GY707">
        <v>0</v>
      </c>
      <c r="GZ707">
        <v>0</v>
      </c>
      <c r="HA707">
        <v>0</v>
      </c>
      <c r="HB707">
        <v>0</v>
      </c>
      <c r="HC707">
        <v>0</v>
      </c>
      <c r="HD707">
        <v>0</v>
      </c>
      <c r="HE707">
        <v>3</v>
      </c>
      <c r="HF707">
        <v>13</v>
      </c>
      <c r="HG707">
        <v>0</v>
      </c>
      <c r="HH707">
        <v>0</v>
      </c>
      <c r="HI707">
        <v>0</v>
      </c>
      <c r="HJ707">
        <v>0</v>
      </c>
      <c r="HK707">
        <v>0</v>
      </c>
      <c r="HL707">
        <v>0</v>
      </c>
      <c r="HM707">
        <v>0</v>
      </c>
      <c r="HN707">
        <v>0</v>
      </c>
      <c r="HO707">
        <v>0</v>
      </c>
      <c r="HP707">
        <v>0</v>
      </c>
      <c r="HQ707">
        <v>0</v>
      </c>
      <c r="HR707">
        <v>0</v>
      </c>
      <c r="HS707">
        <v>0</v>
      </c>
      <c r="HT707">
        <v>0</v>
      </c>
      <c r="HU707">
        <v>0</v>
      </c>
      <c r="HV707">
        <v>0</v>
      </c>
      <c r="HW707">
        <v>0</v>
      </c>
      <c r="HX707">
        <v>0</v>
      </c>
      <c r="HY707">
        <v>0</v>
      </c>
      <c r="HZ707">
        <v>0</v>
      </c>
      <c r="IA707">
        <v>0</v>
      </c>
      <c r="IB707">
        <v>0</v>
      </c>
      <c r="IC707">
        <v>0</v>
      </c>
      <c r="ID707">
        <v>0</v>
      </c>
      <c r="IE707">
        <v>0</v>
      </c>
      <c r="IF707">
        <v>0</v>
      </c>
      <c r="IG707">
        <v>0</v>
      </c>
      <c r="IH707">
        <v>0</v>
      </c>
      <c r="II707">
        <v>0</v>
      </c>
      <c r="IJ707">
        <v>0</v>
      </c>
      <c r="IK707">
        <v>185</v>
      </c>
      <c r="IL707">
        <v>54</v>
      </c>
      <c r="IM707">
        <v>16</v>
      </c>
      <c r="IN707">
        <v>109</v>
      </c>
      <c r="IO707">
        <v>2</v>
      </c>
      <c r="IP707">
        <v>0</v>
      </c>
      <c r="IQ707">
        <v>0</v>
      </c>
      <c r="IR707">
        <v>0</v>
      </c>
      <c r="IS707">
        <v>0</v>
      </c>
      <c r="IT707">
        <v>0</v>
      </c>
      <c r="IU707">
        <v>0</v>
      </c>
      <c r="IV707">
        <v>3</v>
      </c>
      <c r="IW707">
        <v>0</v>
      </c>
      <c r="IX707">
        <v>0</v>
      </c>
      <c r="IY707">
        <v>0</v>
      </c>
      <c r="IZ707">
        <v>0</v>
      </c>
      <c r="JA707">
        <v>0</v>
      </c>
      <c r="JB707">
        <v>0</v>
      </c>
      <c r="JC707">
        <v>0</v>
      </c>
      <c r="JD707">
        <v>0</v>
      </c>
      <c r="JE707">
        <v>0</v>
      </c>
      <c r="JF707">
        <v>0</v>
      </c>
      <c r="JG707">
        <v>0</v>
      </c>
      <c r="JH707">
        <v>0</v>
      </c>
      <c r="JI707">
        <v>1</v>
      </c>
      <c r="JJ707">
        <v>185</v>
      </c>
      <c r="JK707" s="2">
        <f t="shared" ref="JK707:JK770" si="60">$T707/$D707</f>
        <v>0.41132776230269269</v>
      </c>
    </row>
    <row r="708" spans="1:271" outlineLevel="2" x14ac:dyDescent="0.25">
      <c r="A708" t="str">
        <f t="shared" si="59"/>
        <v>160910</v>
      </c>
      <c r="B708" t="s">
        <v>325</v>
      </c>
      <c r="C708">
        <v>5</v>
      </c>
      <c r="D708">
        <v>974</v>
      </c>
      <c r="E708">
        <v>741</v>
      </c>
      <c r="F708">
        <v>389</v>
      </c>
      <c r="G708">
        <v>352</v>
      </c>
      <c r="H708">
        <v>0</v>
      </c>
      <c r="I708">
        <v>2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351</v>
      </c>
      <c r="R708">
        <v>0</v>
      </c>
      <c r="S708">
        <v>0</v>
      </c>
      <c r="T708">
        <v>351</v>
      </c>
      <c r="U708">
        <v>15</v>
      </c>
      <c r="V708">
        <v>11</v>
      </c>
      <c r="W708">
        <v>3</v>
      </c>
      <c r="X708">
        <v>0</v>
      </c>
      <c r="Y708">
        <v>336</v>
      </c>
      <c r="Z708">
        <v>68</v>
      </c>
      <c r="AA708">
        <v>14</v>
      </c>
      <c r="AB708">
        <v>15</v>
      </c>
      <c r="AC708">
        <v>29</v>
      </c>
      <c r="AD708">
        <v>2</v>
      </c>
      <c r="AE708">
        <v>0</v>
      </c>
      <c r="AF708">
        <v>3</v>
      </c>
      <c r="AG708">
        <v>0</v>
      </c>
      <c r="AH708">
        <v>0</v>
      </c>
      <c r="AI708">
        <v>1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1</v>
      </c>
      <c r="AS708">
        <v>0</v>
      </c>
      <c r="AT708">
        <v>0</v>
      </c>
      <c r="AU708">
        <v>0</v>
      </c>
      <c r="AV708">
        <v>2</v>
      </c>
      <c r="AW708">
        <v>1</v>
      </c>
      <c r="AX708">
        <v>0</v>
      </c>
      <c r="AY708">
        <v>68</v>
      </c>
      <c r="AZ708">
        <v>54</v>
      </c>
      <c r="BA708">
        <v>12</v>
      </c>
      <c r="BB708">
        <v>4</v>
      </c>
      <c r="BC708">
        <v>2</v>
      </c>
      <c r="BD708">
        <v>10</v>
      </c>
      <c r="BE708">
        <v>0</v>
      </c>
      <c r="BF708">
        <v>7</v>
      </c>
      <c r="BG708">
        <v>2</v>
      </c>
      <c r="BH708">
        <v>3</v>
      </c>
      <c r="BI708">
        <v>0</v>
      </c>
      <c r="BJ708">
        <v>4</v>
      </c>
      <c r="BK708">
        <v>0</v>
      </c>
      <c r="BL708">
        <v>2</v>
      </c>
      <c r="BM708">
        <v>2</v>
      </c>
      <c r="BN708">
        <v>2</v>
      </c>
      <c r="BO708">
        <v>2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1</v>
      </c>
      <c r="BV708">
        <v>0</v>
      </c>
      <c r="BW708">
        <v>1</v>
      </c>
      <c r="BX708">
        <v>54</v>
      </c>
      <c r="BY708">
        <v>6</v>
      </c>
      <c r="BZ708">
        <v>1</v>
      </c>
      <c r="CA708">
        <v>1</v>
      </c>
      <c r="CB708">
        <v>0</v>
      </c>
      <c r="CC708">
        <v>0</v>
      </c>
      <c r="CD708">
        <v>0</v>
      </c>
      <c r="CE708">
        <v>0</v>
      </c>
      <c r="CF708">
        <v>0</v>
      </c>
      <c r="CG708">
        <v>2</v>
      </c>
      <c r="CH708">
        <v>0</v>
      </c>
      <c r="CI708">
        <v>0</v>
      </c>
      <c r="CJ708">
        <v>0</v>
      </c>
      <c r="CK708">
        <v>0</v>
      </c>
      <c r="CL708">
        <v>2</v>
      </c>
      <c r="CM708">
        <v>0</v>
      </c>
      <c r="CN708">
        <v>6</v>
      </c>
      <c r="CO708">
        <v>14</v>
      </c>
      <c r="CP708">
        <v>7</v>
      </c>
      <c r="CQ708">
        <v>4</v>
      </c>
      <c r="CR708">
        <v>1</v>
      </c>
      <c r="CS708">
        <v>0</v>
      </c>
      <c r="CT708">
        <v>0</v>
      </c>
      <c r="CU708">
        <v>0</v>
      </c>
      <c r="CV708">
        <v>0</v>
      </c>
      <c r="CW708">
        <v>0</v>
      </c>
      <c r="CX708">
        <v>1</v>
      </c>
      <c r="CY708">
        <v>0</v>
      </c>
      <c r="CZ708">
        <v>0</v>
      </c>
      <c r="DA708">
        <v>0</v>
      </c>
      <c r="DB708">
        <v>0</v>
      </c>
      <c r="DC708">
        <v>0</v>
      </c>
      <c r="DD708">
        <v>0</v>
      </c>
      <c r="DE708">
        <v>0</v>
      </c>
      <c r="DF708">
        <v>0</v>
      </c>
      <c r="DG708">
        <v>1</v>
      </c>
      <c r="DH708">
        <v>0</v>
      </c>
      <c r="DI708">
        <v>0</v>
      </c>
      <c r="DJ708">
        <v>0</v>
      </c>
      <c r="DK708">
        <v>0</v>
      </c>
      <c r="DL708">
        <v>0</v>
      </c>
      <c r="DM708">
        <v>0</v>
      </c>
      <c r="DN708">
        <v>14</v>
      </c>
      <c r="DO708">
        <v>7</v>
      </c>
      <c r="DP708">
        <v>3</v>
      </c>
      <c r="DQ708">
        <v>1</v>
      </c>
      <c r="DR708">
        <v>0</v>
      </c>
      <c r="DS708">
        <v>1</v>
      </c>
      <c r="DT708">
        <v>0</v>
      </c>
      <c r="DU708">
        <v>0</v>
      </c>
      <c r="DV708">
        <v>0</v>
      </c>
      <c r="DW708">
        <v>0</v>
      </c>
      <c r="DX708">
        <v>0</v>
      </c>
      <c r="DY708">
        <v>0</v>
      </c>
      <c r="DZ708">
        <v>0</v>
      </c>
      <c r="EA708">
        <v>0</v>
      </c>
      <c r="EB708">
        <v>0</v>
      </c>
      <c r="EC708">
        <v>0</v>
      </c>
      <c r="ED708">
        <v>2</v>
      </c>
      <c r="EE708">
        <v>0</v>
      </c>
      <c r="EF708">
        <v>0</v>
      </c>
      <c r="EG708">
        <v>0</v>
      </c>
      <c r="EH708">
        <v>0</v>
      </c>
      <c r="EI708">
        <v>0</v>
      </c>
      <c r="EJ708">
        <v>0</v>
      </c>
      <c r="EK708">
        <v>0</v>
      </c>
      <c r="EL708">
        <v>0</v>
      </c>
      <c r="EM708">
        <v>0</v>
      </c>
      <c r="EN708">
        <v>7</v>
      </c>
      <c r="EO708">
        <v>4</v>
      </c>
      <c r="EP708">
        <v>0</v>
      </c>
      <c r="EQ708">
        <v>3</v>
      </c>
      <c r="ER708">
        <v>0</v>
      </c>
      <c r="ES708">
        <v>0</v>
      </c>
      <c r="ET708">
        <v>0</v>
      </c>
      <c r="EU708">
        <v>0</v>
      </c>
      <c r="EV708">
        <v>0</v>
      </c>
      <c r="EW708">
        <v>0</v>
      </c>
      <c r="EX708">
        <v>0</v>
      </c>
      <c r="EY708">
        <v>1</v>
      </c>
      <c r="EZ708">
        <v>0</v>
      </c>
      <c r="FA708">
        <v>0</v>
      </c>
      <c r="FB708">
        <v>0</v>
      </c>
      <c r="FC708">
        <v>0</v>
      </c>
      <c r="FD708">
        <v>0</v>
      </c>
      <c r="FE708">
        <v>0</v>
      </c>
      <c r="FF708">
        <v>0</v>
      </c>
      <c r="FG708">
        <v>0</v>
      </c>
      <c r="FH708">
        <v>0</v>
      </c>
      <c r="FI708">
        <v>0</v>
      </c>
      <c r="FJ708">
        <v>0</v>
      </c>
      <c r="FK708">
        <v>0</v>
      </c>
      <c r="FL708">
        <v>4</v>
      </c>
      <c r="FM708">
        <v>19</v>
      </c>
      <c r="FN708">
        <v>6</v>
      </c>
      <c r="FO708">
        <v>2</v>
      </c>
      <c r="FP708">
        <v>1</v>
      </c>
      <c r="FQ708">
        <v>1</v>
      </c>
      <c r="FR708">
        <v>0</v>
      </c>
      <c r="FS708">
        <v>1</v>
      </c>
      <c r="FT708">
        <v>0</v>
      </c>
      <c r="FU708">
        <v>0</v>
      </c>
      <c r="FV708">
        <v>1</v>
      </c>
      <c r="FW708">
        <v>1</v>
      </c>
      <c r="FX708">
        <v>0</v>
      </c>
      <c r="FY708">
        <v>0</v>
      </c>
      <c r="FZ708">
        <v>0</v>
      </c>
      <c r="GA708">
        <v>0</v>
      </c>
      <c r="GB708">
        <v>1</v>
      </c>
      <c r="GC708">
        <v>1</v>
      </c>
      <c r="GD708">
        <v>0</v>
      </c>
      <c r="GE708">
        <v>0</v>
      </c>
      <c r="GF708">
        <v>1</v>
      </c>
      <c r="GG708">
        <v>2</v>
      </c>
      <c r="GH708">
        <v>0</v>
      </c>
      <c r="GI708">
        <v>0</v>
      </c>
      <c r="GJ708">
        <v>0</v>
      </c>
      <c r="GK708">
        <v>1</v>
      </c>
      <c r="GL708">
        <v>19</v>
      </c>
      <c r="GM708">
        <v>14</v>
      </c>
      <c r="GN708">
        <v>11</v>
      </c>
      <c r="GO708">
        <v>2</v>
      </c>
      <c r="GP708">
        <v>0</v>
      </c>
      <c r="GQ708">
        <v>1</v>
      </c>
      <c r="GR708">
        <v>0</v>
      </c>
      <c r="GS708">
        <v>0</v>
      </c>
      <c r="GT708">
        <v>0</v>
      </c>
      <c r="GU708">
        <v>0</v>
      </c>
      <c r="GV708">
        <v>0</v>
      </c>
      <c r="GW708">
        <v>0</v>
      </c>
      <c r="GX708">
        <v>0</v>
      </c>
      <c r="GY708">
        <v>0</v>
      </c>
      <c r="GZ708">
        <v>0</v>
      </c>
      <c r="HA708">
        <v>0</v>
      </c>
      <c r="HB708">
        <v>0</v>
      </c>
      <c r="HC708">
        <v>0</v>
      </c>
      <c r="HD708">
        <v>0</v>
      </c>
      <c r="HE708">
        <v>0</v>
      </c>
      <c r="HF708">
        <v>14</v>
      </c>
      <c r="HG708">
        <v>2</v>
      </c>
      <c r="HH708">
        <v>0</v>
      </c>
      <c r="HI708">
        <v>0</v>
      </c>
      <c r="HJ708">
        <v>2</v>
      </c>
      <c r="HK708">
        <v>0</v>
      </c>
      <c r="HL708">
        <v>0</v>
      </c>
      <c r="HM708">
        <v>0</v>
      </c>
      <c r="HN708">
        <v>0</v>
      </c>
      <c r="HO708">
        <v>0</v>
      </c>
      <c r="HP708">
        <v>0</v>
      </c>
      <c r="HQ708">
        <v>0</v>
      </c>
      <c r="HR708">
        <v>0</v>
      </c>
      <c r="HS708">
        <v>0</v>
      </c>
      <c r="HT708">
        <v>2</v>
      </c>
      <c r="HU708">
        <v>1</v>
      </c>
      <c r="HV708">
        <v>0</v>
      </c>
      <c r="HW708">
        <v>0</v>
      </c>
      <c r="HX708">
        <v>0</v>
      </c>
      <c r="HY708">
        <v>0</v>
      </c>
      <c r="HZ708">
        <v>0</v>
      </c>
      <c r="IA708">
        <v>0</v>
      </c>
      <c r="IB708">
        <v>0</v>
      </c>
      <c r="IC708">
        <v>1</v>
      </c>
      <c r="ID708">
        <v>0</v>
      </c>
      <c r="IE708">
        <v>0</v>
      </c>
      <c r="IF708">
        <v>0</v>
      </c>
      <c r="IG708">
        <v>0</v>
      </c>
      <c r="IH708">
        <v>0</v>
      </c>
      <c r="II708">
        <v>0</v>
      </c>
      <c r="IJ708">
        <v>1</v>
      </c>
      <c r="IK708">
        <v>147</v>
      </c>
      <c r="IL708">
        <v>31</v>
      </c>
      <c r="IM708">
        <v>4</v>
      </c>
      <c r="IN708">
        <v>104</v>
      </c>
      <c r="IO708">
        <v>2</v>
      </c>
      <c r="IP708">
        <v>0</v>
      </c>
      <c r="IQ708">
        <v>1</v>
      </c>
      <c r="IR708">
        <v>1</v>
      </c>
      <c r="IS708">
        <v>0</v>
      </c>
      <c r="IT708">
        <v>1</v>
      </c>
      <c r="IU708">
        <v>1</v>
      </c>
      <c r="IV708">
        <v>2</v>
      </c>
      <c r="IW708">
        <v>0</v>
      </c>
      <c r="IX708">
        <v>0</v>
      </c>
      <c r="IY708">
        <v>0</v>
      </c>
      <c r="IZ708">
        <v>0</v>
      </c>
      <c r="JA708">
        <v>0</v>
      </c>
      <c r="JB708">
        <v>0</v>
      </c>
      <c r="JC708">
        <v>0</v>
      </c>
      <c r="JD708">
        <v>0</v>
      </c>
      <c r="JE708">
        <v>0</v>
      </c>
      <c r="JF708">
        <v>0</v>
      </c>
      <c r="JG708">
        <v>0</v>
      </c>
      <c r="JH708">
        <v>0</v>
      </c>
      <c r="JI708">
        <v>0</v>
      </c>
      <c r="JJ708">
        <v>147</v>
      </c>
      <c r="JK708" s="2">
        <f t="shared" si="60"/>
        <v>0.36036960985626282</v>
      </c>
    </row>
    <row r="709" spans="1:271" outlineLevel="2" x14ac:dyDescent="0.25">
      <c r="A709" t="str">
        <f t="shared" si="59"/>
        <v>160910</v>
      </c>
      <c r="B709" t="s">
        <v>325</v>
      </c>
      <c r="C709">
        <v>6</v>
      </c>
      <c r="D709">
        <v>580</v>
      </c>
      <c r="E709">
        <v>441</v>
      </c>
      <c r="F709">
        <v>162</v>
      </c>
      <c r="G709">
        <v>279</v>
      </c>
      <c r="H709">
        <v>0</v>
      </c>
      <c r="I709">
        <v>2</v>
      </c>
      <c r="J709">
        <v>5</v>
      </c>
      <c r="K709">
        <v>5</v>
      </c>
      <c r="L709">
        <v>0</v>
      </c>
      <c r="M709">
        <v>0</v>
      </c>
      <c r="N709">
        <v>0</v>
      </c>
      <c r="O709">
        <v>0</v>
      </c>
      <c r="P709">
        <v>5</v>
      </c>
      <c r="Q709">
        <v>284</v>
      </c>
      <c r="R709">
        <v>5</v>
      </c>
      <c r="S709">
        <v>0</v>
      </c>
      <c r="T709">
        <v>284</v>
      </c>
      <c r="U709">
        <v>7</v>
      </c>
      <c r="V709">
        <v>6</v>
      </c>
      <c r="W709">
        <v>1</v>
      </c>
      <c r="X709">
        <v>0</v>
      </c>
      <c r="Y709">
        <v>277</v>
      </c>
      <c r="Z709">
        <v>58</v>
      </c>
      <c r="AA709">
        <v>7</v>
      </c>
      <c r="AB709">
        <v>10</v>
      </c>
      <c r="AC709">
        <v>24</v>
      </c>
      <c r="AD709">
        <v>8</v>
      </c>
      <c r="AE709">
        <v>1</v>
      </c>
      <c r="AF709">
        <v>2</v>
      </c>
      <c r="AG709">
        <v>2</v>
      </c>
      <c r="AH709">
        <v>0</v>
      </c>
      <c r="AI709">
        <v>0</v>
      </c>
      <c r="AJ709">
        <v>0</v>
      </c>
      <c r="AK709">
        <v>0</v>
      </c>
      <c r="AL709">
        <v>2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1</v>
      </c>
      <c r="AW709">
        <v>0</v>
      </c>
      <c r="AX709">
        <v>1</v>
      </c>
      <c r="AY709">
        <v>58</v>
      </c>
      <c r="AZ709">
        <v>89</v>
      </c>
      <c r="BA709">
        <v>28</v>
      </c>
      <c r="BB709">
        <v>0</v>
      </c>
      <c r="BC709">
        <v>6</v>
      </c>
      <c r="BD709">
        <v>19</v>
      </c>
      <c r="BE709">
        <v>0</v>
      </c>
      <c r="BF709">
        <v>13</v>
      </c>
      <c r="BG709">
        <v>1</v>
      </c>
      <c r="BH709">
        <v>0</v>
      </c>
      <c r="BI709">
        <v>7</v>
      </c>
      <c r="BJ709">
        <v>2</v>
      </c>
      <c r="BK709">
        <v>0</v>
      </c>
      <c r="BL709">
        <v>5</v>
      </c>
      <c r="BM709">
        <v>2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1</v>
      </c>
      <c r="BT709">
        <v>0</v>
      </c>
      <c r="BU709">
        <v>0</v>
      </c>
      <c r="BV709">
        <v>1</v>
      </c>
      <c r="BW709">
        <v>4</v>
      </c>
      <c r="BX709">
        <v>89</v>
      </c>
      <c r="BY709">
        <v>5</v>
      </c>
      <c r="BZ709">
        <v>4</v>
      </c>
      <c r="CA709">
        <v>1</v>
      </c>
      <c r="CB709">
        <v>0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0</v>
      </c>
      <c r="CN709">
        <v>5</v>
      </c>
      <c r="CO709">
        <v>5</v>
      </c>
      <c r="CP709">
        <v>4</v>
      </c>
      <c r="CQ709">
        <v>0</v>
      </c>
      <c r="CR709">
        <v>1</v>
      </c>
      <c r="CS709">
        <v>0</v>
      </c>
      <c r="CT709">
        <v>0</v>
      </c>
      <c r="CU709">
        <v>0</v>
      </c>
      <c r="CV709">
        <v>0</v>
      </c>
      <c r="CW709">
        <v>0</v>
      </c>
      <c r="CX709">
        <v>0</v>
      </c>
      <c r="CY709">
        <v>0</v>
      </c>
      <c r="CZ709">
        <v>0</v>
      </c>
      <c r="DA709">
        <v>0</v>
      </c>
      <c r="DB709">
        <v>0</v>
      </c>
      <c r="DC709">
        <v>0</v>
      </c>
      <c r="DD709">
        <v>0</v>
      </c>
      <c r="DE709">
        <v>0</v>
      </c>
      <c r="DF709">
        <v>0</v>
      </c>
      <c r="DG709">
        <v>0</v>
      </c>
      <c r="DH709">
        <v>0</v>
      </c>
      <c r="DI709">
        <v>0</v>
      </c>
      <c r="DJ709">
        <v>0</v>
      </c>
      <c r="DK709">
        <v>0</v>
      </c>
      <c r="DL709">
        <v>0</v>
      </c>
      <c r="DM709">
        <v>0</v>
      </c>
      <c r="DN709">
        <v>5</v>
      </c>
      <c r="DO709">
        <v>1</v>
      </c>
      <c r="DP709">
        <v>1</v>
      </c>
      <c r="DQ709">
        <v>0</v>
      </c>
      <c r="DR709">
        <v>0</v>
      </c>
      <c r="DS709">
        <v>0</v>
      </c>
      <c r="DT709">
        <v>0</v>
      </c>
      <c r="DU709">
        <v>0</v>
      </c>
      <c r="DV709">
        <v>0</v>
      </c>
      <c r="DW709">
        <v>0</v>
      </c>
      <c r="DX709">
        <v>0</v>
      </c>
      <c r="DY709">
        <v>0</v>
      </c>
      <c r="DZ709">
        <v>0</v>
      </c>
      <c r="EA709">
        <v>0</v>
      </c>
      <c r="EB709">
        <v>0</v>
      </c>
      <c r="EC709">
        <v>0</v>
      </c>
      <c r="ED709">
        <v>0</v>
      </c>
      <c r="EE709">
        <v>0</v>
      </c>
      <c r="EF709">
        <v>0</v>
      </c>
      <c r="EG709">
        <v>0</v>
      </c>
      <c r="EH709">
        <v>0</v>
      </c>
      <c r="EI709">
        <v>0</v>
      </c>
      <c r="EJ709">
        <v>0</v>
      </c>
      <c r="EK709">
        <v>0</v>
      </c>
      <c r="EL709">
        <v>0</v>
      </c>
      <c r="EM709">
        <v>0</v>
      </c>
      <c r="EN709">
        <v>1</v>
      </c>
      <c r="EO709">
        <v>5</v>
      </c>
      <c r="EP709">
        <v>0</v>
      </c>
      <c r="EQ709">
        <v>4</v>
      </c>
      <c r="ER709">
        <v>0</v>
      </c>
      <c r="ES709">
        <v>0</v>
      </c>
      <c r="ET709">
        <v>0</v>
      </c>
      <c r="EU709">
        <v>0</v>
      </c>
      <c r="EV709">
        <v>0</v>
      </c>
      <c r="EW709">
        <v>0</v>
      </c>
      <c r="EX709">
        <v>0</v>
      </c>
      <c r="EY709">
        <v>0</v>
      </c>
      <c r="EZ709">
        <v>0</v>
      </c>
      <c r="FA709">
        <v>0</v>
      </c>
      <c r="FB709">
        <v>0</v>
      </c>
      <c r="FC709">
        <v>0</v>
      </c>
      <c r="FD709">
        <v>0</v>
      </c>
      <c r="FE709">
        <v>0</v>
      </c>
      <c r="FF709">
        <v>0</v>
      </c>
      <c r="FG709">
        <v>0</v>
      </c>
      <c r="FH709">
        <v>0</v>
      </c>
      <c r="FI709">
        <v>0</v>
      </c>
      <c r="FJ709">
        <v>0</v>
      </c>
      <c r="FK709">
        <v>1</v>
      </c>
      <c r="FL709">
        <v>5</v>
      </c>
      <c r="FM709">
        <v>21</v>
      </c>
      <c r="FN709">
        <v>8</v>
      </c>
      <c r="FO709">
        <v>3</v>
      </c>
      <c r="FP709">
        <v>1</v>
      </c>
      <c r="FQ709">
        <v>3</v>
      </c>
      <c r="FR709">
        <v>0</v>
      </c>
      <c r="FS709">
        <v>1</v>
      </c>
      <c r="FT709">
        <v>0</v>
      </c>
      <c r="FU709">
        <v>0</v>
      </c>
      <c r="FV709">
        <v>2</v>
      </c>
      <c r="FW709">
        <v>0</v>
      </c>
      <c r="FX709">
        <v>1</v>
      </c>
      <c r="FY709">
        <v>0</v>
      </c>
      <c r="FZ709">
        <v>0</v>
      </c>
      <c r="GA709">
        <v>0</v>
      </c>
      <c r="GB709">
        <v>0</v>
      </c>
      <c r="GC709">
        <v>0</v>
      </c>
      <c r="GD709">
        <v>1</v>
      </c>
      <c r="GE709">
        <v>0</v>
      </c>
      <c r="GF709">
        <v>0</v>
      </c>
      <c r="GG709">
        <v>0</v>
      </c>
      <c r="GH709">
        <v>0</v>
      </c>
      <c r="GI709">
        <v>0</v>
      </c>
      <c r="GJ709">
        <v>0</v>
      </c>
      <c r="GK709">
        <v>1</v>
      </c>
      <c r="GL709">
        <v>21</v>
      </c>
      <c r="GM709">
        <v>36</v>
      </c>
      <c r="GN709">
        <v>20</v>
      </c>
      <c r="GO709">
        <v>4</v>
      </c>
      <c r="GP709">
        <v>3</v>
      </c>
      <c r="GQ709">
        <v>0</v>
      </c>
      <c r="GR709">
        <v>3</v>
      </c>
      <c r="GS709">
        <v>0</v>
      </c>
      <c r="GT709">
        <v>3</v>
      </c>
      <c r="GU709">
        <v>0</v>
      </c>
      <c r="GV709">
        <v>0</v>
      </c>
      <c r="GW709">
        <v>0</v>
      </c>
      <c r="GX709">
        <v>1</v>
      </c>
      <c r="GY709">
        <v>0</v>
      </c>
      <c r="GZ709">
        <v>0</v>
      </c>
      <c r="HA709">
        <v>1</v>
      </c>
      <c r="HB709">
        <v>0</v>
      </c>
      <c r="HC709">
        <v>0</v>
      </c>
      <c r="HD709">
        <v>0</v>
      </c>
      <c r="HE709">
        <v>1</v>
      </c>
      <c r="HF709">
        <v>36</v>
      </c>
      <c r="HG709">
        <v>2</v>
      </c>
      <c r="HH709">
        <v>0</v>
      </c>
      <c r="HI709">
        <v>1</v>
      </c>
      <c r="HJ709">
        <v>0</v>
      </c>
      <c r="HK709">
        <v>0</v>
      </c>
      <c r="HL709">
        <v>0</v>
      </c>
      <c r="HM709">
        <v>0</v>
      </c>
      <c r="HN709">
        <v>0</v>
      </c>
      <c r="HO709">
        <v>0</v>
      </c>
      <c r="HP709">
        <v>0</v>
      </c>
      <c r="HQ709">
        <v>0</v>
      </c>
      <c r="HR709">
        <v>0</v>
      </c>
      <c r="HS709">
        <v>1</v>
      </c>
      <c r="HT709">
        <v>2</v>
      </c>
      <c r="HU709">
        <v>3</v>
      </c>
      <c r="HV709">
        <v>0</v>
      </c>
      <c r="HW709">
        <v>0</v>
      </c>
      <c r="HX709">
        <v>2</v>
      </c>
      <c r="HY709">
        <v>0</v>
      </c>
      <c r="HZ709">
        <v>0</v>
      </c>
      <c r="IA709">
        <v>0</v>
      </c>
      <c r="IB709">
        <v>0</v>
      </c>
      <c r="IC709">
        <v>0</v>
      </c>
      <c r="ID709">
        <v>0</v>
      </c>
      <c r="IE709">
        <v>0</v>
      </c>
      <c r="IF709">
        <v>0</v>
      </c>
      <c r="IG709">
        <v>0</v>
      </c>
      <c r="IH709">
        <v>0</v>
      </c>
      <c r="II709">
        <v>1</v>
      </c>
      <c r="IJ709">
        <v>3</v>
      </c>
      <c r="IK709">
        <v>52</v>
      </c>
      <c r="IL709">
        <v>17</v>
      </c>
      <c r="IM709">
        <v>4</v>
      </c>
      <c r="IN709">
        <v>27</v>
      </c>
      <c r="IO709">
        <v>0</v>
      </c>
      <c r="IP709">
        <v>0</v>
      </c>
      <c r="IQ709">
        <v>0</v>
      </c>
      <c r="IR709">
        <v>0</v>
      </c>
      <c r="IS709">
        <v>0</v>
      </c>
      <c r="IT709">
        <v>0</v>
      </c>
      <c r="IU709">
        <v>0</v>
      </c>
      <c r="IV709">
        <v>1</v>
      </c>
      <c r="IW709">
        <v>0</v>
      </c>
      <c r="IX709">
        <v>0</v>
      </c>
      <c r="IY709">
        <v>0</v>
      </c>
      <c r="IZ709">
        <v>0</v>
      </c>
      <c r="JA709">
        <v>0</v>
      </c>
      <c r="JB709">
        <v>2</v>
      </c>
      <c r="JC709">
        <v>0</v>
      </c>
      <c r="JD709">
        <v>0</v>
      </c>
      <c r="JE709">
        <v>0</v>
      </c>
      <c r="JF709">
        <v>0</v>
      </c>
      <c r="JG709">
        <v>0</v>
      </c>
      <c r="JH709">
        <v>1</v>
      </c>
      <c r="JI709">
        <v>0</v>
      </c>
      <c r="JJ709">
        <v>52</v>
      </c>
      <c r="JK709" s="2">
        <f t="shared" si="60"/>
        <v>0.48965517241379308</v>
      </c>
    </row>
    <row r="710" spans="1:271" outlineLevel="2" x14ac:dyDescent="0.25">
      <c r="A710" t="str">
        <f t="shared" si="59"/>
        <v>160910</v>
      </c>
      <c r="B710" t="s">
        <v>325</v>
      </c>
      <c r="C710">
        <v>7</v>
      </c>
      <c r="D710">
        <v>489</v>
      </c>
      <c r="E710">
        <v>371</v>
      </c>
      <c r="F710">
        <v>196</v>
      </c>
      <c r="G710">
        <v>175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175</v>
      </c>
      <c r="R710">
        <v>0</v>
      </c>
      <c r="S710">
        <v>0</v>
      </c>
      <c r="T710">
        <v>175</v>
      </c>
      <c r="U710">
        <v>4</v>
      </c>
      <c r="V710">
        <v>4</v>
      </c>
      <c r="W710">
        <v>0</v>
      </c>
      <c r="X710">
        <v>0</v>
      </c>
      <c r="Y710">
        <v>171</v>
      </c>
      <c r="Z710">
        <v>23</v>
      </c>
      <c r="AA710">
        <v>0</v>
      </c>
      <c r="AB710">
        <v>9</v>
      </c>
      <c r="AC710">
        <v>10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1</v>
      </c>
      <c r="AO710">
        <v>0</v>
      </c>
      <c r="AP710">
        <v>0</v>
      </c>
      <c r="AQ710">
        <v>3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23</v>
      </c>
      <c r="AZ710">
        <v>23</v>
      </c>
      <c r="BA710">
        <v>5</v>
      </c>
      <c r="BB710">
        <v>1</v>
      </c>
      <c r="BC710">
        <v>2</v>
      </c>
      <c r="BD710">
        <v>6</v>
      </c>
      <c r="BE710">
        <v>1</v>
      </c>
      <c r="BF710">
        <v>0</v>
      </c>
      <c r="BG710">
        <v>1</v>
      </c>
      <c r="BH710">
        <v>2</v>
      </c>
      <c r="BI710">
        <v>1</v>
      </c>
      <c r="BJ710">
        <v>0</v>
      </c>
      <c r="BK710">
        <v>0</v>
      </c>
      <c r="BL710">
        <v>0</v>
      </c>
      <c r="BM710">
        <v>3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1</v>
      </c>
      <c r="BX710">
        <v>23</v>
      </c>
      <c r="BY710">
        <v>4</v>
      </c>
      <c r="BZ710">
        <v>2</v>
      </c>
      <c r="CA710">
        <v>0</v>
      </c>
      <c r="CB710">
        <v>0</v>
      </c>
      <c r="CC710">
        <v>1</v>
      </c>
      <c r="CD710">
        <v>0</v>
      </c>
      <c r="CE710">
        <v>0</v>
      </c>
      <c r="CF710">
        <v>0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1</v>
      </c>
      <c r="CM710">
        <v>0</v>
      </c>
      <c r="CN710">
        <v>4</v>
      </c>
      <c r="CO710">
        <v>16</v>
      </c>
      <c r="CP710">
        <v>8</v>
      </c>
      <c r="CQ710">
        <v>4</v>
      </c>
      <c r="CR710">
        <v>0</v>
      </c>
      <c r="CS710">
        <v>0</v>
      </c>
      <c r="CT710">
        <v>1</v>
      </c>
      <c r="CU710">
        <v>0</v>
      </c>
      <c r="CV710">
        <v>0</v>
      </c>
      <c r="CW710">
        <v>0</v>
      </c>
      <c r="CX710">
        <v>0</v>
      </c>
      <c r="CY710">
        <v>1</v>
      </c>
      <c r="CZ710">
        <v>0</v>
      </c>
      <c r="DA710">
        <v>0</v>
      </c>
      <c r="DB710">
        <v>1</v>
      </c>
      <c r="DC710">
        <v>0</v>
      </c>
      <c r="DD710">
        <v>0</v>
      </c>
      <c r="DE710">
        <v>0</v>
      </c>
      <c r="DF710">
        <v>0</v>
      </c>
      <c r="DG710">
        <v>0</v>
      </c>
      <c r="DH710">
        <v>1</v>
      </c>
      <c r="DI710">
        <v>0</v>
      </c>
      <c r="DJ710">
        <v>0</v>
      </c>
      <c r="DK710">
        <v>0</v>
      </c>
      <c r="DL710">
        <v>0</v>
      </c>
      <c r="DM710">
        <v>0</v>
      </c>
      <c r="DN710">
        <v>16</v>
      </c>
      <c r="DO710">
        <v>2</v>
      </c>
      <c r="DP710">
        <v>2</v>
      </c>
      <c r="DQ710">
        <v>0</v>
      </c>
      <c r="DR710">
        <v>0</v>
      </c>
      <c r="DS710">
        <v>0</v>
      </c>
      <c r="DT710">
        <v>0</v>
      </c>
      <c r="DU710">
        <v>0</v>
      </c>
      <c r="DV710">
        <v>0</v>
      </c>
      <c r="DW710">
        <v>0</v>
      </c>
      <c r="DX710">
        <v>0</v>
      </c>
      <c r="DY710">
        <v>0</v>
      </c>
      <c r="DZ710">
        <v>0</v>
      </c>
      <c r="EA710">
        <v>0</v>
      </c>
      <c r="EB710">
        <v>0</v>
      </c>
      <c r="EC710">
        <v>0</v>
      </c>
      <c r="ED710">
        <v>0</v>
      </c>
      <c r="EE710">
        <v>0</v>
      </c>
      <c r="EF710">
        <v>0</v>
      </c>
      <c r="EG710">
        <v>0</v>
      </c>
      <c r="EH710">
        <v>0</v>
      </c>
      <c r="EI710">
        <v>0</v>
      </c>
      <c r="EJ710">
        <v>0</v>
      </c>
      <c r="EK710">
        <v>0</v>
      </c>
      <c r="EL710">
        <v>0</v>
      </c>
      <c r="EM710">
        <v>0</v>
      </c>
      <c r="EN710">
        <v>2</v>
      </c>
      <c r="EO710">
        <v>7</v>
      </c>
      <c r="EP710">
        <v>1</v>
      </c>
      <c r="EQ710">
        <v>2</v>
      </c>
      <c r="ER710">
        <v>0</v>
      </c>
      <c r="ES710">
        <v>0</v>
      </c>
      <c r="ET710">
        <v>0</v>
      </c>
      <c r="EU710">
        <v>0</v>
      </c>
      <c r="EV710">
        <v>1</v>
      </c>
      <c r="EW710">
        <v>0</v>
      </c>
      <c r="EX710">
        <v>0</v>
      </c>
      <c r="EY710">
        <v>0</v>
      </c>
      <c r="EZ710">
        <v>0</v>
      </c>
      <c r="FA710">
        <v>0</v>
      </c>
      <c r="FB710">
        <v>1</v>
      </c>
      <c r="FC710">
        <v>0</v>
      </c>
      <c r="FD710">
        <v>0</v>
      </c>
      <c r="FE710">
        <v>1</v>
      </c>
      <c r="FF710">
        <v>0</v>
      </c>
      <c r="FG710">
        <v>0</v>
      </c>
      <c r="FH710">
        <v>1</v>
      </c>
      <c r="FI710">
        <v>0</v>
      </c>
      <c r="FJ710">
        <v>0</v>
      </c>
      <c r="FK710">
        <v>0</v>
      </c>
      <c r="FL710">
        <v>7</v>
      </c>
      <c r="FM710">
        <v>11</v>
      </c>
      <c r="FN710">
        <v>5</v>
      </c>
      <c r="FO710">
        <v>1</v>
      </c>
      <c r="FP710">
        <v>1</v>
      </c>
      <c r="FQ710">
        <v>0</v>
      </c>
      <c r="FR710">
        <v>1</v>
      </c>
      <c r="FS710">
        <v>0</v>
      </c>
      <c r="FT710">
        <v>0</v>
      </c>
      <c r="FU710">
        <v>0</v>
      </c>
      <c r="FV710">
        <v>0</v>
      </c>
      <c r="FW710">
        <v>0</v>
      </c>
      <c r="FX710">
        <v>0</v>
      </c>
      <c r="FY710">
        <v>1</v>
      </c>
      <c r="FZ710">
        <v>0</v>
      </c>
      <c r="GA710">
        <v>0</v>
      </c>
      <c r="GB710">
        <v>0</v>
      </c>
      <c r="GC710">
        <v>0</v>
      </c>
      <c r="GD710">
        <v>1</v>
      </c>
      <c r="GE710">
        <v>0</v>
      </c>
      <c r="GF710">
        <v>0</v>
      </c>
      <c r="GG710">
        <v>1</v>
      </c>
      <c r="GH710">
        <v>0</v>
      </c>
      <c r="GI710">
        <v>0</v>
      </c>
      <c r="GJ710">
        <v>0</v>
      </c>
      <c r="GK710">
        <v>0</v>
      </c>
      <c r="GL710">
        <v>11</v>
      </c>
      <c r="GM710">
        <v>16</v>
      </c>
      <c r="GN710">
        <v>13</v>
      </c>
      <c r="GO710">
        <v>0</v>
      </c>
      <c r="GP710">
        <v>0</v>
      </c>
      <c r="GQ710">
        <v>0</v>
      </c>
      <c r="GR710">
        <v>0</v>
      </c>
      <c r="GS710">
        <v>0</v>
      </c>
      <c r="GT710">
        <v>1</v>
      </c>
      <c r="GU710">
        <v>0</v>
      </c>
      <c r="GV710">
        <v>0</v>
      </c>
      <c r="GW710">
        <v>0</v>
      </c>
      <c r="GX710">
        <v>0</v>
      </c>
      <c r="GY710">
        <v>0</v>
      </c>
      <c r="GZ710">
        <v>0</v>
      </c>
      <c r="HA710">
        <v>0</v>
      </c>
      <c r="HB710">
        <v>0</v>
      </c>
      <c r="HC710">
        <v>0</v>
      </c>
      <c r="HD710">
        <v>0</v>
      </c>
      <c r="HE710">
        <v>2</v>
      </c>
      <c r="HF710">
        <v>16</v>
      </c>
      <c r="HG710">
        <v>0</v>
      </c>
      <c r="HH710">
        <v>0</v>
      </c>
      <c r="HI710">
        <v>0</v>
      </c>
      <c r="HJ710">
        <v>0</v>
      </c>
      <c r="HK710">
        <v>0</v>
      </c>
      <c r="HL710">
        <v>0</v>
      </c>
      <c r="HM710">
        <v>0</v>
      </c>
      <c r="HN710">
        <v>0</v>
      </c>
      <c r="HO710">
        <v>0</v>
      </c>
      <c r="HP710">
        <v>0</v>
      </c>
      <c r="HQ710">
        <v>0</v>
      </c>
      <c r="HR710">
        <v>0</v>
      </c>
      <c r="HS710">
        <v>0</v>
      </c>
      <c r="HT710">
        <v>0</v>
      </c>
      <c r="HU710">
        <v>0</v>
      </c>
      <c r="HV710">
        <v>0</v>
      </c>
      <c r="HW710">
        <v>0</v>
      </c>
      <c r="HX710">
        <v>0</v>
      </c>
      <c r="HY710">
        <v>0</v>
      </c>
      <c r="HZ710">
        <v>0</v>
      </c>
      <c r="IA710">
        <v>0</v>
      </c>
      <c r="IB710">
        <v>0</v>
      </c>
      <c r="IC710">
        <v>0</v>
      </c>
      <c r="ID710">
        <v>0</v>
      </c>
      <c r="IE710">
        <v>0</v>
      </c>
      <c r="IF710">
        <v>0</v>
      </c>
      <c r="IG710">
        <v>0</v>
      </c>
      <c r="IH710">
        <v>0</v>
      </c>
      <c r="II710">
        <v>0</v>
      </c>
      <c r="IJ710">
        <v>0</v>
      </c>
      <c r="IK710">
        <v>69</v>
      </c>
      <c r="IL710">
        <v>23</v>
      </c>
      <c r="IM710">
        <v>4</v>
      </c>
      <c r="IN710">
        <v>40</v>
      </c>
      <c r="IO710">
        <v>0</v>
      </c>
      <c r="IP710">
        <v>0</v>
      </c>
      <c r="IQ710">
        <v>0</v>
      </c>
      <c r="IR710">
        <v>0</v>
      </c>
      <c r="IS710">
        <v>0</v>
      </c>
      <c r="IT710">
        <v>0</v>
      </c>
      <c r="IU710">
        <v>0</v>
      </c>
      <c r="IV710">
        <v>2</v>
      </c>
      <c r="IW710">
        <v>0</v>
      </c>
      <c r="IX710">
        <v>0</v>
      </c>
      <c r="IY710">
        <v>0</v>
      </c>
      <c r="IZ710">
        <v>0</v>
      </c>
      <c r="JA710">
        <v>0</v>
      </c>
      <c r="JB710">
        <v>0</v>
      </c>
      <c r="JC710">
        <v>0</v>
      </c>
      <c r="JD710">
        <v>0</v>
      </c>
      <c r="JE710">
        <v>0</v>
      </c>
      <c r="JF710">
        <v>0</v>
      </c>
      <c r="JG710">
        <v>0</v>
      </c>
      <c r="JH710">
        <v>0</v>
      </c>
      <c r="JI710">
        <v>0</v>
      </c>
      <c r="JJ710">
        <v>69</v>
      </c>
      <c r="JK710" s="2">
        <f t="shared" si="60"/>
        <v>0.35787321063394684</v>
      </c>
    </row>
    <row r="711" spans="1:271" outlineLevel="2" x14ac:dyDescent="0.25">
      <c r="A711" t="str">
        <f t="shared" si="59"/>
        <v>160910</v>
      </c>
      <c r="B711" t="s">
        <v>325</v>
      </c>
      <c r="C711">
        <v>8</v>
      </c>
      <c r="D711">
        <v>670</v>
      </c>
      <c r="E711">
        <v>510</v>
      </c>
      <c r="F711">
        <v>278</v>
      </c>
      <c r="G711">
        <v>232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232</v>
      </c>
      <c r="R711">
        <v>0</v>
      </c>
      <c r="S711">
        <v>0</v>
      </c>
      <c r="T711">
        <v>232</v>
      </c>
      <c r="U711">
        <v>9</v>
      </c>
      <c r="V711">
        <v>4</v>
      </c>
      <c r="W711">
        <v>3</v>
      </c>
      <c r="X711">
        <v>0</v>
      </c>
      <c r="Y711">
        <v>223</v>
      </c>
      <c r="Z711">
        <v>33</v>
      </c>
      <c r="AA711">
        <v>1</v>
      </c>
      <c r="AB711">
        <v>13</v>
      </c>
      <c r="AC711">
        <v>14</v>
      </c>
      <c r="AD711">
        <v>2</v>
      </c>
      <c r="AE711">
        <v>0</v>
      </c>
      <c r="AF711">
        <v>0</v>
      </c>
      <c r="AG711">
        <v>0</v>
      </c>
      <c r="AH711">
        <v>0</v>
      </c>
      <c r="AI711">
        <v>2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1</v>
      </c>
      <c r="AY711">
        <v>33</v>
      </c>
      <c r="AZ711">
        <v>39</v>
      </c>
      <c r="BA711">
        <v>13</v>
      </c>
      <c r="BB711">
        <v>2</v>
      </c>
      <c r="BC711">
        <v>0</v>
      </c>
      <c r="BD711">
        <v>7</v>
      </c>
      <c r="BE711">
        <v>4</v>
      </c>
      <c r="BF711">
        <v>7</v>
      </c>
      <c r="BG711">
        <v>0</v>
      </c>
      <c r="BH711">
        <v>0</v>
      </c>
      <c r="BI711">
        <v>2</v>
      </c>
      <c r="BJ711">
        <v>1</v>
      </c>
      <c r="BK711">
        <v>0</v>
      </c>
      <c r="BL711">
        <v>1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2</v>
      </c>
      <c r="BX711">
        <v>39</v>
      </c>
      <c r="BY711">
        <v>5</v>
      </c>
      <c r="BZ711">
        <v>1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3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1</v>
      </c>
      <c r="CN711">
        <v>5</v>
      </c>
      <c r="CO711">
        <v>3</v>
      </c>
      <c r="CP711">
        <v>0</v>
      </c>
      <c r="CQ711">
        <v>0</v>
      </c>
      <c r="CR711">
        <v>0</v>
      </c>
      <c r="CS711">
        <v>0</v>
      </c>
      <c r="CT711">
        <v>0</v>
      </c>
      <c r="CU711">
        <v>1</v>
      </c>
      <c r="CV711">
        <v>0</v>
      </c>
      <c r="CW711">
        <v>0</v>
      </c>
      <c r="CX711">
        <v>1</v>
      </c>
      <c r="CY711">
        <v>0</v>
      </c>
      <c r="CZ711">
        <v>0</v>
      </c>
      <c r="DA711">
        <v>0</v>
      </c>
      <c r="DB711">
        <v>0</v>
      </c>
      <c r="DC711">
        <v>1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0</v>
      </c>
      <c r="DJ711">
        <v>0</v>
      </c>
      <c r="DK711">
        <v>0</v>
      </c>
      <c r="DL711">
        <v>0</v>
      </c>
      <c r="DM711">
        <v>0</v>
      </c>
      <c r="DN711">
        <v>3</v>
      </c>
      <c r="DO711">
        <v>3</v>
      </c>
      <c r="DP711">
        <v>1</v>
      </c>
      <c r="DQ711">
        <v>0</v>
      </c>
      <c r="DR711">
        <v>2</v>
      </c>
      <c r="DS711">
        <v>0</v>
      </c>
      <c r="DT711">
        <v>0</v>
      </c>
      <c r="DU711">
        <v>0</v>
      </c>
      <c r="DV711">
        <v>0</v>
      </c>
      <c r="DW711">
        <v>0</v>
      </c>
      <c r="DX711">
        <v>0</v>
      </c>
      <c r="DY711">
        <v>0</v>
      </c>
      <c r="DZ711">
        <v>0</v>
      </c>
      <c r="EA711">
        <v>0</v>
      </c>
      <c r="EB711">
        <v>0</v>
      </c>
      <c r="EC711">
        <v>0</v>
      </c>
      <c r="ED711">
        <v>0</v>
      </c>
      <c r="EE711">
        <v>0</v>
      </c>
      <c r="EF711">
        <v>0</v>
      </c>
      <c r="EG711">
        <v>0</v>
      </c>
      <c r="EH711">
        <v>0</v>
      </c>
      <c r="EI711">
        <v>0</v>
      </c>
      <c r="EJ711">
        <v>0</v>
      </c>
      <c r="EK711">
        <v>0</v>
      </c>
      <c r="EL711">
        <v>0</v>
      </c>
      <c r="EM711">
        <v>0</v>
      </c>
      <c r="EN711">
        <v>3</v>
      </c>
      <c r="EO711">
        <v>6</v>
      </c>
      <c r="EP711">
        <v>2</v>
      </c>
      <c r="EQ711">
        <v>0</v>
      </c>
      <c r="ER711">
        <v>1</v>
      </c>
      <c r="ES711">
        <v>0</v>
      </c>
      <c r="ET711">
        <v>0</v>
      </c>
      <c r="EU711">
        <v>0</v>
      </c>
      <c r="EV711">
        <v>0</v>
      </c>
      <c r="EW711">
        <v>0</v>
      </c>
      <c r="EX711">
        <v>1</v>
      </c>
      <c r="EY711">
        <v>0</v>
      </c>
      <c r="EZ711">
        <v>0</v>
      </c>
      <c r="FA711">
        <v>0</v>
      </c>
      <c r="FB711">
        <v>0</v>
      </c>
      <c r="FC711">
        <v>0</v>
      </c>
      <c r="FD711">
        <v>0</v>
      </c>
      <c r="FE711">
        <v>0</v>
      </c>
      <c r="FF711">
        <v>0</v>
      </c>
      <c r="FG711">
        <v>0</v>
      </c>
      <c r="FH711">
        <v>0</v>
      </c>
      <c r="FI711">
        <v>0</v>
      </c>
      <c r="FJ711">
        <v>0</v>
      </c>
      <c r="FK711">
        <v>2</v>
      </c>
      <c r="FL711">
        <v>6</v>
      </c>
      <c r="FM711">
        <v>16</v>
      </c>
      <c r="FN711">
        <v>10</v>
      </c>
      <c r="FO711">
        <v>2</v>
      </c>
      <c r="FP711">
        <v>1</v>
      </c>
      <c r="FQ711">
        <v>0</v>
      </c>
      <c r="FR711">
        <v>0</v>
      </c>
      <c r="FS711">
        <v>2</v>
      </c>
      <c r="FT711">
        <v>0</v>
      </c>
      <c r="FU711">
        <v>1</v>
      </c>
      <c r="FV711">
        <v>0</v>
      </c>
      <c r="FW711">
        <v>0</v>
      </c>
      <c r="FX711">
        <v>0</v>
      </c>
      <c r="FY711">
        <v>0</v>
      </c>
      <c r="FZ711">
        <v>0</v>
      </c>
      <c r="GA711">
        <v>0</v>
      </c>
      <c r="GB711">
        <v>0</v>
      </c>
      <c r="GC711">
        <v>0</v>
      </c>
      <c r="GD711">
        <v>0</v>
      </c>
      <c r="GE711">
        <v>0</v>
      </c>
      <c r="GF711">
        <v>0</v>
      </c>
      <c r="GG711">
        <v>0</v>
      </c>
      <c r="GH711">
        <v>0</v>
      </c>
      <c r="GI711">
        <v>0</v>
      </c>
      <c r="GJ711">
        <v>0</v>
      </c>
      <c r="GK711">
        <v>0</v>
      </c>
      <c r="GL711">
        <v>16</v>
      </c>
      <c r="GM711">
        <v>13</v>
      </c>
      <c r="GN711">
        <v>7</v>
      </c>
      <c r="GO711">
        <v>5</v>
      </c>
      <c r="GP711">
        <v>0</v>
      </c>
      <c r="GQ711">
        <v>0</v>
      </c>
      <c r="GR711">
        <v>0</v>
      </c>
      <c r="GS711">
        <v>0</v>
      </c>
      <c r="GT711">
        <v>1</v>
      </c>
      <c r="GU711">
        <v>0</v>
      </c>
      <c r="GV711">
        <v>0</v>
      </c>
      <c r="GW711">
        <v>0</v>
      </c>
      <c r="GX711">
        <v>0</v>
      </c>
      <c r="GY711">
        <v>0</v>
      </c>
      <c r="GZ711">
        <v>0</v>
      </c>
      <c r="HA711">
        <v>0</v>
      </c>
      <c r="HB711">
        <v>0</v>
      </c>
      <c r="HC711">
        <v>0</v>
      </c>
      <c r="HD711">
        <v>0</v>
      </c>
      <c r="HE711">
        <v>0</v>
      </c>
      <c r="HF711">
        <v>13</v>
      </c>
      <c r="HG711">
        <v>0</v>
      </c>
      <c r="HH711">
        <v>0</v>
      </c>
      <c r="HI711">
        <v>0</v>
      </c>
      <c r="HJ711">
        <v>0</v>
      </c>
      <c r="HK711">
        <v>0</v>
      </c>
      <c r="HL711">
        <v>0</v>
      </c>
      <c r="HM711">
        <v>0</v>
      </c>
      <c r="HN711">
        <v>0</v>
      </c>
      <c r="HO711">
        <v>0</v>
      </c>
      <c r="HP711">
        <v>0</v>
      </c>
      <c r="HQ711">
        <v>0</v>
      </c>
      <c r="HR711">
        <v>0</v>
      </c>
      <c r="HS711">
        <v>0</v>
      </c>
      <c r="HT711">
        <v>0</v>
      </c>
      <c r="HU711">
        <v>0</v>
      </c>
      <c r="HV711">
        <v>0</v>
      </c>
      <c r="HW711">
        <v>0</v>
      </c>
      <c r="HX711">
        <v>0</v>
      </c>
      <c r="HY711">
        <v>0</v>
      </c>
      <c r="HZ711">
        <v>0</v>
      </c>
      <c r="IA711">
        <v>0</v>
      </c>
      <c r="IB711">
        <v>0</v>
      </c>
      <c r="IC711">
        <v>0</v>
      </c>
      <c r="ID711">
        <v>0</v>
      </c>
      <c r="IE711">
        <v>0</v>
      </c>
      <c r="IF711">
        <v>0</v>
      </c>
      <c r="IG711">
        <v>0</v>
      </c>
      <c r="IH711">
        <v>0</v>
      </c>
      <c r="II711">
        <v>0</v>
      </c>
      <c r="IJ711">
        <v>0</v>
      </c>
      <c r="IK711">
        <v>105</v>
      </c>
      <c r="IL711">
        <v>30</v>
      </c>
      <c r="IM711">
        <v>1</v>
      </c>
      <c r="IN711">
        <v>71</v>
      </c>
      <c r="IO711">
        <v>1</v>
      </c>
      <c r="IP711">
        <v>0</v>
      </c>
      <c r="IQ711">
        <v>0</v>
      </c>
      <c r="IR711">
        <v>0</v>
      </c>
      <c r="IS711">
        <v>0</v>
      </c>
      <c r="IT711">
        <v>0</v>
      </c>
      <c r="IU711">
        <v>0</v>
      </c>
      <c r="IV711">
        <v>1</v>
      </c>
      <c r="IW711">
        <v>0</v>
      </c>
      <c r="IX711">
        <v>0</v>
      </c>
      <c r="IY711">
        <v>0</v>
      </c>
      <c r="IZ711">
        <v>0</v>
      </c>
      <c r="JA711">
        <v>0</v>
      </c>
      <c r="JB711">
        <v>0</v>
      </c>
      <c r="JC711">
        <v>1</v>
      </c>
      <c r="JD711">
        <v>0</v>
      </c>
      <c r="JE711">
        <v>0</v>
      </c>
      <c r="JF711">
        <v>0</v>
      </c>
      <c r="JG711">
        <v>0</v>
      </c>
      <c r="JH711">
        <v>0</v>
      </c>
      <c r="JI711">
        <v>0</v>
      </c>
      <c r="JJ711">
        <v>105</v>
      </c>
      <c r="JK711" s="2">
        <f t="shared" si="60"/>
        <v>0.34626865671641793</v>
      </c>
    </row>
    <row r="712" spans="1:271" outlineLevel="2" x14ac:dyDescent="0.25">
      <c r="A712" t="str">
        <f t="shared" si="59"/>
        <v>160910</v>
      </c>
      <c r="B712" t="s">
        <v>325</v>
      </c>
      <c r="C712">
        <v>9</v>
      </c>
      <c r="D712">
        <v>1005</v>
      </c>
      <c r="E712">
        <v>758</v>
      </c>
      <c r="F712">
        <v>398</v>
      </c>
      <c r="G712">
        <v>360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360</v>
      </c>
      <c r="R712">
        <v>0</v>
      </c>
      <c r="S712">
        <v>0</v>
      </c>
      <c r="T712">
        <v>360</v>
      </c>
      <c r="U712">
        <v>15</v>
      </c>
      <c r="V712">
        <v>15</v>
      </c>
      <c r="W712">
        <v>0</v>
      </c>
      <c r="X712">
        <v>0</v>
      </c>
      <c r="Y712">
        <v>345</v>
      </c>
      <c r="Z712">
        <v>64</v>
      </c>
      <c r="AA712">
        <v>9</v>
      </c>
      <c r="AB712">
        <v>15</v>
      </c>
      <c r="AC712">
        <v>23</v>
      </c>
      <c r="AD712">
        <v>4</v>
      </c>
      <c r="AE712">
        <v>0</v>
      </c>
      <c r="AF712">
        <v>4</v>
      </c>
      <c r="AG712">
        <v>0</v>
      </c>
      <c r="AH712">
        <v>0</v>
      </c>
      <c r="AI712">
        <v>1</v>
      </c>
      <c r="AJ712">
        <v>1</v>
      </c>
      <c r="AK712">
        <v>0</v>
      </c>
      <c r="AL712">
        <v>1</v>
      </c>
      <c r="AM712">
        <v>0</v>
      </c>
      <c r="AN712">
        <v>0</v>
      </c>
      <c r="AO712">
        <v>0</v>
      </c>
      <c r="AP712">
        <v>0</v>
      </c>
      <c r="AQ712">
        <v>1</v>
      </c>
      <c r="AR712">
        <v>0</v>
      </c>
      <c r="AS712">
        <v>2</v>
      </c>
      <c r="AT712">
        <v>0</v>
      </c>
      <c r="AU712">
        <v>1</v>
      </c>
      <c r="AV712">
        <v>0</v>
      </c>
      <c r="AW712">
        <v>0</v>
      </c>
      <c r="AX712">
        <v>2</v>
      </c>
      <c r="AY712">
        <v>64</v>
      </c>
      <c r="AZ712">
        <v>73</v>
      </c>
      <c r="BA712">
        <v>22</v>
      </c>
      <c r="BB712">
        <v>4</v>
      </c>
      <c r="BC712">
        <v>4</v>
      </c>
      <c r="BD712">
        <v>14</v>
      </c>
      <c r="BE712">
        <v>0</v>
      </c>
      <c r="BF712">
        <v>5</v>
      </c>
      <c r="BG712">
        <v>2</v>
      </c>
      <c r="BH712">
        <v>0</v>
      </c>
      <c r="BI712">
        <v>7</v>
      </c>
      <c r="BJ712">
        <v>1</v>
      </c>
      <c r="BK712">
        <v>0</v>
      </c>
      <c r="BL712">
        <v>0</v>
      </c>
      <c r="BM712">
        <v>3</v>
      </c>
      <c r="BN712">
        <v>0</v>
      </c>
      <c r="BO712">
        <v>0</v>
      </c>
      <c r="BP712">
        <v>1</v>
      </c>
      <c r="BQ712">
        <v>1</v>
      </c>
      <c r="BR712">
        <v>0</v>
      </c>
      <c r="BS712">
        <v>2</v>
      </c>
      <c r="BT712">
        <v>0</v>
      </c>
      <c r="BU712">
        <v>0</v>
      </c>
      <c r="BV712">
        <v>0</v>
      </c>
      <c r="BW712">
        <v>7</v>
      </c>
      <c r="BX712">
        <v>73</v>
      </c>
      <c r="BY712">
        <v>7</v>
      </c>
      <c r="BZ712">
        <v>3</v>
      </c>
      <c r="CA712">
        <v>2</v>
      </c>
      <c r="CB712">
        <v>0</v>
      </c>
      <c r="CC712">
        <v>0</v>
      </c>
      <c r="CD712">
        <v>0</v>
      </c>
      <c r="CE712">
        <v>0</v>
      </c>
      <c r="CF712">
        <v>1</v>
      </c>
      <c r="CG712">
        <v>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1</v>
      </c>
      <c r="CN712">
        <v>7</v>
      </c>
      <c r="CO712">
        <v>20</v>
      </c>
      <c r="CP712">
        <v>11</v>
      </c>
      <c r="CQ712">
        <v>0</v>
      </c>
      <c r="CR712">
        <v>0</v>
      </c>
      <c r="CS712">
        <v>0</v>
      </c>
      <c r="CT712">
        <v>3</v>
      </c>
      <c r="CU712">
        <v>0</v>
      </c>
      <c r="CV712">
        <v>1</v>
      </c>
      <c r="CW712">
        <v>0</v>
      </c>
      <c r="CX712">
        <v>0</v>
      </c>
      <c r="CY712">
        <v>2</v>
      </c>
      <c r="CZ712">
        <v>0</v>
      </c>
      <c r="DA712">
        <v>0</v>
      </c>
      <c r="DB712">
        <v>1</v>
      </c>
      <c r="DC712">
        <v>1</v>
      </c>
      <c r="DD712">
        <v>0</v>
      </c>
      <c r="DE712">
        <v>0</v>
      </c>
      <c r="DF712">
        <v>0</v>
      </c>
      <c r="DG712">
        <v>0</v>
      </c>
      <c r="DH712">
        <v>0</v>
      </c>
      <c r="DI712">
        <v>0</v>
      </c>
      <c r="DJ712">
        <v>0</v>
      </c>
      <c r="DK712">
        <v>1</v>
      </c>
      <c r="DL712">
        <v>0</v>
      </c>
      <c r="DM712">
        <v>0</v>
      </c>
      <c r="DN712">
        <v>20</v>
      </c>
      <c r="DO712">
        <v>5</v>
      </c>
      <c r="DP712">
        <v>1</v>
      </c>
      <c r="DQ712">
        <v>0</v>
      </c>
      <c r="DR712">
        <v>0</v>
      </c>
      <c r="DS712">
        <v>1</v>
      </c>
      <c r="DT712">
        <v>0</v>
      </c>
      <c r="DU712">
        <v>0</v>
      </c>
      <c r="DV712">
        <v>1</v>
      </c>
      <c r="DW712">
        <v>0</v>
      </c>
      <c r="DX712">
        <v>0</v>
      </c>
      <c r="DY712">
        <v>0</v>
      </c>
      <c r="DZ712">
        <v>0</v>
      </c>
      <c r="EA712">
        <v>0</v>
      </c>
      <c r="EB712">
        <v>0</v>
      </c>
      <c r="EC712">
        <v>0</v>
      </c>
      <c r="ED712">
        <v>0</v>
      </c>
      <c r="EE712">
        <v>0</v>
      </c>
      <c r="EF712">
        <v>0</v>
      </c>
      <c r="EG712">
        <v>0</v>
      </c>
      <c r="EH712">
        <v>0</v>
      </c>
      <c r="EI712">
        <v>0</v>
      </c>
      <c r="EJ712">
        <v>1</v>
      </c>
      <c r="EK712">
        <v>0</v>
      </c>
      <c r="EL712">
        <v>0</v>
      </c>
      <c r="EM712">
        <v>1</v>
      </c>
      <c r="EN712">
        <v>5</v>
      </c>
      <c r="EO712">
        <v>16</v>
      </c>
      <c r="EP712">
        <v>7</v>
      </c>
      <c r="EQ712">
        <v>7</v>
      </c>
      <c r="ER712">
        <v>0</v>
      </c>
      <c r="ES712">
        <v>0</v>
      </c>
      <c r="ET712">
        <v>0</v>
      </c>
      <c r="EU712">
        <v>0</v>
      </c>
      <c r="EV712">
        <v>1</v>
      </c>
      <c r="EW712">
        <v>0</v>
      </c>
      <c r="EX712">
        <v>0</v>
      </c>
      <c r="EY712">
        <v>0</v>
      </c>
      <c r="EZ712">
        <v>0</v>
      </c>
      <c r="FA712">
        <v>0</v>
      </c>
      <c r="FB712">
        <v>0</v>
      </c>
      <c r="FC712">
        <v>0</v>
      </c>
      <c r="FD712">
        <v>0</v>
      </c>
      <c r="FE712">
        <v>0</v>
      </c>
      <c r="FF712">
        <v>0</v>
      </c>
      <c r="FG712">
        <v>0</v>
      </c>
      <c r="FH712">
        <v>0</v>
      </c>
      <c r="FI712">
        <v>0</v>
      </c>
      <c r="FJ712">
        <v>0</v>
      </c>
      <c r="FK712">
        <v>1</v>
      </c>
      <c r="FL712">
        <v>16</v>
      </c>
      <c r="FM712">
        <v>22</v>
      </c>
      <c r="FN712">
        <v>8</v>
      </c>
      <c r="FO712">
        <v>2</v>
      </c>
      <c r="FP712">
        <v>2</v>
      </c>
      <c r="FQ712">
        <v>0</v>
      </c>
      <c r="FR712">
        <v>1</v>
      </c>
      <c r="FS712">
        <v>3</v>
      </c>
      <c r="FT712">
        <v>1</v>
      </c>
      <c r="FU712">
        <v>0</v>
      </c>
      <c r="FV712">
        <v>0</v>
      </c>
      <c r="FW712">
        <v>0</v>
      </c>
      <c r="FX712">
        <v>0</v>
      </c>
      <c r="FY712">
        <v>2</v>
      </c>
      <c r="FZ712">
        <v>0</v>
      </c>
      <c r="GA712">
        <v>1</v>
      </c>
      <c r="GB712">
        <v>0</v>
      </c>
      <c r="GC712">
        <v>0</v>
      </c>
      <c r="GD712">
        <v>0</v>
      </c>
      <c r="GE712">
        <v>0</v>
      </c>
      <c r="GF712">
        <v>0</v>
      </c>
      <c r="GG712">
        <v>0</v>
      </c>
      <c r="GH712">
        <v>1</v>
      </c>
      <c r="GI712">
        <v>1</v>
      </c>
      <c r="GJ712">
        <v>0</v>
      </c>
      <c r="GK712">
        <v>0</v>
      </c>
      <c r="GL712">
        <v>22</v>
      </c>
      <c r="GM712">
        <v>43</v>
      </c>
      <c r="GN712">
        <v>32</v>
      </c>
      <c r="GO712">
        <v>2</v>
      </c>
      <c r="GP712">
        <v>1</v>
      </c>
      <c r="GQ712">
        <v>1</v>
      </c>
      <c r="GR712">
        <v>3</v>
      </c>
      <c r="GS712">
        <v>0</v>
      </c>
      <c r="GT712">
        <v>2</v>
      </c>
      <c r="GU712">
        <v>0</v>
      </c>
      <c r="GV712">
        <v>0</v>
      </c>
      <c r="GW712">
        <v>1</v>
      </c>
      <c r="GX712">
        <v>0</v>
      </c>
      <c r="GY712">
        <v>0</v>
      </c>
      <c r="GZ712">
        <v>0</v>
      </c>
      <c r="HA712">
        <v>0</v>
      </c>
      <c r="HB712">
        <v>0</v>
      </c>
      <c r="HC712">
        <v>0</v>
      </c>
      <c r="HD712">
        <v>0</v>
      </c>
      <c r="HE712">
        <v>1</v>
      </c>
      <c r="HF712">
        <v>43</v>
      </c>
      <c r="HG712">
        <v>2</v>
      </c>
      <c r="HH712">
        <v>1</v>
      </c>
      <c r="HI712">
        <v>0</v>
      </c>
      <c r="HJ712">
        <v>0</v>
      </c>
      <c r="HK712">
        <v>0</v>
      </c>
      <c r="HL712">
        <v>0</v>
      </c>
      <c r="HM712">
        <v>0</v>
      </c>
      <c r="HN712">
        <v>0</v>
      </c>
      <c r="HO712">
        <v>0</v>
      </c>
      <c r="HP712">
        <v>0</v>
      </c>
      <c r="HQ712">
        <v>0</v>
      </c>
      <c r="HR712">
        <v>0</v>
      </c>
      <c r="HS712">
        <v>1</v>
      </c>
      <c r="HT712">
        <v>2</v>
      </c>
      <c r="HU712">
        <v>0</v>
      </c>
      <c r="HV712">
        <v>0</v>
      </c>
      <c r="HW712">
        <v>0</v>
      </c>
      <c r="HX712">
        <v>0</v>
      </c>
      <c r="HY712">
        <v>0</v>
      </c>
      <c r="HZ712">
        <v>0</v>
      </c>
      <c r="IA712">
        <v>0</v>
      </c>
      <c r="IB712">
        <v>0</v>
      </c>
      <c r="IC712">
        <v>0</v>
      </c>
      <c r="ID712">
        <v>0</v>
      </c>
      <c r="IE712">
        <v>0</v>
      </c>
      <c r="IF712">
        <v>0</v>
      </c>
      <c r="IG712">
        <v>0</v>
      </c>
      <c r="IH712">
        <v>0</v>
      </c>
      <c r="II712">
        <v>0</v>
      </c>
      <c r="IJ712">
        <v>0</v>
      </c>
      <c r="IK712">
        <v>93</v>
      </c>
      <c r="IL712">
        <v>22</v>
      </c>
      <c r="IM712">
        <v>4</v>
      </c>
      <c r="IN712">
        <v>63</v>
      </c>
      <c r="IO712">
        <v>0</v>
      </c>
      <c r="IP712">
        <v>1</v>
      </c>
      <c r="IQ712">
        <v>0</v>
      </c>
      <c r="IR712">
        <v>0</v>
      </c>
      <c r="IS712">
        <v>0</v>
      </c>
      <c r="IT712">
        <v>0</v>
      </c>
      <c r="IU712">
        <v>0</v>
      </c>
      <c r="IV712">
        <v>1</v>
      </c>
      <c r="IW712">
        <v>0</v>
      </c>
      <c r="IX712">
        <v>0</v>
      </c>
      <c r="IY712">
        <v>0</v>
      </c>
      <c r="IZ712">
        <v>1</v>
      </c>
      <c r="JA712">
        <v>0</v>
      </c>
      <c r="JB712">
        <v>0</v>
      </c>
      <c r="JC712">
        <v>0</v>
      </c>
      <c r="JD712">
        <v>0</v>
      </c>
      <c r="JE712">
        <v>0</v>
      </c>
      <c r="JF712">
        <v>1</v>
      </c>
      <c r="JG712">
        <v>0</v>
      </c>
      <c r="JH712">
        <v>0</v>
      </c>
      <c r="JI712">
        <v>0</v>
      </c>
      <c r="JJ712">
        <v>93</v>
      </c>
      <c r="JK712" s="2">
        <f t="shared" si="60"/>
        <v>0.35820895522388058</v>
      </c>
    </row>
    <row r="713" spans="1:271" outlineLevel="2" x14ac:dyDescent="0.25">
      <c r="A713" t="str">
        <f t="shared" si="59"/>
        <v>160910</v>
      </c>
      <c r="B713" t="s">
        <v>325</v>
      </c>
      <c r="C713">
        <v>10</v>
      </c>
      <c r="D713">
        <v>111</v>
      </c>
      <c r="E713">
        <v>101</v>
      </c>
      <c r="F713">
        <v>49</v>
      </c>
      <c r="G713">
        <v>52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52</v>
      </c>
      <c r="R713">
        <v>0</v>
      </c>
      <c r="S713">
        <v>0</v>
      </c>
      <c r="T713">
        <v>52</v>
      </c>
      <c r="U713">
        <v>19</v>
      </c>
      <c r="V713">
        <v>5</v>
      </c>
      <c r="W713">
        <v>11</v>
      </c>
      <c r="X713">
        <v>0</v>
      </c>
      <c r="Y713">
        <v>33</v>
      </c>
      <c r="Z713">
        <v>12</v>
      </c>
      <c r="AA713">
        <v>0</v>
      </c>
      <c r="AB713">
        <v>0</v>
      </c>
      <c r="AC713">
        <v>7</v>
      </c>
      <c r="AD713">
        <v>0</v>
      </c>
      <c r="AE713">
        <v>1</v>
      </c>
      <c r="AF713">
        <v>0</v>
      </c>
      <c r="AG713">
        <v>0</v>
      </c>
      <c r="AH713">
        <v>1</v>
      </c>
      <c r="AI713">
        <v>0</v>
      </c>
      <c r="AJ713">
        <v>0</v>
      </c>
      <c r="AK713">
        <v>0</v>
      </c>
      <c r="AL713">
        <v>1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1</v>
      </c>
      <c r="AX713">
        <v>1</v>
      </c>
      <c r="AY713">
        <v>12</v>
      </c>
      <c r="AZ713">
        <v>4</v>
      </c>
      <c r="BA713">
        <v>1</v>
      </c>
      <c r="BB713">
        <v>0</v>
      </c>
      <c r="BC713">
        <v>0</v>
      </c>
      <c r="BD713">
        <v>2</v>
      </c>
      <c r="BE713">
        <v>0</v>
      </c>
      <c r="BF713">
        <v>0</v>
      </c>
      <c r="BG713">
        <v>0</v>
      </c>
      <c r="BH713">
        <v>1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BX713">
        <v>4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0</v>
      </c>
      <c r="CF713">
        <v>0</v>
      </c>
      <c r="CG713">
        <v>0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0</v>
      </c>
      <c r="CN713">
        <v>0</v>
      </c>
      <c r="CO713">
        <v>3</v>
      </c>
      <c r="CP713">
        <v>1</v>
      </c>
      <c r="CQ713">
        <v>0</v>
      </c>
      <c r="CR713">
        <v>0</v>
      </c>
      <c r="CS713">
        <v>0</v>
      </c>
      <c r="CT713">
        <v>0</v>
      </c>
      <c r="CU713">
        <v>0</v>
      </c>
      <c r="CV713">
        <v>0</v>
      </c>
      <c r="CW713">
        <v>1</v>
      </c>
      <c r="CX713">
        <v>1</v>
      </c>
      <c r="CY713">
        <v>0</v>
      </c>
      <c r="CZ713">
        <v>0</v>
      </c>
      <c r="DA713">
        <v>0</v>
      </c>
      <c r="DB713">
        <v>0</v>
      </c>
      <c r="DC713">
        <v>0</v>
      </c>
      <c r="DD713">
        <v>0</v>
      </c>
      <c r="DE713">
        <v>0</v>
      </c>
      <c r="DF713">
        <v>0</v>
      </c>
      <c r="DG713">
        <v>0</v>
      </c>
      <c r="DH713">
        <v>0</v>
      </c>
      <c r="DI713">
        <v>0</v>
      </c>
      <c r="DJ713">
        <v>0</v>
      </c>
      <c r="DK713">
        <v>0</v>
      </c>
      <c r="DL713">
        <v>0</v>
      </c>
      <c r="DM713">
        <v>0</v>
      </c>
      <c r="DN713">
        <v>3</v>
      </c>
      <c r="DO713">
        <v>1</v>
      </c>
      <c r="DP713">
        <v>0</v>
      </c>
      <c r="DQ713">
        <v>0</v>
      </c>
      <c r="DR713">
        <v>0</v>
      </c>
      <c r="DS713">
        <v>0</v>
      </c>
      <c r="DT713">
        <v>0</v>
      </c>
      <c r="DU713">
        <v>0</v>
      </c>
      <c r="DV713">
        <v>1</v>
      </c>
      <c r="DW713">
        <v>0</v>
      </c>
      <c r="DX713">
        <v>0</v>
      </c>
      <c r="DY713">
        <v>0</v>
      </c>
      <c r="DZ713">
        <v>0</v>
      </c>
      <c r="EA713">
        <v>0</v>
      </c>
      <c r="EB713">
        <v>0</v>
      </c>
      <c r="EC713">
        <v>0</v>
      </c>
      <c r="ED713">
        <v>0</v>
      </c>
      <c r="EE713">
        <v>0</v>
      </c>
      <c r="EF713">
        <v>0</v>
      </c>
      <c r="EG713">
        <v>0</v>
      </c>
      <c r="EH713">
        <v>0</v>
      </c>
      <c r="EI713">
        <v>0</v>
      </c>
      <c r="EJ713">
        <v>0</v>
      </c>
      <c r="EK713">
        <v>0</v>
      </c>
      <c r="EL713">
        <v>0</v>
      </c>
      <c r="EM713">
        <v>0</v>
      </c>
      <c r="EN713">
        <v>1</v>
      </c>
      <c r="EO713">
        <v>5</v>
      </c>
      <c r="EP713">
        <v>1</v>
      </c>
      <c r="EQ713">
        <v>0</v>
      </c>
      <c r="ER713">
        <v>0</v>
      </c>
      <c r="ES713">
        <v>0</v>
      </c>
      <c r="ET713">
        <v>0</v>
      </c>
      <c r="EU713">
        <v>1</v>
      </c>
      <c r="EV713">
        <v>1</v>
      </c>
      <c r="EW713">
        <v>0</v>
      </c>
      <c r="EX713">
        <v>0</v>
      </c>
      <c r="EY713">
        <v>0</v>
      </c>
      <c r="EZ713">
        <v>0</v>
      </c>
      <c r="FA713">
        <v>0</v>
      </c>
      <c r="FB713">
        <v>0</v>
      </c>
      <c r="FC713">
        <v>1</v>
      </c>
      <c r="FD713">
        <v>0</v>
      </c>
      <c r="FE713">
        <v>1</v>
      </c>
      <c r="FF713">
        <v>0</v>
      </c>
      <c r="FG713">
        <v>0</v>
      </c>
      <c r="FH713">
        <v>0</v>
      </c>
      <c r="FI713">
        <v>0</v>
      </c>
      <c r="FJ713">
        <v>0</v>
      </c>
      <c r="FK713">
        <v>0</v>
      </c>
      <c r="FL713">
        <v>5</v>
      </c>
      <c r="FM713">
        <v>5</v>
      </c>
      <c r="FN713">
        <v>0</v>
      </c>
      <c r="FO713">
        <v>0</v>
      </c>
      <c r="FP713">
        <v>0</v>
      </c>
      <c r="FQ713">
        <v>0</v>
      </c>
      <c r="FR713">
        <v>0</v>
      </c>
      <c r="FS713">
        <v>0</v>
      </c>
      <c r="FT713">
        <v>1</v>
      </c>
      <c r="FU713">
        <v>1</v>
      </c>
      <c r="FV713">
        <v>0</v>
      </c>
      <c r="FW713">
        <v>0</v>
      </c>
      <c r="FX713">
        <v>0</v>
      </c>
      <c r="FY713">
        <v>0</v>
      </c>
      <c r="FZ713">
        <v>1</v>
      </c>
      <c r="GA713">
        <v>0</v>
      </c>
      <c r="GB713">
        <v>0</v>
      </c>
      <c r="GC713">
        <v>0</v>
      </c>
      <c r="GD713">
        <v>0</v>
      </c>
      <c r="GE713">
        <v>0</v>
      </c>
      <c r="GF713">
        <v>0</v>
      </c>
      <c r="GG713">
        <v>1</v>
      </c>
      <c r="GH713">
        <v>1</v>
      </c>
      <c r="GI713">
        <v>0</v>
      </c>
      <c r="GJ713">
        <v>0</v>
      </c>
      <c r="GK713">
        <v>0</v>
      </c>
      <c r="GL713">
        <v>5</v>
      </c>
      <c r="GM713">
        <v>0</v>
      </c>
      <c r="GN713">
        <v>0</v>
      </c>
      <c r="GO713">
        <v>0</v>
      </c>
      <c r="GP713">
        <v>0</v>
      </c>
      <c r="GQ713">
        <v>0</v>
      </c>
      <c r="GR713">
        <v>0</v>
      </c>
      <c r="GS713">
        <v>0</v>
      </c>
      <c r="GT713">
        <v>0</v>
      </c>
      <c r="GU713">
        <v>0</v>
      </c>
      <c r="GV713">
        <v>0</v>
      </c>
      <c r="GW713">
        <v>0</v>
      </c>
      <c r="GX713">
        <v>0</v>
      </c>
      <c r="GY713">
        <v>0</v>
      </c>
      <c r="GZ713">
        <v>0</v>
      </c>
      <c r="HA713">
        <v>0</v>
      </c>
      <c r="HB713">
        <v>0</v>
      </c>
      <c r="HC713">
        <v>0</v>
      </c>
      <c r="HD713">
        <v>0</v>
      </c>
      <c r="HE713">
        <v>0</v>
      </c>
      <c r="HF713">
        <v>0</v>
      </c>
      <c r="HG713">
        <v>0</v>
      </c>
      <c r="HH713">
        <v>0</v>
      </c>
      <c r="HI713">
        <v>0</v>
      </c>
      <c r="HJ713">
        <v>0</v>
      </c>
      <c r="HK713">
        <v>0</v>
      </c>
      <c r="HL713">
        <v>0</v>
      </c>
      <c r="HM713">
        <v>0</v>
      </c>
      <c r="HN713">
        <v>0</v>
      </c>
      <c r="HO713">
        <v>0</v>
      </c>
      <c r="HP713">
        <v>0</v>
      </c>
      <c r="HQ713">
        <v>0</v>
      </c>
      <c r="HR713">
        <v>0</v>
      </c>
      <c r="HS713">
        <v>0</v>
      </c>
      <c r="HT713">
        <v>0</v>
      </c>
      <c r="HU713">
        <v>0</v>
      </c>
      <c r="HV713">
        <v>0</v>
      </c>
      <c r="HW713">
        <v>0</v>
      </c>
      <c r="HX713">
        <v>0</v>
      </c>
      <c r="HY713">
        <v>0</v>
      </c>
      <c r="HZ713">
        <v>0</v>
      </c>
      <c r="IA713">
        <v>0</v>
      </c>
      <c r="IB713">
        <v>0</v>
      </c>
      <c r="IC713">
        <v>0</v>
      </c>
      <c r="ID713">
        <v>0</v>
      </c>
      <c r="IE713">
        <v>0</v>
      </c>
      <c r="IF713">
        <v>0</v>
      </c>
      <c r="IG713">
        <v>0</v>
      </c>
      <c r="IH713">
        <v>0</v>
      </c>
      <c r="II713">
        <v>0</v>
      </c>
      <c r="IJ713">
        <v>0</v>
      </c>
      <c r="IK713">
        <v>3</v>
      </c>
      <c r="IL713">
        <v>0</v>
      </c>
      <c r="IM713">
        <v>0</v>
      </c>
      <c r="IN713">
        <v>2</v>
      </c>
      <c r="IO713">
        <v>0</v>
      </c>
      <c r="IP713">
        <v>1</v>
      </c>
      <c r="IQ713">
        <v>0</v>
      </c>
      <c r="IR713">
        <v>0</v>
      </c>
      <c r="IS713">
        <v>0</v>
      </c>
      <c r="IT713">
        <v>0</v>
      </c>
      <c r="IU713">
        <v>0</v>
      </c>
      <c r="IV713">
        <v>0</v>
      </c>
      <c r="IW713">
        <v>0</v>
      </c>
      <c r="IX713">
        <v>0</v>
      </c>
      <c r="IY713">
        <v>0</v>
      </c>
      <c r="IZ713">
        <v>0</v>
      </c>
      <c r="JA713">
        <v>0</v>
      </c>
      <c r="JB713">
        <v>0</v>
      </c>
      <c r="JC713">
        <v>0</v>
      </c>
      <c r="JD713">
        <v>0</v>
      </c>
      <c r="JE713">
        <v>0</v>
      </c>
      <c r="JF713">
        <v>0</v>
      </c>
      <c r="JG713">
        <v>0</v>
      </c>
      <c r="JH713">
        <v>0</v>
      </c>
      <c r="JI713">
        <v>0</v>
      </c>
      <c r="JJ713">
        <v>3</v>
      </c>
      <c r="JK713" s="2">
        <f t="shared" si="60"/>
        <v>0.46846846846846846</v>
      </c>
    </row>
    <row r="714" spans="1:271" s="6" customFormat="1" ht="15.75" outlineLevel="1" x14ac:dyDescent="0.25">
      <c r="B714" s="7" t="s">
        <v>396</v>
      </c>
      <c r="D714" s="6">
        <f>SUBTOTAL(9,D704:D713)</f>
        <v>7906</v>
      </c>
      <c r="E714" s="6">
        <f>SUBTOTAL(9,E704:E713)</f>
        <v>6023</v>
      </c>
      <c r="F714" s="6">
        <f>SUBTOTAL(9,F704:F713)</f>
        <v>2947</v>
      </c>
      <c r="G714" s="6">
        <f>SUBTOTAL(9,G704:G713)</f>
        <v>3076</v>
      </c>
      <c r="H714" s="6">
        <f>SUBTOTAL(9,H704:H713)</f>
        <v>1</v>
      </c>
      <c r="I714" s="6">
        <f>SUBTOTAL(9,I704:I713)</f>
        <v>12</v>
      </c>
      <c r="J714" s="6">
        <f>SUBTOTAL(9,J704:J713)</f>
        <v>5</v>
      </c>
      <c r="K714" s="6">
        <f>SUBTOTAL(9,K704:K713)</f>
        <v>5</v>
      </c>
      <c r="L714" s="6">
        <f>SUBTOTAL(9,L704:L713)</f>
        <v>0</v>
      </c>
      <c r="M714" s="6">
        <f>SUBTOTAL(9,M704:M713)</f>
        <v>0</v>
      </c>
      <c r="N714" s="6">
        <f>SUBTOTAL(9,N704:N713)</f>
        <v>0</v>
      </c>
      <c r="O714" s="6">
        <f>SUBTOTAL(9,O704:O713)</f>
        <v>0</v>
      </c>
      <c r="P714" s="6">
        <f>SUBTOTAL(9,P704:P713)</f>
        <v>5</v>
      </c>
      <c r="Q714" s="6">
        <f>SUBTOTAL(9,Q704:Q713)</f>
        <v>3080</v>
      </c>
      <c r="R714" s="6">
        <f>SUBTOTAL(9,R704:R713)</f>
        <v>5</v>
      </c>
      <c r="S714" s="6">
        <f>SUBTOTAL(9,S704:S713)</f>
        <v>0</v>
      </c>
      <c r="T714" s="6">
        <f>SUBTOTAL(9,T704:T713)</f>
        <v>3080</v>
      </c>
      <c r="U714" s="6">
        <f>SUBTOTAL(9,U704:U713)</f>
        <v>116</v>
      </c>
      <c r="V714" s="6">
        <f>SUBTOTAL(9,V704:V713)</f>
        <v>78</v>
      </c>
      <c r="W714" s="6">
        <f>SUBTOTAL(9,W704:W713)</f>
        <v>31</v>
      </c>
      <c r="X714" s="6">
        <f>SUBTOTAL(9,X704:X713)</f>
        <v>0</v>
      </c>
      <c r="Y714" s="6">
        <f>SUBTOTAL(9,Y704:Y713)</f>
        <v>2964</v>
      </c>
      <c r="Z714" s="6">
        <f>SUBTOTAL(9,Z704:Z713)</f>
        <v>506</v>
      </c>
      <c r="AA714" s="6">
        <f>SUBTOTAL(9,AA704:AA713)</f>
        <v>60</v>
      </c>
      <c r="AB714" s="6">
        <f>SUBTOTAL(9,AB704:AB713)</f>
        <v>127</v>
      </c>
      <c r="AC714" s="6">
        <f>SUBTOTAL(9,AC704:AC713)</f>
        <v>206</v>
      </c>
      <c r="AD714" s="6">
        <f>SUBTOTAL(9,AD704:AD713)</f>
        <v>49</v>
      </c>
      <c r="AE714" s="6">
        <f>SUBTOTAL(9,AE704:AE713)</f>
        <v>3</v>
      </c>
      <c r="AF714" s="6">
        <f>SUBTOTAL(9,AF704:AF713)</f>
        <v>14</v>
      </c>
      <c r="AG714" s="6">
        <f>SUBTOTAL(9,AG704:AG713)</f>
        <v>2</v>
      </c>
      <c r="AH714" s="6">
        <f>SUBTOTAL(9,AH704:AH713)</f>
        <v>1</v>
      </c>
      <c r="AI714" s="6">
        <f>SUBTOTAL(9,AI704:AI713)</f>
        <v>9</v>
      </c>
      <c r="AJ714" s="6">
        <f>SUBTOTAL(9,AJ704:AJ713)</f>
        <v>2</v>
      </c>
      <c r="AK714" s="6">
        <f>SUBTOTAL(9,AK704:AK713)</f>
        <v>1</v>
      </c>
      <c r="AL714" s="6">
        <f>SUBTOTAL(9,AL704:AL713)</f>
        <v>4</v>
      </c>
      <c r="AM714" s="6">
        <f>SUBTOTAL(9,AM704:AM713)</f>
        <v>0</v>
      </c>
      <c r="AN714" s="6">
        <f>SUBTOTAL(9,AN704:AN713)</f>
        <v>1</v>
      </c>
      <c r="AO714" s="6">
        <f>SUBTOTAL(9,AO704:AO713)</f>
        <v>1</v>
      </c>
      <c r="AP714" s="6">
        <f>SUBTOTAL(9,AP704:AP713)</f>
        <v>0</v>
      </c>
      <c r="AQ714" s="6">
        <f>SUBTOTAL(9,AQ704:AQ713)</f>
        <v>4</v>
      </c>
      <c r="AR714" s="6">
        <f>SUBTOTAL(9,AR704:AR713)</f>
        <v>4</v>
      </c>
      <c r="AS714" s="6">
        <f>SUBTOTAL(9,AS704:AS713)</f>
        <v>2</v>
      </c>
      <c r="AT714" s="6">
        <f>SUBTOTAL(9,AT704:AT713)</f>
        <v>2</v>
      </c>
      <c r="AU714" s="6">
        <f>SUBTOTAL(9,AU704:AU713)</f>
        <v>1</v>
      </c>
      <c r="AV714" s="6">
        <f>SUBTOTAL(9,AV704:AV713)</f>
        <v>4</v>
      </c>
      <c r="AW714" s="6">
        <f>SUBTOTAL(9,AW704:AW713)</f>
        <v>2</v>
      </c>
      <c r="AX714" s="6">
        <f>SUBTOTAL(9,AX704:AX713)</f>
        <v>7</v>
      </c>
      <c r="AY714" s="6">
        <f>SUBTOTAL(9,AY704:AY713)</f>
        <v>506</v>
      </c>
      <c r="AZ714" s="6">
        <f>SUBTOTAL(9,AZ704:AZ713)</f>
        <v>643</v>
      </c>
      <c r="BA714" s="6">
        <f>SUBTOTAL(9,BA704:BA713)</f>
        <v>199</v>
      </c>
      <c r="BB714" s="6">
        <f>SUBTOTAL(9,BB704:BB713)</f>
        <v>22</v>
      </c>
      <c r="BC714" s="6">
        <f>SUBTOTAL(9,BC704:BC713)</f>
        <v>21</v>
      </c>
      <c r="BD714" s="6">
        <f>SUBTOTAL(9,BD704:BD713)</f>
        <v>168</v>
      </c>
      <c r="BE714" s="6">
        <f>SUBTOTAL(9,BE704:BE713)</f>
        <v>14</v>
      </c>
      <c r="BF714" s="6">
        <f>SUBTOTAL(9,BF704:BF713)</f>
        <v>64</v>
      </c>
      <c r="BG714" s="6">
        <f>SUBTOTAL(9,BG704:BG713)</f>
        <v>7</v>
      </c>
      <c r="BH714" s="6">
        <f>SUBTOTAL(9,BH704:BH713)</f>
        <v>14</v>
      </c>
      <c r="BI714" s="6">
        <f>SUBTOTAL(9,BI704:BI713)</f>
        <v>37</v>
      </c>
      <c r="BJ714" s="6">
        <f>SUBTOTAL(9,BJ704:BJ713)</f>
        <v>14</v>
      </c>
      <c r="BK714" s="6">
        <f>SUBTOTAL(9,BK704:BK713)</f>
        <v>1</v>
      </c>
      <c r="BL714" s="6">
        <f>SUBTOTAL(9,BL704:BL713)</f>
        <v>10</v>
      </c>
      <c r="BM714" s="6">
        <f>SUBTOTAL(9,BM704:BM713)</f>
        <v>20</v>
      </c>
      <c r="BN714" s="6">
        <f>SUBTOTAL(9,BN704:BN713)</f>
        <v>3</v>
      </c>
      <c r="BO714" s="6">
        <f>SUBTOTAL(9,BO704:BO713)</f>
        <v>3</v>
      </c>
      <c r="BP714" s="6">
        <f>SUBTOTAL(9,BP704:BP713)</f>
        <v>4</v>
      </c>
      <c r="BQ714" s="6">
        <f>SUBTOTAL(9,BQ704:BQ713)</f>
        <v>3</v>
      </c>
      <c r="BR714" s="6">
        <f>SUBTOTAL(9,BR704:BR713)</f>
        <v>0</v>
      </c>
      <c r="BS714" s="6">
        <f>SUBTOTAL(9,BS704:BS713)</f>
        <v>9</v>
      </c>
      <c r="BT714" s="6">
        <f>SUBTOTAL(9,BT704:BT713)</f>
        <v>3</v>
      </c>
      <c r="BU714" s="6">
        <f>SUBTOTAL(9,BU704:BU713)</f>
        <v>1</v>
      </c>
      <c r="BV714" s="6">
        <f>SUBTOTAL(9,BV704:BV713)</f>
        <v>2</v>
      </c>
      <c r="BW714" s="6">
        <f>SUBTOTAL(9,BW704:BW713)</f>
        <v>24</v>
      </c>
      <c r="BX714" s="6">
        <f>SUBTOTAL(9,BX704:BX713)</f>
        <v>643</v>
      </c>
      <c r="BY714" s="6">
        <f>SUBTOTAL(9,BY704:BY713)</f>
        <v>64</v>
      </c>
      <c r="BZ714" s="6">
        <f>SUBTOTAL(9,BZ704:BZ713)</f>
        <v>29</v>
      </c>
      <c r="CA714" s="6">
        <f>SUBTOTAL(9,CA704:CA713)</f>
        <v>7</v>
      </c>
      <c r="CB714" s="6">
        <f>SUBTOTAL(9,CB704:CB713)</f>
        <v>0</v>
      </c>
      <c r="CC714" s="6">
        <f>SUBTOTAL(9,CC704:CC713)</f>
        <v>5</v>
      </c>
      <c r="CD714" s="6">
        <f>SUBTOTAL(9,CD704:CD713)</f>
        <v>2</v>
      </c>
      <c r="CE714" s="6">
        <f>SUBTOTAL(9,CE704:CE713)</f>
        <v>1</v>
      </c>
      <c r="CF714" s="6">
        <f>SUBTOTAL(9,CF704:CF713)</f>
        <v>5</v>
      </c>
      <c r="CG714" s="6">
        <f>SUBTOTAL(9,CG704:CG713)</f>
        <v>3</v>
      </c>
      <c r="CH714" s="6">
        <f>SUBTOTAL(9,CH704:CH713)</f>
        <v>0</v>
      </c>
      <c r="CI714" s="6">
        <f>SUBTOTAL(9,CI704:CI713)</f>
        <v>0</v>
      </c>
      <c r="CJ714" s="6">
        <f>SUBTOTAL(9,CJ704:CJ713)</f>
        <v>1</v>
      </c>
      <c r="CK714" s="6">
        <f>SUBTOTAL(9,CK704:CK713)</f>
        <v>0</v>
      </c>
      <c r="CL714" s="6">
        <f>SUBTOTAL(9,CL704:CL713)</f>
        <v>3</v>
      </c>
      <c r="CM714" s="6">
        <f>SUBTOTAL(9,CM704:CM713)</f>
        <v>8</v>
      </c>
      <c r="CN714" s="6">
        <f>SUBTOTAL(9,CN704:CN713)</f>
        <v>64</v>
      </c>
      <c r="CO714" s="6">
        <f>SUBTOTAL(9,CO704:CO713)</f>
        <v>118</v>
      </c>
      <c r="CP714" s="6">
        <f>SUBTOTAL(9,CP704:CP713)</f>
        <v>58</v>
      </c>
      <c r="CQ714" s="6">
        <f>SUBTOTAL(9,CQ704:CQ713)</f>
        <v>15</v>
      </c>
      <c r="CR714" s="6">
        <f>SUBTOTAL(9,CR704:CR713)</f>
        <v>5</v>
      </c>
      <c r="CS714" s="6">
        <f>SUBTOTAL(9,CS704:CS713)</f>
        <v>0</v>
      </c>
      <c r="CT714" s="6">
        <f>SUBTOTAL(9,CT704:CT713)</f>
        <v>6</v>
      </c>
      <c r="CU714" s="6">
        <f>SUBTOTAL(9,CU704:CU713)</f>
        <v>3</v>
      </c>
      <c r="CV714" s="6">
        <f>SUBTOTAL(9,CV704:CV713)</f>
        <v>2</v>
      </c>
      <c r="CW714" s="6">
        <f>SUBTOTAL(9,CW704:CW713)</f>
        <v>1</v>
      </c>
      <c r="CX714" s="6">
        <f>SUBTOTAL(9,CX704:CX713)</f>
        <v>5</v>
      </c>
      <c r="CY714" s="6">
        <f>SUBTOTAL(9,CY704:CY713)</f>
        <v>3</v>
      </c>
      <c r="CZ714" s="6">
        <f>SUBTOTAL(9,CZ704:CZ713)</f>
        <v>0</v>
      </c>
      <c r="DA714" s="6">
        <f>SUBTOTAL(9,DA704:DA713)</f>
        <v>0</v>
      </c>
      <c r="DB714" s="6">
        <f>SUBTOTAL(9,DB704:DB713)</f>
        <v>2</v>
      </c>
      <c r="DC714" s="6">
        <f>SUBTOTAL(9,DC704:DC713)</f>
        <v>5</v>
      </c>
      <c r="DD714" s="6">
        <f>SUBTOTAL(9,DD704:DD713)</f>
        <v>0</v>
      </c>
      <c r="DE714" s="6">
        <f>SUBTOTAL(9,DE704:DE713)</f>
        <v>0</v>
      </c>
      <c r="DF714" s="6">
        <f>SUBTOTAL(9,DF704:DF713)</f>
        <v>0</v>
      </c>
      <c r="DG714" s="6">
        <f>SUBTOTAL(9,DG704:DG713)</f>
        <v>1</v>
      </c>
      <c r="DH714" s="6">
        <f>SUBTOTAL(9,DH704:DH713)</f>
        <v>2</v>
      </c>
      <c r="DI714" s="6">
        <f>SUBTOTAL(9,DI704:DI713)</f>
        <v>3</v>
      </c>
      <c r="DJ714" s="6">
        <f>SUBTOTAL(9,DJ704:DJ713)</f>
        <v>0</v>
      </c>
      <c r="DK714" s="6">
        <f>SUBTOTAL(9,DK704:DK713)</f>
        <v>4</v>
      </c>
      <c r="DL714" s="6">
        <f>SUBTOTAL(9,DL704:DL713)</f>
        <v>0</v>
      </c>
      <c r="DM714" s="6">
        <f>SUBTOTAL(9,DM704:DM713)</f>
        <v>3</v>
      </c>
      <c r="DN714" s="6">
        <f>SUBTOTAL(9,DN704:DN713)</f>
        <v>118</v>
      </c>
      <c r="DO714" s="6">
        <f>SUBTOTAL(9,DO704:DO713)</f>
        <v>39</v>
      </c>
      <c r="DP714" s="6">
        <f>SUBTOTAL(9,DP704:DP713)</f>
        <v>16</v>
      </c>
      <c r="DQ714" s="6">
        <f>SUBTOTAL(9,DQ704:DQ713)</f>
        <v>1</v>
      </c>
      <c r="DR714" s="6">
        <f>SUBTOTAL(9,DR704:DR713)</f>
        <v>2</v>
      </c>
      <c r="DS714" s="6">
        <f>SUBTOTAL(9,DS704:DS713)</f>
        <v>6</v>
      </c>
      <c r="DT714" s="6">
        <f>SUBTOTAL(9,DT704:DT713)</f>
        <v>0</v>
      </c>
      <c r="DU714" s="6">
        <f>SUBTOTAL(9,DU704:DU713)</f>
        <v>2</v>
      </c>
      <c r="DV714" s="6">
        <f>SUBTOTAL(9,DV704:DV713)</f>
        <v>2</v>
      </c>
      <c r="DW714" s="6">
        <f>SUBTOTAL(9,DW704:DW713)</f>
        <v>0</v>
      </c>
      <c r="DX714" s="6">
        <f>SUBTOTAL(9,DX704:DX713)</f>
        <v>0</v>
      </c>
      <c r="DY714" s="6">
        <f>SUBTOTAL(9,DY704:DY713)</f>
        <v>0</v>
      </c>
      <c r="DZ714" s="6">
        <f>SUBTOTAL(9,DZ704:DZ713)</f>
        <v>2</v>
      </c>
      <c r="EA714" s="6">
        <f>SUBTOTAL(9,EA704:EA713)</f>
        <v>1</v>
      </c>
      <c r="EB714" s="6">
        <f>SUBTOTAL(9,EB704:EB713)</f>
        <v>0</v>
      </c>
      <c r="EC714" s="6">
        <f>SUBTOTAL(9,EC704:EC713)</f>
        <v>0</v>
      </c>
      <c r="ED714" s="6">
        <f>SUBTOTAL(9,ED704:ED713)</f>
        <v>2</v>
      </c>
      <c r="EE714" s="6">
        <f>SUBTOTAL(9,EE704:EE713)</f>
        <v>0</v>
      </c>
      <c r="EF714" s="6">
        <f>SUBTOTAL(9,EF704:EF713)</f>
        <v>1</v>
      </c>
      <c r="EG714" s="6">
        <f>SUBTOTAL(9,EG704:EG713)</f>
        <v>0</v>
      </c>
      <c r="EH714" s="6">
        <f>SUBTOTAL(9,EH704:EH713)</f>
        <v>0</v>
      </c>
      <c r="EI714" s="6">
        <f>SUBTOTAL(9,EI704:EI713)</f>
        <v>0</v>
      </c>
      <c r="EJ714" s="6">
        <f>SUBTOTAL(9,EJ704:EJ713)</f>
        <v>2</v>
      </c>
      <c r="EK714" s="6">
        <f>SUBTOTAL(9,EK704:EK713)</f>
        <v>0</v>
      </c>
      <c r="EL714" s="6">
        <f>SUBTOTAL(9,EL704:EL713)</f>
        <v>1</v>
      </c>
      <c r="EM714" s="6">
        <f>SUBTOTAL(9,EM704:EM713)</f>
        <v>1</v>
      </c>
      <c r="EN714" s="6">
        <f>SUBTOTAL(9,EN704:EN713)</f>
        <v>39</v>
      </c>
      <c r="EO714" s="6">
        <f>SUBTOTAL(9,EO704:EO713)</f>
        <v>95</v>
      </c>
      <c r="EP714" s="6">
        <f>SUBTOTAL(9,EP704:EP713)</f>
        <v>21</v>
      </c>
      <c r="EQ714" s="6">
        <f>SUBTOTAL(9,EQ704:EQ713)</f>
        <v>39</v>
      </c>
      <c r="ER714" s="6">
        <f>SUBTOTAL(9,ER704:ER713)</f>
        <v>4</v>
      </c>
      <c r="ES714" s="6">
        <f>SUBTOTAL(9,ES704:ES713)</f>
        <v>1</v>
      </c>
      <c r="ET714" s="6">
        <f>SUBTOTAL(9,ET704:ET713)</f>
        <v>0</v>
      </c>
      <c r="EU714" s="6">
        <f>SUBTOTAL(9,EU704:EU713)</f>
        <v>2</v>
      </c>
      <c r="EV714" s="6">
        <f>SUBTOTAL(9,EV704:EV713)</f>
        <v>3</v>
      </c>
      <c r="EW714" s="6">
        <f>SUBTOTAL(9,EW704:EW713)</f>
        <v>0</v>
      </c>
      <c r="EX714" s="6">
        <f>SUBTOTAL(9,EX704:EX713)</f>
        <v>1</v>
      </c>
      <c r="EY714" s="6">
        <f>SUBTOTAL(9,EY704:EY713)</f>
        <v>1</v>
      </c>
      <c r="EZ714" s="6">
        <f>SUBTOTAL(9,EZ704:EZ713)</f>
        <v>3</v>
      </c>
      <c r="FA714" s="6">
        <f>SUBTOTAL(9,FA704:FA713)</f>
        <v>0</v>
      </c>
      <c r="FB714" s="6">
        <f>SUBTOTAL(9,FB704:FB713)</f>
        <v>6</v>
      </c>
      <c r="FC714" s="6">
        <f>SUBTOTAL(9,FC704:FC713)</f>
        <v>1</v>
      </c>
      <c r="FD714" s="6">
        <f>SUBTOTAL(9,FD704:FD713)</f>
        <v>1</v>
      </c>
      <c r="FE714" s="6">
        <f>SUBTOTAL(9,FE704:FE713)</f>
        <v>2</v>
      </c>
      <c r="FF714" s="6">
        <f>SUBTOTAL(9,FF704:FF713)</f>
        <v>0</v>
      </c>
      <c r="FG714" s="6">
        <f>SUBTOTAL(9,FG704:FG713)</f>
        <v>0</v>
      </c>
      <c r="FH714" s="6">
        <f>SUBTOTAL(9,FH704:FH713)</f>
        <v>1</v>
      </c>
      <c r="FI714" s="6">
        <f>SUBTOTAL(9,FI704:FI713)</f>
        <v>0</v>
      </c>
      <c r="FJ714" s="6">
        <f>SUBTOTAL(9,FJ704:FJ713)</f>
        <v>0</v>
      </c>
      <c r="FK714" s="6">
        <f>SUBTOTAL(9,FK704:FK713)</f>
        <v>9</v>
      </c>
      <c r="FL714" s="6">
        <f>SUBTOTAL(9,FL704:FL713)</f>
        <v>95</v>
      </c>
      <c r="FM714" s="6">
        <f>SUBTOTAL(9,FM704:FM713)</f>
        <v>221</v>
      </c>
      <c r="FN714" s="6">
        <f>SUBTOTAL(9,FN704:FN713)</f>
        <v>94</v>
      </c>
      <c r="FO714" s="6">
        <f>SUBTOTAL(9,FO704:FO713)</f>
        <v>27</v>
      </c>
      <c r="FP714" s="6">
        <f>SUBTOTAL(9,FP704:FP713)</f>
        <v>13</v>
      </c>
      <c r="FQ714" s="6">
        <f>SUBTOTAL(9,FQ704:FQ713)</f>
        <v>10</v>
      </c>
      <c r="FR714" s="6">
        <f>SUBTOTAL(9,FR704:FR713)</f>
        <v>3</v>
      </c>
      <c r="FS714" s="6">
        <f>SUBTOTAL(9,FS704:FS713)</f>
        <v>13</v>
      </c>
      <c r="FT714" s="6">
        <f>SUBTOTAL(9,FT704:FT713)</f>
        <v>6</v>
      </c>
      <c r="FU714" s="6">
        <f>SUBTOTAL(9,FU704:FU713)</f>
        <v>7</v>
      </c>
      <c r="FV714" s="6">
        <f>SUBTOTAL(9,FV704:FV713)</f>
        <v>6</v>
      </c>
      <c r="FW714" s="6">
        <f>SUBTOTAL(9,FW704:FW713)</f>
        <v>3</v>
      </c>
      <c r="FX714" s="6">
        <f>SUBTOTAL(9,FX704:FX713)</f>
        <v>2</v>
      </c>
      <c r="FY714" s="6">
        <f>SUBTOTAL(9,FY704:FY713)</f>
        <v>3</v>
      </c>
      <c r="FZ714" s="6">
        <f>SUBTOTAL(9,FZ704:FZ713)</f>
        <v>2</v>
      </c>
      <c r="GA714" s="6">
        <f>SUBTOTAL(9,GA704:GA713)</f>
        <v>3</v>
      </c>
      <c r="GB714" s="6">
        <f>SUBTOTAL(9,GB704:GB713)</f>
        <v>2</v>
      </c>
      <c r="GC714" s="6">
        <f>SUBTOTAL(9,GC704:GC713)</f>
        <v>2</v>
      </c>
      <c r="GD714" s="6">
        <f>SUBTOTAL(9,GD704:GD713)</f>
        <v>2</v>
      </c>
      <c r="GE714" s="6">
        <f>SUBTOTAL(9,GE704:GE713)</f>
        <v>0</v>
      </c>
      <c r="GF714" s="6">
        <f>SUBTOTAL(9,GF704:GF713)</f>
        <v>3</v>
      </c>
      <c r="GG714" s="6">
        <f>SUBTOTAL(9,GG704:GG713)</f>
        <v>5</v>
      </c>
      <c r="GH714" s="6">
        <f>SUBTOTAL(9,GH704:GH713)</f>
        <v>7</v>
      </c>
      <c r="GI714" s="6">
        <f>SUBTOTAL(9,GI704:GI713)</f>
        <v>3</v>
      </c>
      <c r="GJ714" s="6">
        <f>SUBTOTAL(9,GJ704:GJ713)</f>
        <v>0</v>
      </c>
      <c r="GK714" s="6">
        <f>SUBTOTAL(9,GK704:GK713)</f>
        <v>5</v>
      </c>
      <c r="GL714" s="6">
        <f>SUBTOTAL(9,GL704:GL713)</f>
        <v>221</v>
      </c>
      <c r="GM714" s="6">
        <f>SUBTOTAL(9,GM704:GM713)</f>
        <v>213</v>
      </c>
      <c r="GN714" s="6">
        <f>SUBTOTAL(9,GN704:GN713)</f>
        <v>151</v>
      </c>
      <c r="GO714" s="6">
        <f>SUBTOTAL(9,GO704:GO713)</f>
        <v>21</v>
      </c>
      <c r="GP714" s="6">
        <f>SUBTOTAL(9,GP704:GP713)</f>
        <v>4</v>
      </c>
      <c r="GQ714" s="6">
        <f>SUBTOTAL(9,GQ704:GQ713)</f>
        <v>4</v>
      </c>
      <c r="GR714" s="6">
        <f>SUBTOTAL(9,GR704:GR713)</f>
        <v>9</v>
      </c>
      <c r="GS714" s="6">
        <f>SUBTOTAL(9,GS704:GS713)</f>
        <v>0</v>
      </c>
      <c r="GT714" s="6">
        <f>SUBTOTAL(9,GT704:GT713)</f>
        <v>10</v>
      </c>
      <c r="GU714" s="6">
        <f>SUBTOTAL(9,GU704:GU713)</f>
        <v>0</v>
      </c>
      <c r="GV714" s="6">
        <f>SUBTOTAL(9,GV704:GV713)</f>
        <v>0</v>
      </c>
      <c r="GW714" s="6">
        <f>SUBTOTAL(9,GW704:GW713)</f>
        <v>1</v>
      </c>
      <c r="GX714" s="6">
        <f>SUBTOTAL(9,GX704:GX713)</f>
        <v>1</v>
      </c>
      <c r="GY714" s="6">
        <f>SUBTOTAL(9,GY704:GY713)</f>
        <v>0</v>
      </c>
      <c r="GZ714" s="6">
        <f>SUBTOTAL(9,GZ704:GZ713)</f>
        <v>1</v>
      </c>
      <c r="HA714" s="6">
        <f>SUBTOTAL(9,HA704:HA713)</f>
        <v>2</v>
      </c>
      <c r="HB714" s="6">
        <f>SUBTOTAL(9,HB704:HB713)</f>
        <v>1</v>
      </c>
      <c r="HC714" s="6">
        <f>SUBTOTAL(9,HC704:HC713)</f>
        <v>1</v>
      </c>
      <c r="HD714" s="6">
        <f>SUBTOTAL(9,HD704:HD713)</f>
        <v>0</v>
      </c>
      <c r="HE714" s="6">
        <f>SUBTOTAL(9,HE704:HE713)</f>
        <v>7</v>
      </c>
      <c r="HF714" s="6">
        <f>SUBTOTAL(9,HF704:HF713)</f>
        <v>213</v>
      </c>
      <c r="HG714" s="6">
        <f>SUBTOTAL(9,HG704:HG713)</f>
        <v>11</v>
      </c>
      <c r="HH714" s="6">
        <f>SUBTOTAL(9,HH704:HH713)</f>
        <v>3</v>
      </c>
      <c r="HI714" s="6">
        <f>SUBTOTAL(9,HI704:HI713)</f>
        <v>1</v>
      </c>
      <c r="HJ714" s="6">
        <f>SUBTOTAL(9,HJ704:HJ713)</f>
        <v>3</v>
      </c>
      <c r="HK714" s="6">
        <f>SUBTOTAL(9,HK704:HK713)</f>
        <v>0</v>
      </c>
      <c r="HL714" s="6">
        <f>SUBTOTAL(9,HL704:HL713)</f>
        <v>0</v>
      </c>
      <c r="HM714" s="6">
        <f>SUBTOTAL(9,HM704:HM713)</f>
        <v>0</v>
      </c>
      <c r="HN714" s="6">
        <f>SUBTOTAL(9,HN704:HN713)</f>
        <v>0</v>
      </c>
      <c r="HO714" s="6">
        <f>SUBTOTAL(9,HO704:HO713)</f>
        <v>0</v>
      </c>
      <c r="HP714" s="6">
        <f>SUBTOTAL(9,HP704:HP713)</f>
        <v>0</v>
      </c>
      <c r="HQ714" s="6">
        <f>SUBTOTAL(9,HQ704:HQ713)</f>
        <v>1</v>
      </c>
      <c r="HR714" s="6">
        <f>SUBTOTAL(9,HR704:HR713)</f>
        <v>0</v>
      </c>
      <c r="HS714" s="6">
        <f>SUBTOTAL(9,HS704:HS713)</f>
        <v>3</v>
      </c>
      <c r="HT714" s="6">
        <f>SUBTOTAL(9,HT704:HT713)</f>
        <v>11</v>
      </c>
      <c r="HU714" s="6">
        <f>SUBTOTAL(9,HU704:HU713)</f>
        <v>5</v>
      </c>
      <c r="HV714" s="6">
        <f>SUBTOTAL(9,HV704:HV713)</f>
        <v>0</v>
      </c>
      <c r="HW714" s="6">
        <f>SUBTOTAL(9,HW704:HW713)</f>
        <v>0</v>
      </c>
      <c r="HX714" s="6">
        <f>SUBTOTAL(9,HX704:HX713)</f>
        <v>2</v>
      </c>
      <c r="HY714" s="6">
        <f>SUBTOTAL(9,HY704:HY713)</f>
        <v>0</v>
      </c>
      <c r="HZ714" s="6">
        <f>SUBTOTAL(9,HZ704:HZ713)</f>
        <v>0</v>
      </c>
      <c r="IA714" s="6">
        <f>SUBTOTAL(9,IA704:IA713)</f>
        <v>0</v>
      </c>
      <c r="IB714" s="6">
        <f>SUBTOTAL(9,IB704:IB713)</f>
        <v>0</v>
      </c>
      <c r="IC714" s="6">
        <f>SUBTOTAL(9,IC704:IC713)</f>
        <v>2</v>
      </c>
      <c r="ID714" s="6">
        <f>SUBTOTAL(9,ID704:ID713)</f>
        <v>0</v>
      </c>
      <c r="IE714" s="6">
        <f>SUBTOTAL(9,IE704:IE713)</f>
        <v>0</v>
      </c>
      <c r="IF714" s="6">
        <f>SUBTOTAL(9,IF704:IF713)</f>
        <v>0</v>
      </c>
      <c r="IG714" s="6">
        <f>SUBTOTAL(9,IG704:IG713)</f>
        <v>0</v>
      </c>
      <c r="IH714" s="6">
        <f>SUBTOTAL(9,IH704:IH713)</f>
        <v>0</v>
      </c>
      <c r="II714" s="6">
        <f>SUBTOTAL(9,II704:II713)</f>
        <v>1</v>
      </c>
      <c r="IJ714" s="6">
        <f>SUBTOTAL(9,IJ704:IJ713)</f>
        <v>5</v>
      </c>
      <c r="IK714" s="6">
        <f>SUBTOTAL(9,IK704:IK713)</f>
        <v>1049</v>
      </c>
      <c r="IL714" s="6">
        <f>SUBTOTAL(9,IL704:IL713)</f>
        <v>269</v>
      </c>
      <c r="IM714" s="6">
        <f>SUBTOTAL(9,IM704:IM713)</f>
        <v>59</v>
      </c>
      <c r="IN714" s="6">
        <f>SUBTOTAL(9,IN704:IN713)</f>
        <v>679</v>
      </c>
      <c r="IO714" s="6">
        <f>SUBTOTAL(9,IO704:IO713)</f>
        <v>7</v>
      </c>
      <c r="IP714" s="6">
        <f>SUBTOTAL(9,IP704:IP713)</f>
        <v>4</v>
      </c>
      <c r="IQ714" s="6">
        <f>SUBTOTAL(9,IQ704:IQ713)</f>
        <v>1</v>
      </c>
      <c r="IR714" s="6">
        <f>SUBTOTAL(9,IR704:IR713)</f>
        <v>2</v>
      </c>
      <c r="IS714" s="6">
        <f>SUBTOTAL(9,IS704:IS713)</f>
        <v>0</v>
      </c>
      <c r="IT714" s="6">
        <f>SUBTOTAL(9,IT704:IT713)</f>
        <v>1</v>
      </c>
      <c r="IU714" s="6">
        <f>SUBTOTAL(9,IU704:IU713)</f>
        <v>1</v>
      </c>
      <c r="IV714" s="6">
        <f>SUBTOTAL(9,IV704:IV713)</f>
        <v>15</v>
      </c>
      <c r="IW714" s="6">
        <f>SUBTOTAL(9,IW704:IW713)</f>
        <v>0</v>
      </c>
      <c r="IX714" s="6">
        <f>SUBTOTAL(9,IX704:IX713)</f>
        <v>0</v>
      </c>
      <c r="IY714" s="6">
        <f>SUBTOTAL(9,IY704:IY713)</f>
        <v>0</v>
      </c>
      <c r="IZ714" s="6">
        <f>SUBTOTAL(9,IZ704:IZ713)</f>
        <v>3</v>
      </c>
      <c r="JA714" s="6">
        <f>SUBTOTAL(9,JA704:JA713)</f>
        <v>1</v>
      </c>
      <c r="JB714" s="6">
        <f>SUBTOTAL(9,JB704:JB713)</f>
        <v>2</v>
      </c>
      <c r="JC714" s="6">
        <f>SUBTOTAL(9,JC704:JC713)</f>
        <v>1</v>
      </c>
      <c r="JD714" s="6">
        <f>SUBTOTAL(9,JD704:JD713)</f>
        <v>0</v>
      </c>
      <c r="JE714" s="6">
        <f>SUBTOTAL(9,JE704:JE713)</f>
        <v>0</v>
      </c>
      <c r="JF714" s="6">
        <f>SUBTOTAL(9,JF704:JF713)</f>
        <v>1</v>
      </c>
      <c r="JG714" s="6">
        <f>SUBTOTAL(9,JG704:JG713)</f>
        <v>1</v>
      </c>
      <c r="JH714" s="6">
        <f>SUBTOTAL(9,JH704:JH713)</f>
        <v>1</v>
      </c>
      <c r="JI714" s="6">
        <f>SUBTOTAL(9,JI704:JI713)</f>
        <v>1</v>
      </c>
      <c r="JJ714" s="6">
        <f>SUBTOTAL(9,JJ704:JJ713)</f>
        <v>1049</v>
      </c>
      <c r="JK714" s="8">
        <f t="shared" si="60"/>
        <v>0.38957753604857071</v>
      </c>
    </row>
    <row r="715" spans="1:271" outlineLevel="2" x14ac:dyDescent="0.25">
      <c r="A715" t="str">
        <f t="shared" ref="A715:A723" si="61">"160911"</f>
        <v>160911</v>
      </c>
      <c r="B715" t="s">
        <v>326</v>
      </c>
      <c r="C715">
        <v>1</v>
      </c>
      <c r="D715">
        <v>744</v>
      </c>
      <c r="E715">
        <v>570</v>
      </c>
      <c r="F715">
        <v>313</v>
      </c>
      <c r="G715">
        <v>257</v>
      </c>
      <c r="H715">
        <v>0</v>
      </c>
      <c r="I715">
        <v>1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257</v>
      </c>
      <c r="R715">
        <v>0</v>
      </c>
      <c r="S715">
        <v>0</v>
      </c>
      <c r="T715">
        <v>257</v>
      </c>
      <c r="U715">
        <v>12</v>
      </c>
      <c r="V715">
        <v>9</v>
      </c>
      <c r="W715">
        <v>3</v>
      </c>
      <c r="X715">
        <v>0</v>
      </c>
      <c r="Y715">
        <v>245</v>
      </c>
      <c r="Z715">
        <v>36</v>
      </c>
      <c r="AA715">
        <v>1</v>
      </c>
      <c r="AB715">
        <v>9</v>
      </c>
      <c r="AC715">
        <v>16</v>
      </c>
      <c r="AD715">
        <v>3</v>
      </c>
      <c r="AE715">
        <v>0</v>
      </c>
      <c r="AF715">
        <v>1</v>
      </c>
      <c r="AG715">
        <v>0</v>
      </c>
      <c r="AH715">
        <v>0</v>
      </c>
      <c r="AI715">
        <v>3</v>
      </c>
      <c r="AJ715">
        <v>0</v>
      </c>
      <c r="AK715">
        <v>0</v>
      </c>
      <c r="AL715">
        <v>0</v>
      </c>
      <c r="AM715">
        <v>1</v>
      </c>
      <c r="AN715">
        <v>1</v>
      </c>
      <c r="AO715">
        <v>1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36</v>
      </c>
      <c r="AZ715">
        <v>44</v>
      </c>
      <c r="BA715">
        <v>8</v>
      </c>
      <c r="BB715">
        <v>1</v>
      </c>
      <c r="BC715">
        <v>0</v>
      </c>
      <c r="BD715">
        <v>12</v>
      </c>
      <c r="BE715">
        <v>0</v>
      </c>
      <c r="BF715">
        <v>5</v>
      </c>
      <c r="BG715">
        <v>1</v>
      </c>
      <c r="BH715">
        <v>0</v>
      </c>
      <c r="BI715">
        <v>0</v>
      </c>
      <c r="BJ715">
        <v>1</v>
      </c>
      <c r="BK715">
        <v>1</v>
      </c>
      <c r="BL715">
        <v>2</v>
      </c>
      <c r="BM715">
        <v>3</v>
      </c>
      <c r="BN715">
        <v>0</v>
      </c>
      <c r="BO715">
        <v>1</v>
      </c>
      <c r="BP715">
        <v>3</v>
      </c>
      <c r="BQ715">
        <v>0</v>
      </c>
      <c r="BR715">
        <v>0</v>
      </c>
      <c r="BS715">
        <v>1</v>
      </c>
      <c r="BT715">
        <v>1</v>
      </c>
      <c r="BU715">
        <v>1</v>
      </c>
      <c r="BV715">
        <v>1</v>
      </c>
      <c r="BW715">
        <v>2</v>
      </c>
      <c r="BX715">
        <v>44</v>
      </c>
      <c r="BY715">
        <v>8</v>
      </c>
      <c r="BZ715">
        <v>4</v>
      </c>
      <c r="CA715">
        <v>1</v>
      </c>
      <c r="CB715">
        <v>1</v>
      </c>
      <c r="CC715">
        <v>0</v>
      </c>
      <c r="CD715">
        <v>0</v>
      </c>
      <c r="CE715">
        <v>0</v>
      </c>
      <c r="CF715">
        <v>2</v>
      </c>
      <c r="CG715">
        <v>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0</v>
      </c>
      <c r="CN715">
        <v>8</v>
      </c>
      <c r="CO715">
        <v>11</v>
      </c>
      <c r="CP715">
        <v>5</v>
      </c>
      <c r="CQ715">
        <v>2</v>
      </c>
      <c r="CR715">
        <v>0</v>
      </c>
      <c r="CS715">
        <v>0</v>
      </c>
      <c r="CT715">
        <v>1</v>
      </c>
      <c r="CU715">
        <v>2</v>
      </c>
      <c r="CV715">
        <v>0</v>
      </c>
      <c r="CW715">
        <v>0</v>
      </c>
      <c r="CX715">
        <v>0</v>
      </c>
      <c r="CY715">
        <v>0</v>
      </c>
      <c r="CZ715">
        <v>0</v>
      </c>
      <c r="DA715">
        <v>0</v>
      </c>
      <c r="DB715">
        <v>1</v>
      </c>
      <c r="DC715">
        <v>0</v>
      </c>
      <c r="DD715">
        <v>0</v>
      </c>
      <c r="DE715">
        <v>0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0</v>
      </c>
      <c r="DL715">
        <v>0</v>
      </c>
      <c r="DM715">
        <v>0</v>
      </c>
      <c r="DN715">
        <v>11</v>
      </c>
      <c r="DO715">
        <v>4</v>
      </c>
      <c r="DP715">
        <v>3</v>
      </c>
      <c r="DQ715">
        <v>0</v>
      </c>
      <c r="DR715">
        <v>1</v>
      </c>
      <c r="DS715">
        <v>0</v>
      </c>
      <c r="DT715">
        <v>0</v>
      </c>
      <c r="DU715">
        <v>0</v>
      </c>
      <c r="DV715">
        <v>0</v>
      </c>
      <c r="DW715">
        <v>0</v>
      </c>
      <c r="DX715">
        <v>0</v>
      </c>
      <c r="DY715">
        <v>0</v>
      </c>
      <c r="DZ715">
        <v>0</v>
      </c>
      <c r="EA715">
        <v>0</v>
      </c>
      <c r="EB715">
        <v>0</v>
      </c>
      <c r="EC715">
        <v>0</v>
      </c>
      <c r="ED715">
        <v>0</v>
      </c>
      <c r="EE715">
        <v>0</v>
      </c>
      <c r="EF715">
        <v>0</v>
      </c>
      <c r="EG715">
        <v>0</v>
      </c>
      <c r="EH715">
        <v>0</v>
      </c>
      <c r="EI715">
        <v>0</v>
      </c>
      <c r="EJ715">
        <v>0</v>
      </c>
      <c r="EK715">
        <v>0</v>
      </c>
      <c r="EL715">
        <v>0</v>
      </c>
      <c r="EM715">
        <v>0</v>
      </c>
      <c r="EN715">
        <v>4</v>
      </c>
      <c r="EO715">
        <v>3</v>
      </c>
      <c r="EP715">
        <v>2</v>
      </c>
      <c r="EQ715">
        <v>0</v>
      </c>
      <c r="ER715">
        <v>0</v>
      </c>
      <c r="ES715">
        <v>0</v>
      </c>
      <c r="ET715">
        <v>0</v>
      </c>
      <c r="EU715">
        <v>0</v>
      </c>
      <c r="EV715">
        <v>0</v>
      </c>
      <c r="EW715">
        <v>0</v>
      </c>
      <c r="EX715">
        <v>0</v>
      </c>
      <c r="EY715">
        <v>0</v>
      </c>
      <c r="EZ715">
        <v>0</v>
      </c>
      <c r="FA715">
        <v>0</v>
      </c>
      <c r="FB715">
        <v>0</v>
      </c>
      <c r="FC715">
        <v>0</v>
      </c>
      <c r="FD715">
        <v>0</v>
      </c>
      <c r="FE715">
        <v>0</v>
      </c>
      <c r="FF715">
        <v>0</v>
      </c>
      <c r="FG715">
        <v>0</v>
      </c>
      <c r="FH715">
        <v>0</v>
      </c>
      <c r="FI715">
        <v>0</v>
      </c>
      <c r="FJ715">
        <v>0</v>
      </c>
      <c r="FK715">
        <v>1</v>
      </c>
      <c r="FL715">
        <v>3</v>
      </c>
      <c r="FM715">
        <v>37</v>
      </c>
      <c r="FN715">
        <v>15</v>
      </c>
      <c r="FO715">
        <v>1</v>
      </c>
      <c r="FP715">
        <v>4</v>
      </c>
      <c r="FQ715">
        <v>1</v>
      </c>
      <c r="FR715">
        <v>0</v>
      </c>
      <c r="FS715">
        <v>5</v>
      </c>
      <c r="FT715">
        <v>1</v>
      </c>
      <c r="FU715">
        <v>1</v>
      </c>
      <c r="FV715">
        <v>1</v>
      </c>
      <c r="FW715">
        <v>0</v>
      </c>
      <c r="FX715">
        <v>1</v>
      </c>
      <c r="FY715">
        <v>2</v>
      </c>
      <c r="FZ715">
        <v>0</v>
      </c>
      <c r="GA715">
        <v>1</v>
      </c>
      <c r="GB715">
        <v>0</v>
      </c>
      <c r="GC715">
        <v>0</v>
      </c>
      <c r="GD715">
        <v>0</v>
      </c>
      <c r="GE715">
        <v>0</v>
      </c>
      <c r="GF715">
        <v>1</v>
      </c>
      <c r="GG715">
        <v>0</v>
      </c>
      <c r="GH715">
        <v>0</v>
      </c>
      <c r="GI715">
        <v>0</v>
      </c>
      <c r="GJ715">
        <v>0</v>
      </c>
      <c r="GK715">
        <v>3</v>
      </c>
      <c r="GL715">
        <v>37</v>
      </c>
      <c r="GM715">
        <v>20</v>
      </c>
      <c r="GN715">
        <v>7</v>
      </c>
      <c r="GO715">
        <v>4</v>
      </c>
      <c r="GP715">
        <v>2</v>
      </c>
      <c r="GQ715">
        <v>0</v>
      </c>
      <c r="GR715">
        <v>1</v>
      </c>
      <c r="GS715">
        <v>0</v>
      </c>
      <c r="GT715">
        <v>2</v>
      </c>
      <c r="GU715">
        <v>0</v>
      </c>
      <c r="GV715">
        <v>1</v>
      </c>
      <c r="GW715">
        <v>0</v>
      </c>
      <c r="GX715">
        <v>0</v>
      </c>
      <c r="GY715">
        <v>1</v>
      </c>
      <c r="GZ715">
        <v>0</v>
      </c>
      <c r="HA715">
        <v>1</v>
      </c>
      <c r="HB715">
        <v>0</v>
      </c>
      <c r="HC715">
        <v>0</v>
      </c>
      <c r="HD715">
        <v>0</v>
      </c>
      <c r="HE715">
        <v>1</v>
      </c>
      <c r="HF715">
        <v>20</v>
      </c>
      <c r="HG715">
        <v>3</v>
      </c>
      <c r="HH715">
        <v>0</v>
      </c>
      <c r="HI715">
        <v>0</v>
      </c>
      <c r="HJ715">
        <v>2</v>
      </c>
      <c r="HK715">
        <v>0</v>
      </c>
      <c r="HL715">
        <v>0</v>
      </c>
      <c r="HM715">
        <v>0</v>
      </c>
      <c r="HN715">
        <v>0</v>
      </c>
      <c r="HO715">
        <v>0</v>
      </c>
      <c r="HP715">
        <v>0</v>
      </c>
      <c r="HQ715">
        <v>0</v>
      </c>
      <c r="HR715">
        <v>0</v>
      </c>
      <c r="HS715">
        <v>1</v>
      </c>
      <c r="HT715">
        <v>3</v>
      </c>
      <c r="HU715">
        <v>2</v>
      </c>
      <c r="HV715">
        <v>1</v>
      </c>
      <c r="HW715">
        <v>0</v>
      </c>
      <c r="HX715">
        <v>1</v>
      </c>
      <c r="HY715">
        <v>0</v>
      </c>
      <c r="HZ715">
        <v>0</v>
      </c>
      <c r="IA715">
        <v>0</v>
      </c>
      <c r="IB715">
        <v>0</v>
      </c>
      <c r="IC715">
        <v>0</v>
      </c>
      <c r="ID715">
        <v>0</v>
      </c>
      <c r="IE715">
        <v>0</v>
      </c>
      <c r="IF715">
        <v>0</v>
      </c>
      <c r="IG715">
        <v>0</v>
      </c>
      <c r="IH715">
        <v>0</v>
      </c>
      <c r="II715">
        <v>0</v>
      </c>
      <c r="IJ715">
        <v>2</v>
      </c>
      <c r="IK715">
        <v>77</v>
      </c>
      <c r="IL715">
        <v>36</v>
      </c>
      <c r="IM715">
        <v>1</v>
      </c>
      <c r="IN715">
        <v>26</v>
      </c>
      <c r="IO715">
        <v>3</v>
      </c>
      <c r="IP715">
        <v>1</v>
      </c>
      <c r="IQ715">
        <v>0</v>
      </c>
      <c r="IR715">
        <v>0</v>
      </c>
      <c r="IS715">
        <v>0</v>
      </c>
      <c r="IT715">
        <v>0</v>
      </c>
      <c r="IU715">
        <v>1</v>
      </c>
      <c r="IV715">
        <v>1</v>
      </c>
      <c r="IW715">
        <v>1</v>
      </c>
      <c r="IX715">
        <v>0</v>
      </c>
      <c r="IY715">
        <v>0</v>
      </c>
      <c r="IZ715">
        <v>7</v>
      </c>
      <c r="JA715">
        <v>0</v>
      </c>
      <c r="JB715">
        <v>0</v>
      </c>
      <c r="JC715">
        <v>0</v>
      </c>
      <c r="JD715">
        <v>0</v>
      </c>
      <c r="JE715">
        <v>0</v>
      </c>
      <c r="JF715">
        <v>0</v>
      </c>
      <c r="JG715">
        <v>0</v>
      </c>
      <c r="JH715">
        <v>0</v>
      </c>
      <c r="JI715">
        <v>0</v>
      </c>
      <c r="JJ715">
        <v>77</v>
      </c>
      <c r="JK715" s="2">
        <f t="shared" si="60"/>
        <v>0.34543010752688175</v>
      </c>
    </row>
    <row r="716" spans="1:271" outlineLevel="2" x14ac:dyDescent="0.25">
      <c r="A716" t="str">
        <f t="shared" si="61"/>
        <v>160911</v>
      </c>
      <c r="B716" t="s">
        <v>326</v>
      </c>
      <c r="C716">
        <v>2</v>
      </c>
      <c r="D716">
        <v>921</v>
      </c>
      <c r="E716">
        <v>701</v>
      </c>
      <c r="F716">
        <v>311</v>
      </c>
      <c r="G716">
        <v>390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390</v>
      </c>
      <c r="R716">
        <v>0</v>
      </c>
      <c r="S716">
        <v>0</v>
      </c>
      <c r="T716">
        <v>390</v>
      </c>
      <c r="U716">
        <v>10</v>
      </c>
      <c r="V716">
        <v>9</v>
      </c>
      <c r="W716">
        <v>1</v>
      </c>
      <c r="X716">
        <v>0</v>
      </c>
      <c r="Y716">
        <v>380</v>
      </c>
      <c r="Z716">
        <v>60</v>
      </c>
      <c r="AA716">
        <v>5</v>
      </c>
      <c r="AB716">
        <v>7</v>
      </c>
      <c r="AC716">
        <v>29</v>
      </c>
      <c r="AD716">
        <v>9</v>
      </c>
      <c r="AE716">
        <v>0</v>
      </c>
      <c r="AF716">
        <v>1</v>
      </c>
      <c r="AG716">
        <v>0</v>
      </c>
      <c r="AH716">
        <v>1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5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1</v>
      </c>
      <c r="AW716">
        <v>0</v>
      </c>
      <c r="AX716">
        <v>2</v>
      </c>
      <c r="AY716">
        <v>60</v>
      </c>
      <c r="AZ716">
        <v>99</v>
      </c>
      <c r="BA716">
        <v>35</v>
      </c>
      <c r="BB716">
        <v>6</v>
      </c>
      <c r="BC716">
        <v>7</v>
      </c>
      <c r="BD716">
        <v>19</v>
      </c>
      <c r="BE716">
        <v>1</v>
      </c>
      <c r="BF716">
        <v>3</v>
      </c>
      <c r="BG716">
        <v>0</v>
      </c>
      <c r="BH716">
        <v>3</v>
      </c>
      <c r="BI716">
        <v>5</v>
      </c>
      <c r="BJ716">
        <v>4</v>
      </c>
      <c r="BK716">
        <v>0</v>
      </c>
      <c r="BL716">
        <v>2</v>
      </c>
      <c r="BM716">
        <v>1</v>
      </c>
      <c r="BN716">
        <v>0</v>
      </c>
      <c r="BO716">
        <v>2</v>
      </c>
      <c r="BP716">
        <v>0</v>
      </c>
      <c r="BQ716">
        <v>2</v>
      </c>
      <c r="BR716">
        <v>0</v>
      </c>
      <c r="BS716">
        <v>1</v>
      </c>
      <c r="BT716">
        <v>2</v>
      </c>
      <c r="BU716">
        <v>2</v>
      </c>
      <c r="BV716">
        <v>2</v>
      </c>
      <c r="BW716">
        <v>2</v>
      </c>
      <c r="BX716">
        <v>99</v>
      </c>
      <c r="BY716">
        <v>9</v>
      </c>
      <c r="BZ716">
        <v>5</v>
      </c>
      <c r="CA716">
        <v>0</v>
      </c>
      <c r="CB716">
        <v>0</v>
      </c>
      <c r="CC716">
        <v>0</v>
      </c>
      <c r="CD716">
        <v>2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2</v>
      </c>
      <c r="CM716">
        <v>0</v>
      </c>
      <c r="CN716">
        <v>9</v>
      </c>
      <c r="CO716">
        <v>16</v>
      </c>
      <c r="CP716">
        <v>10</v>
      </c>
      <c r="CQ716">
        <v>1</v>
      </c>
      <c r="CR716">
        <v>1</v>
      </c>
      <c r="CS716">
        <v>0</v>
      </c>
      <c r="CT716">
        <v>0</v>
      </c>
      <c r="CU716">
        <v>0</v>
      </c>
      <c r="CV716">
        <v>0</v>
      </c>
      <c r="CW716">
        <v>0</v>
      </c>
      <c r="CX716">
        <v>0</v>
      </c>
      <c r="CY716">
        <v>0</v>
      </c>
      <c r="CZ716">
        <v>0</v>
      </c>
      <c r="DA716">
        <v>0</v>
      </c>
      <c r="DB716">
        <v>0</v>
      </c>
      <c r="DC716">
        <v>0</v>
      </c>
      <c r="DD716">
        <v>0</v>
      </c>
      <c r="DE716">
        <v>0</v>
      </c>
      <c r="DF716">
        <v>0</v>
      </c>
      <c r="DG716">
        <v>0</v>
      </c>
      <c r="DH716">
        <v>0</v>
      </c>
      <c r="DI716">
        <v>0</v>
      </c>
      <c r="DJ716">
        <v>1</v>
      </c>
      <c r="DK716">
        <v>0</v>
      </c>
      <c r="DL716">
        <v>0</v>
      </c>
      <c r="DM716">
        <v>3</v>
      </c>
      <c r="DN716">
        <v>16</v>
      </c>
      <c r="DO716">
        <v>10</v>
      </c>
      <c r="DP716">
        <v>5</v>
      </c>
      <c r="DQ716">
        <v>2</v>
      </c>
      <c r="DR716">
        <v>0</v>
      </c>
      <c r="DS716">
        <v>1</v>
      </c>
      <c r="DT716">
        <v>0</v>
      </c>
      <c r="DU716">
        <v>0</v>
      </c>
      <c r="DV716">
        <v>0</v>
      </c>
      <c r="DW716">
        <v>1</v>
      </c>
      <c r="DX716">
        <v>0</v>
      </c>
      <c r="DY716">
        <v>0</v>
      </c>
      <c r="DZ716">
        <v>0</v>
      </c>
      <c r="EA716">
        <v>1</v>
      </c>
      <c r="EB716">
        <v>0</v>
      </c>
      <c r="EC716">
        <v>0</v>
      </c>
      <c r="ED716">
        <v>0</v>
      </c>
      <c r="EE716">
        <v>0</v>
      </c>
      <c r="EF716">
        <v>0</v>
      </c>
      <c r="EG716">
        <v>0</v>
      </c>
      <c r="EH716">
        <v>0</v>
      </c>
      <c r="EI716">
        <v>0</v>
      </c>
      <c r="EJ716">
        <v>0</v>
      </c>
      <c r="EK716">
        <v>0</v>
      </c>
      <c r="EL716">
        <v>0</v>
      </c>
      <c r="EM716">
        <v>0</v>
      </c>
      <c r="EN716">
        <v>10</v>
      </c>
      <c r="EO716">
        <v>16</v>
      </c>
      <c r="EP716">
        <v>4</v>
      </c>
      <c r="EQ716">
        <v>4</v>
      </c>
      <c r="ER716">
        <v>0</v>
      </c>
      <c r="ES716">
        <v>1</v>
      </c>
      <c r="ET716">
        <v>2</v>
      </c>
      <c r="EU716">
        <v>0</v>
      </c>
      <c r="EV716">
        <v>1</v>
      </c>
      <c r="EW716">
        <v>0</v>
      </c>
      <c r="EX716">
        <v>2</v>
      </c>
      <c r="EY716">
        <v>0</v>
      </c>
      <c r="EZ716">
        <v>0</v>
      </c>
      <c r="FA716">
        <v>0</v>
      </c>
      <c r="FB716">
        <v>1</v>
      </c>
      <c r="FC716">
        <v>0</v>
      </c>
      <c r="FD716">
        <v>0</v>
      </c>
      <c r="FE716">
        <v>0</v>
      </c>
      <c r="FF716">
        <v>0</v>
      </c>
      <c r="FG716">
        <v>0</v>
      </c>
      <c r="FH716">
        <v>0</v>
      </c>
      <c r="FI716">
        <v>0</v>
      </c>
      <c r="FJ716">
        <v>0</v>
      </c>
      <c r="FK716">
        <v>1</v>
      </c>
      <c r="FL716">
        <v>16</v>
      </c>
      <c r="FM716">
        <v>34</v>
      </c>
      <c r="FN716">
        <v>15</v>
      </c>
      <c r="FO716">
        <v>1</v>
      </c>
      <c r="FP716">
        <v>1</v>
      </c>
      <c r="FQ716">
        <v>1</v>
      </c>
      <c r="FR716">
        <v>1</v>
      </c>
      <c r="FS716">
        <v>3</v>
      </c>
      <c r="FT716">
        <v>0</v>
      </c>
      <c r="FU716">
        <v>4</v>
      </c>
      <c r="FV716">
        <v>1</v>
      </c>
      <c r="FW716">
        <v>0</v>
      </c>
      <c r="FX716">
        <v>1</v>
      </c>
      <c r="FY716">
        <v>0</v>
      </c>
      <c r="FZ716">
        <v>0</v>
      </c>
      <c r="GA716">
        <v>0</v>
      </c>
      <c r="GB716">
        <v>0</v>
      </c>
      <c r="GC716">
        <v>0</v>
      </c>
      <c r="GD716">
        <v>1</v>
      </c>
      <c r="GE716">
        <v>0</v>
      </c>
      <c r="GF716">
        <v>0</v>
      </c>
      <c r="GG716">
        <v>0</v>
      </c>
      <c r="GH716">
        <v>2</v>
      </c>
      <c r="GI716">
        <v>0</v>
      </c>
      <c r="GJ716">
        <v>2</v>
      </c>
      <c r="GK716">
        <v>1</v>
      </c>
      <c r="GL716">
        <v>34</v>
      </c>
      <c r="GM716">
        <v>21</v>
      </c>
      <c r="GN716">
        <v>14</v>
      </c>
      <c r="GO716">
        <v>2</v>
      </c>
      <c r="GP716">
        <v>1</v>
      </c>
      <c r="GQ716">
        <v>0</v>
      </c>
      <c r="GR716">
        <v>0</v>
      </c>
      <c r="GS716">
        <v>0</v>
      </c>
      <c r="GT716">
        <v>3</v>
      </c>
      <c r="GU716">
        <v>0</v>
      </c>
      <c r="GV716">
        <v>0</v>
      </c>
      <c r="GW716">
        <v>0</v>
      </c>
      <c r="GX716">
        <v>0</v>
      </c>
      <c r="GY716">
        <v>0</v>
      </c>
      <c r="GZ716">
        <v>0</v>
      </c>
      <c r="HA716">
        <v>0</v>
      </c>
      <c r="HB716">
        <v>0</v>
      </c>
      <c r="HC716">
        <v>0</v>
      </c>
      <c r="HD716">
        <v>1</v>
      </c>
      <c r="HE716">
        <v>0</v>
      </c>
      <c r="HF716">
        <v>21</v>
      </c>
      <c r="HG716">
        <v>7</v>
      </c>
      <c r="HH716">
        <v>2</v>
      </c>
      <c r="HI716">
        <v>0</v>
      </c>
      <c r="HJ716">
        <v>2</v>
      </c>
      <c r="HK716">
        <v>1</v>
      </c>
      <c r="HL716">
        <v>0</v>
      </c>
      <c r="HM716">
        <v>0</v>
      </c>
      <c r="HN716">
        <v>1</v>
      </c>
      <c r="HO716">
        <v>0</v>
      </c>
      <c r="HP716">
        <v>0</v>
      </c>
      <c r="HQ716">
        <v>0</v>
      </c>
      <c r="HR716">
        <v>0</v>
      </c>
      <c r="HS716">
        <v>1</v>
      </c>
      <c r="HT716">
        <v>7</v>
      </c>
      <c r="HU716">
        <v>0</v>
      </c>
      <c r="HV716">
        <v>0</v>
      </c>
      <c r="HW716">
        <v>0</v>
      </c>
      <c r="HX716">
        <v>0</v>
      </c>
      <c r="HY716">
        <v>0</v>
      </c>
      <c r="HZ716">
        <v>0</v>
      </c>
      <c r="IA716">
        <v>0</v>
      </c>
      <c r="IB716">
        <v>0</v>
      </c>
      <c r="IC716">
        <v>0</v>
      </c>
      <c r="ID716">
        <v>0</v>
      </c>
      <c r="IE716">
        <v>0</v>
      </c>
      <c r="IF716">
        <v>0</v>
      </c>
      <c r="IG716">
        <v>0</v>
      </c>
      <c r="IH716">
        <v>0</v>
      </c>
      <c r="II716">
        <v>0</v>
      </c>
      <c r="IJ716">
        <v>0</v>
      </c>
      <c r="IK716">
        <v>108</v>
      </c>
      <c r="IL716">
        <v>50</v>
      </c>
      <c r="IM716">
        <v>11</v>
      </c>
      <c r="IN716">
        <v>16</v>
      </c>
      <c r="IO716">
        <v>4</v>
      </c>
      <c r="IP716">
        <v>0</v>
      </c>
      <c r="IQ716">
        <v>0</v>
      </c>
      <c r="IR716">
        <v>1</v>
      </c>
      <c r="IS716">
        <v>1</v>
      </c>
      <c r="IT716">
        <v>0</v>
      </c>
      <c r="IU716">
        <v>2</v>
      </c>
      <c r="IV716">
        <v>4</v>
      </c>
      <c r="IW716">
        <v>0</v>
      </c>
      <c r="IX716">
        <v>1</v>
      </c>
      <c r="IY716">
        <v>0</v>
      </c>
      <c r="IZ716">
        <v>10</v>
      </c>
      <c r="JA716">
        <v>0</v>
      </c>
      <c r="JB716">
        <v>4</v>
      </c>
      <c r="JC716">
        <v>0</v>
      </c>
      <c r="JD716">
        <v>0</v>
      </c>
      <c r="JE716">
        <v>1</v>
      </c>
      <c r="JF716">
        <v>1</v>
      </c>
      <c r="JG716">
        <v>0</v>
      </c>
      <c r="JH716">
        <v>2</v>
      </c>
      <c r="JI716">
        <v>0</v>
      </c>
      <c r="JJ716">
        <v>108</v>
      </c>
      <c r="JK716" s="2">
        <f t="shared" si="60"/>
        <v>0.42345276872964172</v>
      </c>
    </row>
    <row r="717" spans="1:271" outlineLevel="2" x14ac:dyDescent="0.25">
      <c r="A717" t="str">
        <f t="shared" si="61"/>
        <v>160911</v>
      </c>
      <c r="B717" t="s">
        <v>326</v>
      </c>
      <c r="C717">
        <v>3</v>
      </c>
      <c r="D717">
        <v>507</v>
      </c>
      <c r="E717">
        <v>390</v>
      </c>
      <c r="F717">
        <v>190</v>
      </c>
      <c r="G717">
        <v>200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200</v>
      </c>
      <c r="R717">
        <v>0</v>
      </c>
      <c r="S717">
        <v>0</v>
      </c>
      <c r="T717">
        <v>200</v>
      </c>
      <c r="U717">
        <v>7</v>
      </c>
      <c r="V717">
        <v>5</v>
      </c>
      <c r="W717">
        <v>2</v>
      </c>
      <c r="X717">
        <v>0</v>
      </c>
      <c r="Y717">
        <v>193</v>
      </c>
      <c r="Z717">
        <v>36</v>
      </c>
      <c r="AA717">
        <v>6</v>
      </c>
      <c r="AB717">
        <v>1</v>
      </c>
      <c r="AC717">
        <v>16</v>
      </c>
      <c r="AD717">
        <v>3</v>
      </c>
      <c r="AE717">
        <v>0</v>
      </c>
      <c r="AF717">
        <v>0</v>
      </c>
      <c r="AG717">
        <v>2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2</v>
      </c>
      <c r="AP717">
        <v>0</v>
      </c>
      <c r="AQ717">
        <v>0</v>
      </c>
      <c r="AR717">
        <v>0</v>
      </c>
      <c r="AS717">
        <v>0</v>
      </c>
      <c r="AT717">
        <v>2</v>
      </c>
      <c r="AU717">
        <v>0</v>
      </c>
      <c r="AV717">
        <v>0</v>
      </c>
      <c r="AW717">
        <v>2</v>
      </c>
      <c r="AX717">
        <v>2</v>
      </c>
      <c r="AY717">
        <v>36</v>
      </c>
      <c r="AZ717">
        <v>45</v>
      </c>
      <c r="BA717">
        <v>11</v>
      </c>
      <c r="BB717">
        <v>0</v>
      </c>
      <c r="BC717">
        <v>1</v>
      </c>
      <c r="BD717">
        <v>11</v>
      </c>
      <c r="BE717">
        <v>4</v>
      </c>
      <c r="BF717">
        <v>2</v>
      </c>
      <c r="BG717">
        <v>1</v>
      </c>
      <c r="BH717">
        <v>1</v>
      </c>
      <c r="BI717">
        <v>2</v>
      </c>
      <c r="BJ717">
        <v>1</v>
      </c>
      <c r="BK717">
        <v>0</v>
      </c>
      <c r="BL717">
        <v>0</v>
      </c>
      <c r="BM717">
        <v>4</v>
      </c>
      <c r="BN717">
        <v>2</v>
      </c>
      <c r="BO717">
        <v>0</v>
      </c>
      <c r="BP717">
        <v>0</v>
      </c>
      <c r="BQ717">
        <v>1</v>
      </c>
      <c r="BR717">
        <v>0</v>
      </c>
      <c r="BS717">
        <v>2</v>
      </c>
      <c r="BT717">
        <v>2</v>
      </c>
      <c r="BU717">
        <v>0</v>
      </c>
      <c r="BV717">
        <v>0</v>
      </c>
      <c r="BW717">
        <v>0</v>
      </c>
      <c r="BX717">
        <v>45</v>
      </c>
      <c r="BY717">
        <v>3</v>
      </c>
      <c r="BZ717">
        <v>1</v>
      </c>
      <c r="CA717">
        <v>1</v>
      </c>
      <c r="CB717">
        <v>0</v>
      </c>
      <c r="CC717">
        <v>0</v>
      </c>
      <c r="CD717">
        <v>0</v>
      </c>
      <c r="CE717">
        <v>0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1</v>
      </c>
      <c r="CN717">
        <v>3</v>
      </c>
      <c r="CO717">
        <v>11</v>
      </c>
      <c r="CP717">
        <v>4</v>
      </c>
      <c r="CQ717">
        <v>1</v>
      </c>
      <c r="CR717">
        <v>3</v>
      </c>
      <c r="CS717">
        <v>0</v>
      </c>
      <c r="CT717">
        <v>1</v>
      </c>
      <c r="CU717">
        <v>0</v>
      </c>
      <c r="CV717">
        <v>0</v>
      </c>
      <c r="CW717">
        <v>1</v>
      </c>
      <c r="CX717">
        <v>0</v>
      </c>
      <c r="CY717">
        <v>0</v>
      </c>
      <c r="CZ717">
        <v>0</v>
      </c>
      <c r="DA717">
        <v>0</v>
      </c>
      <c r="DB717">
        <v>0</v>
      </c>
      <c r="DC717">
        <v>0</v>
      </c>
      <c r="DD717">
        <v>0</v>
      </c>
      <c r="DE717">
        <v>0</v>
      </c>
      <c r="DF717">
        <v>0</v>
      </c>
      <c r="DG717">
        <v>1</v>
      </c>
      <c r="DH717">
        <v>0</v>
      </c>
      <c r="DI717">
        <v>0</v>
      </c>
      <c r="DJ717">
        <v>0</v>
      </c>
      <c r="DK717">
        <v>0</v>
      </c>
      <c r="DL717">
        <v>0</v>
      </c>
      <c r="DM717">
        <v>0</v>
      </c>
      <c r="DN717">
        <v>11</v>
      </c>
      <c r="DO717">
        <v>6</v>
      </c>
      <c r="DP717">
        <v>3</v>
      </c>
      <c r="DQ717">
        <v>1</v>
      </c>
      <c r="DR717">
        <v>0</v>
      </c>
      <c r="DS717">
        <v>0</v>
      </c>
      <c r="DT717">
        <v>0</v>
      </c>
      <c r="DU717">
        <v>0</v>
      </c>
      <c r="DV717">
        <v>0</v>
      </c>
      <c r="DW717">
        <v>0</v>
      </c>
      <c r="DX717">
        <v>0</v>
      </c>
      <c r="DY717">
        <v>0</v>
      </c>
      <c r="DZ717">
        <v>0</v>
      </c>
      <c r="EA717">
        <v>0</v>
      </c>
      <c r="EB717">
        <v>0</v>
      </c>
      <c r="EC717">
        <v>0</v>
      </c>
      <c r="ED717">
        <v>1</v>
      </c>
      <c r="EE717">
        <v>0</v>
      </c>
      <c r="EF717">
        <v>0</v>
      </c>
      <c r="EG717">
        <v>0</v>
      </c>
      <c r="EH717">
        <v>0</v>
      </c>
      <c r="EI717">
        <v>0</v>
      </c>
      <c r="EJ717">
        <v>0</v>
      </c>
      <c r="EK717">
        <v>0</v>
      </c>
      <c r="EL717">
        <v>1</v>
      </c>
      <c r="EM717">
        <v>0</v>
      </c>
      <c r="EN717">
        <v>6</v>
      </c>
      <c r="EO717">
        <v>2</v>
      </c>
      <c r="EP717">
        <v>0</v>
      </c>
      <c r="EQ717">
        <v>1</v>
      </c>
      <c r="ER717">
        <v>0</v>
      </c>
      <c r="ES717">
        <v>0</v>
      </c>
      <c r="ET717">
        <v>0</v>
      </c>
      <c r="EU717">
        <v>0</v>
      </c>
      <c r="EV717">
        <v>0</v>
      </c>
      <c r="EW717">
        <v>0</v>
      </c>
      <c r="EX717">
        <v>0</v>
      </c>
      <c r="EY717">
        <v>0</v>
      </c>
      <c r="EZ717">
        <v>0</v>
      </c>
      <c r="FA717">
        <v>0</v>
      </c>
      <c r="FB717">
        <v>1</v>
      </c>
      <c r="FC717">
        <v>0</v>
      </c>
      <c r="FD717">
        <v>0</v>
      </c>
      <c r="FE717">
        <v>0</v>
      </c>
      <c r="FF717">
        <v>0</v>
      </c>
      <c r="FG717">
        <v>0</v>
      </c>
      <c r="FH717">
        <v>0</v>
      </c>
      <c r="FI717">
        <v>0</v>
      </c>
      <c r="FJ717">
        <v>0</v>
      </c>
      <c r="FK717">
        <v>0</v>
      </c>
      <c r="FL717">
        <v>2</v>
      </c>
      <c r="FM717">
        <v>30</v>
      </c>
      <c r="FN717">
        <v>11</v>
      </c>
      <c r="FO717">
        <v>2</v>
      </c>
      <c r="FP717">
        <v>2</v>
      </c>
      <c r="FQ717">
        <v>4</v>
      </c>
      <c r="FR717">
        <v>0</v>
      </c>
      <c r="FS717">
        <v>1</v>
      </c>
      <c r="FT717">
        <v>0</v>
      </c>
      <c r="FU717">
        <v>1</v>
      </c>
      <c r="FV717">
        <v>3</v>
      </c>
      <c r="FW717">
        <v>0</v>
      </c>
      <c r="FX717">
        <v>1</v>
      </c>
      <c r="FY717">
        <v>0</v>
      </c>
      <c r="FZ717">
        <v>1</v>
      </c>
      <c r="GA717">
        <v>0</v>
      </c>
      <c r="GB717">
        <v>1</v>
      </c>
      <c r="GC717">
        <v>0</v>
      </c>
      <c r="GD717">
        <v>0</v>
      </c>
      <c r="GE717">
        <v>1</v>
      </c>
      <c r="GF717">
        <v>0</v>
      </c>
      <c r="GG717">
        <v>0</v>
      </c>
      <c r="GH717">
        <v>0</v>
      </c>
      <c r="GI717">
        <v>1</v>
      </c>
      <c r="GJ717">
        <v>0</v>
      </c>
      <c r="GK717">
        <v>1</v>
      </c>
      <c r="GL717">
        <v>30</v>
      </c>
      <c r="GM717">
        <v>14</v>
      </c>
      <c r="GN717">
        <v>13</v>
      </c>
      <c r="GO717">
        <v>0</v>
      </c>
      <c r="GP717">
        <v>1</v>
      </c>
      <c r="GQ717">
        <v>0</v>
      </c>
      <c r="GR717">
        <v>0</v>
      </c>
      <c r="GS717">
        <v>0</v>
      </c>
      <c r="GT717">
        <v>0</v>
      </c>
      <c r="GU717">
        <v>0</v>
      </c>
      <c r="GV717">
        <v>0</v>
      </c>
      <c r="GW717">
        <v>0</v>
      </c>
      <c r="GX717">
        <v>0</v>
      </c>
      <c r="GY717">
        <v>0</v>
      </c>
      <c r="GZ717">
        <v>0</v>
      </c>
      <c r="HA717">
        <v>0</v>
      </c>
      <c r="HB717">
        <v>0</v>
      </c>
      <c r="HC717">
        <v>0</v>
      </c>
      <c r="HD717">
        <v>0</v>
      </c>
      <c r="HE717">
        <v>0</v>
      </c>
      <c r="HF717">
        <v>14</v>
      </c>
      <c r="HG717">
        <v>1</v>
      </c>
      <c r="HH717">
        <v>0</v>
      </c>
      <c r="HI717">
        <v>0</v>
      </c>
      <c r="HJ717">
        <v>0</v>
      </c>
      <c r="HK717">
        <v>0</v>
      </c>
      <c r="HL717">
        <v>0</v>
      </c>
      <c r="HM717">
        <v>0</v>
      </c>
      <c r="HN717">
        <v>0</v>
      </c>
      <c r="HO717">
        <v>0</v>
      </c>
      <c r="HP717">
        <v>0</v>
      </c>
      <c r="HQ717">
        <v>0</v>
      </c>
      <c r="HR717">
        <v>0</v>
      </c>
      <c r="HS717">
        <v>1</v>
      </c>
      <c r="HT717">
        <v>1</v>
      </c>
      <c r="HU717">
        <v>0</v>
      </c>
      <c r="HV717">
        <v>0</v>
      </c>
      <c r="HW717">
        <v>0</v>
      </c>
      <c r="HX717">
        <v>0</v>
      </c>
      <c r="HY717">
        <v>0</v>
      </c>
      <c r="HZ717">
        <v>0</v>
      </c>
      <c r="IA717">
        <v>0</v>
      </c>
      <c r="IB717">
        <v>0</v>
      </c>
      <c r="IC717">
        <v>0</v>
      </c>
      <c r="ID717">
        <v>0</v>
      </c>
      <c r="IE717">
        <v>0</v>
      </c>
      <c r="IF717">
        <v>0</v>
      </c>
      <c r="IG717">
        <v>0</v>
      </c>
      <c r="IH717">
        <v>0</v>
      </c>
      <c r="II717">
        <v>0</v>
      </c>
      <c r="IJ717">
        <v>0</v>
      </c>
      <c r="IK717">
        <v>45</v>
      </c>
      <c r="IL717">
        <v>10</v>
      </c>
      <c r="IM717">
        <v>3</v>
      </c>
      <c r="IN717">
        <v>5</v>
      </c>
      <c r="IO717">
        <v>1</v>
      </c>
      <c r="IP717">
        <v>0</v>
      </c>
      <c r="IQ717">
        <v>0</v>
      </c>
      <c r="IR717">
        <v>1</v>
      </c>
      <c r="IS717">
        <v>1</v>
      </c>
      <c r="IT717">
        <v>0</v>
      </c>
      <c r="IU717">
        <v>0</v>
      </c>
      <c r="IV717">
        <v>1</v>
      </c>
      <c r="IW717">
        <v>0</v>
      </c>
      <c r="IX717">
        <v>0</v>
      </c>
      <c r="IY717">
        <v>0</v>
      </c>
      <c r="IZ717">
        <v>19</v>
      </c>
      <c r="JA717">
        <v>1</v>
      </c>
      <c r="JB717">
        <v>0</v>
      </c>
      <c r="JC717">
        <v>0</v>
      </c>
      <c r="JD717">
        <v>0</v>
      </c>
      <c r="JE717">
        <v>0</v>
      </c>
      <c r="JF717">
        <v>1</v>
      </c>
      <c r="JG717">
        <v>0</v>
      </c>
      <c r="JH717">
        <v>1</v>
      </c>
      <c r="JI717">
        <v>1</v>
      </c>
      <c r="JJ717">
        <v>45</v>
      </c>
      <c r="JK717" s="2">
        <f t="shared" si="60"/>
        <v>0.39447731755424065</v>
      </c>
    </row>
    <row r="718" spans="1:271" outlineLevel="2" x14ac:dyDescent="0.25">
      <c r="A718" t="str">
        <f t="shared" si="61"/>
        <v>160911</v>
      </c>
      <c r="B718" t="s">
        <v>326</v>
      </c>
      <c r="C718">
        <v>4</v>
      </c>
      <c r="D718">
        <v>773</v>
      </c>
      <c r="E718">
        <v>590</v>
      </c>
      <c r="F718">
        <v>316</v>
      </c>
      <c r="G718">
        <v>274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274</v>
      </c>
      <c r="R718">
        <v>0</v>
      </c>
      <c r="S718">
        <v>0</v>
      </c>
      <c r="T718">
        <v>274</v>
      </c>
      <c r="U718">
        <v>6</v>
      </c>
      <c r="V718">
        <v>6</v>
      </c>
      <c r="W718">
        <v>0</v>
      </c>
      <c r="X718">
        <v>0</v>
      </c>
      <c r="Y718">
        <v>268</v>
      </c>
      <c r="Z718">
        <v>31</v>
      </c>
      <c r="AA718">
        <v>2</v>
      </c>
      <c r="AB718">
        <v>3</v>
      </c>
      <c r="AC718">
        <v>8</v>
      </c>
      <c r="AD718">
        <v>13</v>
      </c>
      <c r="AE718">
        <v>1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1</v>
      </c>
      <c r="AP718">
        <v>1</v>
      </c>
      <c r="AQ718">
        <v>0</v>
      </c>
      <c r="AR718">
        <v>1</v>
      </c>
      <c r="AS718">
        <v>0</v>
      </c>
      <c r="AT718">
        <v>0</v>
      </c>
      <c r="AU718">
        <v>0</v>
      </c>
      <c r="AV718">
        <v>0</v>
      </c>
      <c r="AW718">
        <v>1</v>
      </c>
      <c r="AX718">
        <v>0</v>
      </c>
      <c r="AY718">
        <v>31</v>
      </c>
      <c r="AZ718">
        <v>64</v>
      </c>
      <c r="BA718">
        <v>22</v>
      </c>
      <c r="BB718">
        <v>8</v>
      </c>
      <c r="BC718">
        <v>2</v>
      </c>
      <c r="BD718">
        <v>12</v>
      </c>
      <c r="BE718">
        <v>0</v>
      </c>
      <c r="BF718">
        <v>3</v>
      </c>
      <c r="BG718">
        <v>0</v>
      </c>
      <c r="BH718">
        <v>0</v>
      </c>
      <c r="BI718">
        <v>3</v>
      </c>
      <c r="BJ718">
        <v>1</v>
      </c>
      <c r="BK718">
        <v>0</v>
      </c>
      <c r="BL718">
        <v>2</v>
      </c>
      <c r="BM718">
        <v>1</v>
      </c>
      <c r="BN718">
        <v>0</v>
      </c>
      <c r="BO718">
        <v>1</v>
      </c>
      <c r="BP718">
        <v>1</v>
      </c>
      <c r="BQ718">
        <v>2</v>
      </c>
      <c r="BR718">
        <v>0</v>
      </c>
      <c r="BS718">
        <v>2</v>
      </c>
      <c r="BT718">
        <v>1</v>
      </c>
      <c r="BU718">
        <v>0</v>
      </c>
      <c r="BV718">
        <v>1</v>
      </c>
      <c r="BW718">
        <v>2</v>
      </c>
      <c r="BX718">
        <v>64</v>
      </c>
      <c r="BY718">
        <v>1</v>
      </c>
      <c r="BZ718">
        <v>0</v>
      </c>
      <c r="CA718">
        <v>0</v>
      </c>
      <c r="CB718">
        <v>0</v>
      </c>
      <c r="CC718">
        <v>0</v>
      </c>
      <c r="CD718">
        <v>1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0</v>
      </c>
      <c r="CN718">
        <v>1</v>
      </c>
      <c r="CO718">
        <v>5</v>
      </c>
      <c r="CP718">
        <v>2</v>
      </c>
      <c r="CQ718">
        <v>3</v>
      </c>
      <c r="CR718">
        <v>0</v>
      </c>
      <c r="CS718">
        <v>0</v>
      </c>
      <c r="CT718">
        <v>0</v>
      </c>
      <c r="CU718">
        <v>0</v>
      </c>
      <c r="CV718">
        <v>0</v>
      </c>
      <c r="CW718">
        <v>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0</v>
      </c>
      <c r="DE718">
        <v>0</v>
      </c>
      <c r="DF718">
        <v>0</v>
      </c>
      <c r="DG718">
        <v>0</v>
      </c>
      <c r="DH718">
        <v>0</v>
      </c>
      <c r="DI718">
        <v>0</v>
      </c>
      <c r="DJ718">
        <v>0</v>
      </c>
      <c r="DK718">
        <v>0</v>
      </c>
      <c r="DL718">
        <v>0</v>
      </c>
      <c r="DM718">
        <v>0</v>
      </c>
      <c r="DN718">
        <v>5</v>
      </c>
      <c r="DO718">
        <v>9</v>
      </c>
      <c r="DP718">
        <v>2</v>
      </c>
      <c r="DQ718">
        <v>0</v>
      </c>
      <c r="DR718">
        <v>0</v>
      </c>
      <c r="DS718">
        <v>3</v>
      </c>
      <c r="DT718">
        <v>0</v>
      </c>
      <c r="DU718">
        <v>0</v>
      </c>
      <c r="DV718">
        <v>3</v>
      </c>
      <c r="DW718">
        <v>0</v>
      </c>
      <c r="DX718">
        <v>0</v>
      </c>
      <c r="DY718">
        <v>0</v>
      </c>
      <c r="DZ718">
        <v>0</v>
      </c>
      <c r="EA718">
        <v>0</v>
      </c>
      <c r="EB718">
        <v>0</v>
      </c>
      <c r="EC718">
        <v>0</v>
      </c>
      <c r="ED718">
        <v>1</v>
      </c>
      <c r="EE718">
        <v>0</v>
      </c>
      <c r="EF718">
        <v>0</v>
      </c>
      <c r="EG718">
        <v>0</v>
      </c>
      <c r="EH718">
        <v>0</v>
      </c>
      <c r="EI718">
        <v>0</v>
      </c>
      <c r="EJ718">
        <v>0</v>
      </c>
      <c r="EK718">
        <v>0</v>
      </c>
      <c r="EL718">
        <v>0</v>
      </c>
      <c r="EM718">
        <v>0</v>
      </c>
      <c r="EN718">
        <v>9</v>
      </c>
      <c r="EO718">
        <v>5</v>
      </c>
      <c r="EP718">
        <v>0</v>
      </c>
      <c r="EQ718">
        <v>1</v>
      </c>
      <c r="ER718">
        <v>1</v>
      </c>
      <c r="ES718">
        <v>0</v>
      </c>
      <c r="ET718">
        <v>0</v>
      </c>
      <c r="EU718">
        <v>0</v>
      </c>
      <c r="EV718">
        <v>0</v>
      </c>
      <c r="EW718">
        <v>0</v>
      </c>
      <c r="EX718">
        <v>0</v>
      </c>
      <c r="EY718">
        <v>0</v>
      </c>
      <c r="EZ718">
        <v>1</v>
      </c>
      <c r="FA718">
        <v>0</v>
      </c>
      <c r="FB718">
        <v>1</v>
      </c>
      <c r="FC718">
        <v>0</v>
      </c>
      <c r="FD718">
        <v>1</v>
      </c>
      <c r="FE718">
        <v>0</v>
      </c>
      <c r="FF718">
        <v>0</v>
      </c>
      <c r="FG718">
        <v>0</v>
      </c>
      <c r="FH718">
        <v>0</v>
      </c>
      <c r="FI718">
        <v>0</v>
      </c>
      <c r="FJ718">
        <v>0</v>
      </c>
      <c r="FK718">
        <v>0</v>
      </c>
      <c r="FL718">
        <v>5</v>
      </c>
      <c r="FM718">
        <v>24</v>
      </c>
      <c r="FN718">
        <v>7</v>
      </c>
      <c r="FO718">
        <v>1</v>
      </c>
      <c r="FP718">
        <v>0</v>
      </c>
      <c r="FQ718">
        <v>0</v>
      </c>
      <c r="FR718">
        <v>1</v>
      </c>
      <c r="FS718">
        <v>3</v>
      </c>
      <c r="FT718">
        <v>2</v>
      </c>
      <c r="FU718">
        <v>4</v>
      </c>
      <c r="FV718">
        <v>0</v>
      </c>
      <c r="FW718">
        <v>1</v>
      </c>
      <c r="FX718">
        <v>0</v>
      </c>
      <c r="FY718">
        <v>0</v>
      </c>
      <c r="FZ718">
        <v>0</v>
      </c>
      <c r="GA718">
        <v>0</v>
      </c>
      <c r="GB718">
        <v>0</v>
      </c>
      <c r="GC718">
        <v>2</v>
      </c>
      <c r="GD718">
        <v>0</v>
      </c>
      <c r="GE718">
        <v>0</v>
      </c>
      <c r="GF718">
        <v>2</v>
      </c>
      <c r="GG718">
        <v>0</v>
      </c>
      <c r="GH718">
        <v>0</v>
      </c>
      <c r="GI718">
        <v>0</v>
      </c>
      <c r="GJ718">
        <v>0</v>
      </c>
      <c r="GK718">
        <v>1</v>
      </c>
      <c r="GL718">
        <v>24</v>
      </c>
      <c r="GM718">
        <v>6</v>
      </c>
      <c r="GN718">
        <v>4</v>
      </c>
      <c r="GO718">
        <v>0</v>
      </c>
      <c r="GP718">
        <v>0</v>
      </c>
      <c r="GQ718">
        <v>0</v>
      </c>
      <c r="GR718">
        <v>0</v>
      </c>
      <c r="GS718">
        <v>0</v>
      </c>
      <c r="GT718">
        <v>1</v>
      </c>
      <c r="GU718">
        <v>0</v>
      </c>
      <c r="GV718">
        <v>1</v>
      </c>
      <c r="GW718">
        <v>0</v>
      </c>
      <c r="GX718">
        <v>0</v>
      </c>
      <c r="GY718">
        <v>0</v>
      </c>
      <c r="GZ718">
        <v>0</v>
      </c>
      <c r="HA718">
        <v>0</v>
      </c>
      <c r="HB718">
        <v>0</v>
      </c>
      <c r="HC718">
        <v>0</v>
      </c>
      <c r="HD718">
        <v>0</v>
      </c>
      <c r="HE718">
        <v>0</v>
      </c>
      <c r="HF718">
        <v>6</v>
      </c>
      <c r="HG718">
        <v>1</v>
      </c>
      <c r="HH718">
        <v>0</v>
      </c>
      <c r="HI718">
        <v>0</v>
      </c>
      <c r="HJ718">
        <v>0</v>
      </c>
      <c r="HK718">
        <v>0</v>
      </c>
      <c r="HL718">
        <v>0</v>
      </c>
      <c r="HM718">
        <v>0</v>
      </c>
      <c r="HN718">
        <v>0</v>
      </c>
      <c r="HO718">
        <v>0</v>
      </c>
      <c r="HP718">
        <v>0</v>
      </c>
      <c r="HQ718">
        <v>0</v>
      </c>
      <c r="HR718">
        <v>1</v>
      </c>
      <c r="HS718">
        <v>0</v>
      </c>
      <c r="HT718">
        <v>1</v>
      </c>
      <c r="HU718">
        <v>0</v>
      </c>
      <c r="HV718">
        <v>0</v>
      </c>
      <c r="HW718">
        <v>0</v>
      </c>
      <c r="HX718">
        <v>0</v>
      </c>
      <c r="HY718">
        <v>0</v>
      </c>
      <c r="HZ718">
        <v>0</v>
      </c>
      <c r="IA718">
        <v>0</v>
      </c>
      <c r="IB718">
        <v>0</v>
      </c>
      <c r="IC718">
        <v>0</v>
      </c>
      <c r="ID718">
        <v>0</v>
      </c>
      <c r="IE718">
        <v>0</v>
      </c>
      <c r="IF718">
        <v>0</v>
      </c>
      <c r="IG718">
        <v>0</v>
      </c>
      <c r="IH718">
        <v>0</v>
      </c>
      <c r="II718">
        <v>0</v>
      </c>
      <c r="IJ718">
        <v>0</v>
      </c>
      <c r="IK718">
        <v>122</v>
      </c>
      <c r="IL718">
        <v>30</v>
      </c>
      <c r="IM718">
        <v>2</v>
      </c>
      <c r="IN718">
        <v>11</v>
      </c>
      <c r="IO718">
        <v>3</v>
      </c>
      <c r="IP718">
        <v>0</v>
      </c>
      <c r="IQ718">
        <v>0</v>
      </c>
      <c r="IR718">
        <v>3</v>
      </c>
      <c r="IS718">
        <v>1</v>
      </c>
      <c r="IT718">
        <v>1</v>
      </c>
      <c r="IU718">
        <v>0</v>
      </c>
      <c r="IV718">
        <v>1</v>
      </c>
      <c r="IW718">
        <v>1</v>
      </c>
      <c r="IX718">
        <v>0</v>
      </c>
      <c r="IY718">
        <v>0</v>
      </c>
      <c r="IZ718">
        <v>64</v>
      </c>
      <c r="JA718">
        <v>0</v>
      </c>
      <c r="JB718">
        <v>1</v>
      </c>
      <c r="JC718">
        <v>0</v>
      </c>
      <c r="JD718">
        <v>0</v>
      </c>
      <c r="JE718">
        <v>0</v>
      </c>
      <c r="JF718">
        <v>4</v>
      </c>
      <c r="JG718">
        <v>0</v>
      </c>
      <c r="JH718">
        <v>0</v>
      </c>
      <c r="JI718">
        <v>0</v>
      </c>
      <c r="JJ718">
        <v>122</v>
      </c>
      <c r="JK718" s="2">
        <f t="shared" si="60"/>
        <v>0.35446313065976714</v>
      </c>
    </row>
    <row r="719" spans="1:271" outlineLevel="2" x14ac:dyDescent="0.25">
      <c r="A719" t="str">
        <f t="shared" si="61"/>
        <v>160911</v>
      </c>
      <c r="B719" t="s">
        <v>326</v>
      </c>
      <c r="C719">
        <v>5</v>
      </c>
      <c r="D719">
        <v>1022</v>
      </c>
      <c r="E719">
        <v>799</v>
      </c>
      <c r="F719">
        <v>387</v>
      </c>
      <c r="G719">
        <v>412</v>
      </c>
      <c r="H719">
        <v>0</v>
      </c>
      <c r="I719">
        <v>2</v>
      </c>
      <c r="J719">
        <v>1</v>
      </c>
      <c r="K719">
        <v>1</v>
      </c>
      <c r="L719">
        <v>0</v>
      </c>
      <c r="M719">
        <v>0</v>
      </c>
      <c r="N719">
        <v>0</v>
      </c>
      <c r="O719">
        <v>0</v>
      </c>
      <c r="P719">
        <v>1</v>
      </c>
      <c r="Q719">
        <v>413</v>
      </c>
      <c r="R719">
        <v>1</v>
      </c>
      <c r="S719">
        <v>0</v>
      </c>
      <c r="T719">
        <v>413</v>
      </c>
      <c r="U719">
        <v>13</v>
      </c>
      <c r="V719">
        <v>7</v>
      </c>
      <c r="W719">
        <v>4</v>
      </c>
      <c r="X719">
        <v>0</v>
      </c>
      <c r="Y719">
        <v>400</v>
      </c>
      <c r="Z719">
        <v>78</v>
      </c>
      <c r="AA719">
        <v>9</v>
      </c>
      <c r="AB719">
        <v>15</v>
      </c>
      <c r="AC719">
        <v>25</v>
      </c>
      <c r="AD719">
        <v>13</v>
      </c>
      <c r="AE719">
        <v>1</v>
      </c>
      <c r="AF719">
        <v>2</v>
      </c>
      <c r="AG719">
        <v>0</v>
      </c>
      <c r="AH719">
        <v>0</v>
      </c>
      <c r="AI719">
        <v>2</v>
      </c>
      <c r="AJ719">
        <v>0</v>
      </c>
      <c r="AK719">
        <v>1</v>
      </c>
      <c r="AL719">
        <v>1</v>
      </c>
      <c r="AM719">
        <v>0</v>
      </c>
      <c r="AN719">
        <v>0</v>
      </c>
      <c r="AO719">
        <v>2</v>
      </c>
      <c r="AP719">
        <v>0</v>
      </c>
      <c r="AQ719">
        <v>4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1</v>
      </c>
      <c r="AX719">
        <v>2</v>
      </c>
      <c r="AY719">
        <v>78</v>
      </c>
      <c r="AZ719">
        <v>91</v>
      </c>
      <c r="BA719">
        <v>21</v>
      </c>
      <c r="BB719">
        <v>3</v>
      </c>
      <c r="BC719">
        <v>2</v>
      </c>
      <c r="BD719">
        <v>21</v>
      </c>
      <c r="BE719">
        <v>3</v>
      </c>
      <c r="BF719">
        <v>13</v>
      </c>
      <c r="BG719">
        <v>0</v>
      </c>
      <c r="BH719">
        <v>1</v>
      </c>
      <c r="BI719">
        <v>1</v>
      </c>
      <c r="BJ719">
        <v>3</v>
      </c>
      <c r="BK719">
        <v>0</v>
      </c>
      <c r="BL719">
        <v>4</v>
      </c>
      <c r="BM719">
        <v>5</v>
      </c>
      <c r="BN719">
        <v>0</v>
      </c>
      <c r="BO719">
        <v>1</v>
      </c>
      <c r="BP719">
        <v>3</v>
      </c>
      <c r="BQ719">
        <v>1</v>
      </c>
      <c r="BR719">
        <v>1</v>
      </c>
      <c r="BS719">
        <v>2</v>
      </c>
      <c r="BT719">
        <v>1</v>
      </c>
      <c r="BU719">
        <v>0</v>
      </c>
      <c r="BV719">
        <v>0</v>
      </c>
      <c r="BW719">
        <v>5</v>
      </c>
      <c r="BX719">
        <v>91</v>
      </c>
      <c r="BY719">
        <v>6</v>
      </c>
      <c r="BZ719">
        <v>5</v>
      </c>
      <c r="CA719">
        <v>0</v>
      </c>
      <c r="CB719">
        <v>0</v>
      </c>
      <c r="CC719">
        <v>1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0</v>
      </c>
      <c r="CN719">
        <v>6</v>
      </c>
      <c r="CO719">
        <v>21</v>
      </c>
      <c r="CP719">
        <v>9</v>
      </c>
      <c r="CQ719">
        <v>2</v>
      </c>
      <c r="CR719">
        <v>1</v>
      </c>
      <c r="CS719">
        <v>0</v>
      </c>
      <c r="CT719">
        <v>3</v>
      </c>
      <c r="CU719">
        <v>0</v>
      </c>
      <c r="CV719">
        <v>0</v>
      </c>
      <c r="CW719">
        <v>0</v>
      </c>
      <c r="CX719">
        <v>1</v>
      </c>
      <c r="CY719">
        <v>0</v>
      </c>
      <c r="CZ719">
        <v>3</v>
      </c>
      <c r="DA719">
        <v>0</v>
      </c>
      <c r="DB719">
        <v>0</v>
      </c>
      <c r="DC719">
        <v>0</v>
      </c>
      <c r="DD719">
        <v>0</v>
      </c>
      <c r="DE719">
        <v>0</v>
      </c>
      <c r="DF719">
        <v>0</v>
      </c>
      <c r="DG719">
        <v>1</v>
      </c>
      <c r="DH719">
        <v>0</v>
      </c>
      <c r="DI719">
        <v>0</v>
      </c>
      <c r="DJ719">
        <v>0</v>
      </c>
      <c r="DK719">
        <v>0</v>
      </c>
      <c r="DL719">
        <v>0</v>
      </c>
      <c r="DM719">
        <v>1</v>
      </c>
      <c r="DN719">
        <v>21</v>
      </c>
      <c r="DO719">
        <v>12</v>
      </c>
      <c r="DP719">
        <v>2</v>
      </c>
      <c r="DQ719">
        <v>0</v>
      </c>
      <c r="DR719">
        <v>1</v>
      </c>
      <c r="DS719">
        <v>3</v>
      </c>
      <c r="DT719">
        <v>0</v>
      </c>
      <c r="DU719">
        <v>0</v>
      </c>
      <c r="DV719">
        <v>1</v>
      </c>
      <c r="DW719">
        <v>1</v>
      </c>
      <c r="DX719">
        <v>0</v>
      </c>
      <c r="DY719">
        <v>0</v>
      </c>
      <c r="DZ719">
        <v>0</v>
      </c>
      <c r="EA719">
        <v>0</v>
      </c>
      <c r="EB719">
        <v>3</v>
      </c>
      <c r="EC719">
        <v>0</v>
      </c>
      <c r="ED719">
        <v>1</v>
      </c>
      <c r="EE719">
        <v>0</v>
      </c>
      <c r="EF719">
        <v>0</v>
      </c>
      <c r="EG719">
        <v>0</v>
      </c>
      <c r="EH719">
        <v>0</v>
      </c>
      <c r="EI719">
        <v>0</v>
      </c>
      <c r="EJ719">
        <v>0</v>
      </c>
      <c r="EK719">
        <v>0</v>
      </c>
      <c r="EL719">
        <v>0</v>
      </c>
      <c r="EM719">
        <v>0</v>
      </c>
      <c r="EN719">
        <v>12</v>
      </c>
      <c r="EO719">
        <v>39</v>
      </c>
      <c r="EP719">
        <v>0</v>
      </c>
      <c r="EQ719">
        <v>5</v>
      </c>
      <c r="ER719">
        <v>6</v>
      </c>
      <c r="ES719">
        <v>0</v>
      </c>
      <c r="ET719">
        <v>24</v>
      </c>
      <c r="EU719">
        <v>1</v>
      </c>
      <c r="EV719">
        <v>0</v>
      </c>
      <c r="EW719">
        <v>0</v>
      </c>
      <c r="EX719">
        <v>1</v>
      </c>
      <c r="EY719">
        <v>0</v>
      </c>
      <c r="EZ719">
        <v>0</v>
      </c>
      <c r="FA719">
        <v>1</v>
      </c>
      <c r="FB719">
        <v>0</v>
      </c>
      <c r="FC719">
        <v>0</v>
      </c>
      <c r="FD719">
        <v>0</v>
      </c>
      <c r="FE719">
        <v>0</v>
      </c>
      <c r="FF719">
        <v>0</v>
      </c>
      <c r="FG719">
        <v>0</v>
      </c>
      <c r="FH719">
        <v>1</v>
      </c>
      <c r="FI719">
        <v>0</v>
      </c>
      <c r="FJ719">
        <v>0</v>
      </c>
      <c r="FK719">
        <v>0</v>
      </c>
      <c r="FL719">
        <v>39</v>
      </c>
      <c r="FM719">
        <v>38</v>
      </c>
      <c r="FN719">
        <v>15</v>
      </c>
      <c r="FO719">
        <v>0</v>
      </c>
      <c r="FP719">
        <v>5</v>
      </c>
      <c r="FQ719">
        <v>5</v>
      </c>
      <c r="FR719">
        <v>0</v>
      </c>
      <c r="FS719">
        <v>4</v>
      </c>
      <c r="FT719">
        <v>0</v>
      </c>
      <c r="FU719">
        <v>0</v>
      </c>
      <c r="FV719">
        <v>4</v>
      </c>
      <c r="FW719">
        <v>0</v>
      </c>
      <c r="FX719">
        <v>0</v>
      </c>
      <c r="FY719">
        <v>0</v>
      </c>
      <c r="FZ719">
        <v>1</v>
      </c>
      <c r="GA719">
        <v>2</v>
      </c>
      <c r="GB719">
        <v>1</v>
      </c>
      <c r="GC719">
        <v>0</v>
      </c>
      <c r="GD719">
        <v>0</v>
      </c>
      <c r="GE719">
        <v>0</v>
      </c>
      <c r="GF719">
        <v>0</v>
      </c>
      <c r="GG719">
        <v>0</v>
      </c>
      <c r="GH719">
        <v>1</v>
      </c>
      <c r="GI719">
        <v>0</v>
      </c>
      <c r="GJ719">
        <v>0</v>
      </c>
      <c r="GK719">
        <v>0</v>
      </c>
      <c r="GL719">
        <v>38</v>
      </c>
      <c r="GM719">
        <v>31</v>
      </c>
      <c r="GN719">
        <v>20</v>
      </c>
      <c r="GO719">
        <v>2</v>
      </c>
      <c r="GP719">
        <v>1</v>
      </c>
      <c r="GQ719">
        <v>0</v>
      </c>
      <c r="GR719">
        <v>4</v>
      </c>
      <c r="GS719">
        <v>0</v>
      </c>
      <c r="GT719">
        <v>2</v>
      </c>
      <c r="GU719">
        <v>0</v>
      </c>
      <c r="GV719">
        <v>0</v>
      </c>
      <c r="GW719">
        <v>0</v>
      </c>
      <c r="GX719">
        <v>0</v>
      </c>
      <c r="GY719">
        <v>0</v>
      </c>
      <c r="GZ719">
        <v>0</v>
      </c>
      <c r="HA719">
        <v>0</v>
      </c>
      <c r="HB719">
        <v>1</v>
      </c>
      <c r="HC719">
        <v>0</v>
      </c>
      <c r="HD719">
        <v>0</v>
      </c>
      <c r="HE719">
        <v>1</v>
      </c>
      <c r="HF719">
        <v>31</v>
      </c>
      <c r="HG719">
        <v>2</v>
      </c>
      <c r="HH719">
        <v>0</v>
      </c>
      <c r="HI719">
        <v>0</v>
      </c>
      <c r="HJ719">
        <v>0</v>
      </c>
      <c r="HK719">
        <v>0</v>
      </c>
      <c r="HL719">
        <v>0</v>
      </c>
      <c r="HM719">
        <v>0</v>
      </c>
      <c r="HN719">
        <v>0</v>
      </c>
      <c r="HO719">
        <v>1</v>
      </c>
      <c r="HP719">
        <v>0</v>
      </c>
      <c r="HQ719">
        <v>0</v>
      </c>
      <c r="HR719">
        <v>1</v>
      </c>
      <c r="HS719">
        <v>0</v>
      </c>
      <c r="HT719">
        <v>2</v>
      </c>
      <c r="HU719">
        <v>1</v>
      </c>
      <c r="HV719">
        <v>0</v>
      </c>
      <c r="HW719">
        <v>0</v>
      </c>
      <c r="HX719">
        <v>0</v>
      </c>
      <c r="HY719">
        <v>0</v>
      </c>
      <c r="HZ719">
        <v>0</v>
      </c>
      <c r="IA719">
        <v>0</v>
      </c>
      <c r="IB719">
        <v>0</v>
      </c>
      <c r="IC719">
        <v>0</v>
      </c>
      <c r="ID719">
        <v>0</v>
      </c>
      <c r="IE719">
        <v>1</v>
      </c>
      <c r="IF719">
        <v>0</v>
      </c>
      <c r="IG719">
        <v>0</v>
      </c>
      <c r="IH719">
        <v>0</v>
      </c>
      <c r="II719">
        <v>0</v>
      </c>
      <c r="IJ719">
        <v>1</v>
      </c>
      <c r="IK719">
        <v>81</v>
      </c>
      <c r="IL719">
        <v>31</v>
      </c>
      <c r="IM719">
        <v>14</v>
      </c>
      <c r="IN719">
        <v>0</v>
      </c>
      <c r="IO719">
        <v>0</v>
      </c>
      <c r="IP719">
        <v>0</v>
      </c>
      <c r="IQ719">
        <v>0</v>
      </c>
      <c r="IR719">
        <v>4</v>
      </c>
      <c r="IS719">
        <v>0</v>
      </c>
      <c r="IT719">
        <v>0</v>
      </c>
      <c r="IU719">
        <v>3</v>
      </c>
      <c r="IV719">
        <v>2</v>
      </c>
      <c r="IW719">
        <v>0</v>
      </c>
      <c r="IX719">
        <v>0</v>
      </c>
      <c r="IY719">
        <v>0</v>
      </c>
      <c r="IZ719">
        <v>17</v>
      </c>
      <c r="JA719">
        <v>1</v>
      </c>
      <c r="JB719">
        <v>0</v>
      </c>
      <c r="JC719">
        <v>0</v>
      </c>
      <c r="JD719">
        <v>0</v>
      </c>
      <c r="JE719">
        <v>0</v>
      </c>
      <c r="JF719">
        <v>9</v>
      </c>
      <c r="JG719">
        <v>0</v>
      </c>
      <c r="JH719">
        <v>0</v>
      </c>
      <c r="JI719">
        <v>0</v>
      </c>
      <c r="JJ719">
        <v>81</v>
      </c>
      <c r="JK719" s="2">
        <f t="shared" si="60"/>
        <v>0.4041095890410959</v>
      </c>
    </row>
    <row r="720" spans="1:271" outlineLevel="2" x14ac:dyDescent="0.25">
      <c r="A720" t="str">
        <f t="shared" si="61"/>
        <v>160911</v>
      </c>
      <c r="B720" t="s">
        <v>326</v>
      </c>
      <c r="C720">
        <v>6</v>
      </c>
      <c r="D720">
        <v>988</v>
      </c>
      <c r="E720">
        <v>749</v>
      </c>
      <c r="F720">
        <v>334</v>
      </c>
      <c r="G720">
        <v>415</v>
      </c>
      <c r="H720">
        <v>0</v>
      </c>
      <c r="I720">
        <v>4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415</v>
      </c>
      <c r="R720">
        <v>0</v>
      </c>
      <c r="S720">
        <v>0</v>
      </c>
      <c r="T720">
        <v>415</v>
      </c>
      <c r="U720">
        <v>11</v>
      </c>
      <c r="V720">
        <v>8</v>
      </c>
      <c r="W720">
        <v>3</v>
      </c>
      <c r="X720">
        <v>0</v>
      </c>
      <c r="Y720">
        <v>404</v>
      </c>
      <c r="Z720">
        <v>79</v>
      </c>
      <c r="AA720">
        <v>12</v>
      </c>
      <c r="AB720">
        <v>24</v>
      </c>
      <c r="AC720">
        <v>29</v>
      </c>
      <c r="AD720">
        <v>6</v>
      </c>
      <c r="AE720">
        <v>0</v>
      </c>
      <c r="AF720">
        <v>2</v>
      </c>
      <c r="AG720">
        <v>0</v>
      </c>
      <c r="AH720">
        <v>0</v>
      </c>
      <c r="AI720">
        <v>3</v>
      </c>
      <c r="AJ720">
        <v>0</v>
      </c>
      <c r="AK720">
        <v>0</v>
      </c>
      <c r="AL720">
        <v>0</v>
      </c>
      <c r="AM720">
        <v>0</v>
      </c>
      <c r="AN720">
        <v>1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1</v>
      </c>
      <c r="AV720">
        <v>0</v>
      </c>
      <c r="AW720">
        <v>0</v>
      </c>
      <c r="AX720">
        <v>1</v>
      </c>
      <c r="AY720">
        <v>79</v>
      </c>
      <c r="AZ720">
        <v>97</v>
      </c>
      <c r="BA720">
        <v>32</v>
      </c>
      <c r="BB720">
        <v>1</v>
      </c>
      <c r="BC720">
        <v>6</v>
      </c>
      <c r="BD720">
        <v>18</v>
      </c>
      <c r="BE720">
        <v>3</v>
      </c>
      <c r="BF720">
        <v>10</v>
      </c>
      <c r="BG720">
        <v>0</v>
      </c>
      <c r="BH720">
        <v>1</v>
      </c>
      <c r="BI720">
        <v>10</v>
      </c>
      <c r="BJ720">
        <v>2</v>
      </c>
      <c r="BK720">
        <v>1</v>
      </c>
      <c r="BL720">
        <v>5</v>
      </c>
      <c r="BM720">
        <v>3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1</v>
      </c>
      <c r="BV720">
        <v>2</v>
      </c>
      <c r="BW720">
        <v>2</v>
      </c>
      <c r="BX720">
        <v>97</v>
      </c>
      <c r="BY720">
        <v>10</v>
      </c>
      <c r="BZ720">
        <v>5</v>
      </c>
      <c r="CA720">
        <v>1</v>
      </c>
      <c r="CB720">
        <v>0</v>
      </c>
      <c r="CC720">
        <v>0</v>
      </c>
      <c r="CD720">
        <v>0</v>
      </c>
      <c r="CE720">
        <v>0</v>
      </c>
      <c r="CF720">
        <v>1</v>
      </c>
      <c r="CG720">
        <v>0</v>
      </c>
      <c r="CH720">
        <v>1</v>
      </c>
      <c r="CI720">
        <v>0</v>
      </c>
      <c r="CJ720">
        <v>0</v>
      </c>
      <c r="CK720">
        <v>0</v>
      </c>
      <c r="CL720">
        <v>1</v>
      </c>
      <c r="CM720">
        <v>1</v>
      </c>
      <c r="CN720">
        <v>10</v>
      </c>
      <c r="CO720">
        <v>20</v>
      </c>
      <c r="CP720">
        <v>6</v>
      </c>
      <c r="CQ720">
        <v>1</v>
      </c>
      <c r="CR720">
        <v>0</v>
      </c>
      <c r="CS720">
        <v>0</v>
      </c>
      <c r="CT720">
        <v>3</v>
      </c>
      <c r="CU720">
        <v>1</v>
      </c>
      <c r="CV720">
        <v>0</v>
      </c>
      <c r="CW720">
        <v>1</v>
      </c>
      <c r="CX720">
        <v>4</v>
      </c>
      <c r="CY720">
        <v>0</v>
      </c>
      <c r="CZ720">
        <v>1</v>
      </c>
      <c r="DA720">
        <v>0</v>
      </c>
      <c r="DB720">
        <v>0</v>
      </c>
      <c r="DC720">
        <v>0</v>
      </c>
      <c r="DD720">
        <v>0</v>
      </c>
      <c r="DE720">
        <v>0</v>
      </c>
      <c r="DF720">
        <v>2</v>
      </c>
      <c r="DG720">
        <v>0</v>
      </c>
      <c r="DH720">
        <v>1</v>
      </c>
      <c r="DI720">
        <v>0</v>
      </c>
      <c r="DJ720">
        <v>0</v>
      </c>
      <c r="DK720">
        <v>0</v>
      </c>
      <c r="DL720">
        <v>0</v>
      </c>
      <c r="DM720">
        <v>0</v>
      </c>
      <c r="DN720">
        <v>20</v>
      </c>
      <c r="DO720">
        <v>9</v>
      </c>
      <c r="DP720">
        <v>1</v>
      </c>
      <c r="DQ720">
        <v>1</v>
      </c>
      <c r="DR720">
        <v>0</v>
      </c>
      <c r="DS720">
        <v>1</v>
      </c>
      <c r="DT720">
        <v>0</v>
      </c>
      <c r="DU720">
        <v>1</v>
      </c>
      <c r="DV720">
        <v>1</v>
      </c>
      <c r="DW720">
        <v>2</v>
      </c>
      <c r="DX720">
        <v>0</v>
      </c>
      <c r="DY720">
        <v>0</v>
      </c>
      <c r="DZ720">
        <v>0</v>
      </c>
      <c r="EA720">
        <v>0</v>
      </c>
      <c r="EB720">
        <v>0</v>
      </c>
      <c r="EC720">
        <v>0</v>
      </c>
      <c r="ED720">
        <v>0</v>
      </c>
      <c r="EE720">
        <v>0</v>
      </c>
      <c r="EF720">
        <v>0</v>
      </c>
      <c r="EG720">
        <v>0</v>
      </c>
      <c r="EH720">
        <v>0</v>
      </c>
      <c r="EI720">
        <v>0</v>
      </c>
      <c r="EJ720">
        <v>2</v>
      </c>
      <c r="EK720">
        <v>0</v>
      </c>
      <c r="EL720">
        <v>0</v>
      </c>
      <c r="EM720">
        <v>0</v>
      </c>
      <c r="EN720">
        <v>9</v>
      </c>
      <c r="EO720">
        <v>16</v>
      </c>
      <c r="EP720">
        <v>3</v>
      </c>
      <c r="EQ720">
        <v>3</v>
      </c>
      <c r="ER720">
        <v>3</v>
      </c>
      <c r="ES720">
        <v>0</v>
      </c>
      <c r="ET720">
        <v>5</v>
      </c>
      <c r="EU720">
        <v>0</v>
      </c>
      <c r="EV720">
        <v>0</v>
      </c>
      <c r="EW720">
        <v>0</v>
      </c>
      <c r="EX720">
        <v>0</v>
      </c>
      <c r="EY720">
        <v>0</v>
      </c>
      <c r="EZ720">
        <v>0</v>
      </c>
      <c r="FA720">
        <v>0</v>
      </c>
      <c r="FB720">
        <v>0</v>
      </c>
      <c r="FC720">
        <v>1</v>
      </c>
      <c r="FD720">
        <v>0</v>
      </c>
      <c r="FE720">
        <v>0</v>
      </c>
      <c r="FF720">
        <v>0</v>
      </c>
      <c r="FG720">
        <v>0</v>
      </c>
      <c r="FH720">
        <v>0</v>
      </c>
      <c r="FI720">
        <v>0</v>
      </c>
      <c r="FJ720">
        <v>0</v>
      </c>
      <c r="FK720">
        <v>1</v>
      </c>
      <c r="FL720">
        <v>16</v>
      </c>
      <c r="FM720">
        <v>48</v>
      </c>
      <c r="FN720">
        <v>26</v>
      </c>
      <c r="FO720">
        <v>2</v>
      </c>
      <c r="FP720">
        <v>1</v>
      </c>
      <c r="FQ720">
        <v>1</v>
      </c>
      <c r="FR720">
        <v>1</v>
      </c>
      <c r="FS720">
        <v>1</v>
      </c>
      <c r="FT720">
        <v>0</v>
      </c>
      <c r="FU720">
        <v>4</v>
      </c>
      <c r="FV720">
        <v>2</v>
      </c>
      <c r="FW720">
        <v>0</v>
      </c>
      <c r="FX720">
        <v>0</v>
      </c>
      <c r="FY720">
        <v>1</v>
      </c>
      <c r="FZ720">
        <v>0</v>
      </c>
      <c r="GA720">
        <v>3</v>
      </c>
      <c r="GB720">
        <v>0</v>
      </c>
      <c r="GC720">
        <v>2</v>
      </c>
      <c r="GD720">
        <v>0</v>
      </c>
      <c r="GE720">
        <v>0</v>
      </c>
      <c r="GF720">
        <v>0</v>
      </c>
      <c r="GG720">
        <v>0</v>
      </c>
      <c r="GH720">
        <v>1</v>
      </c>
      <c r="GI720">
        <v>1</v>
      </c>
      <c r="GJ720">
        <v>0</v>
      </c>
      <c r="GK720">
        <v>2</v>
      </c>
      <c r="GL720">
        <v>48</v>
      </c>
      <c r="GM720">
        <v>49</v>
      </c>
      <c r="GN720">
        <v>32</v>
      </c>
      <c r="GO720">
        <v>5</v>
      </c>
      <c r="GP720">
        <v>1</v>
      </c>
      <c r="GQ720">
        <v>0</v>
      </c>
      <c r="GR720">
        <v>3</v>
      </c>
      <c r="GS720">
        <v>0</v>
      </c>
      <c r="GT720">
        <v>1</v>
      </c>
      <c r="GU720">
        <v>0</v>
      </c>
      <c r="GV720">
        <v>0</v>
      </c>
      <c r="GW720">
        <v>0</v>
      </c>
      <c r="GX720">
        <v>0</v>
      </c>
      <c r="GY720">
        <v>0</v>
      </c>
      <c r="GZ720">
        <v>2</v>
      </c>
      <c r="HA720">
        <v>1</v>
      </c>
      <c r="HB720">
        <v>0</v>
      </c>
      <c r="HC720">
        <v>0</v>
      </c>
      <c r="HD720">
        <v>1</v>
      </c>
      <c r="HE720">
        <v>3</v>
      </c>
      <c r="HF720">
        <v>49</v>
      </c>
      <c r="HG720">
        <v>3</v>
      </c>
      <c r="HH720">
        <v>0</v>
      </c>
      <c r="HI720">
        <v>1</v>
      </c>
      <c r="HJ720">
        <v>1</v>
      </c>
      <c r="HK720">
        <v>0</v>
      </c>
      <c r="HL720">
        <v>1</v>
      </c>
      <c r="HM720">
        <v>0</v>
      </c>
      <c r="HN720">
        <v>0</v>
      </c>
      <c r="HO720">
        <v>0</v>
      </c>
      <c r="HP720">
        <v>0</v>
      </c>
      <c r="HQ720">
        <v>0</v>
      </c>
      <c r="HR720">
        <v>0</v>
      </c>
      <c r="HS720">
        <v>0</v>
      </c>
      <c r="HT720">
        <v>3</v>
      </c>
      <c r="HU720">
        <v>0</v>
      </c>
      <c r="HV720">
        <v>0</v>
      </c>
      <c r="HW720">
        <v>0</v>
      </c>
      <c r="HX720">
        <v>0</v>
      </c>
      <c r="HY720">
        <v>0</v>
      </c>
      <c r="HZ720">
        <v>0</v>
      </c>
      <c r="IA720">
        <v>0</v>
      </c>
      <c r="IB720">
        <v>0</v>
      </c>
      <c r="IC720">
        <v>0</v>
      </c>
      <c r="ID720">
        <v>0</v>
      </c>
      <c r="IE720">
        <v>0</v>
      </c>
      <c r="IF720">
        <v>0</v>
      </c>
      <c r="IG720">
        <v>0</v>
      </c>
      <c r="IH720">
        <v>0</v>
      </c>
      <c r="II720">
        <v>0</v>
      </c>
      <c r="IJ720">
        <v>0</v>
      </c>
      <c r="IK720">
        <v>73</v>
      </c>
      <c r="IL720">
        <v>20</v>
      </c>
      <c r="IM720">
        <v>11</v>
      </c>
      <c r="IN720">
        <v>11</v>
      </c>
      <c r="IO720">
        <v>0</v>
      </c>
      <c r="IP720">
        <v>0</v>
      </c>
      <c r="IQ720">
        <v>1</v>
      </c>
      <c r="IR720">
        <v>4</v>
      </c>
      <c r="IS720">
        <v>0</v>
      </c>
      <c r="IT720">
        <v>0</v>
      </c>
      <c r="IU720">
        <v>3</v>
      </c>
      <c r="IV720">
        <v>0</v>
      </c>
      <c r="IW720">
        <v>0</v>
      </c>
      <c r="IX720">
        <v>0</v>
      </c>
      <c r="IY720">
        <v>0</v>
      </c>
      <c r="IZ720">
        <v>16</v>
      </c>
      <c r="JA720">
        <v>0</v>
      </c>
      <c r="JB720">
        <v>0</v>
      </c>
      <c r="JC720">
        <v>1</v>
      </c>
      <c r="JD720">
        <v>0</v>
      </c>
      <c r="JE720">
        <v>0</v>
      </c>
      <c r="JF720">
        <v>5</v>
      </c>
      <c r="JG720">
        <v>0</v>
      </c>
      <c r="JH720">
        <v>1</v>
      </c>
      <c r="JI720">
        <v>0</v>
      </c>
      <c r="JJ720">
        <v>73</v>
      </c>
      <c r="JK720" s="2">
        <f t="shared" si="60"/>
        <v>0.42004048582995951</v>
      </c>
    </row>
    <row r="721" spans="1:271" outlineLevel="2" x14ac:dyDescent="0.25">
      <c r="A721" t="str">
        <f t="shared" si="61"/>
        <v>160911</v>
      </c>
      <c r="B721" t="s">
        <v>326</v>
      </c>
      <c r="C721">
        <v>7</v>
      </c>
      <c r="D721">
        <v>968</v>
      </c>
      <c r="E721">
        <v>740</v>
      </c>
      <c r="F721">
        <v>323</v>
      </c>
      <c r="G721">
        <v>417</v>
      </c>
      <c r="H721">
        <v>0</v>
      </c>
      <c r="I721">
        <v>1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416</v>
      </c>
      <c r="R721">
        <v>0</v>
      </c>
      <c r="S721">
        <v>0</v>
      </c>
      <c r="T721">
        <v>416</v>
      </c>
      <c r="U721">
        <v>7</v>
      </c>
      <c r="V721">
        <v>4</v>
      </c>
      <c r="W721">
        <v>3</v>
      </c>
      <c r="X721">
        <v>0</v>
      </c>
      <c r="Y721">
        <v>409</v>
      </c>
      <c r="Z721">
        <v>111</v>
      </c>
      <c r="AA721">
        <v>10</v>
      </c>
      <c r="AB721">
        <v>26</v>
      </c>
      <c r="AC721">
        <v>47</v>
      </c>
      <c r="AD721">
        <v>10</v>
      </c>
      <c r="AE721">
        <v>0</v>
      </c>
      <c r="AF721">
        <v>5</v>
      </c>
      <c r="AG721">
        <v>2</v>
      </c>
      <c r="AH721">
        <v>1</v>
      </c>
      <c r="AI721">
        <v>2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1</v>
      </c>
      <c r="AS721">
        <v>1</v>
      </c>
      <c r="AT721">
        <v>1</v>
      </c>
      <c r="AU721">
        <v>0</v>
      </c>
      <c r="AV721">
        <v>0</v>
      </c>
      <c r="AW721">
        <v>0</v>
      </c>
      <c r="AX721">
        <v>5</v>
      </c>
      <c r="AY721">
        <v>111</v>
      </c>
      <c r="AZ721">
        <v>114</v>
      </c>
      <c r="BA721">
        <v>37</v>
      </c>
      <c r="BB721">
        <v>1</v>
      </c>
      <c r="BC721">
        <v>2</v>
      </c>
      <c r="BD721">
        <v>16</v>
      </c>
      <c r="BE721">
        <v>0</v>
      </c>
      <c r="BF721">
        <v>6</v>
      </c>
      <c r="BG721">
        <v>5</v>
      </c>
      <c r="BH721">
        <v>3</v>
      </c>
      <c r="BI721">
        <v>4</v>
      </c>
      <c r="BJ721">
        <v>10</v>
      </c>
      <c r="BK721">
        <v>0</v>
      </c>
      <c r="BL721">
        <v>6</v>
      </c>
      <c r="BM721">
        <v>4</v>
      </c>
      <c r="BN721">
        <v>0</v>
      </c>
      <c r="BO721">
        <v>0</v>
      </c>
      <c r="BP721">
        <v>0</v>
      </c>
      <c r="BQ721">
        <v>2</v>
      </c>
      <c r="BR721">
        <v>0</v>
      </c>
      <c r="BS721">
        <v>2</v>
      </c>
      <c r="BT721">
        <v>8</v>
      </c>
      <c r="BU721">
        <v>1</v>
      </c>
      <c r="BV721">
        <v>1</v>
      </c>
      <c r="BW721">
        <v>6</v>
      </c>
      <c r="BX721">
        <v>114</v>
      </c>
      <c r="BY721">
        <v>13</v>
      </c>
      <c r="BZ721">
        <v>4</v>
      </c>
      <c r="CA721">
        <v>3</v>
      </c>
      <c r="CB721">
        <v>0</v>
      </c>
      <c r="CC721">
        <v>1</v>
      </c>
      <c r="CD721">
        <v>0</v>
      </c>
      <c r="CE721">
        <v>0</v>
      </c>
      <c r="CF721">
        <v>1</v>
      </c>
      <c r="CG721">
        <v>1</v>
      </c>
      <c r="CH721">
        <v>0</v>
      </c>
      <c r="CI721">
        <v>0</v>
      </c>
      <c r="CJ721">
        <v>0</v>
      </c>
      <c r="CK721">
        <v>2</v>
      </c>
      <c r="CL721">
        <v>1</v>
      </c>
      <c r="CM721">
        <v>0</v>
      </c>
      <c r="CN721">
        <v>13</v>
      </c>
      <c r="CO721">
        <v>23</v>
      </c>
      <c r="CP721">
        <v>12</v>
      </c>
      <c r="CQ721">
        <v>0</v>
      </c>
      <c r="CR721">
        <v>1</v>
      </c>
      <c r="CS721">
        <v>0</v>
      </c>
      <c r="CT721">
        <v>3</v>
      </c>
      <c r="CU721">
        <v>1</v>
      </c>
      <c r="CV721">
        <v>0</v>
      </c>
      <c r="CW721">
        <v>0</v>
      </c>
      <c r="CX721">
        <v>5</v>
      </c>
      <c r="CY721">
        <v>0</v>
      </c>
      <c r="CZ721">
        <v>0</v>
      </c>
      <c r="DA721">
        <v>0</v>
      </c>
      <c r="DB721">
        <v>0</v>
      </c>
      <c r="DC721">
        <v>0</v>
      </c>
      <c r="DD721">
        <v>0</v>
      </c>
      <c r="DE721">
        <v>0</v>
      </c>
      <c r="DF721">
        <v>0</v>
      </c>
      <c r="DG721">
        <v>0</v>
      </c>
      <c r="DH721">
        <v>0</v>
      </c>
      <c r="DI721">
        <v>0</v>
      </c>
      <c r="DJ721">
        <v>0</v>
      </c>
      <c r="DK721">
        <v>1</v>
      </c>
      <c r="DL721">
        <v>0</v>
      </c>
      <c r="DM721">
        <v>0</v>
      </c>
      <c r="DN721">
        <v>23</v>
      </c>
      <c r="DO721">
        <v>1</v>
      </c>
      <c r="DP721">
        <v>0</v>
      </c>
      <c r="DQ721">
        <v>0</v>
      </c>
      <c r="DR721">
        <v>0</v>
      </c>
      <c r="DS721">
        <v>1</v>
      </c>
      <c r="DT721">
        <v>0</v>
      </c>
      <c r="DU721">
        <v>0</v>
      </c>
      <c r="DV721">
        <v>0</v>
      </c>
      <c r="DW721">
        <v>0</v>
      </c>
      <c r="DX721">
        <v>0</v>
      </c>
      <c r="DY721">
        <v>0</v>
      </c>
      <c r="DZ721">
        <v>0</v>
      </c>
      <c r="EA721">
        <v>0</v>
      </c>
      <c r="EB721">
        <v>0</v>
      </c>
      <c r="EC721">
        <v>0</v>
      </c>
      <c r="ED721">
        <v>0</v>
      </c>
      <c r="EE721">
        <v>0</v>
      </c>
      <c r="EF721">
        <v>0</v>
      </c>
      <c r="EG721">
        <v>0</v>
      </c>
      <c r="EH721">
        <v>0</v>
      </c>
      <c r="EI721">
        <v>0</v>
      </c>
      <c r="EJ721">
        <v>0</v>
      </c>
      <c r="EK721">
        <v>0</v>
      </c>
      <c r="EL721">
        <v>0</v>
      </c>
      <c r="EM721">
        <v>0</v>
      </c>
      <c r="EN721">
        <v>1</v>
      </c>
      <c r="EO721">
        <v>38</v>
      </c>
      <c r="EP721">
        <v>9</v>
      </c>
      <c r="EQ721">
        <v>7</v>
      </c>
      <c r="ER721">
        <v>3</v>
      </c>
      <c r="ES721">
        <v>0</v>
      </c>
      <c r="ET721">
        <v>16</v>
      </c>
      <c r="EU721">
        <v>0</v>
      </c>
      <c r="EV721">
        <v>1</v>
      </c>
      <c r="EW721">
        <v>0</v>
      </c>
      <c r="EX721">
        <v>0</v>
      </c>
      <c r="EY721">
        <v>0</v>
      </c>
      <c r="EZ721">
        <v>0</v>
      </c>
      <c r="FA721">
        <v>0</v>
      </c>
      <c r="FB721">
        <v>0</v>
      </c>
      <c r="FC721">
        <v>0</v>
      </c>
      <c r="FD721">
        <v>1</v>
      </c>
      <c r="FE721">
        <v>0</v>
      </c>
      <c r="FF721">
        <v>0</v>
      </c>
      <c r="FG721">
        <v>0</v>
      </c>
      <c r="FH721">
        <v>0</v>
      </c>
      <c r="FI721">
        <v>0</v>
      </c>
      <c r="FJ721">
        <v>0</v>
      </c>
      <c r="FK721">
        <v>1</v>
      </c>
      <c r="FL721">
        <v>38</v>
      </c>
      <c r="FM721">
        <v>54</v>
      </c>
      <c r="FN721">
        <v>20</v>
      </c>
      <c r="FO721">
        <v>0</v>
      </c>
      <c r="FP721">
        <v>4</v>
      </c>
      <c r="FQ721">
        <v>3</v>
      </c>
      <c r="FR721">
        <v>3</v>
      </c>
      <c r="FS721">
        <v>2</v>
      </c>
      <c r="FT721">
        <v>1</v>
      </c>
      <c r="FU721">
        <v>0</v>
      </c>
      <c r="FV721">
        <v>8</v>
      </c>
      <c r="FW721">
        <v>0</v>
      </c>
      <c r="FX721">
        <v>1</v>
      </c>
      <c r="FY721">
        <v>0</v>
      </c>
      <c r="FZ721">
        <v>0</v>
      </c>
      <c r="GA721">
        <v>1</v>
      </c>
      <c r="GB721">
        <v>1</v>
      </c>
      <c r="GC721">
        <v>3</v>
      </c>
      <c r="GD721">
        <v>0</v>
      </c>
      <c r="GE721">
        <v>1</v>
      </c>
      <c r="GF721">
        <v>1</v>
      </c>
      <c r="GG721">
        <v>1</v>
      </c>
      <c r="GH721">
        <v>0</v>
      </c>
      <c r="GI721">
        <v>0</v>
      </c>
      <c r="GJ721">
        <v>0</v>
      </c>
      <c r="GK721">
        <v>4</v>
      </c>
      <c r="GL721">
        <v>54</v>
      </c>
      <c r="GM721">
        <v>27</v>
      </c>
      <c r="GN721">
        <v>18</v>
      </c>
      <c r="GO721">
        <v>1</v>
      </c>
      <c r="GP721">
        <v>3</v>
      </c>
      <c r="GQ721">
        <v>0</v>
      </c>
      <c r="GR721">
        <v>0</v>
      </c>
      <c r="GS721">
        <v>0</v>
      </c>
      <c r="GT721">
        <v>0</v>
      </c>
      <c r="GU721">
        <v>1</v>
      </c>
      <c r="GV721">
        <v>1</v>
      </c>
      <c r="GW721">
        <v>2</v>
      </c>
      <c r="GX721">
        <v>0</v>
      </c>
      <c r="GY721">
        <v>0</v>
      </c>
      <c r="GZ721">
        <v>0</v>
      </c>
      <c r="HA721">
        <v>0</v>
      </c>
      <c r="HB721">
        <v>0</v>
      </c>
      <c r="HC721">
        <v>0</v>
      </c>
      <c r="HD721">
        <v>1</v>
      </c>
      <c r="HE721">
        <v>0</v>
      </c>
      <c r="HF721">
        <v>27</v>
      </c>
      <c r="HG721">
        <v>3</v>
      </c>
      <c r="HH721">
        <v>1</v>
      </c>
      <c r="HI721">
        <v>0</v>
      </c>
      <c r="HJ721">
        <v>0</v>
      </c>
      <c r="HK721">
        <v>0</v>
      </c>
      <c r="HL721">
        <v>0</v>
      </c>
      <c r="HM721">
        <v>0</v>
      </c>
      <c r="HN721">
        <v>1</v>
      </c>
      <c r="HO721">
        <v>0</v>
      </c>
      <c r="HP721">
        <v>0</v>
      </c>
      <c r="HQ721">
        <v>0</v>
      </c>
      <c r="HR721">
        <v>1</v>
      </c>
      <c r="HS721">
        <v>0</v>
      </c>
      <c r="HT721">
        <v>3</v>
      </c>
      <c r="HU721">
        <v>3</v>
      </c>
      <c r="HV721">
        <v>0</v>
      </c>
      <c r="HW721">
        <v>2</v>
      </c>
      <c r="HX721">
        <v>0</v>
      </c>
      <c r="HY721">
        <v>0</v>
      </c>
      <c r="HZ721">
        <v>0</v>
      </c>
      <c r="IA721">
        <v>0</v>
      </c>
      <c r="IB721">
        <v>0</v>
      </c>
      <c r="IC721">
        <v>0</v>
      </c>
      <c r="ID721">
        <v>0</v>
      </c>
      <c r="IE721">
        <v>0</v>
      </c>
      <c r="IF721">
        <v>1</v>
      </c>
      <c r="IG721">
        <v>0</v>
      </c>
      <c r="IH721">
        <v>0</v>
      </c>
      <c r="II721">
        <v>0</v>
      </c>
      <c r="IJ721">
        <v>3</v>
      </c>
      <c r="IK721">
        <v>22</v>
      </c>
      <c r="IL721">
        <v>8</v>
      </c>
      <c r="IM721">
        <v>2</v>
      </c>
      <c r="IN721">
        <v>0</v>
      </c>
      <c r="IO721">
        <v>3</v>
      </c>
      <c r="IP721">
        <v>0</v>
      </c>
      <c r="IQ721">
        <v>0</v>
      </c>
      <c r="IR721">
        <v>1</v>
      </c>
      <c r="IS721">
        <v>0</v>
      </c>
      <c r="IT721">
        <v>0</v>
      </c>
      <c r="IU721">
        <v>0</v>
      </c>
      <c r="IV721">
        <v>0</v>
      </c>
      <c r="IW721">
        <v>0</v>
      </c>
      <c r="IX721">
        <v>0</v>
      </c>
      <c r="IY721">
        <v>1</v>
      </c>
      <c r="IZ721">
        <v>6</v>
      </c>
      <c r="JA721">
        <v>1</v>
      </c>
      <c r="JB721">
        <v>0</v>
      </c>
      <c r="JC721">
        <v>0</v>
      </c>
      <c r="JD721">
        <v>0</v>
      </c>
      <c r="JE721">
        <v>0</v>
      </c>
      <c r="JF721">
        <v>0</v>
      </c>
      <c r="JG721">
        <v>0</v>
      </c>
      <c r="JH721">
        <v>0</v>
      </c>
      <c r="JI721">
        <v>0</v>
      </c>
      <c r="JJ721">
        <v>22</v>
      </c>
      <c r="JK721" s="2">
        <f t="shared" si="60"/>
        <v>0.42975206611570249</v>
      </c>
    </row>
    <row r="722" spans="1:271" outlineLevel="2" x14ac:dyDescent="0.25">
      <c r="A722" t="str">
        <f t="shared" si="61"/>
        <v>160911</v>
      </c>
      <c r="B722" t="s">
        <v>326</v>
      </c>
      <c r="C722">
        <v>8</v>
      </c>
      <c r="D722">
        <v>1199</v>
      </c>
      <c r="E722">
        <v>910</v>
      </c>
      <c r="F722">
        <v>568</v>
      </c>
      <c r="G722">
        <v>342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342</v>
      </c>
      <c r="R722">
        <v>0</v>
      </c>
      <c r="S722">
        <v>0</v>
      </c>
      <c r="T722">
        <v>342</v>
      </c>
      <c r="U722">
        <v>8</v>
      </c>
      <c r="V722">
        <v>8</v>
      </c>
      <c r="W722">
        <v>0</v>
      </c>
      <c r="X722">
        <v>0</v>
      </c>
      <c r="Y722">
        <v>334</v>
      </c>
      <c r="Z722">
        <v>49</v>
      </c>
      <c r="AA722">
        <v>4</v>
      </c>
      <c r="AB722">
        <v>7</v>
      </c>
      <c r="AC722">
        <v>26</v>
      </c>
      <c r="AD722">
        <v>7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1</v>
      </c>
      <c r="AP722">
        <v>0</v>
      </c>
      <c r="AQ722">
        <v>0</v>
      </c>
      <c r="AR722">
        <v>1</v>
      </c>
      <c r="AS722">
        <v>1</v>
      </c>
      <c r="AT722">
        <v>0</v>
      </c>
      <c r="AU722">
        <v>1</v>
      </c>
      <c r="AV722">
        <v>1</v>
      </c>
      <c r="AW722">
        <v>0</v>
      </c>
      <c r="AX722">
        <v>0</v>
      </c>
      <c r="AY722">
        <v>49</v>
      </c>
      <c r="AZ722">
        <v>75</v>
      </c>
      <c r="BA722">
        <v>27</v>
      </c>
      <c r="BB722">
        <v>2</v>
      </c>
      <c r="BC722">
        <v>4</v>
      </c>
      <c r="BD722">
        <v>15</v>
      </c>
      <c r="BE722">
        <v>3</v>
      </c>
      <c r="BF722">
        <v>7</v>
      </c>
      <c r="BG722">
        <v>0</v>
      </c>
      <c r="BH722">
        <v>1</v>
      </c>
      <c r="BI722">
        <v>2</v>
      </c>
      <c r="BJ722">
        <v>3</v>
      </c>
      <c r="BK722">
        <v>0</v>
      </c>
      <c r="BL722">
        <v>5</v>
      </c>
      <c r="BM722">
        <v>2</v>
      </c>
      <c r="BN722">
        <v>0</v>
      </c>
      <c r="BO722">
        <v>2</v>
      </c>
      <c r="BP722">
        <v>2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BX722">
        <v>75</v>
      </c>
      <c r="BY722">
        <v>3</v>
      </c>
      <c r="BZ722">
        <v>1</v>
      </c>
      <c r="CA722">
        <v>0</v>
      </c>
      <c r="CB722">
        <v>0</v>
      </c>
      <c r="CC722">
        <v>1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1</v>
      </c>
      <c r="CM722">
        <v>0</v>
      </c>
      <c r="CN722">
        <v>3</v>
      </c>
      <c r="CO722">
        <v>18</v>
      </c>
      <c r="CP722">
        <v>10</v>
      </c>
      <c r="CQ722">
        <v>0</v>
      </c>
      <c r="CR722">
        <v>1</v>
      </c>
      <c r="CS722">
        <v>1</v>
      </c>
      <c r="CT722">
        <v>1</v>
      </c>
      <c r="CU722">
        <v>1</v>
      </c>
      <c r="CV722">
        <v>0</v>
      </c>
      <c r="CW722">
        <v>0</v>
      </c>
      <c r="CX722">
        <v>0</v>
      </c>
      <c r="CY722">
        <v>3</v>
      </c>
      <c r="CZ722">
        <v>0</v>
      </c>
      <c r="DA722">
        <v>0</v>
      </c>
      <c r="DB722">
        <v>0</v>
      </c>
      <c r="DC722">
        <v>0</v>
      </c>
      <c r="DD722">
        <v>0</v>
      </c>
      <c r="DE722">
        <v>1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  <c r="DM722">
        <v>0</v>
      </c>
      <c r="DN722">
        <v>18</v>
      </c>
      <c r="DO722">
        <v>0</v>
      </c>
      <c r="DP722">
        <v>0</v>
      </c>
      <c r="DQ722">
        <v>0</v>
      </c>
      <c r="DR722">
        <v>0</v>
      </c>
      <c r="DS722">
        <v>0</v>
      </c>
      <c r="DT722">
        <v>0</v>
      </c>
      <c r="DU722">
        <v>0</v>
      </c>
      <c r="DV722">
        <v>0</v>
      </c>
      <c r="DW722">
        <v>0</v>
      </c>
      <c r="DX722">
        <v>0</v>
      </c>
      <c r="DY722">
        <v>0</v>
      </c>
      <c r="DZ722">
        <v>0</v>
      </c>
      <c r="EA722">
        <v>0</v>
      </c>
      <c r="EB722">
        <v>0</v>
      </c>
      <c r="EC722">
        <v>0</v>
      </c>
      <c r="ED722">
        <v>0</v>
      </c>
      <c r="EE722">
        <v>0</v>
      </c>
      <c r="EF722">
        <v>0</v>
      </c>
      <c r="EG722">
        <v>0</v>
      </c>
      <c r="EH722">
        <v>0</v>
      </c>
      <c r="EI722">
        <v>0</v>
      </c>
      <c r="EJ722">
        <v>0</v>
      </c>
      <c r="EK722">
        <v>0</v>
      </c>
      <c r="EL722">
        <v>0</v>
      </c>
      <c r="EM722">
        <v>0</v>
      </c>
      <c r="EN722">
        <v>0</v>
      </c>
      <c r="EO722">
        <v>12</v>
      </c>
      <c r="EP722">
        <v>0</v>
      </c>
      <c r="EQ722">
        <v>1</v>
      </c>
      <c r="ER722">
        <v>4</v>
      </c>
      <c r="ES722">
        <v>0</v>
      </c>
      <c r="ET722">
        <v>5</v>
      </c>
      <c r="EU722">
        <v>0</v>
      </c>
      <c r="EV722">
        <v>0</v>
      </c>
      <c r="EW722">
        <v>0</v>
      </c>
      <c r="EX722">
        <v>0</v>
      </c>
      <c r="EY722">
        <v>1</v>
      </c>
      <c r="EZ722">
        <v>0</v>
      </c>
      <c r="FA722">
        <v>1</v>
      </c>
      <c r="FB722">
        <v>0</v>
      </c>
      <c r="FC722">
        <v>0</v>
      </c>
      <c r="FD722">
        <v>0</v>
      </c>
      <c r="FE722">
        <v>0</v>
      </c>
      <c r="FF722">
        <v>0</v>
      </c>
      <c r="FG722">
        <v>0</v>
      </c>
      <c r="FH722">
        <v>0</v>
      </c>
      <c r="FI722">
        <v>0</v>
      </c>
      <c r="FJ722">
        <v>0</v>
      </c>
      <c r="FK722">
        <v>0</v>
      </c>
      <c r="FL722">
        <v>12</v>
      </c>
      <c r="FM722">
        <v>24</v>
      </c>
      <c r="FN722">
        <v>7</v>
      </c>
      <c r="FO722">
        <v>0</v>
      </c>
      <c r="FP722">
        <v>0</v>
      </c>
      <c r="FQ722">
        <v>1</v>
      </c>
      <c r="FR722">
        <v>1</v>
      </c>
      <c r="FS722">
        <v>9</v>
      </c>
      <c r="FT722">
        <v>0</v>
      </c>
      <c r="FU722">
        <v>1</v>
      </c>
      <c r="FV722">
        <v>0</v>
      </c>
      <c r="FW722">
        <v>0</v>
      </c>
      <c r="FX722">
        <v>0</v>
      </c>
      <c r="FY722">
        <v>1</v>
      </c>
      <c r="FZ722">
        <v>1</v>
      </c>
      <c r="GA722">
        <v>0</v>
      </c>
      <c r="GB722">
        <v>0</v>
      </c>
      <c r="GC722">
        <v>0</v>
      </c>
      <c r="GD722">
        <v>0</v>
      </c>
      <c r="GE722">
        <v>0</v>
      </c>
      <c r="GF722">
        <v>0</v>
      </c>
      <c r="GG722">
        <v>0</v>
      </c>
      <c r="GH722">
        <v>2</v>
      </c>
      <c r="GI722">
        <v>0</v>
      </c>
      <c r="GJ722">
        <v>0</v>
      </c>
      <c r="GK722">
        <v>1</v>
      </c>
      <c r="GL722">
        <v>24</v>
      </c>
      <c r="GM722">
        <v>25</v>
      </c>
      <c r="GN722">
        <v>17</v>
      </c>
      <c r="GO722">
        <v>0</v>
      </c>
      <c r="GP722">
        <v>0</v>
      </c>
      <c r="GQ722">
        <v>1</v>
      </c>
      <c r="GR722">
        <v>1</v>
      </c>
      <c r="GS722">
        <v>0</v>
      </c>
      <c r="GT722">
        <v>2</v>
      </c>
      <c r="GU722">
        <v>0</v>
      </c>
      <c r="GV722">
        <v>0</v>
      </c>
      <c r="GW722">
        <v>0</v>
      </c>
      <c r="GX722">
        <v>1</v>
      </c>
      <c r="GY722">
        <v>0</v>
      </c>
      <c r="GZ722">
        <v>0</v>
      </c>
      <c r="HA722">
        <v>0</v>
      </c>
      <c r="HB722">
        <v>0</v>
      </c>
      <c r="HC722">
        <v>0</v>
      </c>
      <c r="HD722">
        <v>0</v>
      </c>
      <c r="HE722">
        <v>3</v>
      </c>
      <c r="HF722">
        <v>25</v>
      </c>
      <c r="HG722">
        <v>1</v>
      </c>
      <c r="HH722">
        <v>0</v>
      </c>
      <c r="HI722">
        <v>0</v>
      </c>
      <c r="HJ722">
        <v>1</v>
      </c>
      <c r="HK722">
        <v>0</v>
      </c>
      <c r="HL722">
        <v>0</v>
      </c>
      <c r="HM722">
        <v>0</v>
      </c>
      <c r="HN722">
        <v>0</v>
      </c>
      <c r="HO722">
        <v>0</v>
      </c>
      <c r="HP722">
        <v>0</v>
      </c>
      <c r="HQ722">
        <v>0</v>
      </c>
      <c r="HR722">
        <v>0</v>
      </c>
      <c r="HS722">
        <v>0</v>
      </c>
      <c r="HT722">
        <v>1</v>
      </c>
      <c r="HU722">
        <v>0</v>
      </c>
      <c r="HV722">
        <v>0</v>
      </c>
      <c r="HW722">
        <v>0</v>
      </c>
      <c r="HX722">
        <v>0</v>
      </c>
      <c r="HY722">
        <v>0</v>
      </c>
      <c r="HZ722">
        <v>0</v>
      </c>
      <c r="IA722">
        <v>0</v>
      </c>
      <c r="IB722">
        <v>0</v>
      </c>
      <c r="IC722">
        <v>0</v>
      </c>
      <c r="ID722">
        <v>0</v>
      </c>
      <c r="IE722">
        <v>0</v>
      </c>
      <c r="IF722">
        <v>0</v>
      </c>
      <c r="IG722">
        <v>0</v>
      </c>
      <c r="IH722">
        <v>0</v>
      </c>
      <c r="II722">
        <v>0</v>
      </c>
      <c r="IJ722">
        <v>0</v>
      </c>
      <c r="IK722">
        <v>127</v>
      </c>
      <c r="IL722">
        <v>6</v>
      </c>
      <c r="IM722">
        <v>4</v>
      </c>
      <c r="IN722">
        <v>0</v>
      </c>
      <c r="IO722">
        <v>1</v>
      </c>
      <c r="IP722">
        <v>0</v>
      </c>
      <c r="IQ722">
        <v>0</v>
      </c>
      <c r="IR722">
        <v>2</v>
      </c>
      <c r="IS722">
        <v>0</v>
      </c>
      <c r="IT722">
        <v>0</v>
      </c>
      <c r="IU722">
        <v>0</v>
      </c>
      <c r="IV722">
        <v>0</v>
      </c>
      <c r="IW722">
        <v>0</v>
      </c>
      <c r="IX722">
        <v>0</v>
      </c>
      <c r="IY722">
        <v>0</v>
      </c>
      <c r="IZ722">
        <v>112</v>
      </c>
      <c r="JA722">
        <v>0</v>
      </c>
      <c r="JB722">
        <v>0</v>
      </c>
      <c r="JC722">
        <v>1</v>
      </c>
      <c r="JD722">
        <v>0</v>
      </c>
      <c r="JE722">
        <v>0</v>
      </c>
      <c r="JF722">
        <v>1</v>
      </c>
      <c r="JG722">
        <v>0</v>
      </c>
      <c r="JH722">
        <v>0</v>
      </c>
      <c r="JI722">
        <v>0</v>
      </c>
      <c r="JJ722">
        <v>127</v>
      </c>
      <c r="JK722" s="2">
        <f t="shared" si="60"/>
        <v>0.28523769808173477</v>
      </c>
    </row>
    <row r="723" spans="1:271" outlineLevel="2" x14ac:dyDescent="0.25">
      <c r="A723" t="str">
        <f t="shared" si="61"/>
        <v>160911</v>
      </c>
      <c r="B723" t="s">
        <v>326</v>
      </c>
      <c r="C723">
        <v>9</v>
      </c>
      <c r="D723">
        <v>627</v>
      </c>
      <c r="E723">
        <v>482</v>
      </c>
      <c r="F723">
        <v>282</v>
      </c>
      <c r="G723">
        <v>200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200</v>
      </c>
      <c r="R723">
        <v>0</v>
      </c>
      <c r="S723">
        <v>0</v>
      </c>
      <c r="T723">
        <v>200</v>
      </c>
      <c r="U723">
        <v>8</v>
      </c>
      <c r="V723">
        <v>5</v>
      </c>
      <c r="W723">
        <v>3</v>
      </c>
      <c r="X723">
        <v>0</v>
      </c>
      <c r="Y723">
        <v>192</v>
      </c>
      <c r="Z723">
        <v>14</v>
      </c>
      <c r="AA723">
        <v>0</v>
      </c>
      <c r="AB723">
        <v>2</v>
      </c>
      <c r="AC723">
        <v>6</v>
      </c>
      <c r="AD723">
        <v>6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14</v>
      </c>
      <c r="AZ723">
        <v>35</v>
      </c>
      <c r="BA723">
        <v>7</v>
      </c>
      <c r="BB723">
        <v>8</v>
      </c>
      <c r="BC723">
        <v>4</v>
      </c>
      <c r="BD723">
        <v>4</v>
      </c>
      <c r="BE723">
        <v>1</v>
      </c>
      <c r="BF723">
        <v>1</v>
      </c>
      <c r="BG723">
        <v>0</v>
      </c>
      <c r="BH723">
        <v>0</v>
      </c>
      <c r="BI723">
        <v>3</v>
      </c>
      <c r="BJ723">
        <v>2</v>
      </c>
      <c r="BK723">
        <v>0</v>
      </c>
      <c r="BL723">
        <v>3</v>
      </c>
      <c r="BM723">
        <v>0</v>
      </c>
      <c r="BN723">
        <v>0</v>
      </c>
      <c r="BO723">
        <v>0</v>
      </c>
      <c r="BP723">
        <v>0</v>
      </c>
      <c r="BQ723">
        <v>1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1</v>
      </c>
      <c r="BX723">
        <v>35</v>
      </c>
      <c r="BY723">
        <v>1</v>
      </c>
      <c r="BZ723">
        <v>0</v>
      </c>
      <c r="CA723">
        <v>0</v>
      </c>
      <c r="CB723">
        <v>0</v>
      </c>
      <c r="CC723">
        <v>0</v>
      </c>
      <c r="CD723">
        <v>0</v>
      </c>
      <c r="CE723">
        <v>1</v>
      </c>
      <c r="CF723">
        <v>0</v>
      </c>
      <c r="CG723">
        <v>0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0</v>
      </c>
      <c r="CN723">
        <v>1</v>
      </c>
      <c r="CO723">
        <v>10</v>
      </c>
      <c r="CP723">
        <v>6</v>
      </c>
      <c r="CQ723">
        <v>2</v>
      </c>
      <c r="CR723">
        <v>0</v>
      </c>
      <c r="CS723">
        <v>0</v>
      </c>
      <c r="CT723">
        <v>0</v>
      </c>
      <c r="CU723">
        <v>0</v>
      </c>
      <c r="CV723">
        <v>0</v>
      </c>
      <c r="CW723">
        <v>0</v>
      </c>
      <c r="CX723">
        <v>1</v>
      </c>
      <c r="CY723">
        <v>0</v>
      </c>
      <c r="CZ723">
        <v>0</v>
      </c>
      <c r="DA723">
        <v>0</v>
      </c>
      <c r="DB723">
        <v>1</v>
      </c>
      <c r="DC723">
        <v>0</v>
      </c>
      <c r="DD723">
        <v>0</v>
      </c>
      <c r="DE723">
        <v>0</v>
      </c>
      <c r="DF723">
        <v>0</v>
      </c>
      <c r="DG723">
        <v>0</v>
      </c>
      <c r="DH723">
        <v>0</v>
      </c>
      <c r="DI723">
        <v>0</v>
      </c>
      <c r="DJ723">
        <v>0</v>
      </c>
      <c r="DK723">
        <v>0</v>
      </c>
      <c r="DL723">
        <v>0</v>
      </c>
      <c r="DM723">
        <v>0</v>
      </c>
      <c r="DN723">
        <v>10</v>
      </c>
      <c r="DO723">
        <v>4</v>
      </c>
      <c r="DP723">
        <v>0</v>
      </c>
      <c r="DQ723">
        <v>3</v>
      </c>
      <c r="DR723">
        <v>0</v>
      </c>
      <c r="DS723">
        <v>0</v>
      </c>
      <c r="DT723">
        <v>0</v>
      </c>
      <c r="DU723">
        <v>0</v>
      </c>
      <c r="DV723">
        <v>0</v>
      </c>
      <c r="DW723">
        <v>1</v>
      </c>
      <c r="DX723">
        <v>0</v>
      </c>
      <c r="DY723">
        <v>0</v>
      </c>
      <c r="DZ723">
        <v>0</v>
      </c>
      <c r="EA723">
        <v>0</v>
      </c>
      <c r="EB723">
        <v>0</v>
      </c>
      <c r="EC723">
        <v>0</v>
      </c>
      <c r="ED723">
        <v>0</v>
      </c>
      <c r="EE723">
        <v>0</v>
      </c>
      <c r="EF723">
        <v>0</v>
      </c>
      <c r="EG723">
        <v>0</v>
      </c>
      <c r="EH723">
        <v>0</v>
      </c>
      <c r="EI723">
        <v>0</v>
      </c>
      <c r="EJ723">
        <v>0</v>
      </c>
      <c r="EK723">
        <v>0</v>
      </c>
      <c r="EL723">
        <v>0</v>
      </c>
      <c r="EM723">
        <v>0</v>
      </c>
      <c r="EN723">
        <v>4</v>
      </c>
      <c r="EO723">
        <v>4</v>
      </c>
      <c r="EP723">
        <v>1</v>
      </c>
      <c r="EQ723">
        <v>0</v>
      </c>
      <c r="ER723">
        <v>0</v>
      </c>
      <c r="ES723">
        <v>0</v>
      </c>
      <c r="ET723">
        <v>0</v>
      </c>
      <c r="EU723">
        <v>0</v>
      </c>
      <c r="EV723">
        <v>0</v>
      </c>
      <c r="EW723">
        <v>1</v>
      </c>
      <c r="EX723">
        <v>1</v>
      </c>
      <c r="EY723">
        <v>0</v>
      </c>
      <c r="EZ723">
        <v>1</v>
      </c>
      <c r="FA723">
        <v>0</v>
      </c>
      <c r="FB723">
        <v>0</v>
      </c>
      <c r="FC723">
        <v>0</v>
      </c>
      <c r="FD723">
        <v>0</v>
      </c>
      <c r="FE723">
        <v>0</v>
      </c>
      <c r="FF723">
        <v>0</v>
      </c>
      <c r="FG723">
        <v>0</v>
      </c>
      <c r="FH723">
        <v>0</v>
      </c>
      <c r="FI723">
        <v>0</v>
      </c>
      <c r="FJ723">
        <v>0</v>
      </c>
      <c r="FK723">
        <v>0</v>
      </c>
      <c r="FL723">
        <v>4</v>
      </c>
      <c r="FM723">
        <v>19</v>
      </c>
      <c r="FN723">
        <v>6</v>
      </c>
      <c r="FO723">
        <v>0</v>
      </c>
      <c r="FP723">
        <v>1</v>
      </c>
      <c r="FQ723">
        <v>0</v>
      </c>
      <c r="FR723">
        <v>0</v>
      </c>
      <c r="FS723">
        <v>2</v>
      </c>
      <c r="FT723">
        <v>0</v>
      </c>
      <c r="FU723">
        <v>0</v>
      </c>
      <c r="FV723">
        <v>2</v>
      </c>
      <c r="FW723">
        <v>0</v>
      </c>
      <c r="FX723">
        <v>1</v>
      </c>
      <c r="FY723">
        <v>0</v>
      </c>
      <c r="FZ723">
        <v>1</v>
      </c>
      <c r="GA723">
        <v>0</v>
      </c>
      <c r="GB723">
        <v>1</v>
      </c>
      <c r="GC723">
        <v>0</v>
      </c>
      <c r="GD723">
        <v>0</v>
      </c>
      <c r="GE723">
        <v>1</v>
      </c>
      <c r="GF723">
        <v>0</v>
      </c>
      <c r="GG723">
        <v>0</v>
      </c>
      <c r="GH723">
        <v>1</v>
      </c>
      <c r="GI723">
        <v>1</v>
      </c>
      <c r="GJ723">
        <v>0</v>
      </c>
      <c r="GK723">
        <v>2</v>
      </c>
      <c r="GL723">
        <v>19</v>
      </c>
      <c r="GM723">
        <v>5</v>
      </c>
      <c r="GN723">
        <v>4</v>
      </c>
      <c r="GO723">
        <v>0</v>
      </c>
      <c r="GP723">
        <v>0</v>
      </c>
      <c r="GQ723">
        <v>0</v>
      </c>
      <c r="GR723">
        <v>0</v>
      </c>
      <c r="GS723">
        <v>0</v>
      </c>
      <c r="GT723">
        <v>0</v>
      </c>
      <c r="GU723">
        <v>0</v>
      </c>
      <c r="GV723">
        <v>0</v>
      </c>
      <c r="GW723">
        <v>0</v>
      </c>
      <c r="GX723">
        <v>1</v>
      </c>
      <c r="GY723">
        <v>0</v>
      </c>
      <c r="GZ723">
        <v>0</v>
      </c>
      <c r="HA723">
        <v>0</v>
      </c>
      <c r="HB723">
        <v>0</v>
      </c>
      <c r="HC723">
        <v>0</v>
      </c>
      <c r="HD723">
        <v>0</v>
      </c>
      <c r="HE723">
        <v>0</v>
      </c>
      <c r="HF723">
        <v>5</v>
      </c>
      <c r="HG723">
        <v>1</v>
      </c>
      <c r="HH723">
        <v>0</v>
      </c>
      <c r="HI723">
        <v>0</v>
      </c>
      <c r="HJ723">
        <v>1</v>
      </c>
      <c r="HK723">
        <v>0</v>
      </c>
      <c r="HL723">
        <v>0</v>
      </c>
      <c r="HM723">
        <v>0</v>
      </c>
      <c r="HN723">
        <v>0</v>
      </c>
      <c r="HO723">
        <v>0</v>
      </c>
      <c r="HP723">
        <v>0</v>
      </c>
      <c r="HQ723">
        <v>0</v>
      </c>
      <c r="HR723">
        <v>0</v>
      </c>
      <c r="HS723">
        <v>0</v>
      </c>
      <c r="HT723">
        <v>1</v>
      </c>
      <c r="HU723">
        <v>0</v>
      </c>
      <c r="HV723">
        <v>0</v>
      </c>
      <c r="HW723">
        <v>0</v>
      </c>
      <c r="HX723">
        <v>0</v>
      </c>
      <c r="HY723">
        <v>0</v>
      </c>
      <c r="HZ723">
        <v>0</v>
      </c>
      <c r="IA723">
        <v>0</v>
      </c>
      <c r="IB723">
        <v>0</v>
      </c>
      <c r="IC723">
        <v>0</v>
      </c>
      <c r="ID723">
        <v>0</v>
      </c>
      <c r="IE723">
        <v>0</v>
      </c>
      <c r="IF723">
        <v>0</v>
      </c>
      <c r="IG723">
        <v>0</v>
      </c>
      <c r="IH723">
        <v>0</v>
      </c>
      <c r="II723">
        <v>0</v>
      </c>
      <c r="IJ723">
        <v>0</v>
      </c>
      <c r="IK723">
        <v>99</v>
      </c>
      <c r="IL723">
        <v>35</v>
      </c>
      <c r="IM723">
        <v>3</v>
      </c>
      <c r="IN723">
        <v>16</v>
      </c>
      <c r="IO723">
        <v>4</v>
      </c>
      <c r="IP723">
        <v>0</v>
      </c>
      <c r="IQ723">
        <v>0</v>
      </c>
      <c r="IR723">
        <v>0</v>
      </c>
      <c r="IS723">
        <v>0</v>
      </c>
      <c r="IT723">
        <v>0</v>
      </c>
      <c r="IU723">
        <v>0</v>
      </c>
      <c r="IV723">
        <v>0</v>
      </c>
      <c r="IW723">
        <v>0</v>
      </c>
      <c r="IX723">
        <v>1</v>
      </c>
      <c r="IY723">
        <v>0</v>
      </c>
      <c r="IZ723">
        <v>37</v>
      </c>
      <c r="JA723">
        <v>0</v>
      </c>
      <c r="JB723">
        <v>0</v>
      </c>
      <c r="JC723">
        <v>0</v>
      </c>
      <c r="JD723">
        <v>0</v>
      </c>
      <c r="JE723">
        <v>0</v>
      </c>
      <c r="JF723">
        <v>0</v>
      </c>
      <c r="JG723">
        <v>0</v>
      </c>
      <c r="JH723">
        <v>3</v>
      </c>
      <c r="JI723">
        <v>0</v>
      </c>
      <c r="JJ723">
        <v>99</v>
      </c>
      <c r="JK723" s="2">
        <f t="shared" si="60"/>
        <v>0.31897926634768742</v>
      </c>
    </row>
    <row r="724" spans="1:271" s="6" customFormat="1" ht="15.75" outlineLevel="1" x14ac:dyDescent="0.25">
      <c r="B724" s="7" t="s">
        <v>397</v>
      </c>
      <c r="D724" s="6">
        <f>SUBTOTAL(9,D715:D723)</f>
        <v>7749</v>
      </c>
      <c r="E724" s="6">
        <f>SUBTOTAL(9,E715:E723)</f>
        <v>5931</v>
      </c>
      <c r="F724" s="6">
        <f>SUBTOTAL(9,F715:F723)</f>
        <v>3024</v>
      </c>
      <c r="G724" s="6">
        <f>SUBTOTAL(9,G715:G723)</f>
        <v>2907</v>
      </c>
      <c r="H724" s="6">
        <f>SUBTOTAL(9,H715:H723)</f>
        <v>0</v>
      </c>
      <c r="I724" s="6">
        <f>SUBTOTAL(9,I715:I723)</f>
        <v>8</v>
      </c>
      <c r="J724" s="6">
        <f>SUBTOTAL(9,J715:J723)</f>
        <v>1</v>
      </c>
      <c r="K724" s="6">
        <f>SUBTOTAL(9,K715:K723)</f>
        <v>1</v>
      </c>
      <c r="L724" s="6">
        <f>SUBTOTAL(9,L715:L723)</f>
        <v>0</v>
      </c>
      <c r="M724" s="6">
        <f>SUBTOTAL(9,M715:M723)</f>
        <v>0</v>
      </c>
      <c r="N724" s="6">
        <f>SUBTOTAL(9,N715:N723)</f>
        <v>0</v>
      </c>
      <c r="O724" s="6">
        <f>SUBTOTAL(9,O715:O723)</f>
        <v>0</v>
      </c>
      <c r="P724" s="6">
        <f>SUBTOTAL(9,P715:P723)</f>
        <v>1</v>
      </c>
      <c r="Q724" s="6">
        <f>SUBTOTAL(9,Q715:Q723)</f>
        <v>2907</v>
      </c>
      <c r="R724" s="6">
        <f>SUBTOTAL(9,R715:R723)</f>
        <v>1</v>
      </c>
      <c r="S724" s="6">
        <f>SUBTOTAL(9,S715:S723)</f>
        <v>0</v>
      </c>
      <c r="T724" s="6">
        <f>SUBTOTAL(9,T715:T723)</f>
        <v>2907</v>
      </c>
      <c r="U724" s="6">
        <f>SUBTOTAL(9,U715:U723)</f>
        <v>82</v>
      </c>
      <c r="V724" s="6">
        <f>SUBTOTAL(9,V715:V723)</f>
        <v>61</v>
      </c>
      <c r="W724" s="6">
        <f>SUBTOTAL(9,W715:W723)</f>
        <v>19</v>
      </c>
      <c r="X724" s="6">
        <f>SUBTOTAL(9,X715:X723)</f>
        <v>0</v>
      </c>
      <c r="Y724" s="6">
        <f>SUBTOTAL(9,Y715:Y723)</f>
        <v>2825</v>
      </c>
      <c r="Z724" s="6">
        <f>SUBTOTAL(9,Z715:Z723)</f>
        <v>494</v>
      </c>
      <c r="AA724" s="6">
        <f>SUBTOTAL(9,AA715:AA723)</f>
        <v>49</v>
      </c>
      <c r="AB724" s="6">
        <f>SUBTOTAL(9,AB715:AB723)</f>
        <v>94</v>
      </c>
      <c r="AC724" s="6">
        <f>SUBTOTAL(9,AC715:AC723)</f>
        <v>202</v>
      </c>
      <c r="AD724" s="6">
        <f>SUBTOTAL(9,AD715:AD723)</f>
        <v>70</v>
      </c>
      <c r="AE724" s="6">
        <f>SUBTOTAL(9,AE715:AE723)</f>
        <v>2</v>
      </c>
      <c r="AF724" s="6">
        <f>SUBTOTAL(9,AF715:AF723)</f>
        <v>11</v>
      </c>
      <c r="AG724" s="6">
        <f>SUBTOTAL(9,AG715:AG723)</f>
        <v>4</v>
      </c>
      <c r="AH724" s="6">
        <f>SUBTOTAL(9,AH715:AH723)</f>
        <v>2</v>
      </c>
      <c r="AI724" s="6">
        <f>SUBTOTAL(9,AI715:AI723)</f>
        <v>10</v>
      </c>
      <c r="AJ724" s="6">
        <f>SUBTOTAL(9,AJ715:AJ723)</f>
        <v>0</v>
      </c>
      <c r="AK724" s="6">
        <f>SUBTOTAL(9,AK715:AK723)</f>
        <v>1</v>
      </c>
      <c r="AL724" s="6">
        <f>SUBTOTAL(9,AL715:AL723)</f>
        <v>1</v>
      </c>
      <c r="AM724" s="6">
        <f>SUBTOTAL(9,AM715:AM723)</f>
        <v>1</v>
      </c>
      <c r="AN724" s="6">
        <f>SUBTOTAL(9,AN715:AN723)</f>
        <v>2</v>
      </c>
      <c r="AO724" s="6">
        <f>SUBTOTAL(9,AO715:AO723)</f>
        <v>12</v>
      </c>
      <c r="AP724" s="6">
        <f>SUBTOTAL(9,AP715:AP723)</f>
        <v>1</v>
      </c>
      <c r="AQ724" s="6">
        <f>SUBTOTAL(9,AQ715:AQ723)</f>
        <v>4</v>
      </c>
      <c r="AR724" s="6">
        <f>SUBTOTAL(9,AR715:AR723)</f>
        <v>3</v>
      </c>
      <c r="AS724" s="6">
        <f>SUBTOTAL(9,AS715:AS723)</f>
        <v>2</v>
      </c>
      <c r="AT724" s="6">
        <f>SUBTOTAL(9,AT715:AT723)</f>
        <v>3</v>
      </c>
      <c r="AU724" s="6">
        <f>SUBTOTAL(9,AU715:AU723)</f>
        <v>2</v>
      </c>
      <c r="AV724" s="6">
        <f>SUBTOTAL(9,AV715:AV723)</f>
        <v>2</v>
      </c>
      <c r="AW724" s="6">
        <f>SUBTOTAL(9,AW715:AW723)</f>
        <v>4</v>
      </c>
      <c r="AX724" s="6">
        <f>SUBTOTAL(9,AX715:AX723)</f>
        <v>12</v>
      </c>
      <c r="AY724" s="6">
        <f>SUBTOTAL(9,AY715:AY723)</f>
        <v>494</v>
      </c>
      <c r="AZ724" s="6">
        <f>SUBTOTAL(9,AZ715:AZ723)</f>
        <v>664</v>
      </c>
      <c r="BA724" s="6">
        <f>SUBTOTAL(9,BA715:BA723)</f>
        <v>200</v>
      </c>
      <c r="BB724" s="6">
        <f>SUBTOTAL(9,BB715:BB723)</f>
        <v>30</v>
      </c>
      <c r="BC724" s="6">
        <f>SUBTOTAL(9,BC715:BC723)</f>
        <v>28</v>
      </c>
      <c r="BD724" s="6">
        <f>SUBTOTAL(9,BD715:BD723)</f>
        <v>128</v>
      </c>
      <c r="BE724" s="6">
        <f>SUBTOTAL(9,BE715:BE723)</f>
        <v>15</v>
      </c>
      <c r="BF724" s="6">
        <f>SUBTOTAL(9,BF715:BF723)</f>
        <v>50</v>
      </c>
      <c r="BG724" s="6">
        <f>SUBTOTAL(9,BG715:BG723)</f>
        <v>7</v>
      </c>
      <c r="BH724" s="6">
        <f>SUBTOTAL(9,BH715:BH723)</f>
        <v>10</v>
      </c>
      <c r="BI724" s="6">
        <f>SUBTOTAL(9,BI715:BI723)</f>
        <v>30</v>
      </c>
      <c r="BJ724" s="6">
        <f>SUBTOTAL(9,BJ715:BJ723)</f>
        <v>27</v>
      </c>
      <c r="BK724" s="6">
        <f>SUBTOTAL(9,BK715:BK723)</f>
        <v>2</v>
      </c>
      <c r="BL724" s="6">
        <f>SUBTOTAL(9,BL715:BL723)</f>
        <v>29</v>
      </c>
      <c r="BM724" s="6">
        <f>SUBTOTAL(9,BM715:BM723)</f>
        <v>23</v>
      </c>
      <c r="BN724" s="6">
        <f>SUBTOTAL(9,BN715:BN723)</f>
        <v>2</v>
      </c>
      <c r="BO724" s="6">
        <f>SUBTOTAL(9,BO715:BO723)</f>
        <v>7</v>
      </c>
      <c r="BP724" s="6">
        <f>SUBTOTAL(9,BP715:BP723)</f>
        <v>9</v>
      </c>
      <c r="BQ724" s="6">
        <f>SUBTOTAL(9,BQ715:BQ723)</f>
        <v>9</v>
      </c>
      <c r="BR724" s="6">
        <f>SUBTOTAL(9,BR715:BR723)</f>
        <v>1</v>
      </c>
      <c r="BS724" s="6">
        <f>SUBTOTAL(9,BS715:BS723)</f>
        <v>10</v>
      </c>
      <c r="BT724" s="6">
        <f>SUBTOTAL(9,BT715:BT723)</f>
        <v>15</v>
      </c>
      <c r="BU724" s="6">
        <f>SUBTOTAL(9,BU715:BU723)</f>
        <v>5</v>
      </c>
      <c r="BV724" s="6">
        <f>SUBTOTAL(9,BV715:BV723)</f>
        <v>7</v>
      </c>
      <c r="BW724" s="6">
        <f>SUBTOTAL(9,BW715:BW723)</f>
        <v>20</v>
      </c>
      <c r="BX724" s="6">
        <f>SUBTOTAL(9,BX715:BX723)</f>
        <v>664</v>
      </c>
      <c r="BY724" s="6">
        <f>SUBTOTAL(9,BY715:BY723)</f>
        <v>54</v>
      </c>
      <c r="BZ724" s="6">
        <f>SUBTOTAL(9,BZ715:BZ723)</f>
        <v>25</v>
      </c>
      <c r="CA724" s="6">
        <f>SUBTOTAL(9,CA715:CA723)</f>
        <v>6</v>
      </c>
      <c r="CB724" s="6">
        <f>SUBTOTAL(9,CB715:CB723)</f>
        <v>1</v>
      </c>
      <c r="CC724" s="6">
        <f>SUBTOTAL(9,CC715:CC723)</f>
        <v>3</v>
      </c>
      <c r="CD724" s="6">
        <f>SUBTOTAL(9,CD715:CD723)</f>
        <v>3</v>
      </c>
      <c r="CE724" s="6">
        <f>SUBTOTAL(9,CE715:CE723)</f>
        <v>1</v>
      </c>
      <c r="CF724" s="6">
        <f>SUBTOTAL(9,CF715:CF723)</f>
        <v>4</v>
      </c>
      <c r="CG724" s="6">
        <f>SUBTOTAL(9,CG715:CG723)</f>
        <v>1</v>
      </c>
      <c r="CH724" s="6">
        <f>SUBTOTAL(9,CH715:CH723)</f>
        <v>1</v>
      </c>
      <c r="CI724" s="6">
        <f>SUBTOTAL(9,CI715:CI723)</f>
        <v>0</v>
      </c>
      <c r="CJ724" s="6">
        <f>SUBTOTAL(9,CJ715:CJ723)</f>
        <v>0</v>
      </c>
      <c r="CK724" s="6">
        <f>SUBTOTAL(9,CK715:CK723)</f>
        <v>2</v>
      </c>
      <c r="CL724" s="6">
        <f>SUBTOTAL(9,CL715:CL723)</f>
        <v>5</v>
      </c>
      <c r="CM724" s="6">
        <f>SUBTOTAL(9,CM715:CM723)</f>
        <v>2</v>
      </c>
      <c r="CN724" s="6">
        <f>SUBTOTAL(9,CN715:CN723)</f>
        <v>54</v>
      </c>
      <c r="CO724" s="6">
        <f>SUBTOTAL(9,CO715:CO723)</f>
        <v>135</v>
      </c>
      <c r="CP724" s="6">
        <f>SUBTOTAL(9,CP715:CP723)</f>
        <v>64</v>
      </c>
      <c r="CQ724" s="6">
        <f>SUBTOTAL(9,CQ715:CQ723)</f>
        <v>12</v>
      </c>
      <c r="CR724" s="6">
        <f>SUBTOTAL(9,CR715:CR723)</f>
        <v>7</v>
      </c>
      <c r="CS724" s="6">
        <f>SUBTOTAL(9,CS715:CS723)</f>
        <v>1</v>
      </c>
      <c r="CT724" s="6">
        <f>SUBTOTAL(9,CT715:CT723)</f>
        <v>12</v>
      </c>
      <c r="CU724" s="6">
        <f>SUBTOTAL(9,CU715:CU723)</f>
        <v>5</v>
      </c>
      <c r="CV724" s="6">
        <f>SUBTOTAL(9,CV715:CV723)</f>
        <v>0</v>
      </c>
      <c r="CW724" s="6">
        <f>SUBTOTAL(9,CW715:CW723)</f>
        <v>2</v>
      </c>
      <c r="CX724" s="6">
        <f>SUBTOTAL(9,CX715:CX723)</f>
        <v>11</v>
      </c>
      <c r="CY724" s="6">
        <f>SUBTOTAL(9,CY715:CY723)</f>
        <v>3</v>
      </c>
      <c r="CZ724" s="6">
        <f>SUBTOTAL(9,CZ715:CZ723)</f>
        <v>4</v>
      </c>
      <c r="DA724" s="6">
        <f>SUBTOTAL(9,DA715:DA723)</f>
        <v>0</v>
      </c>
      <c r="DB724" s="6">
        <f>SUBTOTAL(9,DB715:DB723)</f>
        <v>2</v>
      </c>
      <c r="DC724" s="6">
        <f>SUBTOTAL(9,DC715:DC723)</f>
        <v>0</v>
      </c>
      <c r="DD724" s="6">
        <f>SUBTOTAL(9,DD715:DD723)</f>
        <v>0</v>
      </c>
      <c r="DE724" s="6">
        <f>SUBTOTAL(9,DE715:DE723)</f>
        <v>1</v>
      </c>
      <c r="DF724" s="6">
        <f>SUBTOTAL(9,DF715:DF723)</f>
        <v>2</v>
      </c>
      <c r="DG724" s="6">
        <f>SUBTOTAL(9,DG715:DG723)</f>
        <v>2</v>
      </c>
      <c r="DH724" s="6">
        <f>SUBTOTAL(9,DH715:DH723)</f>
        <v>1</v>
      </c>
      <c r="DI724" s="6">
        <f>SUBTOTAL(9,DI715:DI723)</f>
        <v>0</v>
      </c>
      <c r="DJ724" s="6">
        <f>SUBTOTAL(9,DJ715:DJ723)</f>
        <v>1</v>
      </c>
      <c r="DK724" s="6">
        <f>SUBTOTAL(9,DK715:DK723)</f>
        <v>1</v>
      </c>
      <c r="DL724" s="6">
        <f>SUBTOTAL(9,DL715:DL723)</f>
        <v>0</v>
      </c>
      <c r="DM724" s="6">
        <f>SUBTOTAL(9,DM715:DM723)</f>
        <v>4</v>
      </c>
      <c r="DN724" s="6">
        <f>SUBTOTAL(9,DN715:DN723)</f>
        <v>135</v>
      </c>
      <c r="DO724" s="6">
        <f>SUBTOTAL(9,DO715:DO723)</f>
        <v>55</v>
      </c>
      <c r="DP724" s="6">
        <f>SUBTOTAL(9,DP715:DP723)</f>
        <v>16</v>
      </c>
      <c r="DQ724" s="6">
        <f>SUBTOTAL(9,DQ715:DQ723)</f>
        <v>7</v>
      </c>
      <c r="DR724" s="6">
        <f>SUBTOTAL(9,DR715:DR723)</f>
        <v>2</v>
      </c>
      <c r="DS724" s="6">
        <f>SUBTOTAL(9,DS715:DS723)</f>
        <v>9</v>
      </c>
      <c r="DT724" s="6">
        <f>SUBTOTAL(9,DT715:DT723)</f>
        <v>0</v>
      </c>
      <c r="DU724" s="6">
        <f>SUBTOTAL(9,DU715:DU723)</f>
        <v>1</v>
      </c>
      <c r="DV724" s="6">
        <f>SUBTOTAL(9,DV715:DV723)</f>
        <v>5</v>
      </c>
      <c r="DW724" s="6">
        <f>SUBTOTAL(9,DW715:DW723)</f>
        <v>5</v>
      </c>
      <c r="DX724" s="6">
        <f>SUBTOTAL(9,DX715:DX723)</f>
        <v>0</v>
      </c>
      <c r="DY724" s="6">
        <f>SUBTOTAL(9,DY715:DY723)</f>
        <v>0</v>
      </c>
      <c r="DZ724" s="6">
        <f>SUBTOTAL(9,DZ715:DZ723)</f>
        <v>0</v>
      </c>
      <c r="EA724" s="6">
        <f>SUBTOTAL(9,EA715:EA723)</f>
        <v>1</v>
      </c>
      <c r="EB724" s="6">
        <f>SUBTOTAL(9,EB715:EB723)</f>
        <v>3</v>
      </c>
      <c r="EC724" s="6">
        <f>SUBTOTAL(9,EC715:EC723)</f>
        <v>0</v>
      </c>
      <c r="ED724" s="6">
        <f>SUBTOTAL(9,ED715:ED723)</f>
        <v>3</v>
      </c>
      <c r="EE724" s="6">
        <f>SUBTOTAL(9,EE715:EE723)</f>
        <v>0</v>
      </c>
      <c r="EF724" s="6">
        <f>SUBTOTAL(9,EF715:EF723)</f>
        <v>0</v>
      </c>
      <c r="EG724" s="6">
        <f>SUBTOTAL(9,EG715:EG723)</f>
        <v>0</v>
      </c>
      <c r="EH724" s="6">
        <f>SUBTOTAL(9,EH715:EH723)</f>
        <v>0</v>
      </c>
      <c r="EI724" s="6">
        <f>SUBTOTAL(9,EI715:EI723)</f>
        <v>0</v>
      </c>
      <c r="EJ724" s="6">
        <f>SUBTOTAL(9,EJ715:EJ723)</f>
        <v>2</v>
      </c>
      <c r="EK724" s="6">
        <f>SUBTOTAL(9,EK715:EK723)</f>
        <v>0</v>
      </c>
      <c r="EL724" s="6">
        <f>SUBTOTAL(9,EL715:EL723)</f>
        <v>1</v>
      </c>
      <c r="EM724" s="6">
        <f>SUBTOTAL(9,EM715:EM723)</f>
        <v>0</v>
      </c>
      <c r="EN724" s="6">
        <f>SUBTOTAL(9,EN715:EN723)</f>
        <v>55</v>
      </c>
      <c r="EO724" s="6">
        <f>SUBTOTAL(9,EO715:EO723)</f>
        <v>135</v>
      </c>
      <c r="EP724" s="6">
        <f>SUBTOTAL(9,EP715:EP723)</f>
        <v>19</v>
      </c>
      <c r="EQ724" s="6">
        <f>SUBTOTAL(9,EQ715:EQ723)</f>
        <v>22</v>
      </c>
      <c r="ER724" s="6">
        <f>SUBTOTAL(9,ER715:ER723)</f>
        <v>17</v>
      </c>
      <c r="ES724" s="6">
        <f>SUBTOTAL(9,ES715:ES723)</f>
        <v>1</v>
      </c>
      <c r="ET724" s="6">
        <f>SUBTOTAL(9,ET715:ET723)</f>
        <v>52</v>
      </c>
      <c r="EU724" s="6">
        <f>SUBTOTAL(9,EU715:EU723)</f>
        <v>1</v>
      </c>
      <c r="EV724" s="6">
        <f>SUBTOTAL(9,EV715:EV723)</f>
        <v>2</v>
      </c>
      <c r="EW724" s="6">
        <f>SUBTOTAL(9,EW715:EW723)</f>
        <v>1</v>
      </c>
      <c r="EX724" s="6">
        <f>SUBTOTAL(9,EX715:EX723)</f>
        <v>4</v>
      </c>
      <c r="EY724" s="6">
        <f>SUBTOTAL(9,EY715:EY723)</f>
        <v>1</v>
      </c>
      <c r="EZ724" s="6">
        <f>SUBTOTAL(9,EZ715:EZ723)</f>
        <v>2</v>
      </c>
      <c r="FA724" s="6">
        <f>SUBTOTAL(9,FA715:FA723)</f>
        <v>2</v>
      </c>
      <c r="FB724" s="6">
        <f>SUBTOTAL(9,FB715:FB723)</f>
        <v>3</v>
      </c>
      <c r="FC724" s="6">
        <f>SUBTOTAL(9,FC715:FC723)</f>
        <v>1</v>
      </c>
      <c r="FD724" s="6">
        <f>SUBTOTAL(9,FD715:FD723)</f>
        <v>2</v>
      </c>
      <c r="FE724" s="6">
        <f>SUBTOTAL(9,FE715:FE723)</f>
        <v>0</v>
      </c>
      <c r="FF724" s="6">
        <f>SUBTOTAL(9,FF715:FF723)</f>
        <v>0</v>
      </c>
      <c r="FG724" s="6">
        <f>SUBTOTAL(9,FG715:FG723)</f>
        <v>0</v>
      </c>
      <c r="FH724" s="6">
        <f>SUBTOTAL(9,FH715:FH723)</f>
        <v>1</v>
      </c>
      <c r="FI724" s="6">
        <f>SUBTOTAL(9,FI715:FI723)</f>
        <v>0</v>
      </c>
      <c r="FJ724" s="6">
        <f>SUBTOTAL(9,FJ715:FJ723)</f>
        <v>0</v>
      </c>
      <c r="FK724" s="6">
        <f>SUBTOTAL(9,FK715:FK723)</f>
        <v>4</v>
      </c>
      <c r="FL724" s="6">
        <f>SUBTOTAL(9,FL715:FL723)</f>
        <v>135</v>
      </c>
      <c r="FM724" s="6">
        <f>SUBTOTAL(9,FM715:FM723)</f>
        <v>308</v>
      </c>
      <c r="FN724" s="6">
        <f>SUBTOTAL(9,FN715:FN723)</f>
        <v>122</v>
      </c>
      <c r="FO724" s="6">
        <f>SUBTOTAL(9,FO715:FO723)</f>
        <v>7</v>
      </c>
      <c r="FP724" s="6">
        <f>SUBTOTAL(9,FP715:FP723)</f>
        <v>18</v>
      </c>
      <c r="FQ724" s="6">
        <f>SUBTOTAL(9,FQ715:FQ723)</f>
        <v>16</v>
      </c>
      <c r="FR724" s="6">
        <f>SUBTOTAL(9,FR715:FR723)</f>
        <v>7</v>
      </c>
      <c r="FS724" s="6">
        <f>SUBTOTAL(9,FS715:FS723)</f>
        <v>30</v>
      </c>
      <c r="FT724" s="6">
        <f>SUBTOTAL(9,FT715:FT723)</f>
        <v>4</v>
      </c>
      <c r="FU724" s="6">
        <f>SUBTOTAL(9,FU715:FU723)</f>
        <v>15</v>
      </c>
      <c r="FV724" s="6">
        <f>SUBTOTAL(9,FV715:FV723)</f>
        <v>21</v>
      </c>
      <c r="FW724" s="6">
        <f>SUBTOTAL(9,FW715:FW723)</f>
        <v>1</v>
      </c>
      <c r="FX724" s="6">
        <f>SUBTOTAL(9,FX715:FX723)</f>
        <v>5</v>
      </c>
      <c r="FY724" s="6">
        <f>SUBTOTAL(9,FY715:FY723)</f>
        <v>4</v>
      </c>
      <c r="FZ724" s="6">
        <f>SUBTOTAL(9,FZ715:FZ723)</f>
        <v>4</v>
      </c>
      <c r="GA724" s="6">
        <f>SUBTOTAL(9,GA715:GA723)</f>
        <v>7</v>
      </c>
      <c r="GB724" s="6">
        <f>SUBTOTAL(9,GB715:GB723)</f>
        <v>4</v>
      </c>
      <c r="GC724" s="6">
        <f>SUBTOTAL(9,GC715:GC723)</f>
        <v>7</v>
      </c>
      <c r="GD724" s="6">
        <f>SUBTOTAL(9,GD715:GD723)</f>
        <v>1</v>
      </c>
      <c r="GE724" s="6">
        <f>SUBTOTAL(9,GE715:GE723)</f>
        <v>3</v>
      </c>
      <c r="GF724" s="6">
        <f>SUBTOTAL(9,GF715:GF723)</f>
        <v>4</v>
      </c>
      <c r="GG724" s="6">
        <f>SUBTOTAL(9,GG715:GG723)</f>
        <v>1</v>
      </c>
      <c r="GH724" s="6">
        <f>SUBTOTAL(9,GH715:GH723)</f>
        <v>7</v>
      </c>
      <c r="GI724" s="6">
        <f>SUBTOTAL(9,GI715:GI723)</f>
        <v>3</v>
      </c>
      <c r="GJ724" s="6">
        <f>SUBTOTAL(9,GJ715:GJ723)</f>
        <v>2</v>
      </c>
      <c r="GK724" s="6">
        <f>SUBTOTAL(9,GK715:GK723)</f>
        <v>15</v>
      </c>
      <c r="GL724" s="6">
        <f>SUBTOTAL(9,GL715:GL723)</f>
        <v>308</v>
      </c>
      <c r="GM724" s="6">
        <f>SUBTOTAL(9,GM715:GM723)</f>
        <v>198</v>
      </c>
      <c r="GN724" s="6">
        <f>SUBTOTAL(9,GN715:GN723)</f>
        <v>129</v>
      </c>
      <c r="GO724" s="6">
        <f>SUBTOTAL(9,GO715:GO723)</f>
        <v>14</v>
      </c>
      <c r="GP724" s="6">
        <f>SUBTOTAL(9,GP715:GP723)</f>
        <v>9</v>
      </c>
      <c r="GQ724" s="6">
        <f>SUBTOTAL(9,GQ715:GQ723)</f>
        <v>1</v>
      </c>
      <c r="GR724" s="6">
        <f>SUBTOTAL(9,GR715:GR723)</f>
        <v>9</v>
      </c>
      <c r="GS724" s="6">
        <f>SUBTOTAL(9,GS715:GS723)</f>
        <v>0</v>
      </c>
      <c r="GT724" s="6">
        <f>SUBTOTAL(9,GT715:GT723)</f>
        <v>11</v>
      </c>
      <c r="GU724" s="6">
        <f>SUBTOTAL(9,GU715:GU723)</f>
        <v>1</v>
      </c>
      <c r="GV724" s="6">
        <f>SUBTOTAL(9,GV715:GV723)</f>
        <v>3</v>
      </c>
      <c r="GW724" s="6">
        <f>SUBTOTAL(9,GW715:GW723)</f>
        <v>2</v>
      </c>
      <c r="GX724" s="6">
        <f>SUBTOTAL(9,GX715:GX723)</f>
        <v>2</v>
      </c>
      <c r="GY724" s="6">
        <f>SUBTOTAL(9,GY715:GY723)</f>
        <v>1</v>
      </c>
      <c r="GZ724" s="6">
        <f>SUBTOTAL(9,GZ715:GZ723)</f>
        <v>2</v>
      </c>
      <c r="HA724" s="6">
        <f>SUBTOTAL(9,HA715:HA723)</f>
        <v>2</v>
      </c>
      <c r="HB724" s="6">
        <f>SUBTOTAL(9,HB715:HB723)</f>
        <v>1</v>
      </c>
      <c r="HC724" s="6">
        <f>SUBTOTAL(9,HC715:HC723)</f>
        <v>0</v>
      </c>
      <c r="HD724" s="6">
        <f>SUBTOTAL(9,HD715:HD723)</f>
        <v>3</v>
      </c>
      <c r="HE724" s="6">
        <f>SUBTOTAL(9,HE715:HE723)</f>
        <v>8</v>
      </c>
      <c r="HF724" s="6">
        <f>SUBTOTAL(9,HF715:HF723)</f>
        <v>198</v>
      </c>
      <c r="HG724" s="6">
        <f>SUBTOTAL(9,HG715:HG723)</f>
        <v>22</v>
      </c>
      <c r="HH724" s="6">
        <f>SUBTOTAL(9,HH715:HH723)</f>
        <v>3</v>
      </c>
      <c r="HI724" s="6">
        <f>SUBTOTAL(9,HI715:HI723)</f>
        <v>1</v>
      </c>
      <c r="HJ724" s="6">
        <f>SUBTOTAL(9,HJ715:HJ723)</f>
        <v>7</v>
      </c>
      <c r="HK724" s="6">
        <f>SUBTOTAL(9,HK715:HK723)</f>
        <v>1</v>
      </c>
      <c r="HL724" s="6">
        <f>SUBTOTAL(9,HL715:HL723)</f>
        <v>1</v>
      </c>
      <c r="HM724" s="6">
        <f>SUBTOTAL(9,HM715:HM723)</f>
        <v>0</v>
      </c>
      <c r="HN724" s="6">
        <f>SUBTOTAL(9,HN715:HN723)</f>
        <v>2</v>
      </c>
      <c r="HO724" s="6">
        <f>SUBTOTAL(9,HO715:HO723)</f>
        <v>1</v>
      </c>
      <c r="HP724" s="6">
        <f>SUBTOTAL(9,HP715:HP723)</f>
        <v>0</v>
      </c>
      <c r="HQ724" s="6">
        <f>SUBTOTAL(9,HQ715:HQ723)</f>
        <v>0</v>
      </c>
      <c r="HR724" s="6">
        <f>SUBTOTAL(9,HR715:HR723)</f>
        <v>3</v>
      </c>
      <c r="HS724" s="6">
        <f>SUBTOTAL(9,HS715:HS723)</f>
        <v>3</v>
      </c>
      <c r="HT724" s="6">
        <f>SUBTOTAL(9,HT715:HT723)</f>
        <v>22</v>
      </c>
      <c r="HU724" s="6">
        <f>SUBTOTAL(9,HU715:HU723)</f>
        <v>6</v>
      </c>
      <c r="HV724" s="6">
        <f>SUBTOTAL(9,HV715:HV723)</f>
        <v>1</v>
      </c>
      <c r="HW724" s="6">
        <f>SUBTOTAL(9,HW715:HW723)</f>
        <v>2</v>
      </c>
      <c r="HX724" s="6">
        <f>SUBTOTAL(9,HX715:HX723)</f>
        <v>1</v>
      </c>
      <c r="HY724" s="6">
        <f>SUBTOTAL(9,HY715:HY723)</f>
        <v>0</v>
      </c>
      <c r="HZ724" s="6">
        <f>SUBTOTAL(9,HZ715:HZ723)</f>
        <v>0</v>
      </c>
      <c r="IA724" s="6">
        <f>SUBTOTAL(9,IA715:IA723)</f>
        <v>0</v>
      </c>
      <c r="IB724" s="6">
        <f>SUBTOTAL(9,IB715:IB723)</f>
        <v>0</v>
      </c>
      <c r="IC724" s="6">
        <f>SUBTOTAL(9,IC715:IC723)</f>
        <v>0</v>
      </c>
      <c r="ID724" s="6">
        <f>SUBTOTAL(9,ID715:ID723)</f>
        <v>0</v>
      </c>
      <c r="IE724" s="6">
        <f>SUBTOTAL(9,IE715:IE723)</f>
        <v>1</v>
      </c>
      <c r="IF724" s="6">
        <f>SUBTOTAL(9,IF715:IF723)</f>
        <v>1</v>
      </c>
      <c r="IG724" s="6">
        <f>SUBTOTAL(9,IG715:IG723)</f>
        <v>0</v>
      </c>
      <c r="IH724" s="6">
        <f>SUBTOTAL(9,IH715:IH723)</f>
        <v>0</v>
      </c>
      <c r="II724" s="6">
        <f>SUBTOTAL(9,II715:II723)</f>
        <v>0</v>
      </c>
      <c r="IJ724" s="6">
        <f>SUBTOTAL(9,IJ715:IJ723)</f>
        <v>6</v>
      </c>
      <c r="IK724" s="6">
        <f>SUBTOTAL(9,IK715:IK723)</f>
        <v>754</v>
      </c>
      <c r="IL724" s="6">
        <f>SUBTOTAL(9,IL715:IL723)</f>
        <v>226</v>
      </c>
      <c r="IM724" s="6">
        <f>SUBTOTAL(9,IM715:IM723)</f>
        <v>51</v>
      </c>
      <c r="IN724" s="6">
        <f>SUBTOTAL(9,IN715:IN723)</f>
        <v>85</v>
      </c>
      <c r="IO724" s="6">
        <f>SUBTOTAL(9,IO715:IO723)</f>
        <v>19</v>
      </c>
      <c r="IP724" s="6">
        <f>SUBTOTAL(9,IP715:IP723)</f>
        <v>1</v>
      </c>
      <c r="IQ724" s="6">
        <f>SUBTOTAL(9,IQ715:IQ723)</f>
        <v>1</v>
      </c>
      <c r="IR724" s="6">
        <f>SUBTOTAL(9,IR715:IR723)</f>
        <v>16</v>
      </c>
      <c r="IS724" s="6">
        <f>SUBTOTAL(9,IS715:IS723)</f>
        <v>3</v>
      </c>
      <c r="IT724" s="6">
        <f>SUBTOTAL(9,IT715:IT723)</f>
        <v>1</v>
      </c>
      <c r="IU724" s="6">
        <f>SUBTOTAL(9,IU715:IU723)</f>
        <v>9</v>
      </c>
      <c r="IV724" s="6">
        <f>SUBTOTAL(9,IV715:IV723)</f>
        <v>9</v>
      </c>
      <c r="IW724" s="6">
        <f>SUBTOTAL(9,IW715:IW723)</f>
        <v>2</v>
      </c>
      <c r="IX724" s="6">
        <f>SUBTOTAL(9,IX715:IX723)</f>
        <v>2</v>
      </c>
      <c r="IY724" s="6">
        <f>SUBTOTAL(9,IY715:IY723)</f>
        <v>1</v>
      </c>
      <c r="IZ724" s="6">
        <f>SUBTOTAL(9,IZ715:IZ723)</f>
        <v>288</v>
      </c>
      <c r="JA724" s="6">
        <f>SUBTOTAL(9,JA715:JA723)</f>
        <v>3</v>
      </c>
      <c r="JB724" s="6">
        <f>SUBTOTAL(9,JB715:JB723)</f>
        <v>5</v>
      </c>
      <c r="JC724" s="6">
        <f>SUBTOTAL(9,JC715:JC723)</f>
        <v>2</v>
      </c>
      <c r="JD724" s="6">
        <f>SUBTOTAL(9,JD715:JD723)</f>
        <v>0</v>
      </c>
      <c r="JE724" s="6">
        <f>SUBTOTAL(9,JE715:JE723)</f>
        <v>1</v>
      </c>
      <c r="JF724" s="6">
        <f>SUBTOTAL(9,JF715:JF723)</f>
        <v>21</v>
      </c>
      <c r="JG724" s="6">
        <f>SUBTOTAL(9,JG715:JG723)</f>
        <v>0</v>
      </c>
      <c r="JH724" s="6">
        <f>SUBTOTAL(9,JH715:JH723)</f>
        <v>7</v>
      </c>
      <c r="JI724" s="6">
        <f>SUBTOTAL(9,JI715:JI723)</f>
        <v>1</v>
      </c>
      <c r="JJ724" s="6">
        <f>SUBTOTAL(9,JJ715:JJ723)</f>
        <v>754</v>
      </c>
      <c r="JK724" s="8">
        <f t="shared" si="60"/>
        <v>0.37514518002322883</v>
      </c>
    </row>
    <row r="725" spans="1:271" outlineLevel="2" x14ac:dyDescent="0.25">
      <c r="A725" t="str">
        <f t="shared" ref="A725:A730" si="62">"160912"</f>
        <v>160912</v>
      </c>
      <c r="B725" t="s">
        <v>327</v>
      </c>
      <c r="C725">
        <v>1</v>
      </c>
      <c r="D725">
        <v>357</v>
      </c>
      <c r="E725">
        <v>280</v>
      </c>
      <c r="F725">
        <v>132</v>
      </c>
      <c r="G725">
        <v>148</v>
      </c>
      <c r="H725">
        <v>2</v>
      </c>
      <c r="I725">
        <v>2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148</v>
      </c>
      <c r="R725">
        <v>0</v>
      </c>
      <c r="S725">
        <v>0</v>
      </c>
      <c r="T725">
        <v>148</v>
      </c>
      <c r="U725">
        <v>10</v>
      </c>
      <c r="V725">
        <v>8</v>
      </c>
      <c r="W725">
        <v>2</v>
      </c>
      <c r="X725">
        <v>0</v>
      </c>
      <c r="Y725">
        <v>138</v>
      </c>
      <c r="Z725">
        <v>28</v>
      </c>
      <c r="AA725">
        <v>3</v>
      </c>
      <c r="AB725">
        <v>9</v>
      </c>
      <c r="AC725">
        <v>6</v>
      </c>
      <c r="AD725">
        <v>2</v>
      </c>
      <c r="AE725">
        <v>1</v>
      </c>
      <c r="AF725">
        <v>1</v>
      </c>
      <c r="AG725">
        <v>0</v>
      </c>
      <c r="AH725">
        <v>1</v>
      </c>
      <c r="AI725">
        <v>0</v>
      </c>
      <c r="AJ725">
        <v>0</v>
      </c>
      <c r="AK725">
        <v>0</v>
      </c>
      <c r="AL725">
        <v>1</v>
      </c>
      <c r="AM725">
        <v>0</v>
      </c>
      <c r="AN725">
        <v>0</v>
      </c>
      <c r="AO725">
        <v>0</v>
      </c>
      <c r="AP725">
        <v>0</v>
      </c>
      <c r="AQ725">
        <v>1</v>
      </c>
      <c r="AR725">
        <v>2</v>
      </c>
      <c r="AS725">
        <v>0</v>
      </c>
      <c r="AT725">
        <v>0</v>
      </c>
      <c r="AU725">
        <v>0</v>
      </c>
      <c r="AV725">
        <v>1</v>
      </c>
      <c r="AW725">
        <v>0</v>
      </c>
      <c r="AX725">
        <v>0</v>
      </c>
      <c r="AY725">
        <v>28</v>
      </c>
      <c r="AZ725">
        <v>38</v>
      </c>
      <c r="BA725">
        <v>6</v>
      </c>
      <c r="BB725">
        <v>1</v>
      </c>
      <c r="BC725">
        <v>0</v>
      </c>
      <c r="BD725">
        <v>8</v>
      </c>
      <c r="BE725">
        <v>2</v>
      </c>
      <c r="BF725">
        <v>8</v>
      </c>
      <c r="BG725">
        <v>0</v>
      </c>
      <c r="BH725">
        <v>0</v>
      </c>
      <c r="BI725">
        <v>3</v>
      </c>
      <c r="BJ725">
        <v>3</v>
      </c>
      <c r="BK725">
        <v>0</v>
      </c>
      <c r="BL725">
        <v>1</v>
      </c>
      <c r="BM725">
        <v>1</v>
      </c>
      <c r="BN725">
        <v>4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1</v>
      </c>
      <c r="BV725">
        <v>0</v>
      </c>
      <c r="BW725">
        <v>0</v>
      </c>
      <c r="BX725">
        <v>38</v>
      </c>
      <c r="BY725">
        <v>11</v>
      </c>
      <c r="BZ725">
        <v>4</v>
      </c>
      <c r="CA725">
        <v>2</v>
      </c>
      <c r="CB725">
        <v>0</v>
      </c>
      <c r="CC725">
        <v>0</v>
      </c>
      <c r="CD725">
        <v>0</v>
      </c>
      <c r="CE725">
        <v>0</v>
      </c>
      <c r="CF725">
        <v>1</v>
      </c>
      <c r="CG725">
        <v>1</v>
      </c>
      <c r="CH725">
        <v>0</v>
      </c>
      <c r="CI725">
        <v>0</v>
      </c>
      <c r="CJ725">
        <v>0</v>
      </c>
      <c r="CK725">
        <v>0</v>
      </c>
      <c r="CL725">
        <v>1</v>
      </c>
      <c r="CM725">
        <v>2</v>
      </c>
      <c r="CN725">
        <v>11</v>
      </c>
      <c r="CO725">
        <v>16</v>
      </c>
      <c r="CP725">
        <v>8</v>
      </c>
      <c r="CQ725">
        <v>0</v>
      </c>
      <c r="CR725">
        <v>0</v>
      </c>
      <c r="CS725">
        <v>1</v>
      </c>
      <c r="CT725">
        <v>3</v>
      </c>
      <c r="CU725">
        <v>1</v>
      </c>
      <c r="CV725">
        <v>1</v>
      </c>
      <c r="CW725">
        <v>0</v>
      </c>
      <c r="CX725">
        <v>1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0</v>
      </c>
      <c r="DE725">
        <v>0</v>
      </c>
      <c r="DF725">
        <v>0</v>
      </c>
      <c r="DG725">
        <v>0</v>
      </c>
      <c r="DH725">
        <v>0</v>
      </c>
      <c r="DI725">
        <v>0</v>
      </c>
      <c r="DJ725">
        <v>0</v>
      </c>
      <c r="DK725">
        <v>0</v>
      </c>
      <c r="DL725">
        <v>0</v>
      </c>
      <c r="DM725">
        <v>1</v>
      </c>
      <c r="DN725">
        <v>16</v>
      </c>
      <c r="DO725">
        <v>7</v>
      </c>
      <c r="DP725">
        <v>0</v>
      </c>
      <c r="DQ725">
        <v>0</v>
      </c>
      <c r="DR725">
        <v>5</v>
      </c>
      <c r="DS725">
        <v>0</v>
      </c>
      <c r="DT725">
        <v>0</v>
      </c>
      <c r="DU725">
        <v>0</v>
      </c>
      <c r="DV725">
        <v>0</v>
      </c>
      <c r="DW725">
        <v>0</v>
      </c>
      <c r="DX725">
        <v>0</v>
      </c>
      <c r="DY725">
        <v>0</v>
      </c>
      <c r="DZ725">
        <v>0</v>
      </c>
      <c r="EA725">
        <v>0</v>
      </c>
      <c r="EB725">
        <v>2</v>
      </c>
      <c r="EC725">
        <v>0</v>
      </c>
      <c r="ED725">
        <v>0</v>
      </c>
      <c r="EE725">
        <v>0</v>
      </c>
      <c r="EF725">
        <v>0</v>
      </c>
      <c r="EG725">
        <v>0</v>
      </c>
      <c r="EH725">
        <v>0</v>
      </c>
      <c r="EI725">
        <v>0</v>
      </c>
      <c r="EJ725">
        <v>0</v>
      </c>
      <c r="EK725">
        <v>0</v>
      </c>
      <c r="EL725">
        <v>0</v>
      </c>
      <c r="EM725">
        <v>0</v>
      </c>
      <c r="EN725">
        <v>7</v>
      </c>
      <c r="EO725">
        <v>7</v>
      </c>
      <c r="EP725">
        <v>0</v>
      </c>
      <c r="EQ725">
        <v>2</v>
      </c>
      <c r="ER725">
        <v>2</v>
      </c>
      <c r="ES725">
        <v>0</v>
      </c>
      <c r="ET725">
        <v>0</v>
      </c>
      <c r="EU725">
        <v>0</v>
      </c>
      <c r="EV725">
        <v>0</v>
      </c>
      <c r="EW725">
        <v>0</v>
      </c>
      <c r="EX725">
        <v>1</v>
      </c>
      <c r="EY725">
        <v>0</v>
      </c>
      <c r="EZ725">
        <v>0</v>
      </c>
      <c r="FA725">
        <v>0</v>
      </c>
      <c r="FB725">
        <v>0</v>
      </c>
      <c r="FC725">
        <v>0</v>
      </c>
      <c r="FD725">
        <v>0</v>
      </c>
      <c r="FE725">
        <v>0</v>
      </c>
      <c r="FF725">
        <v>0</v>
      </c>
      <c r="FG725">
        <v>0</v>
      </c>
      <c r="FH725">
        <v>0</v>
      </c>
      <c r="FI725">
        <v>0</v>
      </c>
      <c r="FJ725">
        <v>0</v>
      </c>
      <c r="FK725">
        <v>2</v>
      </c>
      <c r="FL725">
        <v>7</v>
      </c>
      <c r="FM725">
        <v>16</v>
      </c>
      <c r="FN725">
        <v>8</v>
      </c>
      <c r="FO725">
        <v>1</v>
      </c>
      <c r="FP725">
        <v>0</v>
      </c>
      <c r="FQ725">
        <v>1</v>
      </c>
      <c r="FR725">
        <v>0</v>
      </c>
      <c r="FS725">
        <v>1</v>
      </c>
      <c r="FT725">
        <v>0</v>
      </c>
      <c r="FU725">
        <v>0</v>
      </c>
      <c r="FV725">
        <v>0</v>
      </c>
      <c r="FW725">
        <v>0</v>
      </c>
      <c r="FX725">
        <v>0</v>
      </c>
      <c r="FY725">
        <v>0</v>
      </c>
      <c r="FZ725">
        <v>0</v>
      </c>
      <c r="GA725">
        <v>0</v>
      </c>
      <c r="GB725">
        <v>0</v>
      </c>
      <c r="GC725">
        <v>0</v>
      </c>
      <c r="GD725">
        <v>0</v>
      </c>
      <c r="GE725">
        <v>1</v>
      </c>
      <c r="GF725">
        <v>0</v>
      </c>
      <c r="GG725">
        <v>0</v>
      </c>
      <c r="GH725">
        <v>0</v>
      </c>
      <c r="GI725">
        <v>2</v>
      </c>
      <c r="GJ725">
        <v>0</v>
      </c>
      <c r="GK725">
        <v>2</v>
      </c>
      <c r="GL725">
        <v>16</v>
      </c>
      <c r="GM725">
        <v>5</v>
      </c>
      <c r="GN725">
        <v>4</v>
      </c>
      <c r="GO725">
        <v>0</v>
      </c>
      <c r="GP725">
        <v>0</v>
      </c>
      <c r="GQ725">
        <v>0</v>
      </c>
      <c r="GR725">
        <v>0</v>
      </c>
      <c r="GS725">
        <v>0</v>
      </c>
      <c r="GT725">
        <v>0</v>
      </c>
      <c r="GU725">
        <v>0</v>
      </c>
      <c r="GV725">
        <v>0</v>
      </c>
      <c r="GW725">
        <v>0</v>
      </c>
      <c r="GX725">
        <v>0</v>
      </c>
      <c r="GY725">
        <v>0</v>
      </c>
      <c r="GZ725">
        <v>0</v>
      </c>
      <c r="HA725">
        <v>0</v>
      </c>
      <c r="HB725">
        <v>0</v>
      </c>
      <c r="HC725">
        <v>0</v>
      </c>
      <c r="HD725">
        <v>0</v>
      </c>
      <c r="HE725">
        <v>1</v>
      </c>
      <c r="HF725">
        <v>5</v>
      </c>
      <c r="HG725">
        <v>1</v>
      </c>
      <c r="HH725">
        <v>0</v>
      </c>
      <c r="HI725">
        <v>0</v>
      </c>
      <c r="HJ725">
        <v>0</v>
      </c>
      <c r="HK725">
        <v>0</v>
      </c>
      <c r="HL725">
        <v>0</v>
      </c>
      <c r="HM725">
        <v>0</v>
      </c>
      <c r="HN725">
        <v>0</v>
      </c>
      <c r="HO725">
        <v>0</v>
      </c>
      <c r="HP725">
        <v>0</v>
      </c>
      <c r="HQ725">
        <v>1</v>
      </c>
      <c r="HR725">
        <v>0</v>
      </c>
      <c r="HS725">
        <v>0</v>
      </c>
      <c r="HT725">
        <v>1</v>
      </c>
      <c r="HU725">
        <v>1</v>
      </c>
      <c r="HV725">
        <v>1</v>
      </c>
      <c r="HW725">
        <v>0</v>
      </c>
      <c r="HX725">
        <v>0</v>
      </c>
      <c r="HY725">
        <v>0</v>
      </c>
      <c r="HZ725">
        <v>0</v>
      </c>
      <c r="IA725">
        <v>0</v>
      </c>
      <c r="IB725">
        <v>0</v>
      </c>
      <c r="IC725">
        <v>0</v>
      </c>
      <c r="ID725">
        <v>0</v>
      </c>
      <c r="IE725">
        <v>0</v>
      </c>
      <c r="IF725">
        <v>0</v>
      </c>
      <c r="IG725">
        <v>0</v>
      </c>
      <c r="IH725">
        <v>0</v>
      </c>
      <c r="II725">
        <v>0</v>
      </c>
      <c r="IJ725">
        <v>1</v>
      </c>
      <c r="IK725">
        <v>8</v>
      </c>
      <c r="IL725">
        <v>5</v>
      </c>
      <c r="IM725">
        <v>0</v>
      </c>
      <c r="IN725">
        <v>0</v>
      </c>
      <c r="IO725">
        <v>0</v>
      </c>
      <c r="IP725">
        <v>0</v>
      </c>
      <c r="IQ725">
        <v>0</v>
      </c>
      <c r="IR725">
        <v>0</v>
      </c>
      <c r="IS725">
        <v>0</v>
      </c>
      <c r="IT725">
        <v>0</v>
      </c>
      <c r="IU725">
        <v>0</v>
      </c>
      <c r="IV725">
        <v>2</v>
      </c>
      <c r="IW725">
        <v>0</v>
      </c>
      <c r="IX725">
        <v>0</v>
      </c>
      <c r="IY725">
        <v>0</v>
      </c>
      <c r="IZ725">
        <v>0</v>
      </c>
      <c r="JA725">
        <v>0</v>
      </c>
      <c r="JB725">
        <v>0</v>
      </c>
      <c r="JC725">
        <v>1</v>
      </c>
      <c r="JD725">
        <v>0</v>
      </c>
      <c r="JE725">
        <v>0</v>
      </c>
      <c r="JF725">
        <v>0</v>
      </c>
      <c r="JG725">
        <v>0</v>
      </c>
      <c r="JH725">
        <v>0</v>
      </c>
      <c r="JI725">
        <v>0</v>
      </c>
      <c r="JJ725">
        <v>8</v>
      </c>
      <c r="JK725" s="2">
        <f t="shared" si="60"/>
        <v>0.41456582633053224</v>
      </c>
    </row>
    <row r="726" spans="1:271" outlineLevel="2" x14ac:dyDescent="0.25">
      <c r="A726" t="str">
        <f t="shared" si="62"/>
        <v>160912</v>
      </c>
      <c r="B726" t="s">
        <v>327</v>
      </c>
      <c r="C726">
        <v>2</v>
      </c>
      <c r="D726">
        <v>177</v>
      </c>
      <c r="E726">
        <v>140</v>
      </c>
      <c r="F726">
        <v>59</v>
      </c>
      <c r="G726">
        <v>81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81</v>
      </c>
      <c r="R726">
        <v>0</v>
      </c>
      <c r="S726">
        <v>0</v>
      </c>
      <c r="T726">
        <v>81</v>
      </c>
      <c r="U726">
        <v>8</v>
      </c>
      <c r="V726">
        <v>4</v>
      </c>
      <c r="W726">
        <v>1</v>
      </c>
      <c r="X726">
        <v>0</v>
      </c>
      <c r="Y726">
        <v>73</v>
      </c>
      <c r="Z726">
        <v>19</v>
      </c>
      <c r="AA726">
        <v>0</v>
      </c>
      <c r="AB726">
        <v>6</v>
      </c>
      <c r="AC726">
        <v>6</v>
      </c>
      <c r="AD726">
        <v>3</v>
      </c>
      <c r="AE726">
        <v>0</v>
      </c>
      <c r="AF726">
        <v>1</v>
      </c>
      <c r="AG726">
        <v>0</v>
      </c>
      <c r="AH726">
        <v>0</v>
      </c>
      <c r="AI726">
        <v>1</v>
      </c>
      <c r="AJ726">
        <v>0</v>
      </c>
      <c r="AK726">
        <v>1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1</v>
      </c>
      <c r="AX726">
        <v>0</v>
      </c>
      <c r="AY726">
        <v>19</v>
      </c>
      <c r="AZ726">
        <v>25</v>
      </c>
      <c r="BA726">
        <v>4</v>
      </c>
      <c r="BB726">
        <v>1</v>
      </c>
      <c r="BC726">
        <v>0</v>
      </c>
      <c r="BD726">
        <v>5</v>
      </c>
      <c r="BE726">
        <v>0</v>
      </c>
      <c r="BF726">
        <v>4</v>
      </c>
      <c r="BG726">
        <v>0</v>
      </c>
      <c r="BH726">
        <v>0</v>
      </c>
      <c r="BI726">
        <v>0</v>
      </c>
      <c r="BJ726">
        <v>1</v>
      </c>
      <c r="BK726">
        <v>0</v>
      </c>
      <c r="BL726">
        <v>1</v>
      </c>
      <c r="BM726">
        <v>0</v>
      </c>
      <c r="BN726">
        <v>4</v>
      </c>
      <c r="BO726">
        <v>0</v>
      </c>
      <c r="BP726">
        <v>0</v>
      </c>
      <c r="BQ726">
        <v>0</v>
      </c>
      <c r="BR726">
        <v>0</v>
      </c>
      <c r="BS726">
        <v>2</v>
      </c>
      <c r="BT726">
        <v>2</v>
      </c>
      <c r="BU726">
        <v>0</v>
      </c>
      <c r="BV726">
        <v>1</v>
      </c>
      <c r="BW726">
        <v>0</v>
      </c>
      <c r="BX726">
        <v>25</v>
      </c>
      <c r="BY726">
        <v>0</v>
      </c>
      <c r="BZ726">
        <v>0</v>
      </c>
      <c r="CA726">
        <v>0</v>
      </c>
      <c r="CB726">
        <v>0</v>
      </c>
      <c r="CC726">
        <v>0</v>
      </c>
      <c r="CD726">
        <v>0</v>
      </c>
      <c r="CE726">
        <v>0</v>
      </c>
      <c r="CF726">
        <v>0</v>
      </c>
      <c r="CG726">
        <v>0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0</v>
      </c>
      <c r="CN726">
        <v>0</v>
      </c>
      <c r="CO726">
        <v>1</v>
      </c>
      <c r="CP726">
        <v>1</v>
      </c>
      <c r="CQ726">
        <v>0</v>
      </c>
      <c r="CR726">
        <v>0</v>
      </c>
      <c r="CS726">
        <v>0</v>
      </c>
      <c r="CT726">
        <v>0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0</v>
      </c>
      <c r="DB726">
        <v>0</v>
      </c>
      <c r="DC726">
        <v>0</v>
      </c>
      <c r="DD726">
        <v>0</v>
      </c>
      <c r="DE726">
        <v>0</v>
      </c>
      <c r="DF726">
        <v>0</v>
      </c>
      <c r="DG726">
        <v>0</v>
      </c>
      <c r="DH726">
        <v>0</v>
      </c>
      <c r="DI726">
        <v>0</v>
      </c>
      <c r="DJ726">
        <v>0</v>
      </c>
      <c r="DK726">
        <v>0</v>
      </c>
      <c r="DL726">
        <v>0</v>
      </c>
      <c r="DM726">
        <v>0</v>
      </c>
      <c r="DN726">
        <v>1</v>
      </c>
      <c r="DO726">
        <v>3</v>
      </c>
      <c r="DP726">
        <v>0</v>
      </c>
      <c r="DQ726">
        <v>1</v>
      </c>
      <c r="DR726">
        <v>1</v>
      </c>
      <c r="DS726">
        <v>0</v>
      </c>
      <c r="DT726">
        <v>0</v>
      </c>
      <c r="DU726">
        <v>0</v>
      </c>
      <c r="DV726">
        <v>1</v>
      </c>
      <c r="DW726">
        <v>0</v>
      </c>
      <c r="DX726">
        <v>0</v>
      </c>
      <c r="DY726">
        <v>0</v>
      </c>
      <c r="DZ726">
        <v>0</v>
      </c>
      <c r="EA726">
        <v>0</v>
      </c>
      <c r="EB726">
        <v>0</v>
      </c>
      <c r="EC726">
        <v>0</v>
      </c>
      <c r="ED726">
        <v>0</v>
      </c>
      <c r="EE726">
        <v>0</v>
      </c>
      <c r="EF726">
        <v>0</v>
      </c>
      <c r="EG726">
        <v>0</v>
      </c>
      <c r="EH726">
        <v>0</v>
      </c>
      <c r="EI726">
        <v>0</v>
      </c>
      <c r="EJ726">
        <v>0</v>
      </c>
      <c r="EK726">
        <v>0</v>
      </c>
      <c r="EL726">
        <v>0</v>
      </c>
      <c r="EM726">
        <v>0</v>
      </c>
      <c r="EN726">
        <v>3</v>
      </c>
      <c r="EO726">
        <v>5</v>
      </c>
      <c r="EP726">
        <v>0</v>
      </c>
      <c r="EQ726">
        <v>0</v>
      </c>
      <c r="ER726">
        <v>4</v>
      </c>
      <c r="ES726">
        <v>0</v>
      </c>
      <c r="ET726">
        <v>0</v>
      </c>
      <c r="EU726">
        <v>0</v>
      </c>
      <c r="EV726">
        <v>0</v>
      </c>
      <c r="EW726">
        <v>0</v>
      </c>
      <c r="EX726">
        <v>0</v>
      </c>
      <c r="EY726">
        <v>0</v>
      </c>
      <c r="EZ726">
        <v>0</v>
      </c>
      <c r="FA726">
        <v>0</v>
      </c>
      <c r="FB726">
        <v>0</v>
      </c>
      <c r="FC726">
        <v>0</v>
      </c>
      <c r="FD726">
        <v>0</v>
      </c>
      <c r="FE726">
        <v>0</v>
      </c>
      <c r="FF726">
        <v>1</v>
      </c>
      <c r="FG726">
        <v>0</v>
      </c>
      <c r="FH726">
        <v>0</v>
      </c>
      <c r="FI726">
        <v>0</v>
      </c>
      <c r="FJ726">
        <v>0</v>
      </c>
      <c r="FK726">
        <v>0</v>
      </c>
      <c r="FL726">
        <v>5</v>
      </c>
      <c r="FM726">
        <v>15</v>
      </c>
      <c r="FN726">
        <v>6</v>
      </c>
      <c r="FO726">
        <v>1</v>
      </c>
      <c r="FP726">
        <v>0</v>
      </c>
      <c r="FQ726">
        <v>0</v>
      </c>
      <c r="FR726">
        <v>1</v>
      </c>
      <c r="FS726">
        <v>5</v>
      </c>
      <c r="FT726">
        <v>1</v>
      </c>
      <c r="FU726">
        <v>0</v>
      </c>
      <c r="FV726">
        <v>0</v>
      </c>
      <c r="FW726">
        <v>0</v>
      </c>
      <c r="FX726">
        <v>1</v>
      </c>
      <c r="FY726">
        <v>0</v>
      </c>
      <c r="FZ726">
        <v>0</v>
      </c>
      <c r="GA726">
        <v>0</v>
      </c>
      <c r="GB726">
        <v>0</v>
      </c>
      <c r="GC726">
        <v>0</v>
      </c>
      <c r="GD726">
        <v>0</v>
      </c>
      <c r="GE726">
        <v>0</v>
      </c>
      <c r="GF726">
        <v>0</v>
      </c>
      <c r="GG726">
        <v>0</v>
      </c>
      <c r="GH726">
        <v>0</v>
      </c>
      <c r="GI726">
        <v>0</v>
      </c>
      <c r="GJ726">
        <v>0</v>
      </c>
      <c r="GK726">
        <v>0</v>
      </c>
      <c r="GL726">
        <v>15</v>
      </c>
      <c r="GM726">
        <v>3</v>
      </c>
      <c r="GN726">
        <v>1</v>
      </c>
      <c r="GO726">
        <v>1</v>
      </c>
      <c r="GP726">
        <v>0</v>
      </c>
      <c r="GQ726">
        <v>0</v>
      </c>
      <c r="GR726">
        <v>0</v>
      </c>
      <c r="GS726">
        <v>0</v>
      </c>
      <c r="GT726">
        <v>1</v>
      </c>
      <c r="GU726">
        <v>0</v>
      </c>
      <c r="GV726">
        <v>0</v>
      </c>
      <c r="GW726">
        <v>0</v>
      </c>
      <c r="GX726">
        <v>0</v>
      </c>
      <c r="GY726">
        <v>0</v>
      </c>
      <c r="GZ726">
        <v>0</v>
      </c>
      <c r="HA726">
        <v>0</v>
      </c>
      <c r="HB726">
        <v>0</v>
      </c>
      <c r="HC726">
        <v>0</v>
      </c>
      <c r="HD726">
        <v>0</v>
      </c>
      <c r="HE726">
        <v>0</v>
      </c>
      <c r="HF726">
        <v>3</v>
      </c>
      <c r="HG726">
        <v>1</v>
      </c>
      <c r="HH726">
        <v>0</v>
      </c>
      <c r="HI726">
        <v>0</v>
      </c>
      <c r="HJ726">
        <v>0</v>
      </c>
      <c r="HK726">
        <v>0</v>
      </c>
      <c r="HL726">
        <v>0</v>
      </c>
      <c r="HM726">
        <v>0</v>
      </c>
      <c r="HN726">
        <v>0</v>
      </c>
      <c r="HO726">
        <v>0</v>
      </c>
      <c r="HP726">
        <v>0</v>
      </c>
      <c r="HQ726">
        <v>0</v>
      </c>
      <c r="HR726">
        <v>0</v>
      </c>
      <c r="HS726">
        <v>1</v>
      </c>
      <c r="HT726">
        <v>1</v>
      </c>
      <c r="HU726">
        <v>0</v>
      </c>
      <c r="HV726">
        <v>0</v>
      </c>
      <c r="HW726">
        <v>0</v>
      </c>
      <c r="HX726">
        <v>0</v>
      </c>
      <c r="HY726">
        <v>0</v>
      </c>
      <c r="HZ726">
        <v>0</v>
      </c>
      <c r="IA726">
        <v>0</v>
      </c>
      <c r="IB726">
        <v>0</v>
      </c>
      <c r="IC726">
        <v>0</v>
      </c>
      <c r="ID726">
        <v>0</v>
      </c>
      <c r="IE726">
        <v>0</v>
      </c>
      <c r="IF726">
        <v>0</v>
      </c>
      <c r="IG726">
        <v>0</v>
      </c>
      <c r="IH726">
        <v>0</v>
      </c>
      <c r="II726">
        <v>0</v>
      </c>
      <c r="IJ726">
        <v>0</v>
      </c>
      <c r="IK726">
        <v>1</v>
      </c>
      <c r="IL726">
        <v>1</v>
      </c>
      <c r="IM726">
        <v>0</v>
      </c>
      <c r="IN726">
        <v>0</v>
      </c>
      <c r="IO726">
        <v>0</v>
      </c>
      <c r="IP726">
        <v>0</v>
      </c>
      <c r="IQ726">
        <v>0</v>
      </c>
      <c r="IR726">
        <v>0</v>
      </c>
      <c r="IS726">
        <v>0</v>
      </c>
      <c r="IT726">
        <v>0</v>
      </c>
      <c r="IU726">
        <v>0</v>
      </c>
      <c r="IV726">
        <v>0</v>
      </c>
      <c r="IW726">
        <v>0</v>
      </c>
      <c r="IX726">
        <v>0</v>
      </c>
      <c r="IY726">
        <v>0</v>
      </c>
      <c r="IZ726">
        <v>0</v>
      </c>
      <c r="JA726">
        <v>0</v>
      </c>
      <c r="JB726">
        <v>0</v>
      </c>
      <c r="JC726">
        <v>0</v>
      </c>
      <c r="JD726">
        <v>0</v>
      </c>
      <c r="JE726">
        <v>0</v>
      </c>
      <c r="JF726">
        <v>0</v>
      </c>
      <c r="JG726">
        <v>0</v>
      </c>
      <c r="JH726">
        <v>0</v>
      </c>
      <c r="JI726">
        <v>0</v>
      </c>
      <c r="JJ726">
        <v>1</v>
      </c>
      <c r="JK726" s="2">
        <f t="shared" si="60"/>
        <v>0.4576271186440678</v>
      </c>
    </row>
    <row r="727" spans="1:271" outlineLevel="2" x14ac:dyDescent="0.25">
      <c r="A727" t="str">
        <f t="shared" si="62"/>
        <v>160912</v>
      </c>
      <c r="B727" t="s">
        <v>327</v>
      </c>
      <c r="C727">
        <v>3</v>
      </c>
      <c r="D727">
        <v>221</v>
      </c>
      <c r="E727">
        <v>170</v>
      </c>
      <c r="F727">
        <v>74</v>
      </c>
      <c r="G727">
        <v>96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96</v>
      </c>
      <c r="R727">
        <v>0</v>
      </c>
      <c r="S727">
        <v>0</v>
      </c>
      <c r="T727">
        <v>96</v>
      </c>
      <c r="U727">
        <v>11</v>
      </c>
      <c r="V727">
        <v>4</v>
      </c>
      <c r="W727">
        <v>7</v>
      </c>
      <c r="X727">
        <v>0</v>
      </c>
      <c r="Y727">
        <v>85</v>
      </c>
      <c r="Z727">
        <v>23</v>
      </c>
      <c r="AA727">
        <v>0</v>
      </c>
      <c r="AB727">
        <v>10</v>
      </c>
      <c r="AC727">
        <v>10</v>
      </c>
      <c r="AD727">
        <v>2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1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23</v>
      </c>
      <c r="AZ727">
        <v>26</v>
      </c>
      <c r="BA727">
        <v>3</v>
      </c>
      <c r="BB727">
        <v>1</v>
      </c>
      <c r="BC727">
        <v>2</v>
      </c>
      <c r="BD727">
        <v>8</v>
      </c>
      <c r="BE727">
        <v>0</v>
      </c>
      <c r="BF727">
        <v>1</v>
      </c>
      <c r="BG727">
        <v>0</v>
      </c>
      <c r="BH727">
        <v>0</v>
      </c>
      <c r="BI727">
        <v>0</v>
      </c>
      <c r="BJ727">
        <v>1</v>
      </c>
      <c r="BK727">
        <v>1</v>
      </c>
      <c r="BL727">
        <v>0</v>
      </c>
      <c r="BM727">
        <v>0</v>
      </c>
      <c r="BN727">
        <v>4</v>
      </c>
      <c r="BO727">
        <v>1</v>
      </c>
      <c r="BP727">
        <v>0</v>
      </c>
      <c r="BQ727">
        <v>0</v>
      </c>
      <c r="BR727">
        <v>0</v>
      </c>
      <c r="BS727">
        <v>0</v>
      </c>
      <c r="BT727">
        <v>3</v>
      </c>
      <c r="BU727">
        <v>0</v>
      </c>
      <c r="BV727">
        <v>0</v>
      </c>
      <c r="BW727">
        <v>1</v>
      </c>
      <c r="BX727">
        <v>26</v>
      </c>
      <c r="BY727">
        <v>3</v>
      </c>
      <c r="BZ727">
        <v>2</v>
      </c>
      <c r="CA727">
        <v>0</v>
      </c>
      <c r="CB727">
        <v>0</v>
      </c>
      <c r="CC727">
        <v>0</v>
      </c>
      <c r="CD727">
        <v>0</v>
      </c>
      <c r="CE727">
        <v>0</v>
      </c>
      <c r="CF727">
        <v>0</v>
      </c>
      <c r="CG727">
        <v>1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3</v>
      </c>
      <c r="CO727">
        <v>4</v>
      </c>
      <c r="CP727">
        <v>0</v>
      </c>
      <c r="CQ727">
        <v>2</v>
      </c>
      <c r="CR727">
        <v>0</v>
      </c>
      <c r="CS727">
        <v>0</v>
      </c>
      <c r="CT727">
        <v>0</v>
      </c>
      <c r="CU727">
        <v>0</v>
      </c>
      <c r="CV727">
        <v>0</v>
      </c>
      <c r="CW727">
        <v>0</v>
      </c>
      <c r="CX727">
        <v>0</v>
      </c>
      <c r="CY727">
        <v>0</v>
      </c>
      <c r="CZ727">
        <v>1</v>
      </c>
      <c r="DA727">
        <v>0</v>
      </c>
      <c r="DB727">
        <v>0</v>
      </c>
      <c r="DC727">
        <v>0</v>
      </c>
      <c r="DD727">
        <v>0</v>
      </c>
      <c r="DE727">
        <v>0</v>
      </c>
      <c r="DF727">
        <v>0</v>
      </c>
      <c r="DG727">
        <v>0</v>
      </c>
      <c r="DH727">
        <v>0</v>
      </c>
      <c r="DI727">
        <v>0</v>
      </c>
      <c r="DJ727">
        <v>0</v>
      </c>
      <c r="DK727">
        <v>0</v>
      </c>
      <c r="DL727">
        <v>0</v>
      </c>
      <c r="DM727">
        <v>1</v>
      </c>
      <c r="DN727">
        <v>4</v>
      </c>
      <c r="DO727">
        <v>4</v>
      </c>
      <c r="DP727">
        <v>0</v>
      </c>
      <c r="DQ727">
        <v>0</v>
      </c>
      <c r="DR727">
        <v>1</v>
      </c>
      <c r="DS727">
        <v>1</v>
      </c>
      <c r="DT727">
        <v>0</v>
      </c>
      <c r="DU727">
        <v>0</v>
      </c>
      <c r="DV727">
        <v>2</v>
      </c>
      <c r="DW727">
        <v>0</v>
      </c>
      <c r="DX727">
        <v>0</v>
      </c>
      <c r="DY727">
        <v>0</v>
      </c>
      <c r="DZ727">
        <v>0</v>
      </c>
      <c r="EA727">
        <v>0</v>
      </c>
      <c r="EB727">
        <v>0</v>
      </c>
      <c r="EC727">
        <v>0</v>
      </c>
      <c r="ED727">
        <v>0</v>
      </c>
      <c r="EE727">
        <v>0</v>
      </c>
      <c r="EF727">
        <v>0</v>
      </c>
      <c r="EG727">
        <v>0</v>
      </c>
      <c r="EH727">
        <v>0</v>
      </c>
      <c r="EI727">
        <v>0</v>
      </c>
      <c r="EJ727">
        <v>0</v>
      </c>
      <c r="EK727">
        <v>0</v>
      </c>
      <c r="EL727">
        <v>0</v>
      </c>
      <c r="EM727">
        <v>0</v>
      </c>
      <c r="EN727">
        <v>4</v>
      </c>
      <c r="EO727">
        <v>5</v>
      </c>
      <c r="EP727">
        <v>0</v>
      </c>
      <c r="EQ727">
        <v>5</v>
      </c>
      <c r="ER727">
        <v>0</v>
      </c>
      <c r="ES727">
        <v>0</v>
      </c>
      <c r="ET727">
        <v>0</v>
      </c>
      <c r="EU727">
        <v>0</v>
      </c>
      <c r="EV727">
        <v>0</v>
      </c>
      <c r="EW727">
        <v>0</v>
      </c>
      <c r="EX727">
        <v>0</v>
      </c>
      <c r="EY727">
        <v>0</v>
      </c>
      <c r="EZ727">
        <v>0</v>
      </c>
      <c r="FA727">
        <v>0</v>
      </c>
      <c r="FB727">
        <v>0</v>
      </c>
      <c r="FC727">
        <v>0</v>
      </c>
      <c r="FD727">
        <v>0</v>
      </c>
      <c r="FE727">
        <v>0</v>
      </c>
      <c r="FF727">
        <v>0</v>
      </c>
      <c r="FG727">
        <v>0</v>
      </c>
      <c r="FH727">
        <v>0</v>
      </c>
      <c r="FI727">
        <v>0</v>
      </c>
      <c r="FJ727">
        <v>0</v>
      </c>
      <c r="FK727">
        <v>0</v>
      </c>
      <c r="FL727">
        <v>5</v>
      </c>
      <c r="FM727">
        <v>15</v>
      </c>
      <c r="FN727">
        <v>6</v>
      </c>
      <c r="FO727">
        <v>0</v>
      </c>
      <c r="FP727">
        <v>0</v>
      </c>
      <c r="FQ727">
        <v>1</v>
      </c>
      <c r="FR727">
        <v>0</v>
      </c>
      <c r="FS727">
        <v>5</v>
      </c>
      <c r="FT727">
        <v>0</v>
      </c>
      <c r="FU727">
        <v>0</v>
      </c>
      <c r="FV727">
        <v>0</v>
      </c>
      <c r="FW727">
        <v>0</v>
      </c>
      <c r="FX727">
        <v>1</v>
      </c>
      <c r="FY727">
        <v>0</v>
      </c>
      <c r="FZ727">
        <v>0</v>
      </c>
      <c r="GA727">
        <v>0</v>
      </c>
      <c r="GB727">
        <v>0</v>
      </c>
      <c r="GC727">
        <v>0</v>
      </c>
      <c r="GD727">
        <v>1</v>
      </c>
      <c r="GE727">
        <v>0</v>
      </c>
      <c r="GF727">
        <v>0</v>
      </c>
      <c r="GG727">
        <v>0</v>
      </c>
      <c r="GH727">
        <v>0</v>
      </c>
      <c r="GI727">
        <v>0</v>
      </c>
      <c r="GJ727">
        <v>0</v>
      </c>
      <c r="GK727">
        <v>1</v>
      </c>
      <c r="GL727">
        <v>15</v>
      </c>
      <c r="GM727">
        <v>2</v>
      </c>
      <c r="GN727">
        <v>2</v>
      </c>
      <c r="GO727">
        <v>0</v>
      </c>
      <c r="GP727">
        <v>0</v>
      </c>
      <c r="GQ727">
        <v>0</v>
      </c>
      <c r="GR727">
        <v>0</v>
      </c>
      <c r="GS727">
        <v>0</v>
      </c>
      <c r="GT727">
        <v>0</v>
      </c>
      <c r="GU727">
        <v>0</v>
      </c>
      <c r="GV727">
        <v>0</v>
      </c>
      <c r="GW727">
        <v>0</v>
      </c>
      <c r="GX727">
        <v>0</v>
      </c>
      <c r="GY727">
        <v>0</v>
      </c>
      <c r="GZ727">
        <v>0</v>
      </c>
      <c r="HA727">
        <v>0</v>
      </c>
      <c r="HB727">
        <v>0</v>
      </c>
      <c r="HC727">
        <v>0</v>
      </c>
      <c r="HD727">
        <v>0</v>
      </c>
      <c r="HE727">
        <v>0</v>
      </c>
      <c r="HF727">
        <v>2</v>
      </c>
      <c r="HG727">
        <v>0</v>
      </c>
      <c r="HH727">
        <v>0</v>
      </c>
      <c r="HI727">
        <v>0</v>
      </c>
      <c r="HJ727">
        <v>0</v>
      </c>
      <c r="HK727">
        <v>0</v>
      </c>
      <c r="HL727">
        <v>0</v>
      </c>
      <c r="HM727">
        <v>0</v>
      </c>
      <c r="HN727">
        <v>0</v>
      </c>
      <c r="HO727">
        <v>0</v>
      </c>
      <c r="HP727">
        <v>0</v>
      </c>
      <c r="HQ727">
        <v>0</v>
      </c>
      <c r="HR727">
        <v>0</v>
      </c>
      <c r="HS727">
        <v>0</v>
      </c>
      <c r="HT727">
        <v>0</v>
      </c>
      <c r="HU727">
        <v>0</v>
      </c>
      <c r="HV727">
        <v>0</v>
      </c>
      <c r="HW727">
        <v>0</v>
      </c>
      <c r="HX727">
        <v>0</v>
      </c>
      <c r="HY727">
        <v>0</v>
      </c>
      <c r="HZ727">
        <v>0</v>
      </c>
      <c r="IA727">
        <v>0</v>
      </c>
      <c r="IB727">
        <v>0</v>
      </c>
      <c r="IC727">
        <v>0</v>
      </c>
      <c r="ID727">
        <v>0</v>
      </c>
      <c r="IE727">
        <v>0</v>
      </c>
      <c r="IF727">
        <v>0</v>
      </c>
      <c r="IG727">
        <v>0</v>
      </c>
      <c r="IH727">
        <v>0</v>
      </c>
      <c r="II727">
        <v>0</v>
      </c>
      <c r="IJ727">
        <v>0</v>
      </c>
      <c r="IK727">
        <v>3</v>
      </c>
      <c r="IL727">
        <v>0</v>
      </c>
      <c r="IM727">
        <v>3</v>
      </c>
      <c r="IN727">
        <v>0</v>
      </c>
      <c r="IO727">
        <v>0</v>
      </c>
      <c r="IP727">
        <v>0</v>
      </c>
      <c r="IQ727">
        <v>0</v>
      </c>
      <c r="IR727">
        <v>0</v>
      </c>
      <c r="IS727">
        <v>0</v>
      </c>
      <c r="IT727">
        <v>0</v>
      </c>
      <c r="IU727">
        <v>0</v>
      </c>
      <c r="IV727">
        <v>0</v>
      </c>
      <c r="IW727">
        <v>0</v>
      </c>
      <c r="IX727">
        <v>0</v>
      </c>
      <c r="IY727">
        <v>0</v>
      </c>
      <c r="IZ727">
        <v>0</v>
      </c>
      <c r="JA727">
        <v>0</v>
      </c>
      <c r="JB727">
        <v>0</v>
      </c>
      <c r="JC727">
        <v>0</v>
      </c>
      <c r="JD727">
        <v>0</v>
      </c>
      <c r="JE727">
        <v>0</v>
      </c>
      <c r="JF727">
        <v>0</v>
      </c>
      <c r="JG727">
        <v>0</v>
      </c>
      <c r="JH727">
        <v>0</v>
      </c>
      <c r="JI727">
        <v>0</v>
      </c>
      <c r="JJ727">
        <v>3</v>
      </c>
      <c r="JK727" s="2">
        <f t="shared" si="60"/>
        <v>0.43438914027149322</v>
      </c>
    </row>
    <row r="728" spans="1:271" outlineLevel="2" x14ac:dyDescent="0.25">
      <c r="A728" t="str">
        <f t="shared" si="62"/>
        <v>160912</v>
      </c>
      <c r="B728" t="s">
        <v>327</v>
      </c>
      <c r="C728">
        <v>4</v>
      </c>
      <c r="D728">
        <v>1049</v>
      </c>
      <c r="E728">
        <v>800</v>
      </c>
      <c r="F728">
        <v>259</v>
      </c>
      <c r="G728">
        <v>541</v>
      </c>
      <c r="H728">
        <v>1</v>
      </c>
      <c r="I728">
        <v>6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540</v>
      </c>
      <c r="R728">
        <v>0</v>
      </c>
      <c r="S728">
        <v>0</v>
      </c>
      <c r="T728">
        <v>540</v>
      </c>
      <c r="U728">
        <v>14</v>
      </c>
      <c r="V728">
        <v>12</v>
      </c>
      <c r="W728">
        <v>2</v>
      </c>
      <c r="X728">
        <v>0</v>
      </c>
      <c r="Y728">
        <v>526</v>
      </c>
      <c r="Z728">
        <v>158</v>
      </c>
      <c r="AA728">
        <v>11</v>
      </c>
      <c r="AB728">
        <v>36</v>
      </c>
      <c r="AC728">
        <v>67</v>
      </c>
      <c r="AD728">
        <v>7</v>
      </c>
      <c r="AE728">
        <v>1</v>
      </c>
      <c r="AF728">
        <v>5</v>
      </c>
      <c r="AG728">
        <v>0</v>
      </c>
      <c r="AH728">
        <v>2</v>
      </c>
      <c r="AI728">
        <v>4</v>
      </c>
      <c r="AJ728">
        <v>2</v>
      </c>
      <c r="AK728">
        <v>0</v>
      </c>
      <c r="AL728">
        <v>1</v>
      </c>
      <c r="AM728">
        <v>1</v>
      </c>
      <c r="AN728">
        <v>0</v>
      </c>
      <c r="AO728">
        <v>5</v>
      </c>
      <c r="AP728">
        <v>2</v>
      </c>
      <c r="AQ728">
        <v>0</v>
      </c>
      <c r="AR728">
        <v>2</v>
      </c>
      <c r="AS728">
        <v>1</v>
      </c>
      <c r="AT728">
        <v>3</v>
      </c>
      <c r="AU728">
        <v>0</v>
      </c>
      <c r="AV728">
        <v>2</v>
      </c>
      <c r="AW728">
        <v>1</v>
      </c>
      <c r="AX728">
        <v>5</v>
      </c>
      <c r="AY728">
        <v>158</v>
      </c>
      <c r="AZ728">
        <v>142</v>
      </c>
      <c r="BA728">
        <v>11</v>
      </c>
      <c r="BB728">
        <v>2</v>
      </c>
      <c r="BC728">
        <v>8</v>
      </c>
      <c r="BD728">
        <v>31</v>
      </c>
      <c r="BE728">
        <v>5</v>
      </c>
      <c r="BF728">
        <v>8</v>
      </c>
      <c r="BG728">
        <v>5</v>
      </c>
      <c r="BH728">
        <v>1</v>
      </c>
      <c r="BI728">
        <v>2</v>
      </c>
      <c r="BJ728">
        <v>3</v>
      </c>
      <c r="BK728">
        <v>0</v>
      </c>
      <c r="BL728">
        <v>0</v>
      </c>
      <c r="BM728">
        <v>0</v>
      </c>
      <c r="BN728">
        <v>61</v>
      </c>
      <c r="BO728">
        <v>0</v>
      </c>
      <c r="BP728">
        <v>0</v>
      </c>
      <c r="BQ728">
        <v>0</v>
      </c>
      <c r="BR728">
        <v>0</v>
      </c>
      <c r="BS728">
        <v>2</v>
      </c>
      <c r="BT728">
        <v>0</v>
      </c>
      <c r="BU728">
        <v>2</v>
      </c>
      <c r="BV728">
        <v>0</v>
      </c>
      <c r="BW728">
        <v>1</v>
      </c>
      <c r="BX728">
        <v>142</v>
      </c>
      <c r="BY728">
        <v>16</v>
      </c>
      <c r="BZ728">
        <v>9</v>
      </c>
      <c r="CA728">
        <v>2</v>
      </c>
      <c r="CB728">
        <v>1</v>
      </c>
      <c r="CC728">
        <v>1</v>
      </c>
      <c r="CD728">
        <v>0</v>
      </c>
      <c r="CE728">
        <v>0</v>
      </c>
      <c r="CF728">
        <v>0</v>
      </c>
      <c r="CG728">
        <v>1</v>
      </c>
      <c r="CH728">
        <v>0</v>
      </c>
      <c r="CI728">
        <v>0</v>
      </c>
      <c r="CJ728">
        <v>0</v>
      </c>
      <c r="CK728">
        <v>1</v>
      </c>
      <c r="CL728">
        <v>1</v>
      </c>
      <c r="CM728">
        <v>0</v>
      </c>
      <c r="CN728">
        <v>16</v>
      </c>
      <c r="CO728">
        <v>23</v>
      </c>
      <c r="CP728">
        <v>15</v>
      </c>
      <c r="CQ728">
        <v>0</v>
      </c>
      <c r="CR728">
        <v>1</v>
      </c>
      <c r="CS728">
        <v>0</v>
      </c>
      <c r="CT728">
        <v>4</v>
      </c>
      <c r="CU728">
        <v>0</v>
      </c>
      <c r="CV728">
        <v>1</v>
      </c>
      <c r="CW728">
        <v>0</v>
      </c>
      <c r="CX728">
        <v>0</v>
      </c>
      <c r="CY728">
        <v>0</v>
      </c>
      <c r="CZ728">
        <v>2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0</v>
      </c>
      <c r="DL728">
        <v>0</v>
      </c>
      <c r="DM728">
        <v>0</v>
      </c>
      <c r="DN728">
        <v>23</v>
      </c>
      <c r="DO728">
        <v>17</v>
      </c>
      <c r="DP728">
        <v>2</v>
      </c>
      <c r="DQ728">
        <v>5</v>
      </c>
      <c r="DR728">
        <v>3</v>
      </c>
      <c r="DS728">
        <v>0</v>
      </c>
      <c r="DT728">
        <v>0</v>
      </c>
      <c r="DU728">
        <v>0</v>
      </c>
      <c r="DV728">
        <v>2</v>
      </c>
      <c r="DW728">
        <v>0</v>
      </c>
      <c r="DX728">
        <v>0</v>
      </c>
      <c r="DY728">
        <v>0</v>
      </c>
      <c r="DZ728">
        <v>1</v>
      </c>
      <c r="EA728">
        <v>1</v>
      </c>
      <c r="EB728">
        <v>0</v>
      </c>
      <c r="EC728">
        <v>0</v>
      </c>
      <c r="ED728">
        <v>2</v>
      </c>
      <c r="EE728">
        <v>0</v>
      </c>
      <c r="EF728">
        <v>0</v>
      </c>
      <c r="EG728">
        <v>0</v>
      </c>
      <c r="EH728">
        <v>0</v>
      </c>
      <c r="EI728">
        <v>0</v>
      </c>
      <c r="EJ728">
        <v>0</v>
      </c>
      <c r="EK728">
        <v>0</v>
      </c>
      <c r="EL728">
        <v>0</v>
      </c>
      <c r="EM728">
        <v>1</v>
      </c>
      <c r="EN728">
        <v>17</v>
      </c>
      <c r="EO728">
        <v>36</v>
      </c>
      <c r="EP728">
        <v>13</v>
      </c>
      <c r="EQ728">
        <v>6</v>
      </c>
      <c r="ER728">
        <v>8</v>
      </c>
      <c r="ES728">
        <v>0</v>
      </c>
      <c r="ET728">
        <v>0</v>
      </c>
      <c r="EU728">
        <v>0</v>
      </c>
      <c r="EV728">
        <v>0</v>
      </c>
      <c r="EW728">
        <v>0</v>
      </c>
      <c r="EX728">
        <v>1</v>
      </c>
      <c r="EY728">
        <v>0</v>
      </c>
      <c r="EZ728">
        <v>0</v>
      </c>
      <c r="FA728">
        <v>0</v>
      </c>
      <c r="FB728">
        <v>0</v>
      </c>
      <c r="FC728">
        <v>0</v>
      </c>
      <c r="FD728">
        <v>0</v>
      </c>
      <c r="FE728">
        <v>0</v>
      </c>
      <c r="FF728">
        <v>2</v>
      </c>
      <c r="FG728">
        <v>0</v>
      </c>
      <c r="FH728">
        <v>5</v>
      </c>
      <c r="FI728">
        <v>0</v>
      </c>
      <c r="FJ728">
        <v>0</v>
      </c>
      <c r="FK728">
        <v>1</v>
      </c>
      <c r="FL728">
        <v>36</v>
      </c>
      <c r="FM728">
        <v>90</v>
      </c>
      <c r="FN728">
        <v>38</v>
      </c>
      <c r="FO728">
        <v>6</v>
      </c>
      <c r="FP728">
        <v>7</v>
      </c>
      <c r="FQ728">
        <v>4</v>
      </c>
      <c r="FR728">
        <v>4</v>
      </c>
      <c r="FS728">
        <v>11</v>
      </c>
      <c r="FT728">
        <v>0</v>
      </c>
      <c r="FU728">
        <v>2</v>
      </c>
      <c r="FV728">
        <v>4</v>
      </c>
      <c r="FW728">
        <v>0</v>
      </c>
      <c r="FX728">
        <v>0</v>
      </c>
      <c r="FY728">
        <v>2</v>
      </c>
      <c r="FZ728">
        <v>0</v>
      </c>
      <c r="GA728">
        <v>1</v>
      </c>
      <c r="GB728">
        <v>0</v>
      </c>
      <c r="GC728">
        <v>0</v>
      </c>
      <c r="GD728">
        <v>1</v>
      </c>
      <c r="GE728">
        <v>0</v>
      </c>
      <c r="GF728">
        <v>1</v>
      </c>
      <c r="GG728">
        <v>0</v>
      </c>
      <c r="GH728">
        <v>3</v>
      </c>
      <c r="GI728">
        <v>0</v>
      </c>
      <c r="GJ728">
        <v>1</v>
      </c>
      <c r="GK728">
        <v>5</v>
      </c>
      <c r="GL728">
        <v>90</v>
      </c>
      <c r="GM728">
        <v>25</v>
      </c>
      <c r="GN728">
        <v>11</v>
      </c>
      <c r="GO728">
        <v>2</v>
      </c>
      <c r="GP728">
        <v>1</v>
      </c>
      <c r="GQ728">
        <v>0</v>
      </c>
      <c r="GR728">
        <v>0</v>
      </c>
      <c r="GS728">
        <v>0</v>
      </c>
      <c r="GT728">
        <v>6</v>
      </c>
      <c r="GU728">
        <v>2</v>
      </c>
      <c r="GV728">
        <v>0</v>
      </c>
      <c r="GW728">
        <v>0</v>
      </c>
      <c r="GX728">
        <v>0</v>
      </c>
      <c r="GY728">
        <v>0</v>
      </c>
      <c r="GZ728">
        <v>0</v>
      </c>
      <c r="HA728">
        <v>0</v>
      </c>
      <c r="HB728">
        <v>0</v>
      </c>
      <c r="HC728">
        <v>0</v>
      </c>
      <c r="HD728">
        <v>1</v>
      </c>
      <c r="HE728">
        <v>2</v>
      </c>
      <c r="HF728">
        <v>25</v>
      </c>
      <c r="HG728">
        <v>8</v>
      </c>
      <c r="HH728">
        <v>3</v>
      </c>
      <c r="HI728">
        <v>0</v>
      </c>
      <c r="HJ728">
        <v>0</v>
      </c>
      <c r="HK728">
        <v>0</v>
      </c>
      <c r="HL728">
        <v>1</v>
      </c>
      <c r="HM728">
        <v>0</v>
      </c>
      <c r="HN728">
        <v>4</v>
      </c>
      <c r="HO728">
        <v>0</v>
      </c>
      <c r="HP728">
        <v>0</v>
      </c>
      <c r="HQ728">
        <v>0</v>
      </c>
      <c r="HR728">
        <v>0</v>
      </c>
      <c r="HS728">
        <v>0</v>
      </c>
      <c r="HT728">
        <v>8</v>
      </c>
      <c r="HU728">
        <v>0</v>
      </c>
      <c r="HV728">
        <v>0</v>
      </c>
      <c r="HW728">
        <v>0</v>
      </c>
      <c r="HX728">
        <v>0</v>
      </c>
      <c r="HY728">
        <v>0</v>
      </c>
      <c r="HZ728">
        <v>0</v>
      </c>
      <c r="IA728">
        <v>0</v>
      </c>
      <c r="IB728">
        <v>0</v>
      </c>
      <c r="IC728">
        <v>0</v>
      </c>
      <c r="ID728">
        <v>0</v>
      </c>
      <c r="IE728">
        <v>0</v>
      </c>
      <c r="IF728">
        <v>0</v>
      </c>
      <c r="IG728">
        <v>0</v>
      </c>
      <c r="IH728">
        <v>0</v>
      </c>
      <c r="II728">
        <v>0</v>
      </c>
      <c r="IJ728">
        <v>0</v>
      </c>
      <c r="IK728">
        <v>11</v>
      </c>
      <c r="IL728">
        <v>8</v>
      </c>
      <c r="IM728">
        <v>0</v>
      </c>
      <c r="IN728">
        <v>1</v>
      </c>
      <c r="IO728">
        <v>0</v>
      </c>
      <c r="IP728">
        <v>0</v>
      </c>
      <c r="IQ728">
        <v>0</v>
      </c>
      <c r="IR728">
        <v>1</v>
      </c>
      <c r="IS728">
        <v>0</v>
      </c>
      <c r="IT728">
        <v>0</v>
      </c>
      <c r="IU728">
        <v>0</v>
      </c>
      <c r="IV728">
        <v>1</v>
      </c>
      <c r="IW728">
        <v>0</v>
      </c>
      <c r="IX728">
        <v>0</v>
      </c>
      <c r="IY728">
        <v>0</v>
      </c>
      <c r="IZ728">
        <v>0</v>
      </c>
      <c r="JA728">
        <v>0</v>
      </c>
      <c r="JB728">
        <v>0</v>
      </c>
      <c r="JC728">
        <v>0</v>
      </c>
      <c r="JD728">
        <v>0</v>
      </c>
      <c r="JE728">
        <v>0</v>
      </c>
      <c r="JF728">
        <v>0</v>
      </c>
      <c r="JG728">
        <v>0</v>
      </c>
      <c r="JH728">
        <v>0</v>
      </c>
      <c r="JI728">
        <v>0</v>
      </c>
      <c r="JJ728">
        <v>11</v>
      </c>
      <c r="JK728" s="2">
        <f t="shared" si="60"/>
        <v>0.51477597712106771</v>
      </c>
    </row>
    <row r="729" spans="1:271" outlineLevel="2" x14ac:dyDescent="0.25">
      <c r="A729" t="str">
        <f t="shared" si="62"/>
        <v>160912</v>
      </c>
      <c r="B729" t="s">
        <v>327</v>
      </c>
      <c r="C729">
        <v>5</v>
      </c>
      <c r="D729">
        <v>1095</v>
      </c>
      <c r="E729">
        <v>841</v>
      </c>
      <c r="F729">
        <v>397</v>
      </c>
      <c r="G729">
        <v>444</v>
      </c>
      <c r="H729">
        <v>0</v>
      </c>
      <c r="I729">
        <v>3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444</v>
      </c>
      <c r="R729">
        <v>0</v>
      </c>
      <c r="S729">
        <v>0</v>
      </c>
      <c r="T729">
        <v>444</v>
      </c>
      <c r="U729">
        <v>29</v>
      </c>
      <c r="V729">
        <v>18</v>
      </c>
      <c r="W729">
        <v>11</v>
      </c>
      <c r="X729">
        <v>0</v>
      </c>
      <c r="Y729">
        <v>415</v>
      </c>
      <c r="Z729">
        <v>117</v>
      </c>
      <c r="AA729">
        <v>12</v>
      </c>
      <c r="AB729">
        <v>26</v>
      </c>
      <c r="AC729">
        <v>44</v>
      </c>
      <c r="AD729">
        <v>13</v>
      </c>
      <c r="AE729">
        <v>0</v>
      </c>
      <c r="AF729">
        <v>1</v>
      </c>
      <c r="AG729">
        <v>0</v>
      </c>
      <c r="AH729">
        <v>1</v>
      </c>
      <c r="AI729">
        <v>1</v>
      </c>
      <c r="AJ729">
        <v>2</v>
      </c>
      <c r="AK729">
        <v>0</v>
      </c>
      <c r="AL729">
        <v>2</v>
      </c>
      <c r="AM729">
        <v>1</v>
      </c>
      <c r="AN729">
        <v>0</v>
      </c>
      <c r="AO729">
        <v>0</v>
      </c>
      <c r="AP729">
        <v>0</v>
      </c>
      <c r="AQ729">
        <v>2</v>
      </c>
      <c r="AR729">
        <v>1</v>
      </c>
      <c r="AS729">
        <v>1</v>
      </c>
      <c r="AT729">
        <v>2</v>
      </c>
      <c r="AU729">
        <v>0</v>
      </c>
      <c r="AV729">
        <v>2</v>
      </c>
      <c r="AW729">
        <v>3</v>
      </c>
      <c r="AX729">
        <v>3</v>
      </c>
      <c r="AY729">
        <v>117</v>
      </c>
      <c r="AZ729">
        <v>124</v>
      </c>
      <c r="BA729">
        <v>22</v>
      </c>
      <c r="BB729">
        <v>6</v>
      </c>
      <c r="BC729">
        <v>8</v>
      </c>
      <c r="BD729">
        <v>12</v>
      </c>
      <c r="BE729">
        <v>1</v>
      </c>
      <c r="BF729">
        <v>8</v>
      </c>
      <c r="BG729">
        <v>1</v>
      </c>
      <c r="BH729">
        <v>0</v>
      </c>
      <c r="BI729">
        <v>4</v>
      </c>
      <c r="BJ729">
        <v>1</v>
      </c>
      <c r="BK729">
        <v>0</v>
      </c>
      <c r="BL729">
        <v>0</v>
      </c>
      <c r="BM729">
        <v>1</v>
      </c>
      <c r="BN729">
        <v>53</v>
      </c>
      <c r="BO729">
        <v>0</v>
      </c>
      <c r="BP729">
        <v>0</v>
      </c>
      <c r="BQ729">
        <v>1</v>
      </c>
      <c r="BR729">
        <v>0</v>
      </c>
      <c r="BS729">
        <v>3</v>
      </c>
      <c r="BT729">
        <v>1</v>
      </c>
      <c r="BU729">
        <v>2</v>
      </c>
      <c r="BV729">
        <v>0</v>
      </c>
      <c r="BW729">
        <v>0</v>
      </c>
      <c r="BX729">
        <v>124</v>
      </c>
      <c r="BY729">
        <v>16</v>
      </c>
      <c r="BZ729">
        <v>6</v>
      </c>
      <c r="CA729">
        <v>2</v>
      </c>
      <c r="CB729">
        <v>4</v>
      </c>
      <c r="CC729">
        <v>0</v>
      </c>
      <c r="CD729">
        <v>0</v>
      </c>
      <c r="CE729">
        <v>1</v>
      </c>
      <c r="CF729">
        <v>0</v>
      </c>
      <c r="CG729">
        <v>0</v>
      </c>
      <c r="CH729">
        <v>0</v>
      </c>
      <c r="CI729">
        <v>0</v>
      </c>
      <c r="CJ729">
        <v>1</v>
      </c>
      <c r="CK729">
        <v>1</v>
      </c>
      <c r="CL729">
        <v>0</v>
      </c>
      <c r="CM729">
        <v>1</v>
      </c>
      <c r="CN729">
        <v>16</v>
      </c>
      <c r="CO729">
        <v>13</v>
      </c>
      <c r="CP729">
        <v>7</v>
      </c>
      <c r="CQ729">
        <v>1</v>
      </c>
      <c r="CR729">
        <v>1</v>
      </c>
      <c r="CS729">
        <v>0</v>
      </c>
      <c r="CT729">
        <v>1</v>
      </c>
      <c r="CU729">
        <v>1</v>
      </c>
      <c r="CV729">
        <v>0</v>
      </c>
      <c r="CW729">
        <v>0</v>
      </c>
      <c r="CX729">
        <v>0</v>
      </c>
      <c r="CY729">
        <v>1</v>
      </c>
      <c r="CZ729">
        <v>0</v>
      </c>
      <c r="DA729">
        <v>0</v>
      </c>
      <c r="DB729">
        <v>1</v>
      </c>
      <c r="DC729">
        <v>0</v>
      </c>
      <c r="DD729">
        <v>0</v>
      </c>
      <c r="DE729">
        <v>0</v>
      </c>
      <c r="DF729">
        <v>0</v>
      </c>
      <c r="DG729">
        <v>0</v>
      </c>
      <c r="DH729">
        <v>0</v>
      </c>
      <c r="DI729">
        <v>0</v>
      </c>
      <c r="DJ729">
        <v>0</v>
      </c>
      <c r="DK729">
        <v>0</v>
      </c>
      <c r="DL729">
        <v>0</v>
      </c>
      <c r="DM729">
        <v>0</v>
      </c>
      <c r="DN729">
        <v>13</v>
      </c>
      <c r="DO729">
        <v>9</v>
      </c>
      <c r="DP729">
        <v>1</v>
      </c>
      <c r="DQ729">
        <v>1</v>
      </c>
      <c r="DR729">
        <v>3</v>
      </c>
      <c r="DS729">
        <v>2</v>
      </c>
      <c r="DT729">
        <v>0</v>
      </c>
      <c r="DU729">
        <v>0</v>
      </c>
      <c r="DV729">
        <v>1</v>
      </c>
      <c r="DW729">
        <v>0</v>
      </c>
      <c r="DX729">
        <v>0</v>
      </c>
      <c r="DY729">
        <v>0</v>
      </c>
      <c r="DZ729">
        <v>0</v>
      </c>
      <c r="EA729">
        <v>0</v>
      </c>
      <c r="EB729">
        <v>0</v>
      </c>
      <c r="EC729">
        <v>0</v>
      </c>
      <c r="ED729">
        <v>0</v>
      </c>
      <c r="EE729">
        <v>0</v>
      </c>
      <c r="EF729">
        <v>0</v>
      </c>
      <c r="EG729">
        <v>0</v>
      </c>
      <c r="EH729">
        <v>0</v>
      </c>
      <c r="EI729">
        <v>0</v>
      </c>
      <c r="EJ729">
        <v>1</v>
      </c>
      <c r="EK729">
        <v>0</v>
      </c>
      <c r="EL729">
        <v>0</v>
      </c>
      <c r="EM729">
        <v>0</v>
      </c>
      <c r="EN729">
        <v>9</v>
      </c>
      <c r="EO729">
        <v>22</v>
      </c>
      <c r="EP729">
        <v>10</v>
      </c>
      <c r="EQ729">
        <v>2</v>
      </c>
      <c r="ER729">
        <v>1</v>
      </c>
      <c r="ES729">
        <v>0</v>
      </c>
      <c r="ET729">
        <v>1</v>
      </c>
      <c r="EU729">
        <v>1</v>
      </c>
      <c r="EV729">
        <v>0</v>
      </c>
      <c r="EW729">
        <v>0</v>
      </c>
      <c r="EX729">
        <v>0</v>
      </c>
      <c r="EY729">
        <v>1</v>
      </c>
      <c r="EZ729">
        <v>2</v>
      </c>
      <c r="FA729">
        <v>0</v>
      </c>
      <c r="FB729">
        <v>0</v>
      </c>
      <c r="FC729">
        <v>0</v>
      </c>
      <c r="FD729">
        <v>0</v>
      </c>
      <c r="FE729">
        <v>0</v>
      </c>
      <c r="FF729">
        <v>0</v>
      </c>
      <c r="FG729">
        <v>0</v>
      </c>
      <c r="FH729">
        <v>2</v>
      </c>
      <c r="FI729">
        <v>0</v>
      </c>
      <c r="FJ729">
        <v>1</v>
      </c>
      <c r="FK729">
        <v>1</v>
      </c>
      <c r="FL729">
        <v>22</v>
      </c>
      <c r="FM729">
        <v>78</v>
      </c>
      <c r="FN729">
        <v>37</v>
      </c>
      <c r="FO729">
        <v>6</v>
      </c>
      <c r="FP729">
        <v>3</v>
      </c>
      <c r="FQ729">
        <v>4</v>
      </c>
      <c r="FR729">
        <v>1</v>
      </c>
      <c r="FS729">
        <v>9</v>
      </c>
      <c r="FT729">
        <v>2</v>
      </c>
      <c r="FU729">
        <v>2</v>
      </c>
      <c r="FV729">
        <v>4</v>
      </c>
      <c r="FW729">
        <v>1</v>
      </c>
      <c r="FX729">
        <v>0</v>
      </c>
      <c r="FY729">
        <v>0</v>
      </c>
      <c r="FZ729">
        <v>0</v>
      </c>
      <c r="GA729">
        <v>0</v>
      </c>
      <c r="GB729">
        <v>0</v>
      </c>
      <c r="GC729">
        <v>0</v>
      </c>
      <c r="GD729">
        <v>3</v>
      </c>
      <c r="GE729">
        <v>0</v>
      </c>
      <c r="GF729">
        <v>0</v>
      </c>
      <c r="GG729">
        <v>0</v>
      </c>
      <c r="GH729">
        <v>1</v>
      </c>
      <c r="GI729">
        <v>0</v>
      </c>
      <c r="GJ729">
        <v>1</v>
      </c>
      <c r="GK729">
        <v>4</v>
      </c>
      <c r="GL729">
        <v>78</v>
      </c>
      <c r="GM729">
        <v>27</v>
      </c>
      <c r="GN729">
        <v>17</v>
      </c>
      <c r="GO729">
        <v>4</v>
      </c>
      <c r="GP729">
        <v>2</v>
      </c>
      <c r="GQ729">
        <v>2</v>
      </c>
      <c r="GR729">
        <v>0</v>
      </c>
      <c r="GS729">
        <v>0</v>
      </c>
      <c r="GT729">
        <v>2</v>
      </c>
      <c r="GU729">
        <v>0</v>
      </c>
      <c r="GV729">
        <v>0</v>
      </c>
      <c r="GW729">
        <v>0</v>
      </c>
      <c r="GX729">
        <v>0</v>
      </c>
      <c r="GY729">
        <v>0</v>
      </c>
      <c r="GZ729">
        <v>0</v>
      </c>
      <c r="HA729">
        <v>0</v>
      </c>
      <c r="HB729">
        <v>0</v>
      </c>
      <c r="HC729">
        <v>0</v>
      </c>
      <c r="HD729">
        <v>0</v>
      </c>
      <c r="HE729">
        <v>0</v>
      </c>
      <c r="HF729">
        <v>27</v>
      </c>
      <c r="HG729">
        <v>5</v>
      </c>
      <c r="HH729">
        <v>0</v>
      </c>
      <c r="HI729">
        <v>0</v>
      </c>
      <c r="HJ729">
        <v>2</v>
      </c>
      <c r="HK729">
        <v>1</v>
      </c>
      <c r="HL729">
        <v>0</v>
      </c>
      <c r="HM729">
        <v>0</v>
      </c>
      <c r="HN729">
        <v>1</v>
      </c>
      <c r="HO729">
        <v>0</v>
      </c>
      <c r="HP729">
        <v>0</v>
      </c>
      <c r="HQ729">
        <v>1</v>
      </c>
      <c r="HR729">
        <v>0</v>
      </c>
      <c r="HS729">
        <v>0</v>
      </c>
      <c r="HT729">
        <v>5</v>
      </c>
      <c r="HU729">
        <v>1</v>
      </c>
      <c r="HV729">
        <v>0</v>
      </c>
      <c r="HW729">
        <v>0</v>
      </c>
      <c r="HX729">
        <v>1</v>
      </c>
      <c r="HY729">
        <v>0</v>
      </c>
      <c r="HZ729">
        <v>0</v>
      </c>
      <c r="IA729">
        <v>0</v>
      </c>
      <c r="IB729">
        <v>0</v>
      </c>
      <c r="IC729">
        <v>0</v>
      </c>
      <c r="ID729">
        <v>0</v>
      </c>
      <c r="IE729">
        <v>0</v>
      </c>
      <c r="IF729">
        <v>0</v>
      </c>
      <c r="IG729">
        <v>0</v>
      </c>
      <c r="IH729">
        <v>0</v>
      </c>
      <c r="II729">
        <v>0</v>
      </c>
      <c r="IJ729">
        <v>1</v>
      </c>
      <c r="IK729">
        <v>3</v>
      </c>
      <c r="IL729">
        <v>2</v>
      </c>
      <c r="IM729">
        <v>0</v>
      </c>
      <c r="IN729">
        <v>0</v>
      </c>
      <c r="IO729">
        <v>1</v>
      </c>
      <c r="IP729">
        <v>0</v>
      </c>
      <c r="IQ729">
        <v>0</v>
      </c>
      <c r="IR729">
        <v>0</v>
      </c>
      <c r="IS729">
        <v>0</v>
      </c>
      <c r="IT729">
        <v>0</v>
      </c>
      <c r="IU729">
        <v>0</v>
      </c>
      <c r="IV729">
        <v>0</v>
      </c>
      <c r="IW729">
        <v>0</v>
      </c>
      <c r="IX729">
        <v>0</v>
      </c>
      <c r="IY729">
        <v>0</v>
      </c>
      <c r="IZ729">
        <v>0</v>
      </c>
      <c r="JA729">
        <v>0</v>
      </c>
      <c r="JB729">
        <v>0</v>
      </c>
      <c r="JC729">
        <v>0</v>
      </c>
      <c r="JD729">
        <v>0</v>
      </c>
      <c r="JE729">
        <v>0</v>
      </c>
      <c r="JF729">
        <v>0</v>
      </c>
      <c r="JG729">
        <v>0</v>
      </c>
      <c r="JH729">
        <v>0</v>
      </c>
      <c r="JI729">
        <v>0</v>
      </c>
      <c r="JJ729">
        <v>3</v>
      </c>
      <c r="JK729" s="2">
        <f t="shared" si="60"/>
        <v>0.40547945205479452</v>
      </c>
    </row>
    <row r="730" spans="1:271" outlineLevel="2" x14ac:dyDescent="0.25">
      <c r="A730" t="str">
        <f t="shared" si="62"/>
        <v>160912</v>
      </c>
      <c r="B730" t="s">
        <v>327</v>
      </c>
      <c r="C730">
        <v>6</v>
      </c>
      <c r="D730">
        <v>1343</v>
      </c>
      <c r="E730">
        <v>1045</v>
      </c>
      <c r="F730">
        <v>410</v>
      </c>
      <c r="G730">
        <v>635</v>
      </c>
      <c r="H730">
        <v>1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634</v>
      </c>
      <c r="R730">
        <v>0</v>
      </c>
      <c r="S730">
        <v>0</v>
      </c>
      <c r="T730">
        <v>634</v>
      </c>
      <c r="U730">
        <v>27</v>
      </c>
      <c r="V730">
        <v>22</v>
      </c>
      <c r="W730">
        <v>3</v>
      </c>
      <c r="X730">
        <v>0</v>
      </c>
      <c r="Y730">
        <v>607</v>
      </c>
      <c r="Z730">
        <v>162</v>
      </c>
      <c r="AA730">
        <v>23</v>
      </c>
      <c r="AB730">
        <v>37</v>
      </c>
      <c r="AC730">
        <v>66</v>
      </c>
      <c r="AD730">
        <v>14</v>
      </c>
      <c r="AE730">
        <v>3</v>
      </c>
      <c r="AF730">
        <v>1</v>
      </c>
      <c r="AG730">
        <v>1</v>
      </c>
      <c r="AH730">
        <v>1</v>
      </c>
      <c r="AI730">
        <v>7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2</v>
      </c>
      <c r="AP730">
        <v>0</v>
      </c>
      <c r="AQ730">
        <v>1</v>
      </c>
      <c r="AR730">
        <v>0</v>
      </c>
      <c r="AS730">
        <v>1</v>
      </c>
      <c r="AT730">
        <v>1</v>
      </c>
      <c r="AU730">
        <v>2</v>
      </c>
      <c r="AV730">
        <v>0</v>
      </c>
      <c r="AW730">
        <v>0</v>
      </c>
      <c r="AX730">
        <v>2</v>
      </c>
      <c r="AY730">
        <v>162</v>
      </c>
      <c r="AZ730">
        <v>169</v>
      </c>
      <c r="BA730">
        <v>27</v>
      </c>
      <c r="BB730">
        <v>1</v>
      </c>
      <c r="BC730">
        <v>10</v>
      </c>
      <c r="BD730">
        <v>23</v>
      </c>
      <c r="BE730">
        <v>2</v>
      </c>
      <c r="BF730">
        <v>9</v>
      </c>
      <c r="BG730">
        <v>2</v>
      </c>
      <c r="BH730">
        <v>0</v>
      </c>
      <c r="BI730">
        <v>5</v>
      </c>
      <c r="BJ730">
        <v>2</v>
      </c>
      <c r="BK730">
        <v>0</v>
      </c>
      <c r="BL730">
        <v>1</v>
      </c>
      <c r="BM730">
        <v>7</v>
      </c>
      <c r="BN730">
        <v>71</v>
      </c>
      <c r="BO730">
        <v>0</v>
      </c>
      <c r="BP730">
        <v>0</v>
      </c>
      <c r="BQ730">
        <v>0</v>
      </c>
      <c r="BR730">
        <v>0</v>
      </c>
      <c r="BS730">
        <v>6</v>
      </c>
      <c r="BT730">
        <v>1</v>
      </c>
      <c r="BU730">
        <v>0</v>
      </c>
      <c r="BV730">
        <v>1</v>
      </c>
      <c r="BW730">
        <v>1</v>
      </c>
      <c r="BX730">
        <v>169</v>
      </c>
      <c r="BY730">
        <v>19</v>
      </c>
      <c r="BZ730">
        <v>6</v>
      </c>
      <c r="CA730">
        <v>4</v>
      </c>
      <c r="CB730">
        <v>4</v>
      </c>
      <c r="CC730">
        <v>0</v>
      </c>
      <c r="CD730">
        <v>1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2</v>
      </c>
      <c r="CK730">
        <v>1</v>
      </c>
      <c r="CL730">
        <v>0</v>
      </c>
      <c r="CM730">
        <v>1</v>
      </c>
      <c r="CN730">
        <v>19</v>
      </c>
      <c r="CO730">
        <v>32</v>
      </c>
      <c r="CP730">
        <v>16</v>
      </c>
      <c r="CQ730">
        <v>0</v>
      </c>
      <c r="CR730">
        <v>2</v>
      </c>
      <c r="CS730">
        <v>1</v>
      </c>
      <c r="CT730">
        <v>3</v>
      </c>
      <c r="CU730">
        <v>3</v>
      </c>
      <c r="CV730">
        <v>1</v>
      </c>
      <c r="CW730">
        <v>2</v>
      </c>
      <c r="CX730">
        <v>3</v>
      </c>
      <c r="CY730">
        <v>0</v>
      </c>
      <c r="CZ730">
        <v>0</v>
      </c>
      <c r="DA730">
        <v>0</v>
      </c>
      <c r="DB730">
        <v>0</v>
      </c>
      <c r="DC730">
        <v>0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1</v>
      </c>
      <c r="DJ730">
        <v>0</v>
      </c>
      <c r="DK730">
        <v>0</v>
      </c>
      <c r="DL730">
        <v>0</v>
      </c>
      <c r="DM730">
        <v>0</v>
      </c>
      <c r="DN730">
        <v>32</v>
      </c>
      <c r="DO730">
        <v>19</v>
      </c>
      <c r="DP730">
        <v>4</v>
      </c>
      <c r="DQ730">
        <v>3</v>
      </c>
      <c r="DR730">
        <v>6</v>
      </c>
      <c r="DS730">
        <v>1</v>
      </c>
      <c r="DT730">
        <v>0</v>
      </c>
      <c r="DU730">
        <v>1</v>
      </c>
      <c r="DV730">
        <v>0</v>
      </c>
      <c r="DW730">
        <v>0</v>
      </c>
      <c r="DX730">
        <v>2</v>
      </c>
      <c r="DY730">
        <v>0</v>
      </c>
      <c r="DZ730">
        <v>0</v>
      </c>
      <c r="EA730">
        <v>0</v>
      </c>
      <c r="EB730">
        <v>0</v>
      </c>
      <c r="EC730">
        <v>0</v>
      </c>
      <c r="ED730">
        <v>1</v>
      </c>
      <c r="EE730">
        <v>0</v>
      </c>
      <c r="EF730">
        <v>0</v>
      </c>
      <c r="EG730">
        <v>0</v>
      </c>
      <c r="EH730">
        <v>0</v>
      </c>
      <c r="EI730">
        <v>0</v>
      </c>
      <c r="EJ730">
        <v>0</v>
      </c>
      <c r="EK730">
        <v>1</v>
      </c>
      <c r="EL730">
        <v>0</v>
      </c>
      <c r="EM730">
        <v>0</v>
      </c>
      <c r="EN730">
        <v>19</v>
      </c>
      <c r="EO730">
        <v>44</v>
      </c>
      <c r="EP730">
        <v>14</v>
      </c>
      <c r="EQ730">
        <v>13</v>
      </c>
      <c r="ER730">
        <v>3</v>
      </c>
      <c r="ES730">
        <v>0</v>
      </c>
      <c r="ET730">
        <v>1</v>
      </c>
      <c r="EU730">
        <v>1</v>
      </c>
      <c r="EV730">
        <v>1</v>
      </c>
      <c r="EW730">
        <v>0</v>
      </c>
      <c r="EX730">
        <v>1</v>
      </c>
      <c r="EY730">
        <v>0</v>
      </c>
      <c r="EZ730">
        <v>0</v>
      </c>
      <c r="FA730">
        <v>0</v>
      </c>
      <c r="FB730">
        <v>0</v>
      </c>
      <c r="FC730">
        <v>0</v>
      </c>
      <c r="FD730">
        <v>0</v>
      </c>
      <c r="FE730">
        <v>0</v>
      </c>
      <c r="FF730">
        <v>3</v>
      </c>
      <c r="FG730">
        <v>1</v>
      </c>
      <c r="FH730">
        <v>2</v>
      </c>
      <c r="FI730">
        <v>1</v>
      </c>
      <c r="FJ730">
        <v>0</v>
      </c>
      <c r="FK730">
        <v>3</v>
      </c>
      <c r="FL730">
        <v>44</v>
      </c>
      <c r="FM730">
        <v>122</v>
      </c>
      <c r="FN730">
        <v>56</v>
      </c>
      <c r="FO730">
        <v>4</v>
      </c>
      <c r="FP730">
        <v>7</v>
      </c>
      <c r="FQ730">
        <v>5</v>
      </c>
      <c r="FR730">
        <v>1</v>
      </c>
      <c r="FS730">
        <v>13</v>
      </c>
      <c r="FT730">
        <v>3</v>
      </c>
      <c r="FU730">
        <v>2</v>
      </c>
      <c r="FV730">
        <v>5</v>
      </c>
      <c r="FW730">
        <v>1</v>
      </c>
      <c r="FX730">
        <v>4</v>
      </c>
      <c r="FY730">
        <v>3</v>
      </c>
      <c r="FZ730">
        <v>0</v>
      </c>
      <c r="GA730">
        <v>4</v>
      </c>
      <c r="GB730">
        <v>4</v>
      </c>
      <c r="GC730">
        <v>0</v>
      </c>
      <c r="GD730">
        <v>6</v>
      </c>
      <c r="GE730">
        <v>0</v>
      </c>
      <c r="GF730">
        <v>1</v>
      </c>
      <c r="GG730">
        <v>0</v>
      </c>
      <c r="GH730">
        <v>1</v>
      </c>
      <c r="GI730">
        <v>0</v>
      </c>
      <c r="GJ730">
        <v>0</v>
      </c>
      <c r="GK730">
        <v>2</v>
      </c>
      <c r="GL730">
        <v>122</v>
      </c>
      <c r="GM730">
        <v>36</v>
      </c>
      <c r="GN730">
        <v>17</v>
      </c>
      <c r="GO730">
        <v>4</v>
      </c>
      <c r="GP730">
        <v>1</v>
      </c>
      <c r="GQ730">
        <v>0</v>
      </c>
      <c r="GR730">
        <v>1</v>
      </c>
      <c r="GS730">
        <v>0</v>
      </c>
      <c r="GT730">
        <v>8</v>
      </c>
      <c r="GU730">
        <v>0</v>
      </c>
      <c r="GV730">
        <v>0</v>
      </c>
      <c r="GW730">
        <v>0</v>
      </c>
      <c r="GX730">
        <v>0</v>
      </c>
      <c r="GY730">
        <v>1</v>
      </c>
      <c r="GZ730">
        <v>0</v>
      </c>
      <c r="HA730">
        <v>0</v>
      </c>
      <c r="HB730">
        <v>0</v>
      </c>
      <c r="HC730">
        <v>0</v>
      </c>
      <c r="HD730">
        <v>2</v>
      </c>
      <c r="HE730">
        <v>2</v>
      </c>
      <c r="HF730">
        <v>36</v>
      </c>
      <c r="HG730">
        <v>2</v>
      </c>
      <c r="HH730">
        <v>0</v>
      </c>
      <c r="HI730">
        <v>0</v>
      </c>
      <c r="HJ730">
        <v>0</v>
      </c>
      <c r="HK730">
        <v>0</v>
      </c>
      <c r="HL730">
        <v>0</v>
      </c>
      <c r="HM730">
        <v>1</v>
      </c>
      <c r="HN730">
        <v>0</v>
      </c>
      <c r="HO730">
        <v>0</v>
      </c>
      <c r="HP730">
        <v>1</v>
      </c>
      <c r="HQ730">
        <v>0</v>
      </c>
      <c r="HR730">
        <v>0</v>
      </c>
      <c r="HS730">
        <v>0</v>
      </c>
      <c r="HT730">
        <v>2</v>
      </c>
      <c r="HU730">
        <v>1</v>
      </c>
      <c r="HV730">
        <v>0</v>
      </c>
      <c r="HW730">
        <v>0</v>
      </c>
      <c r="HX730">
        <v>0</v>
      </c>
      <c r="HY730">
        <v>0</v>
      </c>
      <c r="HZ730">
        <v>0</v>
      </c>
      <c r="IA730">
        <v>0</v>
      </c>
      <c r="IB730">
        <v>0</v>
      </c>
      <c r="IC730">
        <v>0</v>
      </c>
      <c r="ID730">
        <v>1</v>
      </c>
      <c r="IE730">
        <v>0</v>
      </c>
      <c r="IF730">
        <v>0</v>
      </c>
      <c r="IG730">
        <v>0</v>
      </c>
      <c r="IH730">
        <v>0</v>
      </c>
      <c r="II730">
        <v>0</v>
      </c>
      <c r="IJ730">
        <v>1</v>
      </c>
      <c r="IK730">
        <v>1</v>
      </c>
      <c r="IL730">
        <v>1</v>
      </c>
      <c r="IM730">
        <v>0</v>
      </c>
      <c r="IN730">
        <v>0</v>
      </c>
      <c r="IO730">
        <v>0</v>
      </c>
      <c r="IP730">
        <v>0</v>
      </c>
      <c r="IQ730">
        <v>0</v>
      </c>
      <c r="IR730">
        <v>0</v>
      </c>
      <c r="IS730">
        <v>0</v>
      </c>
      <c r="IT730">
        <v>0</v>
      </c>
      <c r="IU730">
        <v>0</v>
      </c>
      <c r="IV730">
        <v>0</v>
      </c>
      <c r="IW730">
        <v>0</v>
      </c>
      <c r="IX730">
        <v>0</v>
      </c>
      <c r="IY730">
        <v>0</v>
      </c>
      <c r="IZ730">
        <v>0</v>
      </c>
      <c r="JA730">
        <v>0</v>
      </c>
      <c r="JB730">
        <v>0</v>
      </c>
      <c r="JC730">
        <v>0</v>
      </c>
      <c r="JD730">
        <v>0</v>
      </c>
      <c r="JE730">
        <v>0</v>
      </c>
      <c r="JF730">
        <v>0</v>
      </c>
      <c r="JG730">
        <v>0</v>
      </c>
      <c r="JH730">
        <v>0</v>
      </c>
      <c r="JI730">
        <v>0</v>
      </c>
      <c r="JJ730">
        <v>1</v>
      </c>
      <c r="JK730" s="2">
        <f t="shared" si="60"/>
        <v>0.47207743857036488</v>
      </c>
    </row>
    <row r="731" spans="1:271" s="6" customFormat="1" ht="15.75" outlineLevel="1" x14ac:dyDescent="0.25">
      <c r="B731" s="7" t="s">
        <v>398</v>
      </c>
      <c r="D731" s="6">
        <f>SUBTOTAL(9,D725:D730)</f>
        <v>4242</v>
      </c>
      <c r="E731" s="6">
        <f>SUBTOTAL(9,E725:E730)</f>
        <v>3276</v>
      </c>
      <c r="F731" s="6">
        <f>SUBTOTAL(9,F725:F730)</f>
        <v>1331</v>
      </c>
      <c r="G731" s="6">
        <f>SUBTOTAL(9,G725:G730)</f>
        <v>1945</v>
      </c>
      <c r="H731" s="6">
        <f>SUBTOTAL(9,H725:H730)</f>
        <v>4</v>
      </c>
      <c r="I731" s="6">
        <f>SUBTOTAL(9,I725:I730)</f>
        <v>11</v>
      </c>
      <c r="J731" s="6">
        <f>SUBTOTAL(9,J725:J730)</f>
        <v>0</v>
      </c>
      <c r="K731" s="6">
        <f>SUBTOTAL(9,K725:K730)</f>
        <v>0</v>
      </c>
      <c r="L731" s="6">
        <f>SUBTOTAL(9,L725:L730)</f>
        <v>0</v>
      </c>
      <c r="M731" s="6">
        <f>SUBTOTAL(9,M725:M730)</f>
        <v>0</v>
      </c>
      <c r="N731" s="6">
        <f>SUBTOTAL(9,N725:N730)</f>
        <v>0</v>
      </c>
      <c r="O731" s="6">
        <f>SUBTOTAL(9,O725:O730)</f>
        <v>0</v>
      </c>
      <c r="P731" s="6">
        <f>SUBTOTAL(9,P725:P730)</f>
        <v>0</v>
      </c>
      <c r="Q731" s="6">
        <f>SUBTOTAL(9,Q725:Q730)</f>
        <v>1943</v>
      </c>
      <c r="R731" s="6">
        <f>SUBTOTAL(9,R725:R730)</f>
        <v>0</v>
      </c>
      <c r="S731" s="6">
        <f>SUBTOTAL(9,S725:S730)</f>
        <v>0</v>
      </c>
      <c r="T731" s="6">
        <f>SUBTOTAL(9,T725:T730)</f>
        <v>1943</v>
      </c>
      <c r="U731" s="6">
        <f>SUBTOTAL(9,U725:U730)</f>
        <v>99</v>
      </c>
      <c r="V731" s="6">
        <f>SUBTOTAL(9,V725:V730)</f>
        <v>68</v>
      </c>
      <c r="W731" s="6">
        <f>SUBTOTAL(9,W725:W730)</f>
        <v>26</v>
      </c>
      <c r="X731" s="6">
        <f>SUBTOTAL(9,X725:X730)</f>
        <v>0</v>
      </c>
      <c r="Y731" s="6">
        <f>SUBTOTAL(9,Y725:Y730)</f>
        <v>1844</v>
      </c>
      <c r="Z731" s="6">
        <f>SUBTOTAL(9,Z725:Z730)</f>
        <v>507</v>
      </c>
      <c r="AA731" s="6">
        <f>SUBTOTAL(9,AA725:AA730)</f>
        <v>49</v>
      </c>
      <c r="AB731" s="6">
        <f>SUBTOTAL(9,AB725:AB730)</f>
        <v>124</v>
      </c>
      <c r="AC731" s="6">
        <f>SUBTOTAL(9,AC725:AC730)</f>
        <v>199</v>
      </c>
      <c r="AD731" s="6">
        <f>SUBTOTAL(9,AD725:AD730)</f>
        <v>41</v>
      </c>
      <c r="AE731" s="6">
        <f>SUBTOTAL(9,AE725:AE730)</f>
        <v>5</v>
      </c>
      <c r="AF731" s="6">
        <f>SUBTOTAL(9,AF725:AF730)</f>
        <v>9</v>
      </c>
      <c r="AG731" s="6">
        <f>SUBTOTAL(9,AG725:AG730)</f>
        <v>1</v>
      </c>
      <c r="AH731" s="6">
        <f>SUBTOTAL(9,AH725:AH730)</f>
        <v>5</v>
      </c>
      <c r="AI731" s="6">
        <f>SUBTOTAL(9,AI725:AI730)</f>
        <v>13</v>
      </c>
      <c r="AJ731" s="6">
        <f>SUBTOTAL(9,AJ725:AJ730)</f>
        <v>4</v>
      </c>
      <c r="AK731" s="6">
        <f>SUBTOTAL(9,AK725:AK730)</f>
        <v>1</v>
      </c>
      <c r="AL731" s="6">
        <f>SUBTOTAL(9,AL725:AL730)</f>
        <v>4</v>
      </c>
      <c r="AM731" s="6">
        <f>SUBTOTAL(9,AM725:AM730)</f>
        <v>2</v>
      </c>
      <c r="AN731" s="6">
        <f>SUBTOTAL(9,AN725:AN730)</f>
        <v>0</v>
      </c>
      <c r="AO731" s="6">
        <f>SUBTOTAL(9,AO725:AO730)</f>
        <v>7</v>
      </c>
      <c r="AP731" s="6">
        <f>SUBTOTAL(9,AP725:AP730)</f>
        <v>2</v>
      </c>
      <c r="AQ731" s="6">
        <f>SUBTOTAL(9,AQ725:AQ730)</f>
        <v>4</v>
      </c>
      <c r="AR731" s="6">
        <f>SUBTOTAL(9,AR725:AR730)</f>
        <v>5</v>
      </c>
      <c r="AS731" s="6">
        <f>SUBTOTAL(9,AS725:AS730)</f>
        <v>4</v>
      </c>
      <c r="AT731" s="6">
        <f>SUBTOTAL(9,AT725:AT730)</f>
        <v>6</v>
      </c>
      <c r="AU731" s="6">
        <f>SUBTOTAL(9,AU725:AU730)</f>
        <v>2</v>
      </c>
      <c r="AV731" s="6">
        <f>SUBTOTAL(9,AV725:AV730)</f>
        <v>5</v>
      </c>
      <c r="AW731" s="6">
        <f>SUBTOTAL(9,AW725:AW730)</f>
        <v>5</v>
      </c>
      <c r="AX731" s="6">
        <f>SUBTOTAL(9,AX725:AX730)</f>
        <v>10</v>
      </c>
      <c r="AY731" s="6">
        <f>SUBTOTAL(9,AY725:AY730)</f>
        <v>507</v>
      </c>
      <c r="AZ731" s="6">
        <f>SUBTOTAL(9,AZ725:AZ730)</f>
        <v>524</v>
      </c>
      <c r="BA731" s="6">
        <f>SUBTOTAL(9,BA725:BA730)</f>
        <v>73</v>
      </c>
      <c r="BB731" s="6">
        <f>SUBTOTAL(9,BB725:BB730)</f>
        <v>12</v>
      </c>
      <c r="BC731" s="6">
        <f>SUBTOTAL(9,BC725:BC730)</f>
        <v>28</v>
      </c>
      <c r="BD731" s="6">
        <f>SUBTOTAL(9,BD725:BD730)</f>
        <v>87</v>
      </c>
      <c r="BE731" s="6">
        <f>SUBTOTAL(9,BE725:BE730)</f>
        <v>10</v>
      </c>
      <c r="BF731" s="6">
        <f>SUBTOTAL(9,BF725:BF730)</f>
        <v>38</v>
      </c>
      <c r="BG731" s="6">
        <f>SUBTOTAL(9,BG725:BG730)</f>
        <v>8</v>
      </c>
      <c r="BH731" s="6">
        <f>SUBTOTAL(9,BH725:BH730)</f>
        <v>1</v>
      </c>
      <c r="BI731" s="6">
        <f>SUBTOTAL(9,BI725:BI730)</f>
        <v>14</v>
      </c>
      <c r="BJ731" s="6">
        <f>SUBTOTAL(9,BJ725:BJ730)</f>
        <v>11</v>
      </c>
      <c r="BK731" s="6">
        <f>SUBTOTAL(9,BK725:BK730)</f>
        <v>1</v>
      </c>
      <c r="BL731" s="6">
        <f>SUBTOTAL(9,BL725:BL730)</f>
        <v>3</v>
      </c>
      <c r="BM731" s="6">
        <f>SUBTOTAL(9,BM725:BM730)</f>
        <v>9</v>
      </c>
      <c r="BN731" s="6">
        <f>SUBTOTAL(9,BN725:BN730)</f>
        <v>197</v>
      </c>
      <c r="BO731" s="6">
        <f>SUBTOTAL(9,BO725:BO730)</f>
        <v>1</v>
      </c>
      <c r="BP731" s="6">
        <f>SUBTOTAL(9,BP725:BP730)</f>
        <v>0</v>
      </c>
      <c r="BQ731" s="6">
        <f>SUBTOTAL(9,BQ725:BQ730)</f>
        <v>1</v>
      </c>
      <c r="BR731" s="6">
        <f>SUBTOTAL(9,BR725:BR730)</f>
        <v>0</v>
      </c>
      <c r="BS731" s="6">
        <f>SUBTOTAL(9,BS725:BS730)</f>
        <v>13</v>
      </c>
      <c r="BT731" s="6">
        <f>SUBTOTAL(9,BT725:BT730)</f>
        <v>7</v>
      </c>
      <c r="BU731" s="6">
        <f>SUBTOTAL(9,BU725:BU730)</f>
        <v>5</v>
      </c>
      <c r="BV731" s="6">
        <f>SUBTOTAL(9,BV725:BV730)</f>
        <v>2</v>
      </c>
      <c r="BW731" s="6">
        <f>SUBTOTAL(9,BW725:BW730)</f>
        <v>3</v>
      </c>
      <c r="BX731" s="6">
        <f>SUBTOTAL(9,BX725:BX730)</f>
        <v>524</v>
      </c>
      <c r="BY731" s="6">
        <f>SUBTOTAL(9,BY725:BY730)</f>
        <v>65</v>
      </c>
      <c r="BZ731" s="6">
        <f>SUBTOTAL(9,BZ725:BZ730)</f>
        <v>27</v>
      </c>
      <c r="CA731" s="6">
        <f>SUBTOTAL(9,CA725:CA730)</f>
        <v>10</v>
      </c>
      <c r="CB731" s="6">
        <f>SUBTOTAL(9,CB725:CB730)</f>
        <v>9</v>
      </c>
      <c r="CC731" s="6">
        <f>SUBTOTAL(9,CC725:CC730)</f>
        <v>1</v>
      </c>
      <c r="CD731" s="6">
        <f>SUBTOTAL(9,CD725:CD730)</f>
        <v>1</v>
      </c>
      <c r="CE731" s="6">
        <f>SUBTOTAL(9,CE725:CE730)</f>
        <v>1</v>
      </c>
      <c r="CF731" s="6">
        <f>SUBTOTAL(9,CF725:CF730)</f>
        <v>1</v>
      </c>
      <c r="CG731" s="6">
        <f>SUBTOTAL(9,CG725:CG730)</f>
        <v>3</v>
      </c>
      <c r="CH731" s="6">
        <f>SUBTOTAL(9,CH725:CH730)</f>
        <v>0</v>
      </c>
      <c r="CI731" s="6">
        <f>SUBTOTAL(9,CI725:CI730)</f>
        <v>0</v>
      </c>
      <c r="CJ731" s="6">
        <f>SUBTOTAL(9,CJ725:CJ730)</f>
        <v>3</v>
      </c>
      <c r="CK731" s="6">
        <f>SUBTOTAL(9,CK725:CK730)</f>
        <v>3</v>
      </c>
      <c r="CL731" s="6">
        <f>SUBTOTAL(9,CL725:CL730)</f>
        <v>2</v>
      </c>
      <c r="CM731" s="6">
        <f>SUBTOTAL(9,CM725:CM730)</f>
        <v>4</v>
      </c>
      <c r="CN731" s="6">
        <f>SUBTOTAL(9,CN725:CN730)</f>
        <v>65</v>
      </c>
      <c r="CO731" s="6">
        <f>SUBTOTAL(9,CO725:CO730)</f>
        <v>89</v>
      </c>
      <c r="CP731" s="6">
        <f>SUBTOTAL(9,CP725:CP730)</f>
        <v>47</v>
      </c>
      <c r="CQ731" s="6">
        <f>SUBTOTAL(9,CQ725:CQ730)</f>
        <v>3</v>
      </c>
      <c r="CR731" s="6">
        <f>SUBTOTAL(9,CR725:CR730)</f>
        <v>4</v>
      </c>
      <c r="CS731" s="6">
        <f>SUBTOTAL(9,CS725:CS730)</f>
        <v>2</v>
      </c>
      <c r="CT731" s="6">
        <f>SUBTOTAL(9,CT725:CT730)</f>
        <v>11</v>
      </c>
      <c r="CU731" s="6">
        <f>SUBTOTAL(9,CU725:CU730)</f>
        <v>5</v>
      </c>
      <c r="CV731" s="6">
        <f>SUBTOTAL(9,CV725:CV730)</f>
        <v>3</v>
      </c>
      <c r="CW731" s="6">
        <f>SUBTOTAL(9,CW725:CW730)</f>
        <v>2</v>
      </c>
      <c r="CX731" s="6">
        <f>SUBTOTAL(9,CX725:CX730)</f>
        <v>4</v>
      </c>
      <c r="CY731" s="6">
        <f>SUBTOTAL(9,CY725:CY730)</f>
        <v>1</v>
      </c>
      <c r="CZ731" s="6">
        <f>SUBTOTAL(9,CZ725:CZ730)</f>
        <v>3</v>
      </c>
      <c r="DA731" s="6">
        <f>SUBTOTAL(9,DA725:DA730)</f>
        <v>0</v>
      </c>
      <c r="DB731" s="6">
        <f>SUBTOTAL(9,DB725:DB730)</f>
        <v>1</v>
      </c>
      <c r="DC731" s="6">
        <f>SUBTOTAL(9,DC725:DC730)</f>
        <v>0</v>
      </c>
      <c r="DD731" s="6">
        <f>SUBTOTAL(9,DD725:DD730)</f>
        <v>0</v>
      </c>
      <c r="DE731" s="6">
        <f>SUBTOTAL(9,DE725:DE730)</f>
        <v>0</v>
      </c>
      <c r="DF731" s="6">
        <f>SUBTOTAL(9,DF725:DF730)</f>
        <v>0</v>
      </c>
      <c r="DG731" s="6">
        <f>SUBTOTAL(9,DG725:DG730)</f>
        <v>0</v>
      </c>
      <c r="DH731" s="6">
        <f>SUBTOTAL(9,DH725:DH730)</f>
        <v>0</v>
      </c>
      <c r="DI731" s="6">
        <f>SUBTOTAL(9,DI725:DI730)</f>
        <v>1</v>
      </c>
      <c r="DJ731" s="6">
        <f>SUBTOTAL(9,DJ725:DJ730)</f>
        <v>0</v>
      </c>
      <c r="DK731" s="6">
        <f>SUBTOTAL(9,DK725:DK730)</f>
        <v>0</v>
      </c>
      <c r="DL731" s="6">
        <f>SUBTOTAL(9,DL725:DL730)</f>
        <v>0</v>
      </c>
      <c r="DM731" s="6">
        <f>SUBTOTAL(9,DM725:DM730)</f>
        <v>2</v>
      </c>
      <c r="DN731" s="6">
        <f>SUBTOTAL(9,DN725:DN730)</f>
        <v>89</v>
      </c>
      <c r="DO731" s="6">
        <f>SUBTOTAL(9,DO725:DO730)</f>
        <v>59</v>
      </c>
      <c r="DP731" s="6">
        <f>SUBTOTAL(9,DP725:DP730)</f>
        <v>7</v>
      </c>
      <c r="DQ731" s="6">
        <f>SUBTOTAL(9,DQ725:DQ730)</f>
        <v>10</v>
      </c>
      <c r="DR731" s="6">
        <f>SUBTOTAL(9,DR725:DR730)</f>
        <v>19</v>
      </c>
      <c r="DS731" s="6">
        <f>SUBTOTAL(9,DS725:DS730)</f>
        <v>4</v>
      </c>
      <c r="DT731" s="6">
        <f>SUBTOTAL(9,DT725:DT730)</f>
        <v>0</v>
      </c>
      <c r="DU731" s="6">
        <f>SUBTOTAL(9,DU725:DU730)</f>
        <v>1</v>
      </c>
      <c r="DV731" s="6">
        <f>SUBTOTAL(9,DV725:DV730)</f>
        <v>6</v>
      </c>
      <c r="DW731" s="6">
        <f>SUBTOTAL(9,DW725:DW730)</f>
        <v>0</v>
      </c>
      <c r="DX731" s="6">
        <f>SUBTOTAL(9,DX725:DX730)</f>
        <v>2</v>
      </c>
      <c r="DY731" s="6">
        <f>SUBTOTAL(9,DY725:DY730)</f>
        <v>0</v>
      </c>
      <c r="DZ731" s="6">
        <f>SUBTOTAL(9,DZ725:DZ730)</f>
        <v>1</v>
      </c>
      <c r="EA731" s="6">
        <f>SUBTOTAL(9,EA725:EA730)</f>
        <v>1</v>
      </c>
      <c r="EB731" s="6">
        <f>SUBTOTAL(9,EB725:EB730)</f>
        <v>2</v>
      </c>
      <c r="EC731" s="6">
        <f>SUBTOTAL(9,EC725:EC730)</f>
        <v>0</v>
      </c>
      <c r="ED731" s="6">
        <f>SUBTOTAL(9,ED725:ED730)</f>
        <v>3</v>
      </c>
      <c r="EE731" s="6">
        <f>SUBTOTAL(9,EE725:EE730)</f>
        <v>0</v>
      </c>
      <c r="EF731" s="6">
        <f>SUBTOTAL(9,EF725:EF730)</f>
        <v>0</v>
      </c>
      <c r="EG731" s="6">
        <f>SUBTOTAL(9,EG725:EG730)</f>
        <v>0</v>
      </c>
      <c r="EH731" s="6">
        <f>SUBTOTAL(9,EH725:EH730)</f>
        <v>0</v>
      </c>
      <c r="EI731" s="6">
        <f>SUBTOTAL(9,EI725:EI730)</f>
        <v>0</v>
      </c>
      <c r="EJ731" s="6">
        <f>SUBTOTAL(9,EJ725:EJ730)</f>
        <v>1</v>
      </c>
      <c r="EK731" s="6">
        <f>SUBTOTAL(9,EK725:EK730)</f>
        <v>1</v>
      </c>
      <c r="EL731" s="6">
        <f>SUBTOTAL(9,EL725:EL730)</f>
        <v>0</v>
      </c>
      <c r="EM731" s="6">
        <f>SUBTOTAL(9,EM725:EM730)</f>
        <v>1</v>
      </c>
      <c r="EN731" s="6">
        <f>SUBTOTAL(9,EN725:EN730)</f>
        <v>59</v>
      </c>
      <c r="EO731" s="6">
        <f>SUBTOTAL(9,EO725:EO730)</f>
        <v>119</v>
      </c>
      <c r="EP731" s="6">
        <f>SUBTOTAL(9,EP725:EP730)</f>
        <v>37</v>
      </c>
      <c r="EQ731" s="6">
        <f>SUBTOTAL(9,EQ725:EQ730)</f>
        <v>28</v>
      </c>
      <c r="ER731" s="6">
        <f>SUBTOTAL(9,ER725:ER730)</f>
        <v>18</v>
      </c>
      <c r="ES731" s="6">
        <f>SUBTOTAL(9,ES725:ES730)</f>
        <v>0</v>
      </c>
      <c r="ET731" s="6">
        <f>SUBTOTAL(9,ET725:ET730)</f>
        <v>2</v>
      </c>
      <c r="EU731" s="6">
        <f>SUBTOTAL(9,EU725:EU730)</f>
        <v>2</v>
      </c>
      <c r="EV731" s="6">
        <f>SUBTOTAL(9,EV725:EV730)</f>
        <v>1</v>
      </c>
      <c r="EW731" s="6">
        <f>SUBTOTAL(9,EW725:EW730)</f>
        <v>0</v>
      </c>
      <c r="EX731" s="6">
        <f>SUBTOTAL(9,EX725:EX730)</f>
        <v>3</v>
      </c>
      <c r="EY731" s="6">
        <f>SUBTOTAL(9,EY725:EY730)</f>
        <v>1</v>
      </c>
      <c r="EZ731" s="6">
        <f>SUBTOTAL(9,EZ725:EZ730)</f>
        <v>2</v>
      </c>
      <c r="FA731" s="6">
        <f>SUBTOTAL(9,FA725:FA730)</f>
        <v>0</v>
      </c>
      <c r="FB731" s="6">
        <f>SUBTOTAL(9,FB725:FB730)</f>
        <v>0</v>
      </c>
      <c r="FC731" s="6">
        <f>SUBTOTAL(9,FC725:FC730)</f>
        <v>0</v>
      </c>
      <c r="FD731" s="6">
        <f>SUBTOTAL(9,FD725:FD730)</f>
        <v>0</v>
      </c>
      <c r="FE731" s="6">
        <f>SUBTOTAL(9,FE725:FE730)</f>
        <v>0</v>
      </c>
      <c r="FF731" s="6">
        <f>SUBTOTAL(9,FF725:FF730)</f>
        <v>6</v>
      </c>
      <c r="FG731" s="6">
        <f>SUBTOTAL(9,FG725:FG730)</f>
        <v>1</v>
      </c>
      <c r="FH731" s="6">
        <f>SUBTOTAL(9,FH725:FH730)</f>
        <v>9</v>
      </c>
      <c r="FI731" s="6">
        <f>SUBTOTAL(9,FI725:FI730)</f>
        <v>1</v>
      </c>
      <c r="FJ731" s="6">
        <f>SUBTOTAL(9,FJ725:FJ730)</f>
        <v>1</v>
      </c>
      <c r="FK731" s="6">
        <f>SUBTOTAL(9,FK725:FK730)</f>
        <v>7</v>
      </c>
      <c r="FL731" s="6">
        <f>SUBTOTAL(9,FL725:FL730)</f>
        <v>119</v>
      </c>
      <c r="FM731" s="6">
        <f>SUBTOTAL(9,FM725:FM730)</f>
        <v>336</v>
      </c>
      <c r="FN731" s="6">
        <f>SUBTOTAL(9,FN725:FN730)</f>
        <v>151</v>
      </c>
      <c r="FO731" s="6">
        <f>SUBTOTAL(9,FO725:FO730)</f>
        <v>18</v>
      </c>
      <c r="FP731" s="6">
        <f>SUBTOTAL(9,FP725:FP730)</f>
        <v>17</v>
      </c>
      <c r="FQ731" s="6">
        <f>SUBTOTAL(9,FQ725:FQ730)</f>
        <v>15</v>
      </c>
      <c r="FR731" s="6">
        <f>SUBTOTAL(9,FR725:FR730)</f>
        <v>7</v>
      </c>
      <c r="FS731" s="6">
        <f>SUBTOTAL(9,FS725:FS730)</f>
        <v>44</v>
      </c>
      <c r="FT731" s="6">
        <f>SUBTOTAL(9,FT725:FT730)</f>
        <v>6</v>
      </c>
      <c r="FU731" s="6">
        <f>SUBTOTAL(9,FU725:FU730)</f>
        <v>6</v>
      </c>
      <c r="FV731" s="6">
        <f>SUBTOTAL(9,FV725:FV730)</f>
        <v>13</v>
      </c>
      <c r="FW731" s="6">
        <f>SUBTOTAL(9,FW725:FW730)</f>
        <v>2</v>
      </c>
      <c r="FX731" s="6">
        <f>SUBTOTAL(9,FX725:FX730)</f>
        <v>6</v>
      </c>
      <c r="FY731" s="6">
        <f>SUBTOTAL(9,FY725:FY730)</f>
        <v>5</v>
      </c>
      <c r="FZ731" s="6">
        <f>SUBTOTAL(9,FZ725:FZ730)</f>
        <v>0</v>
      </c>
      <c r="GA731" s="6">
        <f>SUBTOTAL(9,GA725:GA730)</f>
        <v>5</v>
      </c>
      <c r="GB731" s="6">
        <f>SUBTOTAL(9,GB725:GB730)</f>
        <v>4</v>
      </c>
      <c r="GC731" s="6">
        <f>SUBTOTAL(9,GC725:GC730)</f>
        <v>0</v>
      </c>
      <c r="GD731" s="6">
        <f>SUBTOTAL(9,GD725:GD730)</f>
        <v>11</v>
      </c>
      <c r="GE731" s="6">
        <f>SUBTOTAL(9,GE725:GE730)</f>
        <v>1</v>
      </c>
      <c r="GF731" s="6">
        <f>SUBTOTAL(9,GF725:GF730)</f>
        <v>2</v>
      </c>
      <c r="GG731" s="6">
        <f>SUBTOTAL(9,GG725:GG730)</f>
        <v>0</v>
      </c>
      <c r="GH731" s="6">
        <f>SUBTOTAL(9,GH725:GH730)</f>
        <v>5</v>
      </c>
      <c r="GI731" s="6">
        <f>SUBTOTAL(9,GI725:GI730)</f>
        <v>2</v>
      </c>
      <c r="GJ731" s="6">
        <f>SUBTOTAL(9,GJ725:GJ730)</f>
        <v>2</v>
      </c>
      <c r="GK731" s="6">
        <f>SUBTOTAL(9,GK725:GK730)</f>
        <v>14</v>
      </c>
      <c r="GL731" s="6">
        <f>SUBTOTAL(9,GL725:GL730)</f>
        <v>336</v>
      </c>
      <c r="GM731" s="6">
        <f>SUBTOTAL(9,GM725:GM730)</f>
        <v>98</v>
      </c>
      <c r="GN731" s="6">
        <f>SUBTOTAL(9,GN725:GN730)</f>
        <v>52</v>
      </c>
      <c r="GO731" s="6">
        <f>SUBTOTAL(9,GO725:GO730)</f>
        <v>11</v>
      </c>
      <c r="GP731" s="6">
        <f>SUBTOTAL(9,GP725:GP730)</f>
        <v>4</v>
      </c>
      <c r="GQ731" s="6">
        <f>SUBTOTAL(9,GQ725:GQ730)</f>
        <v>2</v>
      </c>
      <c r="GR731" s="6">
        <f>SUBTOTAL(9,GR725:GR730)</f>
        <v>1</v>
      </c>
      <c r="GS731" s="6">
        <f>SUBTOTAL(9,GS725:GS730)</f>
        <v>0</v>
      </c>
      <c r="GT731" s="6">
        <f>SUBTOTAL(9,GT725:GT730)</f>
        <v>17</v>
      </c>
      <c r="GU731" s="6">
        <f>SUBTOTAL(9,GU725:GU730)</f>
        <v>2</v>
      </c>
      <c r="GV731" s="6">
        <f>SUBTOTAL(9,GV725:GV730)</f>
        <v>0</v>
      </c>
      <c r="GW731" s="6">
        <f>SUBTOTAL(9,GW725:GW730)</f>
        <v>0</v>
      </c>
      <c r="GX731" s="6">
        <f>SUBTOTAL(9,GX725:GX730)</f>
        <v>0</v>
      </c>
      <c r="GY731" s="6">
        <f>SUBTOTAL(9,GY725:GY730)</f>
        <v>1</v>
      </c>
      <c r="GZ731" s="6">
        <f>SUBTOTAL(9,GZ725:GZ730)</f>
        <v>0</v>
      </c>
      <c r="HA731" s="6">
        <f>SUBTOTAL(9,HA725:HA730)</f>
        <v>0</v>
      </c>
      <c r="HB731" s="6">
        <f>SUBTOTAL(9,HB725:HB730)</f>
        <v>0</v>
      </c>
      <c r="HC731" s="6">
        <f>SUBTOTAL(9,HC725:HC730)</f>
        <v>0</v>
      </c>
      <c r="HD731" s="6">
        <f>SUBTOTAL(9,HD725:HD730)</f>
        <v>3</v>
      </c>
      <c r="HE731" s="6">
        <f>SUBTOTAL(9,HE725:HE730)</f>
        <v>5</v>
      </c>
      <c r="HF731" s="6">
        <f>SUBTOTAL(9,HF725:HF730)</f>
        <v>98</v>
      </c>
      <c r="HG731" s="6">
        <f>SUBTOTAL(9,HG725:HG730)</f>
        <v>17</v>
      </c>
      <c r="HH731" s="6">
        <f>SUBTOTAL(9,HH725:HH730)</f>
        <v>3</v>
      </c>
      <c r="HI731" s="6">
        <f>SUBTOTAL(9,HI725:HI730)</f>
        <v>0</v>
      </c>
      <c r="HJ731" s="6">
        <f>SUBTOTAL(9,HJ725:HJ730)</f>
        <v>2</v>
      </c>
      <c r="HK731" s="6">
        <f>SUBTOTAL(9,HK725:HK730)</f>
        <v>1</v>
      </c>
      <c r="HL731" s="6">
        <f>SUBTOTAL(9,HL725:HL730)</f>
        <v>1</v>
      </c>
      <c r="HM731" s="6">
        <f>SUBTOTAL(9,HM725:HM730)</f>
        <v>1</v>
      </c>
      <c r="HN731" s="6">
        <f>SUBTOTAL(9,HN725:HN730)</f>
        <v>5</v>
      </c>
      <c r="HO731" s="6">
        <f>SUBTOTAL(9,HO725:HO730)</f>
        <v>0</v>
      </c>
      <c r="HP731" s="6">
        <f>SUBTOTAL(9,HP725:HP730)</f>
        <v>1</v>
      </c>
      <c r="HQ731" s="6">
        <f>SUBTOTAL(9,HQ725:HQ730)</f>
        <v>2</v>
      </c>
      <c r="HR731" s="6">
        <f>SUBTOTAL(9,HR725:HR730)</f>
        <v>0</v>
      </c>
      <c r="HS731" s="6">
        <f>SUBTOTAL(9,HS725:HS730)</f>
        <v>1</v>
      </c>
      <c r="HT731" s="6">
        <f>SUBTOTAL(9,HT725:HT730)</f>
        <v>17</v>
      </c>
      <c r="HU731" s="6">
        <f>SUBTOTAL(9,HU725:HU730)</f>
        <v>3</v>
      </c>
      <c r="HV731" s="6">
        <f>SUBTOTAL(9,HV725:HV730)</f>
        <v>1</v>
      </c>
      <c r="HW731" s="6">
        <f>SUBTOTAL(9,HW725:HW730)</f>
        <v>0</v>
      </c>
      <c r="HX731" s="6">
        <f>SUBTOTAL(9,HX725:HX730)</f>
        <v>1</v>
      </c>
      <c r="HY731" s="6">
        <f>SUBTOTAL(9,HY725:HY730)</f>
        <v>0</v>
      </c>
      <c r="HZ731" s="6">
        <f>SUBTOTAL(9,HZ725:HZ730)</f>
        <v>0</v>
      </c>
      <c r="IA731" s="6">
        <f>SUBTOTAL(9,IA725:IA730)</f>
        <v>0</v>
      </c>
      <c r="IB731" s="6">
        <f>SUBTOTAL(9,IB725:IB730)</f>
        <v>0</v>
      </c>
      <c r="IC731" s="6">
        <f>SUBTOTAL(9,IC725:IC730)</f>
        <v>0</v>
      </c>
      <c r="ID731" s="6">
        <f>SUBTOTAL(9,ID725:ID730)</f>
        <v>1</v>
      </c>
      <c r="IE731" s="6">
        <f>SUBTOTAL(9,IE725:IE730)</f>
        <v>0</v>
      </c>
      <c r="IF731" s="6">
        <f>SUBTOTAL(9,IF725:IF730)</f>
        <v>0</v>
      </c>
      <c r="IG731" s="6">
        <f>SUBTOTAL(9,IG725:IG730)</f>
        <v>0</v>
      </c>
      <c r="IH731" s="6">
        <f>SUBTOTAL(9,IH725:IH730)</f>
        <v>0</v>
      </c>
      <c r="II731" s="6">
        <f>SUBTOTAL(9,II725:II730)</f>
        <v>0</v>
      </c>
      <c r="IJ731" s="6">
        <f>SUBTOTAL(9,IJ725:IJ730)</f>
        <v>3</v>
      </c>
      <c r="IK731" s="6">
        <f>SUBTOTAL(9,IK725:IK730)</f>
        <v>27</v>
      </c>
      <c r="IL731" s="6">
        <f>SUBTOTAL(9,IL725:IL730)</f>
        <v>17</v>
      </c>
      <c r="IM731" s="6">
        <f>SUBTOTAL(9,IM725:IM730)</f>
        <v>3</v>
      </c>
      <c r="IN731" s="6">
        <f>SUBTOTAL(9,IN725:IN730)</f>
        <v>1</v>
      </c>
      <c r="IO731" s="6">
        <f>SUBTOTAL(9,IO725:IO730)</f>
        <v>1</v>
      </c>
      <c r="IP731" s="6">
        <f>SUBTOTAL(9,IP725:IP730)</f>
        <v>0</v>
      </c>
      <c r="IQ731" s="6">
        <f>SUBTOTAL(9,IQ725:IQ730)</f>
        <v>0</v>
      </c>
      <c r="IR731" s="6">
        <f>SUBTOTAL(9,IR725:IR730)</f>
        <v>1</v>
      </c>
      <c r="IS731" s="6">
        <f>SUBTOTAL(9,IS725:IS730)</f>
        <v>0</v>
      </c>
      <c r="IT731" s="6">
        <f>SUBTOTAL(9,IT725:IT730)</f>
        <v>0</v>
      </c>
      <c r="IU731" s="6">
        <f>SUBTOTAL(9,IU725:IU730)</f>
        <v>0</v>
      </c>
      <c r="IV731" s="6">
        <f>SUBTOTAL(9,IV725:IV730)</f>
        <v>3</v>
      </c>
      <c r="IW731" s="6">
        <f>SUBTOTAL(9,IW725:IW730)</f>
        <v>0</v>
      </c>
      <c r="IX731" s="6">
        <f>SUBTOTAL(9,IX725:IX730)</f>
        <v>0</v>
      </c>
      <c r="IY731" s="6">
        <f>SUBTOTAL(9,IY725:IY730)</f>
        <v>0</v>
      </c>
      <c r="IZ731" s="6">
        <f>SUBTOTAL(9,IZ725:IZ730)</f>
        <v>0</v>
      </c>
      <c r="JA731" s="6">
        <f>SUBTOTAL(9,JA725:JA730)</f>
        <v>0</v>
      </c>
      <c r="JB731" s="6">
        <f>SUBTOTAL(9,JB725:JB730)</f>
        <v>0</v>
      </c>
      <c r="JC731" s="6">
        <f>SUBTOTAL(9,JC725:JC730)</f>
        <v>1</v>
      </c>
      <c r="JD731" s="6">
        <f>SUBTOTAL(9,JD725:JD730)</f>
        <v>0</v>
      </c>
      <c r="JE731" s="6">
        <f>SUBTOTAL(9,JE725:JE730)</f>
        <v>0</v>
      </c>
      <c r="JF731" s="6">
        <f>SUBTOTAL(9,JF725:JF730)</f>
        <v>0</v>
      </c>
      <c r="JG731" s="6">
        <f>SUBTOTAL(9,JG725:JG730)</f>
        <v>0</v>
      </c>
      <c r="JH731" s="6">
        <f>SUBTOTAL(9,JH725:JH730)</f>
        <v>0</v>
      </c>
      <c r="JI731" s="6">
        <f>SUBTOTAL(9,JI725:JI730)</f>
        <v>0</v>
      </c>
      <c r="JJ731" s="6">
        <f>SUBTOTAL(9,JJ725:JJ730)</f>
        <v>27</v>
      </c>
      <c r="JK731" s="8">
        <f t="shared" si="60"/>
        <v>0.45803866100895801</v>
      </c>
    </row>
    <row r="732" spans="1:271" outlineLevel="2" x14ac:dyDescent="0.25">
      <c r="A732" t="str">
        <f t="shared" ref="A732:A741" si="63">"160913"</f>
        <v>160913</v>
      </c>
      <c r="B732" t="s">
        <v>328</v>
      </c>
      <c r="C732">
        <v>1</v>
      </c>
      <c r="D732">
        <v>776</v>
      </c>
      <c r="E732">
        <v>590</v>
      </c>
      <c r="F732">
        <v>413</v>
      </c>
      <c r="G732">
        <v>177</v>
      </c>
      <c r="H732">
        <v>0</v>
      </c>
      <c r="I732">
        <v>1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177</v>
      </c>
      <c r="R732">
        <v>0</v>
      </c>
      <c r="S732">
        <v>0</v>
      </c>
      <c r="T732">
        <v>177</v>
      </c>
      <c r="U732">
        <v>3</v>
      </c>
      <c r="V732">
        <v>1</v>
      </c>
      <c r="W732">
        <v>1</v>
      </c>
      <c r="X732">
        <v>0</v>
      </c>
      <c r="Y732">
        <v>174</v>
      </c>
      <c r="Z732">
        <v>28</v>
      </c>
      <c r="AA732">
        <v>2</v>
      </c>
      <c r="AB732">
        <v>6</v>
      </c>
      <c r="AC732">
        <v>13</v>
      </c>
      <c r="AD732">
        <v>5</v>
      </c>
      <c r="AE732">
        <v>1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1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28</v>
      </c>
      <c r="AZ732">
        <v>43</v>
      </c>
      <c r="BA732">
        <v>8</v>
      </c>
      <c r="BB732">
        <v>0</v>
      </c>
      <c r="BC732">
        <v>1</v>
      </c>
      <c r="BD732">
        <v>16</v>
      </c>
      <c r="BE732">
        <v>0</v>
      </c>
      <c r="BF732">
        <v>3</v>
      </c>
      <c r="BG732">
        <v>0</v>
      </c>
      <c r="BH732">
        <v>1</v>
      </c>
      <c r="BI732">
        <v>1</v>
      </c>
      <c r="BJ732">
        <v>1</v>
      </c>
      <c r="BK732">
        <v>0</v>
      </c>
      <c r="BL732">
        <v>3</v>
      </c>
      <c r="BM732">
        <v>2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1</v>
      </c>
      <c r="BT732">
        <v>2</v>
      </c>
      <c r="BU732">
        <v>0</v>
      </c>
      <c r="BV732">
        <v>1</v>
      </c>
      <c r="BW732">
        <v>3</v>
      </c>
      <c r="BX732">
        <v>43</v>
      </c>
      <c r="BY732">
        <v>1</v>
      </c>
      <c r="BZ732">
        <v>0</v>
      </c>
      <c r="CA732">
        <v>0</v>
      </c>
      <c r="CB732">
        <v>0</v>
      </c>
      <c r="CC732">
        <v>0</v>
      </c>
      <c r="CD732">
        <v>0</v>
      </c>
      <c r="CE732">
        <v>0</v>
      </c>
      <c r="CF732">
        <v>1</v>
      </c>
      <c r="CG732">
        <v>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1</v>
      </c>
      <c r="CO732">
        <v>16</v>
      </c>
      <c r="CP732">
        <v>8</v>
      </c>
      <c r="CQ732">
        <v>0</v>
      </c>
      <c r="CR732">
        <v>0</v>
      </c>
      <c r="CS732">
        <v>0</v>
      </c>
      <c r="CT732">
        <v>1</v>
      </c>
      <c r="CU732">
        <v>0</v>
      </c>
      <c r="CV732">
        <v>0</v>
      </c>
      <c r="CW732">
        <v>1</v>
      </c>
      <c r="CX732">
        <v>0</v>
      </c>
      <c r="CY732">
        <v>0</v>
      </c>
      <c r="CZ732">
        <v>1</v>
      </c>
      <c r="DA732">
        <v>0</v>
      </c>
      <c r="DB732">
        <v>0</v>
      </c>
      <c r="DC732">
        <v>0</v>
      </c>
      <c r="DD732">
        <v>0</v>
      </c>
      <c r="DE732">
        <v>0</v>
      </c>
      <c r="DF732">
        <v>0</v>
      </c>
      <c r="DG732">
        <v>0</v>
      </c>
      <c r="DH732">
        <v>0</v>
      </c>
      <c r="DI732">
        <v>0</v>
      </c>
      <c r="DJ732">
        <v>0</v>
      </c>
      <c r="DK732">
        <v>0</v>
      </c>
      <c r="DL732">
        <v>1</v>
      </c>
      <c r="DM732">
        <v>4</v>
      </c>
      <c r="DN732">
        <v>16</v>
      </c>
      <c r="DO732">
        <v>3</v>
      </c>
      <c r="DP732">
        <v>3</v>
      </c>
      <c r="DQ732">
        <v>0</v>
      </c>
      <c r="DR732">
        <v>0</v>
      </c>
      <c r="DS732">
        <v>0</v>
      </c>
      <c r="DT732">
        <v>0</v>
      </c>
      <c r="DU732">
        <v>0</v>
      </c>
      <c r="DV732">
        <v>0</v>
      </c>
      <c r="DW732">
        <v>0</v>
      </c>
      <c r="DX732">
        <v>0</v>
      </c>
      <c r="DY732">
        <v>0</v>
      </c>
      <c r="DZ732">
        <v>0</v>
      </c>
      <c r="EA732">
        <v>0</v>
      </c>
      <c r="EB732">
        <v>0</v>
      </c>
      <c r="EC732">
        <v>0</v>
      </c>
      <c r="ED732">
        <v>0</v>
      </c>
      <c r="EE732">
        <v>0</v>
      </c>
      <c r="EF732">
        <v>0</v>
      </c>
      <c r="EG732">
        <v>0</v>
      </c>
      <c r="EH732">
        <v>0</v>
      </c>
      <c r="EI732">
        <v>0</v>
      </c>
      <c r="EJ732">
        <v>0</v>
      </c>
      <c r="EK732">
        <v>0</v>
      </c>
      <c r="EL732">
        <v>0</v>
      </c>
      <c r="EM732">
        <v>0</v>
      </c>
      <c r="EN732">
        <v>3</v>
      </c>
      <c r="EO732">
        <v>7</v>
      </c>
      <c r="EP732">
        <v>1</v>
      </c>
      <c r="EQ732">
        <v>3</v>
      </c>
      <c r="ER732">
        <v>0</v>
      </c>
      <c r="ES732">
        <v>0</v>
      </c>
      <c r="ET732">
        <v>0</v>
      </c>
      <c r="EU732">
        <v>0</v>
      </c>
      <c r="EV732">
        <v>0</v>
      </c>
      <c r="EW732">
        <v>0</v>
      </c>
      <c r="EX732">
        <v>0</v>
      </c>
      <c r="EY732">
        <v>0</v>
      </c>
      <c r="EZ732">
        <v>0</v>
      </c>
      <c r="FA732">
        <v>1</v>
      </c>
      <c r="FB732">
        <v>0</v>
      </c>
      <c r="FC732">
        <v>0</v>
      </c>
      <c r="FD732">
        <v>0</v>
      </c>
      <c r="FE732">
        <v>0</v>
      </c>
      <c r="FF732">
        <v>0</v>
      </c>
      <c r="FG732">
        <v>0</v>
      </c>
      <c r="FH732">
        <v>0</v>
      </c>
      <c r="FI732">
        <v>0</v>
      </c>
      <c r="FJ732">
        <v>0</v>
      </c>
      <c r="FK732">
        <v>2</v>
      </c>
      <c r="FL732">
        <v>7</v>
      </c>
      <c r="FM732">
        <v>16</v>
      </c>
      <c r="FN732">
        <v>10</v>
      </c>
      <c r="FO732">
        <v>0</v>
      </c>
      <c r="FP732">
        <v>1</v>
      </c>
      <c r="FQ732">
        <v>0</v>
      </c>
      <c r="FR732">
        <v>0</v>
      </c>
      <c r="FS732">
        <v>2</v>
      </c>
      <c r="FT732">
        <v>0</v>
      </c>
      <c r="FU732">
        <v>0</v>
      </c>
      <c r="FV732">
        <v>0</v>
      </c>
      <c r="FW732">
        <v>0</v>
      </c>
      <c r="FX732">
        <v>0</v>
      </c>
      <c r="FY732">
        <v>0</v>
      </c>
      <c r="FZ732">
        <v>0</v>
      </c>
      <c r="GA732">
        <v>0</v>
      </c>
      <c r="GB732">
        <v>0</v>
      </c>
      <c r="GC732">
        <v>1</v>
      </c>
      <c r="GD732">
        <v>0</v>
      </c>
      <c r="GE732">
        <v>0</v>
      </c>
      <c r="GF732">
        <v>0</v>
      </c>
      <c r="GG732">
        <v>0</v>
      </c>
      <c r="GH732">
        <v>0</v>
      </c>
      <c r="GI732">
        <v>0</v>
      </c>
      <c r="GJ732">
        <v>0</v>
      </c>
      <c r="GK732">
        <v>2</v>
      </c>
      <c r="GL732">
        <v>16</v>
      </c>
      <c r="GM732">
        <v>12</v>
      </c>
      <c r="GN732">
        <v>6</v>
      </c>
      <c r="GO732">
        <v>0</v>
      </c>
      <c r="GP732">
        <v>0</v>
      </c>
      <c r="GQ732">
        <v>0</v>
      </c>
      <c r="GR732">
        <v>0</v>
      </c>
      <c r="GS732">
        <v>1</v>
      </c>
      <c r="GT732">
        <v>0</v>
      </c>
      <c r="GU732">
        <v>0</v>
      </c>
      <c r="GV732">
        <v>1</v>
      </c>
      <c r="GW732">
        <v>0</v>
      </c>
      <c r="GX732">
        <v>0</v>
      </c>
      <c r="GY732">
        <v>0</v>
      </c>
      <c r="GZ732">
        <v>0</v>
      </c>
      <c r="HA732">
        <v>0</v>
      </c>
      <c r="HB732">
        <v>0</v>
      </c>
      <c r="HC732">
        <v>0</v>
      </c>
      <c r="HD732">
        <v>0</v>
      </c>
      <c r="HE732">
        <v>4</v>
      </c>
      <c r="HF732">
        <v>12</v>
      </c>
      <c r="HG732">
        <v>0</v>
      </c>
      <c r="HH732">
        <v>0</v>
      </c>
      <c r="HI732">
        <v>0</v>
      </c>
      <c r="HJ732">
        <v>0</v>
      </c>
      <c r="HK732">
        <v>0</v>
      </c>
      <c r="HL732">
        <v>0</v>
      </c>
      <c r="HM732">
        <v>0</v>
      </c>
      <c r="HN732">
        <v>0</v>
      </c>
      <c r="HO732">
        <v>0</v>
      </c>
      <c r="HP732">
        <v>0</v>
      </c>
      <c r="HQ732">
        <v>0</v>
      </c>
      <c r="HR732">
        <v>0</v>
      </c>
      <c r="HS732">
        <v>0</v>
      </c>
      <c r="HT732">
        <v>0</v>
      </c>
      <c r="HU732">
        <v>0</v>
      </c>
      <c r="HV732">
        <v>0</v>
      </c>
      <c r="HW732">
        <v>0</v>
      </c>
      <c r="HX732">
        <v>0</v>
      </c>
      <c r="HY732">
        <v>0</v>
      </c>
      <c r="HZ732">
        <v>0</v>
      </c>
      <c r="IA732">
        <v>0</v>
      </c>
      <c r="IB732">
        <v>0</v>
      </c>
      <c r="IC732">
        <v>0</v>
      </c>
      <c r="ID732">
        <v>0</v>
      </c>
      <c r="IE732">
        <v>0</v>
      </c>
      <c r="IF732">
        <v>0</v>
      </c>
      <c r="IG732">
        <v>0</v>
      </c>
      <c r="IH732">
        <v>0</v>
      </c>
      <c r="II732">
        <v>0</v>
      </c>
      <c r="IJ732">
        <v>0</v>
      </c>
      <c r="IK732">
        <v>48</v>
      </c>
      <c r="IL732">
        <v>29</v>
      </c>
      <c r="IM732">
        <v>2</v>
      </c>
      <c r="IN732">
        <v>7</v>
      </c>
      <c r="IO732">
        <v>0</v>
      </c>
      <c r="IP732">
        <v>0</v>
      </c>
      <c r="IQ732">
        <v>0</v>
      </c>
      <c r="IR732">
        <v>0</v>
      </c>
      <c r="IS732">
        <v>0</v>
      </c>
      <c r="IT732">
        <v>0</v>
      </c>
      <c r="IU732">
        <v>1</v>
      </c>
      <c r="IV732">
        <v>0</v>
      </c>
      <c r="IW732">
        <v>0</v>
      </c>
      <c r="IX732">
        <v>0</v>
      </c>
      <c r="IY732">
        <v>0</v>
      </c>
      <c r="IZ732">
        <v>0</v>
      </c>
      <c r="JA732">
        <v>0</v>
      </c>
      <c r="JB732">
        <v>0</v>
      </c>
      <c r="JC732">
        <v>1</v>
      </c>
      <c r="JD732">
        <v>0</v>
      </c>
      <c r="JE732">
        <v>0</v>
      </c>
      <c r="JF732">
        <v>1</v>
      </c>
      <c r="JG732">
        <v>4</v>
      </c>
      <c r="JH732">
        <v>3</v>
      </c>
      <c r="JI732">
        <v>0</v>
      </c>
      <c r="JJ732">
        <v>48</v>
      </c>
      <c r="JK732" s="2">
        <f t="shared" si="60"/>
        <v>0.22809278350515463</v>
      </c>
    </row>
    <row r="733" spans="1:271" outlineLevel="2" x14ac:dyDescent="0.25">
      <c r="A733" t="str">
        <f t="shared" si="63"/>
        <v>160913</v>
      </c>
      <c r="B733" t="s">
        <v>328</v>
      </c>
      <c r="C733">
        <v>2</v>
      </c>
      <c r="D733">
        <v>743</v>
      </c>
      <c r="E733">
        <v>560</v>
      </c>
      <c r="F733">
        <v>374</v>
      </c>
      <c r="G733">
        <v>186</v>
      </c>
      <c r="H733">
        <v>0</v>
      </c>
      <c r="I733">
        <v>1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186</v>
      </c>
      <c r="R733">
        <v>0</v>
      </c>
      <c r="S733">
        <v>0</v>
      </c>
      <c r="T733">
        <v>186</v>
      </c>
      <c r="U733">
        <v>5</v>
      </c>
      <c r="V733">
        <v>5</v>
      </c>
      <c r="W733">
        <v>0</v>
      </c>
      <c r="X733">
        <v>0</v>
      </c>
      <c r="Y733">
        <v>181</v>
      </c>
      <c r="Z733">
        <v>32</v>
      </c>
      <c r="AA733">
        <v>0</v>
      </c>
      <c r="AB733">
        <v>8</v>
      </c>
      <c r="AC733">
        <v>16</v>
      </c>
      <c r="AD733">
        <v>2</v>
      </c>
      <c r="AE733">
        <v>1</v>
      </c>
      <c r="AF733">
        <v>1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4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32</v>
      </c>
      <c r="AZ733">
        <v>38</v>
      </c>
      <c r="BA733">
        <v>7</v>
      </c>
      <c r="BB733">
        <v>4</v>
      </c>
      <c r="BC733">
        <v>5</v>
      </c>
      <c r="BD733">
        <v>7</v>
      </c>
      <c r="BE733">
        <v>1</v>
      </c>
      <c r="BF733">
        <v>1</v>
      </c>
      <c r="BG733">
        <v>0</v>
      </c>
      <c r="BH733">
        <v>2</v>
      </c>
      <c r="BI733">
        <v>1</v>
      </c>
      <c r="BJ733">
        <v>2</v>
      </c>
      <c r="BK733">
        <v>0</v>
      </c>
      <c r="BL733">
        <v>4</v>
      </c>
      <c r="BM733">
        <v>0</v>
      </c>
      <c r="BN733">
        <v>0</v>
      </c>
      <c r="BO733">
        <v>0</v>
      </c>
      <c r="BP733">
        <v>1</v>
      </c>
      <c r="BQ733">
        <v>2</v>
      </c>
      <c r="BR733">
        <v>0</v>
      </c>
      <c r="BS733">
        <v>0</v>
      </c>
      <c r="BT733">
        <v>0</v>
      </c>
      <c r="BU733">
        <v>0</v>
      </c>
      <c r="BV733">
        <v>1</v>
      </c>
      <c r="BW733">
        <v>0</v>
      </c>
      <c r="BX733">
        <v>38</v>
      </c>
      <c r="BY733">
        <v>6</v>
      </c>
      <c r="BZ733">
        <v>3</v>
      </c>
      <c r="CA733">
        <v>0</v>
      </c>
      <c r="CB733">
        <v>0</v>
      </c>
      <c r="CC733">
        <v>0</v>
      </c>
      <c r="CD733">
        <v>0</v>
      </c>
      <c r="CE733">
        <v>1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2</v>
      </c>
      <c r="CN733">
        <v>6</v>
      </c>
      <c r="CO733">
        <v>3</v>
      </c>
      <c r="CP733">
        <v>3</v>
      </c>
      <c r="CQ733">
        <v>0</v>
      </c>
      <c r="CR733">
        <v>0</v>
      </c>
      <c r="CS733">
        <v>0</v>
      </c>
      <c r="CT733">
        <v>0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0</v>
      </c>
      <c r="DC733">
        <v>0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0</v>
      </c>
      <c r="DJ733">
        <v>0</v>
      </c>
      <c r="DK733">
        <v>0</v>
      </c>
      <c r="DL733">
        <v>0</v>
      </c>
      <c r="DM733">
        <v>0</v>
      </c>
      <c r="DN733">
        <v>3</v>
      </c>
      <c r="DO733">
        <v>2</v>
      </c>
      <c r="DP733">
        <v>2</v>
      </c>
      <c r="DQ733">
        <v>0</v>
      </c>
      <c r="DR733">
        <v>0</v>
      </c>
      <c r="DS733">
        <v>0</v>
      </c>
      <c r="DT733">
        <v>0</v>
      </c>
      <c r="DU733">
        <v>0</v>
      </c>
      <c r="DV733">
        <v>0</v>
      </c>
      <c r="DW733">
        <v>0</v>
      </c>
      <c r="DX733">
        <v>0</v>
      </c>
      <c r="DY733">
        <v>0</v>
      </c>
      <c r="DZ733">
        <v>0</v>
      </c>
      <c r="EA733">
        <v>0</v>
      </c>
      <c r="EB733">
        <v>0</v>
      </c>
      <c r="EC733">
        <v>0</v>
      </c>
      <c r="ED733">
        <v>0</v>
      </c>
      <c r="EE733">
        <v>0</v>
      </c>
      <c r="EF733">
        <v>0</v>
      </c>
      <c r="EG733">
        <v>0</v>
      </c>
      <c r="EH733">
        <v>0</v>
      </c>
      <c r="EI733">
        <v>0</v>
      </c>
      <c r="EJ733">
        <v>0</v>
      </c>
      <c r="EK733">
        <v>0</v>
      </c>
      <c r="EL733">
        <v>0</v>
      </c>
      <c r="EM733">
        <v>0</v>
      </c>
      <c r="EN733">
        <v>2</v>
      </c>
      <c r="EO733">
        <v>5</v>
      </c>
      <c r="EP733">
        <v>2</v>
      </c>
      <c r="EQ733">
        <v>2</v>
      </c>
      <c r="ER733">
        <v>0</v>
      </c>
      <c r="ES733">
        <v>0</v>
      </c>
      <c r="ET733">
        <v>1</v>
      </c>
      <c r="EU733">
        <v>0</v>
      </c>
      <c r="EV733">
        <v>0</v>
      </c>
      <c r="EW733">
        <v>0</v>
      </c>
      <c r="EX733">
        <v>0</v>
      </c>
      <c r="EY733">
        <v>0</v>
      </c>
      <c r="EZ733">
        <v>0</v>
      </c>
      <c r="FA733">
        <v>0</v>
      </c>
      <c r="FB733">
        <v>0</v>
      </c>
      <c r="FC733">
        <v>0</v>
      </c>
      <c r="FD733">
        <v>0</v>
      </c>
      <c r="FE733">
        <v>0</v>
      </c>
      <c r="FF733">
        <v>0</v>
      </c>
      <c r="FG733">
        <v>0</v>
      </c>
      <c r="FH733">
        <v>0</v>
      </c>
      <c r="FI733">
        <v>0</v>
      </c>
      <c r="FJ733">
        <v>0</v>
      </c>
      <c r="FK733">
        <v>0</v>
      </c>
      <c r="FL733">
        <v>5</v>
      </c>
      <c r="FM733">
        <v>8</v>
      </c>
      <c r="FN733">
        <v>0</v>
      </c>
      <c r="FO733">
        <v>0</v>
      </c>
      <c r="FP733">
        <v>1</v>
      </c>
      <c r="FQ733">
        <v>1</v>
      </c>
      <c r="FR733">
        <v>0</v>
      </c>
      <c r="FS733">
        <v>2</v>
      </c>
      <c r="FT733">
        <v>0</v>
      </c>
      <c r="FU733">
        <v>0</v>
      </c>
      <c r="FV733">
        <v>0</v>
      </c>
      <c r="FW733">
        <v>2</v>
      </c>
      <c r="FX733">
        <v>0</v>
      </c>
      <c r="FY733">
        <v>0</v>
      </c>
      <c r="FZ733">
        <v>0</v>
      </c>
      <c r="GA733">
        <v>0</v>
      </c>
      <c r="GB733">
        <v>0</v>
      </c>
      <c r="GC733">
        <v>2</v>
      </c>
      <c r="GD733">
        <v>0</v>
      </c>
      <c r="GE733">
        <v>0</v>
      </c>
      <c r="GF733">
        <v>0</v>
      </c>
      <c r="GG733">
        <v>0</v>
      </c>
      <c r="GH733">
        <v>0</v>
      </c>
      <c r="GI733">
        <v>0</v>
      </c>
      <c r="GJ733">
        <v>0</v>
      </c>
      <c r="GK733">
        <v>0</v>
      </c>
      <c r="GL733">
        <v>8</v>
      </c>
      <c r="GM733">
        <v>13</v>
      </c>
      <c r="GN733">
        <v>5</v>
      </c>
      <c r="GO733">
        <v>3</v>
      </c>
      <c r="GP733">
        <v>2</v>
      </c>
      <c r="GQ733">
        <v>0</v>
      </c>
      <c r="GR733">
        <v>1</v>
      </c>
      <c r="GS733">
        <v>0</v>
      </c>
      <c r="GT733">
        <v>1</v>
      </c>
      <c r="GU733">
        <v>0</v>
      </c>
      <c r="GV733">
        <v>0</v>
      </c>
      <c r="GW733">
        <v>0</v>
      </c>
      <c r="GX733">
        <v>0</v>
      </c>
      <c r="GY733">
        <v>0</v>
      </c>
      <c r="GZ733">
        <v>0</v>
      </c>
      <c r="HA733">
        <v>1</v>
      </c>
      <c r="HB733">
        <v>0</v>
      </c>
      <c r="HC733">
        <v>0</v>
      </c>
      <c r="HD733">
        <v>0</v>
      </c>
      <c r="HE733">
        <v>0</v>
      </c>
      <c r="HF733">
        <v>13</v>
      </c>
      <c r="HG733">
        <v>0</v>
      </c>
      <c r="HH733">
        <v>0</v>
      </c>
      <c r="HI733">
        <v>0</v>
      </c>
      <c r="HJ733">
        <v>0</v>
      </c>
      <c r="HK733">
        <v>0</v>
      </c>
      <c r="HL733">
        <v>0</v>
      </c>
      <c r="HM733">
        <v>0</v>
      </c>
      <c r="HN733">
        <v>0</v>
      </c>
      <c r="HO733">
        <v>0</v>
      </c>
      <c r="HP733">
        <v>0</v>
      </c>
      <c r="HQ733">
        <v>0</v>
      </c>
      <c r="HR733">
        <v>0</v>
      </c>
      <c r="HS733">
        <v>0</v>
      </c>
      <c r="HT733">
        <v>0</v>
      </c>
      <c r="HU733">
        <v>3</v>
      </c>
      <c r="HV733">
        <v>2</v>
      </c>
      <c r="HW733">
        <v>0</v>
      </c>
      <c r="HX733">
        <v>0</v>
      </c>
      <c r="HY733">
        <v>0</v>
      </c>
      <c r="HZ733">
        <v>0</v>
      </c>
      <c r="IA733">
        <v>0</v>
      </c>
      <c r="IB733">
        <v>0</v>
      </c>
      <c r="IC733">
        <v>1</v>
      </c>
      <c r="ID733">
        <v>0</v>
      </c>
      <c r="IE733">
        <v>0</v>
      </c>
      <c r="IF733">
        <v>0</v>
      </c>
      <c r="IG733">
        <v>0</v>
      </c>
      <c r="IH733">
        <v>0</v>
      </c>
      <c r="II733">
        <v>0</v>
      </c>
      <c r="IJ733">
        <v>3</v>
      </c>
      <c r="IK733">
        <v>71</v>
      </c>
      <c r="IL733">
        <v>46</v>
      </c>
      <c r="IM733">
        <v>7</v>
      </c>
      <c r="IN733">
        <v>13</v>
      </c>
      <c r="IO733">
        <v>0</v>
      </c>
      <c r="IP733">
        <v>0</v>
      </c>
      <c r="IQ733">
        <v>1</v>
      </c>
      <c r="IR733">
        <v>0</v>
      </c>
      <c r="IS733">
        <v>0</v>
      </c>
      <c r="IT733">
        <v>0</v>
      </c>
      <c r="IU733">
        <v>0</v>
      </c>
      <c r="IV733">
        <v>4</v>
      </c>
      <c r="IW733">
        <v>0</v>
      </c>
      <c r="IX733">
        <v>0</v>
      </c>
      <c r="IY733">
        <v>0</v>
      </c>
      <c r="IZ733">
        <v>0</v>
      </c>
      <c r="JA733">
        <v>0</v>
      </c>
      <c r="JB733">
        <v>0</v>
      </c>
      <c r="JC733">
        <v>0</v>
      </c>
      <c r="JD733">
        <v>0</v>
      </c>
      <c r="JE733">
        <v>0</v>
      </c>
      <c r="JF733">
        <v>0</v>
      </c>
      <c r="JG733">
        <v>0</v>
      </c>
      <c r="JH733">
        <v>0</v>
      </c>
      <c r="JI733">
        <v>0</v>
      </c>
      <c r="JJ733">
        <v>71</v>
      </c>
      <c r="JK733" s="2">
        <f t="shared" si="60"/>
        <v>0.25033647375504708</v>
      </c>
    </row>
    <row r="734" spans="1:271" outlineLevel="2" x14ac:dyDescent="0.25">
      <c r="A734" t="str">
        <f t="shared" si="63"/>
        <v>160913</v>
      </c>
      <c r="B734" t="s">
        <v>328</v>
      </c>
      <c r="C734">
        <v>3</v>
      </c>
      <c r="D734">
        <v>1094</v>
      </c>
      <c r="E734">
        <v>820</v>
      </c>
      <c r="F734">
        <v>340</v>
      </c>
      <c r="G734">
        <v>480</v>
      </c>
      <c r="H734">
        <v>2</v>
      </c>
      <c r="I734">
        <v>3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480</v>
      </c>
      <c r="R734">
        <v>0</v>
      </c>
      <c r="S734">
        <v>0</v>
      </c>
      <c r="T734">
        <v>480</v>
      </c>
      <c r="U734">
        <v>19</v>
      </c>
      <c r="V734">
        <v>13</v>
      </c>
      <c r="W734">
        <v>4</v>
      </c>
      <c r="X734">
        <v>0</v>
      </c>
      <c r="Y734">
        <v>461</v>
      </c>
      <c r="Z734">
        <v>67</v>
      </c>
      <c r="AA734">
        <v>4</v>
      </c>
      <c r="AB734">
        <v>25</v>
      </c>
      <c r="AC734">
        <v>22</v>
      </c>
      <c r="AD734">
        <v>8</v>
      </c>
      <c r="AE734">
        <v>0</v>
      </c>
      <c r="AF734">
        <v>4</v>
      </c>
      <c r="AG734">
        <v>0</v>
      </c>
      <c r="AH734">
        <v>0</v>
      </c>
      <c r="AI734">
        <v>1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1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1</v>
      </c>
      <c r="AW734">
        <v>1</v>
      </c>
      <c r="AX734">
        <v>0</v>
      </c>
      <c r="AY734">
        <v>67</v>
      </c>
      <c r="AZ734">
        <v>143</v>
      </c>
      <c r="BA734">
        <v>32</v>
      </c>
      <c r="BB734">
        <v>5</v>
      </c>
      <c r="BC734">
        <v>8</v>
      </c>
      <c r="BD734">
        <v>37</v>
      </c>
      <c r="BE734">
        <v>4</v>
      </c>
      <c r="BF734">
        <v>12</v>
      </c>
      <c r="BG734">
        <v>2</v>
      </c>
      <c r="BH734">
        <v>2</v>
      </c>
      <c r="BI734">
        <v>10</v>
      </c>
      <c r="BJ734">
        <v>6</v>
      </c>
      <c r="BK734">
        <v>0</v>
      </c>
      <c r="BL734">
        <v>7</v>
      </c>
      <c r="BM734">
        <v>7</v>
      </c>
      <c r="BN734">
        <v>4</v>
      </c>
      <c r="BO734">
        <v>0</v>
      </c>
      <c r="BP734">
        <v>0</v>
      </c>
      <c r="BQ734">
        <v>1</v>
      </c>
      <c r="BR734">
        <v>0</v>
      </c>
      <c r="BS734">
        <v>2</v>
      </c>
      <c r="BT734">
        <v>0</v>
      </c>
      <c r="BU734">
        <v>2</v>
      </c>
      <c r="BV734">
        <v>1</v>
      </c>
      <c r="BW734">
        <v>1</v>
      </c>
      <c r="BX734">
        <v>143</v>
      </c>
      <c r="BY734">
        <v>11</v>
      </c>
      <c r="BZ734">
        <v>7</v>
      </c>
      <c r="CA734">
        <v>1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2</v>
      </c>
      <c r="CJ734">
        <v>0</v>
      </c>
      <c r="CK734">
        <v>0</v>
      </c>
      <c r="CL734">
        <v>0</v>
      </c>
      <c r="CM734">
        <v>1</v>
      </c>
      <c r="CN734">
        <v>11</v>
      </c>
      <c r="CO734">
        <v>27</v>
      </c>
      <c r="CP734">
        <v>15</v>
      </c>
      <c r="CQ734">
        <v>6</v>
      </c>
      <c r="CR734">
        <v>1</v>
      </c>
      <c r="CS734">
        <v>0</v>
      </c>
      <c r="CT734">
        <v>0</v>
      </c>
      <c r="CU734">
        <v>0</v>
      </c>
      <c r="CV734">
        <v>0</v>
      </c>
      <c r="CW734">
        <v>0</v>
      </c>
      <c r="CX734">
        <v>0</v>
      </c>
      <c r="CY734">
        <v>0</v>
      </c>
      <c r="CZ734">
        <v>0</v>
      </c>
      <c r="DA734">
        <v>0</v>
      </c>
      <c r="DB734">
        <v>0</v>
      </c>
      <c r="DC734">
        <v>0</v>
      </c>
      <c r="DD734">
        <v>0</v>
      </c>
      <c r="DE734">
        <v>0</v>
      </c>
      <c r="DF734">
        <v>0</v>
      </c>
      <c r="DG734">
        <v>0</v>
      </c>
      <c r="DH734">
        <v>0</v>
      </c>
      <c r="DI734">
        <v>1</v>
      </c>
      <c r="DJ734">
        <v>0</v>
      </c>
      <c r="DK734">
        <v>2</v>
      </c>
      <c r="DL734">
        <v>0</v>
      </c>
      <c r="DM734">
        <v>2</v>
      </c>
      <c r="DN734">
        <v>27</v>
      </c>
      <c r="DO734">
        <v>15</v>
      </c>
      <c r="DP734">
        <v>13</v>
      </c>
      <c r="DQ734">
        <v>1</v>
      </c>
      <c r="DR734">
        <v>0</v>
      </c>
      <c r="DS734">
        <v>0</v>
      </c>
      <c r="DT734">
        <v>0</v>
      </c>
      <c r="DU734">
        <v>0</v>
      </c>
      <c r="DV734">
        <v>0</v>
      </c>
      <c r="DW734">
        <v>0</v>
      </c>
      <c r="DX734">
        <v>0</v>
      </c>
      <c r="DY734">
        <v>0</v>
      </c>
      <c r="DZ734">
        <v>0</v>
      </c>
      <c r="EA734">
        <v>0</v>
      </c>
      <c r="EB734">
        <v>1</v>
      </c>
      <c r="EC734">
        <v>0</v>
      </c>
      <c r="ED734">
        <v>0</v>
      </c>
      <c r="EE734">
        <v>0</v>
      </c>
      <c r="EF734">
        <v>0</v>
      </c>
      <c r="EG734">
        <v>0</v>
      </c>
      <c r="EH734">
        <v>0</v>
      </c>
      <c r="EI734">
        <v>0</v>
      </c>
      <c r="EJ734">
        <v>0</v>
      </c>
      <c r="EK734">
        <v>0</v>
      </c>
      <c r="EL734">
        <v>0</v>
      </c>
      <c r="EM734">
        <v>0</v>
      </c>
      <c r="EN734">
        <v>15</v>
      </c>
      <c r="EO734">
        <v>21</v>
      </c>
      <c r="EP734">
        <v>13</v>
      </c>
      <c r="EQ734">
        <v>7</v>
      </c>
      <c r="ER734">
        <v>1</v>
      </c>
      <c r="ES734">
        <v>0</v>
      </c>
      <c r="ET734">
        <v>0</v>
      </c>
      <c r="EU734">
        <v>0</v>
      </c>
      <c r="EV734">
        <v>0</v>
      </c>
      <c r="EW734">
        <v>0</v>
      </c>
      <c r="EX734">
        <v>0</v>
      </c>
      <c r="EY734">
        <v>0</v>
      </c>
      <c r="EZ734">
        <v>0</v>
      </c>
      <c r="FA734">
        <v>0</v>
      </c>
      <c r="FB734">
        <v>0</v>
      </c>
      <c r="FC734">
        <v>0</v>
      </c>
      <c r="FD734">
        <v>0</v>
      </c>
      <c r="FE734">
        <v>0</v>
      </c>
      <c r="FF734">
        <v>0</v>
      </c>
      <c r="FG734">
        <v>0</v>
      </c>
      <c r="FH734">
        <v>0</v>
      </c>
      <c r="FI734">
        <v>0</v>
      </c>
      <c r="FJ734">
        <v>0</v>
      </c>
      <c r="FK734">
        <v>0</v>
      </c>
      <c r="FL734">
        <v>21</v>
      </c>
      <c r="FM734">
        <v>45</v>
      </c>
      <c r="FN734">
        <v>16</v>
      </c>
      <c r="FO734">
        <v>1</v>
      </c>
      <c r="FP734">
        <v>1</v>
      </c>
      <c r="FQ734">
        <v>3</v>
      </c>
      <c r="FR734">
        <v>0</v>
      </c>
      <c r="FS734">
        <v>8</v>
      </c>
      <c r="FT734">
        <v>0</v>
      </c>
      <c r="FU734">
        <v>0</v>
      </c>
      <c r="FV734">
        <v>2</v>
      </c>
      <c r="FW734">
        <v>0</v>
      </c>
      <c r="FX734">
        <v>1</v>
      </c>
      <c r="FY734">
        <v>0</v>
      </c>
      <c r="FZ734">
        <v>2</v>
      </c>
      <c r="GA734">
        <v>1</v>
      </c>
      <c r="GB734">
        <v>3</v>
      </c>
      <c r="GC734">
        <v>0</v>
      </c>
      <c r="GD734">
        <v>0</v>
      </c>
      <c r="GE734">
        <v>0</v>
      </c>
      <c r="GF734">
        <v>0</v>
      </c>
      <c r="GG734">
        <v>0</v>
      </c>
      <c r="GH734">
        <v>1</v>
      </c>
      <c r="GI734">
        <v>1</v>
      </c>
      <c r="GJ734">
        <v>1</v>
      </c>
      <c r="GK734">
        <v>4</v>
      </c>
      <c r="GL734">
        <v>45</v>
      </c>
      <c r="GM734">
        <v>35</v>
      </c>
      <c r="GN734">
        <v>13</v>
      </c>
      <c r="GO734">
        <v>6</v>
      </c>
      <c r="GP734">
        <v>2</v>
      </c>
      <c r="GQ734">
        <v>0</v>
      </c>
      <c r="GR734">
        <v>1</v>
      </c>
      <c r="GS734">
        <v>0</v>
      </c>
      <c r="GT734">
        <v>4</v>
      </c>
      <c r="GU734">
        <v>0</v>
      </c>
      <c r="GV734">
        <v>1</v>
      </c>
      <c r="GW734">
        <v>0</v>
      </c>
      <c r="GX734">
        <v>2</v>
      </c>
      <c r="GY734">
        <v>0</v>
      </c>
      <c r="GZ734">
        <v>1</v>
      </c>
      <c r="HA734">
        <v>2</v>
      </c>
      <c r="HB734">
        <v>0</v>
      </c>
      <c r="HC734">
        <v>0</v>
      </c>
      <c r="HD734">
        <v>1</v>
      </c>
      <c r="HE734">
        <v>2</v>
      </c>
      <c r="HF734">
        <v>35</v>
      </c>
      <c r="HG734">
        <v>2</v>
      </c>
      <c r="HH734">
        <v>0</v>
      </c>
      <c r="HI734">
        <v>1</v>
      </c>
      <c r="HJ734">
        <v>0</v>
      </c>
      <c r="HK734">
        <v>0</v>
      </c>
      <c r="HL734">
        <v>1</v>
      </c>
      <c r="HM734">
        <v>0</v>
      </c>
      <c r="HN734">
        <v>0</v>
      </c>
      <c r="HO734">
        <v>0</v>
      </c>
      <c r="HP734">
        <v>0</v>
      </c>
      <c r="HQ734">
        <v>0</v>
      </c>
      <c r="HR734">
        <v>0</v>
      </c>
      <c r="HS734">
        <v>0</v>
      </c>
      <c r="HT734">
        <v>2</v>
      </c>
      <c r="HU734">
        <v>0</v>
      </c>
      <c r="HV734">
        <v>0</v>
      </c>
      <c r="HW734">
        <v>0</v>
      </c>
      <c r="HX734">
        <v>0</v>
      </c>
      <c r="HY734">
        <v>0</v>
      </c>
      <c r="HZ734">
        <v>0</v>
      </c>
      <c r="IA734">
        <v>0</v>
      </c>
      <c r="IB734">
        <v>0</v>
      </c>
      <c r="IC734">
        <v>0</v>
      </c>
      <c r="ID734">
        <v>0</v>
      </c>
      <c r="IE734">
        <v>0</v>
      </c>
      <c r="IF734">
        <v>0</v>
      </c>
      <c r="IG734">
        <v>0</v>
      </c>
      <c r="IH734">
        <v>0</v>
      </c>
      <c r="II734">
        <v>0</v>
      </c>
      <c r="IJ734">
        <v>0</v>
      </c>
      <c r="IK734">
        <v>95</v>
      </c>
      <c r="IL734">
        <v>60</v>
      </c>
      <c r="IM734">
        <v>7</v>
      </c>
      <c r="IN734">
        <v>18</v>
      </c>
      <c r="IO734">
        <v>2</v>
      </c>
      <c r="IP734">
        <v>0</v>
      </c>
      <c r="IQ734">
        <v>0</v>
      </c>
      <c r="IR734">
        <v>0</v>
      </c>
      <c r="IS734">
        <v>0</v>
      </c>
      <c r="IT734">
        <v>0</v>
      </c>
      <c r="IU734">
        <v>0</v>
      </c>
      <c r="IV734">
        <v>4</v>
      </c>
      <c r="IW734">
        <v>0</v>
      </c>
      <c r="IX734">
        <v>1</v>
      </c>
      <c r="IY734">
        <v>0</v>
      </c>
      <c r="IZ734">
        <v>0</v>
      </c>
      <c r="JA734">
        <v>0</v>
      </c>
      <c r="JB734">
        <v>0</v>
      </c>
      <c r="JC734">
        <v>2</v>
      </c>
      <c r="JD734">
        <v>0</v>
      </c>
      <c r="JE734">
        <v>0</v>
      </c>
      <c r="JF734">
        <v>1</v>
      </c>
      <c r="JG734">
        <v>0</v>
      </c>
      <c r="JH734">
        <v>0</v>
      </c>
      <c r="JI734">
        <v>0</v>
      </c>
      <c r="JJ734">
        <v>95</v>
      </c>
      <c r="JK734" s="2">
        <f t="shared" si="60"/>
        <v>0.43875685557586835</v>
      </c>
    </row>
    <row r="735" spans="1:271" outlineLevel="2" x14ac:dyDescent="0.25">
      <c r="A735" t="str">
        <f t="shared" si="63"/>
        <v>160913</v>
      </c>
      <c r="B735" t="s">
        <v>328</v>
      </c>
      <c r="C735">
        <v>4</v>
      </c>
      <c r="D735">
        <v>609</v>
      </c>
      <c r="E735">
        <v>460</v>
      </c>
      <c r="F735">
        <v>321</v>
      </c>
      <c r="G735">
        <v>139</v>
      </c>
      <c r="H735">
        <v>0</v>
      </c>
      <c r="I735">
        <v>2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139</v>
      </c>
      <c r="R735">
        <v>0</v>
      </c>
      <c r="S735">
        <v>0</v>
      </c>
      <c r="T735">
        <v>139</v>
      </c>
      <c r="U735">
        <v>8</v>
      </c>
      <c r="V735">
        <v>8</v>
      </c>
      <c r="W735">
        <v>0</v>
      </c>
      <c r="X735">
        <v>0</v>
      </c>
      <c r="Y735">
        <v>131</v>
      </c>
      <c r="Z735">
        <v>16</v>
      </c>
      <c r="AA735">
        <v>5</v>
      </c>
      <c r="AB735">
        <v>4</v>
      </c>
      <c r="AC735">
        <v>6</v>
      </c>
      <c r="AD735">
        <v>1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16</v>
      </c>
      <c r="AZ735">
        <v>31</v>
      </c>
      <c r="BA735">
        <v>9</v>
      </c>
      <c r="BB735">
        <v>3</v>
      </c>
      <c r="BC735">
        <v>1</v>
      </c>
      <c r="BD735">
        <v>8</v>
      </c>
      <c r="BE735">
        <v>0</v>
      </c>
      <c r="BF735">
        <v>0</v>
      </c>
      <c r="BG735">
        <v>0</v>
      </c>
      <c r="BH735">
        <v>0</v>
      </c>
      <c r="BI735">
        <v>2</v>
      </c>
      <c r="BJ735">
        <v>2</v>
      </c>
      <c r="BK735">
        <v>0</v>
      </c>
      <c r="BL735">
        <v>4</v>
      </c>
      <c r="BM735">
        <v>1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1</v>
      </c>
      <c r="BX735">
        <v>31</v>
      </c>
      <c r="BY735">
        <v>1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1</v>
      </c>
      <c r="CF735">
        <v>0</v>
      </c>
      <c r="CG735">
        <v>0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0</v>
      </c>
      <c r="CN735">
        <v>1</v>
      </c>
      <c r="CO735">
        <v>2</v>
      </c>
      <c r="CP735">
        <v>0</v>
      </c>
      <c r="CQ735">
        <v>0</v>
      </c>
      <c r="CR735">
        <v>0</v>
      </c>
      <c r="CS735">
        <v>0</v>
      </c>
      <c r="CT735">
        <v>0</v>
      </c>
      <c r="CU735">
        <v>0</v>
      </c>
      <c r="CV735">
        <v>0</v>
      </c>
      <c r="CW735">
        <v>0</v>
      </c>
      <c r="CX735">
        <v>1</v>
      </c>
      <c r="CY735">
        <v>0</v>
      </c>
      <c r="CZ735">
        <v>0</v>
      </c>
      <c r="DA735">
        <v>0</v>
      </c>
      <c r="DB735">
        <v>0</v>
      </c>
      <c r="DC735">
        <v>0</v>
      </c>
      <c r="DD735">
        <v>0</v>
      </c>
      <c r="DE735">
        <v>0</v>
      </c>
      <c r="DF735">
        <v>0</v>
      </c>
      <c r="DG735">
        <v>0</v>
      </c>
      <c r="DH735">
        <v>1</v>
      </c>
      <c r="DI735">
        <v>0</v>
      </c>
      <c r="DJ735">
        <v>0</v>
      </c>
      <c r="DK735">
        <v>0</v>
      </c>
      <c r="DL735">
        <v>0</v>
      </c>
      <c r="DM735">
        <v>0</v>
      </c>
      <c r="DN735">
        <v>2</v>
      </c>
      <c r="DO735">
        <v>4</v>
      </c>
      <c r="DP735">
        <v>2</v>
      </c>
      <c r="DQ735">
        <v>0</v>
      </c>
      <c r="DR735">
        <v>0</v>
      </c>
      <c r="DS735">
        <v>0</v>
      </c>
      <c r="DT735">
        <v>0</v>
      </c>
      <c r="DU735">
        <v>0</v>
      </c>
      <c r="DV735">
        <v>0</v>
      </c>
      <c r="DW735">
        <v>0</v>
      </c>
      <c r="DX735">
        <v>0</v>
      </c>
      <c r="DY735">
        <v>0</v>
      </c>
      <c r="DZ735">
        <v>0</v>
      </c>
      <c r="EA735">
        <v>0</v>
      </c>
      <c r="EB735">
        <v>2</v>
      </c>
      <c r="EC735">
        <v>0</v>
      </c>
      <c r="ED735">
        <v>0</v>
      </c>
      <c r="EE735">
        <v>0</v>
      </c>
      <c r="EF735">
        <v>0</v>
      </c>
      <c r="EG735">
        <v>0</v>
      </c>
      <c r="EH735">
        <v>0</v>
      </c>
      <c r="EI735">
        <v>0</v>
      </c>
      <c r="EJ735">
        <v>0</v>
      </c>
      <c r="EK735">
        <v>0</v>
      </c>
      <c r="EL735">
        <v>0</v>
      </c>
      <c r="EM735">
        <v>0</v>
      </c>
      <c r="EN735">
        <v>4</v>
      </c>
      <c r="EO735">
        <v>0</v>
      </c>
      <c r="EP735">
        <v>0</v>
      </c>
      <c r="EQ735">
        <v>0</v>
      </c>
      <c r="ER735">
        <v>0</v>
      </c>
      <c r="ES735">
        <v>0</v>
      </c>
      <c r="ET735">
        <v>0</v>
      </c>
      <c r="EU735">
        <v>0</v>
      </c>
      <c r="EV735">
        <v>0</v>
      </c>
      <c r="EW735">
        <v>0</v>
      </c>
      <c r="EX735">
        <v>0</v>
      </c>
      <c r="EY735">
        <v>0</v>
      </c>
      <c r="EZ735">
        <v>0</v>
      </c>
      <c r="FA735">
        <v>0</v>
      </c>
      <c r="FB735">
        <v>0</v>
      </c>
      <c r="FC735">
        <v>0</v>
      </c>
      <c r="FD735">
        <v>0</v>
      </c>
      <c r="FE735">
        <v>0</v>
      </c>
      <c r="FF735">
        <v>0</v>
      </c>
      <c r="FG735">
        <v>0</v>
      </c>
      <c r="FH735">
        <v>0</v>
      </c>
      <c r="FI735">
        <v>0</v>
      </c>
      <c r="FJ735">
        <v>0</v>
      </c>
      <c r="FK735">
        <v>0</v>
      </c>
      <c r="FL735">
        <v>0</v>
      </c>
      <c r="FM735">
        <v>11</v>
      </c>
      <c r="FN735">
        <v>6</v>
      </c>
      <c r="FO735">
        <v>0</v>
      </c>
      <c r="FP735">
        <v>0</v>
      </c>
      <c r="FQ735">
        <v>0</v>
      </c>
      <c r="FR735">
        <v>0</v>
      </c>
      <c r="FS735">
        <v>0</v>
      </c>
      <c r="FT735">
        <v>1</v>
      </c>
      <c r="FU735">
        <v>2</v>
      </c>
      <c r="FV735">
        <v>0</v>
      </c>
      <c r="FW735">
        <v>0</v>
      </c>
      <c r="FX735">
        <v>0</v>
      </c>
      <c r="FY735">
        <v>1</v>
      </c>
      <c r="FZ735">
        <v>0</v>
      </c>
      <c r="GA735">
        <v>0</v>
      </c>
      <c r="GB735">
        <v>0</v>
      </c>
      <c r="GC735">
        <v>0</v>
      </c>
      <c r="GD735">
        <v>0</v>
      </c>
      <c r="GE735">
        <v>0</v>
      </c>
      <c r="GF735">
        <v>1</v>
      </c>
      <c r="GG735">
        <v>0</v>
      </c>
      <c r="GH735">
        <v>0</v>
      </c>
      <c r="GI735">
        <v>0</v>
      </c>
      <c r="GJ735">
        <v>0</v>
      </c>
      <c r="GK735">
        <v>0</v>
      </c>
      <c r="GL735">
        <v>11</v>
      </c>
      <c r="GM735">
        <v>7</v>
      </c>
      <c r="GN735">
        <v>5</v>
      </c>
      <c r="GO735">
        <v>1</v>
      </c>
      <c r="GP735">
        <v>1</v>
      </c>
      <c r="GQ735">
        <v>0</v>
      </c>
      <c r="GR735">
        <v>0</v>
      </c>
      <c r="GS735">
        <v>0</v>
      </c>
      <c r="GT735">
        <v>0</v>
      </c>
      <c r="GU735">
        <v>0</v>
      </c>
      <c r="GV735">
        <v>0</v>
      </c>
      <c r="GW735">
        <v>0</v>
      </c>
      <c r="GX735">
        <v>0</v>
      </c>
      <c r="GY735">
        <v>0</v>
      </c>
      <c r="GZ735">
        <v>0</v>
      </c>
      <c r="HA735">
        <v>0</v>
      </c>
      <c r="HB735">
        <v>0</v>
      </c>
      <c r="HC735">
        <v>0</v>
      </c>
      <c r="HD735">
        <v>0</v>
      </c>
      <c r="HE735">
        <v>0</v>
      </c>
      <c r="HF735">
        <v>7</v>
      </c>
      <c r="HG735">
        <v>1</v>
      </c>
      <c r="HH735">
        <v>0</v>
      </c>
      <c r="HI735">
        <v>0</v>
      </c>
      <c r="HJ735">
        <v>0</v>
      </c>
      <c r="HK735">
        <v>0</v>
      </c>
      <c r="HL735">
        <v>0</v>
      </c>
      <c r="HM735">
        <v>0</v>
      </c>
      <c r="HN735">
        <v>0</v>
      </c>
      <c r="HO735">
        <v>0</v>
      </c>
      <c r="HP735">
        <v>0</v>
      </c>
      <c r="HQ735">
        <v>0</v>
      </c>
      <c r="HR735">
        <v>1</v>
      </c>
      <c r="HS735">
        <v>0</v>
      </c>
      <c r="HT735">
        <v>1</v>
      </c>
      <c r="HU735">
        <v>0</v>
      </c>
      <c r="HV735">
        <v>0</v>
      </c>
      <c r="HW735">
        <v>0</v>
      </c>
      <c r="HX735">
        <v>0</v>
      </c>
      <c r="HY735">
        <v>0</v>
      </c>
      <c r="HZ735">
        <v>0</v>
      </c>
      <c r="IA735">
        <v>0</v>
      </c>
      <c r="IB735">
        <v>0</v>
      </c>
      <c r="IC735">
        <v>0</v>
      </c>
      <c r="ID735">
        <v>0</v>
      </c>
      <c r="IE735">
        <v>0</v>
      </c>
      <c r="IF735">
        <v>0</v>
      </c>
      <c r="IG735">
        <v>0</v>
      </c>
      <c r="IH735">
        <v>0</v>
      </c>
      <c r="II735">
        <v>0</v>
      </c>
      <c r="IJ735">
        <v>0</v>
      </c>
      <c r="IK735">
        <v>58</v>
      </c>
      <c r="IL735">
        <v>45</v>
      </c>
      <c r="IM735">
        <v>0</v>
      </c>
      <c r="IN735">
        <v>4</v>
      </c>
      <c r="IO735">
        <v>0</v>
      </c>
      <c r="IP735">
        <v>0</v>
      </c>
      <c r="IQ735">
        <v>0</v>
      </c>
      <c r="IR735">
        <v>1</v>
      </c>
      <c r="IS735">
        <v>0</v>
      </c>
      <c r="IT735">
        <v>0</v>
      </c>
      <c r="IU735">
        <v>0</v>
      </c>
      <c r="IV735">
        <v>5</v>
      </c>
      <c r="IW735">
        <v>0</v>
      </c>
      <c r="IX735">
        <v>0</v>
      </c>
      <c r="IY735">
        <v>1</v>
      </c>
      <c r="IZ735">
        <v>0</v>
      </c>
      <c r="JA735">
        <v>0</v>
      </c>
      <c r="JB735">
        <v>1</v>
      </c>
      <c r="JC735">
        <v>0</v>
      </c>
      <c r="JD735">
        <v>0</v>
      </c>
      <c r="JE735">
        <v>0</v>
      </c>
      <c r="JF735">
        <v>1</v>
      </c>
      <c r="JG735">
        <v>0</v>
      </c>
      <c r="JH735">
        <v>0</v>
      </c>
      <c r="JI735">
        <v>0</v>
      </c>
      <c r="JJ735">
        <v>58</v>
      </c>
      <c r="JK735" s="2">
        <f t="shared" si="60"/>
        <v>0.22824302134646962</v>
      </c>
    </row>
    <row r="736" spans="1:271" outlineLevel="2" x14ac:dyDescent="0.25">
      <c r="A736" t="str">
        <f t="shared" si="63"/>
        <v>160913</v>
      </c>
      <c r="B736" t="s">
        <v>328</v>
      </c>
      <c r="C736">
        <v>5</v>
      </c>
      <c r="D736">
        <v>1148</v>
      </c>
      <c r="E736">
        <v>870</v>
      </c>
      <c r="F736">
        <v>428</v>
      </c>
      <c r="G736">
        <v>442</v>
      </c>
      <c r="H736">
        <v>0</v>
      </c>
      <c r="I736">
        <v>3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442</v>
      </c>
      <c r="R736">
        <v>0</v>
      </c>
      <c r="S736">
        <v>0</v>
      </c>
      <c r="T736">
        <v>442</v>
      </c>
      <c r="U736">
        <v>9</v>
      </c>
      <c r="V736">
        <v>6</v>
      </c>
      <c r="W736">
        <v>3</v>
      </c>
      <c r="X736">
        <v>0</v>
      </c>
      <c r="Y736">
        <v>433</v>
      </c>
      <c r="Z736">
        <v>82</v>
      </c>
      <c r="AA736">
        <v>4</v>
      </c>
      <c r="AB736">
        <v>20</v>
      </c>
      <c r="AC736">
        <v>29</v>
      </c>
      <c r="AD736">
        <v>17</v>
      </c>
      <c r="AE736">
        <v>0</v>
      </c>
      <c r="AF736">
        <v>1</v>
      </c>
      <c r="AG736">
        <v>1</v>
      </c>
      <c r="AH736">
        <v>0</v>
      </c>
      <c r="AI736">
        <v>4</v>
      </c>
      <c r="AJ736">
        <v>0</v>
      </c>
      <c r="AK736">
        <v>0</v>
      </c>
      <c r="AL736">
        <v>1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1</v>
      </c>
      <c r="AS736">
        <v>0</v>
      </c>
      <c r="AT736">
        <v>0</v>
      </c>
      <c r="AU736">
        <v>1</v>
      </c>
      <c r="AV736">
        <v>1</v>
      </c>
      <c r="AW736">
        <v>0</v>
      </c>
      <c r="AX736">
        <v>2</v>
      </c>
      <c r="AY736">
        <v>82</v>
      </c>
      <c r="AZ736">
        <v>138</v>
      </c>
      <c r="BA736">
        <v>35</v>
      </c>
      <c r="BB736">
        <v>3</v>
      </c>
      <c r="BC736">
        <v>3</v>
      </c>
      <c r="BD736">
        <v>29</v>
      </c>
      <c r="BE736">
        <v>4</v>
      </c>
      <c r="BF736">
        <v>11</v>
      </c>
      <c r="BG736">
        <v>1</v>
      </c>
      <c r="BH736">
        <v>3</v>
      </c>
      <c r="BI736">
        <v>13</v>
      </c>
      <c r="BJ736">
        <v>3</v>
      </c>
      <c r="BK736">
        <v>0</v>
      </c>
      <c r="BL736">
        <v>12</v>
      </c>
      <c r="BM736">
        <v>2</v>
      </c>
      <c r="BN736">
        <v>2</v>
      </c>
      <c r="BO736">
        <v>0</v>
      </c>
      <c r="BP736">
        <v>0</v>
      </c>
      <c r="BQ736">
        <v>2</v>
      </c>
      <c r="BR736">
        <v>0</v>
      </c>
      <c r="BS736">
        <v>4</v>
      </c>
      <c r="BT736">
        <v>5</v>
      </c>
      <c r="BU736">
        <v>1</v>
      </c>
      <c r="BV736">
        <v>1</v>
      </c>
      <c r="BW736">
        <v>4</v>
      </c>
      <c r="BX736">
        <v>138</v>
      </c>
      <c r="BY736">
        <v>14</v>
      </c>
      <c r="BZ736">
        <v>7</v>
      </c>
      <c r="CA736">
        <v>0</v>
      </c>
      <c r="CB736">
        <v>0</v>
      </c>
      <c r="CC736">
        <v>0</v>
      </c>
      <c r="CD736">
        <v>1</v>
      </c>
      <c r="CE736">
        <v>0</v>
      </c>
      <c r="CF736">
        <v>1</v>
      </c>
      <c r="CG736">
        <v>0</v>
      </c>
      <c r="CH736">
        <v>0</v>
      </c>
      <c r="CI736">
        <v>1</v>
      </c>
      <c r="CJ736">
        <v>2</v>
      </c>
      <c r="CK736">
        <v>0</v>
      </c>
      <c r="CL736">
        <v>1</v>
      </c>
      <c r="CM736">
        <v>1</v>
      </c>
      <c r="CN736">
        <v>14</v>
      </c>
      <c r="CO736">
        <v>22</v>
      </c>
      <c r="CP736">
        <v>11</v>
      </c>
      <c r="CQ736">
        <v>1</v>
      </c>
      <c r="CR736">
        <v>1</v>
      </c>
      <c r="CS736">
        <v>0</v>
      </c>
      <c r="CT736">
        <v>2</v>
      </c>
      <c r="CU736">
        <v>1</v>
      </c>
      <c r="CV736">
        <v>1</v>
      </c>
      <c r="CW736">
        <v>0</v>
      </c>
      <c r="CX736">
        <v>0</v>
      </c>
      <c r="CY736">
        <v>0</v>
      </c>
      <c r="CZ736">
        <v>0</v>
      </c>
      <c r="DA736">
        <v>0</v>
      </c>
      <c r="DB736">
        <v>2</v>
      </c>
      <c r="DC736">
        <v>0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1</v>
      </c>
      <c r="DJ736">
        <v>0</v>
      </c>
      <c r="DK736">
        <v>0</v>
      </c>
      <c r="DL736">
        <v>1</v>
      </c>
      <c r="DM736">
        <v>1</v>
      </c>
      <c r="DN736">
        <v>22</v>
      </c>
      <c r="DO736">
        <v>10</v>
      </c>
      <c r="DP736">
        <v>5</v>
      </c>
      <c r="DQ736">
        <v>1</v>
      </c>
      <c r="DR736">
        <v>0</v>
      </c>
      <c r="DS736">
        <v>0</v>
      </c>
      <c r="DT736">
        <v>0</v>
      </c>
      <c r="DU736">
        <v>1</v>
      </c>
      <c r="DV736">
        <v>0</v>
      </c>
      <c r="DW736">
        <v>0</v>
      </c>
      <c r="DX736">
        <v>0</v>
      </c>
      <c r="DY736">
        <v>0</v>
      </c>
      <c r="DZ736">
        <v>0</v>
      </c>
      <c r="EA736">
        <v>0</v>
      </c>
      <c r="EB736">
        <v>2</v>
      </c>
      <c r="EC736">
        <v>1</v>
      </c>
      <c r="ED736">
        <v>0</v>
      </c>
      <c r="EE736">
        <v>0</v>
      </c>
      <c r="EF736">
        <v>0</v>
      </c>
      <c r="EG736">
        <v>0</v>
      </c>
      <c r="EH736">
        <v>0</v>
      </c>
      <c r="EI736">
        <v>0</v>
      </c>
      <c r="EJ736">
        <v>0</v>
      </c>
      <c r="EK736">
        <v>0</v>
      </c>
      <c r="EL736">
        <v>0</v>
      </c>
      <c r="EM736">
        <v>0</v>
      </c>
      <c r="EN736">
        <v>10</v>
      </c>
      <c r="EO736">
        <v>17</v>
      </c>
      <c r="EP736">
        <v>3</v>
      </c>
      <c r="EQ736">
        <v>7</v>
      </c>
      <c r="ER736">
        <v>1</v>
      </c>
      <c r="ES736">
        <v>0</v>
      </c>
      <c r="ET736">
        <v>0</v>
      </c>
      <c r="EU736">
        <v>0</v>
      </c>
      <c r="EV736">
        <v>0</v>
      </c>
      <c r="EW736">
        <v>0</v>
      </c>
      <c r="EX736">
        <v>0</v>
      </c>
      <c r="EY736">
        <v>0</v>
      </c>
      <c r="EZ736">
        <v>0</v>
      </c>
      <c r="FA736">
        <v>0</v>
      </c>
      <c r="FB736">
        <v>0</v>
      </c>
      <c r="FC736">
        <v>0</v>
      </c>
      <c r="FD736">
        <v>0</v>
      </c>
      <c r="FE736">
        <v>0</v>
      </c>
      <c r="FF736">
        <v>0</v>
      </c>
      <c r="FG736">
        <v>0</v>
      </c>
      <c r="FH736">
        <v>0</v>
      </c>
      <c r="FI736">
        <v>1</v>
      </c>
      <c r="FJ736">
        <v>0</v>
      </c>
      <c r="FK736">
        <v>5</v>
      </c>
      <c r="FL736">
        <v>17</v>
      </c>
      <c r="FM736">
        <v>47</v>
      </c>
      <c r="FN736">
        <v>12</v>
      </c>
      <c r="FO736">
        <v>3</v>
      </c>
      <c r="FP736">
        <v>7</v>
      </c>
      <c r="FQ736">
        <v>2</v>
      </c>
      <c r="FR736">
        <v>0</v>
      </c>
      <c r="FS736">
        <v>5</v>
      </c>
      <c r="FT736">
        <v>1</v>
      </c>
      <c r="FU736">
        <v>2</v>
      </c>
      <c r="FV736">
        <v>2</v>
      </c>
      <c r="FW736">
        <v>3</v>
      </c>
      <c r="FX736">
        <v>0</v>
      </c>
      <c r="FY736">
        <v>1</v>
      </c>
      <c r="FZ736">
        <v>1</v>
      </c>
      <c r="GA736">
        <v>0</v>
      </c>
      <c r="GB736">
        <v>0</v>
      </c>
      <c r="GC736">
        <v>2</v>
      </c>
      <c r="GD736">
        <v>0</v>
      </c>
      <c r="GE736">
        <v>0</v>
      </c>
      <c r="GF736">
        <v>0</v>
      </c>
      <c r="GG736">
        <v>3</v>
      </c>
      <c r="GH736">
        <v>0</v>
      </c>
      <c r="GI736">
        <v>1</v>
      </c>
      <c r="GJ736">
        <v>1</v>
      </c>
      <c r="GK736">
        <v>1</v>
      </c>
      <c r="GL736">
        <v>47</v>
      </c>
      <c r="GM736">
        <v>21</v>
      </c>
      <c r="GN736">
        <v>10</v>
      </c>
      <c r="GO736">
        <v>4</v>
      </c>
      <c r="GP736">
        <v>1</v>
      </c>
      <c r="GQ736">
        <v>1</v>
      </c>
      <c r="GR736">
        <v>1</v>
      </c>
      <c r="GS736">
        <v>0</v>
      </c>
      <c r="GT736">
        <v>4</v>
      </c>
      <c r="GU736">
        <v>0</v>
      </c>
      <c r="GV736">
        <v>0</v>
      </c>
      <c r="GW736">
        <v>0</v>
      </c>
      <c r="GX736">
        <v>0</v>
      </c>
      <c r="GY736">
        <v>0</v>
      </c>
      <c r="GZ736">
        <v>0</v>
      </c>
      <c r="HA736">
        <v>0</v>
      </c>
      <c r="HB736">
        <v>0</v>
      </c>
      <c r="HC736">
        <v>0</v>
      </c>
      <c r="HD736">
        <v>0</v>
      </c>
      <c r="HE736">
        <v>0</v>
      </c>
      <c r="HF736">
        <v>21</v>
      </c>
      <c r="HG736">
        <v>1</v>
      </c>
      <c r="HH736">
        <v>1</v>
      </c>
      <c r="HI736">
        <v>0</v>
      </c>
      <c r="HJ736">
        <v>0</v>
      </c>
      <c r="HK736">
        <v>0</v>
      </c>
      <c r="HL736">
        <v>0</v>
      </c>
      <c r="HM736">
        <v>0</v>
      </c>
      <c r="HN736">
        <v>0</v>
      </c>
      <c r="HO736">
        <v>0</v>
      </c>
      <c r="HP736">
        <v>0</v>
      </c>
      <c r="HQ736">
        <v>0</v>
      </c>
      <c r="HR736">
        <v>0</v>
      </c>
      <c r="HS736">
        <v>0</v>
      </c>
      <c r="HT736">
        <v>1</v>
      </c>
      <c r="HU736">
        <v>0</v>
      </c>
      <c r="HV736">
        <v>0</v>
      </c>
      <c r="HW736">
        <v>0</v>
      </c>
      <c r="HX736">
        <v>0</v>
      </c>
      <c r="HY736">
        <v>0</v>
      </c>
      <c r="HZ736">
        <v>0</v>
      </c>
      <c r="IA736">
        <v>0</v>
      </c>
      <c r="IB736">
        <v>0</v>
      </c>
      <c r="IC736">
        <v>0</v>
      </c>
      <c r="ID736">
        <v>0</v>
      </c>
      <c r="IE736">
        <v>0</v>
      </c>
      <c r="IF736">
        <v>0</v>
      </c>
      <c r="IG736">
        <v>0</v>
      </c>
      <c r="IH736">
        <v>0</v>
      </c>
      <c r="II736">
        <v>0</v>
      </c>
      <c r="IJ736">
        <v>0</v>
      </c>
      <c r="IK736">
        <v>81</v>
      </c>
      <c r="IL736">
        <v>34</v>
      </c>
      <c r="IM736">
        <v>4</v>
      </c>
      <c r="IN736">
        <v>9</v>
      </c>
      <c r="IO736">
        <v>2</v>
      </c>
      <c r="IP736">
        <v>0</v>
      </c>
      <c r="IQ736">
        <v>0</v>
      </c>
      <c r="IR736">
        <v>0</v>
      </c>
      <c r="IS736">
        <v>0</v>
      </c>
      <c r="IT736">
        <v>0</v>
      </c>
      <c r="IU736">
        <v>0</v>
      </c>
      <c r="IV736">
        <v>23</v>
      </c>
      <c r="IW736">
        <v>0</v>
      </c>
      <c r="IX736">
        <v>1</v>
      </c>
      <c r="IY736">
        <v>0</v>
      </c>
      <c r="IZ736">
        <v>0</v>
      </c>
      <c r="JA736">
        <v>6</v>
      </c>
      <c r="JB736">
        <v>0</v>
      </c>
      <c r="JC736">
        <v>0</v>
      </c>
      <c r="JD736">
        <v>0</v>
      </c>
      <c r="JE736">
        <v>0</v>
      </c>
      <c r="JF736">
        <v>1</v>
      </c>
      <c r="JG736">
        <v>0</v>
      </c>
      <c r="JH736">
        <v>1</v>
      </c>
      <c r="JI736">
        <v>0</v>
      </c>
      <c r="JJ736">
        <v>81</v>
      </c>
      <c r="JK736" s="2">
        <f t="shared" si="60"/>
        <v>0.38501742160278746</v>
      </c>
    </row>
    <row r="737" spans="1:271" outlineLevel="2" x14ac:dyDescent="0.25">
      <c r="A737" t="str">
        <f t="shared" si="63"/>
        <v>160913</v>
      </c>
      <c r="B737" t="s">
        <v>328</v>
      </c>
      <c r="C737">
        <v>6</v>
      </c>
      <c r="D737">
        <v>957</v>
      </c>
      <c r="E737">
        <v>730</v>
      </c>
      <c r="F737">
        <v>268</v>
      </c>
      <c r="G737">
        <v>462</v>
      </c>
      <c r="H737">
        <v>0</v>
      </c>
      <c r="I737">
        <v>8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462</v>
      </c>
      <c r="R737">
        <v>0</v>
      </c>
      <c r="S737">
        <v>0</v>
      </c>
      <c r="T737">
        <v>462</v>
      </c>
      <c r="U737">
        <v>11</v>
      </c>
      <c r="V737">
        <v>7</v>
      </c>
      <c r="W737">
        <v>1</v>
      </c>
      <c r="X737">
        <v>0</v>
      </c>
      <c r="Y737">
        <v>451</v>
      </c>
      <c r="Z737">
        <v>80</v>
      </c>
      <c r="AA737">
        <v>17</v>
      </c>
      <c r="AB737">
        <v>16</v>
      </c>
      <c r="AC737">
        <v>26</v>
      </c>
      <c r="AD737">
        <v>8</v>
      </c>
      <c r="AE737">
        <v>1</v>
      </c>
      <c r="AF737">
        <v>2</v>
      </c>
      <c r="AG737">
        <v>0</v>
      </c>
      <c r="AH737">
        <v>0</v>
      </c>
      <c r="AI737">
        <v>1</v>
      </c>
      <c r="AJ737">
        <v>1</v>
      </c>
      <c r="AK737">
        <v>0</v>
      </c>
      <c r="AL737">
        <v>0</v>
      </c>
      <c r="AM737">
        <v>0</v>
      </c>
      <c r="AN737">
        <v>1</v>
      </c>
      <c r="AO737">
        <v>3</v>
      </c>
      <c r="AP737">
        <v>0</v>
      </c>
      <c r="AQ737">
        <v>0</v>
      </c>
      <c r="AR737">
        <v>0</v>
      </c>
      <c r="AS737">
        <v>0</v>
      </c>
      <c r="AT737">
        <v>1</v>
      </c>
      <c r="AU737">
        <v>0</v>
      </c>
      <c r="AV737">
        <v>0</v>
      </c>
      <c r="AW737">
        <v>2</v>
      </c>
      <c r="AX737">
        <v>1</v>
      </c>
      <c r="AY737">
        <v>80</v>
      </c>
      <c r="AZ737">
        <v>138</v>
      </c>
      <c r="BA737">
        <v>41</v>
      </c>
      <c r="BB737">
        <v>4</v>
      </c>
      <c r="BC737">
        <v>8</v>
      </c>
      <c r="BD737">
        <v>31</v>
      </c>
      <c r="BE737">
        <v>2</v>
      </c>
      <c r="BF737">
        <v>14</v>
      </c>
      <c r="BG737">
        <v>1</v>
      </c>
      <c r="BH737">
        <v>1</v>
      </c>
      <c r="BI737">
        <v>9</v>
      </c>
      <c r="BJ737">
        <v>2</v>
      </c>
      <c r="BK737">
        <v>2</v>
      </c>
      <c r="BL737">
        <v>8</v>
      </c>
      <c r="BM737">
        <v>3</v>
      </c>
      <c r="BN737">
        <v>0</v>
      </c>
      <c r="BO737">
        <v>1</v>
      </c>
      <c r="BP737">
        <v>0</v>
      </c>
      <c r="BQ737">
        <v>2</v>
      </c>
      <c r="BR737">
        <v>0</v>
      </c>
      <c r="BS737">
        <v>3</v>
      </c>
      <c r="BT737">
        <v>1</v>
      </c>
      <c r="BU737">
        <v>1</v>
      </c>
      <c r="BV737">
        <v>1</v>
      </c>
      <c r="BW737">
        <v>3</v>
      </c>
      <c r="BX737">
        <v>138</v>
      </c>
      <c r="BY737">
        <v>28</v>
      </c>
      <c r="BZ737">
        <v>15</v>
      </c>
      <c r="CA737">
        <v>1</v>
      </c>
      <c r="CB737">
        <v>4</v>
      </c>
      <c r="CC737">
        <v>0</v>
      </c>
      <c r="CD737">
        <v>1</v>
      </c>
      <c r="CE737">
        <v>1</v>
      </c>
      <c r="CF737">
        <v>0</v>
      </c>
      <c r="CG737">
        <v>1</v>
      </c>
      <c r="CH737">
        <v>0</v>
      </c>
      <c r="CI737">
        <v>0</v>
      </c>
      <c r="CJ737">
        <v>0</v>
      </c>
      <c r="CK737">
        <v>0</v>
      </c>
      <c r="CL737">
        <v>4</v>
      </c>
      <c r="CM737">
        <v>1</v>
      </c>
      <c r="CN737">
        <v>28</v>
      </c>
      <c r="CO737">
        <v>7</v>
      </c>
      <c r="CP737">
        <v>1</v>
      </c>
      <c r="CQ737">
        <v>0</v>
      </c>
      <c r="CR737">
        <v>0</v>
      </c>
      <c r="CS737">
        <v>0</v>
      </c>
      <c r="CT737">
        <v>2</v>
      </c>
      <c r="CU737">
        <v>0</v>
      </c>
      <c r="CV737">
        <v>0</v>
      </c>
      <c r="CW737">
        <v>2</v>
      </c>
      <c r="CX737">
        <v>0</v>
      </c>
      <c r="CY737">
        <v>0</v>
      </c>
      <c r="CZ737">
        <v>0</v>
      </c>
      <c r="DA737">
        <v>0</v>
      </c>
      <c r="DB737">
        <v>0</v>
      </c>
      <c r="DC737">
        <v>0</v>
      </c>
      <c r="DD737">
        <v>0</v>
      </c>
      <c r="DE737">
        <v>0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0</v>
      </c>
      <c r="DM737">
        <v>2</v>
      </c>
      <c r="DN737">
        <v>7</v>
      </c>
      <c r="DO737">
        <v>10</v>
      </c>
      <c r="DP737">
        <v>7</v>
      </c>
      <c r="DQ737">
        <v>1</v>
      </c>
      <c r="DR737">
        <v>1</v>
      </c>
      <c r="DS737">
        <v>0</v>
      </c>
      <c r="DT737">
        <v>0</v>
      </c>
      <c r="DU737">
        <v>0</v>
      </c>
      <c r="DV737">
        <v>0</v>
      </c>
      <c r="DW737">
        <v>0</v>
      </c>
      <c r="DX737">
        <v>0</v>
      </c>
      <c r="DY737">
        <v>0</v>
      </c>
      <c r="DZ737">
        <v>0</v>
      </c>
      <c r="EA737">
        <v>0</v>
      </c>
      <c r="EB737">
        <v>0</v>
      </c>
      <c r="EC737">
        <v>0</v>
      </c>
      <c r="ED737">
        <v>0</v>
      </c>
      <c r="EE737">
        <v>0</v>
      </c>
      <c r="EF737">
        <v>0</v>
      </c>
      <c r="EG737">
        <v>0</v>
      </c>
      <c r="EH737">
        <v>0</v>
      </c>
      <c r="EI737">
        <v>0</v>
      </c>
      <c r="EJ737">
        <v>0</v>
      </c>
      <c r="EK737">
        <v>0</v>
      </c>
      <c r="EL737">
        <v>1</v>
      </c>
      <c r="EM737">
        <v>0</v>
      </c>
      <c r="EN737">
        <v>10</v>
      </c>
      <c r="EO737">
        <v>42</v>
      </c>
      <c r="EP737">
        <v>16</v>
      </c>
      <c r="EQ737">
        <v>15</v>
      </c>
      <c r="ER737">
        <v>0</v>
      </c>
      <c r="ES737">
        <v>1</v>
      </c>
      <c r="ET737">
        <v>0</v>
      </c>
      <c r="EU737">
        <v>0</v>
      </c>
      <c r="EV737">
        <v>2</v>
      </c>
      <c r="EW737">
        <v>1</v>
      </c>
      <c r="EX737">
        <v>1</v>
      </c>
      <c r="EY737">
        <v>0</v>
      </c>
      <c r="EZ737">
        <v>1</v>
      </c>
      <c r="FA737">
        <v>0</v>
      </c>
      <c r="FB737">
        <v>0</v>
      </c>
      <c r="FC737">
        <v>1</v>
      </c>
      <c r="FD737">
        <v>0</v>
      </c>
      <c r="FE737">
        <v>0</v>
      </c>
      <c r="FF737">
        <v>0</v>
      </c>
      <c r="FG737">
        <v>0</v>
      </c>
      <c r="FH737">
        <v>1</v>
      </c>
      <c r="FI737">
        <v>0</v>
      </c>
      <c r="FJ737">
        <v>1</v>
      </c>
      <c r="FK737">
        <v>2</v>
      </c>
      <c r="FL737">
        <v>42</v>
      </c>
      <c r="FM737">
        <v>39</v>
      </c>
      <c r="FN737">
        <v>20</v>
      </c>
      <c r="FO737">
        <v>3</v>
      </c>
      <c r="FP737">
        <v>0</v>
      </c>
      <c r="FQ737">
        <v>2</v>
      </c>
      <c r="FR737">
        <v>1</v>
      </c>
      <c r="FS737">
        <v>6</v>
      </c>
      <c r="FT737">
        <v>0</v>
      </c>
      <c r="FU737">
        <v>0</v>
      </c>
      <c r="FV737">
        <v>1</v>
      </c>
      <c r="FW737">
        <v>1</v>
      </c>
      <c r="FX737">
        <v>0</v>
      </c>
      <c r="FY737">
        <v>0</v>
      </c>
      <c r="FZ737">
        <v>0</v>
      </c>
      <c r="GA737">
        <v>0</v>
      </c>
      <c r="GB737">
        <v>0</v>
      </c>
      <c r="GC737">
        <v>0</v>
      </c>
      <c r="GD737">
        <v>0</v>
      </c>
      <c r="GE737">
        <v>1</v>
      </c>
      <c r="GF737">
        <v>1</v>
      </c>
      <c r="GG737">
        <v>0</v>
      </c>
      <c r="GH737">
        <v>1</v>
      </c>
      <c r="GI737">
        <v>1</v>
      </c>
      <c r="GJ737">
        <v>1</v>
      </c>
      <c r="GK737">
        <v>0</v>
      </c>
      <c r="GL737">
        <v>39</v>
      </c>
      <c r="GM737">
        <v>59</v>
      </c>
      <c r="GN737">
        <v>34</v>
      </c>
      <c r="GO737">
        <v>13</v>
      </c>
      <c r="GP737">
        <v>0</v>
      </c>
      <c r="GQ737">
        <v>2</v>
      </c>
      <c r="GR737">
        <v>0</v>
      </c>
      <c r="GS737">
        <v>1</v>
      </c>
      <c r="GT737">
        <v>1</v>
      </c>
      <c r="GU737">
        <v>1</v>
      </c>
      <c r="GV737">
        <v>1</v>
      </c>
      <c r="GW737">
        <v>0</v>
      </c>
      <c r="GX737">
        <v>2</v>
      </c>
      <c r="GY737">
        <v>0</v>
      </c>
      <c r="GZ737">
        <v>0</v>
      </c>
      <c r="HA737">
        <v>1</v>
      </c>
      <c r="HB737">
        <v>0</v>
      </c>
      <c r="HC737">
        <v>0</v>
      </c>
      <c r="HD737">
        <v>0</v>
      </c>
      <c r="HE737">
        <v>3</v>
      </c>
      <c r="HF737">
        <v>59</v>
      </c>
      <c r="HG737">
        <v>0</v>
      </c>
      <c r="HH737">
        <v>0</v>
      </c>
      <c r="HI737">
        <v>0</v>
      </c>
      <c r="HJ737">
        <v>0</v>
      </c>
      <c r="HK737">
        <v>0</v>
      </c>
      <c r="HL737">
        <v>0</v>
      </c>
      <c r="HM737">
        <v>0</v>
      </c>
      <c r="HN737">
        <v>0</v>
      </c>
      <c r="HO737">
        <v>0</v>
      </c>
      <c r="HP737">
        <v>0</v>
      </c>
      <c r="HQ737">
        <v>0</v>
      </c>
      <c r="HR737">
        <v>0</v>
      </c>
      <c r="HS737">
        <v>0</v>
      </c>
      <c r="HT737">
        <v>0</v>
      </c>
      <c r="HU737">
        <v>1</v>
      </c>
      <c r="HV737">
        <v>0</v>
      </c>
      <c r="HW737">
        <v>0</v>
      </c>
      <c r="HX737">
        <v>0</v>
      </c>
      <c r="HY737">
        <v>0</v>
      </c>
      <c r="HZ737">
        <v>0</v>
      </c>
      <c r="IA737">
        <v>0</v>
      </c>
      <c r="IB737">
        <v>0</v>
      </c>
      <c r="IC737">
        <v>0</v>
      </c>
      <c r="ID737">
        <v>0</v>
      </c>
      <c r="IE737">
        <v>0</v>
      </c>
      <c r="IF737">
        <v>0</v>
      </c>
      <c r="IG737">
        <v>1</v>
      </c>
      <c r="IH737">
        <v>0</v>
      </c>
      <c r="II737">
        <v>0</v>
      </c>
      <c r="IJ737">
        <v>1</v>
      </c>
      <c r="IK737">
        <v>47</v>
      </c>
      <c r="IL737">
        <v>30</v>
      </c>
      <c r="IM737">
        <v>1</v>
      </c>
      <c r="IN737">
        <v>11</v>
      </c>
      <c r="IO737">
        <v>1</v>
      </c>
      <c r="IP737">
        <v>0</v>
      </c>
      <c r="IQ737">
        <v>0</v>
      </c>
      <c r="IR737">
        <v>1</v>
      </c>
      <c r="IS737">
        <v>0</v>
      </c>
      <c r="IT737">
        <v>0</v>
      </c>
      <c r="IU737">
        <v>0</v>
      </c>
      <c r="IV737">
        <v>1</v>
      </c>
      <c r="IW737">
        <v>0</v>
      </c>
      <c r="IX737">
        <v>0</v>
      </c>
      <c r="IY737">
        <v>0</v>
      </c>
      <c r="IZ737">
        <v>0</v>
      </c>
      <c r="JA737">
        <v>0</v>
      </c>
      <c r="JB737">
        <v>1</v>
      </c>
      <c r="JC737">
        <v>0</v>
      </c>
      <c r="JD737">
        <v>1</v>
      </c>
      <c r="JE737">
        <v>0</v>
      </c>
      <c r="JF737">
        <v>0</v>
      </c>
      <c r="JG737">
        <v>0</v>
      </c>
      <c r="JH737">
        <v>0</v>
      </c>
      <c r="JI737">
        <v>0</v>
      </c>
      <c r="JJ737">
        <v>47</v>
      </c>
      <c r="JK737" s="2">
        <f t="shared" si="60"/>
        <v>0.48275862068965519</v>
      </c>
    </row>
    <row r="738" spans="1:271" outlineLevel="2" x14ac:dyDescent="0.25">
      <c r="A738" t="str">
        <f t="shared" si="63"/>
        <v>160913</v>
      </c>
      <c r="B738" t="s">
        <v>328</v>
      </c>
      <c r="C738">
        <v>7</v>
      </c>
      <c r="D738">
        <v>533</v>
      </c>
      <c r="E738">
        <v>410</v>
      </c>
      <c r="F738">
        <v>317</v>
      </c>
      <c r="G738">
        <v>93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93</v>
      </c>
      <c r="R738">
        <v>0</v>
      </c>
      <c r="S738">
        <v>0</v>
      </c>
      <c r="T738">
        <v>93</v>
      </c>
      <c r="U738">
        <v>8</v>
      </c>
      <c r="V738">
        <v>7</v>
      </c>
      <c r="W738">
        <v>1</v>
      </c>
      <c r="X738">
        <v>0</v>
      </c>
      <c r="Y738">
        <v>85</v>
      </c>
      <c r="Z738">
        <v>17</v>
      </c>
      <c r="AA738">
        <v>2</v>
      </c>
      <c r="AB738">
        <v>2</v>
      </c>
      <c r="AC738">
        <v>8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2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1</v>
      </c>
      <c r="AQ738">
        <v>0</v>
      </c>
      <c r="AR738">
        <v>1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1</v>
      </c>
      <c r="AY738">
        <v>17</v>
      </c>
      <c r="AZ738">
        <v>22</v>
      </c>
      <c r="BA738">
        <v>4</v>
      </c>
      <c r="BB738">
        <v>1</v>
      </c>
      <c r="BC738">
        <v>0</v>
      </c>
      <c r="BD738">
        <v>9</v>
      </c>
      <c r="BE738">
        <v>0</v>
      </c>
      <c r="BF738">
        <v>3</v>
      </c>
      <c r="BG738">
        <v>0</v>
      </c>
      <c r="BH738">
        <v>1</v>
      </c>
      <c r="BI738">
        <v>0</v>
      </c>
      <c r="BJ738">
        <v>2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1</v>
      </c>
      <c r="BU738">
        <v>0</v>
      </c>
      <c r="BV738">
        <v>0</v>
      </c>
      <c r="BW738">
        <v>1</v>
      </c>
      <c r="BX738">
        <v>22</v>
      </c>
      <c r="BY738">
        <v>5</v>
      </c>
      <c r="BZ738">
        <v>4</v>
      </c>
      <c r="CA738">
        <v>0</v>
      </c>
      <c r="CB738">
        <v>1</v>
      </c>
      <c r="CC738">
        <v>0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5</v>
      </c>
      <c r="CO738">
        <v>0</v>
      </c>
      <c r="CP738">
        <v>0</v>
      </c>
      <c r="CQ738">
        <v>0</v>
      </c>
      <c r="CR738">
        <v>0</v>
      </c>
      <c r="CS738">
        <v>0</v>
      </c>
      <c r="CT738">
        <v>0</v>
      </c>
      <c r="CU738">
        <v>0</v>
      </c>
      <c r="CV738">
        <v>0</v>
      </c>
      <c r="CW738">
        <v>0</v>
      </c>
      <c r="CX738">
        <v>0</v>
      </c>
      <c r="CY738">
        <v>0</v>
      </c>
      <c r="CZ738">
        <v>0</v>
      </c>
      <c r="DA738">
        <v>0</v>
      </c>
      <c r="DB738">
        <v>0</v>
      </c>
      <c r="DC738">
        <v>0</v>
      </c>
      <c r="DD738">
        <v>0</v>
      </c>
      <c r="DE738">
        <v>0</v>
      </c>
      <c r="DF738">
        <v>0</v>
      </c>
      <c r="DG738">
        <v>0</v>
      </c>
      <c r="DH738">
        <v>0</v>
      </c>
      <c r="DI738">
        <v>0</v>
      </c>
      <c r="DJ738">
        <v>0</v>
      </c>
      <c r="DK738">
        <v>0</v>
      </c>
      <c r="DL738">
        <v>0</v>
      </c>
      <c r="DM738">
        <v>0</v>
      </c>
      <c r="DN738">
        <v>0</v>
      </c>
      <c r="DO738">
        <v>0</v>
      </c>
      <c r="DP738">
        <v>0</v>
      </c>
      <c r="DQ738">
        <v>0</v>
      </c>
      <c r="DR738">
        <v>0</v>
      </c>
      <c r="DS738">
        <v>0</v>
      </c>
      <c r="DT738">
        <v>0</v>
      </c>
      <c r="DU738">
        <v>0</v>
      </c>
      <c r="DV738">
        <v>0</v>
      </c>
      <c r="DW738">
        <v>0</v>
      </c>
      <c r="DX738">
        <v>0</v>
      </c>
      <c r="DY738">
        <v>0</v>
      </c>
      <c r="DZ738">
        <v>0</v>
      </c>
      <c r="EA738">
        <v>0</v>
      </c>
      <c r="EB738">
        <v>0</v>
      </c>
      <c r="EC738">
        <v>0</v>
      </c>
      <c r="ED738">
        <v>0</v>
      </c>
      <c r="EE738">
        <v>0</v>
      </c>
      <c r="EF738">
        <v>0</v>
      </c>
      <c r="EG738">
        <v>0</v>
      </c>
      <c r="EH738">
        <v>0</v>
      </c>
      <c r="EI738">
        <v>0</v>
      </c>
      <c r="EJ738">
        <v>0</v>
      </c>
      <c r="EK738">
        <v>0</v>
      </c>
      <c r="EL738">
        <v>0</v>
      </c>
      <c r="EM738">
        <v>0</v>
      </c>
      <c r="EN738">
        <v>0</v>
      </c>
      <c r="EO738">
        <v>1</v>
      </c>
      <c r="EP738">
        <v>1</v>
      </c>
      <c r="EQ738">
        <v>0</v>
      </c>
      <c r="ER738">
        <v>0</v>
      </c>
      <c r="ES738">
        <v>0</v>
      </c>
      <c r="ET738">
        <v>0</v>
      </c>
      <c r="EU738">
        <v>0</v>
      </c>
      <c r="EV738">
        <v>0</v>
      </c>
      <c r="EW738">
        <v>0</v>
      </c>
      <c r="EX738">
        <v>0</v>
      </c>
      <c r="EY738">
        <v>0</v>
      </c>
      <c r="EZ738">
        <v>0</v>
      </c>
      <c r="FA738">
        <v>0</v>
      </c>
      <c r="FB738">
        <v>0</v>
      </c>
      <c r="FC738">
        <v>0</v>
      </c>
      <c r="FD738">
        <v>0</v>
      </c>
      <c r="FE738">
        <v>0</v>
      </c>
      <c r="FF738">
        <v>0</v>
      </c>
      <c r="FG738">
        <v>0</v>
      </c>
      <c r="FH738">
        <v>0</v>
      </c>
      <c r="FI738">
        <v>0</v>
      </c>
      <c r="FJ738">
        <v>0</v>
      </c>
      <c r="FK738">
        <v>0</v>
      </c>
      <c r="FL738">
        <v>1</v>
      </c>
      <c r="FM738">
        <v>11</v>
      </c>
      <c r="FN738">
        <v>9</v>
      </c>
      <c r="FO738">
        <v>0</v>
      </c>
      <c r="FP738">
        <v>1</v>
      </c>
      <c r="FQ738">
        <v>1</v>
      </c>
      <c r="FR738">
        <v>0</v>
      </c>
      <c r="FS738">
        <v>0</v>
      </c>
      <c r="FT738">
        <v>0</v>
      </c>
      <c r="FU738">
        <v>0</v>
      </c>
      <c r="FV738">
        <v>0</v>
      </c>
      <c r="FW738">
        <v>0</v>
      </c>
      <c r="FX738">
        <v>0</v>
      </c>
      <c r="FY738">
        <v>0</v>
      </c>
      <c r="FZ738">
        <v>0</v>
      </c>
      <c r="GA738">
        <v>0</v>
      </c>
      <c r="GB738">
        <v>0</v>
      </c>
      <c r="GC738">
        <v>0</v>
      </c>
      <c r="GD738">
        <v>0</v>
      </c>
      <c r="GE738">
        <v>0</v>
      </c>
      <c r="GF738">
        <v>0</v>
      </c>
      <c r="GG738">
        <v>0</v>
      </c>
      <c r="GH738">
        <v>0</v>
      </c>
      <c r="GI738">
        <v>0</v>
      </c>
      <c r="GJ738">
        <v>0</v>
      </c>
      <c r="GK738">
        <v>0</v>
      </c>
      <c r="GL738">
        <v>11</v>
      </c>
      <c r="GM738">
        <v>0</v>
      </c>
      <c r="GN738">
        <v>0</v>
      </c>
      <c r="GO738">
        <v>0</v>
      </c>
      <c r="GP738">
        <v>0</v>
      </c>
      <c r="GQ738">
        <v>0</v>
      </c>
      <c r="GR738">
        <v>0</v>
      </c>
      <c r="GS738">
        <v>0</v>
      </c>
      <c r="GT738">
        <v>0</v>
      </c>
      <c r="GU738">
        <v>0</v>
      </c>
      <c r="GV738">
        <v>0</v>
      </c>
      <c r="GW738">
        <v>0</v>
      </c>
      <c r="GX738">
        <v>0</v>
      </c>
      <c r="GY738">
        <v>0</v>
      </c>
      <c r="GZ738">
        <v>0</v>
      </c>
      <c r="HA738">
        <v>0</v>
      </c>
      <c r="HB738">
        <v>0</v>
      </c>
      <c r="HC738">
        <v>0</v>
      </c>
      <c r="HD738">
        <v>0</v>
      </c>
      <c r="HE738">
        <v>0</v>
      </c>
      <c r="HF738">
        <v>0</v>
      </c>
      <c r="HG738">
        <v>1</v>
      </c>
      <c r="HH738">
        <v>0</v>
      </c>
      <c r="HI738">
        <v>0</v>
      </c>
      <c r="HJ738">
        <v>0</v>
      </c>
      <c r="HK738">
        <v>0</v>
      </c>
      <c r="HL738">
        <v>0</v>
      </c>
      <c r="HM738">
        <v>0</v>
      </c>
      <c r="HN738">
        <v>0</v>
      </c>
      <c r="HO738">
        <v>0</v>
      </c>
      <c r="HP738">
        <v>0</v>
      </c>
      <c r="HQ738">
        <v>1</v>
      </c>
      <c r="HR738">
        <v>0</v>
      </c>
      <c r="HS738">
        <v>0</v>
      </c>
      <c r="HT738">
        <v>1</v>
      </c>
      <c r="HU738">
        <v>0</v>
      </c>
      <c r="HV738">
        <v>0</v>
      </c>
      <c r="HW738">
        <v>0</v>
      </c>
      <c r="HX738">
        <v>0</v>
      </c>
      <c r="HY738">
        <v>0</v>
      </c>
      <c r="HZ738">
        <v>0</v>
      </c>
      <c r="IA738">
        <v>0</v>
      </c>
      <c r="IB738">
        <v>0</v>
      </c>
      <c r="IC738">
        <v>0</v>
      </c>
      <c r="ID738">
        <v>0</v>
      </c>
      <c r="IE738">
        <v>0</v>
      </c>
      <c r="IF738">
        <v>0</v>
      </c>
      <c r="IG738">
        <v>0</v>
      </c>
      <c r="IH738">
        <v>0</v>
      </c>
      <c r="II738">
        <v>0</v>
      </c>
      <c r="IJ738">
        <v>0</v>
      </c>
      <c r="IK738">
        <v>28</v>
      </c>
      <c r="IL738">
        <v>19</v>
      </c>
      <c r="IM738">
        <v>0</v>
      </c>
      <c r="IN738">
        <v>4</v>
      </c>
      <c r="IO738">
        <v>0</v>
      </c>
      <c r="IP738">
        <v>0</v>
      </c>
      <c r="IQ738">
        <v>0</v>
      </c>
      <c r="IR738">
        <v>1</v>
      </c>
      <c r="IS738">
        <v>0</v>
      </c>
      <c r="IT738">
        <v>0</v>
      </c>
      <c r="IU738">
        <v>0</v>
      </c>
      <c r="IV738">
        <v>1</v>
      </c>
      <c r="IW738">
        <v>0</v>
      </c>
      <c r="IX738">
        <v>0</v>
      </c>
      <c r="IY738">
        <v>0</v>
      </c>
      <c r="IZ738">
        <v>0</v>
      </c>
      <c r="JA738">
        <v>0</v>
      </c>
      <c r="JB738">
        <v>0</v>
      </c>
      <c r="JC738">
        <v>2</v>
      </c>
      <c r="JD738">
        <v>0</v>
      </c>
      <c r="JE738">
        <v>0</v>
      </c>
      <c r="JF738">
        <v>0</v>
      </c>
      <c r="JG738">
        <v>0</v>
      </c>
      <c r="JH738">
        <v>1</v>
      </c>
      <c r="JI738">
        <v>0</v>
      </c>
      <c r="JJ738">
        <v>28</v>
      </c>
      <c r="JK738" s="2">
        <f t="shared" si="60"/>
        <v>0.17448405253283303</v>
      </c>
    </row>
    <row r="739" spans="1:271" outlineLevel="2" x14ac:dyDescent="0.25">
      <c r="A739" t="str">
        <f t="shared" si="63"/>
        <v>160913</v>
      </c>
      <c r="B739" t="s">
        <v>328</v>
      </c>
      <c r="C739">
        <v>8</v>
      </c>
      <c r="D739">
        <v>1239</v>
      </c>
      <c r="E739">
        <v>940</v>
      </c>
      <c r="F739">
        <v>383</v>
      </c>
      <c r="G739">
        <v>557</v>
      </c>
      <c r="H739">
        <v>0</v>
      </c>
      <c r="I739">
        <v>2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557</v>
      </c>
      <c r="R739">
        <v>0</v>
      </c>
      <c r="S739">
        <v>0</v>
      </c>
      <c r="T739">
        <v>557</v>
      </c>
      <c r="U739">
        <v>8</v>
      </c>
      <c r="V739">
        <v>4</v>
      </c>
      <c r="W739">
        <v>0</v>
      </c>
      <c r="X739">
        <v>0</v>
      </c>
      <c r="Y739">
        <v>549</v>
      </c>
      <c r="Z739">
        <v>116</v>
      </c>
      <c r="AA739">
        <v>6</v>
      </c>
      <c r="AB739">
        <v>35</v>
      </c>
      <c r="AC739">
        <v>46</v>
      </c>
      <c r="AD739">
        <v>16</v>
      </c>
      <c r="AE739">
        <v>0</v>
      </c>
      <c r="AF739">
        <v>3</v>
      </c>
      <c r="AG739">
        <v>0</v>
      </c>
      <c r="AH739">
        <v>0</v>
      </c>
      <c r="AI739">
        <v>1</v>
      </c>
      <c r="AJ739">
        <v>0</v>
      </c>
      <c r="AK739">
        <v>0</v>
      </c>
      <c r="AL739">
        <v>0</v>
      </c>
      <c r="AM739">
        <v>1</v>
      </c>
      <c r="AN739">
        <v>0</v>
      </c>
      <c r="AO739">
        <v>0</v>
      </c>
      <c r="AP739">
        <v>2</v>
      </c>
      <c r="AQ739">
        <v>0</v>
      </c>
      <c r="AR739">
        <v>0</v>
      </c>
      <c r="AS739">
        <v>1</v>
      </c>
      <c r="AT739">
        <v>2</v>
      </c>
      <c r="AU739">
        <v>0</v>
      </c>
      <c r="AV739">
        <v>0</v>
      </c>
      <c r="AW739">
        <v>0</v>
      </c>
      <c r="AX739">
        <v>3</v>
      </c>
      <c r="AY739">
        <v>116</v>
      </c>
      <c r="AZ739">
        <v>179</v>
      </c>
      <c r="BA739">
        <v>47</v>
      </c>
      <c r="BB739">
        <v>4</v>
      </c>
      <c r="BC739">
        <v>19</v>
      </c>
      <c r="BD739">
        <v>48</v>
      </c>
      <c r="BE739">
        <v>4</v>
      </c>
      <c r="BF739">
        <v>20</v>
      </c>
      <c r="BG739">
        <v>3</v>
      </c>
      <c r="BH739">
        <v>1</v>
      </c>
      <c r="BI739">
        <v>7</v>
      </c>
      <c r="BJ739">
        <v>4</v>
      </c>
      <c r="BK739">
        <v>0</v>
      </c>
      <c r="BL739">
        <v>4</v>
      </c>
      <c r="BM739">
        <v>4</v>
      </c>
      <c r="BN739">
        <v>1</v>
      </c>
      <c r="BO739">
        <v>1</v>
      </c>
      <c r="BP739">
        <v>1</v>
      </c>
      <c r="BQ739">
        <v>2</v>
      </c>
      <c r="BR739">
        <v>0</v>
      </c>
      <c r="BS739">
        <v>4</v>
      </c>
      <c r="BT739">
        <v>2</v>
      </c>
      <c r="BU739">
        <v>1</v>
      </c>
      <c r="BV739">
        <v>0</v>
      </c>
      <c r="BW739">
        <v>2</v>
      </c>
      <c r="BX739">
        <v>179</v>
      </c>
      <c r="BY739">
        <v>13</v>
      </c>
      <c r="BZ739">
        <v>8</v>
      </c>
      <c r="CA739">
        <v>2</v>
      </c>
      <c r="CB739">
        <v>2</v>
      </c>
      <c r="CC739">
        <v>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1</v>
      </c>
      <c r="CM739">
        <v>0</v>
      </c>
      <c r="CN739">
        <v>13</v>
      </c>
      <c r="CO739">
        <v>22</v>
      </c>
      <c r="CP739">
        <v>7</v>
      </c>
      <c r="CQ739">
        <v>1</v>
      </c>
      <c r="CR739">
        <v>1</v>
      </c>
      <c r="CS739">
        <v>0</v>
      </c>
      <c r="CT739">
        <v>2</v>
      </c>
      <c r="CU739">
        <v>0</v>
      </c>
      <c r="CV739">
        <v>0</v>
      </c>
      <c r="CW739">
        <v>1</v>
      </c>
      <c r="CX739">
        <v>3</v>
      </c>
      <c r="CY739">
        <v>1</v>
      </c>
      <c r="CZ739">
        <v>0</v>
      </c>
      <c r="DA739">
        <v>0</v>
      </c>
      <c r="DB739">
        <v>0</v>
      </c>
      <c r="DC739">
        <v>0</v>
      </c>
      <c r="DD739">
        <v>0</v>
      </c>
      <c r="DE739">
        <v>0</v>
      </c>
      <c r="DF739">
        <v>0</v>
      </c>
      <c r="DG739">
        <v>0</v>
      </c>
      <c r="DH739">
        <v>0</v>
      </c>
      <c r="DI739">
        <v>0</v>
      </c>
      <c r="DJ739">
        <v>0</v>
      </c>
      <c r="DK739">
        <v>0</v>
      </c>
      <c r="DL739">
        <v>0</v>
      </c>
      <c r="DM739">
        <v>6</v>
      </c>
      <c r="DN739">
        <v>22</v>
      </c>
      <c r="DO739">
        <v>16</v>
      </c>
      <c r="DP739">
        <v>5</v>
      </c>
      <c r="DQ739">
        <v>0</v>
      </c>
      <c r="DR739">
        <v>0</v>
      </c>
      <c r="DS739">
        <v>1</v>
      </c>
      <c r="DT739">
        <v>1</v>
      </c>
      <c r="DU739">
        <v>2</v>
      </c>
      <c r="DV739">
        <v>3</v>
      </c>
      <c r="DW739">
        <v>0</v>
      </c>
      <c r="DX739">
        <v>0</v>
      </c>
      <c r="DY739">
        <v>0</v>
      </c>
      <c r="DZ739">
        <v>0</v>
      </c>
      <c r="EA739">
        <v>0</v>
      </c>
      <c r="EB739">
        <v>2</v>
      </c>
      <c r="EC739">
        <v>0</v>
      </c>
      <c r="ED739">
        <v>0</v>
      </c>
      <c r="EE739">
        <v>0</v>
      </c>
      <c r="EF739">
        <v>0</v>
      </c>
      <c r="EG739">
        <v>1</v>
      </c>
      <c r="EH739">
        <v>0</v>
      </c>
      <c r="EI739">
        <v>0</v>
      </c>
      <c r="EJ739">
        <v>0</v>
      </c>
      <c r="EK739">
        <v>0</v>
      </c>
      <c r="EL739">
        <v>1</v>
      </c>
      <c r="EM739">
        <v>0</v>
      </c>
      <c r="EN739">
        <v>16</v>
      </c>
      <c r="EO739">
        <v>21</v>
      </c>
      <c r="EP739">
        <v>5</v>
      </c>
      <c r="EQ739">
        <v>10</v>
      </c>
      <c r="ER739">
        <v>0</v>
      </c>
      <c r="ES739">
        <v>0</v>
      </c>
      <c r="ET739">
        <v>0</v>
      </c>
      <c r="EU739">
        <v>1</v>
      </c>
      <c r="EV739">
        <v>0</v>
      </c>
      <c r="EW739">
        <v>0</v>
      </c>
      <c r="EX739">
        <v>0</v>
      </c>
      <c r="EY739">
        <v>0</v>
      </c>
      <c r="EZ739">
        <v>0</v>
      </c>
      <c r="FA739">
        <v>0</v>
      </c>
      <c r="FB739">
        <v>0</v>
      </c>
      <c r="FC739">
        <v>0</v>
      </c>
      <c r="FD739">
        <v>0</v>
      </c>
      <c r="FE739">
        <v>1</v>
      </c>
      <c r="FF739">
        <v>0</v>
      </c>
      <c r="FG739">
        <v>0</v>
      </c>
      <c r="FH739">
        <v>1</v>
      </c>
      <c r="FI739">
        <v>1</v>
      </c>
      <c r="FJ739">
        <v>0</v>
      </c>
      <c r="FK739">
        <v>2</v>
      </c>
      <c r="FL739">
        <v>21</v>
      </c>
      <c r="FM739">
        <v>43</v>
      </c>
      <c r="FN739">
        <v>17</v>
      </c>
      <c r="FO739">
        <v>2</v>
      </c>
      <c r="FP739">
        <v>1</v>
      </c>
      <c r="FQ739">
        <v>3</v>
      </c>
      <c r="FR739">
        <v>1</v>
      </c>
      <c r="FS739">
        <v>7</v>
      </c>
      <c r="FT739">
        <v>1</v>
      </c>
      <c r="FU739">
        <v>1</v>
      </c>
      <c r="FV739">
        <v>5</v>
      </c>
      <c r="FW739">
        <v>0</v>
      </c>
      <c r="FX739">
        <v>2</v>
      </c>
      <c r="FY739">
        <v>0</v>
      </c>
      <c r="FZ739">
        <v>0</v>
      </c>
      <c r="GA739">
        <v>0</v>
      </c>
      <c r="GB739">
        <v>0</v>
      </c>
      <c r="GC739">
        <v>0</v>
      </c>
      <c r="GD739">
        <v>1</v>
      </c>
      <c r="GE739">
        <v>0</v>
      </c>
      <c r="GF739">
        <v>0</v>
      </c>
      <c r="GG739">
        <v>0</v>
      </c>
      <c r="GH739">
        <v>1</v>
      </c>
      <c r="GI739">
        <v>0</v>
      </c>
      <c r="GJ739">
        <v>0</v>
      </c>
      <c r="GK739">
        <v>1</v>
      </c>
      <c r="GL739">
        <v>43</v>
      </c>
      <c r="GM739">
        <v>59</v>
      </c>
      <c r="GN739">
        <v>45</v>
      </c>
      <c r="GO739">
        <v>7</v>
      </c>
      <c r="GP739">
        <v>4</v>
      </c>
      <c r="GQ739">
        <v>0</v>
      </c>
      <c r="GR739">
        <v>0</v>
      </c>
      <c r="GS739">
        <v>0</v>
      </c>
      <c r="GT739">
        <v>1</v>
      </c>
      <c r="GU739">
        <v>1</v>
      </c>
      <c r="GV739">
        <v>0</v>
      </c>
      <c r="GW739">
        <v>1</v>
      </c>
      <c r="GX739">
        <v>0</v>
      </c>
      <c r="GY739">
        <v>0</v>
      </c>
      <c r="GZ739">
        <v>0</v>
      </c>
      <c r="HA739">
        <v>0</v>
      </c>
      <c r="HB739">
        <v>0</v>
      </c>
      <c r="HC739">
        <v>0</v>
      </c>
      <c r="HD739">
        <v>0</v>
      </c>
      <c r="HE739">
        <v>0</v>
      </c>
      <c r="HF739">
        <v>59</v>
      </c>
      <c r="HG739">
        <v>4</v>
      </c>
      <c r="HH739">
        <v>1</v>
      </c>
      <c r="HI739">
        <v>0</v>
      </c>
      <c r="HJ739">
        <v>1</v>
      </c>
      <c r="HK739">
        <v>0</v>
      </c>
      <c r="HL739">
        <v>1</v>
      </c>
      <c r="HM739">
        <v>0</v>
      </c>
      <c r="HN739">
        <v>0</v>
      </c>
      <c r="HO739">
        <v>0</v>
      </c>
      <c r="HP739">
        <v>1</v>
      </c>
      <c r="HQ739">
        <v>0</v>
      </c>
      <c r="HR739">
        <v>0</v>
      </c>
      <c r="HS739">
        <v>0</v>
      </c>
      <c r="HT739">
        <v>4</v>
      </c>
      <c r="HU739">
        <v>0</v>
      </c>
      <c r="HV739">
        <v>0</v>
      </c>
      <c r="HW739">
        <v>0</v>
      </c>
      <c r="HX739">
        <v>0</v>
      </c>
      <c r="HY739">
        <v>0</v>
      </c>
      <c r="HZ739">
        <v>0</v>
      </c>
      <c r="IA739">
        <v>0</v>
      </c>
      <c r="IB739">
        <v>0</v>
      </c>
      <c r="IC739">
        <v>0</v>
      </c>
      <c r="ID739">
        <v>0</v>
      </c>
      <c r="IE739">
        <v>0</v>
      </c>
      <c r="IF739">
        <v>0</v>
      </c>
      <c r="IG739">
        <v>0</v>
      </c>
      <c r="IH739">
        <v>0</v>
      </c>
      <c r="II739">
        <v>0</v>
      </c>
      <c r="IJ739">
        <v>0</v>
      </c>
      <c r="IK739">
        <v>76</v>
      </c>
      <c r="IL739">
        <v>37</v>
      </c>
      <c r="IM739">
        <v>6</v>
      </c>
      <c r="IN739">
        <v>25</v>
      </c>
      <c r="IO739">
        <v>0</v>
      </c>
      <c r="IP739">
        <v>0</v>
      </c>
      <c r="IQ739">
        <v>0</v>
      </c>
      <c r="IR739">
        <v>2</v>
      </c>
      <c r="IS739">
        <v>0</v>
      </c>
      <c r="IT739">
        <v>0</v>
      </c>
      <c r="IU739">
        <v>0</v>
      </c>
      <c r="IV739">
        <v>4</v>
      </c>
      <c r="IW739">
        <v>0</v>
      </c>
      <c r="IX739">
        <v>2</v>
      </c>
      <c r="IY739">
        <v>0</v>
      </c>
      <c r="IZ739">
        <v>0</v>
      </c>
      <c r="JA739">
        <v>0</v>
      </c>
      <c r="JB739">
        <v>0</v>
      </c>
      <c r="JC739">
        <v>0</v>
      </c>
      <c r="JD739">
        <v>0</v>
      </c>
      <c r="JE739">
        <v>0</v>
      </c>
      <c r="JF739">
        <v>0</v>
      </c>
      <c r="JG739">
        <v>0</v>
      </c>
      <c r="JH739">
        <v>0</v>
      </c>
      <c r="JI739">
        <v>0</v>
      </c>
      <c r="JJ739">
        <v>76</v>
      </c>
      <c r="JK739" s="2">
        <f t="shared" si="60"/>
        <v>0.44955609362389021</v>
      </c>
    </row>
    <row r="740" spans="1:271" outlineLevel="2" x14ac:dyDescent="0.25">
      <c r="A740" t="str">
        <f t="shared" si="63"/>
        <v>160913</v>
      </c>
      <c r="B740" t="s">
        <v>328</v>
      </c>
      <c r="C740">
        <v>9</v>
      </c>
      <c r="D740">
        <v>813</v>
      </c>
      <c r="E740">
        <v>621</v>
      </c>
      <c r="F740">
        <v>251</v>
      </c>
      <c r="G740">
        <v>370</v>
      </c>
      <c r="H740">
        <v>0</v>
      </c>
      <c r="I740">
        <v>1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370</v>
      </c>
      <c r="R740">
        <v>0</v>
      </c>
      <c r="S740">
        <v>0</v>
      </c>
      <c r="T740">
        <v>370</v>
      </c>
      <c r="U740">
        <v>14</v>
      </c>
      <c r="V740">
        <v>9</v>
      </c>
      <c r="W740">
        <v>3</v>
      </c>
      <c r="X740">
        <v>0</v>
      </c>
      <c r="Y740">
        <v>356</v>
      </c>
      <c r="Z740">
        <v>27</v>
      </c>
      <c r="AA740">
        <v>5</v>
      </c>
      <c r="AB740">
        <v>10</v>
      </c>
      <c r="AC740">
        <v>7</v>
      </c>
      <c r="AD740">
        <v>3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1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1</v>
      </c>
      <c r="AV740">
        <v>0</v>
      </c>
      <c r="AW740">
        <v>0</v>
      </c>
      <c r="AX740">
        <v>0</v>
      </c>
      <c r="AY740">
        <v>27</v>
      </c>
      <c r="AZ740">
        <v>87</v>
      </c>
      <c r="BA740">
        <v>26</v>
      </c>
      <c r="BB740">
        <v>8</v>
      </c>
      <c r="BC740">
        <v>3</v>
      </c>
      <c r="BD740">
        <v>19</v>
      </c>
      <c r="BE740">
        <v>2</v>
      </c>
      <c r="BF740">
        <v>5</v>
      </c>
      <c r="BG740">
        <v>2</v>
      </c>
      <c r="BH740">
        <v>0</v>
      </c>
      <c r="BI740">
        <v>6</v>
      </c>
      <c r="BJ740">
        <v>0</v>
      </c>
      <c r="BK740">
        <v>0</v>
      </c>
      <c r="BL740">
        <v>2</v>
      </c>
      <c r="BM740">
        <v>1</v>
      </c>
      <c r="BN740">
        <v>0</v>
      </c>
      <c r="BO740">
        <v>1</v>
      </c>
      <c r="BP740">
        <v>1</v>
      </c>
      <c r="BQ740">
        <v>1</v>
      </c>
      <c r="BR740">
        <v>0</v>
      </c>
      <c r="BS740">
        <v>5</v>
      </c>
      <c r="BT740">
        <v>3</v>
      </c>
      <c r="BU740">
        <v>0</v>
      </c>
      <c r="BV740">
        <v>1</v>
      </c>
      <c r="BW740">
        <v>1</v>
      </c>
      <c r="BX740">
        <v>87</v>
      </c>
      <c r="BY740">
        <v>6</v>
      </c>
      <c r="BZ740">
        <v>3</v>
      </c>
      <c r="CA740">
        <v>1</v>
      </c>
      <c r="CB740">
        <v>0</v>
      </c>
      <c r="CC740">
        <v>0</v>
      </c>
      <c r="CD740">
        <v>1</v>
      </c>
      <c r="CE740">
        <v>0</v>
      </c>
      <c r="CF740">
        <v>1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6</v>
      </c>
      <c r="CO740">
        <v>18</v>
      </c>
      <c r="CP740">
        <v>11</v>
      </c>
      <c r="CQ740">
        <v>1</v>
      </c>
      <c r="CR740">
        <v>1</v>
      </c>
      <c r="CS740">
        <v>0</v>
      </c>
      <c r="CT740">
        <v>0</v>
      </c>
      <c r="CU740">
        <v>2</v>
      </c>
      <c r="CV740">
        <v>0</v>
      </c>
      <c r="CW740">
        <v>1</v>
      </c>
      <c r="CX740">
        <v>0</v>
      </c>
      <c r="CY740">
        <v>0</v>
      </c>
      <c r="CZ740">
        <v>0</v>
      </c>
      <c r="DA740">
        <v>0</v>
      </c>
      <c r="DB740">
        <v>1</v>
      </c>
      <c r="DC740">
        <v>0</v>
      </c>
      <c r="DD740">
        <v>0</v>
      </c>
      <c r="DE740">
        <v>0</v>
      </c>
      <c r="DF740">
        <v>0</v>
      </c>
      <c r="DG740">
        <v>0</v>
      </c>
      <c r="DH740">
        <v>0</v>
      </c>
      <c r="DI740">
        <v>1</v>
      </c>
      <c r="DJ740">
        <v>0</v>
      </c>
      <c r="DK740">
        <v>0</v>
      </c>
      <c r="DL740">
        <v>0</v>
      </c>
      <c r="DM740">
        <v>0</v>
      </c>
      <c r="DN740">
        <v>18</v>
      </c>
      <c r="DO740">
        <v>14</v>
      </c>
      <c r="DP740">
        <v>13</v>
      </c>
      <c r="DQ740">
        <v>0</v>
      </c>
      <c r="DR740">
        <v>0</v>
      </c>
      <c r="DS740">
        <v>1</v>
      </c>
      <c r="DT740">
        <v>0</v>
      </c>
      <c r="DU740">
        <v>0</v>
      </c>
      <c r="DV740">
        <v>0</v>
      </c>
      <c r="DW740">
        <v>0</v>
      </c>
      <c r="DX740">
        <v>0</v>
      </c>
      <c r="DY740">
        <v>0</v>
      </c>
      <c r="DZ740">
        <v>0</v>
      </c>
      <c r="EA740">
        <v>0</v>
      </c>
      <c r="EB740">
        <v>0</v>
      </c>
      <c r="EC740">
        <v>0</v>
      </c>
      <c r="ED740">
        <v>0</v>
      </c>
      <c r="EE740">
        <v>0</v>
      </c>
      <c r="EF740">
        <v>0</v>
      </c>
      <c r="EG740">
        <v>0</v>
      </c>
      <c r="EH740">
        <v>0</v>
      </c>
      <c r="EI740">
        <v>0</v>
      </c>
      <c r="EJ740">
        <v>0</v>
      </c>
      <c r="EK740">
        <v>0</v>
      </c>
      <c r="EL740">
        <v>0</v>
      </c>
      <c r="EM740">
        <v>0</v>
      </c>
      <c r="EN740">
        <v>14</v>
      </c>
      <c r="EO740">
        <v>20</v>
      </c>
      <c r="EP740">
        <v>3</v>
      </c>
      <c r="EQ740">
        <v>6</v>
      </c>
      <c r="ER740">
        <v>2</v>
      </c>
      <c r="ES740">
        <v>0</v>
      </c>
      <c r="ET740">
        <v>0</v>
      </c>
      <c r="EU740">
        <v>0</v>
      </c>
      <c r="EV740">
        <v>0</v>
      </c>
      <c r="EW740">
        <v>0</v>
      </c>
      <c r="EX740">
        <v>0</v>
      </c>
      <c r="EY740">
        <v>0</v>
      </c>
      <c r="EZ740">
        <v>0</v>
      </c>
      <c r="FA740">
        <v>0</v>
      </c>
      <c r="FB740">
        <v>0</v>
      </c>
      <c r="FC740">
        <v>0</v>
      </c>
      <c r="FD740">
        <v>1</v>
      </c>
      <c r="FE740">
        <v>0</v>
      </c>
      <c r="FF740">
        <v>0</v>
      </c>
      <c r="FG740">
        <v>0</v>
      </c>
      <c r="FH740">
        <v>0</v>
      </c>
      <c r="FI740">
        <v>0</v>
      </c>
      <c r="FJ740">
        <v>2</v>
      </c>
      <c r="FK740">
        <v>6</v>
      </c>
      <c r="FL740">
        <v>20</v>
      </c>
      <c r="FM740">
        <v>33</v>
      </c>
      <c r="FN740">
        <v>11</v>
      </c>
      <c r="FO740">
        <v>1</v>
      </c>
      <c r="FP740">
        <v>0</v>
      </c>
      <c r="FQ740">
        <v>5</v>
      </c>
      <c r="FR740">
        <v>0</v>
      </c>
      <c r="FS740">
        <v>2</v>
      </c>
      <c r="FT740">
        <v>1</v>
      </c>
      <c r="FU740">
        <v>1</v>
      </c>
      <c r="FV740">
        <v>3</v>
      </c>
      <c r="FW740">
        <v>1</v>
      </c>
      <c r="FX740">
        <v>1</v>
      </c>
      <c r="FY740">
        <v>0</v>
      </c>
      <c r="FZ740">
        <v>0</v>
      </c>
      <c r="GA740">
        <v>2</v>
      </c>
      <c r="GB740">
        <v>1</v>
      </c>
      <c r="GC740">
        <v>1</v>
      </c>
      <c r="GD740">
        <v>0</v>
      </c>
      <c r="GE740">
        <v>1</v>
      </c>
      <c r="GF740">
        <v>1</v>
      </c>
      <c r="GG740">
        <v>0</v>
      </c>
      <c r="GH740">
        <v>0</v>
      </c>
      <c r="GI740">
        <v>0</v>
      </c>
      <c r="GJ740">
        <v>1</v>
      </c>
      <c r="GK740">
        <v>0</v>
      </c>
      <c r="GL740">
        <v>33</v>
      </c>
      <c r="GM740">
        <v>14</v>
      </c>
      <c r="GN740">
        <v>9</v>
      </c>
      <c r="GO740">
        <v>0</v>
      </c>
      <c r="GP740">
        <v>1</v>
      </c>
      <c r="GQ740">
        <v>1</v>
      </c>
      <c r="GR740">
        <v>0</v>
      </c>
      <c r="GS740">
        <v>0</v>
      </c>
      <c r="GT740">
        <v>2</v>
      </c>
      <c r="GU740">
        <v>0</v>
      </c>
      <c r="GV740">
        <v>0</v>
      </c>
      <c r="GW740">
        <v>0</v>
      </c>
      <c r="GX740">
        <v>0</v>
      </c>
      <c r="GY740">
        <v>0</v>
      </c>
      <c r="GZ740">
        <v>0</v>
      </c>
      <c r="HA740">
        <v>0</v>
      </c>
      <c r="HB740">
        <v>0</v>
      </c>
      <c r="HC740">
        <v>0</v>
      </c>
      <c r="HD740">
        <v>0</v>
      </c>
      <c r="HE740">
        <v>1</v>
      </c>
      <c r="HF740">
        <v>14</v>
      </c>
      <c r="HG740">
        <v>0</v>
      </c>
      <c r="HH740">
        <v>0</v>
      </c>
      <c r="HI740">
        <v>0</v>
      </c>
      <c r="HJ740">
        <v>0</v>
      </c>
      <c r="HK740">
        <v>0</v>
      </c>
      <c r="HL740">
        <v>0</v>
      </c>
      <c r="HM740">
        <v>0</v>
      </c>
      <c r="HN740">
        <v>0</v>
      </c>
      <c r="HO740">
        <v>0</v>
      </c>
      <c r="HP740">
        <v>0</v>
      </c>
      <c r="HQ740">
        <v>0</v>
      </c>
      <c r="HR740">
        <v>0</v>
      </c>
      <c r="HS740">
        <v>0</v>
      </c>
      <c r="HT740">
        <v>0</v>
      </c>
      <c r="HU740">
        <v>1</v>
      </c>
      <c r="HV740">
        <v>0</v>
      </c>
      <c r="HW740">
        <v>0</v>
      </c>
      <c r="HX740">
        <v>1</v>
      </c>
      <c r="HY740">
        <v>0</v>
      </c>
      <c r="HZ740">
        <v>0</v>
      </c>
      <c r="IA740">
        <v>0</v>
      </c>
      <c r="IB740">
        <v>0</v>
      </c>
      <c r="IC740">
        <v>0</v>
      </c>
      <c r="ID740">
        <v>0</v>
      </c>
      <c r="IE740">
        <v>0</v>
      </c>
      <c r="IF740">
        <v>0</v>
      </c>
      <c r="IG740">
        <v>0</v>
      </c>
      <c r="IH740">
        <v>0</v>
      </c>
      <c r="II740">
        <v>0</v>
      </c>
      <c r="IJ740">
        <v>1</v>
      </c>
      <c r="IK740">
        <v>136</v>
      </c>
      <c r="IL740">
        <v>100</v>
      </c>
      <c r="IM740">
        <v>4</v>
      </c>
      <c r="IN740">
        <v>18</v>
      </c>
      <c r="IO740">
        <v>1</v>
      </c>
      <c r="IP740">
        <v>1</v>
      </c>
      <c r="IQ740">
        <v>0</v>
      </c>
      <c r="IR740">
        <v>1</v>
      </c>
      <c r="IS740">
        <v>0</v>
      </c>
      <c r="IT740">
        <v>0</v>
      </c>
      <c r="IU740">
        <v>0</v>
      </c>
      <c r="IV740">
        <v>6</v>
      </c>
      <c r="IW740">
        <v>1</v>
      </c>
      <c r="IX740">
        <v>0</v>
      </c>
      <c r="IY740">
        <v>0</v>
      </c>
      <c r="IZ740">
        <v>0</v>
      </c>
      <c r="JA740">
        <v>3</v>
      </c>
      <c r="JB740">
        <v>0</v>
      </c>
      <c r="JC740">
        <v>0</v>
      </c>
      <c r="JD740">
        <v>0</v>
      </c>
      <c r="JE740">
        <v>0</v>
      </c>
      <c r="JF740">
        <v>0</v>
      </c>
      <c r="JG740">
        <v>0</v>
      </c>
      <c r="JH740">
        <v>1</v>
      </c>
      <c r="JI740">
        <v>0</v>
      </c>
      <c r="JJ740">
        <v>136</v>
      </c>
      <c r="JK740" s="2">
        <f t="shared" si="60"/>
        <v>0.45510455104551045</v>
      </c>
    </row>
    <row r="741" spans="1:271" outlineLevel="2" x14ac:dyDescent="0.25">
      <c r="A741" t="str">
        <f t="shared" si="63"/>
        <v>160913</v>
      </c>
      <c r="B741" t="s">
        <v>328</v>
      </c>
      <c r="C741">
        <v>10</v>
      </c>
      <c r="D741">
        <v>86</v>
      </c>
      <c r="E741">
        <v>80</v>
      </c>
      <c r="F741">
        <v>56</v>
      </c>
      <c r="G741">
        <v>24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24</v>
      </c>
      <c r="R741">
        <v>0</v>
      </c>
      <c r="S741">
        <v>0</v>
      </c>
      <c r="T741">
        <v>24</v>
      </c>
      <c r="U741">
        <v>0</v>
      </c>
      <c r="V741">
        <v>0</v>
      </c>
      <c r="W741">
        <v>0</v>
      </c>
      <c r="X741">
        <v>0</v>
      </c>
      <c r="Y741">
        <v>24</v>
      </c>
      <c r="Z741">
        <v>9</v>
      </c>
      <c r="AA741">
        <v>0</v>
      </c>
      <c r="AB741">
        <v>0</v>
      </c>
      <c r="AC741">
        <v>0</v>
      </c>
      <c r="AD741">
        <v>5</v>
      </c>
      <c r="AE741">
        <v>0</v>
      </c>
      <c r="AF741">
        <v>1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1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1</v>
      </c>
      <c r="AW741">
        <v>0</v>
      </c>
      <c r="AX741">
        <v>1</v>
      </c>
      <c r="AY741">
        <v>9</v>
      </c>
      <c r="AZ741">
        <v>3</v>
      </c>
      <c r="BA741">
        <v>1</v>
      </c>
      <c r="BB741">
        <v>1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1</v>
      </c>
      <c r="BU741">
        <v>0</v>
      </c>
      <c r="BV741">
        <v>0</v>
      </c>
      <c r="BW741">
        <v>0</v>
      </c>
      <c r="BX741">
        <v>3</v>
      </c>
      <c r="BY741">
        <v>3</v>
      </c>
      <c r="BZ741">
        <v>1</v>
      </c>
      <c r="CA741">
        <v>1</v>
      </c>
      <c r="CB741">
        <v>0</v>
      </c>
      <c r="CC741">
        <v>0</v>
      </c>
      <c r="CD741">
        <v>0</v>
      </c>
      <c r="CE741">
        <v>0</v>
      </c>
      <c r="CF741">
        <v>1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3</v>
      </c>
      <c r="CO741">
        <v>2</v>
      </c>
      <c r="CP741">
        <v>0</v>
      </c>
      <c r="CQ741">
        <v>0</v>
      </c>
      <c r="CR741">
        <v>0</v>
      </c>
      <c r="CS741">
        <v>0</v>
      </c>
      <c r="CT741">
        <v>0</v>
      </c>
      <c r="CU741">
        <v>0</v>
      </c>
      <c r="CV741">
        <v>0</v>
      </c>
      <c r="CW741">
        <v>1</v>
      </c>
      <c r="CX741">
        <v>0</v>
      </c>
      <c r="CY741">
        <v>0</v>
      </c>
      <c r="CZ741">
        <v>1</v>
      </c>
      <c r="DA741">
        <v>0</v>
      </c>
      <c r="DB741">
        <v>0</v>
      </c>
      <c r="DC741">
        <v>0</v>
      </c>
      <c r="DD741">
        <v>0</v>
      </c>
      <c r="DE741">
        <v>0</v>
      </c>
      <c r="DF741">
        <v>0</v>
      </c>
      <c r="DG741">
        <v>0</v>
      </c>
      <c r="DH741">
        <v>0</v>
      </c>
      <c r="DI741">
        <v>0</v>
      </c>
      <c r="DJ741">
        <v>0</v>
      </c>
      <c r="DK741">
        <v>0</v>
      </c>
      <c r="DL741">
        <v>0</v>
      </c>
      <c r="DM741">
        <v>0</v>
      </c>
      <c r="DN741">
        <v>2</v>
      </c>
      <c r="DO741">
        <v>0</v>
      </c>
      <c r="DP741">
        <v>0</v>
      </c>
      <c r="DQ741">
        <v>0</v>
      </c>
      <c r="DR741">
        <v>0</v>
      </c>
      <c r="DS741">
        <v>0</v>
      </c>
      <c r="DT741">
        <v>0</v>
      </c>
      <c r="DU741">
        <v>0</v>
      </c>
      <c r="DV741">
        <v>0</v>
      </c>
      <c r="DW741">
        <v>0</v>
      </c>
      <c r="DX741">
        <v>0</v>
      </c>
      <c r="DY741">
        <v>0</v>
      </c>
      <c r="DZ741">
        <v>0</v>
      </c>
      <c r="EA741">
        <v>0</v>
      </c>
      <c r="EB741">
        <v>0</v>
      </c>
      <c r="EC741">
        <v>0</v>
      </c>
      <c r="ED741">
        <v>0</v>
      </c>
      <c r="EE741">
        <v>0</v>
      </c>
      <c r="EF741">
        <v>0</v>
      </c>
      <c r="EG741">
        <v>0</v>
      </c>
      <c r="EH741">
        <v>0</v>
      </c>
      <c r="EI741">
        <v>0</v>
      </c>
      <c r="EJ741">
        <v>0</v>
      </c>
      <c r="EK741">
        <v>0</v>
      </c>
      <c r="EL741">
        <v>0</v>
      </c>
      <c r="EM741">
        <v>0</v>
      </c>
      <c r="EN741">
        <v>0</v>
      </c>
      <c r="EO741">
        <v>2</v>
      </c>
      <c r="EP741">
        <v>0</v>
      </c>
      <c r="EQ741">
        <v>0</v>
      </c>
      <c r="ER741">
        <v>0</v>
      </c>
      <c r="ES741">
        <v>0</v>
      </c>
      <c r="ET741">
        <v>0</v>
      </c>
      <c r="EU741">
        <v>0</v>
      </c>
      <c r="EV741">
        <v>0</v>
      </c>
      <c r="EW741">
        <v>0</v>
      </c>
      <c r="EX741">
        <v>0</v>
      </c>
      <c r="EY741">
        <v>0</v>
      </c>
      <c r="EZ741">
        <v>0</v>
      </c>
      <c r="FA741">
        <v>0</v>
      </c>
      <c r="FB741">
        <v>0</v>
      </c>
      <c r="FC741">
        <v>0</v>
      </c>
      <c r="FD741">
        <v>0</v>
      </c>
      <c r="FE741">
        <v>0</v>
      </c>
      <c r="FF741">
        <v>0</v>
      </c>
      <c r="FG741">
        <v>0</v>
      </c>
      <c r="FH741">
        <v>0</v>
      </c>
      <c r="FI741">
        <v>0</v>
      </c>
      <c r="FJ741">
        <v>0</v>
      </c>
      <c r="FK741">
        <v>2</v>
      </c>
      <c r="FL741">
        <v>2</v>
      </c>
      <c r="FM741">
        <v>4</v>
      </c>
      <c r="FN741">
        <v>1</v>
      </c>
      <c r="FO741">
        <v>0</v>
      </c>
      <c r="FP741">
        <v>0</v>
      </c>
      <c r="FQ741">
        <v>1</v>
      </c>
      <c r="FR741">
        <v>1</v>
      </c>
      <c r="FS741">
        <v>0</v>
      </c>
      <c r="FT741">
        <v>0</v>
      </c>
      <c r="FU741">
        <v>0</v>
      </c>
      <c r="FV741">
        <v>0</v>
      </c>
      <c r="FW741">
        <v>0</v>
      </c>
      <c r="FX741">
        <v>0</v>
      </c>
      <c r="FY741">
        <v>0</v>
      </c>
      <c r="FZ741">
        <v>0</v>
      </c>
      <c r="GA741">
        <v>0</v>
      </c>
      <c r="GB741">
        <v>0</v>
      </c>
      <c r="GC741">
        <v>0</v>
      </c>
      <c r="GD741">
        <v>0</v>
      </c>
      <c r="GE741">
        <v>1</v>
      </c>
      <c r="GF741">
        <v>0</v>
      </c>
      <c r="GG741">
        <v>0</v>
      </c>
      <c r="GH741">
        <v>0</v>
      </c>
      <c r="GI741">
        <v>0</v>
      </c>
      <c r="GJ741">
        <v>0</v>
      </c>
      <c r="GK741">
        <v>0</v>
      </c>
      <c r="GL741">
        <v>4</v>
      </c>
      <c r="GM741">
        <v>0</v>
      </c>
      <c r="GN741">
        <v>0</v>
      </c>
      <c r="GO741">
        <v>0</v>
      </c>
      <c r="GP741">
        <v>0</v>
      </c>
      <c r="GQ741">
        <v>0</v>
      </c>
      <c r="GR741">
        <v>0</v>
      </c>
      <c r="GS741">
        <v>0</v>
      </c>
      <c r="GT741">
        <v>0</v>
      </c>
      <c r="GU741">
        <v>0</v>
      </c>
      <c r="GV741">
        <v>0</v>
      </c>
      <c r="GW741">
        <v>0</v>
      </c>
      <c r="GX741">
        <v>0</v>
      </c>
      <c r="GY741">
        <v>0</v>
      </c>
      <c r="GZ741">
        <v>0</v>
      </c>
      <c r="HA741">
        <v>0</v>
      </c>
      <c r="HB741">
        <v>0</v>
      </c>
      <c r="HC741">
        <v>0</v>
      </c>
      <c r="HD741">
        <v>0</v>
      </c>
      <c r="HE741">
        <v>0</v>
      </c>
      <c r="HF741">
        <v>0</v>
      </c>
      <c r="HG741">
        <v>0</v>
      </c>
      <c r="HH741">
        <v>0</v>
      </c>
      <c r="HI741">
        <v>0</v>
      </c>
      <c r="HJ741">
        <v>0</v>
      </c>
      <c r="HK741">
        <v>0</v>
      </c>
      <c r="HL741">
        <v>0</v>
      </c>
      <c r="HM741">
        <v>0</v>
      </c>
      <c r="HN741">
        <v>0</v>
      </c>
      <c r="HO741">
        <v>0</v>
      </c>
      <c r="HP741">
        <v>0</v>
      </c>
      <c r="HQ741">
        <v>0</v>
      </c>
      <c r="HR741">
        <v>0</v>
      </c>
      <c r="HS741">
        <v>0</v>
      </c>
      <c r="HT741">
        <v>0</v>
      </c>
      <c r="HU741">
        <v>0</v>
      </c>
      <c r="HV741">
        <v>0</v>
      </c>
      <c r="HW741">
        <v>0</v>
      </c>
      <c r="HX741">
        <v>0</v>
      </c>
      <c r="HY741">
        <v>0</v>
      </c>
      <c r="HZ741">
        <v>0</v>
      </c>
      <c r="IA741">
        <v>0</v>
      </c>
      <c r="IB741">
        <v>0</v>
      </c>
      <c r="IC741">
        <v>0</v>
      </c>
      <c r="ID741">
        <v>0</v>
      </c>
      <c r="IE741">
        <v>0</v>
      </c>
      <c r="IF741">
        <v>0</v>
      </c>
      <c r="IG741">
        <v>0</v>
      </c>
      <c r="IH741">
        <v>0</v>
      </c>
      <c r="II741">
        <v>0</v>
      </c>
      <c r="IJ741">
        <v>0</v>
      </c>
      <c r="IK741">
        <v>1</v>
      </c>
      <c r="IL741">
        <v>0</v>
      </c>
      <c r="IM741">
        <v>0</v>
      </c>
      <c r="IN741">
        <v>0</v>
      </c>
      <c r="IO741">
        <v>0</v>
      </c>
      <c r="IP741">
        <v>0</v>
      </c>
      <c r="IQ741">
        <v>0</v>
      </c>
      <c r="IR741">
        <v>0</v>
      </c>
      <c r="IS741">
        <v>0</v>
      </c>
      <c r="IT741">
        <v>0</v>
      </c>
      <c r="IU741">
        <v>0</v>
      </c>
      <c r="IV741">
        <v>0</v>
      </c>
      <c r="IW741">
        <v>0</v>
      </c>
      <c r="IX741">
        <v>0</v>
      </c>
      <c r="IY741">
        <v>0</v>
      </c>
      <c r="IZ741">
        <v>0</v>
      </c>
      <c r="JA741">
        <v>0</v>
      </c>
      <c r="JB741">
        <v>0</v>
      </c>
      <c r="JC741">
        <v>0</v>
      </c>
      <c r="JD741">
        <v>1</v>
      </c>
      <c r="JE741">
        <v>0</v>
      </c>
      <c r="JF741">
        <v>0</v>
      </c>
      <c r="JG741">
        <v>0</v>
      </c>
      <c r="JH741">
        <v>0</v>
      </c>
      <c r="JI741">
        <v>0</v>
      </c>
      <c r="JJ741">
        <v>1</v>
      </c>
      <c r="JK741" s="2">
        <f t="shared" si="60"/>
        <v>0.27906976744186046</v>
      </c>
    </row>
    <row r="742" spans="1:271" s="6" customFormat="1" ht="15.75" outlineLevel="1" x14ac:dyDescent="0.25">
      <c r="B742" s="7" t="s">
        <v>399</v>
      </c>
      <c r="D742" s="6">
        <f>SUBTOTAL(9,D732:D741)</f>
        <v>7998</v>
      </c>
      <c r="E742" s="6">
        <f>SUBTOTAL(9,E732:E741)</f>
        <v>6081</v>
      </c>
      <c r="F742" s="6">
        <f>SUBTOTAL(9,F732:F741)</f>
        <v>3151</v>
      </c>
      <c r="G742" s="6">
        <f>SUBTOTAL(9,G732:G741)</f>
        <v>2930</v>
      </c>
      <c r="H742" s="6">
        <f>SUBTOTAL(9,H732:H741)</f>
        <v>2</v>
      </c>
      <c r="I742" s="6">
        <f>SUBTOTAL(9,I732:I741)</f>
        <v>21</v>
      </c>
      <c r="J742" s="6">
        <f>SUBTOTAL(9,J732:J741)</f>
        <v>0</v>
      </c>
      <c r="K742" s="6">
        <f>SUBTOTAL(9,K732:K741)</f>
        <v>0</v>
      </c>
      <c r="L742" s="6">
        <f>SUBTOTAL(9,L732:L741)</f>
        <v>0</v>
      </c>
      <c r="M742" s="6">
        <f>SUBTOTAL(9,M732:M741)</f>
        <v>0</v>
      </c>
      <c r="N742" s="6">
        <f>SUBTOTAL(9,N732:N741)</f>
        <v>0</v>
      </c>
      <c r="O742" s="6">
        <f>SUBTOTAL(9,O732:O741)</f>
        <v>0</v>
      </c>
      <c r="P742" s="6">
        <f>SUBTOTAL(9,P732:P741)</f>
        <v>0</v>
      </c>
      <c r="Q742" s="6">
        <f>SUBTOTAL(9,Q732:Q741)</f>
        <v>2930</v>
      </c>
      <c r="R742" s="6">
        <f>SUBTOTAL(9,R732:R741)</f>
        <v>0</v>
      </c>
      <c r="S742" s="6">
        <f>SUBTOTAL(9,S732:S741)</f>
        <v>0</v>
      </c>
      <c r="T742" s="6">
        <f>SUBTOTAL(9,T732:T741)</f>
        <v>2930</v>
      </c>
      <c r="U742" s="6">
        <f>SUBTOTAL(9,U732:U741)</f>
        <v>85</v>
      </c>
      <c r="V742" s="6">
        <f>SUBTOTAL(9,V732:V741)</f>
        <v>60</v>
      </c>
      <c r="W742" s="6">
        <f>SUBTOTAL(9,W732:W741)</f>
        <v>13</v>
      </c>
      <c r="X742" s="6">
        <f>SUBTOTAL(9,X732:X741)</f>
        <v>0</v>
      </c>
      <c r="Y742" s="6">
        <f>SUBTOTAL(9,Y732:Y741)</f>
        <v>2845</v>
      </c>
      <c r="Z742" s="6">
        <f>SUBTOTAL(9,Z732:Z741)</f>
        <v>474</v>
      </c>
      <c r="AA742" s="6">
        <f>SUBTOTAL(9,AA732:AA741)</f>
        <v>45</v>
      </c>
      <c r="AB742" s="6">
        <f>SUBTOTAL(9,AB732:AB741)</f>
        <v>126</v>
      </c>
      <c r="AC742" s="6">
        <f>SUBTOTAL(9,AC732:AC741)</f>
        <v>173</v>
      </c>
      <c r="AD742" s="6">
        <f>SUBTOTAL(9,AD732:AD741)</f>
        <v>65</v>
      </c>
      <c r="AE742" s="6">
        <f>SUBTOTAL(9,AE732:AE741)</f>
        <v>3</v>
      </c>
      <c r="AF742" s="6">
        <f>SUBTOTAL(9,AF732:AF741)</f>
        <v>12</v>
      </c>
      <c r="AG742" s="6">
        <f>SUBTOTAL(9,AG732:AG741)</f>
        <v>1</v>
      </c>
      <c r="AH742" s="6">
        <f>SUBTOTAL(9,AH732:AH741)</f>
        <v>0</v>
      </c>
      <c r="AI742" s="6">
        <f>SUBTOTAL(9,AI732:AI741)</f>
        <v>9</v>
      </c>
      <c r="AJ742" s="6">
        <f>SUBTOTAL(9,AJ732:AJ741)</f>
        <v>1</v>
      </c>
      <c r="AK742" s="6">
        <f>SUBTOTAL(9,AK732:AK741)</f>
        <v>0</v>
      </c>
      <c r="AL742" s="6">
        <f>SUBTOTAL(9,AL732:AL741)</f>
        <v>2</v>
      </c>
      <c r="AM742" s="6">
        <f>SUBTOTAL(9,AM732:AM741)</f>
        <v>1</v>
      </c>
      <c r="AN742" s="6">
        <f>SUBTOTAL(9,AN732:AN741)</f>
        <v>3</v>
      </c>
      <c r="AO742" s="6">
        <f>SUBTOTAL(9,AO732:AO741)</f>
        <v>3</v>
      </c>
      <c r="AP742" s="6">
        <f>SUBTOTAL(9,AP732:AP741)</f>
        <v>4</v>
      </c>
      <c r="AQ742" s="6">
        <f>SUBTOTAL(9,AQ732:AQ741)</f>
        <v>4</v>
      </c>
      <c r="AR742" s="6">
        <f>SUBTOTAL(9,AR732:AR741)</f>
        <v>2</v>
      </c>
      <c r="AS742" s="6">
        <f>SUBTOTAL(9,AS732:AS741)</f>
        <v>1</v>
      </c>
      <c r="AT742" s="6">
        <f>SUBTOTAL(9,AT732:AT741)</f>
        <v>3</v>
      </c>
      <c r="AU742" s="6">
        <f>SUBTOTAL(9,AU732:AU741)</f>
        <v>2</v>
      </c>
      <c r="AV742" s="6">
        <f>SUBTOTAL(9,AV732:AV741)</f>
        <v>3</v>
      </c>
      <c r="AW742" s="6">
        <f>SUBTOTAL(9,AW732:AW741)</f>
        <v>3</v>
      </c>
      <c r="AX742" s="6">
        <f>SUBTOTAL(9,AX732:AX741)</f>
        <v>8</v>
      </c>
      <c r="AY742" s="6">
        <f>SUBTOTAL(9,AY732:AY741)</f>
        <v>474</v>
      </c>
      <c r="AZ742" s="6">
        <f>SUBTOTAL(9,AZ732:AZ741)</f>
        <v>822</v>
      </c>
      <c r="BA742" s="6">
        <f>SUBTOTAL(9,BA732:BA741)</f>
        <v>210</v>
      </c>
      <c r="BB742" s="6">
        <f>SUBTOTAL(9,BB732:BB741)</f>
        <v>33</v>
      </c>
      <c r="BC742" s="6">
        <f>SUBTOTAL(9,BC732:BC741)</f>
        <v>48</v>
      </c>
      <c r="BD742" s="6">
        <f>SUBTOTAL(9,BD732:BD741)</f>
        <v>204</v>
      </c>
      <c r="BE742" s="6">
        <f>SUBTOTAL(9,BE732:BE741)</f>
        <v>17</v>
      </c>
      <c r="BF742" s="6">
        <f>SUBTOTAL(9,BF732:BF741)</f>
        <v>69</v>
      </c>
      <c r="BG742" s="6">
        <f>SUBTOTAL(9,BG732:BG741)</f>
        <v>9</v>
      </c>
      <c r="BH742" s="6">
        <f>SUBTOTAL(9,BH732:BH741)</f>
        <v>11</v>
      </c>
      <c r="BI742" s="6">
        <f>SUBTOTAL(9,BI732:BI741)</f>
        <v>49</v>
      </c>
      <c r="BJ742" s="6">
        <f>SUBTOTAL(9,BJ732:BJ741)</f>
        <v>22</v>
      </c>
      <c r="BK742" s="6">
        <f>SUBTOTAL(9,BK732:BK741)</f>
        <v>2</v>
      </c>
      <c r="BL742" s="6">
        <f>SUBTOTAL(9,BL732:BL741)</f>
        <v>44</v>
      </c>
      <c r="BM742" s="6">
        <f>SUBTOTAL(9,BM732:BM741)</f>
        <v>20</v>
      </c>
      <c r="BN742" s="6">
        <f>SUBTOTAL(9,BN732:BN741)</f>
        <v>7</v>
      </c>
      <c r="BO742" s="6">
        <f>SUBTOTAL(9,BO732:BO741)</f>
        <v>3</v>
      </c>
      <c r="BP742" s="6">
        <f>SUBTOTAL(9,BP732:BP741)</f>
        <v>3</v>
      </c>
      <c r="BQ742" s="6">
        <f>SUBTOTAL(9,BQ732:BQ741)</f>
        <v>10</v>
      </c>
      <c r="BR742" s="6">
        <f>SUBTOTAL(9,BR732:BR741)</f>
        <v>0</v>
      </c>
      <c r="BS742" s="6">
        <f>SUBTOTAL(9,BS732:BS741)</f>
        <v>19</v>
      </c>
      <c r="BT742" s="6">
        <f>SUBTOTAL(9,BT732:BT741)</f>
        <v>15</v>
      </c>
      <c r="BU742" s="6">
        <f>SUBTOTAL(9,BU732:BU741)</f>
        <v>5</v>
      </c>
      <c r="BV742" s="6">
        <f>SUBTOTAL(9,BV732:BV741)</f>
        <v>6</v>
      </c>
      <c r="BW742" s="6">
        <f>SUBTOTAL(9,BW732:BW741)</f>
        <v>16</v>
      </c>
      <c r="BX742" s="6">
        <f>SUBTOTAL(9,BX732:BX741)</f>
        <v>822</v>
      </c>
      <c r="BY742" s="6">
        <f>SUBTOTAL(9,BY732:BY741)</f>
        <v>88</v>
      </c>
      <c r="BZ742" s="6">
        <f>SUBTOTAL(9,BZ732:BZ741)</f>
        <v>48</v>
      </c>
      <c r="CA742" s="6">
        <f>SUBTOTAL(9,CA732:CA741)</f>
        <v>6</v>
      </c>
      <c r="CB742" s="6">
        <f>SUBTOTAL(9,CB732:CB741)</f>
        <v>7</v>
      </c>
      <c r="CC742" s="6">
        <f>SUBTOTAL(9,CC732:CC741)</f>
        <v>0</v>
      </c>
      <c r="CD742" s="6">
        <f>SUBTOTAL(9,CD732:CD741)</f>
        <v>3</v>
      </c>
      <c r="CE742" s="6">
        <f>SUBTOTAL(9,CE732:CE741)</f>
        <v>3</v>
      </c>
      <c r="CF742" s="6">
        <f>SUBTOTAL(9,CF732:CF741)</f>
        <v>4</v>
      </c>
      <c r="CG742" s="6">
        <f>SUBTOTAL(9,CG732:CG741)</f>
        <v>1</v>
      </c>
      <c r="CH742" s="6">
        <f>SUBTOTAL(9,CH732:CH741)</f>
        <v>0</v>
      </c>
      <c r="CI742" s="6">
        <f>SUBTOTAL(9,CI732:CI741)</f>
        <v>3</v>
      </c>
      <c r="CJ742" s="6">
        <f>SUBTOTAL(9,CJ732:CJ741)</f>
        <v>2</v>
      </c>
      <c r="CK742" s="6">
        <f>SUBTOTAL(9,CK732:CK741)</f>
        <v>0</v>
      </c>
      <c r="CL742" s="6">
        <f>SUBTOTAL(9,CL732:CL741)</f>
        <v>6</v>
      </c>
      <c r="CM742" s="6">
        <f>SUBTOTAL(9,CM732:CM741)</f>
        <v>5</v>
      </c>
      <c r="CN742" s="6">
        <f>SUBTOTAL(9,CN732:CN741)</f>
        <v>88</v>
      </c>
      <c r="CO742" s="6">
        <f>SUBTOTAL(9,CO732:CO741)</f>
        <v>119</v>
      </c>
      <c r="CP742" s="6">
        <f>SUBTOTAL(9,CP732:CP741)</f>
        <v>56</v>
      </c>
      <c r="CQ742" s="6">
        <f>SUBTOTAL(9,CQ732:CQ741)</f>
        <v>9</v>
      </c>
      <c r="CR742" s="6">
        <f>SUBTOTAL(9,CR732:CR741)</f>
        <v>4</v>
      </c>
      <c r="CS742" s="6">
        <f>SUBTOTAL(9,CS732:CS741)</f>
        <v>0</v>
      </c>
      <c r="CT742" s="6">
        <f>SUBTOTAL(9,CT732:CT741)</f>
        <v>7</v>
      </c>
      <c r="CU742" s="6">
        <f>SUBTOTAL(9,CU732:CU741)</f>
        <v>3</v>
      </c>
      <c r="CV742" s="6">
        <f>SUBTOTAL(9,CV732:CV741)</f>
        <v>1</v>
      </c>
      <c r="CW742" s="6">
        <f>SUBTOTAL(9,CW732:CW741)</f>
        <v>6</v>
      </c>
      <c r="CX742" s="6">
        <f>SUBTOTAL(9,CX732:CX741)</f>
        <v>4</v>
      </c>
      <c r="CY742" s="6">
        <f>SUBTOTAL(9,CY732:CY741)</f>
        <v>1</v>
      </c>
      <c r="CZ742" s="6">
        <f>SUBTOTAL(9,CZ732:CZ741)</f>
        <v>2</v>
      </c>
      <c r="DA742" s="6">
        <f>SUBTOTAL(9,DA732:DA741)</f>
        <v>0</v>
      </c>
      <c r="DB742" s="6">
        <f>SUBTOTAL(9,DB732:DB741)</f>
        <v>3</v>
      </c>
      <c r="DC742" s="6">
        <f>SUBTOTAL(9,DC732:DC741)</f>
        <v>0</v>
      </c>
      <c r="DD742" s="6">
        <f>SUBTOTAL(9,DD732:DD741)</f>
        <v>0</v>
      </c>
      <c r="DE742" s="6">
        <f>SUBTOTAL(9,DE732:DE741)</f>
        <v>0</v>
      </c>
      <c r="DF742" s="6">
        <f>SUBTOTAL(9,DF732:DF741)</f>
        <v>0</v>
      </c>
      <c r="DG742" s="6">
        <f>SUBTOTAL(9,DG732:DG741)</f>
        <v>0</v>
      </c>
      <c r="DH742" s="6">
        <f>SUBTOTAL(9,DH732:DH741)</f>
        <v>1</v>
      </c>
      <c r="DI742" s="6">
        <f>SUBTOTAL(9,DI732:DI741)</f>
        <v>3</v>
      </c>
      <c r="DJ742" s="6">
        <f>SUBTOTAL(9,DJ732:DJ741)</f>
        <v>0</v>
      </c>
      <c r="DK742" s="6">
        <f>SUBTOTAL(9,DK732:DK741)</f>
        <v>2</v>
      </c>
      <c r="DL742" s="6">
        <f>SUBTOTAL(9,DL732:DL741)</f>
        <v>2</v>
      </c>
      <c r="DM742" s="6">
        <f>SUBTOTAL(9,DM732:DM741)</f>
        <v>15</v>
      </c>
      <c r="DN742" s="6">
        <f>SUBTOTAL(9,DN732:DN741)</f>
        <v>119</v>
      </c>
      <c r="DO742" s="6">
        <f>SUBTOTAL(9,DO732:DO741)</f>
        <v>74</v>
      </c>
      <c r="DP742" s="6">
        <f>SUBTOTAL(9,DP732:DP741)</f>
        <v>50</v>
      </c>
      <c r="DQ742" s="6">
        <f>SUBTOTAL(9,DQ732:DQ741)</f>
        <v>3</v>
      </c>
      <c r="DR742" s="6">
        <f>SUBTOTAL(9,DR732:DR741)</f>
        <v>1</v>
      </c>
      <c r="DS742" s="6">
        <f>SUBTOTAL(9,DS732:DS741)</f>
        <v>2</v>
      </c>
      <c r="DT742" s="6">
        <f>SUBTOTAL(9,DT732:DT741)</f>
        <v>1</v>
      </c>
      <c r="DU742" s="6">
        <f>SUBTOTAL(9,DU732:DU741)</f>
        <v>3</v>
      </c>
      <c r="DV742" s="6">
        <f>SUBTOTAL(9,DV732:DV741)</f>
        <v>3</v>
      </c>
      <c r="DW742" s="6">
        <f>SUBTOTAL(9,DW732:DW741)</f>
        <v>0</v>
      </c>
      <c r="DX742" s="6">
        <f>SUBTOTAL(9,DX732:DX741)</f>
        <v>0</v>
      </c>
      <c r="DY742" s="6">
        <f>SUBTOTAL(9,DY732:DY741)</f>
        <v>0</v>
      </c>
      <c r="DZ742" s="6">
        <f>SUBTOTAL(9,DZ732:DZ741)</f>
        <v>0</v>
      </c>
      <c r="EA742" s="6">
        <f>SUBTOTAL(9,EA732:EA741)</f>
        <v>0</v>
      </c>
      <c r="EB742" s="6">
        <f>SUBTOTAL(9,EB732:EB741)</f>
        <v>7</v>
      </c>
      <c r="EC742" s="6">
        <f>SUBTOTAL(9,EC732:EC741)</f>
        <v>1</v>
      </c>
      <c r="ED742" s="6">
        <f>SUBTOTAL(9,ED732:ED741)</f>
        <v>0</v>
      </c>
      <c r="EE742" s="6">
        <f>SUBTOTAL(9,EE732:EE741)</f>
        <v>0</v>
      </c>
      <c r="EF742" s="6">
        <f>SUBTOTAL(9,EF732:EF741)</f>
        <v>0</v>
      </c>
      <c r="EG742" s="6">
        <f>SUBTOTAL(9,EG732:EG741)</f>
        <v>1</v>
      </c>
      <c r="EH742" s="6">
        <f>SUBTOTAL(9,EH732:EH741)</f>
        <v>0</v>
      </c>
      <c r="EI742" s="6">
        <f>SUBTOTAL(9,EI732:EI741)</f>
        <v>0</v>
      </c>
      <c r="EJ742" s="6">
        <f>SUBTOTAL(9,EJ732:EJ741)</f>
        <v>0</v>
      </c>
      <c r="EK742" s="6">
        <f>SUBTOTAL(9,EK732:EK741)</f>
        <v>0</v>
      </c>
      <c r="EL742" s="6">
        <f>SUBTOTAL(9,EL732:EL741)</f>
        <v>2</v>
      </c>
      <c r="EM742" s="6">
        <f>SUBTOTAL(9,EM732:EM741)</f>
        <v>0</v>
      </c>
      <c r="EN742" s="6">
        <f>SUBTOTAL(9,EN732:EN741)</f>
        <v>74</v>
      </c>
      <c r="EO742" s="6">
        <f>SUBTOTAL(9,EO732:EO741)</f>
        <v>136</v>
      </c>
      <c r="EP742" s="6">
        <f>SUBTOTAL(9,EP732:EP741)</f>
        <v>44</v>
      </c>
      <c r="EQ742" s="6">
        <f>SUBTOTAL(9,EQ732:EQ741)</f>
        <v>50</v>
      </c>
      <c r="ER742" s="6">
        <f>SUBTOTAL(9,ER732:ER741)</f>
        <v>4</v>
      </c>
      <c r="ES742" s="6">
        <f>SUBTOTAL(9,ES732:ES741)</f>
        <v>1</v>
      </c>
      <c r="ET742" s="6">
        <f>SUBTOTAL(9,ET732:ET741)</f>
        <v>1</v>
      </c>
      <c r="EU742" s="6">
        <f>SUBTOTAL(9,EU732:EU741)</f>
        <v>1</v>
      </c>
      <c r="EV742" s="6">
        <f>SUBTOTAL(9,EV732:EV741)</f>
        <v>2</v>
      </c>
      <c r="EW742" s="6">
        <f>SUBTOTAL(9,EW732:EW741)</f>
        <v>1</v>
      </c>
      <c r="EX742" s="6">
        <f>SUBTOTAL(9,EX732:EX741)</f>
        <v>1</v>
      </c>
      <c r="EY742" s="6">
        <f>SUBTOTAL(9,EY732:EY741)</f>
        <v>0</v>
      </c>
      <c r="EZ742" s="6">
        <f>SUBTOTAL(9,EZ732:EZ741)</f>
        <v>1</v>
      </c>
      <c r="FA742" s="6">
        <f>SUBTOTAL(9,FA732:FA741)</f>
        <v>1</v>
      </c>
      <c r="FB742" s="6">
        <f>SUBTOTAL(9,FB732:FB741)</f>
        <v>0</v>
      </c>
      <c r="FC742" s="6">
        <f>SUBTOTAL(9,FC732:FC741)</f>
        <v>1</v>
      </c>
      <c r="FD742" s="6">
        <f>SUBTOTAL(9,FD732:FD741)</f>
        <v>1</v>
      </c>
      <c r="FE742" s="6">
        <f>SUBTOTAL(9,FE732:FE741)</f>
        <v>1</v>
      </c>
      <c r="FF742" s="6">
        <f>SUBTOTAL(9,FF732:FF741)</f>
        <v>0</v>
      </c>
      <c r="FG742" s="6">
        <f>SUBTOTAL(9,FG732:FG741)</f>
        <v>0</v>
      </c>
      <c r="FH742" s="6">
        <f>SUBTOTAL(9,FH732:FH741)</f>
        <v>2</v>
      </c>
      <c r="FI742" s="6">
        <f>SUBTOTAL(9,FI732:FI741)</f>
        <v>2</v>
      </c>
      <c r="FJ742" s="6">
        <f>SUBTOTAL(9,FJ732:FJ741)</f>
        <v>3</v>
      </c>
      <c r="FK742" s="6">
        <f>SUBTOTAL(9,FK732:FK741)</f>
        <v>19</v>
      </c>
      <c r="FL742" s="6">
        <f>SUBTOTAL(9,FL732:FL741)</f>
        <v>136</v>
      </c>
      <c r="FM742" s="6">
        <f>SUBTOTAL(9,FM732:FM741)</f>
        <v>257</v>
      </c>
      <c r="FN742" s="6">
        <f>SUBTOTAL(9,FN732:FN741)</f>
        <v>102</v>
      </c>
      <c r="FO742" s="6">
        <f>SUBTOTAL(9,FO732:FO741)</f>
        <v>10</v>
      </c>
      <c r="FP742" s="6">
        <f>SUBTOTAL(9,FP732:FP741)</f>
        <v>12</v>
      </c>
      <c r="FQ742" s="6">
        <f>SUBTOTAL(9,FQ732:FQ741)</f>
        <v>18</v>
      </c>
      <c r="FR742" s="6">
        <f>SUBTOTAL(9,FR732:FR741)</f>
        <v>3</v>
      </c>
      <c r="FS742" s="6">
        <f>SUBTOTAL(9,FS732:FS741)</f>
        <v>32</v>
      </c>
      <c r="FT742" s="6">
        <f>SUBTOTAL(9,FT732:FT741)</f>
        <v>4</v>
      </c>
      <c r="FU742" s="6">
        <f>SUBTOTAL(9,FU732:FU741)</f>
        <v>6</v>
      </c>
      <c r="FV742" s="6">
        <f>SUBTOTAL(9,FV732:FV741)</f>
        <v>13</v>
      </c>
      <c r="FW742" s="6">
        <f>SUBTOTAL(9,FW732:FW741)</f>
        <v>7</v>
      </c>
      <c r="FX742" s="6">
        <f>SUBTOTAL(9,FX732:FX741)</f>
        <v>4</v>
      </c>
      <c r="FY742" s="6">
        <f>SUBTOTAL(9,FY732:FY741)</f>
        <v>2</v>
      </c>
      <c r="FZ742" s="6">
        <f>SUBTOTAL(9,FZ732:FZ741)</f>
        <v>3</v>
      </c>
      <c r="GA742" s="6">
        <f>SUBTOTAL(9,GA732:GA741)</f>
        <v>3</v>
      </c>
      <c r="GB742" s="6">
        <f>SUBTOTAL(9,GB732:GB741)</f>
        <v>4</v>
      </c>
      <c r="GC742" s="6">
        <f>SUBTOTAL(9,GC732:GC741)</f>
        <v>6</v>
      </c>
      <c r="GD742" s="6">
        <f>SUBTOTAL(9,GD732:GD741)</f>
        <v>1</v>
      </c>
      <c r="GE742" s="6">
        <f>SUBTOTAL(9,GE732:GE741)</f>
        <v>3</v>
      </c>
      <c r="GF742" s="6">
        <f>SUBTOTAL(9,GF732:GF741)</f>
        <v>3</v>
      </c>
      <c r="GG742" s="6">
        <f>SUBTOTAL(9,GG732:GG741)</f>
        <v>3</v>
      </c>
      <c r="GH742" s="6">
        <f>SUBTOTAL(9,GH732:GH741)</f>
        <v>3</v>
      </c>
      <c r="GI742" s="6">
        <f>SUBTOTAL(9,GI732:GI741)</f>
        <v>3</v>
      </c>
      <c r="GJ742" s="6">
        <f>SUBTOTAL(9,GJ732:GJ741)</f>
        <v>4</v>
      </c>
      <c r="GK742" s="6">
        <f>SUBTOTAL(9,GK732:GK741)</f>
        <v>8</v>
      </c>
      <c r="GL742" s="6">
        <f>SUBTOTAL(9,GL732:GL741)</f>
        <v>257</v>
      </c>
      <c r="GM742" s="6">
        <f>SUBTOTAL(9,GM732:GM741)</f>
        <v>220</v>
      </c>
      <c r="GN742" s="6">
        <f>SUBTOTAL(9,GN732:GN741)</f>
        <v>127</v>
      </c>
      <c r="GO742" s="6">
        <f>SUBTOTAL(9,GO732:GO741)</f>
        <v>34</v>
      </c>
      <c r="GP742" s="6">
        <f>SUBTOTAL(9,GP732:GP741)</f>
        <v>11</v>
      </c>
      <c r="GQ742" s="6">
        <f>SUBTOTAL(9,GQ732:GQ741)</f>
        <v>4</v>
      </c>
      <c r="GR742" s="6">
        <f>SUBTOTAL(9,GR732:GR741)</f>
        <v>3</v>
      </c>
      <c r="GS742" s="6">
        <f>SUBTOTAL(9,GS732:GS741)</f>
        <v>2</v>
      </c>
      <c r="GT742" s="6">
        <f>SUBTOTAL(9,GT732:GT741)</f>
        <v>13</v>
      </c>
      <c r="GU742" s="6">
        <f>SUBTOTAL(9,GU732:GU741)</f>
        <v>2</v>
      </c>
      <c r="GV742" s="6">
        <f>SUBTOTAL(9,GV732:GV741)</f>
        <v>3</v>
      </c>
      <c r="GW742" s="6">
        <f>SUBTOTAL(9,GW732:GW741)</f>
        <v>1</v>
      </c>
      <c r="GX742" s="6">
        <f>SUBTOTAL(9,GX732:GX741)</f>
        <v>4</v>
      </c>
      <c r="GY742" s="6">
        <f>SUBTOTAL(9,GY732:GY741)</f>
        <v>0</v>
      </c>
      <c r="GZ742" s="6">
        <f>SUBTOTAL(9,GZ732:GZ741)</f>
        <v>1</v>
      </c>
      <c r="HA742" s="6">
        <f>SUBTOTAL(9,HA732:HA741)</f>
        <v>4</v>
      </c>
      <c r="HB742" s="6">
        <f>SUBTOTAL(9,HB732:HB741)</f>
        <v>0</v>
      </c>
      <c r="HC742" s="6">
        <f>SUBTOTAL(9,HC732:HC741)</f>
        <v>0</v>
      </c>
      <c r="HD742" s="6">
        <f>SUBTOTAL(9,HD732:HD741)</f>
        <v>1</v>
      </c>
      <c r="HE742" s="6">
        <f>SUBTOTAL(9,HE732:HE741)</f>
        <v>10</v>
      </c>
      <c r="HF742" s="6">
        <f>SUBTOTAL(9,HF732:HF741)</f>
        <v>220</v>
      </c>
      <c r="HG742" s="6">
        <f>SUBTOTAL(9,HG732:HG741)</f>
        <v>9</v>
      </c>
      <c r="HH742" s="6">
        <f>SUBTOTAL(9,HH732:HH741)</f>
        <v>2</v>
      </c>
      <c r="HI742" s="6">
        <f>SUBTOTAL(9,HI732:HI741)</f>
        <v>1</v>
      </c>
      <c r="HJ742" s="6">
        <f>SUBTOTAL(9,HJ732:HJ741)</f>
        <v>1</v>
      </c>
      <c r="HK742" s="6">
        <f>SUBTOTAL(9,HK732:HK741)</f>
        <v>0</v>
      </c>
      <c r="HL742" s="6">
        <f>SUBTOTAL(9,HL732:HL741)</f>
        <v>2</v>
      </c>
      <c r="HM742" s="6">
        <f>SUBTOTAL(9,HM732:HM741)</f>
        <v>0</v>
      </c>
      <c r="HN742" s="6">
        <f>SUBTOTAL(9,HN732:HN741)</f>
        <v>0</v>
      </c>
      <c r="HO742" s="6">
        <f>SUBTOTAL(9,HO732:HO741)</f>
        <v>0</v>
      </c>
      <c r="HP742" s="6">
        <f>SUBTOTAL(9,HP732:HP741)</f>
        <v>1</v>
      </c>
      <c r="HQ742" s="6">
        <f>SUBTOTAL(9,HQ732:HQ741)</f>
        <v>1</v>
      </c>
      <c r="HR742" s="6">
        <f>SUBTOTAL(9,HR732:HR741)</f>
        <v>1</v>
      </c>
      <c r="HS742" s="6">
        <f>SUBTOTAL(9,HS732:HS741)</f>
        <v>0</v>
      </c>
      <c r="HT742" s="6">
        <f>SUBTOTAL(9,HT732:HT741)</f>
        <v>9</v>
      </c>
      <c r="HU742" s="6">
        <f>SUBTOTAL(9,HU732:HU741)</f>
        <v>5</v>
      </c>
      <c r="HV742" s="6">
        <f>SUBTOTAL(9,HV732:HV741)</f>
        <v>2</v>
      </c>
      <c r="HW742" s="6">
        <f>SUBTOTAL(9,HW732:HW741)</f>
        <v>0</v>
      </c>
      <c r="HX742" s="6">
        <f>SUBTOTAL(9,HX732:HX741)</f>
        <v>1</v>
      </c>
      <c r="HY742" s="6">
        <f>SUBTOTAL(9,HY732:HY741)</f>
        <v>0</v>
      </c>
      <c r="HZ742" s="6">
        <f>SUBTOTAL(9,HZ732:HZ741)</f>
        <v>0</v>
      </c>
      <c r="IA742" s="6">
        <f>SUBTOTAL(9,IA732:IA741)</f>
        <v>0</v>
      </c>
      <c r="IB742" s="6">
        <f>SUBTOTAL(9,IB732:IB741)</f>
        <v>0</v>
      </c>
      <c r="IC742" s="6">
        <f>SUBTOTAL(9,IC732:IC741)</f>
        <v>1</v>
      </c>
      <c r="ID742" s="6">
        <f>SUBTOTAL(9,ID732:ID741)</f>
        <v>0</v>
      </c>
      <c r="IE742" s="6">
        <f>SUBTOTAL(9,IE732:IE741)</f>
        <v>0</v>
      </c>
      <c r="IF742" s="6">
        <f>SUBTOTAL(9,IF732:IF741)</f>
        <v>0</v>
      </c>
      <c r="IG742" s="6">
        <f>SUBTOTAL(9,IG732:IG741)</f>
        <v>1</v>
      </c>
      <c r="IH742" s="6">
        <f>SUBTOTAL(9,IH732:IH741)</f>
        <v>0</v>
      </c>
      <c r="II742" s="6">
        <f>SUBTOTAL(9,II732:II741)</f>
        <v>0</v>
      </c>
      <c r="IJ742" s="6">
        <f>SUBTOTAL(9,IJ732:IJ741)</f>
        <v>5</v>
      </c>
      <c r="IK742" s="6">
        <f>SUBTOTAL(9,IK732:IK741)</f>
        <v>641</v>
      </c>
      <c r="IL742" s="6">
        <f>SUBTOTAL(9,IL732:IL741)</f>
        <v>400</v>
      </c>
      <c r="IM742" s="6">
        <f>SUBTOTAL(9,IM732:IM741)</f>
        <v>31</v>
      </c>
      <c r="IN742" s="6">
        <f>SUBTOTAL(9,IN732:IN741)</f>
        <v>109</v>
      </c>
      <c r="IO742" s="6">
        <f>SUBTOTAL(9,IO732:IO741)</f>
        <v>6</v>
      </c>
      <c r="IP742" s="6">
        <f>SUBTOTAL(9,IP732:IP741)</f>
        <v>1</v>
      </c>
      <c r="IQ742" s="6">
        <f>SUBTOTAL(9,IQ732:IQ741)</f>
        <v>1</v>
      </c>
      <c r="IR742" s="6">
        <f>SUBTOTAL(9,IR732:IR741)</f>
        <v>6</v>
      </c>
      <c r="IS742" s="6">
        <f>SUBTOTAL(9,IS732:IS741)</f>
        <v>0</v>
      </c>
      <c r="IT742" s="6">
        <f>SUBTOTAL(9,IT732:IT741)</f>
        <v>0</v>
      </c>
      <c r="IU742" s="6">
        <f>SUBTOTAL(9,IU732:IU741)</f>
        <v>1</v>
      </c>
      <c r="IV742" s="6">
        <f>SUBTOTAL(9,IV732:IV741)</f>
        <v>48</v>
      </c>
      <c r="IW742" s="6">
        <f>SUBTOTAL(9,IW732:IW741)</f>
        <v>1</v>
      </c>
      <c r="IX742" s="6">
        <f>SUBTOTAL(9,IX732:IX741)</f>
        <v>4</v>
      </c>
      <c r="IY742" s="6">
        <f>SUBTOTAL(9,IY732:IY741)</f>
        <v>1</v>
      </c>
      <c r="IZ742" s="6">
        <f>SUBTOTAL(9,IZ732:IZ741)</f>
        <v>0</v>
      </c>
      <c r="JA742" s="6">
        <f>SUBTOTAL(9,JA732:JA741)</f>
        <v>9</v>
      </c>
      <c r="JB742" s="6">
        <f>SUBTOTAL(9,JB732:JB741)</f>
        <v>2</v>
      </c>
      <c r="JC742" s="6">
        <f>SUBTOTAL(9,JC732:JC741)</f>
        <v>5</v>
      </c>
      <c r="JD742" s="6">
        <f>SUBTOTAL(9,JD732:JD741)</f>
        <v>2</v>
      </c>
      <c r="JE742" s="6">
        <f>SUBTOTAL(9,JE732:JE741)</f>
        <v>0</v>
      </c>
      <c r="JF742" s="6">
        <f>SUBTOTAL(9,JF732:JF741)</f>
        <v>4</v>
      </c>
      <c r="JG742" s="6">
        <f>SUBTOTAL(9,JG732:JG741)</f>
        <v>4</v>
      </c>
      <c r="JH742" s="6">
        <f>SUBTOTAL(9,JH732:JH741)</f>
        <v>6</v>
      </c>
      <c r="JI742" s="6">
        <f>SUBTOTAL(9,JI732:JI741)</f>
        <v>0</v>
      </c>
      <c r="JJ742" s="6">
        <f>SUBTOTAL(9,JJ732:JJ741)</f>
        <v>641</v>
      </c>
      <c r="JK742" s="8">
        <f t="shared" si="60"/>
        <v>0.36634158539634909</v>
      </c>
    </row>
    <row r="743" spans="1:271" outlineLevel="2" x14ac:dyDescent="0.25">
      <c r="A743" t="str">
        <f t="shared" ref="A743:A760" si="64">"161001"</f>
        <v>161001</v>
      </c>
      <c r="B743" t="s">
        <v>329</v>
      </c>
      <c r="C743">
        <v>1</v>
      </c>
      <c r="D743">
        <v>754</v>
      </c>
      <c r="E743">
        <v>580</v>
      </c>
      <c r="F743">
        <v>267</v>
      </c>
      <c r="G743">
        <v>313</v>
      </c>
      <c r="H743">
        <v>0</v>
      </c>
      <c r="I743">
        <v>1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313</v>
      </c>
      <c r="R743">
        <v>0</v>
      </c>
      <c r="S743">
        <v>0</v>
      </c>
      <c r="T743">
        <v>313</v>
      </c>
      <c r="U743">
        <v>3</v>
      </c>
      <c r="V743">
        <v>2</v>
      </c>
      <c r="W743">
        <v>1</v>
      </c>
      <c r="X743">
        <v>0</v>
      </c>
      <c r="Y743">
        <v>310</v>
      </c>
      <c r="Z743">
        <v>52</v>
      </c>
      <c r="AA743">
        <v>10</v>
      </c>
      <c r="AB743">
        <v>11</v>
      </c>
      <c r="AC743">
        <v>8</v>
      </c>
      <c r="AD743">
        <v>6</v>
      </c>
      <c r="AE743">
        <v>0</v>
      </c>
      <c r="AF743">
        <v>9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8</v>
      </c>
      <c r="AX743">
        <v>0</v>
      </c>
      <c r="AY743">
        <v>52</v>
      </c>
      <c r="AZ743">
        <v>58</v>
      </c>
      <c r="BA743">
        <v>14</v>
      </c>
      <c r="BB743">
        <v>0</v>
      </c>
      <c r="BC743">
        <v>29</v>
      </c>
      <c r="BD743">
        <v>1</v>
      </c>
      <c r="BE743">
        <v>2</v>
      </c>
      <c r="BF743">
        <v>2</v>
      </c>
      <c r="BG743">
        <v>0</v>
      </c>
      <c r="BH743">
        <v>1</v>
      </c>
      <c r="BI743">
        <v>0</v>
      </c>
      <c r="BJ743">
        <v>1</v>
      </c>
      <c r="BK743">
        <v>0</v>
      </c>
      <c r="BL743">
        <v>5</v>
      </c>
      <c r="BM743">
        <v>2</v>
      </c>
      <c r="BN743">
        <v>0</v>
      </c>
      <c r="BO743">
        <v>0</v>
      </c>
      <c r="BP743">
        <v>1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58</v>
      </c>
      <c r="BY743">
        <v>2</v>
      </c>
      <c r="BZ743">
        <v>2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2</v>
      </c>
      <c r="CO743">
        <v>13</v>
      </c>
      <c r="CP743">
        <v>12</v>
      </c>
      <c r="CQ743">
        <v>0</v>
      </c>
      <c r="CR743">
        <v>0</v>
      </c>
      <c r="CS743">
        <v>0</v>
      </c>
      <c r="CT743">
        <v>0</v>
      </c>
      <c r="CU743">
        <v>0</v>
      </c>
      <c r="CV743">
        <v>0</v>
      </c>
      <c r="CW743">
        <v>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0</v>
      </c>
      <c r="DD743">
        <v>0</v>
      </c>
      <c r="DE743">
        <v>0</v>
      </c>
      <c r="DF743">
        <v>0</v>
      </c>
      <c r="DG743">
        <v>0</v>
      </c>
      <c r="DH743">
        <v>0</v>
      </c>
      <c r="DI743">
        <v>0</v>
      </c>
      <c r="DJ743">
        <v>1</v>
      </c>
      <c r="DK743">
        <v>0</v>
      </c>
      <c r="DL743">
        <v>0</v>
      </c>
      <c r="DM743">
        <v>0</v>
      </c>
      <c r="DN743">
        <v>13</v>
      </c>
      <c r="DO743">
        <v>4</v>
      </c>
      <c r="DP743">
        <v>0</v>
      </c>
      <c r="DQ743">
        <v>0</v>
      </c>
      <c r="DR743">
        <v>0</v>
      </c>
      <c r="DS743">
        <v>2</v>
      </c>
      <c r="DT743">
        <v>0</v>
      </c>
      <c r="DU743">
        <v>0</v>
      </c>
      <c r="DV743">
        <v>0</v>
      </c>
      <c r="DW743">
        <v>0</v>
      </c>
      <c r="DX743">
        <v>0</v>
      </c>
      <c r="DY743">
        <v>0</v>
      </c>
      <c r="DZ743">
        <v>0</v>
      </c>
      <c r="EA743">
        <v>0</v>
      </c>
      <c r="EB743">
        <v>0</v>
      </c>
      <c r="EC743">
        <v>0</v>
      </c>
      <c r="ED743">
        <v>0</v>
      </c>
      <c r="EE743">
        <v>0</v>
      </c>
      <c r="EF743">
        <v>0</v>
      </c>
      <c r="EG743">
        <v>0</v>
      </c>
      <c r="EH743">
        <v>0</v>
      </c>
      <c r="EI743">
        <v>0</v>
      </c>
      <c r="EJ743">
        <v>2</v>
      </c>
      <c r="EK743">
        <v>0</v>
      </c>
      <c r="EL743">
        <v>0</v>
      </c>
      <c r="EM743">
        <v>0</v>
      </c>
      <c r="EN743">
        <v>4</v>
      </c>
      <c r="EO743">
        <v>6</v>
      </c>
      <c r="EP743">
        <v>0</v>
      </c>
      <c r="EQ743">
        <v>0</v>
      </c>
      <c r="ER743">
        <v>0</v>
      </c>
      <c r="ES743">
        <v>0</v>
      </c>
      <c r="ET743">
        <v>0</v>
      </c>
      <c r="EU743">
        <v>0</v>
      </c>
      <c r="EV743">
        <v>0</v>
      </c>
      <c r="EW743">
        <v>0</v>
      </c>
      <c r="EX743">
        <v>0</v>
      </c>
      <c r="EY743">
        <v>0</v>
      </c>
      <c r="EZ743">
        <v>0</v>
      </c>
      <c r="FA743">
        <v>0</v>
      </c>
      <c r="FB743">
        <v>5</v>
      </c>
      <c r="FC743">
        <v>0</v>
      </c>
      <c r="FD743">
        <v>0</v>
      </c>
      <c r="FE743">
        <v>0</v>
      </c>
      <c r="FF743">
        <v>0</v>
      </c>
      <c r="FG743">
        <v>0</v>
      </c>
      <c r="FH743">
        <v>1</v>
      </c>
      <c r="FI743">
        <v>0</v>
      </c>
      <c r="FJ743">
        <v>0</v>
      </c>
      <c r="FK743">
        <v>0</v>
      </c>
      <c r="FL743">
        <v>6</v>
      </c>
      <c r="FM743">
        <v>34</v>
      </c>
      <c r="FN743">
        <v>8</v>
      </c>
      <c r="FO743">
        <v>9</v>
      </c>
      <c r="FP743">
        <v>1</v>
      </c>
      <c r="FQ743">
        <v>0</v>
      </c>
      <c r="FR743">
        <v>0</v>
      </c>
      <c r="FS743">
        <v>3</v>
      </c>
      <c r="FT743">
        <v>1</v>
      </c>
      <c r="FU743">
        <v>2</v>
      </c>
      <c r="FV743">
        <v>1</v>
      </c>
      <c r="FW743">
        <v>3</v>
      </c>
      <c r="FX743">
        <v>0</v>
      </c>
      <c r="FY743">
        <v>1</v>
      </c>
      <c r="FZ743">
        <v>0</v>
      </c>
      <c r="GA743">
        <v>0</v>
      </c>
      <c r="GB743">
        <v>0</v>
      </c>
      <c r="GC743">
        <v>0</v>
      </c>
      <c r="GD743">
        <v>0</v>
      </c>
      <c r="GE743">
        <v>0</v>
      </c>
      <c r="GF743">
        <v>1</v>
      </c>
      <c r="GG743">
        <v>2</v>
      </c>
      <c r="GH743">
        <v>0</v>
      </c>
      <c r="GI743">
        <v>0</v>
      </c>
      <c r="GJ743">
        <v>0</v>
      </c>
      <c r="GK743">
        <v>2</v>
      </c>
      <c r="GL743">
        <v>34</v>
      </c>
      <c r="GM743">
        <v>12</v>
      </c>
      <c r="GN743">
        <v>10</v>
      </c>
      <c r="GO743">
        <v>0</v>
      </c>
      <c r="GP743">
        <v>0</v>
      </c>
      <c r="GQ743">
        <v>0</v>
      </c>
      <c r="GR743">
        <v>0</v>
      </c>
      <c r="GS743">
        <v>0</v>
      </c>
      <c r="GT743">
        <v>1</v>
      </c>
      <c r="GU743">
        <v>0</v>
      </c>
      <c r="GV743">
        <v>0</v>
      </c>
      <c r="GW743">
        <v>0</v>
      </c>
      <c r="GX743">
        <v>0</v>
      </c>
      <c r="GY743">
        <v>0</v>
      </c>
      <c r="GZ743">
        <v>0</v>
      </c>
      <c r="HA743">
        <v>0</v>
      </c>
      <c r="HB743">
        <v>0</v>
      </c>
      <c r="HC743">
        <v>0</v>
      </c>
      <c r="HD743">
        <v>1</v>
      </c>
      <c r="HE743">
        <v>0</v>
      </c>
      <c r="HF743">
        <v>12</v>
      </c>
      <c r="HG743">
        <v>1</v>
      </c>
      <c r="HH743">
        <v>0</v>
      </c>
      <c r="HI743">
        <v>0</v>
      </c>
      <c r="HJ743">
        <v>0</v>
      </c>
      <c r="HK743">
        <v>0</v>
      </c>
      <c r="HL743">
        <v>0</v>
      </c>
      <c r="HM743">
        <v>0</v>
      </c>
      <c r="HN743">
        <v>0</v>
      </c>
      <c r="HO743">
        <v>0</v>
      </c>
      <c r="HP743">
        <v>1</v>
      </c>
      <c r="HQ743">
        <v>0</v>
      </c>
      <c r="HR743">
        <v>0</v>
      </c>
      <c r="HS743">
        <v>0</v>
      </c>
      <c r="HT743">
        <v>1</v>
      </c>
      <c r="HU743">
        <v>0</v>
      </c>
      <c r="HV743">
        <v>0</v>
      </c>
      <c r="HW743">
        <v>0</v>
      </c>
      <c r="HX743">
        <v>0</v>
      </c>
      <c r="HY743">
        <v>0</v>
      </c>
      <c r="HZ743">
        <v>0</v>
      </c>
      <c r="IA743">
        <v>0</v>
      </c>
      <c r="IB743">
        <v>0</v>
      </c>
      <c r="IC743">
        <v>0</v>
      </c>
      <c r="ID743">
        <v>0</v>
      </c>
      <c r="IE743">
        <v>0</v>
      </c>
      <c r="IF743">
        <v>0</v>
      </c>
      <c r="IG743">
        <v>0</v>
      </c>
      <c r="IH743">
        <v>0</v>
      </c>
      <c r="II743">
        <v>0</v>
      </c>
      <c r="IJ743">
        <v>0</v>
      </c>
      <c r="IK743">
        <v>128</v>
      </c>
      <c r="IL743">
        <v>20</v>
      </c>
      <c r="IM743">
        <v>1</v>
      </c>
      <c r="IN743">
        <v>11</v>
      </c>
      <c r="IO743">
        <v>1</v>
      </c>
      <c r="IP743">
        <v>0</v>
      </c>
      <c r="IQ743">
        <v>1</v>
      </c>
      <c r="IR743">
        <v>0</v>
      </c>
      <c r="IS743">
        <v>0</v>
      </c>
      <c r="IT743">
        <v>0</v>
      </c>
      <c r="IU743">
        <v>0</v>
      </c>
      <c r="IV743">
        <v>0</v>
      </c>
      <c r="IW743">
        <v>0</v>
      </c>
      <c r="IX743">
        <v>0</v>
      </c>
      <c r="IY743">
        <v>0</v>
      </c>
      <c r="IZ743">
        <v>0</v>
      </c>
      <c r="JA743">
        <v>21</v>
      </c>
      <c r="JB743">
        <v>1</v>
      </c>
      <c r="JC743">
        <v>0</v>
      </c>
      <c r="JD743">
        <v>0</v>
      </c>
      <c r="JE743">
        <v>0</v>
      </c>
      <c r="JF743">
        <v>0</v>
      </c>
      <c r="JG743">
        <v>0</v>
      </c>
      <c r="JH743">
        <v>0</v>
      </c>
      <c r="JI743">
        <v>72</v>
      </c>
      <c r="JJ743">
        <v>128</v>
      </c>
      <c r="JK743" s="2">
        <f t="shared" si="60"/>
        <v>0.41511936339522548</v>
      </c>
    </row>
    <row r="744" spans="1:271" outlineLevel="2" x14ac:dyDescent="0.25">
      <c r="A744" t="str">
        <f t="shared" si="64"/>
        <v>161001</v>
      </c>
      <c r="B744" t="s">
        <v>329</v>
      </c>
      <c r="C744">
        <v>2</v>
      </c>
      <c r="D744">
        <v>625</v>
      </c>
      <c r="E744">
        <v>490</v>
      </c>
      <c r="F744">
        <v>248</v>
      </c>
      <c r="G744">
        <v>242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242</v>
      </c>
      <c r="R744">
        <v>0</v>
      </c>
      <c r="S744">
        <v>0</v>
      </c>
      <c r="T744">
        <v>242</v>
      </c>
      <c r="U744">
        <v>12</v>
      </c>
      <c r="V744">
        <v>10</v>
      </c>
      <c r="W744">
        <v>2</v>
      </c>
      <c r="X744">
        <v>0</v>
      </c>
      <c r="Y744">
        <v>230</v>
      </c>
      <c r="Z744">
        <v>48</v>
      </c>
      <c r="AA744">
        <v>4</v>
      </c>
      <c r="AB744">
        <v>7</v>
      </c>
      <c r="AC744">
        <v>11</v>
      </c>
      <c r="AD744">
        <v>5</v>
      </c>
      <c r="AE744">
        <v>0</v>
      </c>
      <c r="AF744">
        <v>7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2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12</v>
      </c>
      <c r="AX744">
        <v>0</v>
      </c>
      <c r="AY744">
        <v>48</v>
      </c>
      <c r="AZ744">
        <v>75</v>
      </c>
      <c r="BA744">
        <v>18</v>
      </c>
      <c r="BB744">
        <v>4</v>
      </c>
      <c r="BC744">
        <v>32</v>
      </c>
      <c r="BD744">
        <v>4</v>
      </c>
      <c r="BE744">
        <v>2</v>
      </c>
      <c r="BF744">
        <v>2</v>
      </c>
      <c r="BG744">
        <v>0</v>
      </c>
      <c r="BH744">
        <v>0</v>
      </c>
      <c r="BI744">
        <v>0</v>
      </c>
      <c r="BJ744">
        <v>3</v>
      </c>
      <c r="BK744">
        <v>0</v>
      </c>
      <c r="BL744">
        <v>1</v>
      </c>
      <c r="BM744">
        <v>2</v>
      </c>
      <c r="BN744">
        <v>0</v>
      </c>
      <c r="BO744">
        <v>4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3</v>
      </c>
      <c r="BX744">
        <v>75</v>
      </c>
      <c r="BY744">
        <v>3</v>
      </c>
      <c r="BZ744">
        <v>2</v>
      </c>
      <c r="CA744">
        <v>1</v>
      </c>
      <c r="CB744">
        <v>0</v>
      </c>
      <c r="CC744">
        <v>0</v>
      </c>
      <c r="CD744">
        <v>0</v>
      </c>
      <c r="CE744">
        <v>0</v>
      </c>
      <c r="CF744">
        <v>0</v>
      </c>
      <c r="CG744">
        <v>0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0</v>
      </c>
      <c r="CN744">
        <v>3</v>
      </c>
      <c r="CO744">
        <v>6</v>
      </c>
      <c r="CP744">
        <v>4</v>
      </c>
      <c r="CQ744">
        <v>0</v>
      </c>
      <c r="CR744">
        <v>0</v>
      </c>
      <c r="CS744">
        <v>0</v>
      </c>
      <c r="CT744">
        <v>1</v>
      </c>
      <c r="CU744">
        <v>0</v>
      </c>
      <c r="CV744">
        <v>1</v>
      </c>
      <c r="CW744">
        <v>0</v>
      </c>
      <c r="CX744">
        <v>0</v>
      </c>
      <c r="CY744">
        <v>0</v>
      </c>
      <c r="CZ744">
        <v>0</v>
      </c>
      <c r="DA744">
        <v>0</v>
      </c>
      <c r="DB744">
        <v>0</v>
      </c>
      <c r="DC744">
        <v>0</v>
      </c>
      <c r="DD744">
        <v>0</v>
      </c>
      <c r="DE744">
        <v>0</v>
      </c>
      <c r="DF744">
        <v>0</v>
      </c>
      <c r="DG744">
        <v>0</v>
      </c>
      <c r="DH744">
        <v>0</v>
      </c>
      <c r="DI744">
        <v>0</v>
      </c>
      <c r="DJ744">
        <v>0</v>
      </c>
      <c r="DK744">
        <v>0</v>
      </c>
      <c r="DL744">
        <v>0</v>
      </c>
      <c r="DM744">
        <v>0</v>
      </c>
      <c r="DN744">
        <v>6</v>
      </c>
      <c r="DO744">
        <v>8</v>
      </c>
      <c r="DP744">
        <v>1</v>
      </c>
      <c r="DQ744">
        <v>1</v>
      </c>
      <c r="DR744">
        <v>0</v>
      </c>
      <c r="DS744">
        <v>0</v>
      </c>
      <c r="DT744">
        <v>1</v>
      </c>
      <c r="DU744">
        <v>0</v>
      </c>
      <c r="DV744">
        <v>0</v>
      </c>
      <c r="DW744">
        <v>2</v>
      </c>
      <c r="DX744">
        <v>0</v>
      </c>
      <c r="DY744">
        <v>0</v>
      </c>
      <c r="DZ744">
        <v>0</v>
      </c>
      <c r="EA744">
        <v>0</v>
      </c>
      <c r="EB744">
        <v>0</v>
      </c>
      <c r="EC744">
        <v>0</v>
      </c>
      <c r="ED744">
        <v>0</v>
      </c>
      <c r="EE744">
        <v>0</v>
      </c>
      <c r="EF744">
        <v>0</v>
      </c>
      <c r="EG744">
        <v>0</v>
      </c>
      <c r="EH744">
        <v>0</v>
      </c>
      <c r="EI744">
        <v>0</v>
      </c>
      <c r="EJ744">
        <v>0</v>
      </c>
      <c r="EK744">
        <v>1</v>
      </c>
      <c r="EL744">
        <v>0</v>
      </c>
      <c r="EM744">
        <v>2</v>
      </c>
      <c r="EN744">
        <v>8</v>
      </c>
      <c r="EO744">
        <v>15</v>
      </c>
      <c r="EP744">
        <v>3</v>
      </c>
      <c r="EQ744">
        <v>2</v>
      </c>
      <c r="ER744">
        <v>3</v>
      </c>
      <c r="ES744">
        <v>0</v>
      </c>
      <c r="ET744">
        <v>0</v>
      </c>
      <c r="EU744">
        <v>0</v>
      </c>
      <c r="EV744">
        <v>0</v>
      </c>
      <c r="EW744">
        <v>0</v>
      </c>
      <c r="EX744">
        <v>0</v>
      </c>
      <c r="EY744">
        <v>0</v>
      </c>
      <c r="EZ744">
        <v>0</v>
      </c>
      <c r="FA744">
        <v>0</v>
      </c>
      <c r="FB744">
        <v>7</v>
      </c>
      <c r="FC744">
        <v>0</v>
      </c>
      <c r="FD744">
        <v>0</v>
      </c>
      <c r="FE744">
        <v>0</v>
      </c>
      <c r="FF744">
        <v>0</v>
      </c>
      <c r="FG744">
        <v>0</v>
      </c>
      <c r="FH744">
        <v>0</v>
      </c>
      <c r="FI744">
        <v>0</v>
      </c>
      <c r="FJ744">
        <v>0</v>
      </c>
      <c r="FK744">
        <v>0</v>
      </c>
      <c r="FL744">
        <v>15</v>
      </c>
      <c r="FM744">
        <v>34</v>
      </c>
      <c r="FN744">
        <v>4</v>
      </c>
      <c r="FO744">
        <v>11</v>
      </c>
      <c r="FP744">
        <v>1</v>
      </c>
      <c r="FQ744">
        <v>2</v>
      </c>
      <c r="FR744">
        <v>0</v>
      </c>
      <c r="FS744">
        <v>2</v>
      </c>
      <c r="FT744">
        <v>0</v>
      </c>
      <c r="FU744">
        <v>1</v>
      </c>
      <c r="FV744">
        <v>2</v>
      </c>
      <c r="FW744">
        <v>1</v>
      </c>
      <c r="FX744">
        <v>0</v>
      </c>
      <c r="FY744">
        <v>0</v>
      </c>
      <c r="FZ744">
        <v>0</v>
      </c>
      <c r="GA744">
        <v>0</v>
      </c>
      <c r="GB744">
        <v>3</v>
      </c>
      <c r="GC744">
        <v>0</v>
      </c>
      <c r="GD744">
        <v>0</v>
      </c>
      <c r="GE744">
        <v>5</v>
      </c>
      <c r="GF744">
        <v>0</v>
      </c>
      <c r="GG744">
        <v>1</v>
      </c>
      <c r="GH744">
        <v>0</v>
      </c>
      <c r="GI744">
        <v>0</v>
      </c>
      <c r="GJ744">
        <v>0</v>
      </c>
      <c r="GK744">
        <v>1</v>
      </c>
      <c r="GL744">
        <v>34</v>
      </c>
      <c r="GM744">
        <v>15</v>
      </c>
      <c r="GN744">
        <v>9</v>
      </c>
      <c r="GO744">
        <v>1</v>
      </c>
      <c r="GP744">
        <v>0</v>
      </c>
      <c r="GQ744">
        <v>0</v>
      </c>
      <c r="GR744">
        <v>1</v>
      </c>
      <c r="GS744">
        <v>1</v>
      </c>
      <c r="GT744">
        <v>2</v>
      </c>
      <c r="GU744">
        <v>0</v>
      </c>
      <c r="GV744">
        <v>0</v>
      </c>
      <c r="GW744">
        <v>0</v>
      </c>
      <c r="GX744">
        <v>0</v>
      </c>
      <c r="GY744">
        <v>0</v>
      </c>
      <c r="GZ744">
        <v>0</v>
      </c>
      <c r="HA744">
        <v>0</v>
      </c>
      <c r="HB744">
        <v>1</v>
      </c>
      <c r="HC744">
        <v>0</v>
      </c>
      <c r="HD744">
        <v>0</v>
      </c>
      <c r="HE744">
        <v>0</v>
      </c>
      <c r="HF744">
        <v>15</v>
      </c>
      <c r="HG744">
        <v>0</v>
      </c>
      <c r="HH744">
        <v>0</v>
      </c>
      <c r="HI744">
        <v>0</v>
      </c>
      <c r="HJ744">
        <v>0</v>
      </c>
      <c r="HK744">
        <v>0</v>
      </c>
      <c r="HL744">
        <v>0</v>
      </c>
      <c r="HM744">
        <v>0</v>
      </c>
      <c r="HN744">
        <v>0</v>
      </c>
      <c r="HO744">
        <v>0</v>
      </c>
      <c r="HP744">
        <v>0</v>
      </c>
      <c r="HQ744">
        <v>0</v>
      </c>
      <c r="HR744">
        <v>0</v>
      </c>
      <c r="HS744">
        <v>0</v>
      </c>
      <c r="HT744">
        <v>0</v>
      </c>
      <c r="HU744">
        <v>0</v>
      </c>
      <c r="HV744">
        <v>0</v>
      </c>
      <c r="HW744">
        <v>0</v>
      </c>
      <c r="HX744">
        <v>0</v>
      </c>
      <c r="HY744">
        <v>0</v>
      </c>
      <c r="HZ744">
        <v>0</v>
      </c>
      <c r="IA744">
        <v>0</v>
      </c>
      <c r="IB744">
        <v>0</v>
      </c>
      <c r="IC744">
        <v>0</v>
      </c>
      <c r="ID744">
        <v>0</v>
      </c>
      <c r="IE744">
        <v>0</v>
      </c>
      <c r="IF744">
        <v>0</v>
      </c>
      <c r="IG744">
        <v>0</v>
      </c>
      <c r="IH744">
        <v>0</v>
      </c>
      <c r="II744">
        <v>0</v>
      </c>
      <c r="IJ744">
        <v>0</v>
      </c>
      <c r="IK744">
        <v>26</v>
      </c>
      <c r="IL744">
        <v>2</v>
      </c>
      <c r="IM744">
        <v>2</v>
      </c>
      <c r="IN744">
        <v>1</v>
      </c>
      <c r="IO744">
        <v>0</v>
      </c>
      <c r="IP744">
        <v>0</v>
      </c>
      <c r="IQ744">
        <v>1</v>
      </c>
      <c r="IR744">
        <v>0</v>
      </c>
      <c r="IS744">
        <v>0</v>
      </c>
      <c r="IT744">
        <v>1</v>
      </c>
      <c r="IU744">
        <v>0</v>
      </c>
      <c r="IV744">
        <v>0</v>
      </c>
      <c r="IW744">
        <v>0</v>
      </c>
      <c r="IX744">
        <v>0</v>
      </c>
      <c r="IY744">
        <v>0</v>
      </c>
      <c r="IZ744">
        <v>0</v>
      </c>
      <c r="JA744">
        <v>1</v>
      </c>
      <c r="JB744">
        <v>0</v>
      </c>
      <c r="JC744">
        <v>0</v>
      </c>
      <c r="JD744">
        <v>0</v>
      </c>
      <c r="JE744">
        <v>0</v>
      </c>
      <c r="JF744">
        <v>0</v>
      </c>
      <c r="JG744">
        <v>0</v>
      </c>
      <c r="JH744">
        <v>0</v>
      </c>
      <c r="JI744">
        <v>18</v>
      </c>
      <c r="JJ744">
        <v>26</v>
      </c>
      <c r="JK744" s="2">
        <f t="shared" si="60"/>
        <v>0.38719999999999999</v>
      </c>
    </row>
    <row r="745" spans="1:271" outlineLevel="2" x14ac:dyDescent="0.25">
      <c r="A745" t="str">
        <f t="shared" si="64"/>
        <v>161001</v>
      </c>
      <c r="B745" t="s">
        <v>329</v>
      </c>
      <c r="C745">
        <v>3</v>
      </c>
      <c r="D745">
        <v>658</v>
      </c>
      <c r="E745">
        <v>510</v>
      </c>
      <c r="F745">
        <v>225</v>
      </c>
      <c r="G745">
        <v>285</v>
      </c>
      <c r="H745">
        <v>0</v>
      </c>
      <c r="I745">
        <v>1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285</v>
      </c>
      <c r="R745">
        <v>0</v>
      </c>
      <c r="S745">
        <v>0</v>
      </c>
      <c r="T745">
        <v>285</v>
      </c>
      <c r="U745">
        <v>7</v>
      </c>
      <c r="V745">
        <v>5</v>
      </c>
      <c r="W745">
        <v>2</v>
      </c>
      <c r="X745">
        <v>0</v>
      </c>
      <c r="Y745">
        <v>278</v>
      </c>
      <c r="Z745">
        <v>46</v>
      </c>
      <c r="AA745">
        <v>2</v>
      </c>
      <c r="AB745">
        <v>3</v>
      </c>
      <c r="AC745">
        <v>11</v>
      </c>
      <c r="AD745">
        <v>8</v>
      </c>
      <c r="AE745">
        <v>0</v>
      </c>
      <c r="AF745">
        <v>13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1</v>
      </c>
      <c r="AP745">
        <v>0</v>
      </c>
      <c r="AQ745">
        <v>1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7</v>
      </c>
      <c r="AX745">
        <v>0</v>
      </c>
      <c r="AY745">
        <v>46</v>
      </c>
      <c r="AZ745">
        <v>86</v>
      </c>
      <c r="BA745">
        <v>19</v>
      </c>
      <c r="BB745">
        <v>4</v>
      </c>
      <c r="BC745">
        <v>44</v>
      </c>
      <c r="BD745">
        <v>2</v>
      </c>
      <c r="BE745">
        <v>2</v>
      </c>
      <c r="BF745">
        <v>1</v>
      </c>
      <c r="BG745">
        <v>0</v>
      </c>
      <c r="BH745">
        <v>6</v>
      </c>
      <c r="BI745">
        <v>1</v>
      </c>
      <c r="BJ745">
        <v>1</v>
      </c>
      <c r="BK745">
        <v>0</v>
      </c>
      <c r="BL745">
        <v>0</v>
      </c>
      <c r="BM745">
        <v>2</v>
      </c>
      <c r="BN745">
        <v>0</v>
      </c>
      <c r="BO745">
        <v>0</v>
      </c>
      <c r="BP745">
        <v>0</v>
      </c>
      <c r="BQ745">
        <v>2</v>
      </c>
      <c r="BR745">
        <v>0</v>
      </c>
      <c r="BS745">
        <v>1</v>
      </c>
      <c r="BT745">
        <v>0</v>
      </c>
      <c r="BU745">
        <v>1</v>
      </c>
      <c r="BV745">
        <v>0</v>
      </c>
      <c r="BW745">
        <v>0</v>
      </c>
      <c r="BX745">
        <v>86</v>
      </c>
      <c r="BY745">
        <v>7</v>
      </c>
      <c r="BZ745">
        <v>4</v>
      </c>
      <c r="CA745">
        <v>2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1</v>
      </c>
      <c r="CL745">
        <v>0</v>
      </c>
      <c r="CM745">
        <v>0</v>
      </c>
      <c r="CN745">
        <v>7</v>
      </c>
      <c r="CO745">
        <v>8</v>
      </c>
      <c r="CP745">
        <v>1</v>
      </c>
      <c r="CQ745">
        <v>0</v>
      </c>
      <c r="CR745">
        <v>2</v>
      </c>
      <c r="CS745">
        <v>0</v>
      </c>
      <c r="CT745">
        <v>2</v>
      </c>
      <c r="CU745">
        <v>0</v>
      </c>
      <c r="CV745">
        <v>0</v>
      </c>
      <c r="CW745">
        <v>0</v>
      </c>
      <c r="CX745">
        <v>0</v>
      </c>
      <c r="CY745">
        <v>0</v>
      </c>
      <c r="CZ745">
        <v>1</v>
      </c>
      <c r="DA745">
        <v>0</v>
      </c>
      <c r="DB745">
        <v>0</v>
      </c>
      <c r="DC745">
        <v>0</v>
      </c>
      <c r="DD745">
        <v>0</v>
      </c>
      <c r="DE745">
        <v>1</v>
      </c>
      <c r="DF745">
        <v>0</v>
      </c>
      <c r="DG745">
        <v>0</v>
      </c>
      <c r="DH745">
        <v>0</v>
      </c>
      <c r="DI745">
        <v>0</v>
      </c>
      <c r="DJ745">
        <v>0</v>
      </c>
      <c r="DK745">
        <v>0</v>
      </c>
      <c r="DL745">
        <v>0</v>
      </c>
      <c r="DM745">
        <v>1</v>
      </c>
      <c r="DN745">
        <v>8</v>
      </c>
      <c r="DO745">
        <v>6</v>
      </c>
      <c r="DP745">
        <v>0</v>
      </c>
      <c r="DQ745">
        <v>2</v>
      </c>
      <c r="DR745">
        <v>1</v>
      </c>
      <c r="DS745">
        <v>0</v>
      </c>
      <c r="DT745">
        <v>0</v>
      </c>
      <c r="DU745">
        <v>1</v>
      </c>
      <c r="DV745">
        <v>0</v>
      </c>
      <c r="DW745">
        <v>0</v>
      </c>
      <c r="DX745">
        <v>0</v>
      </c>
      <c r="DY745">
        <v>0</v>
      </c>
      <c r="DZ745">
        <v>0</v>
      </c>
      <c r="EA745">
        <v>0</v>
      </c>
      <c r="EB745">
        <v>0</v>
      </c>
      <c r="EC745">
        <v>0</v>
      </c>
      <c r="ED745">
        <v>0</v>
      </c>
      <c r="EE745">
        <v>0</v>
      </c>
      <c r="EF745">
        <v>1</v>
      </c>
      <c r="EG745">
        <v>0</v>
      </c>
      <c r="EH745">
        <v>0</v>
      </c>
      <c r="EI745">
        <v>0</v>
      </c>
      <c r="EJ745">
        <v>0</v>
      </c>
      <c r="EK745">
        <v>0</v>
      </c>
      <c r="EL745">
        <v>0</v>
      </c>
      <c r="EM745">
        <v>1</v>
      </c>
      <c r="EN745">
        <v>6</v>
      </c>
      <c r="EO745">
        <v>22</v>
      </c>
      <c r="EP745">
        <v>4</v>
      </c>
      <c r="EQ745">
        <v>5</v>
      </c>
      <c r="ER745">
        <v>3</v>
      </c>
      <c r="ES745">
        <v>0</v>
      </c>
      <c r="ET745">
        <v>0</v>
      </c>
      <c r="EU745">
        <v>0</v>
      </c>
      <c r="EV745">
        <v>0</v>
      </c>
      <c r="EW745">
        <v>0</v>
      </c>
      <c r="EX745">
        <v>0</v>
      </c>
      <c r="EY745">
        <v>0</v>
      </c>
      <c r="EZ745">
        <v>0</v>
      </c>
      <c r="FA745">
        <v>0</v>
      </c>
      <c r="FB745">
        <v>10</v>
      </c>
      <c r="FC745">
        <v>0</v>
      </c>
      <c r="FD745">
        <v>0</v>
      </c>
      <c r="FE745">
        <v>0</v>
      </c>
      <c r="FF745">
        <v>0</v>
      </c>
      <c r="FG745">
        <v>0</v>
      </c>
      <c r="FH745">
        <v>0</v>
      </c>
      <c r="FI745">
        <v>0</v>
      </c>
      <c r="FJ745">
        <v>0</v>
      </c>
      <c r="FK745">
        <v>0</v>
      </c>
      <c r="FL745">
        <v>22</v>
      </c>
      <c r="FM745">
        <v>29</v>
      </c>
      <c r="FN745">
        <v>5</v>
      </c>
      <c r="FO745">
        <v>13</v>
      </c>
      <c r="FP745">
        <v>2</v>
      </c>
      <c r="FQ745">
        <v>0</v>
      </c>
      <c r="FR745">
        <v>0</v>
      </c>
      <c r="FS745">
        <v>0</v>
      </c>
      <c r="FT745">
        <v>0</v>
      </c>
      <c r="FU745">
        <v>2</v>
      </c>
      <c r="FV745">
        <v>0</v>
      </c>
      <c r="FW745">
        <v>5</v>
      </c>
      <c r="FX745">
        <v>0</v>
      </c>
      <c r="FY745">
        <v>0</v>
      </c>
      <c r="FZ745">
        <v>0</v>
      </c>
      <c r="GA745">
        <v>0</v>
      </c>
      <c r="GB745">
        <v>1</v>
      </c>
      <c r="GC745">
        <v>0</v>
      </c>
      <c r="GD745">
        <v>0</v>
      </c>
      <c r="GE745">
        <v>0</v>
      </c>
      <c r="GF745">
        <v>0</v>
      </c>
      <c r="GG745">
        <v>0</v>
      </c>
      <c r="GH745">
        <v>0</v>
      </c>
      <c r="GI745">
        <v>0</v>
      </c>
      <c r="GJ745">
        <v>0</v>
      </c>
      <c r="GK745">
        <v>1</v>
      </c>
      <c r="GL745">
        <v>29</v>
      </c>
      <c r="GM745">
        <v>27</v>
      </c>
      <c r="GN745">
        <v>18</v>
      </c>
      <c r="GO745">
        <v>0</v>
      </c>
      <c r="GP745">
        <v>2</v>
      </c>
      <c r="GQ745">
        <v>0</v>
      </c>
      <c r="GR745">
        <v>2</v>
      </c>
      <c r="GS745">
        <v>1</v>
      </c>
      <c r="GT745">
        <v>2</v>
      </c>
      <c r="GU745">
        <v>0</v>
      </c>
      <c r="GV745">
        <v>0</v>
      </c>
      <c r="GW745">
        <v>0</v>
      </c>
      <c r="GX745">
        <v>0</v>
      </c>
      <c r="GY745">
        <v>1</v>
      </c>
      <c r="GZ745">
        <v>0</v>
      </c>
      <c r="HA745">
        <v>0</v>
      </c>
      <c r="HB745">
        <v>0</v>
      </c>
      <c r="HC745">
        <v>0</v>
      </c>
      <c r="HD745">
        <v>1</v>
      </c>
      <c r="HE745">
        <v>0</v>
      </c>
      <c r="HF745">
        <v>27</v>
      </c>
      <c r="HG745">
        <v>1</v>
      </c>
      <c r="HH745">
        <v>0</v>
      </c>
      <c r="HI745">
        <v>0</v>
      </c>
      <c r="HJ745">
        <v>0</v>
      </c>
      <c r="HK745">
        <v>0</v>
      </c>
      <c r="HL745">
        <v>0</v>
      </c>
      <c r="HM745">
        <v>0</v>
      </c>
      <c r="HN745">
        <v>1</v>
      </c>
      <c r="HO745">
        <v>0</v>
      </c>
      <c r="HP745">
        <v>0</v>
      </c>
      <c r="HQ745">
        <v>0</v>
      </c>
      <c r="HR745">
        <v>0</v>
      </c>
      <c r="HS745">
        <v>0</v>
      </c>
      <c r="HT745">
        <v>1</v>
      </c>
      <c r="HU745">
        <v>0</v>
      </c>
      <c r="HV745">
        <v>0</v>
      </c>
      <c r="HW745">
        <v>0</v>
      </c>
      <c r="HX745">
        <v>0</v>
      </c>
      <c r="HY745">
        <v>0</v>
      </c>
      <c r="HZ745">
        <v>0</v>
      </c>
      <c r="IA745">
        <v>0</v>
      </c>
      <c r="IB745">
        <v>0</v>
      </c>
      <c r="IC745">
        <v>0</v>
      </c>
      <c r="ID745">
        <v>0</v>
      </c>
      <c r="IE745">
        <v>0</v>
      </c>
      <c r="IF745">
        <v>0</v>
      </c>
      <c r="IG745">
        <v>0</v>
      </c>
      <c r="IH745">
        <v>0</v>
      </c>
      <c r="II745">
        <v>0</v>
      </c>
      <c r="IJ745">
        <v>0</v>
      </c>
      <c r="IK745">
        <v>46</v>
      </c>
      <c r="IL745">
        <v>3</v>
      </c>
      <c r="IM745">
        <v>1</v>
      </c>
      <c r="IN745">
        <v>4</v>
      </c>
      <c r="IO745">
        <v>3</v>
      </c>
      <c r="IP745">
        <v>0</v>
      </c>
      <c r="IQ745">
        <v>0</v>
      </c>
      <c r="IR745">
        <v>0</v>
      </c>
      <c r="IS745">
        <v>0</v>
      </c>
      <c r="IT745">
        <v>0</v>
      </c>
      <c r="IU745">
        <v>0</v>
      </c>
      <c r="IV745">
        <v>0</v>
      </c>
      <c r="IW745">
        <v>0</v>
      </c>
      <c r="IX745">
        <v>0</v>
      </c>
      <c r="IY745">
        <v>0</v>
      </c>
      <c r="IZ745">
        <v>0</v>
      </c>
      <c r="JA745">
        <v>5</v>
      </c>
      <c r="JB745">
        <v>0</v>
      </c>
      <c r="JC745">
        <v>0</v>
      </c>
      <c r="JD745">
        <v>0</v>
      </c>
      <c r="JE745">
        <v>0</v>
      </c>
      <c r="JF745">
        <v>0</v>
      </c>
      <c r="JG745">
        <v>0</v>
      </c>
      <c r="JH745">
        <v>0</v>
      </c>
      <c r="JI745">
        <v>30</v>
      </c>
      <c r="JJ745">
        <v>46</v>
      </c>
      <c r="JK745" s="2">
        <f t="shared" si="60"/>
        <v>0.43313069908814589</v>
      </c>
    </row>
    <row r="746" spans="1:271" outlineLevel="2" x14ac:dyDescent="0.25">
      <c r="A746" t="str">
        <f t="shared" si="64"/>
        <v>161001</v>
      </c>
      <c r="B746" t="s">
        <v>329</v>
      </c>
      <c r="C746">
        <v>4</v>
      </c>
      <c r="D746">
        <v>516</v>
      </c>
      <c r="E746">
        <v>390</v>
      </c>
      <c r="F746">
        <v>226</v>
      </c>
      <c r="G746">
        <v>164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164</v>
      </c>
      <c r="R746">
        <v>0</v>
      </c>
      <c r="S746">
        <v>0</v>
      </c>
      <c r="T746">
        <v>164</v>
      </c>
      <c r="U746">
        <v>8</v>
      </c>
      <c r="V746">
        <v>4</v>
      </c>
      <c r="W746">
        <v>4</v>
      </c>
      <c r="X746">
        <v>0</v>
      </c>
      <c r="Y746">
        <v>156</v>
      </c>
      <c r="Z746">
        <v>23</v>
      </c>
      <c r="AA746">
        <v>1</v>
      </c>
      <c r="AB746">
        <v>3</v>
      </c>
      <c r="AC746">
        <v>9</v>
      </c>
      <c r="AD746">
        <v>5</v>
      </c>
      <c r="AE746">
        <v>0</v>
      </c>
      <c r="AF746">
        <v>2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1</v>
      </c>
      <c r="AR746">
        <v>0</v>
      </c>
      <c r="AS746">
        <v>0</v>
      </c>
      <c r="AT746">
        <v>1</v>
      </c>
      <c r="AU746">
        <v>1</v>
      </c>
      <c r="AV746">
        <v>0</v>
      </c>
      <c r="AW746">
        <v>0</v>
      </c>
      <c r="AX746">
        <v>0</v>
      </c>
      <c r="AY746">
        <v>23</v>
      </c>
      <c r="AZ746">
        <v>16</v>
      </c>
      <c r="BA746">
        <v>4</v>
      </c>
      <c r="BB746">
        <v>0</v>
      </c>
      <c r="BC746">
        <v>3</v>
      </c>
      <c r="BD746">
        <v>1</v>
      </c>
      <c r="BE746">
        <v>0</v>
      </c>
      <c r="BF746">
        <v>0</v>
      </c>
      <c r="BG746">
        <v>0</v>
      </c>
      <c r="BH746">
        <v>0</v>
      </c>
      <c r="BI746">
        <v>2</v>
      </c>
      <c r="BJ746">
        <v>4</v>
      </c>
      <c r="BK746">
        <v>0</v>
      </c>
      <c r="BL746">
        <v>0</v>
      </c>
      <c r="BM746">
        <v>2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BX746">
        <v>16</v>
      </c>
      <c r="BY746">
        <v>6</v>
      </c>
      <c r="BZ746">
        <v>4</v>
      </c>
      <c r="CA746">
        <v>0</v>
      </c>
      <c r="CB746">
        <v>0</v>
      </c>
      <c r="CC746">
        <v>2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0</v>
      </c>
      <c r="CN746">
        <v>6</v>
      </c>
      <c r="CO746">
        <v>1</v>
      </c>
      <c r="CP746">
        <v>1</v>
      </c>
      <c r="CQ746">
        <v>0</v>
      </c>
      <c r="CR746">
        <v>0</v>
      </c>
      <c r="CS746">
        <v>0</v>
      </c>
      <c r="CT746">
        <v>0</v>
      </c>
      <c r="CU746">
        <v>0</v>
      </c>
      <c r="CV746">
        <v>0</v>
      </c>
      <c r="CW746">
        <v>0</v>
      </c>
      <c r="CX746">
        <v>0</v>
      </c>
      <c r="CY746">
        <v>0</v>
      </c>
      <c r="CZ746">
        <v>0</v>
      </c>
      <c r="DA746">
        <v>0</v>
      </c>
      <c r="DB746">
        <v>0</v>
      </c>
      <c r="DC746">
        <v>0</v>
      </c>
      <c r="DD746">
        <v>0</v>
      </c>
      <c r="DE746">
        <v>0</v>
      </c>
      <c r="DF746">
        <v>0</v>
      </c>
      <c r="DG746">
        <v>0</v>
      </c>
      <c r="DH746">
        <v>0</v>
      </c>
      <c r="DI746">
        <v>0</v>
      </c>
      <c r="DJ746">
        <v>0</v>
      </c>
      <c r="DK746">
        <v>0</v>
      </c>
      <c r="DL746">
        <v>0</v>
      </c>
      <c r="DM746">
        <v>0</v>
      </c>
      <c r="DN746">
        <v>1</v>
      </c>
      <c r="DO746">
        <v>6</v>
      </c>
      <c r="DP746">
        <v>0</v>
      </c>
      <c r="DQ746">
        <v>2</v>
      </c>
      <c r="DR746">
        <v>1</v>
      </c>
      <c r="DS746">
        <v>0</v>
      </c>
      <c r="DT746">
        <v>0</v>
      </c>
      <c r="DU746">
        <v>0</v>
      </c>
      <c r="DV746">
        <v>1</v>
      </c>
      <c r="DW746">
        <v>0</v>
      </c>
      <c r="DX746">
        <v>0</v>
      </c>
      <c r="DY746">
        <v>1</v>
      </c>
      <c r="DZ746">
        <v>0</v>
      </c>
      <c r="EA746">
        <v>0</v>
      </c>
      <c r="EB746">
        <v>0</v>
      </c>
      <c r="EC746">
        <v>0</v>
      </c>
      <c r="ED746">
        <v>1</v>
      </c>
      <c r="EE746">
        <v>0</v>
      </c>
      <c r="EF746">
        <v>0</v>
      </c>
      <c r="EG746">
        <v>0</v>
      </c>
      <c r="EH746">
        <v>0</v>
      </c>
      <c r="EI746">
        <v>0</v>
      </c>
      <c r="EJ746">
        <v>0</v>
      </c>
      <c r="EK746">
        <v>0</v>
      </c>
      <c r="EL746">
        <v>0</v>
      </c>
      <c r="EM746">
        <v>0</v>
      </c>
      <c r="EN746">
        <v>6</v>
      </c>
      <c r="EO746">
        <v>5</v>
      </c>
      <c r="EP746">
        <v>2</v>
      </c>
      <c r="EQ746">
        <v>1</v>
      </c>
      <c r="ER746">
        <v>0</v>
      </c>
      <c r="ES746">
        <v>0</v>
      </c>
      <c r="ET746">
        <v>0</v>
      </c>
      <c r="EU746">
        <v>2</v>
      </c>
      <c r="EV746">
        <v>0</v>
      </c>
      <c r="EW746">
        <v>0</v>
      </c>
      <c r="EX746">
        <v>0</v>
      </c>
      <c r="EY746">
        <v>0</v>
      </c>
      <c r="EZ746">
        <v>0</v>
      </c>
      <c r="FA746">
        <v>0</v>
      </c>
      <c r="FB746">
        <v>0</v>
      </c>
      <c r="FC746">
        <v>0</v>
      </c>
      <c r="FD746">
        <v>0</v>
      </c>
      <c r="FE746">
        <v>0</v>
      </c>
      <c r="FF746">
        <v>0</v>
      </c>
      <c r="FG746">
        <v>0</v>
      </c>
      <c r="FH746">
        <v>0</v>
      </c>
      <c r="FI746">
        <v>0</v>
      </c>
      <c r="FJ746">
        <v>0</v>
      </c>
      <c r="FK746">
        <v>0</v>
      </c>
      <c r="FL746">
        <v>5</v>
      </c>
      <c r="FM746">
        <v>12</v>
      </c>
      <c r="FN746">
        <v>8</v>
      </c>
      <c r="FO746">
        <v>3</v>
      </c>
      <c r="FP746">
        <v>0</v>
      </c>
      <c r="FQ746">
        <v>0</v>
      </c>
      <c r="FR746">
        <v>0</v>
      </c>
      <c r="FS746">
        <v>0</v>
      </c>
      <c r="FT746">
        <v>0</v>
      </c>
      <c r="FU746">
        <v>0</v>
      </c>
      <c r="FV746">
        <v>0</v>
      </c>
      <c r="FW746">
        <v>0</v>
      </c>
      <c r="FX746">
        <v>0</v>
      </c>
      <c r="FY746">
        <v>0</v>
      </c>
      <c r="FZ746">
        <v>0</v>
      </c>
      <c r="GA746">
        <v>0</v>
      </c>
      <c r="GB746">
        <v>0</v>
      </c>
      <c r="GC746">
        <v>0</v>
      </c>
      <c r="GD746">
        <v>0</v>
      </c>
      <c r="GE746">
        <v>1</v>
      </c>
      <c r="GF746">
        <v>0</v>
      </c>
      <c r="GG746">
        <v>0</v>
      </c>
      <c r="GH746">
        <v>0</v>
      </c>
      <c r="GI746">
        <v>0</v>
      </c>
      <c r="GJ746">
        <v>0</v>
      </c>
      <c r="GK746">
        <v>0</v>
      </c>
      <c r="GL746">
        <v>12</v>
      </c>
      <c r="GM746">
        <v>1</v>
      </c>
      <c r="GN746">
        <v>1</v>
      </c>
      <c r="GO746">
        <v>0</v>
      </c>
      <c r="GP746">
        <v>0</v>
      </c>
      <c r="GQ746">
        <v>0</v>
      </c>
      <c r="GR746">
        <v>0</v>
      </c>
      <c r="GS746">
        <v>0</v>
      </c>
      <c r="GT746">
        <v>0</v>
      </c>
      <c r="GU746">
        <v>0</v>
      </c>
      <c r="GV746">
        <v>0</v>
      </c>
      <c r="GW746">
        <v>0</v>
      </c>
      <c r="GX746">
        <v>0</v>
      </c>
      <c r="GY746">
        <v>0</v>
      </c>
      <c r="GZ746">
        <v>0</v>
      </c>
      <c r="HA746">
        <v>0</v>
      </c>
      <c r="HB746">
        <v>0</v>
      </c>
      <c r="HC746">
        <v>0</v>
      </c>
      <c r="HD746">
        <v>0</v>
      </c>
      <c r="HE746">
        <v>0</v>
      </c>
      <c r="HF746">
        <v>1</v>
      </c>
      <c r="HG746">
        <v>0</v>
      </c>
      <c r="HH746">
        <v>0</v>
      </c>
      <c r="HI746">
        <v>0</v>
      </c>
      <c r="HJ746">
        <v>0</v>
      </c>
      <c r="HK746">
        <v>0</v>
      </c>
      <c r="HL746">
        <v>0</v>
      </c>
      <c r="HM746">
        <v>0</v>
      </c>
      <c r="HN746">
        <v>0</v>
      </c>
      <c r="HO746">
        <v>0</v>
      </c>
      <c r="HP746">
        <v>0</v>
      </c>
      <c r="HQ746">
        <v>0</v>
      </c>
      <c r="HR746">
        <v>0</v>
      </c>
      <c r="HS746">
        <v>0</v>
      </c>
      <c r="HT746">
        <v>0</v>
      </c>
      <c r="HU746">
        <v>0</v>
      </c>
      <c r="HV746">
        <v>0</v>
      </c>
      <c r="HW746">
        <v>0</v>
      </c>
      <c r="HX746">
        <v>0</v>
      </c>
      <c r="HY746">
        <v>0</v>
      </c>
      <c r="HZ746">
        <v>0</v>
      </c>
      <c r="IA746">
        <v>0</v>
      </c>
      <c r="IB746">
        <v>0</v>
      </c>
      <c r="IC746">
        <v>0</v>
      </c>
      <c r="ID746">
        <v>0</v>
      </c>
      <c r="IE746">
        <v>0</v>
      </c>
      <c r="IF746">
        <v>0</v>
      </c>
      <c r="IG746">
        <v>0</v>
      </c>
      <c r="IH746">
        <v>0</v>
      </c>
      <c r="II746">
        <v>0</v>
      </c>
      <c r="IJ746">
        <v>0</v>
      </c>
      <c r="IK746">
        <v>86</v>
      </c>
      <c r="IL746">
        <v>15</v>
      </c>
      <c r="IM746">
        <v>1</v>
      </c>
      <c r="IN746">
        <v>8</v>
      </c>
      <c r="IO746">
        <v>0</v>
      </c>
      <c r="IP746">
        <v>0</v>
      </c>
      <c r="IQ746">
        <v>0</v>
      </c>
      <c r="IR746">
        <v>0</v>
      </c>
      <c r="IS746">
        <v>0</v>
      </c>
      <c r="IT746">
        <v>0</v>
      </c>
      <c r="IU746">
        <v>0</v>
      </c>
      <c r="IV746">
        <v>0</v>
      </c>
      <c r="IW746">
        <v>1</v>
      </c>
      <c r="IX746">
        <v>0</v>
      </c>
      <c r="IY746">
        <v>0</v>
      </c>
      <c r="IZ746">
        <v>25</v>
      </c>
      <c r="JA746">
        <v>0</v>
      </c>
      <c r="JB746">
        <v>0</v>
      </c>
      <c r="JC746">
        <v>0</v>
      </c>
      <c r="JD746">
        <v>0</v>
      </c>
      <c r="JE746">
        <v>0</v>
      </c>
      <c r="JF746">
        <v>0</v>
      </c>
      <c r="JG746">
        <v>0</v>
      </c>
      <c r="JH746">
        <v>0</v>
      </c>
      <c r="JI746">
        <v>36</v>
      </c>
      <c r="JJ746">
        <v>86</v>
      </c>
      <c r="JK746" s="2">
        <f t="shared" si="60"/>
        <v>0.31782945736434109</v>
      </c>
    </row>
    <row r="747" spans="1:271" outlineLevel="2" x14ac:dyDescent="0.25">
      <c r="A747" t="str">
        <f t="shared" si="64"/>
        <v>161001</v>
      </c>
      <c r="B747" t="s">
        <v>329</v>
      </c>
      <c r="C747">
        <v>5</v>
      </c>
      <c r="D747">
        <v>1179</v>
      </c>
      <c r="E747">
        <v>900</v>
      </c>
      <c r="F747">
        <v>440</v>
      </c>
      <c r="G747">
        <v>460</v>
      </c>
      <c r="H747">
        <v>1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460</v>
      </c>
      <c r="R747">
        <v>0</v>
      </c>
      <c r="S747">
        <v>0</v>
      </c>
      <c r="T747">
        <v>460</v>
      </c>
      <c r="U747">
        <v>15</v>
      </c>
      <c r="V747">
        <v>11</v>
      </c>
      <c r="W747">
        <v>2</v>
      </c>
      <c r="X747">
        <v>0</v>
      </c>
      <c r="Y747">
        <v>445</v>
      </c>
      <c r="Z747">
        <v>80</v>
      </c>
      <c r="AA747">
        <v>10</v>
      </c>
      <c r="AB747">
        <v>23</v>
      </c>
      <c r="AC747">
        <v>28</v>
      </c>
      <c r="AD747">
        <v>10</v>
      </c>
      <c r="AE747">
        <v>0</v>
      </c>
      <c r="AF747">
        <v>2</v>
      </c>
      <c r="AG747">
        <v>0</v>
      </c>
      <c r="AH747">
        <v>0</v>
      </c>
      <c r="AI747">
        <v>1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1</v>
      </c>
      <c r="AQ747">
        <v>0</v>
      </c>
      <c r="AR747">
        <v>0</v>
      </c>
      <c r="AS747">
        <v>0</v>
      </c>
      <c r="AT747">
        <v>0</v>
      </c>
      <c r="AU747">
        <v>1</v>
      </c>
      <c r="AV747">
        <v>0</v>
      </c>
      <c r="AW747">
        <v>3</v>
      </c>
      <c r="AX747">
        <v>1</v>
      </c>
      <c r="AY747">
        <v>80</v>
      </c>
      <c r="AZ747">
        <v>85</v>
      </c>
      <c r="BA747">
        <v>12</v>
      </c>
      <c r="BB747">
        <v>5</v>
      </c>
      <c r="BC747">
        <v>24</v>
      </c>
      <c r="BD747">
        <v>9</v>
      </c>
      <c r="BE747">
        <v>1</v>
      </c>
      <c r="BF747">
        <v>19</v>
      </c>
      <c r="BG747">
        <v>0</v>
      </c>
      <c r="BH747">
        <v>0</v>
      </c>
      <c r="BI747">
        <v>3</v>
      </c>
      <c r="BJ747">
        <v>0</v>
      </c>
      <c r="BK747">
        <v>0</v>
      </c>
      <c r="BL747">
        <v>1</v>
      </c>
      <c r="BM747">
        <v>2</v>
      </c>
      <c r="BN747">
        <v>1</v>
      </c>
      <c r="BO747">
        <v>1</v>
      </c>
      <c r="BP747">
        <v>1</v>
      </c>
      <c r="BQ747">
        <v>0</v>
      </c>
      <c r="BR747">
        <v>1</v>
      </c>
      <c r="BS747">
        <v>1</v>
      </c>
      <c r="BT747">
        <v>1</v>
      </c>
      <c r="BU747">
        <v>1</v>
      </c>
      <c r="BV747">
        <v>1</v>
      </c>
      <c r="BW747">
        <v>1</v>
      </c>
      <c r="BX747">
        <v>85</v>
      </c>
      <c r="BY747">
        <v>10</v>
      </c>
      <c r="BZ747">
        <v>3</v>
      </c>
      <c r="CA747">
        <v>3</v>
      </c>
      <c r="CB747">
        <v>1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2</v>
      </c>
      <c r="CM747">
        <v>1</v>
      </c>
      <c r="CN747">
        <v>10</v>
      </c>
      <c r="CO747">
        <v>14</v>
      </c>
      <c r="CP747">
        <v>11</v>
      </c>
      <c r="CQ747">
        <v>0</v>
      </c>
      <c r="CR747">
        <v>1</v>
      </c>
      <c r="CS747">
        <v>0</v>
      </c>
      <c r="CT747">
        <v>1</v>
      </c>
      <c r="CU747">
        <v>0</v>
      </c>
      <c r="CV747">
        <v>0</v>
      </c>
      <c r="CW747">
        <v>0</v>
      </c>
      <c r="CX747">
        <v>0</v>
      </c>
      <c r="CY747">
        <v>0</v>
      </c>
      <c r="CZ747">
        <v>1</v>
      </c>
      <c r="DA747">
        <v>0</v>
      </c>
      <c r="DB747">
        <v>0</v>
      </c>
      <c r="DC747">
        <v>0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0</v>
      </c>
      <c r="DL747">
        <v>0</v>
      </c>
      <c r="DM747">
        <v>0</v>
      </c>
      <c r="DN747">
        <v>14</v>
      </c>
      <c r="DO747">
        <v>15</v>
      </c>
      <c r="DP747">
        <v>8</v>
      </c>
      <c r="DQ747">
        <v>1</v>
      </c>
      <c r="DR747">
        <v>0</v>
      </c>
      <c r="DS747">
        <v>2</v>
      </c>
      <c r="DT747">
        <v>0</v>
      </c>
      <c r="DU747">
        <v>0</v>
      </c>
      <c r="DV747">
        <v>4</v>
      </c>
      <c r="DW747">
        <v>0</v>
      </c>
      <c r="DX747">
        <v>0</v>
      </c>
      <c r="DY747">
        <v>0</v>
      </c>
      <c r="DZ747">
        <v>0</v>
      </c>
      <c r="EA747">
        <v>0</v>
      </c>
      <c r="EB747">
        <v>0</v>
      </c>
      <c r="EC747">
        <v>0</v>
      </c>
      <c r="ED747">
        <v>0</v>
      </c>
      <c r="EE747">
        <v>0</v>
      </c>
      <c r="EF747">
        <v>0</v>
      </c>
      <c r="EG747">
        <v>0</v>
      </c>
      <c r="EH747">
        <v>0</v>
      </c>
      <c r="EI747">
        <v>0</v>
      </c>
      <c r="EJ747">
        <v>0</v>
      </c>
      <c r="EK747">
        <v>0</v>
      </c>
      <c r="EL747">
        <v>0</v>
      </c>
      <c r="EM747">
        <v>0</v>
      </c>
      <c r="EN747">
        <v>15</v>
      </c>
      <c r="EO747">
        <v>16</v>
      </c>
      <c r="EP747">
        <v>4</v>
      </c>
      <c r="EQ747">
        <v>4</v>
      </c>
      <c r="ER747">
        <v>2</v>
      </c>
      <c r="ES747">
        <v>0</v>
      </c>
      <c r="ET747">
        <v>1</v>
      </c>
      <c r="EU747">
        <v>0</v>
      </c>
      <c r="EV747">
        <v>0</v>
      </c>
      <c r="EW747">
        <v>0</v>
      </c>
      <c r="EX747">
        <v>0</v>
      </c>
      <c r="EY747">
        <v>0</v>
      </c>
      <c r="EZ747">
        <v>0</v>
      </c>
      <c r="FA747">
        <v>0</v>
      </c>
      <c r="FB747">
        <v>3</v>
      </c>
      <c r="FC747">
        <v>0</v>
      </c>
      <c r="FD747">
        <v>0</v>
      </c>
      <c r="FE747">
        <v>0</v>
      </c>
      <c r="FF747">
        <v>0</v>
      </c>
      <c r="FG747">
        <v>0</v>
      </c>
      <c r="FH747">
        <v>0</v>
      </c>
      <c r="FI747">
        <v>0</v>
      </c>
      <c r="FJ747">
        <v>0</v>
      </c>
      <c r="FK747">
        <v>2</v>
      </c>
      <c r="FL747">
        <v>16</v>
      </c>
      <c r="FM747">
        <v>50</v>
      </c>
      <c r="FN747">
        <v>11</v>
      </c>
      <c r="FO747">
        <v>12</v>
      </c>
      <c r="FP747">
        <v>2</v>
      </c>
      <c r="FQ747">
        <v>1</v>
      </c>
      <c r="FR747">
        <v>0</v>
      </c>
      <c r="FS747">
        <v>5</v>
      </c>
      <c r="FT747">
        <v>2</v>
      </c>
      <c r="FU747">
        <v>0</v>
      </c>
      <c r="FV747">
        <v>2</v>
      </c>
      <c r="FW747">
        <v>4</v>
      </c>
      <c r="FX747">
        <v>0</v>
      </c>
      <c r="FY747">
        <v>0</v>
      </c>
      <c r="FZ747">
        <v>0</v>
      </c>
      <c r="GA747">
        <v>2</v>
      </c>
      <c r="GB747">
        <v>1</v>
      </c>
      <c r="GC747">
        <v>1</v>
      </c>
      <c r="GD747">
        <v>0</v>
      </c>
      <c r="GE747">
        <v>0</v>
      </c>
      <c r="GF747">
        <v>0</v>
      </c>
      <c r="GG747">
        <v>2</v>
      </c>
      <c r="GH747">
        <v>1</v>
      </c>
      <c r="GI747">
        <v>0</v>
      </c>
      <c r="GJ747">
        <v>2</v>
      </c>
      <c r="GK747">
        <v>2</v>
      </c>
      <c r="GL747">
        <v>50</v>
      </c>
      <c r="GM747">
        <v>18</v>
      </c>
      <c r="GN747">
        <v>10</v>
      </c>
      <c r="GO747">
        <v>3</v>
      </c>
      <c r="GP747">
        <v>2</v>
      </c>
      <c r="GQ747">
        <v>0</v>
      </c>
      <c r="GR747">
        <v>0</v>
      </c>
      <c r="GS747">
        <v>0</v>
      </c>
      <c r="GT747">
        <v>0</v>
      </c>
      <c r="GU747">
        <v>2</v>
      </c>
      <c r="GV747">
        <v>0</v>
      </c>
      <c r="GW747">
        <v>0</v>
      </c>
      <c r="GX747">
        <v>0</v>
      </c>
      <c r="GY747">
        <v>0</v>
      </c>
      <c r="GZ747">
        <v>0</v>
      </c>
      <c r="HA747">
        <v>0</v>
      </c>
      <c r="HB747">
        <v>0</v>
      </c>
      <c r="HC747">
        <v>0</v>
      </c>
      <c r="HD747">
        <v>1</v>
      </c>
      <c r="HE747">
        <v>0</v>
      </c>
      <c r="HF747">
        <v>18</v>
      </c>
      <c r="HG747">
        <v>0</v>
      </c>
      <c r="HH747">
        <v>0</v>
      </c>
      <c r="HI747">
        <v>0</v>
      </c>
      <c r="HJ747">
        <v>0</v>
      </c>
      <c r="HK747">
        <v>0</v>
      </c>
      <c r="HL747">
        <v>0</v>
      </c>
      <c r="HM747">
        <v>0</v>
      </c>
      <c r="HN747">
        <v>0</v>
      </c>
      <c r="HO747">
        <v>0</v>
      </c>
      <c r="HP747">
        <v>0</v>
      </c>
      <c r="HQ747">
        <v>0</v>
      </c>
      <c r="HR747">
        <v>0</v>
      </c>
      <c r="HS747">
        <v>0</v>
      </c>
      <c r="HT747">
        <v>0</v>
      </c>
      <c r="HU747">
        <v>1</v>
      </c>
      <c r="HV747">
        <v>1</v>
      </c>
      <c r="HW747">
        <v>0</v>
      </c>
      <c r="HX747">
        <v>0</v>
      </c>
      <c r="HY747">
        <v>0</v>
      </c>
      <c r="HZ747">
        <v>0</v>
      </c>
      <c r="IA747">
        <v>0</v>
      </c>
      <c r="IB747">
        <v>0</v>
      </c>
      <c r="IC747">
        <v>0</v>
      </c>
      <c r="ID747">
        <v>0</v>
      </c>
      <c r="IE747">
        <v>0</v>
      </c>
      <c r="IF747">
        <v>0</v>
      </c>
      <c r="IG747">
        <v>0</v>
      </c>
      <c r="IH747">
        <v>0</v>
      </c>
      <c r="II747">
        <v>0</v>
      </c>
      <c r="IJ747">
        <v>1</v>
      </c>
      <c r="IK747">
        <v>156</v>
      </c>
      <c r="IL747">
        <v>73</v>
      </c>
      <c r="IM747">
        <v>10</v>
      </c>
      <c r="IN747">
        <v>29</v>
      </c>
      <c r="IO747">
        <v>1</v>
      </c>
      <c r="IP747">
        <v>1</v>
      </c>
      <c r="IQ747">
        <v>0</v>
      </c>
      <c r="IR747">
        <v>0</v>
      </c>
      <c r="IS747">
        <v>0</v>
      </c>
      <c r="IT747">
        <v>0</v>
      </c>
      <c r="IU747">
        <v>0</v>
      </c>
      <c r="IV747">
        <v>0</v>
      </c>
      <c r="IW747">
        <v>3</v>
      </c>
      <c r="IX747">
        <v>0</v>
      </c>
      <c r="IY747">
        <v>2</v>
      </c>
      <c r="IZ747">
        <v>0</v>
      </c>
      <c r="JA747">
        <v>8</v>
      </c>
      <c r="JB747">
        <v>0</v>
      </c>
      <c r="JC747">
        <v>0</v>
      </c>
      <c r="JD747">
        <v>0</v>
      </c>
      <c r="JE747">
        <v>0</v>
      </c>
      <c r="JF747">
        <v>0</v>
      </c>
      <c r="JG747">
        <v>0</v>
      </c>
      <c r="JH747">
        <v>2</v>
      </c>
      <c r="JI747">
        <v>27</v>
      </c>
      <c r="JJ747">
        <v>156</v>
      </c>
      <c r="JK747" s="2">
        <f t="shared" si="60"/>
        <v>0.39016115351993214</v>
      </c>
    </row>
    <row r="748" spans="1:271" outlineLevel="2" x14ac:dyDescent="0.25">
      <c r="A748" t="str">
        <f t="shared" si="64"/>
        <v>161001</v>
      </c>
      <c r="B748" t="s">
        <v>329</v>
      </c>
      <c r="C748">
        <v>6</v>
      </c>
      <c r="D748">
        <v>957</v>
      </c>
      <c r="E748">
        <v>731</v>
      </c>
      <c r="F748">
        <v>501</v>
      </c>
      <c r="G748">
        <v>230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230</v>
      </c>
      <c r="R748">
        <v>0</v>
      </c>
      <c r="S748">
        <v>0</v>
      </c>
      <c r="T748">
        <v>230</v>
      </c>
      <c r="U748">
        <v>7</v>
      </c>
      <c r="V748">
        <v>6</v>
      </c>
      <c r="W748">
        <v>1</v>
      </c>
      <c r="X748">
        <v>0</v>
      </c>
      <c r="Y748">
        <v>223</v>
      </c>
      <c r="Z748">
        <v>21</v>
      </c>
      <c r="AA748">
        <v>4</v>
      </c>
      <c r="AB748">
        <v>6</v>
      </c>
      <c r="AC748">
        <v>4</v>
      </c>
      <c r="AD748">
        <v>2</v>
      </c>
      <c r="AE748">
        <v>1</v>
      </c>
      <c r="AF748">
        <v>1</v>
      </c>
      <c r="AG748">
        <v>0</v>
      </c>
      <c r="AH748">
        <v>0</v>
      </c>
      <c r="AI748">
        <v>0</v>
      </c>
      <c r="AJ748">
        <v>0</v>
      </c>
      <c r="AK748">
        <v>1</v>
      </c>
      <c r="AL748">
        <v>0</v>
      </c>
      <c r="AM748">
        <v>0</v>
      </c>
      <c r="AN748">
        <v>0</v>
      </c>
      <c r="AO748">
        <v>1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1</v>
      </c>
      <c r="AY748">
        <v>21</v>
      </c>
      <c r="AZ748">
        <v>36</v>
      </c>
      <c r="BA748">
        <v>8</v>
      </c>
      <c r="BB748">
        <v>5</v>
      </c>
      <c r="BC748">
        <v>9</v>
      </c>
      <c r="BD748">
        <v>2</v>
      </c>
      <c r="BE748">
        <v>1</v>
      </c>
      <c r="BF748">
        <v>5</v>
      </c>
      <c r="BG748">
        <v>0</v>
      </c>
      <c r="BH748">
        <v>0</v>
      </c>
      <c r="BI748">
        <v>0</v>
      </c>
      <c r="BJ748">
        <v>1</v>
      </c>
      <c r="BK748">
        <v>0</v>
      </c>
      <c r="BL748">
        <v>2</v>
      </c>
      <c r="BM748">
        <v>0</v>
      </c>
      <c r="BN748">
        <v>1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2</v>
      </c>
      <c r="BX748">
        <v>36</v>
      </c>
      <c r="BY748">
        <v>3</v>
      </c>
      <c r="BZ748">
        <v>0</v>
      </c>
      <c r="CA748">
        <v>1</v>
      </c>
      <c r="CB748">
        <v>0</v>
      </c>
      <c r="CC748">
        <v>0</v>
      </c>
      <c r="CD748">
        <v>2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3</v>
      </c>
      <c r="CO748">
        <v>5</v>
      </c>
      <c r="CP748">
        <v>0</v>
      </c>
      <c r="CQ748">
        <v>1</v>
      </c>
      <c r="CR748">
        <v>2</v>
      </c>
      <c r="CS748">
        <v>0</v>
      </c>
      <c r="CT748">
        <v>1</v>
      </c>
      <c r="CU748">
        <v>0</v>
      </c>
      <c r="CV748">
        <v>0</v>
      </c>
      <c r="CW748">
        <v>0</v>
      </c>
      <c r="CX748">
        <v>0</v>
      </c>
      <c r="CY748">
        <v>0</v>
      </c>
      <c r="CZ748">
        <v>0</v>
      </c>
      <c r="DA748">
        <v>0</v>
      </c>
      <c r="DB748">
        <v>0</v>
      </c>
      <c r="DC748">
        <v>0</v>
      </c>
      <c r="DD748">
        <v>0</v>
      </c>
      <c r="DE748">
        <v>0</v>
      </c>
      <c r="DF748">
        <v>0</v>
      </c>
      <c r="DG748">
        <v>0</v>
      </c>
      <c r="DH748">
        <v>0</v>
      </c>
      <c r="DI748">
        <v>1</v>
      </c>
      <c r="DJ748">
        <v>0</v>
      </c>
      <c r="DK748">
        <v>0</v>
      </c>
      <c r="DL748">
        <v>0</v>
      </c>
      <c r="DM748">
        <v>0</v>
      </c>
      <c r="DN748">
        <v>5</v>
      </c>
      <c r="DO748">
        <v>6</v>
      </c>
      <c r="DP748">
        <v>0</v>
      </c>
      <c r="DQ748">
        <v>0</v>
      </c>
      <c r="DR748">
        <v>0</v>
      </c>
      <c r="DS748">
        <v>0</v>
      </c>
      <c r="DT748">
        <v>0</v>
      </c>
      <c r="DU748">
        <v>1</v>
      </c>
      <c r="DV748">
        <v>0</v>
      </c>
      <c r="DW748">
        <v>0</v>
      </c>
      <c r="DX748">
        <v>1</v>
      </c>
      <c r="DY748">
        <v>0</v>
      </c>
      <c r="DZ748">
        <v>3</v>
      </c>
      <c r="EA748">
        <v>0</v>
      </c>
      <c r="EB748">
        <v>0</v>
      </c>
      <c r="EC748">
        <v>0</v>
      </c>
      <c r="ED748">
        <v>0</v>
      </c>
      <c r="EE748">
        <v>0</v>
      </c>
      <c r="EF748">
        <v>0</v>
      </c>
      <c r="EG748">
        <v>0</v>
      </c>
      <c r="EH748">
        <v>0</v>
      </c>
      <c r="EI748">
        <v>0</v>
      </c>
      <c r="EJ748">
        <v>0</v>
      </c>
      <c r="EK748">
        <v>0</v>
      </c>
      <c r="EL748">
        <v>0</v>
      </c>
      <c r="EM748">
        <v>1</v>
      </c>
      <c r="EN748">
        <v>6</v>
      </c>
      <c r="EO748">
        <v>3</v>
      </c>
      <c r="EP748">
        <v>1</v>
      </c>
      <c r="EQ748">
        <v>0</v>
      </c>
      <c r="ER748">
        <v>0</v>
      </c>
      <c r="ES748">
        <v>0</v>
      </c>
      <c r="ET748">
        <v>0</v>
      </c>
      <c r="EU748">
        <v>0</v>
      </c>
      <c r="EV748">
        <v>1</v>
      </c>
      <c r="EW748">
        <v>0</v>
      </c>
      <c r="EX748">
        <v>0</v>
      </c>
      <c r="EY748">
        <v>0</v>
      </c>
      <c r="EZ748">
        <v>0</v>
      </c>
      <c r="FA748">
        <v>0</v>
      </c>
      <c r="FB748">
        <v>1</v>
      </c>
      <c r="FC748">
        <v>0</v>
      </c>
      <c r="FD748">
        <v>0</v>
      </c>
      <c r="FE748">
        <v>0</v>
      </c>
      <c r="FF748">
        <v>0</v>
      </c>
      <c r="FG748">
        <v>0</v>
      </c>
      <c r="FH748">
        <v>0</v>
      </c>
      <c r="FI748">
        <v>0</v>
      </c>
      <c r="FJ748">
        <v>0</v>
      </c>
      <c r="FK748">
        <v>0</v>
      </c>
      <c r="FL748">
        <v>3</v>
      </c>
      <c r="FM748">
        <v>10</v>
      </c>
      <c r="FN748">
        <v>3</v>
      </c>
      <c r="FO748">
        <v>0</v>
      </c>
      <c r="FP748">
        <v>0</v>
      </c>
      <c r="FQ748">
        <v>1</v>
      </c>
      <c r="FR748">
        <v>0</v>
      </c>
      <c r="FS748">
        <v>0</v>
      </c>
      <c r="FT748">
        <v>0</v>
      </c>
      <c r="FU748">
        <v>1</v>
      </c>
      <c r="FV748">
        <v>1</v>
      </c>
      <c r="FW748">
        <v>0</v>
      </c>
      <c r="FX748">
        <v>2</v>
      </c>
      <c r="FY748">
        <v>0</v>
      </c>
      <c r="FZ748">
        <v>0</v>
      </c>
      <c r="GA748">
        <v>0</v>
      </c>
      <c r="GB748">
        <v>0</v>
      </c>
      <c r="GC748">
        <v>0</v>
      </c>
      <c r="GD748">
        <v>0</v>
      </c>
      <c r="GE748">
        <v>0</v>
      </c>
      <c r="GF748">
        <v>0</v>
      </c>
      <c r="GG748">
        <v>0</v>
      </c>
      <c r="GH748">
        <v>0</v>
      </c>
      <c r="GI748">
        <v>1</v>
      </c>
      <c r="GJ748">
        <v>0</v>
      </c>
      <c r="GK748">
        <v>1</v>
      </c>
      <c r="GL748">
        <v>10</v>
      </c>
      <c r="GM748">
        <v>5</v>
      </c>
      <c r="GN748">
        <v>4</v>
      </c>
      <c r="GO748">
        <v>0</v>
      </c>
      <c r="GP748">
        <v>0</v>
      </c>
      <c r="GQ748">
        <v>0</v>
      </c>
      <c r="GR748">
        <v>0</v>
      </c>
      <c r="GS748">
        <v>0</v>
      </c>
      <c r="GT748">
        <v>1</v>
      </c>
      <c r="GU748">
        <v>0</v>
      </c>
      <c r="GV748">
        <v>0</v>
      </c>
      <c r="GW748">
        <v>0</v>
      </c>
      <c r="GX748">
        <v>0</v>
      </c>
      <c r="GY748">
        <v>0</v>
      </c>
      <c r="GZ748">
        <v>0</v>
      </c>
      <c r="HA748">
        <v>0</v>
      </c>
      <c r="HB748">
        <v>0</v>
      </c>
      <c r="HC748">
        <v>0</v>
      </c>
      <c r="HD748">
        <v>0</v>
      </c>
      <c r="HE748">
        <v>0</v>
      </c>
      <c r="HF748">
        <v>5</v>
      </c>
      <c r="HG748">
        <v>0</v>
      </c>
      <c r="HH748">
        <v>0</v>
      </c>
      <c r="HI748">
        <v>0</v>
      </c>
      <c r="HJ748">
        <v>0</v>
      </c>
      <c r="HK748">
        <v>0</v>
      </c>
      <c r="HL748">
        <v>0</v>
      </c>
      <c r="HM748">
        <v>0</v>
      </c>
      <c r="HN748">
        <v>0</v>
      </c>
      <c r="HO748">
        <v>0</v>
      </c>
      <c r="HP748">
        <v>0</v>
      </c>
      <c r="HQ748">
        <v>0</v>
      </c>
      <c r="HR748">
        <v>0</v>
      </c>
      <c r="HS748">
        <v>0</v>
      </c>
      <c r="HT748">
        <v>0</v>
      </c>
      <c r="HU748">
        <v>0</v>
      </c>
      <c r="HV748">
        <v>0</v>
      </c>
      <c r="HW748">
        <v>0</v>
      </c>
      <c r="HX748">
        <v>0</v>
      </c>
      <c r="HY748">
        <v>0</v>
      </c>
      <c r="HZ748">
        <v>0</v>
      </c>
      <c r="IA748">
        <v>0</v>
      </c>
      <c r="IB748">
        <v>0</v>
      </c>
      <c r="IC748">
        <v>0</v>
      </c>
      <c r="ID748">
        <v>0</v>
      </c>
      <c r="IE748">
        <v>0</v>
      </c>
      <c r="IF748">
        <v>0</v>
      </c>
      <c r="IG748">
        <v>0</v>
      </c>
      <c r="IH748">
        <v>0</v>
      </c>
      <c r="II748">
        <v>0</v>
      </c>
      <c r="IJ748">
        <v>0</v>
      </c>
      <c r="IK748">
        <v>134</v>
      </c>
      <c r="IL748">
        <v>11</v>
      </c>
      <c r="IM748">
        <v>2</v>
      </c>
      <c r="IN748">
        <v>5</v>
      </c>
      <c r="IO748">
        <v>0</v>
      </c>
      <c r="IP748">
        <v>0</v>
      </c>
      <c r="IQ748">
        <v>0</v>
      </c>
      <c r="IR748">
        <v>0</v>
      </c>
      <c r="IS748">
        <v>0</v>
      </c>
      <c r="IT748">
        <v>0</v>
      </c>
      <c r="IU748">
        <v>0</v>
      </c>
      <c r="IV748">
        <v>0</v>
      </c>
      <c r="IW748">
        <v>0</v>
      </c>
      <c r="IX748">
        <v>0</v>
      </c>
      <c r="IY748">
        <v>0</v>
      </c>
      <c r="IZ748">
        <v>0</v>
      </c>
      <c r="JA748">
        <v>4</v>
      </c>
      <c r="JB748">
        <v>0</v>
      </c>
      <c r="JC748">
        <v>0</v>
      </c>
      <c r="JD748">
        <v>0</v>
      </c>
      <c r="JE748">
        <v>0</v>
      </c>
      <c r="JF748">
        <v>0</v>
      </c>
      <c r="JG748">
        <v>0</v>
      </c>
      <c r="JH748">
        <v>0</v>
      </c>
      <c r="JI748">
        <v>112</v>
      </c>
      <c r="JJ748">
        <v>134</v>
      </c>
      <c r="JK748" s="2">
        <f t="shared" si="60"/>
        <v>0.24033437826541273</v>
      </c>
    </row>
    <row r="749" spans="1:271" outlineLevel="2" x14ac:dyDescent="0.25">
      <c r="A749" t="str">
        <f t="shared" si="64"/>
        <v>161001</v>
      </c>
      <c r="B749" t="s">
        <v>329</v>
      </c>
      <c r="C749">
        <v>7</v>
      </c>
      <c r="D749">
        <v>477</v>
      </c>
      <c r="E749">
        <v>370</v>
      </c>
      <c r="F749">
        <v>222</v>
      </c>
      <c r="G749">
        <v>148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148</v>
      </c>
      <c r="R749">
        <v>0</v>
      </c>
      <c r="S749">
        <v>0</v>
      </c>
      <c r="T749">
        <v>148</v>
      </c>
      <c r="U749">
        <v>7</v>
      </c>
      <c r="V749">
        <v>7</v>
      </c>
      <c r="W749">
        <v>0</v>
      </c>
      <c r="X749">
        <v>0</v>
      </c>
      <c r="Y749">
        <v>141</v>
      </c>
      <c r="Z749">
        <v>30</v>
      </c>
      <c r="AA749">
        <v>4</v>
      </c>
      <c r="AB749">
        <v>4</v>
      </c>
      <c r="AC749">
        <v>6</v>
      </c>
      <c r="AD749">
        <v>9</v>
      </c>
      <c r="AE749">
        <v>0</v>
      </c>
      <c r="AF749">
        <v>2</v>
      </c>
      <c r="AG749">
        <v>1</v>
      </c>
      <c r="AH749">
        <v>0</v>
      </c>
      <c r="AI749">
        <v>1</v>
      </c>
      <c r="AJ749">
        <v>0</v>
      </c>
      <c r="AK749">
        <v>0</v>
      </c>
      <c r="AL749">
        <v>1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</v>
      </c>
      <c r="AW749">
        <v>1</v>
      </c>
      <c r="AX749">
        <v>0</v>
      </c>
      <c r="AY749">
        <v>30</v>
      </c>
      <c r="AZ749">
        <v>35</v>
      </c>
      <c r="BA749">
        <v>6</v>
      </c>
      <c r="BB749">
        <v>5</v>
      </c>
      <c r="BC749">
        <v>13</v>
      </c>
      <c r="BD749">
        <v>3</v>
      </c>
      <c r="BE749">
        <v>0</v>
      </c>
      <c r="BF749">
        <v>2</v>
      </c>
      <c r="BG749">
        <v>0</v>
      </c>
      <c r="BH749">
        <v>1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1</v>
      </c>
      <c r="BO749">
        <v>0</v>
      </c>
      <c r="BP749">
        <v>1</v>
      </c>
      <c r="BQ749">
        <v>0</v>
      </c>
      <c r="BR749">
        <v>0</v>
      </c>
      <c r="BS749">
        <v>1</v>
      </c>
      <c r="BT749">
        <v>0</v>
      </c>
      <c r="BU749">
        <v>1</v>
      </c>
      <c r="BV749">
        <v>0</v>
      </c>
      <c r="BW749">
        <v>1</v>
      </c>
      <c r="BX749">
        <v>35</v>
      </c>
      <c r="BY749">
        <v>3</v>
      </c>
      <c r="BZ749">
        <v>1</v>
      </c>
      <c r="CA749">
        <v>0</v>
      </c>
      <c r="CB749">
        <v>0</v>
      </c>
      <c r="CC749">
        <v>0</v>
      </c>
      <c r="CD749">
        <v>0</v>
      </c>
      <c r="CE749">
        <v>1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1</v>
      </c>
      <c r="CL749">
        <v>0</v>
      </c>
      <c r="CM749">
        <v>0</v>
      </c>
      <c r="CN749">
        <v>3</v>
      </c>
      <c r="CO749">
        <v>1</v>
      </c>
      <c r="CP749">
        <v>0</v>
      </c>
      <c r="CQ749">
        <v>0</v>
      </c>
      <c r="CR749">
        <v>0</v>
      </c>
      <c r="CS749">
        <v>0</v>
      </c>
      <c r="CT749">
        <v>0</v>
      </c>
      <c r="CU749">
        <v>0</v>
      </c>
      <c r="CV749">
        <v>0</v>
      </c>
      <c r="CW749">
        <v>0</v>
      </c>
      <c r="CX749">
        <v>0</v>
      </c>
      <c r="CY749">
        <v>0</v>
      </c>
      <c r="CZ749">
        <v>0</v>
      </c>
      <c r="DA749">
        <v>0</v>
      </c>
      <c r="DB749">
        <v>0</v>
      </c>
      <c r="DC749">
        <v>0</v>
      </c>
      <c r="DD749">
        <v>0</v>
      </c>
      <c r="DE749">
        <v>0</v>
      </c>
      <c r="DF749">
        <v>0</v>
      </c>
      <c r="DG749">
        <v>1</v>
      </c>
      <c r="DH749">
        <v>0</v>
      </c>
      <c r="DI749">
        <v>0</v>
      </c>
      <c r="DJ749">
        <v>0</v>
      </c>
      <c r="DK749">
        <v>0</v>
      </c>
      <c r="DL749">
        <v>0</v>
      </c>
      <c r="DM749">
        <v>0</v>
      </c>
      <c r="DN749">
        <v>1</v>
      </c>
      <c r="DO749">
        <v>3</v>
      </c>
      <c r="DP749">
        <v>3</v>
      </c>
      <c r="DQ749">
        <v>0</v>
      </c>
      <c r="DR749">
        <v>0</v>
      </c>
      <c r="DS749">
        <v>0</v>
      </c>
      <c r="DT749">
        <v>0</v>
      </c>
      <c r="DU749">
        <v>0</v>
      </c>
      <c r="DV749">
        <v>0</v>
      </c>
      <c r="DW749">
        <v>0</v>
      </c>
      <c r="DX749">
        <v>0</v>
      </c>
      <c r="DY749">
        <v>0</v>
      </c>
      <c r="DZ749">
        <v>0</v>
      </c>
      <c r="EA749">
        <v>0</v>
      </c>
      <c r="EB749">
        <v>0</v>
      </c>
      <c r="EC749">
        <v>0</v>
      </c>
      <c r="ED749">
        <v>0</v>
      </c>
      <c r="EE749">
        <v>0</v>
      </c>
      <c r="EF749">
        <v>0</v>
      </c>
      <c r="EG749">
        <v>0</v>
      </c>
      <c r="EH749">
        <v>0</v>
      </c>
      <c r="EI749">
        <v>0</v>
      </c>
      <c r="EJ749">
        <v>0</v>
      </c>
      <c r="EK749">
        <v>0</v>
      </c>
      <c r="EL749">
        <v>0</v>
      </c>
      <c r="EM749">
        <v>0</v>
      </c>
      <c r="EN749">
        <v>3</v>
      </c>
      <c r="EO749">
        <v>0</v>
      </c>
      <c r="EP749">
        <v>0</v>
      </c>
      <c r="EQ749">
        <v>0</v>
      </c>
      <c r="ER749">
        <v>0</v>
      </c>
      <c r="ES749">
        <v>0</v>
      </c>
      <c r="ET749">
        <v>0</v>
      </c>
      <c r="EU749">
        <v>0</v>
      </c>
      <c r="EV749">
        <v>0</v>
      </c>
      <c r="EW749">
        <v>0</v>
      </c>
      <c r="EX749">
        <v>0</v>
      </c>
      <c r="EY749">
        <v>0</v>
      </c>
      <c r="EZ749">
        <v>0</v>
      </c>
      <c r="FA749">
        <v>0</v>
      </c>
      <c r="FB749">
        <v>0</v>
      </c>
      <c r="FC749">
        <v>0</v>
      </c>
      <c r="FD749">
        <v>0</v>
      </c>
      <c r="FE749">
        <v>0</v>
      </c>
      <c r="FF749">
        <v>0</v>
      </c>
      <c r="FG749">
        <v>0</v>
      </c>
      <c r="FH749">
        <v>0</v>
      </c>
      <c r="FI749">
        <v>0</v>
      </c>
      <c r="FJ749">
        <v>0</v>
      </c>
      <c r="FK749">
        <v>0</v>
      </c>
      <c r="FL749">
        <v>0</v>
      </c>
      <c r="FM749">
        <v>13</v>
      </c>
      <c r="FN749">
        <v>3</v>
      </c>
      <c r="FO749">
        <v>3</v>
      </c>
      <c r="FP749">
        <v>1</v>
      </c>
      <c r="FQ749">
        <v>1</v>
      </c>
      <c r="FR749">
        <v>1</v>
      </c>
      <c r="FS749">
        <v>1</v>
      </c>
      <c r="FT749">
        <v>2</v>
      </c>
      <c r="FU749">
        <v>0</v>
      </c>
      <c r="FV749">
        <v>0</v>
      </c>
      <c r="FW749">
        <v>0</v>
      </c>
      <c r="FX749">
        <v>0</v>
      </c>
      <c r="FY749">
        <v>0</v>
      </c>
      <c r="FZ749">
        <v>0</v>
      </c>
      <c r="GA749">
        <v>0</v>
      </c>
      <c r="GB749">
        <v>0</v>
      </c>
      <c r="GC749">
        <v>0</v>
      </c>
      <c r="GD749">
        <v>0</v>
      </c>
      <c r="GE749">
        <v>0</v>
      </c>
      <c r="GF749">
        <v>0</v>
      </c>
      <c r="GG749">
        <v>0</v>
      </c>
      <c r="GH749">
        <v>1</v>
      </c>
      <c r="GI749">
        <v>0</v>
      </c>
      <c r="GJ749">
        <v>0</v>
      </c>
      <c r="GK749">
        <v>0</v>
      </c>
      <c r="GL749">
        <v>13</v>
      </c>
      <c r="GM749">
        <v>2</v>
      </c>
      <c r="GN749">
        <v>0</v>
      </c>
      <c r="GO749">
        <v>1</v>
      </c>
      <c r="GP749">
        <v>0</v>
      </c>
      <c r="GQ749">
        <v>0</v>
      </c>
      <c r="GR749">
        <v>0</v>
      </c>
      <c r="GS749">
        <v>0</v>
      </c>
      <c r="GT749">
        <v>0</v>
      </c>
      <c r="GU749">
        <v>0</v>
      </c>
      <c r="GV749">
        <v>0</v>
      </c>
      <c r="GW749">
        <v>1</v>
      </c>
      <c r="GX749">
        <v>0</v>
      </c>
      <c r="GY749">
        <v>0</v>
      </c>
      <c r="GZ749">
        <v>0</v>
      </c>
      <c r="HA749">
        <v>0</v>
      </c>
      <c r="HB749">
        <v>0</v>
      </c>
      <c r="HC749">
        <v>0</v>
      </c>
      <c r="HD749">
        <v>0</v>
      </c>
      <c r="HE749">
        <v>0</v>
      </c>
      <c r="HF749">
        <v>2</v>
      </c>
      <c r="HG749">
        <v>0</v>
      </c>
      <c r="HH749">
        <v>0</v>
      </c>
      <c r="HI749">
        <v>0</v>
      </c>
      <c r="HJ749">
        <v>0</v>
      </c>
      <c r="HK749">
        <v>0</v>
      </c>
      <c r="HL749">
        <v>0</v>
      </c>
      <c r="HM749">
        <v>0</v>
      </c>
      <c r="HN749">
        <v>0</v>
      </c>
      <c r="HO749">
        <v>0</v>
      </c>
      <c r="HP749">
        <v>0</v>
      </c>
      <c r="HQ749">
        <v>0</v>
      </c>
      <c r="HR749">
        <v>0</v>
      </c>
      <c r="HS749">
        <v>0</v>
      </c>
      <c r="HT749">
        <v>0</v>
      </c>
      <c r="HU749">
        <v>1</v>
      </c>
      <c r="HV749">
        <v>0</v>
      </c>
      <c r="HW749">
        <v>0</v>
      </c>
      <c r="HX749">
        <v>0</v>
      </c>
      <c r="HY749">
        <v>0</v>
      </c>
      <c r="HZ749">
        <v>0</v>
      </c>
      <c r="IA749">
        <v>1</v>
      </c>
      <c r="IB749">
        <v>0</v>
      </c>
      <c r="IC749">
        <v>0</v>
      </c>
      <c r="ID749">
        <v>0</v>
      </c>
      <c r="IE749">
        <v>0</v>
      </c>
      <c r="IF749">
        <v>0</v>
      </c>
      <c r="IG749">
        <v>0</v>
      </c>
      <c r="IH749">
        <v>0</v>
      </c>
      <c r="II749">
        <v>0</v>
      </c>
      <c r="IJ749">
        <v>1</v>
      </c>
      <c r="IK749">
        <v>53</v>
      </c>
      <c r="IL749">
        <v>6</v>
      </c>
      <c r="IM749">
        <v>2</v>
      </c>
      <c r="IN749">
        <v>2</v>
      </c>
      <c r="IO749">
        <v>0</v>
      </c>
      <c r="IP749">
        <v>0</v>
      </c>
      <c r="IQ749">
        <v>1</v>
      </c>
      <c r="IR749">
        <v>0</v>
      </c>
      <c r="IS749">
        <v>0</v>
      </c>
      <c r="IT749">
        <v>3</v>
      </c>
      <c r="IU749">
        <v>0</v>
      </c>
      <c r="IV749">
        <v>0</v>
      </c>
      <c r="IW749">
        <v>0</v>
      </c>
      <c r="IX749">
        <v>1</v>
      </c>
      <c r="IY749">
        <v>0</v>
      </c>
      <c r="IZ749">
        <v>0</v>
      </c>
      <c r="JA749">
        <v>7</v>
      </c>
      <c r="JB749">
        <v>0</v>
      </c>
      <c r="JC749">
        <v>0</v>
      </c>
      <c r="JD749">
        <v>0</v>
      </c>
      <c r="JE749">
        <v>0</v>
      </c>
      <c r="JF749">
        <v>0</v>
      </c>
      <c r="JG749">
        <v>0</v>
      </c>
      <c r="JH749">
        <v>0</v>
      </c>
      <c r="JI749">
        <v>31</v>
      </c>
      <c r="JJ749">
        <v>53</v>
      </c>
      <c r="JK749" s="2">
        <f t="shared" si="60"/>
        <v>0.31027253668763105</v>
      </c>
    </row>
    <row r="750" spans="1:271" outlineLevel="2" x14ac:dyDescent="0.25">
      <c r="A750" t="str">
        <f t="shared" si="64"/>
        <v>161001</v>
      </c>
      <c r="B750" t="s">
        <v>329</v>
      </c>
      <c r="C750">
        <v>8</v>
      </c>
      <c r="D750">
        <v>754</v>
      </c>
      <c r="E750">
        <v>582</v>
      </c>
      <c r="F750">
        <v>408</v>
      </c>
      <c r="G750">
        <v>174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174</v>
      </c>
      <c r="R750">
        <v>0</v>
      </c>
      <c r="S750">
        <v>0</v>
      </c>
      <c r="T750">
        <v>174</v>
      </c>
      <c r="U750">
        <v>8</v>
      </c>
      <c r="V750">
        <v>3</v>
      </c>
      <c r="W750">
        <v>5</v>
      </c>
      <c r="X750">
        <v>0</v>
      </c>
      <c r="Y750">
        <v>166</v>
      </c>
      <c r="Z750">
        <v>22</v>
      </c>
      <c r="AA750">
        <v>1</v>
      </c>
      <c r="AB750">
        <v>1</v>
      </c>
      <c r="AC750">
        <v>11</v>
      </c>
      <c r="AD750">
        <v>4</v>
      </c>
      <c r="AE750">
        <v>0</v>
      </c>
      <c r="AF750">
        <v>2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1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2</v>
      </c>
      <c r="AX750">
        <v>0</v>
      </c>
      <c r="AY750">
        <v>22</v>
      </c>
      <c r="AZ750">
        <v>36</v>
      </c>
      <c r="BA750">
        <v>6</v>
      </c>
      <c r="BB750">
        <v>1</v>
      </c>
      <c r="BC750">
        <v>11</v>
      </c>
      <c r="BD750">
        <v>2</v>
      </c>
      <c r="BE750">
        <v>0</v>
      </c>
      <c r="BF750">
        <v>2</v>
      </c>
      <c r="BG750">
        <v>0</v>
      </c>
      <c r="BH750">
        <v>0</v>
      </c>
      <c r="BI750">
        <v>4</v>
      </c>
      <c r="BJ750">
        <v>2</v>
      </c>
      <c r="BK750">
        <v>0</v>
      </c>
      <c r="BL750">
        <v>5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1</v>
      </c>
      <c r="BT750">
        <v>0</v>
      </c>
      <c r="BU750">
        <v>1</v>
      </c>
      <c r="BV750">
        <v>1</v>
      </c>
      <c r="BW750">
        <v>0</v>
      </c>
      <c r="BX750">
        <v>36</v>
      </c>
      <c r="BY750">
        <v>2</v>
      </c>
      <c r="BZ750">
        <v>1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1</v>
      </c>
      <c r="CM750">
        <v>0</v>
      </c>
      <c r="CN750">
        <v>2</v>
      </c>
      <c r="CO750">
        <v>2</v>
      </c>
      <c r="CP750">
        <v>1</v>
      </c>
      <c r="CQ750">
        <v>1</v>
      </c>
      <c r="CR750">
        <v>0</v>
      </c>
      <c r="CS750">
        <v>0</v>
      </c>
      <c r="CT750">
        <v>0</v>
      </c>
      <c r="CU750">
        <v>0</v>
      </c>
      <c r="CV750">
        <v>0</v>
      </c>
      <c r="CW750">
        <v>0</v>
      </c>
      <c r="CX750">
        <v>0</v>
      </c>
      <c r="CY750">
        <v>0</v>
      </c>
      <c r="CZ750">
        <v>0</v>
      </c>
      <c r="DA750">
        <v>0</v>
      </c>
      <c r="DB750">
        <v>0</v>
      </c>
      <c r="DC750">
        <v>0</v>
      </c>
      <c r="DD750">
        <v>0</v>
      </c>
      <c r="DE750">
        <v>0</v>
      </c>
      <c r="DF750">
        <v>0</v>
      </c>
      <c r="DG750">
        <v>0</v>
      </c>
      <c r="DH750">
        <v>0</v>
      </c>
      <c r="DI750">
        <v>0</v>
      </c>
      <c r="DJ750">
        <v>0</v>
      </c>
      <c r="DK750">
        <v>0</v>
      </c>
      <c r="DL750">
        <v>0</v>
      </c>
      <c r="DM750">
        <v>0</v>
      </c>
      <c r="DN750">
        <v>2</v>
      </c>
      <c r="DO750">
        <v>6</v>
      </c>
      <c r="DP750">
        <v>2</v>
      </c>
      <c r="DQ750">
        <v>2</v>
      </c>
      <c r="DR750">
        <v>0</v>
      </c>
      <c r="DS750">
        <v>0</v>
      </c>
      <c r="DT750">
        <v>0</v>
      </c>
      <c r="DU750">
        <v>0</v>
      </c>
      <c r="DV750">
        <v>1</v>
      </c>
      <c r="DW750">
        <v>0</v>
      </c>
      <c r="DX750">
        <v>0</v>
      </c>
      <c r="DY750">
        <v>0</v>
      </c>
      <c r="DZ750">
        <v>0</v>
      </c>
      <c r="EA750">
        <v>0</v>
      </c>
      <c r="EB750">
        <v>0</v>
      </c>
      <c r="EC750">
        <v>0</v>
      </c>
      <c r="ED750">
        <v>0</v>
      </c>
      <c r="EE750">
        <v>0</v>
      </c>
      <c r="EF750">
        <v>0</v>
      </c>
      <c r="EG750">
        <v>0</v>
      </c>
      <c r="EH750">
        <v>0</v>
      </c>
      <c r="EI750">
        <v>0</v>
      </c>
      <c r="EJ750">
        <v>0</v>
      </c>
      <c r="EK750">
        <v>0</v>
      </c>
      <c r="EL750">
        <v>0</v>
      </c>
      <c r="EM750">
        <v>1</v>
      </c>
      <c r="EN750">
        <v>6</v>
      </c>
      <c r="EO750">
        <v>9</v>
      </c>
      <c r="EP750">
        <v>2</v>
      </c>
      <c r="EQ750">
        <v>0</v>
      </c>
      <c r="ER750">
        <v>1</v>
      </c>
      <c r="ES750">
        <v>0</v>
      </c>
      <c r="ET750">
        <v>0</v>
      </c>
      <c r="EU750">
        <v>0</v>
      </c>
      <c r="EV750">
        <v>0</v>
      </c>
      <c r="EW750">
        <v>0</v>
      </c>
      <c r="EX750">
        <v>0</v>
      </c>
      <c r="EY750">
        <v>1</v>
      </c>
      <c r="EZ750">
        <v>0</v>
      </c>
      <c r="FA750">
        <v>0</v>
      </c>
      <c r="FB750">
        <v>2</v>
      </c>
      <c r="FC750">
        <v>0</v>
      </c>
      <c r="FD750">
        <v>0</v>
      </c>
      <c r="FE750">
        <v>0</v>
      </c>
      <c r="FF750">
        <v>0</v>
      </c>
      <c r="FG750">
        <v>0</v>
      </c>
      <c r="FH750">
        <v>2</v>
      </c>
      <c r="FI750">
        <v>1</v>
      </c>
      <c r="FJ750">
        <v>0</v>
      </c>
      <c r="FK750">
        <v>0</v>
      </c>
      <c r="FL750">
        <v>9</v>
      </c>
      <c r="FM750">
        <v>11</v>
      </c>
      <c r="FN750">
        <v>4</v>
      </c>
      <c r="FO750">
        <v>1</v>
      </c>
      <c r="FP750">
        <v>1</v>
      </c>
      <c r="FQ750">
        <v>0</v>
      </c>
      <c r="FR750">
        <v>0</v>
      </c>
      <c r="FS750">
        <v>0</v>
      </c>
      <c r="FT750">
        <v>1</v>
      </c>
      <c r="FU750">
        <v>0</v>
      </c>
      <c r="FV750">
        <v>0</v>
      </c>
      <c r="FW750">
        <v>1</v>
      </c>
      <c r="FX750">
        <v>0</v>
      </c>
      <c r="FY750">
        <v>0</v>
      </c>
      <c r="FZ750">
        <v>0</v>
      </c>
      <c r="GA750">
        <v>1</v>
      </c>
      <c r="GB750">
        <v>1</v>
      </c>
      <c r="GC750">
        <v>0</v>
      </c>
      <c r="GD750">
        <v>0</v>
      </c>
      <c r="GE750">
        <v>0</v>
      </c>
      <c r="GF750">
        <v>0</v>
      </c>
      <c r="GG750">
        <v>0</v>
      </c>
      <c r="GH750">
        <v>1</v>
      </c>
      <c r="GI750">
        <v>0</v>
      </c>
      <c r="GJ750">
        <v>0</v>
      </c>
      <c r="GK750">
        <v>0</v>
      </c>
      <c r="GL750">
        <v>11</v>
      </c>
      <c r="GM750">
        <v>3</v>
      </c>
      <c r="GN750">
        <v>1</v>
      </c>
      <c r="GO750">
        <v>1</v>
      </c>
      <c r="GP750">
        <v>0</v>
      </c>
      <c r="GQ750">
        <v>0</v>
      </c>
      <c r="GR750">
        <v>0</v>
      </c>
      <c r="GS750">
        <v>1</v>
      </c>
      <c r="GT750">
        <v>0</v>
      </c>
      <c r="GU750">
        <v>0</v>
      </c>
      <c r="GV750">
        <v>0</v>
      </c>
      <c r="GW750">
        <v>0</v>
      </c>
      <c r="GX750">
        <v>0</v>
      </c>
      <c r="GY750">
        <v>0</v>
      </c>
      <c r="GZ750">
        <v>0</v>
      </c>
      <c r="HA750">
        <v>0</v>
      </c>
      <c r="HB750">
        <v>0</v>
      </c>
      <c r="HC750">
        <v>0</v>
      </c>
      <c r="HD750">
        <v>0</v>
      </c>
      <c r="HE750">
        <v>0</v>
      </c>
      <c r="HF750">
        <v>3</v>
      </c>
      <c r="HG750">
        <v>0</v>
      </c>
      <c r="HH750">
        <v>0</v>
      </c>
      <c r="HI750">
        <v>0</v>
      </c>
      <c r="HJ750">
        <v>0</v>
      </c>
      <c r="HK750">
        <v>0</v>
      </c>
      <c r="HL750">
        <v>0</v>
      </c>
      <c r="HM750">
        <v>0</v>
      </c>
      <c r="HN750">
        <v>0</v>
      </c>
      <c r="HO750">
        <v>0</v>
      </c>
      <c r="HP750">
        <v>0</v>
      </c>
      <c r="HQ750">
        <v>0</v>
      </c>
      <c r="HR750">
        <v>0</v>
      </c>
      <c r="HS750">
        <v>0</v>
      </c>
      <c r="HT750">
        <v>0</v>
      </c>
      <c r="HU750">
        <v>0</v>
      </c>
      <c r="HV750">
        <v>0</v>
      </c>
      <c r="HW750">
        <v>0</v>
      </c>
      <c r="HX750">
        <v>0</v>
      </c>
      <c r="HY750">
        <v>0</v>
      </c>
      <c r="HZ750">
        <v>0</v>
      </c>
      <c r="IA750">
        <v>0</v>
      </c>
      <c r="IB750">
        <v>0</v>
      </c>
      <c r="IC750">
        <v>0</v>
      </c>
      <c r="ID750">
        <v>0</v>
      </c>
      <c r="IE750">
        <v>0</v>
      </c>
      <c r="IF750">
        <v>0</v>
      </c>
      <c r="IG750">
        <v>0</v>
      </c>
      <c r="IH750">
        <v>0</v>
      </c>
      <c r="II750">
        <v>0</v>
      </c>
      <c r="IJ750">
        <v>0</v>
      </c>
      <c r="IK750">
        <v>75</v>
      </c>
      <c r="IL750">
        <v>11</v>
      </c>
      <c r="IM750">
        <v>3</v>
      </c>
      <c r="IN750">
        <v>9</v>
      </c>
      <c r="IO750">
        <v>6</v>
      </c>
      <c r="IP750">
        <v>0</v>
      </c>
      <c r="IQ750">
        <v>0</v>
      </c>
      <c r="IR750">
        <v>0</v>
      </c>
      <c r="IS750">
        <v>0</v>
      </c>
      <c r="IT750">
        <v>0</v>
      </c>
      <c r="IU750">
        <v>0</v>
      </c>
      <c r="IV750">
        <v>0</v>
      </c>
      <c r="IW750">
        <v>0</v>
      </c>
      <c r="IX750">
        <v>0</v>
      </c>
      <c r="IY750">
        <v>0</v>
      </c>
      <c r="IZ750">
        <v>0</v>
      </c>
      <c r="JA750">
        <v>3</v>
      </c>
      <c r="JB750">
        <v>0</v>
      </c>
      <c r="JC750">
        <v>0</v>
      </c>
      <c r="JD750">
        <v>0</v>
      </c>
      <c r="JE750">
        <v>0</v>
      </c>
      <c r="JF750">
        <v>0</v>
      </c>
      <c r="JG750">
        <v>0</v>
      </c>
      <c r="JH750">
        <v>0</v>
      </c>
      <c r="JI750">
        <v>43</v>
      </c>
      <c r="JJ750">
        <v>75</v>
      </c>
      <c r="JK750" s="2">
        <f t="shared" si="60"/>
        <v>0.23076923076923078</v>
      </c>
    </row>
    <row r="751" spans="1:271" outlineLevel="2" x14ac:dyDescent="0.25">
      <c r="A751" t="str">
        <f t="shared" si="64"/>
        <v>161001</v>
      </c>
      <c r="B751" t="s">
        <v>329</v>
      </c>
      <c r="C751">
        <v>9</v>
      </c>
      <c r="D751">
        <v>492</v>
      </c>
      <c r="E751">
        <v>380</v>
      </c>
      <c r="F751">
        <v>189</v>
      </c>
      <c r="G751">
        <v>191</v>
      </c>
      <c r="H751">
        <v>0</v>
      </c>
      <c r="I751">
        <v>2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191</v>
      </c>
      <c r="R751">
        <v>0</v>
      </c>
      <c r="S751">
        <v>0</v>
      </c>
      <c r="T751">
        <v>191</v>
      </c>
      <c r="U751">
        <v>5</v>
      </c>
      <c r="V751">
        <v>4</v>
      </c>
      <c r="W751">
        <v>1</v>
      </c>
      <c r="X751">
        <v>0</v>
      </c>
      <c r="Y751">
        <v>186</v>
      </c>
      <c r="Z751">
        <v>45</v>
      </c>
      <c r="AA751">
        <v>6</v>
      </c>
      <c r="AB751">
        <v>11</v>
      </c>
      <c r="AC751">
        <v>8</v>
      </c>
      <c r="AD751">
        <v>3</v>
      </c>
      <c r="AE751">
        <v>3</v>
      </c>
      <c r="AF751">
        <v>7</v>
      </c>
      <c r="AG751">
        <v>0</v>
      </c>
      <c r="AH751">
        <v>0</v>
      </c>
      <c r="AI751">
        <v>2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5</v>
      </c>
      <c r="AX751">
        <v>0</v>
      </c>
      <c r="AY751">
        <v>45</v>
      </c>
      <c r="AZ751">
        <v>24</v>
      </c>
      <c r="BA751">
        <v>2</v>
      </c>
      <c r="BB751">
        <v>2</v>
      </c>
      <c r="BC751">
        <v>5</v>
      </c>
      <c r="BD751">
        <v>4</v>
      </c>
      <c r="BE751">
        <v>4</v>
      </c>
      <c r="BF751">
        <v>1</v>
      </c>
      <c r="BG751">
        <v>0</v>
      </c>
      <c r="BH751">
        <v>1</v>
      </c>
      <c r="BI751">
        <v>1</v>
      </c>
      <c r="BJ751">
        <v>0</v>
      </c>
      <c r="BK751">
        <v>0</v>
      </c>
      <c r="BL751">
        <v>3</v>
      </c>
      <c r="BM751">
        <v>0</v>
      </c>
      <c r="BN751">
        <v>1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BX751">
        <v>24</v>
      </c>
      <c r="BY751">
        <v>4</v>
      </c>
      <c r="BZ751">
        <v>1</v>
      </c>
      <c r="CA751">
        <v>1</v>
      </c>
      <c r="CB751">
        <v>0</v>
      </c>
      <c r="CC751">
        <v>0</v>
      </c>
      <c r="CD751">
        <v>0</v>
      </c>
      <c r="CE751">
        <v>0</v>
      </c>
      <c r="CF751">
        <v>1</v>
      </c>
      <c r="CG751">
        <v>0</v>
      </c>
      <c r="CH751">
        <v>0</v>
      </c>
      <c r="CI751">
        <v>1</v>
      </c>
      <c r="CJ751">
        <v>0</v>
      </c>
      <c r="CK751">
        <v>0</v>
      </c>
      <c r="CL751">
        <v>0</v>
      </c>
      <c r="CM751">
        <v>0</v>
      </c>
      <c r="CN751">
        <v>4</v>
      </c>
      <c r="CO751">
        <v>3</v>
      </c>
      <c r="CP751">
        <v>3</v>
      </c>
      <c r="CQ751">
        <v>0</v>
      </c>
      <c r="CR751">
        <v>0</v>
      </c>
      <c r="CS751">
        <v>0</v>
      </c>
      <c r="CT751">
        <v>0</v>
      </c>
      <c r="CU751">
        <v>0</v>
      </c>
      <c r="CV751">
        <v>0</v>
      </c>
      <c r="CW751">
        <v>0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0</v>
      </c>
      <c r="DD751">
        <v>0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0</v>
      </c>
      <c r="DL751">
        <v>0</v>
      </c>
      <c r="DM751">
        <v>0</v>
      </c>
      <c r="DN751">
        <v>3</v>
      </c>
      <c r="DO751">
        <v>6</v>
      </c>
      <c r="DP751">
        <v>1</v>
      </c>
      <c r="DQ751">
        <v>1</v>
      </c>
      <c r="DR751">
        <v>0</v>
      </c>
      <c r="DS751">
        <v>3</v>
      </c>
      <c r="DT751">
        <v>0</v>
      </c>
      <c r="DU751">
        <v>0</v>
      </c>
      <c r="DV751">
        <v>0</v>
      </c>
      <c r="DW751">
        <v>0</v>
      </c>
      <c r="DX751">
        <v>0</v>
      </c>
      <c r="DY751">
        <v>0</v>
      </c>
      <c r="DZ751">
        <v>0</v>
      </c>
      <c r="EA751">
        <v>0</v>
      </c>
      <c r="EB751">
        <v>0</v>
      </c>
      <c r="EC751">
        <v>0</v>
      </c>
      <c r="ED751">
        <v>0</v>
      </c>
      <c r="EE751">
        <v>0</v>
      </c>
      <c r="EF751">
        <v>0</v>
      </c>
      <c r="EG751">
        <v>0</v>
      </c>
      <c r="EH751">
        <v>0</v>
      </c>
      <c r="EI751">
        <v>0</v>
      </c>
      <c r="EJ751">
        <v>0</v>
      </c>
      <c r="EK751">
        <v>0</v>
      </c>
      <c r="EL751">
        <v>0</v>
      </c>
      <c r="EM751">
        <v>1</v>
      </c>
      <c r="EN751">
        <v>6</v>
      </c>
      <c r="EO751">
        <v>2</v>
      </c>
      <c r="EP751">
        <v>1</v>
      </c>
      <c r="EQ751">
        <v>0</v>
      </c>
      <c r="ER751">
        <v>0</v>
      </c>
      <c r="ES751">
        <v>0</v>
      </c>
      <c r="ET751">
        <v>0</v>
      </c>
      <c r="EU751">
        <v>0</v>
      </c>
      <c r="EV751">
        <v>0</v>
      </c>
      <c r="EW751">
        <v>0</v>
      </c>
      <c r="EX751">
        <v>0</v>
      </c>
      <c r="EY751">
        <v>0</v>
      </c>
      <c r="EZ751">
        <v>0</v>
      </c>
      <c r="FA751">
        <v>0</v>
      </c>
      <c r="FB751">
        <v>1</v>
      </c>
      <c r="FC751">
        <v>0</v>
      </c>
      <c r="FD751">
        <v>0</v>
      </c>
      <c r="FE751">
        <v>0</v>
      </c>
      <c r="FF751">
        <v>0</v>
      </c>
      <c r="FG751">
        <v>0</v>
      </c>
      <c r="FH751">
        <v>0</v>
      </c>
      <c r="FI751">
        <v>0</v>
      </c>
      <c r="FJ751">
        <v>0</v>
      </c>
      <c r="FK751">
        <v>0</v>
      </c>
      <c r="FL751">
        <v>2</v>
      </c>
      <c r="FM751">
        <v>19</v>
      </c>
      <c r="FN751">
        <v>5</v>
      </c>
      <c r="FO751">
        <v>9</v>
      </c>
      <c r="FP751">
        <v>0</v>
      </c>
      <c r="FQ751">
        <v>2</v>
      </c>
      <c r="FR751">
        <v>0</v>
      </c>
      <c r="FS751">
        <v>1</v>
      </c>
      <c r="FT751">
        <v>0</v>
      </c>
      <c r="FU751">
        <v>0</v>
      </c>
      <c r="FV751">
        <v>0</v>
      </c>
      <c r="FW751">
        <v>0</v>
      </c>
      <c r="FX751">
        <v>0</v>
      </c>
      <c r="FY751">
        <v>0</v>
      </c>
      <c r="FZ751">
        <v>0</v>
      </c>
      <c r="GA751">
        <v>1</v>
      </c>
      <c r="GB751">
        <v>0</v>
      </c>
      <c r="GC751">
        <v>0</v>
      </c>
      <c r="GD751">
        <v>0</v>
      </c>
      <c r="GE751">
        <v>0</v>
      </c>
      <c r="GF751">
        <v>0</v>
      </c>
      <c r="GG751">
        <v>1</v>
      </c>
      <c r="GH751">
        <v>0</v>
      </c>
      <c r="GI751">
        <v>0</v>
      </c>
      <c r="GJ751">
        <v>0</v>
      </c>
      <c r="GK751">
        <v>0</v>
      </c>
      <c r="GL751">
        <v>19</v>
      </c>
      <c r="GM751">
        <v>4</v>
      </c>
      <c r="GN751">
        <v>3</v>
      </c>
      <c r="GO751">
        <v>1</v>
      </c>
      <c r="GP751">
        <v>0</v>
      </c>
      <c r="GQ751">
        <v>0</v>
      </c>
      <c r="GR751">
        <v>0</v>
      </c>
      <c r="GS751">
        <v>0</v>
      </c>
      <c r="GT751">
        <v>0</v>
      </c>
      <c r="GU751">
        <v>0</v>
      </c>
      <c r="GV751">
        <v>0</v>
      </c>
      <c r="GW751">
        <v>0</v>
      </c>
      <c r="GX751">
        <v>0</v>
      </c>
      <c r="GY751">
        <v>0</v>
      </c>
      <c r="GZ751">
        <v>0</v>
      </c>
      <c r="HA751">
        <v>0</v>
      </c>
      <c r="HB751">
        <v>0</v>
      </c>
      <c r="HC751">
        <v>0</v>
      </c>
      <c r="HD751">
        <v>0</v>
      </c>
      <c r="HE751">
        <v>0</v>
      </c>
      <c r="HF751">
        <v>4</v>
      </c>
      <c r="HG751">
        <v>0</v>
      </c>
      <c r="HH751">
        <v>0</v>
      </c>
      <c r="HI751">
        <v>0</v>
      </c>
      <c r="HJ751">
        <v>0</v>
      </c>
      <c r="HK751">
        <v>0</v>
      </c>
      <c r="HL751">
        <v>0</v>
      </c>
      <c r="HM751">
        <v>0</v>
      </c>
      <c r="HN751">
        <v>0</v>
      </c>
      <c r="HO751">
        <v>0</v>
      </c>
      <c r="HP751">
        <v>0</v>
      </c>
      <c r="HQ751">
        <v>0</v>
      </c>
      <c r="HR751">
        <v>0</v>
      </c>
      <c r="HS751">
        <v>0</v>
      </c>
      <c r="HT751">
        <v>0</v>
      </c>
      <c r="HU751">
        <v>1</v>
      </c>
      <c r="HV751">
        <v>0</v>
      </c>
      <c r="HW751">
        <v>0</v>
      </c>
      <c r="HX751">
        <v>1</v>
      </c>
      <c r="HY751">
        <v>0</v>
      </c>
      <c r="HZ751">
        <v>0</v>
      </c>
      <c r="IA751">
        <v>0</v>
      </c>
      <c r="IB751">
        <v>0</v>
      </c>
      <c r="IC751">
        <v>0</v>
      </c>
      <c r="ID751">
        <v>0</v>
      </c>
      <c r="IE751">
        <v>0</v>
      </c>
      <c r="IF751">
        <v>0</v>
      </c>
      <c r="IG751">
        <v>0</v>
      </c>
      <c r="IH751">
        <v>0</v>
      </c>
      <c r="II751">
        <v>0</v>
      </c>
      <c r="IJ751">
        <v>1</v>
      </c>
      <c r="IK751">
        <v>78</v>
      </c>
      <c r="IL751">
        <v>27</v>
      </c>
      <c r="IM751">
        <v>5</v>
      </c>
      <c r="IN751">
        <v>3</v>
      </c>
      <c r="IO751">
        <v>0</v>
      </c>
      <c r="IP751">
        <v>0</v>
      </c>
      <c r="IQ751">
        <v>0</v>
      </c>
      <c r="IR751">
        <v>0</v>
      </c>
      <c r="IS751">
        <v>0</v>
      </c>
      <c r="IT751">
        <v>0</v>
      </c>
      <c r="IU751">
        <v>1</v>
      </c>
      <c r="IV751">
        <v>0</v>
      </c>
      <c r="IW751">
        <v>0</v>
      </c>
      <c r="IX751">
        <v>0</v>
      </c>
      <c r="IY751">
        <v>0</v>
      </c>
      <c r="IZ751">
        <v>0</v>
      </c>
      <c r="JA751">
        <v>3</v>
      </c>
      <c r="JB751">
        <v>2</v>
      </c>
      <c r="JC751">
        <v>0</v>
      </c>
      <c r="JD751">
        <v>0</v>
      </c>
      <c r="JE751">
        <v>0</v>
      </c>
      <c r="JF751">
        <v>0</v>
      </c>
      <c r="JG751">
        <v>0</v>
      </c>
      <c r="JH751">
        <v>1</v>
      </c>
      <c r="JI751">
        <v>36</v>
      </c>
      <c r="JJ751">
        <v>78</v>
      </c>
      <c r="JK751" s="2">
        <f t="shared" si="60"/>
        <v>0.38821138211382111</v>
      </c>
    </row>
    <row r="752" spans="1:271" outlineLevel="2" x14ac:dyDescent="0.25">
      <c r="A752" t="str">
        <f t="shared" si="64"/>
        <v>161001</v>
      </c>
      <c r="B752" t="s">
        <v>329</v>
      </c>
      <c r="C752">
        <v>10</v>
      </c>
      <c r="D752">
        <v>373</v>
      </c>
      <c r="E752">
        <v>290</v>
      </c>
      <c r="F752">
        <v>162</v>
      </c>
      <c r="G752">
        <v>128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128</v>
      </c>
      <c r="R752">
        <v>0</v>
      </c>
      <c r="S752">
        <v>0</v>
      </c>
      <c r="T752">
        <v>128</v>
      </c>
      <c r="U752">
        <v>2</v>
      </c>
      <c r="V752">
        <v>2</v>
      </c>
      <c r="W752">
        <v>0</v>
      </c>
      <c r="X752">
        <v>0</v>
      </c>
      <c r="Y752">
        <v>126</v>
      </c>
      <c r="Z752">
        <v>22</v>
      </c>
      <c r="AA752">
        <v>2</v>
      </c>
      <c r="AB752">
        <v>6</v>
      </c>
      <c r="AC752">
        <v>8</v>
      </c>
      <c r="AD752">
        <v>2</v>
      </c>
      <c r="AE752">
        <v>0</v>
      </c>
      <c r="AF752">
        <v>1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2</v>
      </c>
      <c r="AX752">
        <v>1</v>
      </c>
      <c r="AY752">
        <v>22</v>
      </c>
      <c r="AZ752">
        <v>19</v>
      </c>
      <c r="BA752">
        <v>1</v>
      </c>
      <c r="BB752">
        <v>5</v>
      </c>
      <c r="BC752">
        <v>11</v>
      </c>
      <c r="BD752">
        <v>0</v>
      </c>
      <c r="BE752">
        <v>0</v>
      </c>
      <c r="BF752">
        <v>1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1</v>
      </c>
      <c r="BX752">
        <v>19</v>
      </c>
      <c r="BY752">
        <v>1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1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1</v>
      </c>
      <c r="CO752">
        <v>5</v>
      </c>
      <c r="CP752">
        <v>3</v>
      </c>
      <c r="CQ752">
        <v>0</v>
      </c>
      <c r="CR752">
        <v>0</v>
      </c>
      <c r="CS752">
        <v>0</v>
      </c>
      <c r="CT752">
        <v>0</v>
      </c>
      <c r="CU752">
        <v>0</v>
      </c>
      <c r="CV752">
        <v>0</v>
      </c>
      <c r="CW752">
        <v>0</v>
      </c>
      <c r="CX752">
        <v>0</v>
      </c>
      <c r="CY752">
        <v>0</v>
      </c>
      <c r="CZ752">
        <v>0</v>
      </c>
      <c r="DA752">
        <v>0</v>
      </c>
      <c r="DB752">
        <v>0</v>
      </c>
      <c r="DC752">
        <v>0</v>
      </c>
      <c r="DD752">
        <v>0</v>
      </c>
      <c r="DE752">
        <v>0</v>
      </c>
      <c r="DF752">
        <v>0</v>
      </c>
      <c r="DG752">
        <v>0</v>
      </c>
      <c r="DH752">
        <v>0</v>
      </c>
      <c r="DI752">
        <v>1</v>
      </c>
      <c r="DJ752">
        <v>0</v>
      </c>
      <c r="DK752">
        <v>0</v>
      </c>
      <c r="DL752">
        <v>1</v>
      </c>
      <c r="DM752">
        <v>0</v>
      </c>
      <c r="DN752">
        <v>5</v>
      </c>
      <c r="DO752">
        <v>9</v>
      </c>
      <c r="DP752">
        <v>3</v>
      </c>
      <c r="DQ752">
        <v>1</v>
      </c>
      <c r="DR752">
        <v>1</v>
      </c>
      <c r="DS752">
        <v>0</v>
      </c>
      <c r="DT752">
        <v>0</v>
      </c>
      <c r="DU752">
        <v>0</v>
      </c>
      <c r="DV752">
        <v>0</v>
      </c>
      <c r="DW752">
        <v>0</v>
      </c>
      <c r="DX752">
        <v>0</v>
      </c>
      <c r="DY752">
        <v>0</v>
      </c>
      <c r="DZ752">
        <v>0</v>
      </c>
      <c r="EA752">
        <v>0</v>
      </c>
      <c r="EB752">
        <v>0</v>
      </c>
      <c r="EC752">
        <v>0</v>
      </c>
      <c r="ED752">
        <v>0</v>
      </c>
      <c r="EE752">
        <v>0</v>
      </c>
      <c r="EF752">
        <v>0</v>
      </c>
      <c r="EG752">
        <v>0</v>
      </c>
      <c r="EH752">
        <v>0</v>
      </c>
      <c r="EI752">
        <v>0</v>
      </c>
      <c r="EJ752">
        <v>0</v>
      </c>
      <c r="EK752">
        <v>0</v>
      </c>
      <c r="EL752">
        <v>0</v>
      </c>
      <c r="EM752">
        <v>4</v>
      </c>
      <c r="EN752">
        <v>9</v>
      </c>
      <c r="EO752">
        <v>0</v>
      </c>
      <c r="EP752">
        <v>0</v>
      </c>
      <c r="EQ752">
        <v>0</v>
      </c>
      <c r="ER752">
        <v>0</v>
      </c>
      <c r="ES752">
        <v>0</v>
      </c>
      <c r="ET752">
        <v>0</v>
      </c>
      <c r="EU752">
        <v>0</v>
      </c>
      <c r="EV752">
        <v>0</v>
      </c>
      <c r="EW752">
        <v>0</v>
      </c>
      <c r="EX752">
        <v>0</v>
      </c>
      <c r="EY752">
        <v>0</v>
      </c>
      <c r="EZ752">
        <v>0</v>
      </c>
      <c r="FA752">
        <v>0</v>
      </c>
      <c r="FB752">
        <v>0</v>
      </c>
      <c r="FC752">
        <v>0</v>
      </c>
      <c r="FD752">
        <v>0</v>
      </c>
      <c r="FE752">
        <v>0</v>
      </c>
      <c r="FF752">
        <v>0</v>
      </c>
      <c r="FG752">
        <v>0</v>
      </c>
      <c r="FH752">
        <v>0</v>
      </c>
      <c r="FI752">
        <v>0</v>
      </c>
      <c r="FJ752">
        <v>0</v>
      </c>
      <c r="FK752">
        <v>0</v>
      </c>
      <c r="FL752">
        <v>0</v>
      </c>
      <c r="FM752">
        <v>11</v>
      </c>
      <c r="FN752">
        <v>4</v>
      </c>
      <c r="FO752">
        <v>5</v>
      </c>
      <c r="FP752">
        <v>0</v>
      </c>
      <c r="FQ752">
        <v>0</v>
      </c>
      <c r="FR752">
        <v>0</v>
      </c>
      <c r="FS752">
        <v>0</v>
      </c>
      <c r="FT752">
        <v>0</v>
      </c>
      <c r="FU752">
        <v>0</v>
      </c>
      <c r="FV752">
        <v>0</v>
      </c>
      <c r="FW752">
        <v>1</v>
      </c>
      <c r="FX752">
        <v>0</v>
      </c>
      <c r="FY752">
        <v>0</v>
      </c>
      <c r="FZ752">
        <v>0</v>
      </c>
      <c r="GA752">
        <v>0</v>
      </c>
      <c r="GB752">
        <v>0</v>
      </c>
      <c r="GC752">
        <v>0</v>
      </c>
      <c r="GD752">
        <v>0</v>
      </c>
      <c r="GE752">
        <v>0</v>
      </c>
      <c r="GF752">
        <v>0</v>
      </c>
      <c r="GG752">
        <v>1</v>
      </c>
      <c r="GH752">
        <v>0</v>
      </c>
      <c r="GI752">
        <v>0</v>
      </c>
      <c r="GJ752">
        <v>0</v>
      </c>
      <c r="GK752">
        <v>0</v>
      </c>
      <c r="GL752">
        <v>11</v>
      </c>
      <c r="GM752">
        <v>2</v>
      </c>
      <c r="GN752">
        <v>0</v>
      </c>
      <c r="GO752">
        <v>0</v>
      </c>
      <c r="GP752">
        <v>1</v>
      </c>
      <c r="GQ752">
        <v>0</v>
      </c>
      <c r="GR752">
        <v>0</v>
      </c>
      <c r="GS752">
        <v>0</v>
      </c>
      <c r="GT752">
        <v>1</v>
      </c>
      <c r="GU752">
        <v>0</v>
      </c>
      <c r="GV752">
        <v>0</v>
      </c>
      <c r="GW752">
        <v>0</v>
      </c>
      <c r="GX752">
        <v>0</v>
      </c>
      <c r="GY752">
        <v>0</v>
      </c>
      <c r="GZ752">
        <v>0</v>
      </c>
      <c r="HA752">
        <v>0</v>
      </c>
      <c r="HB752">
        <v>0</v>
      </c>
      <c r="HC752">
        <v>0</v>
      </c>
      <c r="HD752">
        <v>0</v>
      </c>
      <c r="HE752">
        <v>0</v>
      </c>
      <c r="HF752">
        <v>2</v>
      </c>
      <c r="HG752">
        <v>0</v>
      </c>
      <c r="HH752">
        <v>0</v>
      </c>
      <c r="HI752">
        <v>0</v>
      </c>
      <c r="HJ752">
        <v>0</v>
      </c>
      <c r="HK752">
        <v>0</v>
      </c>
      <c r="HL752">
        <v>0</v>
      </c>
      <c r="HM752">
        <v>0</v>
      </c>
      <c r="HN752">
        <v>0</v>
      </c>
      <c r="HO752">
        <v>0</v>
      </c>
      <c r="HP752">
        <v>0</v>
      </c>
      <c r="HQ752">
        <v>0</v>
      </c>
      <c r="HR752">
        <v>0</v>
      </c>
      <c r="HS752">
        <v>0</v>
      </c>
      <c r="HT752">
        <v>0</v>
      </c>
      <c r="HU752">
        <v>0</v>
      </c>
      <c r="HV752">
        <v>0</v>
      </c>
      <c r="HW752">
        <v>0</v>
      </c>
      <c r="HX752">
        <v>0</v>
      </c>
      <c r="HY752">
        <v>0</v>
      </c>
      <c r="HZ752">
        <v>0</v>
      </c>
      <c r="IA752">
        <v>0</v>
      </c>
      <c r="IB752">
        <v>0</v>
      </c>
      <c r="IC752">
        <v>0</v>
      </c>
      <c r="ID752">
        <v>0</v>
      </c>
      <c r="IE752">
        <v>0</v>
      </c>
      <c r="IF752">
        <v>0</v>
      </c>
      <c r="IG752">
        <v>0</v>
      </c>
      <c r="IH752">
        <v>0</v>
      </c>
      <c r="II752">
        <v>0</v>
      </c>
      <c r="IJ752">
        <v>0</v>
      </c>
      <c r="IK752">
        <v>57</v>
      </c>
      <c r="IL752">
        <v>5</v>
      </c>
      <c r="IM752">
        <v>2</v>
      </c>
      <c r="IN752">
        <v>5</v>
      </c>
      <c r="IO752">
        <v>2</v>
      </c>
      <c r="IP752">
        <v>0</v>
      </c>
      <c r="IQ752">
        <v>2</v>
      </c>
      <c r="IR752">
        <v>1</v>
      </c>
      <c r="IS752">
        <v>0</v>
      </c>
      <c r="IT752">
        <v>0</v>
      </c>
      <c r="IU752">
        <v>0</v>
      </c>
      <c r="IV752">
        <v>0</v>
      </c>
      <c r="IW752">
        <v>0</v>
      </c>
      <c r="IX752">
        <v>0</v>
      </c>
      <c r="IY752">
        <v>0</v>
      </c>
      <c r="IZ752">
        <v>0</v>
      </c>
      <c r="JA752">
        <v>4</v>
      </c>
      <c r="JB752">
        <v>0</v>
      </c>
      <c r="JC752">
        <v>0</v>
      </c>
      <c r="JD752">
        <v>0</v>
      </c>
      <c r="JE752">
        <v>0</v>
      </c>
      <c r="JF752">
        <v>0</v>
      </c>
      <c r="JG752">
        <v>0</v>
      </c>
      <c r="JH752">
        <v>0</v>
      </c>
      <c r="JI752">
        <v>36</v>
      </c>
      <c r="JJ752">
        <v>57</v>
      </c>
      <c r="JK752" s="2">
        <f t="shared" si="60"/>
        <v>0.34316353887399464</v>
      </c>
    </row>
    <row r="753" spans="1:271" outlineLevel="2" x14ac:dyDescent="0.25">
      <c r="A753" t="str">
        <f t="shared" si="64"/>
        <v>161001</v>
      </c>
      <c r="B753" t="s">
        <v>329</v>
      </c>
      <c r="C753">
        <v>11</v>
      </c>
      <c r="D753">
        <v>349</v>
      </c>
      <c r="E753">
        <v>270</v>
      </c>
      <c r="F753">
        <v>154</v>
      </c>
      <c r="G753">
        <v>116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116</v>
      </c>
      <c r="R753">
        <v>0</v>
      </c>
      <c r="S753">
        <v>0</v>
      </c>
      <c r="T753">
        <v>116</v>
      </c>
      <c r="U753">
        <v>6</v>
      </c>
      <c r="V753">
        <v>4</v>
      </c>
      <c r="W753">
        <v>2</v>
      </c>
      <c r="X753">
        <v>0</v>
      </c>
      <c r="Y753">
        <v>110</v>
      </c>
      <c r="Z753">
        <v>7</v>
      </c>
      <c r="AA753">
        <v>0</v>
      </c>
      <c r="AB753">
        <v>3</v>
      </c>
      <c r="AC753">
        <v>1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1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1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1</v>
      </c>
      <c r="AX753">
        <v>0</v>
      </c>
      <c r="AY753">
        <v>7</v>
      </c>
      <c r="AZ753">
        <v>33</v>
      </c>
      <c r="BA753">
        <v>7</v>
      </c>
      <c r="BB753">
        <v>2</v>
      </c>
      <c r="BC753">
        <v>12</v>
      </c>
      <c r="BD753">
        <v>3</v>
      </c>
      <c r="BE753">
        <v>0</v>
      </c>
      <c r="BF753">
        <v>2</v>
      </c>
      <c r="BG753">
        <v>1</v>
      </c>
      <c r="BH753">
        <v>1</v>
      </c>
      <c r="BI753">
        <v>0</v>
      </c>
      <c r="BJ753">
        <v>1</v>
      </c>
      <c r="BK753">
        <v>0</v>
      </c>
      <c r="BL753">
        <v>2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2</v>
      </c>
      <c r="BX753">
        <v>33</v>
      </c>
      <c r="BY753">
        <v>1</v>
      </c>
      <c r="BZ753">
        <v>1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1</v>
      </c>
      <c r="CO753">
        <v>4</v>
      </c>
      <c r="CP753">
        <v>1</v>
      </c>
      <c r="CQ753">
        <v>1</v>
      </c>
      <c r="CR753">
        <v>1</v>
      </c>
      <c r="CS753">
        <v>1</v>
      </c>
      <c r="CT753">
        <v>0</v>
      </c>
      <c r="CU753">
        <v>0</v>
      </c>
      <c r="CV753">
        <v>0</v>
      </c>
      <c r="CW753">
        <v>0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0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0</v>
      </c>
      <c r="DL753">
        <v>0</v>
      </c>
      <c r="DM753">
        <v>0</v>
      </c>
      <c r="DN753">
        <v>4</v>
      </c>
      <c r="DO753">
        <v>4</v>
      </c>
      <c r="DP753">
        <v>1</v>
      </c>
      <c r="DQ753">
        <v>1</v>
      </c>
      <c r="DR753">
        <v>0</v>
      </c>
      <c r="DS753">
        <v>0</v>
      </c>
      <c r="DT753">
        <v>0</v>
      </c>
      <c r="DU753">
        <v>0</v>
      </c>
      <c r="DV753">
        <v>0</v>
      </c>
      <c r="DW753">
        <v>0</v>
      </c>
      <c r="DX753">
        <v>0</v>
      </c>
      <c r="DY753">
        <v>0</v>
      </c>
      <c r="DZ753">
        <v>0</v>
      </c>
      <c r="EA753">
        <v>1</v>
      </c>
      <c r="EB753">
        <v>0</v>
      </c>
      <c r="EC753">
        <v>0</v>
      </c>
      <c r="ED753">
        <v>0</v>
      </c>
      <c r="EE753">
        <v>0</v>
      </c>
      <c r="EF753">
        <v>0</v>
      </c>
      <c r="EG753">
        <v>0</v>
      </c>
      <c r="EH753">
        <v>0</v>
      </c>
      <c r="EI753">
        <v>0</v>
      </c>
      <c r="EJ753">
        <v>0</v>
      </c>
      <c r="EK753">
        <v>0</v>
      </c>
      <c r="EL753">
        <v>0</v>
      </c>
      <c r="EM753">
        <v>1</v>
      </c>
      <c r="EN753">
        <v>4</v>
      </c>
      <c r="EO753">
        <v>5</v>
      </c>
      <c r="EP753">
        <v>3</v>
      </c>
      <c r="EQ753">
        <v>0</v>
      </c>
      <c r="ER753">
        <v>1</v>
      </c>
      <c r="ES753">
        <v>0</v>
      </c>
      <c r="ET753">
        <v>0</v>
      </c>
      <c r="EU753">
        <v>0</v>
      </c>
      <c r="EV753">
        <v>0</v>
      </c>
      <c r="EW753">
        <v>0</v>
      </c>
      <c r="EX753">
        <v>0</v>
      </c>
      <c r="EY753">
        <v>0</v>
      </c>
      <c r="EZ753">
        <v>0</v>
      </c>
      <c r="FA753">
        <v>0</v>
      </c>
      <c r="FB753">
        <v>1</v>
      </c>
      <c r="FC753">
        <v>0</v>
      </c>
      <c r="FD753">
        <v>0</v>
      </c>
      <c r="FE753">
        <v>0</v>
      </c>
      <c r="FF753">
        <v>0</v>
      </c>
      <c r="FG753">
        <v>0</v>
      </c>
      <c r="FH753">
        <v>0</v>
      </c>
      <c r="FI753">
        <v>0</v>
      </c>
      <c r="FJ753">
        <v>0</v>
      </c>
      <c r="FK753">
        <v>0</v>
      </c>
      <c r="FL753">
        <v>5</v>
      </c>
      <c r="FM753">
        <v>14</v>
      </c>
      <c r="FN753">
        <v>5</v>
      </c>
      <c r="FO753">
        <v>1</v>
      </c>
      <c r="FP753">
        <v>2</v>
      </c>
      <c r="FQ753">
        <v>0</v>
      </c>
      <c r="FR753">
        <v>0</v>
      </c>
      <c r="FS753">
        <v>1</v>
      </c>
      <c r="FT753">
        <v>1</v>
      </c>
      <c r="FU753">
        <v>0</v>
      </c>
      <c r="FV753">
        <v>0</v>
      </c>
      <c r="FW753">
        <v>0</v>
      </c>
      <c r="FX753">
        <v>0</v>
      </c>
      <c r="FY753">
        <v>0</v>
      </c>
      <c r="FZ753">
        <v>0</v>
      </c>
      <c r="GA753">
        <v>1</v>
      </c>
      <c r="GB753">
        <v>1</v>
      </c>
      <c r="GC753">
        <v>0</v>
      </c>
      <c r="GD753">
        <v>1</v>
      </c>
      <c r="GE753">
        <v>0</v>
      </c>
      <c r="GF753">
        <v>0</v>
      </c>
      <c r="GG753">
        <v>0</v>
      </c>
      <c r="GH753">
        <v>0</v>
      </c>
      <c r="GI753">
        <v>0</v>
      </c>
      <c r="GJ753">
        <v>0</v>
      </c>
      <c r="GK753">
        <v>1</v>
      </c>
      <c r="GL753">
        <v>14</v>
      </c>
      <c r="GM753">
        <v>4</v>
      </c>
      <c r="GN753">
        <v>4</v>
      </c>
      <c r="GO753">
        <v>0</v>
      </c>
      <c r="GP753">
        <v>0</v>
      </c>
      <c r="GQ753">
        <v>0</v>
      </c>
      <c r="GR753">
        <v>0</v>
      </c>
      <c r="GS753">
        <v>0</v>
      </c>
      <c r="GT753">
        <v>0</v>
      </c>
      <c r="GU753">
        <v>0</v>
      </c>
      <c r="GV753">
        <v>0</v>
      </c>
      <c r="GW753">
        <v>0</v>
      </c>
      <c r="GX753">
        <v>0</v>
      </c>
      <c r="GY753">
        <v>0</v>
      </c>
      <c r="GZ753">
        <v>0</v>
      </c>
      <c r="HA753">
        <v>0</v>
      </c>
      <c r="HB753">
        <v>0</v>
      </c>
      <c r="HC753">
        <v>0</v>
      </c>
      <c r="HD753">
        <v>0</v>
      </c>
      <c r="HE753">
        <v>0</v>
      </c>
      <c r="HF753">
        <v>4</v>
      </c>
      <c r="HG753">
        <v>1</v>
      </c>
      <c r="HH753">
        <v>1</v>
      </c>
      <c r="HI753">
        <v>0</v>
      </c>
      <c r="HJ753">
        <v>0</v>
      </c>
      <c r="HK753">
        <v>0</v>
      </c>
      <c r="HL753">
        <v>0</v>
      </c>
      <c r="HM753">
        <v>0</v>
      </c>
      <c r="HN753">
        <v>0</v>
      </c>
      <c r="HO753">
        <v>0</v>
      </c>
      <c r="HP753">
        <v>0</v>
      </c>
      <c r="HQ753">
        <v>0</v>
      </c>
      <c r="HR753">
        <v>0</v>
      </c>
      <c r="HS753">
        <v>0</v>
      </c>
      <c r="HT753">
        <v>1</v>
      </c>
      <c r="HU753">
        <v>1</v>
      </c>
      <c r="HV753">
        <v>0</v>
      </c>
      <c r="HW753">
        <v>0</v>
      </c>
      <c r="HX753">
        <v>0</v>
      </c>
      <c r="HY753">
        <v>0</v>
      </c>
      <c r="HZ753">
        <v>0</v>
      </c>
      <c r="IA753">
        <v>0</v>
      </c>
      <c r="IB753">
        <v>1</v>
      </c>
      <c r="IC753">
        <v>0</v>
      </c>
      <c r="ID753">
        <v>0</v>
      </c>
      <c r="IE753">
        <v>0</v>
      </c>
      <c r="IF753">
        <v>0</v>
      </c>
      <c r="IG753">
        <v>0</v>
      </c>
      <c r="IH753">
        <v>0</v>
      </c>
      <c r="II753">
        <v>0</v>
      </c>
      <c r="IJ753">
        <v>1</v>
      </c>
      <c r="IK753">
        <v>36</v>
      </c>
      <c r="IL753">
        <v>7</v>
      </c>
      <c r="IM753">
        <v>1</v>
      </c>
      <c r="IN753">
        <v>5</v>
      </c>
      <c r="IO753">
        <v>0</v>
      </c>
      <c r="IP753">
        <v>0</v>
      </c>
      <c r="IQ753">
        <v>0</v>
      </c>
      <c r="IR753">
        <v>0</v>
      </c>
      <c r="IS753">
        <v>0</v>
      </c>
      <c r="IT753">
        <v>0</v>
      </c>
      <c r="IU753">
        <v>0</v>
      </c>
      <c r="IV753">
        <v>1</v>
      </c>
      <c r="IW753">
        <v>1</v>
      </c>
      <c r="IX753">
        <v>0</v>
      </c>
      <c r="IY753">
        <v>0</v>
      </c>
      <c r="IZ753">
        <v>0</v>
      </c>
      <c r="JA753">
        <v>0</v>
      </c>
      <c r="JB753">
        <v>0</v>
      </c>
      <c r="JC753">
        <v>0</v>
      </c>
      <c r="JD753">
        <v>0</v>
      </c>
      <c r="JE753">
        <v>0</v>
      </c>
      <c r="JF753">
        <v>0</v>
      </c>
      <c r="JG753">
        <v>0</v>
      </c>
      <c r="JH753">
        <v>0</v>
      </c>
      <c r="JI753">
        <v>21</v>
      </c>
      <c r="JJ753">
        <v>36</v>
      </c>
      <c r="JK753" s="2">
        <f t="shared" si="60"/>
        <v>0.33237822349570201</v>
      </c>
    </row>
    <row r="754" spans="1:271" outlineLevel="2" x14ac:dyDescent="0.25">
      <c r="A754" t="str">
        <f t="shared" si="64"/>
        <v>161001</v>
      </c>
      <c r="B754" t="s">
        <v>329</v>
      </c>
      <c r="C754">
        <v>12</v>
      </c>
      <c r="D754">
        <v>330</v>
      </c>
      <c r="E754">
        <v>250</v>
      </c>
      <c r="F754">
        <v>139</v>
      </c>
      <c r="G754">
        <v>111</v>
      </c>
      <c r="H754">
        <v>0</v>
      </c>
      <c r="I754">
        <v>1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111</v>
      </c>
      <c r="R754">
        <v>0</v>
      </c>
      <c r="S754">
        <v>0</v>
      </c>
      <c r="T754">
        <v>111</v>
      </c>
      <c r="U754">
        <v>7</v>
      </c>
      <c r="V754">
        <v>5</v>
      </c>
      <c r="W754">
        <v>2</v>
      </c>
      <c r="X754">
        <v>0</v>
      </c>
      <c r="Y754">
        <v>104</v>
      </c>
      <c r="Z754">
        <v>12</v>
      </c>
      <c r="AA754">
        <v>0</v>
      </c>
      <c r="AB754">
        <v>1</v>
      </c>
      <c r="AC754">
        <v>4</v>
      </c>
      <c r="AD754">
        <v>2</v>
      </c>
      <c r="AE754">
        <v>0</v>
      </c>
      <c r="AF754">
        <v>2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1</v>
      </c>
      <c r="AU754">
        <v>0</v>
      </c>
      <c r="AV754">
        <v>2</v>
      </c>
      <c r="AW754">
        <v>0</v>
      </c>
      <c r="AX754">
        <v>0</v>
      </c>
      <c r="AY754">
        <v>12</v>
      </c>
      <c r="AZ754">
        <v>20</v>
      </c>
      <c r="BA754">
        <v>5</v>
      </c>
      <c r="BB754">
        <v>0</v>
      </c>
      <c r="BC754">
        <v>6</v>
      </c>
      <c r="BD754">
        <v>1</v>
      </c>
      <c r="BE754">
        <v>0</v>
      </c>
      <c r="BF754">
        <v>1</v>
      </c>
      <c r="BG754">
        <v>0</v>
      </c>
      <c r="BH754">
        <v>0</v>
      </c>
      <c r="BI754">
        <v>1</v>
      </c>
      <c r="BJ754">
        <v>1</v>
      </c>
      <c r="BK754">
        <v>0</v>
      </c>
      <c r="BL754">
        <v>4</v>
      </c>
      <c r="BM754">
        <v>0</v>
      </c>
      <c r="BN754">
        <v>1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20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0</v>
      </c>
      <c r="CP754">
        <v>0</v>
      </c>
      <c r="CQ754">
        <v>0</v>
      </c>
      <c r="CR754">
        <v>0</v>
      </c>
      <c r="CS754">
        <v>0</v>
      </c>
      <c r="CT754">
        <v>0</v>
      </c>
      <c r="CU754">
        <v>0</v>
      </c>
      <c r="CV754">
        <v>0</v>
      </c>
      <c r="CW754">
        <v>0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0</v>
      </c>
      <c r="DL754">
        <v>0</v>
      </c>
      <c r="DM754">
        <v>0</v>
      </c>
      <c r="DN754">
        <v>0</v>
      </c>
      <c r="DO754">
        <v>4</v>
      </c>
      <c r="DP754">
        <v>1</v>
      </c>
      <c r="DQ754">
        <v>1</v>
      </c>
      <c r="DR754">
        <v>0</v>
      </c>
      <c r="DS754">
        <v>0</v>
      </c>
      <c r="DT754">
        <v>0</v>
      </c>
      <c r="DU754">
        <v>0</v>
      </c>
      <c r="DV754">
        <v>2</v>
      </c>
      <c r="DW754">
        <v>0</v>
      </c>
      <c r="DX754">
        <v>0</v>
      </c>
      <c r="DY754">
        <v>0</v>
      </c>
      <c r="DZ754">
        <v>0</v>
      </c>
      <c r="EA754">
        <v>0</v>
      </c>
      <c r="EB754">
        <v>0</v>
      </c>
      <c r="EC754">
        <v>0</v>
      </c>
      <c r="ED754">
        <v>0</v>
      </c>
      <c r="EE754">
        <v>0</v>
      </c>
      <c r="EF754">
        <v>0</v>
      </c>
      <c r="EG754">
        <v>0</v>
      </c>
      <c r="EH754">
        <v>0</v>
      </c>
      <c r="EI754">
        <v>0</v>
      </c>
      <c r="EJ754">
        <v>0</v>
      </c>
      <c r="EK754">
        <v>0</v>
      </c>
      <c r="EL754">
        <v>0</v>
      </c>
      <c r="EM754">
        <v>0</v>
      </c>
      <c r="EN754">
        <v>4</v>
      </c>
      <c r="EO754">
        <v>3</v>
      </c>
      <c r="EP754">
        <v>1</v>
      </c>
      <c r="EQ754">
        <v>1</v>
      </c>
      <c r="ER754">
        <v>0</v>
      </c>
      <c r="ES754">
        <v>0</v>
      </c>
      <c r="ET754">
        <v>0</v>
      </c>
      <c r="EU754">
        <v>0</v>
      </c>
      <c r="EV754">
        <v>0</v>
      </c>
      <c r="EW754">
        <v>0</v>
      </c>
      <c r="EX754">
        <v>0</v>
      </c>
      <c r="EY754">
        <v>0</v>
      </c>
      <c r="EZ754">
        <v>0</v>
      </c>
      <c r="FA754">
        <v>0</v>
      </c>
      <c r="FB754">
        <v>1</v>
      </c>
      <c r="FC754">
        <v>0</v>
      </c>
      <c r="FD754">
        <v>0</v>
      </c>
      <c r="FE754">
        <v>0</v>
      </c>
      <c r="FF754">
        <v>0</v>
      </c>
      <c r="FG754">
        <v>0</v>
      </c>
      <c r="FH754">
        <v>0</v>
      </c>
      <c r="FI754">
        <v>0</v>
      </c>
      <c r="FJ754">
        <v>0</v>
      </c>
      <c r="FK754">
        <v>0</v>
      </c>
      <c r="FL754">
        <v>3</v>
      </c>
      <c r="FM754">
        <v>3</v>
      </c>
      <c r="FN754">
        <v>0</v>
      </c>
      <c r="FO754">
        <v>0</v>
      </c>
      <c r="FP754">
        <v>1</v>
      </c>
      <c r="FQ754">
        <v>0</v>
      </c>
      <c r="FR754">
        <v>0</v>
      </c>
      <c r="FS754">
        <v>0</v>
      </c>
      <c r="FT754">
        <v>0</v>
      </c>
      <c r="FU754">
        <v>0</v>
      </c>
      <c r="FV754">
        <v>2</v>
      </c>
      <c r="FW754">
        <v>0</v>
      </c>
      <c r="FX754">
        <v>0</v>
      </c>
      <c r="FY754">
        <v>0</v>
      </c>
      <c r="FZ754">
        <v>0</v>
      </c>
      <c r="GA754">
        <v>0</v>
      </c>
      <c r="GB754">
        <v>0</v>
      </c>
      <c r="GC754">
        <v>0</v>
      </c>
      <c r="GD754">
        <v>0</v>
      </c>
      <c r="GE754">
        <v>0</v>
      </c>
      <c r="GF754">
        <v>0</v>
      </c>
      <c r="GG754">
        <v>0</v>
      </c>
      <c r="GH754">
        <v>0</v>
      </c>
      <c r="GI754">
        <v>0</v>
      </c>
      <c r="GJ754">
        <v>0</v>
      </c>
      <c r="GK754">
        <v>0</v>
      </c>
      <c r="GL754">
        <v>3</v>
      </c>
      <c r="GM754">
        <v>2</v>
      </c>
      <c r="GN754">
        <v>2</v>
      </c>
      <c r="GO754">
        <v>0</v>
      </c>
      <c r="GP754">
        <v>0</v>
      </c>
      <c r="GQ754">
        <v>0</v>
      </c>
      <c r="GR754">
        <v>0</v>
      </c>
      <c r="GS754">
        <v>0</v>
      </c>
      <c r="GT754">
        <v>0</v>
      </c>
      <c r="GU754">
        <v>0</v>
      </c>
      <c r="GV754">
        <v>0</v>
      </c>
      <c r="GW754">
        <v>0</v>
      </c>
      <c r="GX754">
        <v>0</v>
      </c>
      <c r="GY754">
        <v>0</v>
      </c>
      <c r="GZ754">
        <v>0</v>
      </c>
      <c r="HA754">
        <v>0</v>
      </c>
      <c r="HB754">
        <v>0</v>
      </c>
      <c r="HC754">
        <v>0</v>
      </c>
      <c r="HD754">
        <v>0</v>
      </c>
      <c r="HE754">
        <v>0</v>
      </c>
      <c r="HF754">
        <v>2</v>
      </c>
      <c r="HG754">
        <v>0</v>
      </c>
      <c r="HH754">
        <v>0</v>
      </c>
      <c r="HI754">
        <v>0</v>
      </c>
      <c r="HJ754">
        <v>0</v>
      </c>
      <c r="HK754">
        <v>0</v>
      </c>
      <c r="HL754">
        <v>0</v>
      </c>
      <c r="HM754">
        <v>0</v>
      </c>
      <c r="HN754">
        <v>0</v>
      </c>
      <c r="HO754">
        <v>0</v>
      </c>
      <c r="HP754">
        <v>0</v>
      </c>
      <c r="HQ754">
        <v>0</v>
      </c>
      <c r="HR754">
        <v>0</v>
      </c>
      <c r="HS754">
        <v>0</v>
      </c>
      <c r="HT754">
        <v>0</v>
      </c>
      <c r="HU754">
        <v>2</v>
      </c>
      <c r="HV754">
        <v>0</v>
      </c>
      <c r="HW754">
        <v>0</v>
      </c>
      <c r="HX754">
        <v>1</v>
      </c>
      <c r="HY754">
        <v>0</v>
      </c>
      <c r="HZ754">
        <v>0</v>
      </c>
      <c r="IA754">
        <v>0</v>
      </c>
      <c r="IB754">
        <v>0</v>
      </c>
      <c r="IC754">
        <v>1</v>
      </c>
      <c r="ID754">
        <v>0</v>
      </c>
      <c r="IE754">
        <v>0</v>
      </c>
      <c r="IF754">
        <v>0</v>
      </c>
      <c r="IG754">
        <v>0</v>
      </c>
      <c r="IH754">
        <v>0</v>
      </c>
      <c r="II754">
        <v>0</v>
      </c>
      <c r="IJ754">
        <v>2</v>
      </c>
      <c r="IK754">
        <v>58</v>
      </c>
      <c r="IL754">
        <v>10</v>
      </c>
      <c r="IM754">
        <v>2</v>
      </c>
      <c r="IN754">
        <v>5</v>
      </c>
      <c r="IO754">
        <v>2</v>
      </c>
      <c r="IP754">
        <v>0</v>
      </c>
      <c r="IQ754">
        <v>0</v>
      </c>
      <c r="IR754">
        <v>0</v>
      </c>
      <c r="IS754">
        <v>0</v>
      </c>
      <c r="IT754">
        <v>0</v>
      </c>
      <c r="IU754">
        <v>0</v>
      </c>
      <c r="IV754">
        <v>1</v>
      </c>
      <c r="IW754">
        <v>3</v>
      </c>
      <c r="IX754">
        <v>0</v>
      </c>
      <c r="IY754">
        <v>0</v>
      </c>
      <c r="IZ754">
        <v>0</v>
      </c>
      <c r="JA754">
        <v>0</v>
      </c>
      <c r="JB754">
        <v>0</v>
      </c>
      <c r="JC754">
        <v>0</v>
      </c>
      <c r="JD754">
        <v>0</v>
      </c>
      <c r="JE754">
        <v>0</v>
      </c>
      <c r="JF754">
        <v>0</v>
      </c>
      <c r="JG754">
        <v>0</v>
      </c>
      <c r="JH754">
        <v>0</v>
      </c>
      <c r="JI754">
        <v>35</v>
      </c>
      <c r="JJ754">
        <v>58</v>
      </c>
      <c r="JK754" s="2">
        <f t="shared" si="60"/>
        <v>0.33636363636363636</v>
      </c>
    </row>
    <row r="755" spans="1:271" outlineLevel="2" x14ac:dyDescent="0.25">
      <c r="A755" t="str">
        <f t="shared" si="64"/>
        <v>161001</v>
      </c>
      <c r="B755" t="s">
        <v>329</v>
      </c>
      <c r="C755">
        <v>13</v>
      </c>
      <c r="D755">
        <v>535</v>
      </c>
      <c r="E755">
        <v>410</v>
      </c>
      <c r="F755">
        <v>277</v>
      </c>
      <c r="G755">
        <v>133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133</v>
      </c>
      <c r="R755">
        <v>0</v>
      </c>
      <c r="S755">
        <v>0</v>
      </c>
      <c r="T755">
        <v>133</v>
      </c>
      <c r="U755">
        <v>2</v>
      </c>
      <c r="V755">
        <v>1</v>
      </c>
      <c r="W755">
        <v>1</v>
      </c>
      <c r="X755">
        <v>0</v>
      </c>
      <c r="Y755">
        <v>131</v>
      </c>
      <c r="Z755">
        <v>18</v>
      </c>
      <c r="AA755">
        <v>2</v>
      </c>
      <c r="AB755">
        <v>8</v>
      </c>
      <c r="AC755">
        <v>1</v>
      </c>
      <c r="AD755">
        <v>1</v>
      </c>
      <c r="AE755">
        <v>0</v>
      </c>
      <c r="AF755">
        <v>4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1</v>
      </c>
      <c r="AX755">
        <v>1</v>
      </c>
      <c r="AY755">
        <v>18</v>
      </c>
      <c r="AZ755">
        <v>36</v>
      </c>
      <c r="BA755">
        <v>5</v>
      </c>
      <c r="BB755">
        <v>1</v>
      </c>
      <c r="BC755">
        <v>8</v>
      </c>
      <c r="BD755">
        <v>3</v>
      </c>
      <c r="BE755">
        <v>2</v>
      </c>
      <c r="BF755">
        <v>2</v>
      </c>
      <c r="BG755">
        <v>0</v>
      </c>
      <c r="BH755">
        <v>1</v>
      </c>
      <c r="BI755">
        <v>0</v>
      </c>
      <c r="BJ755">
        <v>2</v>
      </c>
      <c r="BK755">
        <v>0</v>
      </c>
      <c r="BL755">
        <v>8</v>
      </c>
      <c r="BM755">
        <v>0</v>
      </c>
      <c r="BN755">
        <v>0</v>
      </c>
      <c r="BO755">
        <v>1</v>
      </c>
      <c r="BP755">
        <v>0</v>
      </c>
      <c r="BQ755">
        <v>0</v>
      </c>
      <c r="BR755">
        <v>0</v>
      </c>
      <c r="BS755">
        <v>1</v>
      </c>
      <c r="BT755">
        <v>0</v>
      </c>
      <c r="BU755">
        <v>0</v>
      </c>
      <c r="BV755">
        <v>1</v>
      </c>
      <c r="BW755">
        <v>1</v>
      </c>
      <c r="BX755">
        <v>36</v>
      </c>
      <c r="BY755">
        <v>5</v>
      </c>
      <c r="BZ755">
        <v>1</v>
      </c>
      <c r="CA755">
        <v>2</v>
      </c>
      <c r="CB755">
        <v>0</v>
      </c>
      <c r="CC755">
        <v>0</v>
      </c>
      <c r="CD755">
        <v>0</v>
      </c>
      <c r="CE755">
        <v>0</v>
      </c>
      <c r="CF755">
        <v>1</v>
      </c>
      <c r="CG755">
        <v>0</v>
      </c>
      <c r="CH755">
        <v>0</v>
      </c>
      <c r="CI755">
        <v>0</v>
      </c>
      <c r="CJ755">
        <v>0</v>
      </c>
      <c r="CK755">
        <v>1</v>
      </c>
      <c r="CL755">
        <v>0</v>
      </c>
      <c r="CM755">
        <v>0</v>
      </c>
      <c r="CN755">
        <v>5</v>
      </c>
      <c r="CO755">
        <v>4</v>
      </c>
      <c r="CP755">
        <v>2</v>
      </c>
      <c r="CQ755">
        <v>0</v>
      </c>
      <c r="CR755">
        <v>1</v>
      </c>
      <c r="CS755">
        <v>0</v>
      </c>
      <c r="CT755">
        <v>0</v>
      </c>
      <c r="CU755">
        <v>0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H755">
        <v>1</v>
      </c>
      <c r="DI755">
        <v>0</v>
      </c>
      <c r="DJ755">
        <v>0</v>
      </c>
      <c r="DK755">
        <v>0</v>
      </c>
      <c r="DL755">
        <v>0</v>
      </c>
      <c r="DM755">
        <v>0</v>
      </c>
      <c r="DN755">
        <v>4</v>
      </c>
      <c r="DO755">
        <v>4</v>
      </c>
      <c r="DP755">
        <v>1</v>
      </c>
      <c r="DQ755">
        <v>1</v>
      </c>
      <c r="DR755">
        <v>0</v>
      </c>
      <c r="DS755">
        <v>0</v>
      </c>
      <c r="DT755">
        <v>0</v>
      </c>
      <c r="DU755">
        <v>0</v>
      </c>
      <c r="DV755">
        <v>0</v>
      </c>
      <c r="DW755">
        <v>0</v>
      </c>
      <c r="DX755">
        <v>0</v>
      </c>
      <c r="DY755">
        <v>0</v>
      </c>
      <c r="DZ755">
        <v>0</v>
      </c>
      <c r="EA755">
        <v>0</v>
      </c>
      <c r="EB755">
        <v>0</v>
      </c>
      <c r="EC755">
        <v>0</v>
      </c>
      <c r="ED755">
        <v>0</v>
      </c>
      <c r="EE755">
        <v>0</v>
      </c>
      <c r="EF755">
        <v>0</v>
      </c>
      <c r="EG755">
        <v>0</v>
      </c>
      <c r="EH755">
        <v>0</v>
      </c>
      <c r="EI755">
        <v>0</v>
      </c>
      <c r="EJ755">
        <v>0</v>
      </c>
      <c r="EK755">
        <v>0</v>
      </c>
      <c r="EL755">
        <v>1</v>
      </c>
      <c r="EM755">
        <v>1</v>
      </c>
      <c r="EN755">
        <v>4</v>
      </c>
      <c r="EO755">
        <v>5</v>
      </c>
      <c r="EP755">
        <v>1</v>
      </c>
      <c r="EQ755">
        <v>3</v>
      </c>
      <c r="ER755">
        <v>0</v>
      </c>
      <c r="ES755">
        <v>0</v>
      </c>
      <c r="ET755">
        <v>0</v>
      </c>
      <c r="EU755">
        <v>0</v>
      </c>
      <c r="EV755">
        <v>0</v>
      </c>
      <c r="EW755">
        <v>0</v>
      </c>
      <c r="EX755">
        <v>0</v>
      </c>
      <c r="EY755">
        <v>0</v>
      </c>
      <c r="EZ755">
        <v>0</v>
      </c>
      <c r="FA755">
        <v>0</v>
      </c>
      <c r="FB755">
        <v>0</v>
      </c>
      <c r="FC755">
        <v>0</v>
      </c>
      <c r="FD755">
        <v>0</v>
      </c>
      <c r="FE755">
        <v>0</v>
      </c>
      <c r="FF755">
        <v>0</v>
      </c>
      <c r="FG755">
        <v>0</v>
      </c>
      <c r="FH755">
        <v>0</v>
      </c>
      <c r="FI755">
        <v>1</v>
      </c>
      <c r="FJ755">
        <v>0</v>
      </c>
      <c r="FK755">
        <v>0</v>
      </c>
      <c r="FL755">
        <v>5</v>
      </c>
      <c r="FM755">
        <v>6</v>
      </c>
      <c r="FN755">
        <v>0</v>
      </c>
      <c r="FO755">
        <v>3</v>
      </c>
      <c r="FP755">
        <v>0</v>
      </c>
      <c r="FQ755">
        <v>0</v>
      </c>
      <c r="FR755">
        <v>0</v>
      </c>
      <c r="FS755">
        <v>1</v>
      </c>
      <c r="FT755">
        <v>0</v>
      </c>
      <c r="FU755">
        <v>0</v>
      </c>
      <c r="FV755">
        <v>1</v>
      </c>
      <c r="FW755">
        <v>1</v>
      </c>
      <c r="FX755">
        <v>0</v>
      </c>
      <c r="FY755">
        <v>0</v>
      </c>
      <c r="FZ755">
        <v>0</v>
      </c>
      <c r="GA755">
        <v>0</v>
      </c>
      <c r="GB755">
        <v>0</v>
      </c>
      <c r="GC755">
        <v>0</v>
      </c>
      <c r="GD755">
        <v>0</v>
      </c>
      <c r="GE755">
        <v>0</v>
      </c>
      <c r="GF755">
        <v>0</v>
      </c>
      <c r="GG755">
        <v>0</v>
      </c>
      <c r="GH755">
        <v>0</v>
      </c>
      <c r="GI755">
        <v>0</v>
      </c>
      <c r="GJ755">
        <v>0</v>
      </c>
      <c r="GK755">
        <v>0</v>
      </c>
      <c r="GL755">
        <v>6</v>
      </c>
      <c r="GM755">
        <v>1</v>
      </c>
      <c r="GN755">
        <v>1</v>
      </c>
      <c r="GO755">
        <v>0</v>
      </c>
      <c r="GP755">
        <v>0</v>
      </c>
      <c r="GQ755">
        <v>0</v>
      </c>
      <c r="GR755">
        <v>0</v>
      </c>
      <c r="GS755">
        <v>0</v>
      </c>
      <c r="GT755">
        <v>0</v>
      </c>
      <c r="GU755">
        <v>0</v>
      </c>
      <c r="GV755">
        <v>0</v>
      </c>
      <c r="GW755">
        <v>0</v>
      </c>
      <c r="GX755">
        <v>0</v>
      </c>
      <c r="GY755">
        <v>0</v>
      </c>
      <c r="GZ755">
        <v>0</v>
      </c>
      <c r="HA755">
        <v>0</v>
      </c>
      <c r="HB755">
        <v>0</v>
      </c>
      <c r="HC755">
        <v>0</v>
      </c>
      <c r="HD755">
        <v>0</v>
      </c>
      <c r="HE755">
        <v>0</v>
      </c>
      <c r="HF755">
        <v>1</v>
      </c>
      <c r="HG755">
        <v>0</v>
      </c>
      <c r="HH755">
        <v>0</v>
      </c>
      <c r="HI755">
        <v>0</v>
      </c>
      <c r="HJ755">
        <v>0</v>
      </c>
      <c r="HK755">
        <v>0</v>
      </c>
      <c r="HL755">
        <v>0</v>
      </c>
      <c r="HM755">
        <v>0</v>
      </c>
      <c r="HN755">
        <v>0</v>
      </c>
      <c r="HO755">
        <v>0</v>
      </c>
      <c r="HP755">
        <v>0</v>
      </c>
      <c r="HQ755">
        <v>0</v>
      </c>
      <c r="HR755">
        <v>0</v>
      </c>
      <c r="HS755">
        <v>0</v>
      </c>
      <c r="HT755">
        <v>0</v>
      </c>
      <c r="HU755">
        <v>0</v>
      </c>
      <c r="HV755">
        <v>0</v>
      </c>
      <c r="HW755">
        <v>0</v>
      </c>
      <c r="HX755">
        <v>0</v>
      </c>
      <c r="HY755">
        <v>0</v>
      </c>
      <c r="HZ755">
        <v>0</v>
      </c>
      <c r="IA755">
        <v>0</v>
      </c>
      <c r="IB755">
        <v>0</v>
      </c>
      <c r="IC755">
        <v>0</v>
      </c>
      <c r="ID755">
        <v>0</v>
      </c>
      <c r="IE755">
        <v>0</v>
      </c>
      <c r="IF755">
        <v>0</v>
      </c>
      <c r="IG755">
        <v>0</v>
      </c>
      <c r="IH755">
        <v>0</v>
      </c>
      <c r="II755">
        <v>0</v>
      </c>
      <c r="IJ755">
        <v>0</v>
      </c>
      <c r="IK755">
        <v>52</v>
      </c>
      <c r="IL755">
        <v>8</v>
      </c>
      <c r="IM755">
        <v>5</v>
      </c>
      <c r="IN755">
        <v>1</v>
      </c>
      <c r="IO755">
        <v>5</v>
      </c>
      <c r="IP755">
        <v>0</v>
      </c>
      <c r="IQ755">
        <v>0</v>
      </c>
      <c r="IR755">
        <v>0</v>
      </c>
      <c r="IS755">
        <v>0</v>
      </c>
      <c r="IT755">
        <v>0</v>
      </c>
      <c r="IU755">
        <v>0</v>
      </c>
      <c r="IV755">
        <v>0</v>
      </c>
      <c r="IW755">
        <v>0</v>
      </c>
      <c r="IX755">
        <v>0</v>
      </c>
      <c r="IY755">
        <v>0</v>
      </c>
      <c r="IZ755">
        <v>0</v>
      </c>
      <c r="JA755">
        <v>4</v>
      </c>
      <c r="JB755">
        <v>0</v>
      </c>
      <c r="JC755">
        <v>0</v>
      </c>
      <c r="JD755">
        <v>0</v>
      </c>
      <c r="JE755">
        <v>0</v>
      </c>
      <c r="JF755">
        <v>0</v>
      </c>
      <c r="JG755">
        <v>0</v>
      </c>
      <c r="JH755">
        <v>0</v>
      </c>
      <c r="JI755">
        <v>29</v>
      </c>
      <c r="JJ755">
        <v>52</v>
      </c>
      <c r="JK755" s="2">
        <f t="shared" si="60"/>
        <v>0.24859813084112151</v>
      </c>
    </row>
    <row r="756" spans="1:271" outlineLevel="2" x14ac:dyDescent="0.25">
      <c r="A756" t="str">
        <f t="shared" si="64"/>
        <v>161001</v>
      </c>
      <c r="B756" t="s">
        <v>329</v>
      </c>
      <c r="C756">
        <v>14</v>
      </c>
      <c r="D756">
        <v>269</v>
      </c>
      <c r="E756">
        <v>210</v>
      </c>
      <c r="F756">
        <v>100</v>
      </c>
      <c r="G756">
        <v>110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110</v>
      </c>
      <c r="R756">
        <v>0</v>
      </c>
      <c r="S756">
        <v>0</v>
      </c>
      <c r="T756">
        <v>110</v>
      </c>
      <c r="U756">
        <v>0</v>
      </c>
      <c r="V756">
        <v>0</v>
      </c>
      <c r="W756">
        <v>0</v>
      </c>
      <c r="X756">
        <v>0</v>
      </c>
      <c r="Y756">
        <v>110</v>
      </c>
      <c r="Z756">
        <v>13</v>
      </c>
      <c r="AA756">
        <v>0</v>
      </c>
      <c r="AB756">
        <v>0</v>
      </c>
      <c r="AC756">
        <v>2</v>
      </c>
      <c r="AD756">
        <v>1</v>
      </c>
      <c r="AE756">
        <v>0</v>
      </c>
      <c r="AF756">
        <v>2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8</v>
      </c>
      <c r="AX756">
        <v>0</v>
      </c>
      <c r="AY756">
        <v>13</v>
      </c>
      <c r="AZ756">
        <v>22</v>
      </c>
      <c r="BA756">
        <v>2</v>
      </c>
      <c r="BB756">
        <v>1</v>
      </c>
      <c r="BC756">
        <v>9</v>
      </c>
      <c r="BD756">
        <v>0</v>
      </c>
      <c r="BE756">
        <v>0</v>
      </c>
      <c r="BF756">
        <v>1</v>
      </c>
      <c r="BG756">
        <v>0</v>
      </c>
      <c r="BH756">
        <v>0</v>
      </c>
      <c r="BI756">
        <v>0</v>
      </c>
      <c r="BJ756">
        <v>1</v>
      </c>
      <c r="BK756">
        <v>0</v>
      </c>
      <c r="BL756">
        <v>8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22</v>
      </c>
      <c r="BY756">
        <v>2</v>
      </c>
      <c r="BZ756">
        <v>1</v>
      </c>
      <c r="CA756">
        <v>1</v>
      </c>
      <c r="CB756">
        <v>0</v>
      </c>
      <c r="CC756">
        <v>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2</v>
      </c>
      <c r="CO756">
        <v>5</v>
      </c>
      <c r="CP756">
        <v>1</v>
      </c>
      <c r="CQ756">
        <v>0</v>
      </c>
      <c r="CR756">
        <v>1</v>
      </c>
      <c r="CS756">
        <v>0</v>
      </c>
      <c r="CT756">
        <v>0</v>
      </c>
      <c r="CU756">
        <v>1</v>
      </c>
      <c r="CV756">
        <v>1</v>
      </c>
      <c r="CW756">
        <v>0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0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0</v>
      </c>
      <c r="DK756">
        <v>0</v>
      </c>
      <c r="DL756">
        <v>0</v>
      </c>
      <c r="DM756">
        <v>1</v>
      </c>
      <c r="DN756">
        <v>5</v>
      </c>
      <c r="DO756">
        <v>5</v>
      </c>
      <c r="DP756">
        <v>0</v>
      </c>
      <c r="DQ756">
        <v>1</v>
      </c>
      <c r="DR756">
        <v>0</v>
      </c>
      <c r="DS756">
        <v>2</v>
      </c>
      <c r="DT756">
        <v>0</v>
      </c>
      <c r="DU756">
        <v>0</v>
      </c>
      <c r="DV756">
        <v>0</v>
      </c>
      <c r="DW756">
        <v>0</v>
      </c>
      <c r="DX756">
        <v>0</v>
      </c>
      <c r="DY756">
        <v>0</v>
      </c>
      <c r="DZ756">
        <v>0</v>
      </c>
      <c r="EA756">
        <v>0</v>
      </c>
      <c r="EB756">
        <v>0</v>
      </c>
      <c r="EC756">
        <v>0</v>
      </c>
      <c r="ED756">
        <v>0</v>
      </c>
      <c r="EE756">
        <v>0</v>
      </c>
      <c r="EF756">
        <v>0</v>
      </c>
      <c r="EG756">
        <v>0</v>
      </c>
      <c r="EH756">
        <v>0</v>
      </c>
      <c r="EI756">
        <v>0</v>
      </c>
      <c r="EJ756">
        <v>1</v>
      </c>
      <c r="EK756">
        <v>0</v>
      </c>
      <c r="EL756">
        <v>0</v>
      </c>
      <c r="EM756">
        <v>1</v>
      </c>
      <c r="EN756">
        <v>5</v>
      </c>
      <c r="EO756">
        <v>1</v>
      </c>
      <c r="EP756">
        <v>0</v>
      </c>
      <c r="EQ756">
        <v>0</v>
      </c>
      <c r="ER756">
        <v>0</v>
      </c>
      <c r="ES756">
        <v>0</v>
      </c>
      <c r="ET756">
        <v>0</v>
      </c>
      <c r="EU756">
        <v>0</v>
      </c>
      <c r="EV756">
        <v>0</v>
      </c>
      <c r="EW756">
        <v>0</v>
      </c>
      <c r="EX756">
        <v>0</v>
      </c>
      <c r="EY756">
        <v>0</v>
      </c>
      <c r="EZ756">
        <v>0</v>
      </c>
      <c r="FA756">
        <v>0</v>
      </c>
      <c r="FB756">
        <v>1</v>
      </c>
      <c r="FC756">
        <v>0</v>
      </c>
      <c r="FD756">
        <v>0</v>
      </c>
      <c r="FE756">
        <v>0</v>
      </c>
      <c r="FF756">
        <v>0</v>
      </c>
      <c r="FG756">
        <v>0</v>
      </c>
      <c r="FH756">
        <v>0</v>
      </c>
      <c r="FI756">
        <v>0</v>
      </c>
      <c r="FJ756">
        <v>0</v>
      </c>
      <c r="FK756">
        <v>0</v>
      </c>
      <c r="FL756">
        <v>1</v>
      </c>
      <c r="FM756">
        <v>7</v>
      </c>
      <c r="FN756">
        <v>2</v>
      </c>
      <c r="FO756">
        <v>1</v>
      </c>
      <c r="FP756">
        <v>1</v>
      </c>
      <c r="FQ756">
        <v>0</v>
      </c>
      <c r="FR756">
        <v>0</v>
      </c>
      <c r="FS756">
        <v>0</v>
      </c>
      <c r="FT756">
        <v>0</v>
      </c>
      <c r="FU756">
        <v>0</v>
      </c>
      <c r="FV756">
        <v>0</v>
      </c>
      <c r="FW756">
        <v>0</v>
      </c>
      <c r="FX756">
        <v>0</v>
      </c>
      <c r="FY756">
        <v>0</v>
      </c>
      <c r="FZ756">
        <v>0</v>
      </c>
      <c r="GA756">
        <v>0</v>
      </c>
      <c r="GB756">
        <v>0</v>
      </c>
      <c r="GC756">
        <v>0</v>
      </c>
      <c r="GD756">
        <v>0</v>
      </c>
      <c r="GE756">
        <v>0</v>
      </c>
      <c r="GF756">
        <v>1</v>
      </c>
      <c r="GG756">
        <v>0</v>
      </c>
      <c r="GH756">
        <v>0</v>
      </c>
      <c r="GI756">
        <v>0</v>
      </c>
      <c r="GJ756">
        <v>0</v>
      </c>
      <c r="GK756">
        <v>2</v>
      </c>
      <c r="GL756">
        <v>7</v>
      </c>
      <c r="GM756">
        <v>4</v>
      </c>
      <c r="GN756">
        <v>3</v>
      </c>
      <c r="GO756">
        <v>0</v>
      </c>
      <c r="GP756">
        <v>1</v>
      </c>
      <c r="GQ756">
        <v>0</v>
      </c>
      <c r="GR756">
        <v>0</v>
      </c>
      <c r="GS756">
        <v>0</v>
      </c>
      <c r="GT756">
        <v>0</v>
      </c>
      <c r="GU756">
        <v>0</v>
      </c>
      <c r="GV756">
        <v>0</v>
      </c>
      <c r="GW756">
        <v>0</v>
      </c>
      <c r="GX756">
        <v>0</v>
      </c>
      <c r="GY756">
        <v>0</v>
      </c>
      <c r="GZ756">
        <v>0</v>
      </c>
      <c r="HA756">
        <v>0</v>
      </c>
      <c r="HB756">
        <v>0</v>
      </c>
      <c r="HC756">
        <v>0</v>
      </c>
      <c r="HD756">
        <v>0</v>
      </c>
      <c r="HE756">
        <v>0</v>
      </c>
      <c r="HF756">
        <v>4</v>
      </c>
      <c r="HG756">
        <v>0</v>
      </c>
      <c r="HH756">
        <v>0</v>
      </c>
      <c r="HI756">
        <v>0</v>
      </c>
      <c r="HJ756">
        <v>0</v>
      </c>
      <c r="HK756">
        <v>0</v>
      </c>
      <c r="HL756">
        <v>0</v>
      </c>
      <c r="HM756">
        <v>0</v>
      </c>
      <c r="HN756">
        <v>0</v>
      </c>
      <c r="HO756">
        <v>0</v>
      </c>
      <c r="HP756">
        <v>0</v>
      </c>
      <c r="HQ756">
        <v>0</v>
      </c>
      <c r="HR756">
        <v>0</v>
      </c>
      <c r="HS756">
        <v>0</v>
      </c>
      <c r="HT756">
        <v>0</v>
      </c>
      <c r="HU756">
        <v>0</v>
      </c>
      <c r="HV756">
        <v>0</v>
      </c>
      <c r="HW756">
        <v>0</v>
      </c>
      <c r="HX756">
        <v>0</v>
      </c>
      <c r="HY756">
        <v>0</v>
      </c>
      <c r="HZ756">
        <v>0</v>
      </c>
      <c r="IA756">
        <v>0</v>
      </c>
      <c r="IB756">
        <v>0</v>
      </c>
      <c r="IC756">
        <v>0</v>
      </c>
      <c r="ID756">
        <v>0</v>
      </c>
      <c r="IE756">
        <v>0</v>
      </c>
      <c r="IF756">
        <v>0</v>
      </c>
      <c r="IG756">
        <v>0</v>
      </c>
      <c r="IH756">
        <v>0</v>
      </c>
      <c r="II756">
        <v>0</v>
      </c>
      <c r="IJ756">
        <v>0</v>
      </c>
      <c r="IK756">
        <v>51</v>
      </c>
      <c r="IL756">
        <v>10</v>
      </c>
      <c r="IM756">
        <v>3</v>
      </c>
      <c r="IN756">
        <v>7</v>
      </c>
      <c r="IO756">
        <v>0</v>
      </c>
      <c r="IP756">
        <v>0</v>
      </c>
      <c r="IQ756">
        <v>1</v>
      </c>
      <c r="IR756">
        <v>0</v>
      </c>
      <c r="IS756">
        <v>0</v>
      </c>
      <c r="IT756">
        <v>0</v>
      </c>
      <c r="IU756">
        <v>0</v>
      </c>
      <c r="IV756">
        <v>0</v>
      </c>
      <c r="IW756">
        <v>0</v>
      </c>
      <c r="IX756">
        <v>0</v>
      </c>
      <c r="IY756">
        <v>0</v>
      </c>
      <c r="IZ756">
        <v>0</v>
      </c>
      <c r="JA756">
        <v>8</v>
      </c>
      <c r="JB756">
        <v>0</v>
      </c>
      <c r="JC756">
        <v>0</v>
      </c>
      <c r="JD756">
        <v>0</v>
      </c>
      <c r="JE756">
        <v>0</v>
      </c>
      <c r="JF756">
        <v>0</v>
      </c>
      <c r="JG756">
        <v>0</v>
      </c>
      <c r="JH756">
        <v>0</v>
      </c>
      <c r="JI756">
        <v>22</v>
      </c>
      <c r="JJ756">
        <v>51</v>
      </c>
      <c r="JK756" s="2">
        <f t="shared" si="60"/>
        <v>0.40892193308550184</v>
      </c>
    </row>
    <row r="757" spans="1:271" outlineLevel="2" x14ac:dyDescent="0.25">
      <c r="A757" t="str">
        <f t="shared" si="64"/>
        <v>161001</v>
      </c>
      <c r="B757" t="s">
        <v>329</v>
      </c>
      <c r="C757">
        <v>15</v>
      </c>
      <c r="D757">
        <v>238</v>
      </c>
      <c r="E757">
        <v>190</v>
      </c>
      <c r="F757">
        <v>127</v>
      </c>
      <c r="G757">
        <v>63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63</v>
      </c>
      <c r="R757">
        <v>0</v>
      </c>
      <c r="S757">
        <v>0</v>
      </c>
      <c r="T757">
        <v>63</v>
      </c>
      <c r="U757">
        <v>3</v>
      </c>
      <c r="V757">
        <v>1</v>
      </c>
      <c r="W757">
        <v>2</v>
      </c>
      <c r="X757">
        <v>0</v>
      </c>
      <c r="Y757">
        <v>60</v>
      </c>
      <c r="Z757">
        <v>11</v>
      </c>
      <c r="AA757">
        <v>1</v>
      </c>
      <c r="AB757">
        <v>4</v>
      </c>
      <c r="AC757">
        <v>1</v>
      </c>
      <c r="AD757">
        <v>2</v>
      </c>
      <c r="AE757">
        <v>0</v>
      </c>
      <c r="AF757">
        <v>3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11</v>
      </c>
      <c r="AZ757">
        <v>7</v>
      </c>
      <c r="BA757">
        <v>0</v>
      </c>
      <c r="BB757">
        <v>0</v>
      </c>
      <c r="BC757">
        <v>5</v>
      </c>
      <c r="BD757">
        <v>1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1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BX757">
        <v>7</v>
      </c>
      <c r="BY757">
        <v>1</v>
      </c>
      <c r="BZ757">
        <v>1</v>
      </c>
      <c r="CA757">
        <v>0</v>
      </c>
      <c r="CB757">
        <v>0</v>
      </c>
      <c r="CC757">
        <v>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0</v>
      </c>
      <c r="CN757">
        <v>1</v>
      </c>
      <c r="CO757">
        <v>0</v>
      </c>
      <c r="CP757">
        <v>0</v>
      </c>
      <c r="CQ757">
        <v>0</v>
      </c>
      <c r="CR757">
        <v>0</v>
      </c>
      <c r="CS757">
        <v>0</v>
      </c>
      <c r="CT757">
        <v>0</v>
      </c>
      <c r="CU757">
        <v>0</v>
      </c>
      <c r="CV757">
        <v>0</v>
      </c>
      <c r="CW757">
        <v>0</v>
      </c>
      <c r="CX757">
        <v>0</v>
      </c>
      <c r="CY757">
        <v>0</v>
      </c>
      <c r="CZ757">
        <v>0</v>
      </c>
      <c r="DA757">
        <v>0</v>
      </c>
      <c r="DB757">
        <v>0</v>
      </c>
      <c r="DC757">
        <v>0</v>
      </c>
      <c r="DD757">
        <v>0</v>
      </c>
      <c r="DE757">
        <v>0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0</v>
      </c>
      <c r="DL757">
        <v>0</v>
      </c>
      <c r="DM757">
        <v>0</v>
      </c>
      <c r="DN757">
        <v>0</v>
      </c>
      <c r="DO757">
        <v>0</v>
      </c>
      <c r="DP757">
        <v>0</v>
      </c>
      <c r="DQ757">
        <v>0</v>
      </c>
      <c r="DR757">
        <v>0</v>
      </c>
      <c r="DS757">
        <v>0</v>
      </c>
      <c r="DT757">
        <v>0</v>
      </c>
      <c r="DU757">
        <v>0</v>
      </c>
      <c r="DV757">
        <v>0</v>
      </c>
      <c r="DW757">
        <v>0</v>
      </c>
      <c r="DX757">
        <v>0</v>
      </c>
      <c r="DY757">
        <v>0</v>
      </c>
      <c r="DZ757">
        <v>0</v>
      </c>
      <c r="EA757">
        <v>0</v>
      </c>
      <c r="EB757">
        <v>0</v>
      </c>
      <c r="EC757">
        <v>0</v>
      </c>
      <c r="ED757">
        <v>0</v>
      </c>
      <c r="EE757">
        <v>0</v>
      </c>
      <c r="EF757">
        <v>0</v>
      </c>
      <c r="EG757">
        <v>0</v>
      </c>
      <c r="EH757">
        <v>0</v>
      </c>
      <c r="EI757">
        <v>0</v>
      </c>
      <c r="EJ757">
        <v>0</v>
      </c>
      <c r="EK757">
        <v>0</v>
      </c>
      <c r="EL757">
        <v>0</v>
      </c>
      <c r="EM757">
        <v>0</v>
      </c>
      <c r="EN757">
        <v>0</v>
      </c>
      <c r="EO757">
        <v>2</v>
      </c>
      <c r="EP757">
        <v>0</v>
      </c>
      <c r="EQ757">
        <v>0</v>
      </c>
      <c r="ER757">
        <v>1</v>
      </c>
      <c r="ES757">
        <v>0</v>
      </c>
      <c r="ET757">
        <v>0</v>
      </c>
      <c r="EU757">
        <v>0</v>
      </c>
      <c r="EV757">
        <v>0</v>
      </c>
      <c r="EW757">
        <v>0</v>
      </c>
      <c r="EX757">
        <v>0</v>
      </c>
      <c r="EY757">
        <v>0</v>
      </c>
      <c r="EZ757">
        <v>0</v>
      </c>
      <c r="FA757">
        <v>0</v>
      </c>
      <c r="FB757">
        <v>1</v>
      </c>
      <c r="FC757">
        <v>0</v>
      </c>
      <c r="FD757">
        <v>0</v>
      </c>
      <c r="FE757">
        <v>0</v>
      </c>
      <c r="FF757">
        <v>0</v>
      </c>
      <c r="FG757">
        <v>0</v>
      </c>
      <c r="FH757">
        <v>0</v>
      </c>
      <c r="FI757">
        <v>0</v>
      </c>
      <c r="FJ757">
        <v>0</v>
      </c>
      <c r="FK757">
        <v>0</v>
      </c>
      <c r="FL757">
        <v>2</v>
      </c>
      <c r="FM757">
        <v>11</v>
      </c>
      <c r="FN757">
        <v>4</v>
      </c>
      <c r="FO757">
        <v>6</v>
      </c>
      <c r="FP757">
        <v>0</v>
      </c>
      <c r="FQ757">
        <v>0</v>
      </c>
      <c r="FR757">
        <v>0</v>
      </c>
      <c r="FS757">
        <v>0</v>
      </c>
      <c r="FT757">
        <v>0</v>
      </c>
      <c r="FU757">
        <v>0</v>
      </c>
      <c r="FV757">
        <v>0</v>
      </c>
      <c r="FW757">
        <v>0</v>
      </c>
      <c r="FX757">
        <v>0</v>
      </c>
      <c r="FY757">
        <v>0</v>
      </c>
      <c r="FZ757">
        <v>0</v>
      </c>
      <c r="GA757">
        <v>0</v>
      </c>
      <c r="GB757">
        <v>0</v>
      </c>
      <c r="GC757">
        <v>0</v>
      </c>
      <c r="GD757">
        <v>0</v>
      </c>
      <c r="GE757">
        <v>0</v>
      </c>
      <c r="GF757">
        <v>0</v>
      </c>
      <c r="GG757">
        <v>1</v>
      </c>
      <c r="GH757">
        <v>0</v>
      </c>
      <c r="GI757">
        <v>0</v>
      </c>
      <c r="GJ757">
        <v>0</v>
      </c>
      <c r="GK757">
        <v>0</v>
      </c>
      <c r="GL757">
        <v>11</v>
      </c>
      <c r="GM757">
        <v>4</v>
      </c>
      <c r="GN757">
        <v>4</v>
      </c>
      <c r="GO757">
        <v>0</v>
      </c>
      <c r="GP757">
        <v>0</v>
      </c>
      <c r="GQ757">
        <v>0</v>
      </c>
      <c r="GR757">
        <v>0</v>
      </c>
      <c r="GS757">
        <v>0</v>
      </c>
      <c r="GT757">
        <v>0</v>
      </c>
      <c r="GU757">
        <v>0</v>
      </c>
      <c r="GV757">
        <v>0</v>
      </c>
      <c r="GW757">
        <v>0</v>
      </c>
      <c r="GX757">
        <v>0</v>
      </c>
      <c r="GY757">
        <v>0</v>
      </c>
      <c r="GZ757">
        <v>0</v>
      </c>
      <c r="HA757">
        <v>0</v>
      </c>
      <c r="HB757">
        <v>0</v>
      </c>
      <c r="HC757">
        <v>0</v>
      </c>
      <c r="HD757">
        <v>0</v>
      </c>
      <c r="HE757">
        <v>0</v>
      </c>
      <c r="HF757">
        <v>4</v>
      </c>
      <c r="HG757">
        <v>0</v>
      </c>
      <c r="HH757">
        <v>0</v>
      </c>
      <c r="HI757">
        <v>0</v>
      </c>
      <c r="HJ757">
        <v>0</v>
      </c>
      <c r="HK757">
        <v>0</v>
      </c>
      <c r="HL757">
        <v>0</v>
      </c>
      <c r="HM757">
        <v>0</v>
      </c>
      <c r="HN757">
        <v>0</v>
      </c>
      <c r="HO757">
        <v>0</v>
      </c>
      <c r="HP757">
        <v>0</v>
      </c>
      <c r="HQ757">
        <v>0</v>
      </c>
      <c r="HR757">
        <v>0</v>
      </c>
      <c r="HS757">
        <v>0</v>
      </c>
      <c r="HT757">
        <v>0</v>
      </c>
      <c r="HU757">
        <v>0</v>
      </c>
      <c r="HV757">
        <v>0</v>
      </c>
      <c r="HW757">
        <v>0</v>
      </c>
      <c r="HX757">
        <v>0</v>
      </c>
      <c r="HY757">
        <v>0</v>
      </c>
      <c r="HZ757">
        <v>0</v>
      </c>
      <c r="IA757">
        <v>0</v>
      </c>
      <c r="IB757">
        <v>0</v>
      </c>
      <c r="IC757">
        <v>0</v>
      </c>
      <c r="ID757">
        <v>0</v>
      </c>
      <c r="IE757">
        <v>0</v>
      </c>
      <c r="IF757">
        <v>0</v>
      </c>
      <c r="IG757">
        <v>0</v>
      </c>
      <c r="IH757">
        <v>0</v>
      </c>
      <c r="II757">
        <v>0</v>
      </c>
      <c r="IJ757">
        <v>0</v>
      </c>
      <c r="IK757">
        <v>24</v>
      </c>
      <c r="IL757">
        <v>1</v>
      </c>
      <c r="IM757">
        <v>1</v>
      </c>
      <c r="IN757">
        <v>0</v>
      </c>
      <c r="IO757">
        <v>0</v>
      </c>
      <c r="IP757">
        <v>0</v>
      </c>
      <c r="IQ757">
        <v>0</v>
      </c>
      <c r="IR757">
        <v>0</v>
      </c>
      <c r="IS757">
        <v>0</v>
      </c>
      <c r="IT757">
        <v>0</v>
      </c>
      <c r="IU757">
        <v>0</v>
      </c>
      <c r="IV757">
        <v>0</v>
      </c>
      <c r="IW757">
        <v>0</v>
      </c>
      <c r="IX757">
        <v>0</v>
      </c>
      <c r="IY757">
        <v>0</v>
      </c>
      <c r="IZ757">
        <v>0</v>
      </c>
      <c r="JA757">
        <v>1</v>
      </c>
      <c r="JB757">
        <v>0</v>
      </c>
      <c r="JC757">
        <v>0</v>
      </c>
      <c r="JD757">
        <v>0</v>
      </c>
      <c r="JE757">
        <v>0</v>
      </c>
      <c r="JF757">
        <v>0</v>
      </c>
      <c r="JG757">
        <v>0</v>
      </c>
      <c r="JH757">
        <v>0</v>
      </c>
      <c r="JI757">
        <v>21</v>
      </c>
      <c r="JJ757">
        <v>24</v>
      </c>
      <c r="JK757" s="2">
        <f t="shared" si="60"/>
        <v>0.26470588235294118</v>
      </c>
    </row>
    <row r="758" spans="1:271" outlineLevel="2" x14ac:dyDescent="0.25">
      <c r="A758" t="str">
        <f t="shared" si="64"/>
        <v>161001</v>
      </c>
      <c r="B758" t="s">
        <v>329</v>
      </c>
      <c r="C758">
        <v>16</v>
      </c>
      <c r="D758">
        <v>276</v>
      </c>
      <c r="E758">
        <v>220</v>
      </c>
      <c r="F758">
        <v>113</v>
      </c>
      <c r="G758">
        <v>107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107</v>
      </c>
      <c r="R758">
        <v>0</v>
      </c>
      <c r="S758">
        <v>0</v>
      </c>
      <c r="T758">
        <v>107</v>
      </c>
      <c r="U758">
        <v>5</v>
      </c>
      <c r="V758">
        <v>4</v>
      </c>
      <c r="W758">
        <v>1</v>
      </c>
      <c r="X758">
        <v>0</v>
      </c>
      <c r="Y758">
        <v>102</v>
      </c>
      <c r="Z758">
        <v>28</v>
      </c>
      <c r="AA758">
        <v>3</v>
      </c>
      <c r="AB758">
        <v>7</v>
      </c>
      <c r="AC758">
        <v>5</v>
      </c>
      <c r="AD758">
        <v>5</v>
      </c>
      <c r="AE758">
        <v>0</v>
      </c>
      <c r="AF758">
        <v>7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1</v>
      </c>
      <c r="AX758">
        <v>0</v>
      </c>
      <c r="AY758">
        <v>28</v>
      </c>
      <c r="AZ758">
        <v>28</v>
      </c>
      <c r="BA758">
        <v>10</v>
      </c>
      <c r="BB758">
        <v>1</v>
      </c>
      <c r="BC758">
        <v>14</v>
      </c>
      <c r="BD758">
        <v>2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1</v>
      </c>
      <c r="BV758">
        <v>0</v>
      </c>
      <c r="BW758">
        <v>0</v>
      </c>
      <c r="BX758">
        <v>28</v>
      </c>
      <c r="BY758">
        <v>0</v>
      </c>
      <c r="BZ758">
        <v>0</v>
      </c>
      <c r="CA758">
        <v>0</v>
      </c>
      <c r="CB758">
        <v>0</v>
      </c>
      <c r="CC758">
        <v>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0</v>
      </c>
      <c r="CN758">
        <v>0</v>
      </c>
      <c r="CO758">
        <v>2</v>
      </c>
      <c r="CP758">
        <v>1</v>
      </c>
      <c r="CQ758">
        <v>1</v>
      </c>
      <c r="CR758">
        <v>0</v>
      </c>
      <c r="CS758">
        <v>0</v>
      </c>
      <c r="CT758">
        <v>0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0</v>
      </c>
      <c r="DB758">
        <v>0</v>
      </c>
      <c r="DC758">
        <v>0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0</v>
      </c>
      <c r="DL758">
        <v>0</v>
      </c>
      <c r="DM758">
        <v>0</v>
      </c>
      <c r="DN758">
        <v>2</v>
      </c>
      <c r="DO758">
        <v>4</v>
      </c>
      <c r="DP758">
        <v>1</v>
      </c>
      <c r="DQ758">
        <v>0</v>
      </c>
      <c r="DR758">
        <v>0</v>
      </c>
      <c r="DS758">
        <v>0</v>
      </c>
      <c r="DT758">
        <v>0</v>
      </c>
      <c r="DU758">
        <v>0</v>
      </c>
      <c r="DV758">
        <v>1</v>
      </c>
      <c r="DW758">
        <v>0</v>
      </c>
      <c r="DX758">
        <v>0</v>
      </c>
      <c r="DY758">
        <v>0</v>
      </c>
      <c r="DZ758">
        <v>0</v>
      </c>
      <c r="EA758">
        <v>0</v>
      </c>
      <c r="EB758">
        <v>0</v>
      </c>
      <c r="EC758">
        <v>0</v>
      </c>
      <c r="ED758">
        <v>0</v>
      </c>
      <c r="EE758">
        <v>0</v>
      </c>
      <c r="EF758">
        <v>0</v>
      </c>
      <c r="EG758">
        <v>1</v>
      </c>
      <c r="EH758">
        <v>1</v>
      </c>
      <c r="EI758">
        <v>0</v>
      </c>
      <c r="EJ758">
        <v>0</v>
      </c>
      <c r="EK758">
        <v>0</v>
      </c>
      <c r="EL758">
        <v>0</v>
      </c>
      <c r="EM758">
        <v>0</v>
      </c>
      <c r="EN758">
        <v>4</v>
      </c>
      <c r="EO758">
        <v>7</v>
      </c>
      <c r="EP758">
        <v>2</v>
      </c>
      <c r="EQ758">
        <v>0</v>
      </c>
      <c r="ER758">
        <v>2</v>
      </c>
      <c r="ES758">
        <v>1</v>
      </c>
      <c r="ET758">
        <v>0</v>
      </c>
      <c r="EU758">
        <v>0</v>
      </c>
      <c r="EV758">
        <v>0</v>
      </c>
      <c r="EW758">
        <v>0</v>
      </c>
      <c r="EX758">
        <v>0</v>
      </c>
      <c r="EY758">
        <v>1</v>
      </c>
      <c r="EZ758">
        <v>0</v>
      </c>
      <c r="FA758">
        <v>0</v>
      </c>
      <c r="FB758">
        <v>0</v>
      </c>
      <c r="FC758">
        <v>0</v>
      </c>
      <c r="FD758">
        <v>0</v>
      </c>
      <c r="FE758">
        <v>0</v>
      </c>
      <c r="FF758">
        <v>0</v>
      </c>
      <c r="FG758">
        <v>0</v>
      </c>
      <c r="FH758">
        <v>0</v>
      </c>
      <c r="FI758">
        <v>0</v>
      </c>
      <c r="FJ758">
        <v>0</v>
      </c>
      <c r="FK758">
        <v>1</v>
      </c>
      <c r="FL758">
        <v>7</v>
      </c>
      <c r="FM758">
        <v>21</v>
      </c>
      <c r="FN758">
        <v>3</v>
      </c>
      <c r="FO758">
        <v>14</v>
      </c>
      <c r="FP758">
        <v>0</v>
      </c>
      <c r="FQ758">
        <v>0</v>
      </c>
      <c r="FR758">
        <v>0</v>
      </c>
      <c r="FS758">
        <v>0</v>
      </c>
      <c r="FT758">
        <v>0</v>
      </c>
      <c r="FU758">
        <v>0</v>
      </c>
      <c r="FV758">
        <v>1</v>
      </c>
      <c r="FW758">
        <v>3</v>
      </c>
      <c r="FX758">
        <v>0</v>
      </c>
      <c r="FY758">
        <v>0</v>
      </c>
      <c r="FZ758">
        <v>0</v>
      </c>
      <c r="GA758">
        <v>0</v>
      </c>
      <c r="GB758">
        <v>0</v>
      </c>
      <c r="GC758">
        <v>0</v>
      </c>
      <c r="GD758">
        <v>0</v>
      </c>
      <c r="GE758">
        <v>0</v>
      </c>
      <c r="GF758">
        <v>0</v>
      </c>
      <c r="GG758">
        <v>0</v>
      </c>
      <c r="GH758">
        <v>0</v>
      </c>
      <c r="GI758">
        <v>0</v>
      </c>
      <c r="GJ758">
        <v>0</v>
      </c>
      <c r="GK758">
        <v>0</v>
      </c>
      <c r="GL758">
        <v>21</v>
      </c>
      <c r="GM758">
        <v>1</v>
      </c>
      <c r="GN758">
        <v>1</v>
      </c>
      <c r="GO758">
        <v>0</v>
      </c>
      <c r="GP758">
        <v>0</v>
      </c>
      <c r="GQ758">
        <v>0</v>
      </c>
      <c r="GR758">
        <v>0</v>
      </c>
      <c r="GS758">
        <v>0</v>
      </c>
      <c r="GT758">
        <v>0</v>
      </c>
      <c r="GU758">
        <v>0</v>
      </c>
      <c r="GV758">
        <v>0</v>
      </c>
      <c r="GW758">
        <v>0</v>
      </c>
      <c r="GX758">
        <v>0</v>
      </c>
      <c r="GY758">
        <v>0</v>
      </c>
      <c r="GZ758">
        <v>0</v>
      </c>
      <c r="HA758">
        <v>0</v>
      </c>
      <c r="HB758">
        <v>0</v>
      </c>
      <c r="HC758">
        <v>0</v>
      </c>
      <c r="HD758">
        <v>0</v>
      </c>
      <c r="HE758">
        <v>0</v>
      </c>
      <c r="HF758">
        <v>1</v>
      </c>
      <c r="HG758">
        <v>0</v>
      </c>
      <c r="HH758">
        <v>0</v>
      </c>
      <c r="HI758">
        <v>0</v>
      </c>
      <c r="HJ758">
        <v>0</v>
      </c>
      <c r="HK758">
        <v>0</v>
      </c>
      <c r="HL758">
        <v>0</v>
      </c>
      <c r="HM758">
        <v>0</v>
      </c>
      <c r="HN758">
        <v>0</v>
      </c>
      <c r="HO758">
        <v>0</v>
      </c>
      <c r="HP758">
        <v>0</v>
      </c>
      <c r="HQ758">
        <v>0</v>
      </c>
      <c r="HR758">
        <v>0</v>
      </c>
      <c r="HS758">
        <v>0</v>
      </c>
      <c r="HT758">
        <v>0</v>
      </c>
      <c r="HU758">
        <v>0</v>
      </c>
      <c r="HV758">
        <v>0</v>
      </c>
      <c r="HW758">
        <v>0</v>
      </c>
      <c r="HX758">
        <v>0</v>
      </c>
      <c r="HY758">
        <v>0</v>
      </c>
      <c r="HZ758">
        <v>0</v>
      </c>
      <c r="IA758">
        <v>0</v>
      </c>
      <c r="IB758">
        <v>0</v>
      </c>
      <c r="IC758">
        <v>0</v>
      </c>
      <c r="ID758">
        <v>0</v>
      </c>
      <c r="IE758">
        <v>0</v>
      </c>
      <c r="IF758">
        <v>0</v>
      </c>
      <c r="IG758">
        <v>0</v>
      </c>
      <c r="IH758">
        <v>0</v>
      </c>
      <c r="II758">
        <v>0</v>
      </c>
      <c r="IJ758">
        <v>0</v>
      </c>
      <c r="IK758">
        <v>11</v>
      </c>
      <c r="IL758">
        <v>0</v>
      </c>
      <c r="IM758">
        <v>0</v>
      </c>
      <c r="IN758">
        <v>0</v>
      </c>
      <c r="IO758">
        <v>0</v>
      </c>
      <c r="IP758">
        <v>0</v>
      </c>
      <c r="IQ758">
        <v>0</v>
      </c>
      <c r="IR758">
        <v>0</v>
      </c>
      <c r="IS758">
        <v>0</v>
      </c>
      <c r="IT758">
        <v>0</v>
      </c>
      <c r="IU758">
        <v>0</v>
      </c>
      <c r="IV758">
        <v>0</v>
      </c>
      <c r="IW758">
        <v>0</v>
      </c>
      <c r="IX758">
        <v>0</v>
      </c>
      <c r="IY758">
        <v>0</v>
      </c>
      <c r="IZ758">
        <v>0</v>
      </c>
      <c r="JA758">
        <v>0</v>
      </c>
      <c r="JB758">
        <v>0</v>
      </c>
      <c r="JC758">
        <v>0</v>
      </c>
      <c r="JD758">
        <v>0</v>
      </c>
      <c r="JE758">
        <v>0</v>
      </c>
      <c r="JF758">
        <v>0</v>
      </c>
      <c r="JG758">
        <v>0</v>
      </c>
      <c r="JH758">
        <v>0</v>
      </c>
      <c r="JI758">
        <v>11</v>
      </c>
      <c r="JJ758">
        <v>11</v>
      </c>
      <c r="JK758" s="2">
        <f t="shared" si="60"/>
        <v>0.38768115942028986</v>
      </c>
    </row>
    <row r="759" spans="1:271" outlineLevel="2" x14ac:dyDescent="0.25">
      <c r="A759" t="str">
        <f t="shared" si="64"/>
        <v>161001</v>
      </c>
      <c r="B759" t="s">
        <v>329</v>
      </c>
      <c r="C759">
        <v>17</v>
      </c>
      <c r="D759">
        <v>48</v>
      </c>
      <c r="E759">
        <v>48</v>
      </c>
      <c r="F759">
        <v>36</v>
      </c>
      <c r="G759">
        <v>12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12</v>
      </c>
      <c r="R759">
        <v>0</v>
      </c>
      <c r="S759">
        <v>0</v>
      </c>
      <c r="T759">
        <v>12</v>
      </c>
      <c r="U759">
        <v>2</v>
      </c>
      <c r="V759">
        <v>0</v>
      </c>
      <c r="W759">
        <v>2</v>
      </c>
      <c r="X759">
        <v>0</v>
      </c>
      <c r="Y759">
        <v>10</v>
      </c>
      <c r="Z759">
        <v>6</v>
      </c>
      <c r="AA759">
        <v>3</v>
      </c>
      <c r="AB759">
        <v>0</v>
      </c>
      <c r="AC759">
        <v>2</v>
      </c>
      <c r="AD759">
        <v>1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6</v>
      </c>
      <c r="AZ759">
        <v>1</v>
      </c>
      <c r="BA759">
        <v>0</v>
      </c>
      <c r="BB759">
        <v>1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BX759">
        <v>1</v>
      </c>
      <c r="BY759">
        <v>1</v>
      </c>
      <c r="BZ759">
        <v>0</v>
      </c>
      <c r="CA759">
        <v>1</v>
      </c>
      <c r="CB759">
        <v>0</v>
      </c>
      <c r="CC759">
        <v>0</v>
      </c>
      <c r="CD759">
        <v>0</v>
      </c>
      <c r="CE759">
        <v>0</v>
      </c>
      <c r="CF759">
        <v>0</v>
      </c>
      <c r="CG759">
        <v>0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0</v>
      </c>
      <c r="CN759">
        <v>1</v>
      </c>
      <c r="CO759">
        <v>1</v>
      </c>
      <c r="CP759">
        <v>0</v>
      </c>
      <c r="CQ759">
        <v>1</v>
      </c>
      <c r="CR759">
        <v>0</v>
      </c>
      <c r="CS759">
        <v>0</v>
      </c>
      <c r="CT759">
        <v>0</v>
      </c>
      <c r="CU759">
        <v>0</v>
      </c>
      <c r="CV759">
        <v>0</v>
      </c>
      <c r="CW759">
        <v>0</v>
      </c>
      <c r="CX759">
        <v>0</v>
      </c>
      <c r="CY759">
        <v>0</v>
      </c>
      <c r="CZ759">
        <v>0</v>
      </c>
      <c r="DA759">
        <v>0</v>
      </c>
      <c r="DB759">
        <v>0</v>
      </c>
      <c r="DC759">
        <v>0</v>
      </c>
      <c r="DD759">
        <v>0</v>
      </c>
      <c r="DE759">
        <v>0</v>
      </c>
      <c r="DF759">
        <v>0</v>
      </c>
      <c r="DG759">
        <v>0</v>
      </c>
      <c r="DH759">
        <v>0</v>
      </c>
      <c r="DI759">
        <v>0</v>
      </c>
      <c r="DJ759">
        <v>0</v>
      </c>
      <c r="DK759">
        <v>0</v>
      </c>
      <c r="DL759">
        <v>0</v>
      </c>
      <c r="DM759">
        <v>0</v>
      </c>
      <c r="DN759">
        <v>1</v>
      </c>
      <c r="DO759">
        <v>1</v>
      </c>
      <c r="DP759">
        <v>0</v>
      </c>
      <c r="DQ759">
        <v>0</v>
      </c>
      <c r="DR759">
        <v>0</v>
      </c>
      <c r="DS759">
        <v>0</v>
      </c>
      <c r="DT759">
        <v>0</v>
      </c>
      <c r="DU759">
        <v>0</v>
      </c>
      <c r="DV759">
        <v>0</v>
      </c>
      <c r="DW759">
        <v>0</v>
      </c>
      <c r="DX759">
        <v>0</v>
      </c>
      <c r="DY759">
        <v>0</v>
      </c>
      <c r="DZ759">
        <v>0</v>
      </c>
      <c r="EA759">
        <v>0</v>
      </c>
      <c r="EB759">
        <v>0</v>
      </c>
      <c r="EC759">
        <v>0</v>
      </c>
      <c r="ED759">
        <v>0</v>
      </c>
      <c r="EE759">
        <v>0</v>
      </c>
      <c r="EF759">
        <v>0</v>
      </c>
      <c r="EG759">
        <v>0</v>
      </c>
      <c r="EH759">
        <v>0</v>
      </c>
      <c r="EI759">
        <v>0</v>
      </c>
      <c r="EJ759">
        <v>0</v>
      </c>
      <c r="EK759">
        <v>0</v>
      </c>
      <c r="EL759">
        <v>0</v>
      </c>
      <c r="EM759">
        <v>1</v>
      </c>
      <c r="EN759">
        <v>1</v>
      </c>
      <c r="EO759">
        <v>0</v>
      </c>
      <c r="EP759">
        <v>0</v>
      </c>
      <c r="EQ759">
        <v>0</v>
      </c>
      <c r="ER759">
        <v>0</v>
      </c>
      <c r="ES759">
        <v>0</v>
      </c>
      <c r="ET759">
        <v>0</v>
      </c>
      <c r="EU759">
        <v>0</v>
      </c>
      <c r="EV759">
        <v>0</v>
      </c>
      <c r="EW759">
        <v>0</v>
      </c>
      <c r="EX759">
        <v>0</v>
      </c>
      <c r="EY759">
        <v>0</v>
      </c>
      <c r="EZ759">
        <v>0</v>
      </c>
      <c r="FA759">
        <v>0</v>
      </c>
      <c r="FB759">
        <v>0</v>
      </c>
      <c r="FC759">
        <v>0</v>
      </c>
      <c r="FD759">
        <v>0</v>
      </c>
      <c r="FE759">
        <v>0</v>
      </c>
      <c r="FF759">
        <v>0</v>
      </c>
      <c r="FG759">
        <v>0</v>
      </c>
      <c r="FH759">
        <v>0</v>
      </c>
      <c r="FI759">
        <v>0</v>
      </c>
      <c r="FJ759">
        <v>0</v>
      </c>
      <c r="FK759">
        <v>0</v>
      </c>
      <c r="FL759">
        <v>0</v>
      </c>
      <c r="FM759">
        <v>0</v>
      </c>
      <c r="FN759">
        <v>0</v>
      </c>
      <c r="FO759">
        <v>0</v>
      </c>
      <c r="FP759">
        <v>0</v>
      </c>
      <c r="FQ759">
        <v>0</v>
      </c>
      <c r="FR759">
        <v>0</v>
      </c>
      <c r="FS759">
        <v>0</v>
      </c>
      <c r="FT759">
        <v>0</v>
      </c>
      <c r="FU759">
        <v>0</v>
      </c>
      <c r="FV759">
        <v>0</v>
      </c>
      <c r="FW759">
        <v>0</v>
      </c>
      <c r="FX759">
        <v>0</v>
      </c>
      <c r="FY759">
        <v>0</v>
      </c>
      <c r="FZ759">
        <v>0</v>
      </c>
      <c r="GA759">
        <v>0</v>
      </c>
      <c r="GB759">
        <v>0</v>
      </c>
      <c r="GC759">
        <v>0</v>
      </c>
      <c r="GD759">
        <v>0</v>
      </c>
      <c r="GE759">
        <v>0</v>
      </c>
      <c r="GF759">
        <v>0</v>
      </c>
      <c r="GG759">
        <v>0</v>
      </c>
      <c r="GH759">
        <v>0</v>
      </c>
      <c r="GI759">
        <v>0</v>
      </c>
      <c r="GJ759">
        <v>0</v>
      </c>
      <c r="GK759">
        <v>0</v>
      </c>
      <c r="GL759">
        <v>0</v>
      </c>
      <c r="GM759">
        <v>0</v>
      </c>
      <c r="GN759">
        <v>0</v>
      </c>
      <c r="GO759">
        <v>0</v>
      </c>
      <c r="GP759">
        <v>0</v>
      </c>
      <c r="GQ759">
        <v>0</v>
      </c>
      <c r="GR759">
        <v>0</v>
      </c>
      <c r="GS759">
        <v>0</v>
      </c>
      <c r="GT759">
        <v>0</v>
      </c>
      <c r="GU759">
        <v>0</v>
      </c>
      <c r="GV759">
        <v>0</v>
      </c>
      <c r="GW759">
        <v>0</v>
      </c>
      <c r="GX759">
        <v>0</v>
      </c>
      <c r="GY759">
        <v>0</v>
      </c>
      <c r="GZ759">
        <v>0</v>
      </c>
      <c r="HA759">
        <v>0</v>
      </c>
      <c r="HB759">
        <v>0</v>
      </c>
      <c r="HC759">
        <v>0</v>
      </c>
      <c r="HD759">
        <v>0</v>
      </c>
      <c r="HE759">
        <v>0</v>
      </c>
      <c r="HF759">
        <v>0</v>
      </c>
      <c r="HG759">
        <v>0</v>
      </c>
      <c r="HH759">
        <v>0</v>
      </c>
      <c r="HI759">
        <v>0</v>
      </c>
      <c r="HJ759">
        <v>0</v>
      </c>
      <c r="HK759">
        <v>0</v>
      </c>
      <c r="HL759">
        <v>0</v>
      </c>
      <c r="HM759">
        <v>0</v>
      </c>
      <c r="HN759">
        <v>0</v>
      </c>
      <c r="HO759">
        <v>0</v>
      </c>
      <c r="HP759">
        <v>0</v>
      </c>
      <c r="HQ759">
        <v>0</v>
      </c>
      <c r="HR759">
        <v>0</v>
      </c>
      <c r="HS759">
        <v>0</v>
      </c>
      <c r="HT759">
        <v>0</v>
      </c>
      <c r="HU759">
        <v>0</v>
      </c>
      <c r="HV759">
        <v>0</v>
      </c>
      <c r="HW759">
        <v>0</v>
      </c>
      <c r="HX759">
        <v>0</v>
      </c>
      <c r="HY759">
        <v>0</v>
      </c>
      <c r="HZ759">
        <v>0</v>
      </c>
      <c r="IA759">
        <v>0</v>
      </c>
      <c r="IB759">
        <v>0</v>
      </c>
      <c r="IC759">
        <v>0</v>
      </c>
      <c r="ID759">
        <v>0</v>
      </c>
      <c r="IE759">
        <v>0</v>
      </c>
      <c r="IF759">
        <v>0</v>
      </c>
      <c r="IG759">
        <v>0</v>
      </c>
      <c r="IH759">
        <v>0</v>
      </c>
      <c r="II759">
        <v>0</v>
      </c>
      <c r="IJ759">
        <v>0</v>
      </c>
      <c r="IK759">
        <v>0</v>
      </c>
      <c r="IL759">
        <v>0</v>
      </c>
      <c r="IM759">
        <v>0</v>
      </c>
      <c r="IN759">
        <v>0</v>
      </c>
      <c r="IO759">
        <v>0</v>
      </c>
      <c r="IP759">
        <v>0</v>
      </c>
      <c r="IQ759">
        <v>0</v>
      </c>
      <c r="IR759">
        <v>0</v>
      </c>
      <c r="IS759">
        <v>0</v>
      </c>
      <c r="IT759">
        <v>0</v>
      </c>
      <c r="IU759">
        <v>0</v>
      </c>
      <c r="IV759">
        <v>0</v>
      </c>
      <c r="IW759">
        <v>0</v>
      </c>
      <c r="IX759">
        <v>0</v>
      </c>
      <c r="IY759">
        <v>0</v>
      </c>
      <c r="IZ759">
        <v>0</v>
      </c>
      <c r="JA759">
        <v>0</v>
      </c>
      <c r="JB759">
        <v>0</v>
      </c>
      <c r="JC759">
        <v>0</v>
      </c>
      <c r="JD759">
        <v>0</v>
      </c>
      <c r="JE759">
        <v>0</v>
      </c>
      <c r="JF759">
        <v>0</v>
      </c>
      <c r="JG759">
        <v>0</v>
      </c>
      <c r="JH759">
        <v>0</v>
      </c>
      <c r="JI759">
        <v>0</v>
      </c>
      <c r="JJ759">
        <v>0</v>
      </c>
      <c r="JK759" s="2">
        <f t="shared" si="60"/>
        <v>0.25</v>
      </c>
    </row>
    <row r="760" spans="1:271" outlineLevel="2" x14ac:dyDescent="0.25">
      <c r="A760" t="str">
        <f t="shared" si="64"/>
        <v>161001</v>
      </c>
      <c r="B760" t="s">
        <v>329</v>
      </c>
      <c r="C760">
        <v>18</v>
      </c>
      <c r="D760">
        <v>51</v>
      </c>
      <c r="E760">
        <v>60</v>
      </c>
      <c r="F760">
        <v>25</v>
      </c>
      <c r="G760">
        <v>35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35</v>
      </c>
      <c r="R760">
        <v>0</v>
      </c>
      <c r="S760">
        <v>0</v>
      </c>
      <c r="T760">
        <v>35</v>
      </c>
      <c r="U760">
        <v>7</v>
      </c>
      <c r="V760">
        <v>4</v>
      </c>
      <c r="W760">
        <v>2</v>
      </c>
      <c r="X760">
        <v>0</v>
      </c>
      <c r="Y760">
        <v>28</v>
      </c>
      <c r="Z760">
        <v>7</v>
      </c>
      <c r="AA760">
        <v>0</v>
      </c>
      <c r="AB760">
        <v>0</v>
      </c>
      <c r="AC760">
        <v>2</v>
      </c>
      <c r="AD760">
        <v>3</v>
      </c>
      <c r="AE760">
        <v>0</v>
      </c>
      <c r="AF760">
        <v>1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1</v>
      </c>
      <c r="AY760">
        <v>7</v>
      </c>
      <c r="AZ760">
        <v>11</v>
      </c>
      <c r="BA760">
        <v>3</v>
      </c>
      <c r="BB760">
        <v>0</v>
      </c>
      <c r="BC760">
        <v>3</v>
      </c>
      <c r="BD760">
        <v>0</v>
      </c>
      <c r="BE760">
        <v>0</v>
      </c>
      <c r="BF760">
        <v>1</v>
      </c>
      <c r="BG760">
        <v>0</v>
      </c>
      <c r="BH760">
        <v>1</v>
      </c>
      <c r="BI760">
        <v>1</v>
      </c>
      <c r="BJ760">
        <v>0</v>
      </c>
      <c r="BK760">
        <v>0</v>
      </c>
      <c r="BL760">
        <v>0</v>
      </c>
      <c r="BM760">
        <v>1</v>
      </c>
      <c r="BN760">
        <v>0</v>
      </c>
      <c r="BO760">
        <v>0</v>
      </c>
      <c r="BP760">
        <v>0</v>
      </c>
      <c r="BQ760">
        <v>1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BX760">
        <v>11</v>
      </c>
      <c r="BY760">
        <v>0</v>
      </c>
      <c r="BZ760">
        <v>0</v>
      </c>
      <c r="CA760">
        <v>0</v>
      </c>
      <c r="CB760">
        <v>0</v>
      </c>
      <c r="CC760">
        <v>0</v>
      </c>
      <c r="CD760">
        <v>0</v>
      </c>
      <c r="CE760">
        <v>0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1</v>
      </c>
      <c r="CP760">
        <v>0</v>
      </c>
      <c r="CQ760">
        <v>0</v>
      </c>
      <c r="CR760">
        <v>0</v>
      </c>
      <c r="CS760">
        <v>0</v>
      </c>
      <c r="CT760">
        <v>0</v>
      </c>
      <c r="CU760">
        <v>0</v>
      </c>
      <c r="CV760">
        <v>0</v>
      </c>
      <c r="CW760">
        <v>0</v>
      </c>
      <c r="CX760">
        <v>0</v>
      </c>
      <c r="CY760">
        <v>1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0</v>
      </c>
      <c r="DH760">
        <v>0</v>
      </c>
      <c r="DI760">
        <v>0</v>
      </c>
      <c r="DJ760">
        <v>0</v>
      </c>
      <c r="DK760">
        <v>0</v>
      </c>
      <c r="DL760">
        <v>0</v>
      </c>
      <c r="DM760">
        <v>0</v>
      </c>
      <c r="DN760">
        <v>1</v>
      </c>
      <c r="DO760">
        <v>0</v>
      </c>
      <c r="DP760">
        <v>0</v>
      </c>
      <c r="DQ760">
        <v>0</v>
      </c>
      <c r="DR760">
        <v>0</v>
      </c>
      <c r="DS760">
        <v>0</v>
      </c>
      <c r="DT760">
        <v>0</v>
      </c>
      <c r="DU760">
        <v>0</v>
      </c>
      <c r="DV760">
        <v>0</v>
      </c>
      <c r="DW760">
        <v>0</v>
      </c>
      <c r="DX760">
        <v>0</v>
      </c>
      <c r="DY760">
        <v>0</v>
      </c>
      <c r="DZ760">
        <v>0</v>
      </c>
      <c r="EA760">
        <v>0</v>
      </c>
      <c r="EB760">
        <v>0</v>
      </c>
      <c r="EC760">
        <v>0</v>
      </c>
      <c r="ED760">
        <v>0</v>
      </c>
      <c r="EE760">
        <v>0</v>
      </c>
      <c r="EF760">
        <v>0</v>
      </c>
      <c r="EG760">
        <v>0</v>
      </c>
      <c r="EH760">
        <v>0</v>
      </c>
      <c r="EI760">
        <v>0</v>
      </c>
      <c r="EJ760">
        <v>0</v>
      </c>
      <c r="EK760">
        <v>0</v>
      </c>
      <c r="EL760">
        <v>0</v>
      </c>
      <c r="EM760">
        <v>0</v>
      </c>
      <c r="EN760">
        <v>0</v>
      </c>
      <c r="EO760">
        <v>3</v>
      </c>
      <c r="EP760">
        <v>3</v>
      </c>
      <c r="EQ760">
        <v>0</v>
      </c>
      <c r="ER760">
        <v>0</v>
      </c>
      <c r="ES760">
        <v>0</v>
      </c>
      <c r="ET760">
        <v>0</v>
      </c>
      <c r="EU760">
        <v>0</v>
      </c>
      <c r="EV760">
        <v>0</v>
      </c>
      <c r="EW760">
        <v>0</v>
      </c>
      <c r="EX760">
        <v>0</v>
      </c>
      <c r="EY760">
        <v>0</v>
      </c>
      <c r="EZ760">
        <v>0</v>
      </c>
      <c r="FA760">
        <v>0</v>
      </c>
      <c r="FB760">
        <v>0</v>
      </c>
      <c r="FC760">
        <v>0</v>
      </c>
      <c r="FD760">
        <v>0</v>
      </c>
      <c r="FE760">
        <v>0</v>
      </c>
      <c r="FF760">
        <v>0</v>
      </c>
      <c r="FG760">
        <v>0</v>
      </c>
      <c r="FH760">
        <v>0</v>
      </c>
      <c r="FI760">
        <v>0</v>
      </c>
      <c r="FJ760">
        <v>0</v>
      </c>
      <c r="FK760">
        <v>0</v>
      </c>
      <c r="FL760">
        <v>3</v>
      </c>
      <c r="FM760">
        <v>3</v>
      </c>
      <c r="FN760">
        <v>0</v>
      </c>
      <c r="FO760">
        <v>1</v>
      </c>
      <c r="FP760">
        <v>0</v>
      </c>
      <c r="FQ760">
        <v>0</v>
      </c>
      <c r="FR760">
        <v>0</v>
      </c>
      <c r="FS760">
        <v>0</v>
      </c>
      <c r="FT760">
        <v>0</v>
      </c>
      <c r="FU760">
        <v>0</v>
      </c>
      <c r="FV760">
        <v>1</v>
      </c>
      <c r="FW760">
        <v>0</v>
      </c>
      <c r="FX760">
        <v>0</v>
      </c>
      <c r="FY760">
        <v>0</v>
      </c>
      <c r="FZ760">
        <v>0</v>
      </c>
      <c r="GA760">
        <v>0</v>
      </c>
      <c r="GB760">
        <v>0</v>
      </c>
      <c r="GC760">
        <v>0</v>
      </c>
      <c r="GD760">
        <v>0</v>
      </c>
      <c r="GE760">
        <v>0</v>
      </c>
      <c r="GF760">
        <v>0</v>
      </c>
      <c r="GG760">
        <v>1</v>
      </c>
      <c r="GH760">
        <v>0</v>
      </c>
      <c r="GI760">
        <v>0</v>
      </c>
      <c r="GJ760">
        <v>0</v>
      </c>
      <c r="GK760">
        <v>0</v>
      </c>
      <c r="GL760">
        <v>3</v>
      </c>
      <c r="GM760">
        <v>0</v>
      </c>
      <c r="GN760">
        <v>0</v>
      </c>
      <c r="GO760">
        <v>0</v>
      </c>
      <c r="GP760">
        <v>0</v>
      </c>
      <c r="GQ760">
        <v>0</v>
      </c>
      <c r="GR760">
        <v>0</v>
      </c>
      <c r="GS760">
        <v>0</v>
      </c>
      <c r="GT760">
        <v>0</v>
      </c>
      <c r="GU760">
        <v>0</v>
      </c>
      <c r="GV760">
        <v>0</v>
      </c>
      <c r="GW760">
        <v>0</v>
      </c>
      <c r="GX760">
        <v>0</v>
      </c>
      <c r="GY760">
        <v>0</v>
      </c>
      <c r="GZ760">
        <v>0</v>
      </c>
      <c r="HA760">
        <v>0</v>
      </c>
      <c r="HB760">
        <v>0</v>
      </c>
      <c r="HC760">
        <v>0</v>
      </c>
      <c r="HD760">
        <v>0</v>
      </c>
      <c r="HE760">
        <v>0</v>
      </c>
      <c r="HF760">
        <v>0</v>
      </c>
      <c r="HG760">
        <v>0</v>
      </c>
      <c r="HH760">
        <v>0</v>
      </c>
      <c r="HI760">
        <v>0</v>
      </c>
      <c r="HJ760">
        <v>0</v>
      </c>
      <c r="HK760">
        <v>0</v>
      </c>
      <c r="HL760">
        <v>0</v>
      </c>
      <c r="HM760">
        <v>0</v>
      </c>
      <c r="HN760">
        <v>0</v>
      </c>
      <c r="HO760">
        <v>0</v>
      </c>
      <c r="HP760">
        <v>0</v>
      </c>
      <c r="HQ760">
        <v>0</v>
      </c>
      <c r="HR760">
        <v>0</v>
      </c>
      <c r="HS760">
        <v>0</v>
      </c>
      <c r="HT760">
        <v>0</v>
      </c>
      <c r="HU760">
        <v>0</v>
      </c>
      <c r="HV760">
        <v>0</v>
      </c>
      <c r="HW760">
        <v>0</v>
      </c>
      <c r="HX760">
        <v>0</v>
      </c>
      <c r="HY760">
        <v>0</v>
      </c>
      <c r="HZ760">
        <v>0</v>
      </c>
      <c r="IA760">
        <v>0</v>
      </c>
      <c r="IB760">
        <v>0</v>
      </c>
      <c r="IC760">
        <v>0</v>
      </c>
      <c r="ID760">
        <v>0</v>
      </c>
      <c r="IE760">
        <v>0</v>
      </c>
      <c r="IF760">
        <v>0</v>
      </c>
      <c r="IG760">
        <v>0</v>
      </c>
      <c r="IH760">
        <v>0</v>
      </c>
      <c r="II760">
        <v>0</v>
      </c>
      <c r="IJ760">
        <v>0</v>
      </c>
      <c r="IK760">
        <v>3</v>
      </c>
      <c r="IL760">
        <v>1</v>
      </c>
      <c r="IM760">
        <v>0</v>
      </c>
      <c r="IN760">
        <v>0</v>
      </c>
      <c r="IO760">
        <v>0</v>
      </c>
      <c r="IP760">
        <v>0</v>
      </c>
      <c r="IQ760">
        <v>0</v>
      </c>
      <c r="IR760">
        <v>0</v>
      </c>
      <c r="IS760">
        <v>0</v>
      </c>
      <c r="IT760">
        <v>0</v>
      </c>
      <c r="IU760">
        <v>0</v>
      </c>
      <c r="IV760">
        <v>0</v>
      </c>
      <c r="IW760">
        <v>0</v>
      </c>
      <c r="IX760">
        <v>0</v>
      </c>
      <c r="IY760">
        <v>0</v>
      </c>
      <c r="IZ760">
        <v>0</v>
      </c>
      <c r="JA760">
        <v>0</v>
      </c>
      <c r="JB760">
        <v>0</v>
      </c>
      <c r="JC760">
        <v>0</v>
      </c>
      <c r="JD760">
        <v>0</v>
      </c>
      <c r="JE760">
        <v>0</v>
      </c>
      <c r="JF760">
        <v>0</v>
      </c>
      <c r="JG760">
        <v>0</v>
      </c>
      <c r="JH760">
        <v>0</v>
      </c>
      <c r="JI760">
        <v>2</v>
      </c>
      <c r="JJ760">
        <v>3</v>
      </c>
      <c r="JK760" s="2">
        <f t="shared" si="60"/>
        <v>0.68627450980392157</v>
      </c>
    </row>
    <row r="761" spans="1:271" s="6" customFormat="1" ht="15.75" outlineLevel="1" x14ac:dyDescent="0.25">
      <c r="B761" s="7" t="s">
        <v>400</v>
      </c>
      <c r="D761" s="6">
        <f>SUBTOTAL(9,D743:D760)</f>
        <v>8881</v>
      </c>
      <c r="E761" s="6">
        <f>SUBTOTAL(9,E743:E760)</f>
        <v>6881</v>
      </c>
      <c r="F761" s="6">
        <f>SUBTOTAL(9,F743:F760)</f>
        <v>3859</v>
      </c>
      <c r="G761" s="6">
        <f>SUBTOTAL(9,G743:G760)</f>
        <v>3022</v>
      </c>
      <c r="H761" s="6">
        <f>SUBTOTAL(9,H743:H760)</f>
        <v>1</v>
      </c>
      <c r="I761" s="6">
        <f>SUBTOTAL(9,I743:I760)</f>
        <v>5</v>
      </c>
      <c r="J761" s="6">
        <f>SUBTOTAL(9,J743:J760)</f>
        <v>0</v>
      </c>
      <c r="K761" s="6">
        <f>SUBTOTAL(9,K743:K760)</f>
        <v>0</v>
      </c>
      <c r="L761" s="6">
        <f>SUBTOTAL(9,L743:L760)</f>
        <v>0</v>
      </c>
      <c r="M761" s="6">
        <f>SUBTOTAL(9,M743:M760)</f>
        <v>0</v>
      </c>
      <c r="N761" s="6">
        <f>SUBTOTAL(9,N743:N760)</f>
        <v>0</v>
      </c>
      <c r="O761" s="6">
        <f>SUBTOTAL(9,O743:O760)</f>
        <v>0</v>
      </c>
      <c r="P761" s="6">
        <f>SUBTOTAL(9,P743:P760)</f>
        <v>0</v>
      </c>
      <c r="Q761" s="6">
        <f>SUBTOTAL(9,Q743:Q760)</f>
        <v>3022</v>
      </c>
      <c r="R761" s="6">
        <f>SUBTOTAL(9,R743:R760)</f>
        <v>0</v>
      </c>
      <c r="S761" s="6">
        <f>SUBTOTAL(9,S743:S760)</f>
        <v>0</v>
      </c>
      <c r="T761" s="6">
        <f>SUBTOTAL(9,T743:T760)</f>
        <v>3022</v>
      </c>
      <c r="U761" s="6">
        <f>SUBTOTAL(9,U743:U760)</f>
        <v>106</v>
      </c>
      <c r="V761" s="6">
        <f>SUBTOTAL(9,V743:V760)</f>
        <v>73</v>
      </c>
      <c r="W761" s="6">
        <f>SUBTOTAL(9,W743:W760)</f>
        <v>30</v>
      </c>
      <c r="X761" s="6">
        <f>SUBTOTAL(9,X743:X760)</f>
        <v>0</v>
      </c>
      <c r="Y761" s="6">
        <f>SUBTOTAL(9,Y743:Y760)</f>
        <v>2916</v>
      </c>
      <c r="Z761" s="6">
        <f>SUBTOTAL(9,Z743:Z760)</f>
        <v>491</v>
      </c>
      <c r="AA761" s="6">
        <f>SUBTOTAL(9,AA743:AA760)</f>
        <v>53</v>
      </c>
      <c r="AB761" s="6">
        <f>SUBTOTAL(9,AB743:AB760)</f>
        <v>98</v>
      </c>
      <c r="AC761" s="6">
        <f>SUBTOTAL(9,AC743:AC760)</f>
        <v>122</v>
      </c>
      <c r="AD761" s="6">
        <f>SUBTOTAL(9,AD743:AD760)</f>
        <v>69</v>
      </c>
      <c r="AE761" s="6">
        <f>SUBTOTAL(9,AE743:AE760)</f>
        <v>4</v>
      </c>
      <c r="AF761" s="6">
        <f>SUBTOTAL(9,AF743:AF760)</f>
        <v>65</v>
      </c>
      <c r="AG761" s="6">
        <f>SUBTOTAL(9,AG743:AG760)</f>
        <v>1</v>
      </c>
      <c r="AH761" s="6">
        <f>SUBTOTAL(9,AH743:AH760)</f>
        <v>0</v>
      </c>
      <c r="AI761" s="6">
        <f>SUBTOTAL(9,AI743:AI760)</f>
        <v>5</v>
      </c>
      <c r="AJ761" s="6">
        <f>SUBTOTAL(9,AJ743:AJ760)</f>
        <v>0</v>
      </c>
      <c r="AK761" s="6">
        <f>SUBTOTAL(9,AK743:AK760)</f>
        <v>1</v>
      </c>
      <c r="AL761" s="6">
        <f>SUBTOTAL(9,AL743:AL760)</f>
        <v>1</v>
      </c>
      <c r="AM761" s="6">
        <f>SUBTOTAL(9,AM743:AM760)</f>
        <v>1</v>
      </c>
      <c r="AN761" s="6">
        <f>SUBTOTAL(9,AN743:AN760)</f>
        <v>0</v>
      </c>
      <c r="AO761" s="6">
        <f>SUBTOTAL(9,AO743:AO760)</f>
        <v>2</v>
      </c>
      <c r="AP761" s="6">
        <f>SUBTOTAL(9,AP743:AP760)</f>
        <v>2</v>
      </c>
      <c r="AQ761" s="6">
        <f>SUBTOTAL(9,AQ743:AQ760)</f>
        <v>4</v>
      </c>
      <c r="AR761" s="6">
        <f>SUBTOTAL(9,AR743:AR760)</f>
        <v>0</v>
      </c>
      <c r="AS761" s="6">
        <f>SUBTOTAL(9,AS743:AS760)</f>
        <v>0</v>
      </c>
      <c r="AT761" s="6">
        <f>SUBTOTAL(9,AT743:AT760)</f>
        <v>2</v>
      </c>
      <c r="AU761" s="6">
        <f>SUBTOTAL(9,AU743:AU760)</f>
        <v>2</v>
      </c>
      <c r="AV761" s="6">
        <f>SUBTOTAL(9,AV743:AV760)</f>
        <v>3</v>
      </c>
      <c r="AW761" s="6">
        <f>SUBTOTAL(9,AW743:AW760)</f>
        <v>51</v>
      </c>
      <c r="AX761" s="6">
        <f>SUBTOTAL(9,AX743:AX760)</f>
        <v>5</v>
      </c>
      <c r="AY761" s="6">
        <f>SUBTOTAL(9,AY743:AY760)</f>
        <v>491</v>
      </c>
      <c r="AZ761" s="6">
        <f>SUBTOTAL(9,AZ743:AZ760)</f>
        <v>628</v>
      </c>
      <c r="BA761" s="6">
        <f>SUBTOTAL(9,BA743:BA760)</f>
        <v>122</v>
      </c>
      <c r="BB761" s="6">
        <f>SUBTOTAL(9,BB743:BB760)</f>
        <v>37</v>
      </c>
      <c r="BC761" s="6">
        <f>SUBTOTAL(9,BC743:BC760)</f>
        <v>238</v>
      </c>
      <c r="BD761" s="6">
        <f>SUBTOTAL(9,BD743:BD760)</f>
        <v>38</v>
      </c>
      <c r="BE761" s="6">
        <f>SUBTOTAL(9,BE743:BE760)</f>
        <v>14</v>
      </c>
      <c r="BF761" s="6">
        <f>SUBTOTAL(9,BF743:BF760)</f>
        <v>42</v>
      </c>
      <c r="BG761" s="6">
        <f>SUBTOTAL(9,BG743:BG760)</f>
        <v>1</v>
      </c>
      <c r="BH761" s="6">
        <f>SUBTOTAL(9,BH743:BH760)</f>
        <v>12</v>
      </c>
      <c r="BI761" s="6">
        <f>SUBTOTAL(9,BI743:BI760)</f>
        <v>13</v>
      </c>
      <c r="BJ761" s="6">
        <f>SUBTOTAL(9,BJ743:BJ760)</f>
        <v>17</v>
      </c>
      <c r="BK761" s="6">
        <f>SUBTOTAL(9,BK743:BK760)</f>
        <v>0</v>
      </c>
      <c r="BL761" s="6">
        <f>SUBTOTAL(9,BL743:BL760)</f>
        <v>40</v>
      </c>
      <c r="BM761" s="6">
        <f>SUBTOTAL(9,BM743:BM760)</f>
        <v>11</v>
      </c>
      <c r="BN761" s="6">
        <f>SUBTOTAL(9,BN743:BN760)</f>
        <v>5</v>
      </c>
      <c r="BO761" s="6">
        <f>SUBTOTAL(9,BO743:BO760)</f>
        <v>6</v>
      </c>
      <c r="BP761" s="6">
        <f>SUBTOTAL(9,BP743:BP760)</f>
        <v>3</v>
      </c>
      <c r="BQ761" s="6">
        <f>SUBTOTAL(9,BQ743:BQ760)</f>
        <v>3</v>
      </c>
      <c r="BR761" s="6">
        <f>SUBTOTAL(9,BR743:BR760)</f>
        <v>1</v>
      </c>
      <c r="BS761" s="6">
        <f>SUBTOTAL(9,BS743:BS760)</f>
        <v>5</v>
      </c>
      <c r="BT761" s="6">
        <f>SUBTOTAL(9,BT743:BT760)</f>
        <v>1</v>
      </c>
      <c r="BU761" s="6">
        <f>SUBTOTAL(9,BU743:BU760)</f>
        <v>5</v>
      </c>
      <c r="BV761" s="6">
        <f>SUBTOTAL(9,BV743:BV760)</f>
        <v>3</v>
      </c>
      <c r="BW761" s="6">
        <f>SUBTOTAL(9,BW743:BW760)</f>
        <v>11</v>
      </c>
      <c r="BX761" s="6">
        <f>SUBTOTAL(9,BX743:BX760)</f>
        <v>628</v>
      </c>
      <c r="BY761" s="6">
        <f>SUBTOTAL(9,BY743:BY760)</f>
        <v>51</v>
      </c>
      <c r="BZ761" s="6">
        <f>SUBTOTAL(9,BZ743:BZ760)</f>
        <v>22</v>
      </c>
      <c r="CA761" s="6">
        <f>SUBTOTAL(9,CA743:CA760)</f>
        <v>12</v>
      </c>
      <c r="CB761" s="6">
        <f>SUBTOTAL(9,CB743:CB760)</f>
        <v>1</v>
      </c>
      <c r="CC761" s="6">
        <f>SUBTOTAL(9,CC743:CC760)</f>
        <v>2</v>
      </c>
      <c r="CD761" s="6">
        <f>SUBTOTAL(9,CD743:CD760)</f>
        <v>2</v>
      </c>
      <c r="CE761" s="6">
        <f>SUBTOTAL(9,CE743:CE760)</f>
        <v>1</v>
      </c>
      <c r="CF761" s="6">
        <f>SUBTOTAL(9,CF743:CF760)</f>
        <v>2</v>
      </c>
      <c r="CG761" s="6">
        <f>SUBTOTAL(9,CG743:CG760)</f>
        <v>1</v>
      </c>
      <c r="CH761" s="6">
        <f>SUBTOTAL(9,CH743:CH760)</f>
        <v>0</v>
      </c>
      <c r="CI761" s="6">
        <f>SUBTOTAL(9,CI743:CI760)</f>
        <v>1</v>
      </c>
      <c r="CJ761" s="6">
        <f>SUBTOTAL(9,CJ743:CJ760)</f>
        <v>0</v>
      </c>
      <c r="CK761" s="6">
        <f>SUBTOTAL(9,CK743:CK760)</f>
        <v>3</v>
      </c>
      <c r="CL761" s="6">
        <f>SUBTOTAL(9,CL743:CL760)</f>
        <v>3</v>
      </c>
      <c r="CM761" s="6">
        <f>SUBTOTAL(9,CM743:CM760)</f>
        <v>1</v>
      </c>
      <c r="CN761" s="6">
        <f>SUBTOTAL(9,CN743:CN760)</f>
        <v>51</v>
      </c>
      <c r="CO761" s="6">
        <f>SUBTOTAL(9,CO743:CO760)</f>
        <v>75</v>
      </c>
      <c r="CP761" s="6">
        <f>SUBTOTAL(9,CP743:CP760)</f>
        <v>41</v>
      </c>
      <c r="CQ761" s="6">
        <f>SUBTOTAL(9,CQ743:CQ760)</f>
        <v>5</v>
      </c>
      <c r="CR761" s="6">
        <f>SUBTOTAL(9,CR743:CR760)</f>
        <v>8</v>
      </c>
      <c r="CS761" s="6">
        <f>SUBTOTAL(9,CS743:CS760)</f>
        <v>1</v>
      </c>
      <c r="CT761" s="6">
        <f>SUBTOTAL(9,CT743:CT760)</f>
        <v>5</v>
      </c>
      <c r="CU761" s="6">
        <f>SUBTOTAL(9,CU743:CU760)</f>
        <v>1</v>
      </c>
      <c r="CV761" s="6">
        <f>SUBTOTAL(9,CV743:CV760)</f>
        <v>2</v>
      </c>
      <c r="CW761" s="6">
        <f>SUBTOTAL(9,CW743:CW760)</f>
        <v>0</v>
      </c>
      <c r="CX761" s="6">
        <f>SUBTOTAL(9,CX743:CX760)</f>
        <v>0</v>
      </c>
      <c r="CY761" s="6">
        <f>SUBTOTAL(9,CY743:CY760)</f>
        <v>1</v>
      </c>
      <c r="CZ761" s="6">
        <f>SUBTOTAL(9,CZ743:CZ760)</f>
        <v>2</v>
      </c>
      <c r="DA761" s="6">
        <f>SUBTOTAL(9,DA743:DA760)</f>
        <v>0</v>
      </c>
      <c r="DB761" s="6">
        <f>SUBTOTAL(9,DB743:DB760)</f>
        <v>0</v>
      </c>
      <c r="DC761" s="6">
        <f>SUBTOTAL(9,DC743:DC760)</f>
        <v>0</v>
      </c>
      <c r="DD761" s="6">
        <f>SUBTOTAL(9,DD743:DD760)</f>
        <v>0</v>
      </c>
      <c r="DE761" s="6">
        <f>SUBTOTAL(9,DE743:DE760)</f>
        <v>1</v>
      </c>
      <c r="DF761" s="6">
        <f>SUBTOTAL(9,DF743:DF760)</f>
        <v>0</v>
      </c>
      <c r="DG761" s="6">
        <f>SUBTOTAL(9,DG743:DG760)</f>
        <v>1</v>
      </c>
      <c r="DH761" s="6">
        <f>SUBTOTAL(9,DH743:DH760)</f>
        <v>1</v>
      </c>
      <c r="DI761" s="6">
        <f>SUBTOTAL(9,DI743:DI760)</f>
        <v>2</v>
      </c>
      <c r="DJ761" s="6">
        <f>SUBTOTAL(9,DJ743:DJ760)</f>
        <v>1</v>
      </c>
      <c r="DK761" s="6">
        <f>SUBTOTAL(9,DK743:DK760)</f>
        <v>0</v>
      </c>
      <c r="DL761" s="6">
        <f>SUBTOTAL(9,DL743:DL760)</f>
        <v>1</v>
      </c>
      <c r="DM761" s="6">
        <f>SUBTOTAL(9,DM743:DM760)</f>
        <v>2</v>
      </c>
      <c r="DN761" s="6">
        <f>SUBTOTAL(9,DN743:DN760)</f>
        <v>75</v>
      </c>
      <c r="DO761" s="6">
        <f>SUBTOTAL(9,DO743:DO760)</f>
        <v>91</v>
      </c>
      <c r="DP761" s="6">
        <f>SUBTOTAL(9,DP743:DP760)</f>
        <v>22</v>
      </c>
      <c r="DQ761" s="6">
        <f>SUBTOTAL(9,DQ743:DQ760)</f>
        <v>14</v>
      </c>
      <c r="DR761" s="6">
        <f>SUBTOTAL(9,DR743:DR760)</f>
        <v>3</v>
      </c>
      <c r="DS761" s="6">
        <f>SUBTOTAL(9,DS743:DS760)</f>
        <v>9</v>
      </c>
      <c r="DT761" s="6">
        <f>SUBTOTAL(9,DT743:DT760)</f>
        <v>1</v>
      </c>
      <c r="DU761" s="6">
        <f>SUBTOTAL(9,DU743:DU760)</f>
        <v>2</v>
      </c>
      <c r="DV761" s="6">
        <f>SUBTOTAL(9,DV743:DV760)</f>
        <v>9</v>
      </c>
      <c r="DW761" s="6">
        <f>SUBTOTAL(9,DW743:DW760)</f>
        <v>2</v>
      </c>
      <c r="DX761" s="6">
        <f>SUBTOTAL(9,DX743:DX760)</f>
        <v>1</v>
      </c>
      <c r="DY761" s="6">
        <f>SUBTOTAL(9,DY743:DY760)</f>
        <v>1</v>
      </c>
      <c r="DZ761" s="6">
        <f>SUBTOTAL(9,DZ743:DZ760)</f>
        <v>3</v>
      </c>
      <c r="EA761" s="6">
        <f>SUBTOTAL(9,EA743:EA760)</f>
        <v>1</v>
      </c>
      <c r="EB761" s="6">
        <f>SUBTOTAL(9,EB743:EB760)</f>
        <v>0</v>
      </c>
      <c r="EC761" s="6">
        <f>SUBTOTAL(9,EC743:EC760)</f>
        <v>0</v>
      </c>
      <c r="ED761" s="6">
        <f>SUBTOTAL(9,ED743:ED760)</f>
        <v>1</v>
      </c>
      <c r="EE761" s="6">
        <f>SUBTOTAL(9,EE743:EE760)</f>
        <v>0</v>
      </c>
      <c r="EF761" s="6">
        <f>SUBTOTAL(9,EF743:EF760)</f>
        <v>1</v>
      </c>
      <c r="EG761" s="6">
        <f>SUBTOTAL(9,EG743:EG760)</f>
        <v>1</v>
      </c>
      <c r="EH761" s="6">
        <f>SUBTOTAL(9,EH743:EH760)</f>
        <v>1</v>
      </c>
      <c r="EI761" s="6">
        <f>SUBTOTAL(9,EI743:EI760)</f>
        <v>0</v>
      </c>
      <c r="EJ761" s="6">
        <f>SUBTOTAL(9,EJ743:EJ760)</f>
        <v>3</v>
      </c>
      <c r="EK761" s="6">
        <f>SUBTOTAL(9,EK743:EK760)</f>
        <v>1</v>
      </c>
      <c r="EL761" s="6">
        <f>SUBTOTAL(9,EL743:EL760)</f>
        <v>1</v>
      </c>
      <c r="EM761" s="6">
        <f>SUBTOTAL(9,EM743:EM760)</f>
        <v>14</v>
      </c>
      <c r="EN761" s="6">
        <f>SUBTOTAL(9,EN743:EN760)</f>
        <v>91</v>
      </c>
      <c r="EO761" s="6">
        <f>SUBTOTAL(9,EO743:EO760)</f>
        <v>104</v>
      </c>
      <c r="EP761" s="6">
        <f>SUBTOTAL(9,EP743:EP760)</f>
        <v>27</v>
      </c>
      <c r="EQ761" s="6">
        <f>SUBTOTAL(9,EQ743:EQ760)</f>
        <v>16</v>
      </c>
      <c r="ER761" s="6">
        <f>SUBTOTAL(9,ER743:ER760)</f>
        <v>13</v>
      </c>
      <c r="ES761" s="6">
        <f>SUBTOTAL(9,ES743:ES760)</f>
        <v>1</v>
      </c>
      <c r="ET761" s="6">
        <f>SUBTOTAL(9,ET743:ET760)</f>
        <v>1</v>
      </c>
      <c r="EU761" s="6">
        <f>SUBTOTAL(9,EU743:EU760)</f>
        <v>2</v>
      </c>
      <c r="EV761" s="6">
        <f>SUBTOTAL(9,EV743:EV760)</f>
        <v>1</v>
      </c>
      <c r="EW761" s="6">
        <f>SUBTOTAL(9,EW743:EW760)</f>
        <v>0</v>
      </c>
      <c r="EX761" s="6">
        <f>SUBTOTAL(9,EX743:EX760)</f>
        <v>0</v>
      </c>
      <c r="EY761" s="6">
        <f>SUBTOTAL(9,EY743:EY760)</f>
        <v>2</v>
      </c>
      <c r="EZ761" s="6">
        <f>SUBTOTAL(9,EZ743:EZ760)</f>
        <v>0</v>
      </c>
      <c r="FA761" s="6">
        <f>SUBTOTAL(9,FA743:FA760)</f>
        <v>0</v>
      </c>
      <c r="FB761" s="6">
        <f>SUBTOTAL(9,FB743:FB760)</f>
        <v>33</v>
      </c>
      <c r="FC761" s="6">
        <f>SUBTOTAL(9,FC743:FC760)</f>
        <v>0</v>
      </c>
      <c r="FD761" s="6">
        <f>SUBTOTAL(9,FD743:FD760)</f>
        <v>0</v>
      </c>
      <c r="FE761" s="6">
        <f>SUBTOTAL(9,FE743:FE760)</f>
        <v>0</v>
      </c>
      <c r="FF761" s="6">
        <f>SUBTOTAL(9,FF743:FF760)</f>
        <v>0</v>
      </c>
      <c r="FG761" s="6">
        <f>SUBTOTAL(9,FG743:FG760)</f>
        <v>0</v>
      </c>
      <c r="FH761" s="6">
        <f>SUBTOTAL(9,FH743:FH760)</f>
        <v>3</v>
      </c>
      <c r="FI761" s="6">
        <f>SUBTOTAL(9,FI743:FI760)</f>
        <v>2</v>
      </c>
      <c r="FJ761" s="6">
        <f>SUBTOTAL(9,FJ743:FJ760)</f>
        <v>0</v>
      </c>
      <c r="FK761" s="6">
        <f>SUBTOTAL(9,FK743:FK760)</f>
        <v>3</v>
      </c>
      <c r="FL761" s="6">
        <f>SUBTOTAL(9,FL743:FL760)</f>
        <v>104</v>
      </c>
      <c r="FM761" s="6">
        <f>SUBTOTAL(9,FM743:FM760)</f>
        <v>288</v>
      </c>
      <c r="FN761" s="6">
        <f>SUBTOTAL(9,FN743:FN760)</f>
        <v>69</v>
      </c>
      <c r="FO761" s="6">
        <f>SUBTOTAL(9,FO743:FO760)</f>
        <v>92</v>
      </c>
      <c r="FP761" s="6">
        <f>SUBTOTAL(9,FP743:FP760)</f>
        <v>12</v>
      </c>
      <c r="FQ761" s="6">
        <f>SUBTOTAL(9,FQ743:FQ760)</f>
        <v>7</v>
      </c>
      <c r="FR761" s="6">
        <f>SUBTOTAL(9,FR743:FR760)</f>
        <v>1</v>
      </c>
      <c r="FS761" s="6">
        <f>SUBTOTAL(9,FS743:FS760)</f>
        <v>14</v>
      </c>
      <c r="FT761" s="6">
        <f>SUBTOTAL(9,FT743:FT760)</f>
        <v>7</v>
      </c>
      <c r="FU761" s="6">
        <f>SUBTOTAL(9,FU743:FU760)</f>
        <v>6</v>
      </c>
      <c r="FV761" s="6">
        <f>SUBTOTAL(9,FV743:FV760)</f>
        <v>11</v>
      </c>
      <c r="FW761" s="6">
        <f>SUBTOTAL(9,FW743:FW760)</f>
        <v>19</v>
      </c>
      <c r="FX761" s="6">
        <f>SUBTOTAL(9,FX743:FX760)</f>
        <v>2</v>
      </c>
      <c r="FY761" s="6">
        <f>SUBTOTAL(9,FY743:FY760)</f>
        <v>1</v>
      </c>
      <c r="FZ761" s="6">
        <f>SUBTOTAL(9,FZ743:FZ760)</f>
        <v>0</v>
      </c>
      <c r="GA761" s="6">
        <f>SUBTOTAL(9,GA743:GA760)</f>
        <v>5</v>
      </c>
      <c r="GB761" s="6">
        <f>SUBTOTAL(9,GB743:GB760)</f>
        <v>7</v>
      </c>
      <c r="GC761" s="6">
        <f>SUBTOTAL(9,GC743:GC760)</f>
        <v>1</v>
      </c>
      <c r="GD761" s="6">
        <f>SUBTOTAL(9,GD743:GD760)</f>
        <v>1</v>
      </c>
      <c r="GE761" s="6">
        <f>SUBTOTAL(9,GE743:GE760)</f>
        <v>6</v>
      </c>
      <c r="GF761" s="6">
        <f>SUBTOTAL(9,GF743:GF760)</f>
        <v>2</v>
      </c>
      <c r="GG761" s="6">
        <f>SUBTOTAL(9,GG743:GG760)</f>
        <v>9</v>
      </c>
      <c r="GH761" s="6">
        <f>SUBTOTAL(9,GH743:GH760)</f>
        <v>3</v>
      </c>
      <c r="GI761" s="6">
        <f>SUBTOTAL(9,GI743:GI760)</f>
        <v>1</v>
      </c>
      <c r="GJ761" s="6">
        <f>SUBTOTAL(9,GJ743:GJ760)</f>
        <v>2</v>
      </c>
      <c r="GK761" s="6">
        <f>SUBTOTAL(9,GK743:GK760)</f>
        <v>10</v>
      </c>
      <c r="GL761" s="6">
        <f>SUBTOTAL(9,GL743:GL760)</f>
        <v>288</v>
      </c>
      <c r="GM761" s="6">
        <f>SUBTOTAL(9,GM743:GM760)</f>
        <v>105</v>
      </c>
      <c r="GN761" s="6">
        <f>SUBTOTAL(9,GN743:GN760)</f>
        <v>71</v>
      </c>
      <c r="GO761" s="6">
        <f>SUBTOTAL(9,GO743:GO760)</f>
        <v>7</v>
      </c>
      <c r="GP761" s="6">
        <f>SUBTOTAL(9,GP743:GP760)</f>
        <v>6</v>
      </c>
      <c r="GQ761" s="6">
        <f>SUBTOTAL(9,GQ743:GQ760)</f>
        <v>0</v>
      </c>
      <c r="GR761" s="6">
        <f>SUBTOTAL(9,GR743:GR760)</f>
        <v>3</v>
      </c>
      <c r="GS761" s="6">
        <f>SUBTOTAL(9,GS743:GS760)</f>
        <v>3</v>
      </c>
      <c r="GT761" s="6">
        <f>SUBTOTAL(9,GT743:GT760)</f>
        <v>7</v>
      </c>
      <c r="GU761" s="6">
        <f>SUBTOTAL(9,GU743:GU760)</f>
        <v>2</v>
      </c>
      <c r="GV761" s="6">
        <f>SUBTOTAL(9,GV743:GV760)</f>
        <v>0</v>
      </c>
      <c r="GW761" s="6">
        <f>SUBTOTAL(9,GW743:GW760)</f>
        <v>1</v>
      </c>
      <c r="GX761" s="6">
        <f>SUBTOTAL(9,GX743:GX760)</f>
        <v>0</v>
      </c>
      <c r="GY761" s="6">
        <f>SUBTOTAL(9,GY743:GY760)</f>
        <v>1</v>
      </c>
      <c r="GZ761" s="6">
        <f>SUBTOTAL(9,GZ743:GZ760)</f>
        <v>0</v>
      </c>
      <c r="HA761" s="6">
        <f>SUBTOTAL(9,HA743:HA760)</f>
        <v>0</v>
      </c>
      <c r="HB761" s="6">
        <f>SUBTOTAL(9,HB743:HB760)</f>
        <v>1</v>
      </c>
      <c r="HC761" s="6">
        <f>SUBTOTAL(9,HC743:HC760)</f>
        <v>0</v>
      </c>
      <c r="HD761" s="6">
        <f>SUBTOTAL(9,HD743:HD760)</f>
        <v>3</v>
      </c>
      <c r="HE761" s="6">
        <f>SUBTOTAL(9,HE743:HE760)</f>
        <v>0</v>
      </c>
      <c r="HF761" s="6">
        <f>SUBTOTAL(9,HF743:HF760)</f>
        <v>105</v>
      </c>
      <c r="HG761" s="6">
        <f>SUBTOTAL(9,HG743:HG760)</f>
        <v>3</v>
      </c>
      <c r="HH761" s="6">
        <f>SUBTOTAL(9,HH743:HH760)</f>
        <v>1</v>
      </c>
      <c r="HI761" s="6">
        <f>SUBTOTAL(9,HI743:HI760)</f>
        <v>0</v>
      </c>
      <c r="HJ761" s="6">
        <f>SUBTOTAL(9,HJ743:HJ760)</f>
        <v>0</v>
      </c>
      <c r="HK761" s="6">
        <f>SUBTOTAL(9,HK743:HK760)</f>
        <v>0</v>
      </c>
      <c r="HL761" s="6">
        <f>SUBTOTAL(9,HL743:HL760)</f>
        <v>0</v>
      </c>
      <c r="HM761" s="6">
        <f>SUBTOTAL(9,HM743:HM760)</f>
        <v>0</v>
      </c>
      <c r="HN761" s="6">
        <f>SUBTOTAL(9,HN743:HN760)</f>
        <v>1</v>
      </c>
      <c r="HO761" s="6">
        <f>SUBTOTAL(9,HO743:HO760)</f>
        <v>0</v>
      </c>
      <c r="HP761" s="6">
        <f>SUBTOTAL(9,HP743:HP760)</f>
        <v>1</v>
      </c>
      <c r="HQ761" s="6">
        <f>SUBTOTAL(9,HQ743:HQ760)</f>
        <v>0</v>
      </c>
      <c r="HR761" s="6">
        <f>SUBTOTAL(9,HR743:HR760)</f>
        <v>0</v>
      </c>
      <c r="HS761" s="6">
        <f>SUBTOTAL(9,HS743:HS760)</f>
        <v>0</v>
      </c>
      <c r="HT761" s="6">
        <f>SUBTOTAL(9,HT743:HT760)</f>
        <v>3</v>
      </c>
      <c r="HU761" s="6">
        <f>SUBTOTAL(9,HU743:HU760)</f>
        <v>6</v>
      </c>
      <c r="HV761" s="6">
        <f>SUBTOTAL(9,HV743:HV760)</f>
        <v>1</v>
      </c>
      <c r="HW761" s="6">
        <f>SUBTOTAL(9,HW743:HW760)</f>
        <v>0</v>
      </c>
      <c r="HX761" s="6">
        <f>SUBTOTAL(9,HX743:HX760)</f>
        <v>2</v>
      </c>
      <c r="HY761" s="6">
        <f>SUBTOTAL(9,HY743:HY760)</f>
        <v>0</v>
      </c>
      <c r="HZ761" s="6">
        <f>SUBTOTAL(9,HZ743:HZ760)</f>
        <v>0</v>
      </c>
      <c r="IA761" s="6">
        <f>SUBTOTAL(9,IA743:IA760)</f>
        <v>1</v>
      </c>
      <c r="IB761" s="6">
        <f>SUBTOTAL(9,IB743:IB760)</f>
        <v>1</v>
      </c>
      <c r="IC761" s="6">
        <f>SUBTOTAL(9,IC743:IC760)</f>
        <v>1</v>
      </c>
      <c r="ID761" s="6">
        <f>SUBTOTAL(9,ID743:ID760)</f>
        <v>0</v>
      </c>
      <c r="IE761" s="6">
        <f>SUBTOTAL(9,IE743:IE760)</f>
        <v>0</v>
      </c>
      <c r="IF761" s="6">
        <f>SUBTOTAL(9,IF743:IF760)</f>
        <v>0</v>
      </c>
      <c r="IG761" s="6">
        <f>SUBTOTAL(9,IG743:IG760)</f>
        <v>0</v>
      </c>
      <c r="IH761" s="6">
        <f>SUBTOTAL(9,IH743:IH760)</f>
        <v>0</v>
      </c>
      <c r="II761" s="6">
        <f>SUBTOTAL(9,II743:II760)</f>
        <v>0</v>
      </c>
      <c r="IJ761" s="6">
        <f>SUBTOTAL(9,IJ743:IJ760)</f>
        <v>6</v>
      </c>
      <c r="IK761" s="6">
        <f>SUBTOTAL(9,IK743:IK760)</f>
        <v>1074</v>
      </c>
      <c r="IL761" s="6">
        <f>SUBTOTAL(9,IL743:IL760)</f>
        <v>210</v>
      </c>
      <c r="IM761" s="6">
        <f>SUBTOTAL(9,IM743:IM760)</f>
        <v>41</v>
      </c>
      <c r="IN761" s="6">
        <f>SUBTOTAL(9,IN743:IN760)</f>
        <v>95</v>
      </c>
      <c r="IO761" s="6">
        <f>SUBTOTAL(9,IO743:IO760)</f>
        <v>20</v>
      </c>
      <c r="IP761" s="6">
        <f>SUBTOTAL(9,IP743:IP760)</f>
        <v>1</v>
      </c>
      <c r="IQ761" s="6">
        <f>SUBTOTAL(9,IQ743:IQ760)</f>
        <v>6</v>
      </c>
      <c r="IR761" s="6">
        <f>SUBTOTAL(9,IR743:IR760)</f>
        <v>1</v>
      </c>
      <c r="IS761" s="6">
        <f>SUBTOTAL(9,IS743:IS760)</f>
        <v>0</v>
      </c>
      <c r="IT761" s="6">
        <f>SUBTOTAL(9,IT743:IT760)</f>
        <v>4</v>
      </c>
      <c r="IU761" s="6">
        <f>SUBTOTAL(9,IU743:IU760)</f>
        <v>1</v>
      </c>
      <c r="IV761" s="6">
        <f>SUBTOTAL(9,IV743:IV760)</f>
        <v>2</v>
      </c>
      <c r="IW761" s="6">
        <f>SUBTOTAL(9,IW743:IW760)</f>
        <v>8</v>
      </c>
      <c r="IX761" s="6">
        <f>SUBTOTAL(9,IX743:IX760)</f>
        <v>1</v>
      </c>
      <c r="IY761" s="6">
        <f>SUBTOTAL(9,IY743:IY760)</f>
        <v>2</v>
      </c>
      <c r="IZ761" s="6">
        <f>SUBTOTAL(9,IZ743:IZ760)</f>
        <v>25</v>
      </c>
      <c r="JA761" s="6">
        <f>SUBTOTAL(9,JA743:JA760)</f>
        <v>69</v>
      </c>
      <c r="JB761" s="6">
        <f>SUBTOTAL(9,JB743:JB760)</f>
        <v>3</v>
      </c>
      <c r="JC761" s="6">
        <f>SUBTOTAL(9,JC743:JC760)</f>
        <v>0</v>
      </c>
      <c r="JD761" s="6">
        <f>SUBTOTAL(9,JD743:JD760)</f>
        <v>0</v>
      </c>
      <c r="JE761" s="6">
        <f>SUBTOTAL(9,JE743:JE760)</f>
        <v>0</v>
      </c>
      <c r="JF761" s="6">
        <f>SUBTOTAL(9,JF743:JF760)</f>
        <v>0</v>
      </c>
      <c r="JG761" s="6">
        <f>SUBTOTAL(9,JG743:JG760)</f>
        <v>0</v>
      </c>
      <c r="JH761" s="6">
        <f>SUBTOTAL(9,JH743:JH760)</f>
        <v>3</v>
      </c>
      <c r="JI761" s="6">
        <f>SUBTOTAL(9,JI743:JI760)</f>
        <v>582</v>
      </c>
      <c r="JJ761" s="6">
        <f>SUBTOTAL(9,JJ743:JJ760)</f>
        <v>1074</v>
      </c>
      <c r="JK761" s="8">
        <f t="shared" si="60"/>
        <v>0.3402769958338025</v>
      </c>
    </row>
    <row r="762" spans="1:271" outlineLevel="2" x14ac:dyDescent="0.25">
      <c r="A762" t="str">
        <f t="shared" ref="A762:A777" si="65">"161002"</f>
        <v>161002</v>
      </c>
      <c r="B762" t="s">
        <v>330</v>
      </c>
      <c r="C762">
        <v>1</v>
      </c>
      <c r="D762">
        <v>941</v>
      </c>
      <c r="E762">
        <v>720</v>
      </c>
      <c r="F762">
        <v>410</v>
      </c>
      <c r="G762">
        <v>310</v>
      </c>
      <c r="H762">
        <v>0</v>
      </c>
      <c r="I762">
        <v>5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310</v>
      </c>
      <c r="R762">
        <v>0</v>
      </c>
      <c r="S762">
        <v>0</v>
      </c>
      <c r="T762">
        <v>310</v>
      </c>
      <c r="U762">
        <v>10</v>
      </c>
      <c r="V762">
        <v>9</v>
      </c>
      <c r="W762">
        <v>1</v>
      </c>
      <c r="X762">
        <v>0</v>
      </c>
      <c r="Y762">
        <v>300</v>
      </c>
      <c r="Z762">
        <v>59</v>
      </c>
      <c r="AA762">
        <v>8</v>
      </c>
      <c r="AB762">
        <v>5</v>
      </c>
      <c r="AC762">
        <v>23</v>
      </c>
      <c r="AD762">
        <v>7</v>
      </c>
      <c r="AE762">
        <v>1</v>
      </c>
      <c r="AF762">
        <v>1</v>
      </c>
      <c r="AG762">
        <v>3</v>
      </c>
      <c r="AH762">
        <v>1</v>
      </c>
      <c r="AI762">
        <v>2</v>
      </c>
      <c r="AJ762">
        <v>0</v>
      </c>
      <c r="AK762">
        <v>0</v>
      </c>
      <c r="AL762">
        <v>2</v>
      </c>
      <c r="AM762">
        <v>0</v>
      </c>
      <c r="AN762">
        <v>0</v>
      </c>
      <c r="AO762">
        <v>0</v>
      </c>
      <c r="AP762">
        <v>0</v>
      </c>
      <c r="AQ762">
        <v>1</v>
      </c>
      <c r="AR762">
        <v>0</v>
      </c>
      <c r="AS762">
        <v>0</v>
      </c>
      <c r="AT762">
        <v>2</v>
      </c>
      <c r="AU762">
        <v>2</v>
      </c>
      <c r="AV762">
        <v>0</v>
      </c>
      <c r="AW762">
        <v>1</v>
      </c>
      <c r="AX762">
        <v>0</v>
      </c>
      <c r="AY762">
        <v>59</v>
      </c>
      <c r="AZ762">
        <v>55</v>
      </c>
      <c r="BA762">
        <v>4</v>
      </c>
      <c r="BB762">
        <v>5</v>
      </c>
      <c r="BC762">
        <v>33</v>
      </c>
      <c r="BD762">
        <v>4</v>
      </c>
      <c r="BE762">
        <v>2</v>
      </c>
      <c r="BF762">
        <v>1</v>
      </c>
      <c r="BG762">
        <v>0</v>
      </c>
      <c r="BH762">
        <v>1</v>
      </c>
      <c r="BI762">
        <v>1</v>
      </c>
      <c r="BJ762">
        <v>0</v>
      </c>
      <c r="BK762">
        <v>0</v>
      </c>
      <c r="BL762">
        <v>0</v>
      </c>
      <c r="BM762">
        <v>1</v>
      </c>
      <c r="BN762">
        <v>0</v>
      </c>
      <c r="BO762">
        <v>0</v>
      </c>
      <c r="BP762">
        <v>1</v>
      </c>
      <c r="BQ762">
        <v>0</v>
      </c>
      <c r="BR762">
        <v>0</v>
      </c>
      <c r="BS762">
        <v>1</v>
      </c>
      <c r="BT762">
        <v>0</v>
      </c>
      <c r="BU762">
        <v>0</v>
      </c>
      <c r="BV762">
        <v>0</v>
      </c>
      <c r="BW762">
        <v>1</v>
      </c>
      <c r="BX762">
        <v>55</v>
      </c>
      <c r="BY762">
        <v>5</v>
      </c>
      <c r="BZ762">
        <v>0</v>
      </c>
      <c r="CA762">
        <v>4</v>
      </c>
      <c r="CB762">
        <v>1</v>
      </c>
      <c r="CC762">
        <v>0</v>
      </c>
      <c r="CD762">
        <v>0</v>
      </c>
      <c r="CE762">
        <v>0</v>
      </c>
      <c r="CF762">
        <v>0</v>
      </c>
      <c r="CG762">
        <v>0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0</v>
      </c>
      <c r="CN762">
        <v>5</v>
      </c>
      <c r="CO762">
        <v>15</v>
      </c>
      <c r="CP762">
        <v>10</v>
      </c>
      <c r="CQ762">
        <v>2</v>
      </c>
      <c r="CR762">
        <v>1</v>
      </c>
      <c r="CS762">
        <v>0</v>
      </c>
      <c r="CT762">
        <v>0</v>
      </c>
      <c r="CU762">
        <v>1</v>
      </c>
      <c r="CV762">
        <v>0</v>
      </c>
      <c r="CW762">
        <v>0</v>
      </c>
      <c r="CX762">
        <v>0</v>
      </c>
      <c r="CY762">
        <v>0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0</v>
      </c>
      <c r="DF762">
        <v>0</v>
      </c>
      <c r="DG762">
        <v>0</v>
      </c>
      <c r="DH762">
        <v>0</v>
      </c>
      <c r="DI762">
        <v>0</v>
      </c>
      <c r="DJ762">
        <v>0</v>
      </c>
      <c r="DK762">
        <v>1</v>
      </c>
      <c r="DL762">
        <v>0</v>
      </c>
      <c r="DM762">
        <v>0</v>
      </c>
      <c r="DN762">
        <v>15</v>
      </c>
      <c r="DO762">
        <v>2</v>
      </c>
      <c r="DP762">
        <v>0</v>
      </c>
      <c r="DQ762">
        <v>0</v>
      </c>
      <c r="DR762">
        <v>0</v>
      </c>
      <c r="DS762">
        <v>0</v>
      </c>
      <c r="DT762">
        <v>1</v>
      </c>
      <c r="DU762">
        <v>0</v>
      </c>
      <c r="DV762">
        <v>0</v>
      </c>
      <c r="DW762">
        <v>0</v>
      </c>
      <c r="DX762">
        <v>0</v>
      </c>
      <c r="DY762">
        <v>0</v>
      </c>
      <c r="DZ762">
        <v>0</v>
      </c>
      <c r="EA762">
        <v>0</v>
      </c>
      <c r="EB762">
        <v>0</v>
      </c>
      <c r="EC762">
        <v>0</v>
      </c>
      <c r="ED762">
        <v>0</v>
      </c>
      <c r="EE762">
        <v>0</v>
      </c>
      <c r="EF762">
        <v>0</v>
      </c>
      <c r="EG762">
        <v>0</v>
      </c>
      <c r="EH762">
        <v>0</v>
      </c>
      <c r="EI762">
        <v>0</v>
      </c>
      <c r="EJ762">
        <v>0</v>
      </c>
      <c r="EK762">
        <v>0</v>
      </c>
      <c r="EL762">
        <v>0</v>
      </c>
      <c r="EM762">
        <v>1</v>
      </c>
      <c r="EN762">
        <v>2</v>
      </c>
      <c r="EO762">
        <v>10</v>
      </c>
      <c r="EP762">
        <v>3</v>
      </c>
      <c r="EQ762">
        <v>1</v>
      </c>
      <c r="ER762">
        <v>0</v>
      </c>
      <c r="ES762">
        <v>1</v>
      </c>
      <c r="ET762">
        <v>0</v>
      </c>
      <c r="EU762">
        <v>0</v>
      </c>
      <c r="EV762">
        <v>1</v>
      </c>
      <c r="EW762">
        <v>0</v>
      </c>
      <c r="EX762">
        <v>0</v>
      </c>
      <c r="EY762">
        <v>1</v>
      </c>
      <c r="EZ762">
        <v>1</v>
      </c>
      <c r="FA762">
        <v>0</v>
      </c>
      <c r="FB762">
        <v>0</v>
      </c>
      <c r="FC762">
        <v>0</v>
      </c>
      <c r="FD762">
        <v>0</v>
      </c>
      <c r="FE762">
        <v>0</v>
      </c>
      <c r="FF762">
        <v>0</v>
      </c>
      <c r="FG762">
        <v>0</v>
      </c>
      <c r="FH762">
        <v>0</v>
      </c>
      <c r="FI762">
        <v>0</v>
      </c>
      <c r="FJ762">
        <v>1</v>
      </c>
      <c r="FK762">
        <v>1</v>
      </c>
      <c r="FL762">
        <v>10</v>
      </c>
      <c r="FM762">
        <v>14</v>
      </c>
      <c r="FN762">
        <v>3</v>
      </c>
      <c r="FO762">
        <v>3</v>
      </c>
      <c r="FP762">
        <v>1</v>
      </c>
      <c r="FQ762">
        <v>1</v>
      </c>
      <c r="FR762">
        <v>0</v>
      </c>
      <c r="FS762">
        <v>0</v>
      </c>
      <c r="FT762">
        <v>1</v>
      </c>
      <c r="FU762">
        <v>0</v>
      </c>
      <c r="FV762">
        <v>1</v>
      </c>
      <c r="FW762">
        <v>3</v>
      </c>
      <c r="FX762">
        <v>0</v>
      </c>
      <c r="FY762">
        <v>0</v>
      </c>
      <c r="FZ762">
        <v>0</v>
      </c>
      <c r="GA762">
        <v>0</v>
      </c>
      <c r="GB762">
        <v>0</v>
      </c>
      <c r="GC762">
        <v>0</v>
      </c>
      <c r="GD762">
        <v>0</v>
      </c>
      <c r="GE762">
        <v>0</v>
      </c>
      <c r="GF762">
        <v>0</v>
      </c>
      <c r="GG762">
        <v>0</v>
      </c>
      <c r="GH762">
        <v>0</v>
      </c>
      <c r="GI762">
        <v>0</v>
      </c>
      <c r="GJ762">
        <v>0</v>
      </c>
      <c r="GK762">
        <v>1</v>
      </c>
      <c r="GL762">
        <v>14</v>
      </c>
      <c r="GM762">
        <v>13</v>
      </c>
      <c r="GN762">
        <v>7</v>
      </c>
      <c r="GO762">
        <v>1</v>
      </c>
      <c r="GP762">
        <v>1</v>
      </c>
      <c r="GQ762">
        <v>0</v>
      </c>
      <c r="GR762">
        <v>1</v>
      </c>
      <c r="GS762">
        <v>0</v>
      </c>
      <c r="GT762">
        <v>0</v>
      </c>
      <c r="GU762">
        <v>0</v>
      </c>
      <c r="GV762">
        <v>0</v>
      </c>
      <c r="GW762">
        <v>0</v>
      </c>
      <c r="GX762">
        <v>0</v>
      </c>
      <c r="GY762">
        <v>0</v>
      </c>
      <c r="GZ762">
        <v>1</v>
      </c>
      <c r="HA762">
        <v>0</v>
      </c>
      <c r="HB762">
        <v>0</v>
      </c>
      <c r="HC762">
        <v>0</v>
      </c>
      <c r="HD762">
        <v>0</v>
      </c>
      <c r="HE762">
        <v>2</v>
      </c>
      <c r="HF762">
        <v>13</v>
      </c>
      <c r="HG762">
        <v>3</v>
      </c>
      <c r="HH762">
        <v>0</v>
      </c>
      <c r="HI762">
        <v>0</v>
      </c>
      <c r="HJ762">
        <v>1</v>
      </c>
      <c r="HK762">
        <v>0</v>
      </c>
      <c r="HL762">
        <v>0</v>
      </c>
      <c r="HM762">
        <v>0</v>
      </c>
      <c r="HN762">
        <v>0</v>
      </c>
      <c r="HO762">
        <v>0</v>
      </c>
      <c r="HP762">
        <v>0</v>
      </c>
      <c r="HQ762">
        <v>0</v>
      </c>
      <c r="HR762">
        <v>1</v>
      </c>
      <c r="HS762">
        <v>1</v>
      </c>
      <c r="HT762">
        <v>3</v>
      </c>
      <c r="HU762">
        <v>0</v>
      </c>
      <c r="HV762">
        <v>0</v>
      </c>
      <c r="HW762">
        <v>0</v>
      </c>
      <c r="HX762">
        <v>0</v>
      </c>
      <c r="HY762">
        <v>0</v>
      </c>
      <c r="HZ762">
        <v>0</v>
      </c>
      <c r="IA762">
        <v>0</v>
      </c>
      <c r="IB762">
        <v>0</v>
      </c>
      <c r="IC762">
        <v>0</v>
      </c>
      <c r="ID762">
        <v>0</v>
      </c>
      <c r="IE762">
        <v>0</v>
      </c>
      <c r="IF762">
        <v>0</v>
      </c>
      <c r="IG762">
        <v>0</v>
      </c>
      <c r="IH762">
        <v>0</v>
      </c>
      <c r="II762">
        <v>0</v>
      </c>
      <c r="IJ762">
        <v>0</v>
      </c>
      <c r="IK762">
        <v>124</v>
      </c>
      <c r="IL762">
        <v>3</v>
      </c>
      <c r="IM762">
        <v>3</v>
      </c>
      <c r="IN762">
        <v>6</v>
      </c>
      <c r="IO762">
        <v>20</v>
      </c>
      <c r="IP762">
        <v>0</v>
      </c>
      <c r="IQ762">
        <v>89</v>
      </c>
      <c r="IR762">
        <v>0</v>
      </c>
      <c r="IS762">
        <v>0</v>
      </c>
      <c r="IT762">
        <v>0</v>
      </c>
      <c r="IU762">
        <v>0</v>
      </c>
      <c r="IV762">
        <v>0</v>
      </c>
      <c r="IW762">
        <v>2</v>
      </c>
      <c r="IX762">
        <v>0</v>
      </c>
      <c r="IY762">
        <v>0</v>
      </c>
      <c r="IZ762">
        <v>0</v>
      </c>
      <c r="JA762">
        <v>0</v>
      </c>
      <c r="JB762">
        <v>0</v>
      </c>
      <c r="JC762">
        <v>0</v>
      </c>
      <c r="JD762">
        <v>0</v>
      </c>
      <c r="JE762">
        <v>0</v>
      </c>
      <c r="JF762">
        <v>0</v>
      </c>
      <c r="JG762">
        <v>0</v>
      </c>
      <c r="JH762">
        <v>0</v>
      </c>
      <c r="JI762">
        <v>1</v>
      </c>
      <c r="JJ762">
        <v>124</v>
      </c>
      <c r="JK762" s="2">
        <f t="shared" si="60"/>
        <v>0.32943676939426142</v>
      </c>
    </row>
    <row r="763" spans="1:271" outlineLevel="2" x14ac:dyDescent="0.25">
      <c r="A763" t="str">
        <f t="shared" si="65"/>
        <v>161002</v>
      </c>
      <c r="B763" t="s">
        <v>330</v>
      </c>
      <c r="C763">
        <v>2</v>
      </c>
      <c r="D763">
        <v>1470</v>
      </c>
      <c r="E763">
        <v>1100</v>
      </c>
      <c r="F763">
        <v>493</v>
      </c>
      <c r="G763">
        <v>607</v>
      </c>
      <c r="H763">
        <v>0</v>
      </c>
      <c r="I763">
        <v>2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607</v>
      </c>
      <c r="R763">
        <v>0</v>
      </c>
      <c r="S763">
        <v>0</v>
      </c>
      <c r="T763">
        <v>607</v>
      </c>
      <c r="U763">
        <v>27</v>
      </c>
      <c r="V763">
        <v>24</v>
      </c>
      <c r="W763">
        <v>3</v>
      </c>
      <c r="X763">
        <v>0</v>
      </c>
      <c r="Y763">
        <v>580</v>
      </c>
      <c r="Z763">
        <v>172</v>
      </c>
      <c r="AA763">
        <v>25</v>
      </c>
      <c r="AB763">
        <v>21</v>
      </c>
      <c r="AC763">
        <v>65</v>
      </c>
      <c r="AD763">
        <v>9</v>
      </c>
      <c r="AE763">
        <v>15</v>
      </c>
      <c r="AF763">
        <v>12</v>
      </c>
      <c r="AG763">
        <v>1</v>
      </c>
      <c r="AH763">
        <v>2</v>
      </c>
      <c r="AI763">
        <v>1</v>
      </c>
      <c r="AJ763">
        <v>3</v>
      </c>
      <c r="AK763">
        <v>0</v>
      </c>
      <c r="AL763">
        <v>0</v>
      </c>
      <c r="AM763">
        <v>0</v>
      </c>
      <c r="AN763">
        <v>0</v>
      </c>
      <c r="AO763">
        <v>8</v>
      </c>
      <c r="AP763">
        <v>0</v>
      </c>
      <c r="AQ763">
        <v>0</v>
      </c>
      <c r="AR763">
        <v>1</v>
      </c>
      <c r="AS763">
        <v>0</v>
      </c>
      <c r="AT763">
        <v>3</v>
      </c>
      <c r="AU763">
        <v>0</v>
      </c>
      <c r="AV763">
        <v>1</v>
      </c>
      <c r="AW763">
        <v>4</v>
      </c>
      <c r="AX763">
        <v>1</v>
      </c>
      <c r="AY763">
        <v>172</v>
      </c>
      <c r="AZ763">
        <v>171</v>
      </c>
      <c r="BA763">
        <v>21</v>
      </c>
      <c r="BB763">
        <v>3</v>
      </c>
      <c r="BC763">
        <v>94</v>
      </c>
      <c r="BD763">
        <v>6</v>
      </c>
      <c r="BE763">
        <v>9</v>
      </c>
      <c r="BF763">
        <v>1</v>
      </c>
      <c r="BG763">
        <v>1</v>
      </c>
      <c r="BH763">
        <v>7</v>
      </c>
      <c r="BI763">
        <v>4</v>
      </c>
      <c r="BJ763">
        <v>1</v>
      </c>
      <c r="BK763">
        <v>0</v>
      </c>
      <c r="BL763">
        <v>5</v>
      </c>
      <c r="BM763">
        <v>0</v>
      </c>
      <c r="BN763">
        <v>0</v>
      </c>
      <c r="BO763">
        <v>3</v>
      </c>
      <c r="BP763">
        <v>4</v>
      </c>
      <c r="BQ763">
        <v>2</v>
      </c>
      <c r="BR763">
        <v>0</v>
      </c>
      <c r="BS763">
        <v>0</v>
      </c>
      <c r="BT763">
        <v>2</v>
      </c>
      <c r="BU763">
        <v>2</v>
      </c>
      <c r="BV763">
        <v>4</v>
      </c>
      <c r="BW763">
        <v>2</v>
      </c>
      <c r="BX763">
        <v>171</v>
      </c>
      <c r="BY763">
        <v>12</v>
      </c>
      <c r="BZ763">
        <v>4</v>
      </c>
      <c r="CA763">
        <v>4</v>
      </c>
      <c r="CB763">
        <v>1</v>
      </c>
      <c r="CC763">
        <v>0</v>
      </c>
      <c r="CD763">
        <v>0</v>
      </c>
      <c r="CE763">
        <v>1</v>
      </c>
      <c r="CF763">
        <v>1</v>
      </c>
      <c r="CG763">
        <v>0</v>
      </c>
      <c r="CH763">
        <v>0</v>
      </c>
      <c r="CI763">
        <v>1</v>
      </c>
      <c r="CJ763">
        <v>0</v>
      </c>
      <c r="CK763">
        <v>0</v>
      </c>
      <c r="CL763">
        <v>0</v>
      </c>
      <c r="CM763">
        <v>0</v>
      </c>
      <c r="CN763">
        <v>12</v>
      </c>
      <c r="CO763">
        <v>30</v>
      </c>
      <c r="CP763">
        <v>19</v>
      </c>
      <c r="CQ763">
        <v>0</v>
      </c>
      <c r="CR763">
        <v>1</v>
      </c>
      <c r="CS763">
        <v>1</v>
      </c>
      <c r="CT763">
        <v>0</v>
      </c>
      <c r="CU763">
        <v>0</v>
      </c>
      <c r="CV763">
        <v>1</v>
      </c>
      <c r="CW763">
        <v>0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1</v>
      </c>
      <c r="DD763">
        <v>0</v>
      </c>
      <c r="DE763">
        <v>1</v>
      </c>
      <c r="DF763">
        <v>0</v>
      </c>
      <c r="DG763">
        <v>0</v>
      </c>
      <c r="DH763">
        <v>2</v>
      </c>
      <c r="DI763">
        <v>0</v>
      </c>
      <c r="DJ763">
        <v>0</v>
      </c>
      <c r="DK763">
        <v>0</v>
      </c>
      <c r="DL763">
        <v>1</v>
      </c>
      <c r="DM763">
        <v>3</v>
      </c>
      <c r="DN763">
        <v>30</v>
      </c>
      <c r="DO763">
        <v>5</v>
      </c>
      <c r="DP763">
        <v>0</v>
      </c>
      <c r="DQ763">
        <v>3</v>
      </c>
      <c r="DR763">
        <v>0</v>
      </c>
      <c r="DS763">
        <v>0</v>
      </c>
      <c r="DT763">
        <v>0</v>
      </c>
      <c r="DU763">
        <v>0</v>
      </c>
      <c r="DV763">
        <v>0</v>
      </c>
      <c r="DW763">
        <v>0</v>
      </c>
      <c r="DX763">
        <v>1</v>
      </c>
      <c r="DY763">
        <v>0</v>
      </c>
      <c r="DZ763">
        <v>0</v>
      </c>
      <c r="EA763">
        <v>0</v>
      </c>
      <c r="EB763">
        <v>0</v>
      </c>
      <c r="EC763">
        <v>0</v>
      </c>
      <c r="ED763">
        <v>0</v>
      </c>
      <c r="EE763">
        <v>1</v>
      </c>
      <c r="EF763">
        <v>0</v>
      </c>
      <c r="EG763">
        <v>0</v>
      </c>
      <c r="EH763">
        <v>0</v>
      </c>
      <c r="EI763">
        <v>0</v>
      </c>
      <c r="EJ763">
        <v>0</v>
      </c>
      <c r="EK763">
        <v>0</v>
      </c>
      <c r="EL763">
        <v>0</v>
      </c>
      <c r="EM763">
        <v>0</v>
      </c>
      <c r="EN763">
        <v>5</v>
      </c>
      <c r="EO763">
        <v>32</v>
      </c>
      <c r="EP763">
        <v>12</v>
      </c>
      <c r="EQ763">
        <v>6</v>
      </c>
      <c r="ER763">
        <v>2</v>
      </c>
      <c r="ES763">
        <v>0</v>
      </c>
      <c r="ET763">
        <v>1</v>
      </c>
      <c r="EU763">
        <v>1</v>
      </c>
      <c r="EV763">
        <v>1</v>
      </c>
      <c r="EW763">
        <v>1</v>
      </c>
      <c r="EX763">
        <v>0</v>
      </c>
      <c r="EY763">
        <v>2</v>
      </c>
      <c r="EZ763">
        <v>0</v>
      </c>
      <c r="FA763">
        <v>0</v>
      </c>
      <c r="FB763">
        <v>2</v>
      </c>
      <c r="FC763">
        <v>0</v>
      </c>
      <c r="FD763">
        <v>1</v>
      </c>
      <c r="FE763">
        <v>1</v>
      </c>
      <c r="FF763">
        <v>0</v>
      </c>
      <c r="FG763">
        <v>0</v>
      </c>
      <c r="FH763">
        <v>0</v>
      </c>
      <c r="FI763">
        <v>0</v>
      </c>
      <c r="FJ763">
        <v>1</v>
      </c>
      <c r="FK763">
        <v>1</v>
      </c>
      <c r="FL763">
        <v>32</v>
      </c>
      <c r="FM763">
        <v>57</v>
      </c>
      <c r="FN763">
        <v>10</v>
      </c>
      <c r="FO763">
        <v>14</v>
      </c>
      <c r="FP763">
        <v>5</v>
      </c>
      <c r="FQ763">
        <v>0</v>
      </c>
      <c r="FR763">
        <v>2</v>
      </c>
      <c r="FS763">
        <v>1</v>
      </c>
      <c r="FT763">
        <v>0</v>
      </c>
      <c r="FU763">
        <v>2</v>
      </c>
      <c r="FV763">
        <v>4</v>
      </c>
      <c r="FW763">
        <v>7</v>
      </c>
      <c r="FX763">
        <v>0</v>
      </c>
      <c r="FY763">
        <v>1</v>
      </c>
      <c r="FZ763">
        <v>0</v>
      </c>
      <c r="GA763">
        <v>2</v>
      </c>
      <c r="GB763">
        <v>1</v>
      </c>
      <c r="GC763">
        <v>1</v>
      </c>
      <c r="GD763">
        <v>0</v>
      </c>
      <c r="GE763">
        <v>1</v>
      </c>
      <c r="GF763">
        <v>0</v>
      </c>
      <c r="GG763">
        <v>1</v>
      </c>
      <c r="GH763">
        <v>4</v>
      </c>
      <c r="GI763">
        <v>0</v>
      </c>
      <c r="GJ763">
        <v>1</v>
      </c>
      <c r="GK763">
        <v>0</v>
      </c>
      <c r="GL763">
        <v>57</v>
      </c>
      <c r="GM763">
        <v>34</v>
      </c>
      <c r="GN763">
        <v>21</v>
      </c>
      <c r="GO763">
        <v>2</v>
      </c>
      <c r="GP763">
        <v>4</v>
      </c>
      <c r="GQ763">
        <v>0</v>
      </c>
      <c r="GR763">
        <v>2</v>
      </c>
      <c r="GS763">
        <v>0</v>
      </c>
      <c r="GT763">
        <v>2</v>
      </c>
      <c r="GU763">
        <v>0</v>
      </c>
      <c r="GV763">
        <v>1</v>
      </c>
      <c r="GW763">
        <v>1</v>
      </c>
      <c r="GX763">
        <v>0</v>
      </c>
      <c r="GY763">
        <v>0</v>
      </c>
      <c r="GZ763">
        <v>0</v>
      </c>
      <c r="HA763">
        <v>0</v>
      </c>
      <c r="HB763">
        <v>0</v>
      </c>
      <c r="HC763">
        <v>0</v>
      </c>
      <c r="HD763">
        <v>0</v>
      </c>
      <c r="HE763">
        <v>1</v>
      </c>
      <c r="HF763">
        <v>34</v>
      </c>
      <c r="HG763">
        <v>2</v>
      </c>
      <c r="HH763">
        <v>0</v>
      </c>
      <c r="HI763">
        <v>0</v>
      </c>
      <c r="HJ763">
        <v>0</v>
      </c>
      <c r="HK763">
        <v>0</v>
      </c>
      <c r="HL763">
        <v>0</v>
      </c>
      <c r="HM763">
        <v>1</v>
      </c>
      <c r="HN763">
        <v>0</v>
      </c>
      <c r="HO763">
        <v>0</v>
      </c>
      <c r="HP763">
        <v>0</v>
      </c>
      <c r="HQ763">
        <v>0</v>
      </c>
      <c r="HR763">
        <v>0</v>
      </c>
      <c r="HS763">
        <v>1</v>
      </c>
      <c r="HT763">
        <v>2</v>
      </c>
      <c r="HU763">
        <v>2</v>
      </c>
      <c r="HV763">
        <v>2</v>
      </c>
      <c r="HW763">
        <v>0</v>
      </c>
      <c r="HX763">
        <v>0</v>
      </c>
      <c r="HY763">
        <v>0</v>
      </c>
      <c r="HZ763">
        <v>0</v>
      </c>
      <c r="IA763">
        <v>0</v>
      </c>
      <c r="IB763">
        <v>0</v>
      </c>
      <c r="IC763">
        <v>0</v>
      </c>
      <c r="ID763">
        <v>0</v>
      </c>
      <c r="IE763">
        <v>0</v>
      </c>
      <c r="IF763">
        <v>0</v>
      </c>
      <c r="IG763">
        <v>0</v>
      </c>
      <c r="IH763">
        <v>0</v>
      </c>
      <c r="II763">
        <v>0</v>
      </c>
      <c r="IJ763">
        <v>2</v>
      </c>
      <c r="IK763">
        <v>63</v>
      </c>
      <c r="IL763">
        <v>7</v>
      </c>
      <c r="IM763">
        <v>1</v>
      </c>
      <c r="IN763">
        <v>2</v>
      </c>
      <c r="IO763">
        <v>11</v>
      </c>
      <c r="IP763">
        <v>0</v>
      </c>
      <c r="IQ763">
        <v>37</v>
      </c>
      <c r="IR763">
        <v>0</v>
      </c>
      <c r="IS763">
        <v>1</v>
      </c>
      <c r="IT763">
        <v>0</v>
      </c>
      <c r="IU763">
        <v>0</v>
      </c>
      <c r="IV763">
        <v>0</v>
      </c>
      <c r="IW763">
        <v>1</v>
      </c>
      <c r="IX763">
        <v>0</v>
      </c>
      <c r="IY763">
        <v>0</v>
      </c>
      <c r="IZ763">
        <v>0</v>
      </c>
      <c r="JA763">
        <v>0</v>
      </c>
      <c r="JB763">
        <v>2</v>
      </c>
      <c r="JC763">
        <v>0</v>
      </c>
      <c r="JD763">
        <v>0</v>
      </c>
      <c r="JE763">
        <v>0</v>
      </c>
      <c r="JF763">
        <v>0</v>
      </c>
      <c r="JG763">
        <v>0</v>
      </c>
      <c r="JH763">
        <v>0</v>
      </c>
      <c r="JI763">
        <v>1</v>
      </c>
      <c r="JJ763">
        <v>63</v>
      </c>
      <c r="JK763" s="2">
        <f t="shared" si="60"/>
        <v>0.4129251700680272</v>
      </c>
    </row>
    <row r="764" spans="1:271" outlineLevel="2" x14ac:dyDescent="0.25">
      <c r="A764" t="str">
        <f t="shared" si="65"/>
        <v>161002</v>
      </c>
      <c r="B764" t="s">
        <v>330</v>
      </c>
      <c r="C764">
        <v>3</v>
      </c>
      <c r="D764">
        <v>783</v>
      </c>
      <c r="E764">
        <v>600</v>
      </c>
      <c r="F764">
        <v>272</v>
      </c>
      <c r="G764">
        <v>328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328</v>
      </c>
      <c r="R764">
        <v>0</v>
      </c>
      <c r="S764">
        <v>0</v>
      </c>
      <c r="T764">
        <v>328</v>
      </c>
      <c r="U764">
        <v>8</v>
      </c>
      <c r="V764">
        <v>5</v>
      </c>
      <c r="W764">
        <v>3</v>
      </c>
      <c r="X764">
        <v>0</v>
      </c>
      <c r="Y764">
        <v>320</v>
      </c>
      <c r="Z764">
        <v>62</v>
      </c>
      <c r="AA764">
        <v>1</v>
      </c>
      <c r="AB764">
        <v>12</v>
      </c>
      <c r="AC764">
        <v>27</v>
      </c>
      <c r="AD764">
        <v>3</v>
      </c>
      <c r="AE764">
        <v>6</v>
      </c>
      <c r="AF764">
        <v>5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1</v>
      </c>
      <c r="AN764">
        <v>1</v>
      </c>
      <c r="AO764">
        <v>2</v>
      </c>
      <c r="AP764">
        <v>0</v>
      </c>
      <c r="AQ764">
        <v>0</v>
      </c>
      <c r="AR764">
        <v>0</v>
      </c>
      <c r="AS764">
        <v>2</v>
      </c>
      <c r="AT764">
        <v>0</v>
      </c>
      <c r="AU764">
        <v>0</v>
      </c>
      <c r="AV764">
        <v>0</v>
      </c>
      <c r="AW764">
        <v>1</v>
      </c>
      <c r="AX764">
        <v>1</v>
      </c>
      <c r="AY764">
        <v>62</v>
      </c>
      <c r="AZ764">
        <v>83</v>
      </c>
      <c r="BA764">
        <v>21</v>
      </c>
      <c r="BB764">
        <v>0</v>
      </c>
      <c r="BC764">
        <v>38</v>
      </c>
      <c r="BD764">
        <v>4</v>
      </c>
      <c r="BE764">
        <v>2</v>
      </c>
      <c r="BF764">
        <v>2</v>
      </c>
      <c r="BG764">
        <v>0</v>
      </c>
      <c r="BH764">
        <v>3</v>
      </c>
      <c r="BI764">
        <v>1</v>
      </c>
      <c r="BJ764">
        <v>2</v>
      </c>
      <c r="BK764">
        <v>0</v>
      </c>
      <c r="BL764">
        <v>2</v>
      </c>
      <c r="BM764">
        <v>2</v>
      </c>
      <c r="BN764">
        <v>0</v>
      </c>
      <c r="BO764">
        <v>1</v>
      </c>
      <c r="BP764">
        <v>2</v>
      </c>
      <c r="BQ764">
        <v>1</v>
      </c>
      <c r="BR764">
        <v>0</v>
      </c>
      <c r="BS764">
        <v>0</v>
      </c>
      <c r="BT764">
        <v>0</v>
      </c>
      <c r="BU764">
        <v>2</v>
      </c>
      <c r="BV764">
        <v>0</v>
      </c>
      <c r="BW764">
        <v>0</v>
      </c>
      <c r="BX764">
        <v>83</v>
      </c>
      <c r="BY764">
        <v>7</v>
      </c>
      <c r="BZ764">
        <v>6</v>
      </c>
      <c r="CA764">
        <v>1</v>
      </c>
      <c r="CB764">
        <v>0</v>
      </c>
      <c r="CC764">
        <v>0</v>
      </c>
      <c r="CD764">
        <v>0</v>
      </c>
      <c r="CE764">
        <v>0</v>
      </c>
      <c r="CF764">
        <v>0</v>
      </c>
      <c r="CG764">
        <v>0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0</v>
      </c>
      <c r="CN764">
        <v>7</v>
      </c>
      <c r="CO764">
        <v>19</v>
      </c>
      <c r="CP764">
        <v>8</v>
      </c>
      <c r="CQ764">
        <v>1</v>
      </c>
      <c r="CR764">
        <v>2</v>
      </c>
      <c r="CS764">
        <v>0</v>
      </c>
      <c r="CT764">
        <v>3</v>
      </c>
      <c r="CU764">
        <v>1</v>
      </c>
      <c r="CV764">
        <v>1</v>
      </c>
      <c r="CW764">
        <v>0</v>
      </c>
      <c r="CX764">
        <v>0</v>
      </c>
      <c r="CY764">
        <v>1</v>
      </c>
      <c r="CZ764">
        <v>0</v>
      </c>
      <c r="DA764">
        <v>0</v>
      </c>
      <c r="DB764">
        <v>0</v>
      </c>
      <c r="DC764">
        <v>0</v>
      </c>
      <c r="DD764">
        <v>0</v>
      </c>
      <c r="DE764">
        <v>0</v>
      </c>
      <c r="DF764">
        <v>0</v>
      </c>
      <c r="DG764">
        <v>0</v>
      </c>
      <c r="DH764">
        <v>0</v>
      </c>
      <c r="DI764">
        <v>0</v>
      </c>
      <c r="DJ764">
        <v>0</v>
      </c>
      <c r="DK764">
        <v>0</v>
      </c>
      <c r="DL764">
        <v>0</v>
      </c>
      <c r="DM764">
        <v>2</v>
      </c>
      <c r="DN764">
        <v>19</v>
      </c>
      <c r="DO764">
        <v>5</v>
      </c>
      <c r="DP764">
        <v>0</v>
      </c>
      <c r="DQ764">
        <v>0</v>
      </c>
      <c r="DR764">
        <v>1</v>
      </c>
      <c r="DS764">
        <v>0</v>
      </c>
      <c r="DT764">
        <v>1</v>
      </c>
      <c r="DU764">
        <v>0</v>
      </c>
      <c r="DV764">
        <v>1</v>
      </c>
      <c r="DW764">
        <v>0</v>
      </c>
      <c r="DX764">
        <v>0</v>
      </c>
      <c r="DY764">
        <v>0</v>
      </c>
      <c r="DZ764">
        <v>0</v>
      </c>
      <c r="EA764">
        <v>0</v>
      </c>
      <c r="EB764">
        <v>0</v>
      </c>
      <c r="EC764">
        <v>1</v>
      </c>
      <c r="ED764">
        <v>0</v>
      </c>
      <c r="EE764">
        <v>0</v>
      </c>
      <c r="EF764">
        <v>0</v>
      </c>
      <c r="EG764">
        <v>0</v>
      </c>
      <c r="EH764">
        <v>0</v>
      </c>
      <c r="EI764">
        <v>0</v>
      </c>
      <c r="EJ764">
        <v>0</v>
      </c>
      <c r="EK764">
        <v>0</v>
      </c>
      <c r="EL764">
        <v>0</v>
      </c>
      <c r="EM764">
        <v>1</v>
      </c>
      <c r="EN764">
        <v>5</v>
      </c>
      <c r="EO764">
        <v>15</v>
      </c>
      <c r="EP764">
        <v>0</v>
      </c>
      <c r="EQ764">
        <v>2</v>
      </c>
      <c r="ER764">
        <v>7</v>
      </c>
      <c r="ES764">
        <v>0</v>
      </c>
      <c r="ET764">
        <v>0</v>
      </c>
      <c r="EU764">
        <v>0</v>
      </c>
      <c r="EV764">
        <v>4</v>
      </c>
      <c r="EW764">
        <v>0</v>
      </c>
      <c r="EX764">
        <v>0</v>
      </c>
      <c r="EY764">
        <v>0</v>
      </c>
      <c r="EZ764">
        <v>0</v>
      </c>
      <c r="FA764">
        <v>0</v>
      </c>
      <c r="FB764">
        <v>1</v>
      </c>
      <c r="FC764">
        <v>0</v>
      </c>
      <c r="FD764">
        <v>0</v>
      </c>
      <c r="FE764">
        <v>0</v>
      </c>
      <c r="FF764">
        <v>0</v>
      </c>
      <c r="FG764">
        <v>0</v>
      </c>
      <c r="FH764">
        <v>0</v>
      </c>
      <c r="FI764">
        <v>0</v>
      </c>
      <c r="FJ764">
        <v>0</v>
      </c>
      <c r="FK764">
        <v>1</v>
      </c>
      <c r="FL764">
        <v>15</v>
      </c>
      <c r="FM764">
        <v>30</v>
      </c>
      <c r="FN764">
        <v>10</v>
      </c>
      <c r="FO764">
        <v>2</v>
      </c>
      <c r="FP764">
        <v>1</v>
      </c>
      <c r="FQ764">
        <v>1</v>
      </c>
      <c r="FR764">
        <v>0</v>
      </c>
      <c r="FS764">
        <v>3</v>
      </c>
      <c r="FT764">
        <v>0</v>
      </c>
      <c r="FU764">
        <v>1</v>
      </c>
      <c r="FV764">
        <v>2</v>
      </c>
      <c r="FW764">
        <v>0</v>
      </c>
      <c r="FX764">
        <v>1</v>
      </c>
      <c r="FY764">
        <v>0</v>
      </c>
      <c r="FZ764">
        <v>0</v>
      </c>
      <c r="GA764">
        <v>2</v>
      </c>
      <c r="GB764">
        <v>0</v>
      </c>
      <c r="GC764">
        <v>3</v>
      </c>
      <c r="GD764">
        <v>0</v>
      </c>
      <c r="GE764">
        <v>0</v>
      </c>
      <c r="GF764">
        <v>1</v>
      </c>
      <c r="GG764">
        <v>1</v>
      </c>
      <c r="GH764">
        <v>1</v>
      </c>
      <c r="GI764">
        <v>0</v>
      </c>
      <c r="GJ764">
        <v>1</v>
      </c>
      <c r="GK764">
        <v>0</v>
      </c>
      <c r="GL764">
        <v>30</v>
      </c>
      <c r="GM764">
        <v>29</v>
      </c>
      <c r="GN764">
        <v>21</v>
      </c>
      <c r="GO764">
        <v>2</v>
      </c>
      <c r="GP764">
        <v>0</v>
      </c>
      <c r="GQ764">
        <v>0</v>
      </c>
      <c r="GR764">
        <v>1</v>
      </c>
      <c r="GS764">
        <v>0</v>
      </c>
      <c r="GT764">
        <v>1</v>
      </c>
      <c r="GU764">
        <v>1</v>
      </c>
      <c r="GV764">
        <v>0</v>
      </c>
      <c r="GW764">
        <v>0</v>
      </c>
      <c r="GX764">
        <v>2</v>
      </c>
      <c r="GY764">
        <v>0</v>
      </c>
      <c r="GZ764">
        <v>0</v>
      </c>
      <c r="HA764">
        <v>0</v>
      </c>
      <c r="HB764">
        <v>0</v>
      </c>
      <c r="HC764">
        <v>0</v>
      </c>
      <c r="HD764">
        <v>0</v>
      </c>
      <c r="HE764">
        <v>1</v>
      </c>
      <c r="HF764">
        <v>29</v>
      </c>
      <c r="HG764">
        <v>0</v>
      </c>
      <c r="HH764">
        <v>0</v>
      </c>
      <c r="HI764">
        <v>0</v>
      </c>
      <c r="HJ764">
        <v>0</v>
      </c>
      <c r="HK764">
        <v>0</v>
      </c>
      <c r="HL764">
        <v>0</v>
      </c>
      <c r="HM764">
        <v>0</v>
      </c>
      <c r="HN764">
        <v>0</v>
      </c>
      <c r="HO764">
        <v>0</v>
      </c>
      <c r="HP764">
        <v>0</v>
      </c>
      <c r="HQ764">
        <v>0</v>
      </c>
      <c r="HR764">
        <v>0</v>
      </c>
      <c r="HS764">
        <v>0</v>
      </c>
      <c r="HT764">
        <v>0</v>
      </c>
      <c r="HU764">
        <v>0</v>
      </c>
      <c r="HV764">
        <v>0</v>
      </c>
      <c r="HW764">
        <v>0</v>
      </c>
      <c r="HX764">
        <v>0</v>
      </c>
      <c r="HY764">
        <v>0</v>
      </c>
      <c r="HZ764">
        <v>0</v>
      </c>
      <c r="IA764">
        <v>0</v>
      </c>
      <c r="IB764">
        <v>0</v>
      </c>
      <c r="IC764">
        <v>0</v>
      </c>
      <c r="ID764">
        <v>0</v>
      </c>
      <c r="IE764">
        <v>0</v>
      </c>
      <c r="IF764">
        <v>0</v>
      </c>
      <c r="IG764">
        <v>0</v>
      </c>
      <c r="IH764">
        <v>0</v>
      </c>
      <c r="II764">
        <v>0</v>
      </c>
      <c r="IJ764">
        <v>0</v>
      </c>
      <c r="IK764">
        <v>70</v>
      </c>
      <c r="IL764">
        <v>22</v>
      </c>
      <c r="IM764">
        <v>0</v>
      </c>
      <c r="IN764">
        <v>2</v>
      </c>
      <c r="IO764">
        <v>12</v>
      </c>
      <c r="IP764">
        <v>0</v>
      </c>
      <c r="IQ764">
        <v>25</v>
      </c>
      <c r="IR764">
        <v>0</v>
      </c>
      <c r="IS764">
        <v>1</v>
      </c>
      <c r="IT764">
        <v>0</v>
      </c>
      <c r="IU764">
        <v>0</v>
      </c>
      <c r="IV764">
        <v>0</v>
      </c>
      <c r="IW764">
        <v>6</v>
      </c>
      <c r="IX764">
        <v>0</v>
      </c>
      <c r="IY764">
        <v>0</v>
      </c>
      <c r="IZ764">
        <v>0</v>
      </c>
      <c r="JA764">
        <v>1</v>
      </c>
      <c r="JB764">
        <v>0</v>
      </c>
      <c r="JC764">
        <v>0</v>
      </c>
      <c r="JD764">
        <v>0</v>
      </c>
      <c r="JE764">
        <v>0</v>
      </c>
      <c r="JF764">
        <v>0</v>
      </c>
      <c r="JG764">
        <v>1</v>
      </c>
      <c r="JH764">
        <v>0</v>
      </c>
      <c r="JI764">
        <v>0</v>
      </c>
      <c r="JJ764">
        <v>70</v>
      </c>
      <c r="JK764" s="2">
        <f t="shared" si="60"/>
        <v>0.41890166028097064</v>
      </c>
    </row>
    <row r="765" spans="1:271" outlineLevel="2" x14ac:dyDescent="0.25">
      <c r="A765" t="str">
        <f t="shared" si="65"/>
        <v>161002</v>
      </c>
      <c r="B765" t="s">
        <v>330</v>
      </c>
      <c r="C765">
        <v>4</v>
      </c>
      <c r="D765">
        <v>1403</v>
      </c>
      <c r="E765">
        <v>1070</v>
      </c>
      <c r="F765">
        <v>590</v>
      </c>
      <c r="G765">
        <v>480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480</v>
      </c>
      <c r="R765">
        <v>0</v>
      </c>
      <c r="S765">
        <v>0</v>
      </c>
      <c r="T765">
        <v>480</v>
      </c>
      <c r="U765">
        <v>15</v>
      </c>
      <c r="V765">
        <v>9</v>
      </c>
      <c r="W765">
        <v>6</v>
      </c>
      <c r="X765">
        <v>0</v>
      </c>
      <c r="Y765">
        <v>465</v>
      </c>
      <c r="Z765">
        <v>95</v>
      </c>
      <c r="AA765">
        <v>10</v>
      </c>
      <c r="AB765">
        <v>6</v>
      </c>
      <c r="AC765">
        <v>34</v>
      </c>
      <c r="AD765">
        <v>9</v>
      </c>
      <c r="AE765">
        <v>4</v>
      </c>
      <c r="AF765">
        <v>13</v>
      </c>
      <c r="AG765">
        <v>0</v>
      </c>
      <c r="AH765">
        <v>0</v>
      </c>
      <c r="AI765">
        <v>0</v>
      </c>
      <c r="AJ765">
        <v>1</v>
      </c>
      <c r="AK765">
        <v>0</v>
      </c>
      <c r="AL765">
        <v>0</v>
      </c>
      <c r="AM765">
        <v>1</v>
      </c>
      <c r="AN765">
        <v>3</v>
      </c>
      <c r="AO765">
        <v>6</v>
      </c>
      <c r="AP765">
        <v>1</v>
      </c>
      <c r="AQ765">
        <v>1</v>
      </c>
      <c r="AR765">
        <v>0</v>
      </c>
      <c r="AS765">
        <v>0</v>
      </c>
      <c r="AT765">
        <v>0</v>
      </c>
      <c r="AU765">
        <v>3</v>
      </c>
      <c r="AV765">
        <v>1</v>
      </c>
      <c r="AW765">
        <v>0</v>
      </c>
      <c r="AX765">
        <v>2</v>
      </c>
      <c r="AY765">
        <v>95</v>
      </c>
      <c r="AZ765">
        <v>133</v>
      </c>
      <c r="BA765">
        <v>13</v>
      </c>
      <c r="BB765">
        <v>6</v>
      </c>
      <c r="BC765">
        <v>80</v>
      </c>
      <c r="BD765">
        <v>5</v>
      </c>
      <c r="BE765">
        <v>4</v>
      </c>
      <c r="BF765">
        <v>3</v>
      </c>
      <c r="BG765">
        <v>1</v>
      </c>
      <c r="BH765">
        <v>4</v>
      </c>
      <c r="BI765">
        <v>1</v>
      </c>
      <c r="BJ765">
        <v>5</v>
      </c>
      <c r="BK765">
        <v>0</v>
      </c>
      <c r="BL765">
        <v>1</v>
      </c>
      <c r="BM765">
        <v>1</v>
      </c>
      <c r="BN765">
        <v>0</v>
      </c>
      <c r="BO765">
        <v>0</v>
      </c>
      <c r="BP765">
        <v>5</v>
      </c>
      <c r="BQ765">
        <v>0</v>
      </c>
      <c r="BR765">
        <v>0</v>
      </c>
      <c r="BS765">
        <v>0</v>
      </c>
      <c r="BT765">
        <v>0</v>
      </c>
      <c r="BU765">
        <v>1</v>
      </c>
      <c r="BV765">
        <v>2</v>
      </c>
      <c r="BW765">
        <v>1</v>
      </c>
      <c r="BX765">
        <v>133</v>
      </c>
      <c r="BY765">
        <v>11</v>
      </c>
      <c r="BZ765">
        <v>0</v>
      </c>
      <c r="CA765">
        <v>3</v>
      </c>
      <c r="CB765">
        <v>1</v>
      </c>
      <c r="CC765">
        <v>0</v>
      </c>
      <c r="CD765">
        <v>0</v>
      </c>
      <c r="CE765">
        <v>1</v>
      </c>
      <c r="CF765">
        <v>1</v>
      </c>
      <c r="CG765">
        <v>1</v>
      </c>
      <c r="CH765">
        <v>0</v>
      </c>
      <c r="CI765">
        <v>0</v>
      </c>
      <c r="CJ765">
        <v>1</v>
      </c>
      <c r="CK765">
        <v>0</v>
      </c>
      <c r="CL765">
        <v>1</v>
      </c>
      <c r="CM765">
        <v>2</v>
      </c>
      <c r="CN765">
        <v>11</v>
      </c>
      <c r="CO765">
        <v>34</v>
      </c>
      <c r="CP765">
        <v>20</v>
      </c>
      <c r="CQ765">
        <v>3</v>
      </c>
      <c r="CR765">
        <v>1</v>
      </c>
      <c r="CS765">
        <v>0</v>
      </c>
      <c r="CT765">
        <v>1</v>
      </c>
      <c r="CU765">
        <v>0</v>
      </c>
      <c r="CV765">
        <v>0</v>
      </c>
      <c r="CW765">
        <v>3</v>
      </c>
      <c r="CX765">
        <v>0</v>
      </c>
      <c r="CY765">
        <v>0</v>
      </c>
      <c r="CZ765">
        <v>3</v>
      </c>
      <c r="DA765">
        <v>0</v>
      </c>
      <c r="DB765">
        <v>0</v>
      </c>
      <c r="DC765">
        <v>0</v>
      </c>
      <c r="DD765">
        <v>0</v>
      </c>
      <c r="DE765">
        <v>0</v>
      </c>
      <c r="DF765">
        <v>0</v>
      </c>
      <c r="DG765">
        <v>0</v>
      </c>
      <c r="DH765">
        <v>0</v>
      </c>
      <c r="DI765">
        <v>1</v>
      </c>
      <c r="DJ765">
        <v>0</v>
      </c>
      <c r="DK765">
        <v>0</v>
      </c>
      <c r="DL765">
        <v>2</v>
      </c>
      <c r="DM765">
        <v>0</v>
      </c>
      <c r="DN765">
        <v>34</v>
      </c>
      <c r="DO765">
        <v>6</v>
      </c>
      <c r="DP765">
        <v>3</v>
      </c>
      <c r="DQ765">
        <v>2</v>
      </c>
      <c r="DR765">
        <v>0</v>
      </c>
      <c r="DS765">
        <v>1</v>
      </c>
      <c r="DT765">
        <v>0</v>
      </c>
      <c r="DU765">
        <v>0</v>
      </c>
      <c r="DV765">
        <v>0</v>
      </c>
      <c r="DW765">
        <v>0</v>
      </c>
      <c r="DX765">
        <v>0</v>
      </c>
      <c r="DY765">
        <v>0</v>
      </c>
      <c r="DZ765">
        <v>0</v>
      </c>
      <c r="EA765">
        <v>0</v>
      </c>
      <c r="EB765">
        <v>0</v>
      </c>
      <c r="EC765">
        <v>0</v>
      </c>
      <c r="ED765">
        <v>0</v>
      </c>
      <c r="EE765">
        <v>0</v>
      </c>
      <c r="EF765">
        <v>0</v>
      </c>
      <c r="EG765">
        <v>0</v>
      </c>
      <c r="EH765">
        <v>0</v>
      </c>
      <c r="EI765">
        <v>0</v>
      </c>
      <c r="EJ765">
        <v>0</v>
      </c>
      <c r="EK765">
        <v>0</v>
      </c>
      <c r="EL765">
        <v>0</v>
      </c>
      <c r="EM765">
        <v>0</v>
      </c>
      <c r="EN765">
        <v>6</v>
      </c>
      <c r="EO765">
        <v>31</v>
      </c>
      <c r="EP765">
        <v>7</v>
      </c>
      <c r="EQ765">
        <v>6</v>
      </c>
      <c r="ER765">
        <v>6</v>
      </c>
      <c r="ES765">
        <v>0</v>
      </c>
      <c r="ET765">
        <v>1</v>
      </c>
      <c r="EU765">
        <v>1</v>
      </c>
      <c r="EV765">
        <v>1</v>
      </c>
      <c r="EW765">
        <v>1</v>
      </c>
      <c r="EX765">
        <v>1</v>
      </c>
      <c r="EY765">
        <v>0</v>
      </c>
      <c r="EZ765">
        <v>0</v>
      </c>
      <c r="FA765">
        <v>1</v>
      </c>
      <c r="FB765">
        <v>0</v>
      </c>
      <c r="FC765">
        <v>0</v>
      </c>
      <c r="FD765">
        <v>1</v>
      </c>
      <c r="FE765">
        <v>0</v>
      </c>
      <c r="FF765">
        <v>0</v>
      </c>
      <c r="FG765">
        <v>0</v>
      </c>
      <c r="FH765">
        <v>0</v>
      </c>
      <c r="FI765">
        <v>2</v>
      </c>
      <c r="FJ765">
        <v>0</v>
      </c>
      <c r="FK765">
        <v>3</v>
      </c>
      <c r="FL765">
        <v>31</v>
      </c>
      <c r="FM765">
        <v>49</v>
      </c>
      <c r="FN765">
        <v>17</v>
      </c>
      <c r="FO765">
        <v>6</v>
      </c>
      <c r="FP765">
        <v>4</v>
      </c>
      <c r="FQ765">
        <v>1</v>
      </c>
      <c r="FR765">
        <v>0</v>
      </c>
      <c r="FS765">
        <v>2</v>
      </c>
      <c r="FT765">
        <v>3</v>
      </c>
      <c r="FU765">
        <v>1</v>
      </c>
      <c r="FV765">
        <v>2</v>
      </c>
      <c r="FW765">
        <v>9</v>
      </c>
      <c r="FX765">
        <v>0</v>
      </c>
      <c r="FY765">
        <v>0</v>
      </c>
      <c r="FZ765">
        <v>1</v>
      </c>
      <c r="GA765">
        <v>0</v>
      </c>
      <c r="GB765">
        <v>0</v>
      </c>
      <c r="GC765">
        <v>0</v>
      </c>
      <c r="GD765">
        <v>0</v>
      </c>
      <c r="GE765">
        <v>1</v>
      </c>
      <c r="GF765">
        <v>0</v>
      </c>
      <c r="GG765">
        <v>1</v>
      </c>
      <c r="GH765">
        <v>0</v>
      </c>
      <c r="GI765">
        <v>1</v>
      </c>
      <c r="GJ765">
        <v>0</v>
      </c>
      <c r="GK765">
        <v>0</v>
      </c>
      <c r="GL765">
        <v>49</v>
      </c>
      <c r="GM765">
        <v>20</v>
      </c>
      <c r="GN765">
        <v>15</v>
      </c>
      <c r="GO765">
        <v>1</v>
      </c>
      <c r="GP765">
        <v>0</v>
      </c>
      <c r="GQ765">
        <v>1</v>
      </c>
      <c r="GR765">
        <v>0</v>
      </c>
      <c r="GS765">
        <v>1</v>
      </c>
      <c r="GT765">
        <v>0</v>
      </c>
      <c r="GU765">
        <v>0</v>
      </c>
      <c r="GV765">
        <v>0</v>
      </c>
      <c r="GW765">
        <v>0</v>
      </c>
      <c r="GX765">
        <v>0</v>
      </c>
      <c r="GY765">
        <v>2</v>
      </c>
      <c r="GZ765">
        <v>0</v>
      </c>
      <c r="HA765">
        <v>0</v>
      </c>
      <c r="HB765">
        <v>0</v>
      </c>
      <c r="HC765">
        <v>0</v>
      </c>
      <c r="HD765">
        <v>0</v>
      </c>
      <c r="HE765">
        <v>0</v>
      </c>
      <c r="HF765">
        <v>20</v>
      </c>
      <c r="HG765">
        <v>3</v>
      </c>
      <c r="HH765">
        <v>0</v>
      </c>
      <c r="HI765">
        <v>0</v>
      </c>
      <c r="HJ765">
        <v>1</v>
      </c>
      <c r="HK765">
        <v>0</v>
      </c>
      <c r="HL765">
        <v>0</v>
      </c>
      <c r="HM765">
        <v>0</v>
      </c>
      <c r="HN765">
        <v>1</v>
      </c>
      <c r="HO765">
        <v>0</v>
      </c>
      <c r="HP765">
        <v>1</v>
      </c>
      <c r="HQ765">
        <v>0</v>
      </c>
      <c r="HR765">
        <v>0</v>
      </c>
      <c r="HS765">
        <v>0</v>
      </c>
      <c r="HT765">
        <v>3</v>
      </c>
      <c r="HU765">
        <v>1</v>
      </c>
      <c r="HV765">
        <v>0</v>
      </c>
      <c r="HW765">
        <v>0</v>
      </c>
      <c r="HX765">
        <v>0</v>
      </c>
      <c r="HY765">
        <v>0</v>
      </c>
      <c r="HZ765">
        <v>0</v>
      </c>
      <c r="IA765">
        <v>0</v>
      </c>
      <c r="IB765">
        <v>1</v>
      </c>
      <c r="IC765">
        <v>0</v>
      </c>
      <c r="ID765">
        <v>0</v>
      </c>
      <c r="IE765">
        <v>0</v>
      </c>
      <c r="IF765">
        <v>0</v>
      </c>
      <c r="IG765">
        <v>0</v>
      </c>
      <c r="IH765">
        <v>0</v>
      </c>
      <c r="II765">
        <v>0</v>
      </c>
      <c r="IJ765">
        <v>1</v>
      </c>
      <c r="IK765">
        <v>82</v>
      </c>
      <c r="IL765">
        <v>6</v>
      </c>
      <c r="IM765">
        <v>1</v>
      </c>
      <c r="IN765">
        <v>10</v>
      </c>
      <c r="IO765">
        <v>9</v>
      </c>
      <c r="IP765">
        <v>0</v>
      </c>
      <c r="IQ765">
        <v>52</v>
      </c>
      <c r="IR765">
        <v>0</v>
      </c>
      <c r="IS765">
        <v>0</v>
      </c>
      <c r="IT765">
        <v>0</v>
      </c>
      <c r="IU765">
        <v>0</v>
      </c>
      <c r="IV765">
        <v>0</v>
      </c>
      <c r="IW765">
        <v>3</v>
      </c>
      <c r="IX765">
        <v>0</v>
      </c>
      <c r="IY765">
        <v>0</v>
      </c>
      <c r="IZ765">
        <v>0</v>
      </c>
      <c r="JA765">
        <v>0</v>
      </c>
      <c r="JB765">
        <v>0</v>
      </c>
      <c r="JC765">
        <v>0</v>
      </c>
      <c r="JD765">
        <v>0</v>
      </c>
      <c r="JE765">
        <v>0</v>
      </c>
      <c r="JF765">
        <v>0</v>
      </c>
      <c r="JG765">
        <v>0</v>
      </c>
      <c r="JH765">
        <v>1</v>
      </c>
      <c r="JI765">
        <v>0</v>
      </c>
      <c r="JJ765">
        <v>82</v>
      </c>
      <c r="JK765" s="2">
        <f t="shared" si="60"/>
        <v>0.34212401995723452</v>
      </c>
    </row>
    <row r="766" spans="1:271" outlineLevel="2" x14ac:dyDescent="0.25">
      <c r="A766" t="str">
        <f t="shared" si="65"/>
        <v>161002</v>
      </c>
      <c r="B766" t="s">
        <v>330</v>
      </c>
      <c r="C766">
        <v>5</v>
      </c>
      <c r="D766">
        <v>1143</v>
      </c>
      <c r="E766">
        <v>870</v>
      </c>
      <c r="F766">
        <v>363</v>
      </c>
      <c r="G766">
        <v>507</v>
      </c>
      <c r="H766">
        <v>0</v>
      </c>
      <c r="I766">
        <v>2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507</v>
      </c>
      <c r="R766">
        <v>0</v>
      </c>
      <c r="S766">
        <v>0</v>
      </c>
      <c r="T766">
        <v>507</v>
      </c>
      <c r="U766">
        <v>15</v>
      </c>
      <c r="V766">
        <v>10</v>
      </c>
      <c r="W766">
        <v>5</v>
      </c>
      <c r="X766">
        <v>0</v>
      </c>
      <c r="Y766">
        <v>492</v>
      </c>
      <c r="Z766">
        <v>187</v>
      </c>
      <c r="AA766">
        <v>13</v>
      </c>
      <c r="AB766">
        <v>37</v>
      </c>
      <c r="AC766">
        <v>26</v>
      </c>
      <c r="AD766">
        <v>12</v>
      </c>
      <c r="AE766">
        <v>2</v>
      </c>
      <c r="AF766">
        <v>61</v>
      </c>
      <c r="AG766">
        <v>18</v>
      </c>
      <c r="AH766">
        <v>2</v>
      </c>
      <c r="AI766">
        <v>1</v>
      </c>
      <c r="AJ766">
        <v>0</v>
      </c>
      <c r="AK766">
        <v>1</v>
      </c>
      <c r="AL766">
        <v>0</v>
      </c>
      <c r="AM766">
        <v>0</v>
      </c>
      <c r="AN766">
        <v>0</v>
      </c>
      <c r="AO766">
        <v>4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1</v>
      </c>
      <c r="AV766">
        <v>5</v>
      </c>
      <c r="AW766">
        <v>4</v>
      </c>
      <c r="AX766">
        <v>0</v>
      </c>
      <c r="AY766">
        <v>187</v>
      </c>
      <c r="AZ766">
        <v>142</v>
      </c>
      <c r="BA766">
        <v>16</v>
      </c>
      <c r="BB766">
        <v>1</v>
      </c>
      <c r="BC766">
        <v>100</v>
      </c>
      <c r="BD766">
        <v>2</v>
      </c>
      <c r="BE766">
        <v>4</v>
      </c>
      <c r="BF766">
        <v>4</v>
      </c>
      <c r="BG766">
        <v>0</v>
      </c>
      <c r="BH766">
        <v>3</v>
      </c>
      <c r="BI766">
        <v>2</v>
      </c>
      <c r="BJ766">
        <v>0</v>
      </c>
      <c r="BK766">
        <v>0</v>
      </c>
      <c r="BL766">
        <v>0</v>
      </c>
      <c r="BM766">
        <v>4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1</v>
      </c>
      <c r="BU766">
        <v>4</v>
      </c>
      <c r="BV766">
        <v>0</v>
      </c>
      <c r="BW766">
        <v>1</v>
      </c>
      <c r="BX766">
        <v>142</v>
      </c>
      <c r="BY766">
        <v>12</v>
      </c>
      <c r="BZ766">
        <v>7</v>
      </c>
      <c r="CA766">
        <v>1</v>
      </c>
      <c r="CB766">
        <v>0</v>
      </c>
      <c r="CC766">
        <v>0</v>
      </c>
      <c r="CD766">
        <v>0</v>
      </c>
      <c r="CE766">
        <v>0</v>
      </c>
      <c r="CF766">
        <v>0</v>
      </c>
      <c r="CG766">
        <v>0</v>
      </c>
      <c r="CH766">
        <v>1</v>
      </c>
      <c r="CI766">
        <v>0</v>
      </c>
      <c r="CJ766">
        <v>1</v>
      </c>
      <c r="CK766">
        <v>1</v>
      </c>
      <c r="CL766">
        <v>0</v>
      </c>
      <c r="CM766">
        <v>1</v>
      </c>
      <c r="CN766">
        <v>12</v>
      </c>
      <c r="CO766">
        <v>17</v>
      </c>
      <c r="CP766">
        <v>10</v>
      </c>
      <c r="CQ766">
        <v>0</v>
      </c>
      <c r="CR766">
        <v>2</v>
      </c>
      <c r="CS766">
        <v>0</v>
      </c>
      <c r="CT766">
        <v>1</v>
      </c>
      <c r="CU766">
        <v>0</v>
      </c>
      <c r="CV766">
        <v>2</v>
      </c>
      <c r="CW766">
        <v>0</v>
      </c>
      <c r="CX766">
        <v>1</v>
      </c>
      <c r="CY766">
        <v>1</v>
      </c>
      <c r="CZ766">
        <v>0</v>
      </c>
      <c r="DA766">
        <v>0</v>
      </c>
      <c r="DB766">
        <v>0</v>
      </c>
      <c r="DC766">
        <v>0</v>
      </c>
      <c r="DD766">
        <v>0</v>
      </c>
      <c r="DE766">
        <v>0</v>
      </c>
      <c r="DF766">
        <v>0</v>
      </c>
      <c r="DG766">
        <v>0</v>
      </c>
      <c r="DH766">
        <v>0</v>
      </c>
      <c r="DI766">
        <v>0</v>
      </c>
      <c r="DJ766">
        <v>0</v>
      </c>
      <c r="DK766">
        <v>0</v>
      </c>
      <c r="DL766">
        <v>0</v>
      </c>
      <c r="DM766">
        <v>0</v>
      </c>
      <c r="DN766">
        <v>17</v>
      </c>
      <c r="DO766">
        <v>12</v>
      </c>
      <c r="DP766">
        <v>5</v>
      </c>
      <c r="DQ766">
        <v>0</v>
      </c>
      <c r="DR766">
        <v>2</v>
      </c>
      <c r="DS766">
        <v>3</v>
      </c>
      <c r="DT766">
        <v>0</v>
      </c>
      <c r="DU766">
        <v>0</v>
      </c>
      <c r="DV766">
        <v>0</v>
      </c>
      <c r="DW766">
        <v>0</v>
      </c>
      <c r="DX766">
        <v>0</v>
      </c>
      <c r="DY766">
        <v>0</v>
      </c>
      <c r="DZ766">
        <v>0</v>
      </c>
      <c r="EA766">
        <v>0</v>
      </c>
      <c r="EB766">
        <v>0</v>
      </c>
      <c r="EC766">
        <v>0</v>
      </c>
      <c r="ED766">
        <v>0</v>
      </c>
      <c r="EE766">
        <v>0</v>
      </c>
      <c r="EF766">
        <v>0</v>
      </c>
      <c r="EG766">
        <v>1</v>
      </c>
      <c r="EH766">
        <v>0</v>
      </c>
      <c r="EI766">
        <v>0</v>
      </c>
      <c r="EJ766">
        <v>0</v>
      </c>
      <c r="EK766">
        <v>1</v>
      </c>
      <c r="EL766">
        <v>0</v>
      </c>
      <c r="EM766">
        <v>0</v>
      </c>
      <c r="EN766">
        <v>12</v>
      </c>
      <c r="EO766">
        <v>20</v>
      </c>
      <c r="EP766">
        <v>4</v>
      </c>
      <c r="EQ766">
        <v>0</v>
      </c>
      <c r="ER766">
        <v>0</v>
      </c>
      <c r="ES766">
        <v>1</v>
      </c>
      <c r="ET766">
        <v>0</v>
      </c>
      <c r="EU766">
        <v>2</v>
      </c>
      <c r="EV766">
        <v>1</v>
      </c>
      <c r="EW766">
        <v>0</v>
      </c>
      <c r="EX766">
        <v>0</v>
      </c>
      <c r="EY766">
        <v>2</v>
      </c>
      <c r="EZ766">
        <v>0</v>
      </c>
      <c r="FA766">
        <v>9</v>
      </c>
      <c r="FB766">
        <v>0</v>
      </c>
      <c r="FC766">
        <v>0</v>
      </c>
      <c r="FD766">
        <v>0</v>
      </c>
      <c r="FE766">
        <v>1</v>
      </c>
      <c r="FF766">
        <v>0</v>
      </c>
      <c r="FG766">
        <v>0</v>
      </c>
      <c r="FH766">
        <v>0</v>
      </c>
      <c r="FI766">
        <v>0</v>
      </c>
      <c r="FJ766">
        <v>0</v>
      </c>
      <c r="FK766">
        <v>0</v>
      </c>
      <c r="FL766">
        <v>20</v>
      </c>
      <c r="FM766">
        <v>62</v>
      </c>
      <c r="FN766">
        <v>17</v>
      </c>
      <c r="FO766">
        <v>12</v>
      </c>
      <c r="FP766">
        <v>3</v>
      </c>
      <c r="FQ766">
        <v>1</v>
      </c>
      <c r="FR766">
        <v>0</v>
      </c>
      <c r="FS766">
        <v>1</v>
      </c>
      <c r="FT766">
        <v>2</v>
      </c>
      <c r="FU766">
        <v>0</v>
      </c>
      <c r="FV766">
        <v>4</v>
      </c>
      <c r="FW766">
        <v>14</v>
      </c>
      <c r="FX766">
        <v>0</v>
      </c>
      <c r="FY766">
        <v>0</v>
      </c>
      <c r="FZ766">
        <v>0</v>
      </c>
      <c r="GA766">
        <v>4</v>
      </c>
      <c r="GB766">
        <v>0</v>
      </c>
      <c r="GC766">
        <v>0</v>
      </c>
      <c r="GD766">
        <v>0</v>
      </c>
      <c r="GE766">
        <v>0</v>
      </c>
      <c r="GF766">
        <v>0</v>
      </c>
      <c r="GG766">
        <v>1</v>
      </c>
      <c r="GH766">
        <v>1</v>
      </c>
      <c r="GI766">
        <v>0</v>
      </c>
      <c r="GJ766">
        <v>0</v>
      </c>
      <c r="GK766">
        <v>2</v>
      </c>
      <c r="GL766">
        <v>62</v>
      </c>
      <c r="GM766">
        <v>25</v>
      </c>
      <c r="GN766">
        <v>19</v>
      </c>
      <c r="GO766">
        <v>0</v>
      </c>
      <c r="GP766">
        <v>2</v>
      </c>
      <c r="GQ766">
        <v>0</v>
      </c>
      <c r="GR766">
        <v>1</v>
      </c>
      <c r="GS766">
        <v>0</v>
      </c>
      <c r="GT766">
        <v>1</v>
      </c>
      <c r="GU766">
        <v>0</v>
      </c>
      <c r="GV766">
        <v>0</v>
      </c>
      <c r="GW766">
        <v>1</v>
      </c>
      <c r="GX766">
        <v>0</v>
      </c>
      <c r="GY766">
        <v>0</v>
      </c>
      <c r="GZ766">
        <v>0</v>
      </c>
      <c r="HA766">
        <v>1</v>
      </c>
      <c r="HB766">
        <v>0</v>
      </c>
      <c r="HC766">
        <v>0</v>
      </c>
      <c r="HD766">
        <v>0</v>
      </c>
      <c r="HE766">
        <v>0</v>
      </c>
      <c r="HF766">
        <v>25</v>
      </c>
      <c r="HG766">
        <v>1</v>
      </c>
      <c r="HH766">
        <v>1</v>
      </c>
      <c r="HI766">
        <v>0</v>
      </c>
      <c r="HJ766">
        <v>0</v>
      </c>
      <c r="HK766">
        <v>0</v>
      </c>
      <c r="HL766">
        <v>0</v>
      </c>
      <c r="HM766">
        <v>0</v>
      </c>
      <c r="HN766">
        <v>0</v>
      </c>
      <c r="HO766">
        <v>0</v>
      </c>
      <c r="HP766">
        <v>0</v>
      </c>
      <c r="HQ766">
        <v>0</v>
      </c>
      <c r="HR766">
        <v>0</v>
      </c>
      <c r="HS766">
        <v>0</v>
      </c>
      <c r="HT766">
        <v>1</v>
      </c>
      <c r="HU766">
        <v>0</v>
      </c>
      <c r="HV766">
        <v>0</v>
      </c>
      <c r="HW766">
        <v>0</v>
      </c>
      <c r="HX766">
        <v>0</v>
      </c>
      <c r="HY766">
        <v>0</v>
      </c>
      <c r="HZ766">
        <v>0</v>
      </c>
      <c r="IA766">
        <v>0</v>
      </c>
      <c r="IB766">
        <v>0</v>
      </c>
      <c r="IC766">
        <v>0</v>
      </c>
      <c r="ID766">
        <v>0</v>
      </c>
      <c r="IE766">
        <v>0</v>
      </c>
      <c r="IF766">
        <v>0</v>
      </c>
      <c r="IG766">
        <v>0</v>
      </c>
      <c r="IH766">
        <v>0</v>
      </c>
      <c r="II766">
        <v>0</v>
      </c>
      <c r="IJ766">
        <v>0</v>
      </c>
      <c r="IK766">
        <v>14</v>
      </c>
      <c r="IL766">
        <v>0</v>
      </c>
      <c r="IM766">
        <v>0</v>
      </c>
      <c r="IN766">
        <v>0</v>
      </c>
      <c r="IO766">
        <v>0</v>
      </c>
      <c r="IP766">
        <v>0</v>
      </c>
      <c r="IQ766">
        <v>14</v>
      </c>
      <c r="IR766">
        <v>0</v>
      </c>
      <c r="IS766">
        <v>0</v>
      </c>
      <c r="IT766">
        <v>0</v>
      </c>
      <c r="IU766">
        <v>0</v>
      </c>
      <c r="IV766">
        <v>0</v>
      </c>
      <c r="IW766">
        <v>0</v>
      </c>
      <c r="IX766">
        <v>0</v>
      </c>
      <c r="IY766">
        <v>0</v>
      </c>
      <c r="IZ766">
        <v>0</v>
      </c>
      <c r="JA766">
        <v>0</v>
      </c>
      <c r="JB766">
        <v>0</v>
      </c>
      <c r="JC766">
        <v>0</v>
      </c>
      <c r="JD766">
        <v>0</v>
      </c>
      <c r="JE766">
        <v>0</v>
      </c>
      <c r="JF766">
        <v>0</v>
      </c>
      <c r="JG766">
        <v>0</v>
      </c>
      <c r="JH766">
        <v>0</v>
      </c>
      <c r="JI766">
        <v>0</v>
      </c>
      <c r="JJ766">
        <v>14</v>
      </c>
      <c r="JK766" s="2">
        <f t="shared" si="60"/>
        <v>0.44356955380577429</v>
      </c>
    </row>
    <row r="767" spans="1:271" outlineLevel="2" x14ac:dyDescent="0.25">
      <c r="A767" t="str">
        <f t="shared" si="65"/>
        <v>161002</v>
      </c>
      <c r="B767" t="s">
        <v>330</v>
      </c>
      <c r="C767">
        <v>6</v>
      </c>
      <c r="D767">
        <v>295</v>
      </c>
      <c r="E767">
        <v>230</v>
      </c>
      <c r="F767">
        <v>146</v>
      </c>
      <c r="G767">
        <v>84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84</v>
      </c>
      <c r="R767">
        <v>0</v>
      </c>
      <c r="S767">
        <v>0</v>
      </c>
      <c r="T767">
        <v>84</v>
      </c>
      <c r="U767">
        <v>3</v>
      </c>
      <c r="V767">
        <v>3</v>
      </c>
      <c r="W767">
        <v>0</v>
      </c>
      <c r="X767">
        <v>0</v>
      </c>
      <c r="Y767">
        <v>81</v>
      </c>
      <c r="Z767">
        <v>14</v>
      </c>
      <c r="AA767">
        <v>1</v>
      </c>
      <c r="AB767">
        <v>4</v>
      </c>
      <c r="AC767">
        <v>5</v>
      </c>
      <c r="AD767">
        <v>1</v>
      </c>
      <c r="AE767">
        <v>0</v>
      </c>
      <c r="AF767">
        <v>1</v>
      </c>
      <c r="AG767">
        <v>0</v>
      </c>
      <c r="AH767">
        <v>1</v>
      </c>
      <c r="AI767">
        <v>1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14</v>
      </c>
      <c r="AZ767">
        <v>9</v>
      </c>
      <c r="BA767">
        <v>2</v>
      </c>
      <c r="BB767">
        <v>0</v>
      </c>
      <c r="BC767">
        <v>7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BX767">
        <v>9</v>
      </c>
      <c r="BY767">
        <v>0</v>
      </c>
      <c r="BZ767">
        <v>0</v>
      </c>
      <c r="CA767">
        <v>0</v>
      </c>
      <c r="CB767">
        <v>0</v>
      </c>
      <c r="CC767">
        <v>0</v>
      </c>
      <c r="CD767">
        <v>0</v>
      </c>
      <c r="CE767">
        <v>0</v>
      </c>
      <c r="CF767">
        <v>0</v>
      </c>
      <c r="CG767">
        <v>0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0</v>
      </c>
      <c r="CN767">
        <v>0</v>
      </c>
      <c r="CO767">
        <v>6</v>
      </c>
      <c r="CP767">
        <v>1</v>
      </c>
      <c r="CQ767">
        <v>0</v>
      </c>
      <c r="CR767">
        <v>3</v>
      </c>
      <c r="CS767">
        <v>0</v>
      </c>
      <c r="CT767">
        <v>1</v>
      </c>
      <c r="CU767">
        <v>0</v>
      </c>
      <c r="CV767">
        <v>0</v>
      </c>
      <c r="CW767">
        <v>0</v>
      </c>
      <c r="CX767">
        <v>0</v>
      </c>
      <c r="CY767">
        <v>0</v>
      </c>
      <c r="CZ767">
        <v>0</v>
      </c>
      <c r="DA767">
        <v>0</v>
      </c>
      <c r="DB767">
        <v>0</v>
      </c>
      <c r="DC767">
        <v>0</v>
      </c>
      <c r="DD767">
        <v>0</v>
      </c>
      <c r="DE767">
        <v>0</v>
      </c>
      <c r="DF767">
        <v>0</v>
      </c>
      <c r="DG767">
        <v>0</v>
      </c>
      <c r="DH767">
        <v>0</v>
      </c>
      <c r="DI767">
        <v>0</v>
      </c>
      <c r="DJ767">
        <v>1</v>
      </c>
      <c r="DK767">
        <v>0</v>
      </c>
      <c r="DL767">
        <v>0</v>
      </c>
      <c r="DM767">
        <v>0</v>
      </c>
      <c r="DN767">
        <v>6</v>
      </c>
      <c r="DO767">
        <v>1</v>
      </c>
      <c r="DP767">
        <v>0</v>
      </c>
      <c r="DQ767">
        <v>0</v>
      </c>
      <c r="DR767">
        <v>0</v>
      </c>
      <c r="DS767">
        <v>0</v>
      </c>
      <c r="DT767">
        <v>1</v>
      </c>
      <c r="DU767">
        <v>0</v>
      </c>
      <c r="DV767">
        <v>0</v>
      </c>
      <c r="DW767">
        <v>0</v>
      </c>
      <c r="DX767">
        <v>0</v>
      </c>
      <c r="DY767">
        <v>0</v>
      </c>
      <c r="DZ767">
        <v>0</v>
      </c>
      <c r="EA767">
        <v>0</v>
      </c>
      <c r="EB767">
        <v>0</v>
      </c>
      <c r="EC767">
        <v>0</v>
      </c>
      <c r="ED767">
        <v>0</v>
      </c>
      <c r="EE767">
        <v>0</v>
      </c>
      <c r="EF767">
        <v>0</v>
      </c>
      <c r="EG767">
        <v>0</v>
      </c>
      <c r="EH767">
        <v>0</v>
      </c>
      <c r="EI767">
        <v>0</v>
      </c>
      <c r="EJ767">
        <v>0</v>
      </c>
      <c r="EK767">
        <v>0</v>
      </c>
      <c r="EL767">
        <v>0</v>
      </c>
      <c r="EM767">
        <v>0</v>
      </c>
      <c r="EN767">
        <v>1</v>
      </c>
      <c r="EO767">
        <v>1</v>
      </c>
      <c r="EP767">
        <v>0</v>
      </c>
      <c r="EQ767">
        <v>0</v>
      </c>
      <c r="ER767">
        <v>0</v>
      </c>
      <c r="ES767">
        <v>0</v>
      </c>
      <c r="ET767">
        <v>0</v>
      </c>
      <c r="EU767">
        <v>0</v>
      </c>
      <c r="EV767">
        <v>0</v>
      </c>
      <c r="EW767">
        <v>0</v>
      </c>
      <c r="EX767">
        <v>0</v>
      </c>
      <c r="EY767">
        <v>0</v>
      </c>
      <c r="EZ767">
        <v>0</v>
      </c>
      <c r="FA767">
        <v>0</v>
      </c>
      <c r="FB767">
        <v>0</v>
      </c>
      <c r="FC767">
        <v>0</v>
      </c>
      <c r="FD767">
        <v>0</v>
      </c>
      <c r="FE767">
        <v>0</v>
      </c>
      <c r="FF767">
        <v>1</v>
      </c>
      <c r="FG767">
        <v>0</v>
      </c>
      <c r="FH767">
        <v>0</v>
      </c>
      <c r="FI767">
        <v>0</v>
      </c>
      <c r="FJ767">
        <v>0</v>
      </c>
      <c r="FK767">
        <v>0</v>
      </c>
      <c r="FL767">
        <v>1</v>
      </c>
      <c r="FM767">
        <v>0</v>
      </c>
      <c r="FN767">
        <v>0</v>
      </c>
      <c r="FO767">
        <v>0</v>
      </c>
      <c r="FP767">
        <v>0</v>
      </c>
      <c r="FQ767">
        <v>0</v>
      </c>
      <c r="FR767">
        <v>0</v>
      </c>
      <c r="FS767">
        <v>0</v>
      </c>
      <c r="FT767">
        <v>0</v>
      </c>
      <c r="FU767">
        <v>0</v>
      </c>
      <c r="FV767">
        <v>0</v>
      </c>
      <c r="FW767">
        <v>0</v>
      </c>
      <c r="FX767">
        <v>0</v>
      </c>
      <c r="FY767">
        <v>0</v>
      </c>
      <c r="FZ767">
        <v>0</v>
      </c>
      <c r="GA767">
        <v>0</v>
      </c>
      <c r="GB767">
        <v>0</v>
      </c>
      <c r="GC767">
        <v>0</v>
      </c>
      <c r="GD767">
        <v>0</v>
      </c>
      <c r="GE767">
        <v>0</v>
      </c>
      <c r="GF767">
        <v>0</v>
      </c>
      <c r="GG767">
        <v>0</v>
      </c>
      <c r="GH767">
        <v>0</v>
      </c>
      <c r="GI767">
        <v>0</v>
      </c>
      <c r="GJ767">
        <v>0</v>
      </c>
      <c r="GK767">
        <v>0</v>
      </c>
      <c r="GL767">
        <v>0</v>
      </c>
      <c r="GM767">
        <v>0</v>
      </c>
      <c r="GN767">
        <v>0</v>
      </c>
      <c r="GO767">
        <v>0</v>
      </c>
      <c r="GP767">
        <v>0</v>
      </c>
      <c r="GQ767">
        <v>0</v>
      </c>
      <c r="GR767">
        <v>0</v>
      </c>
      <c r="GS767">
        <v>0</v>
      </c>
      <c r="GT767">
        <v>0</v>
      </c>
      <c r="GU767">
        <v>0</v>
      </c>
      <c r="GV767">
        <v>0</v>
      </c>
      <c r="GW767">
        <v>0</v>
      </c>
      <c r="GX767">
        <v>0</v>
      </c>
      <c r="GY767">
        <v>0</v>
      </c>
      <c r="GZ767">
        <v>0</v>
      </c>
      <c r="HA767">
        <v>0</v>
      </c>
      <c r="HB767">
        <v>0</v>
      </c>
      <c r="HC767">
        <v>0</v>
      </c>
      <c r="HD767">
        <v>0</v>
      </c>
      <c r="HE767">
        <v>0</v>
      </c>
      <c r="HF767">
        <v>0</v>
      </c>
      <c r="HG767">
        <v>0</v>
      </c>
      <c r="HH767">
        <v>0</v>
      </c>
      <c r="HI767">
        <v>0</v>
      </c>
      <c r="HJ767">
        <v>0</v>
      </c>
      <c r="HK767">
        <v>0</v>
      </c>
      <c r="HL767">
        <v>0</v>
      </c>
      <c r="HM767">
        <v>0</v>
      </c>
      <c r="HN767">
        <v>0</v>
      </c>
      <c r="HO767">
        <v>0</v>
      </c>
      <c r="HP767">
        <v>0</v>
      </c>
      <c r="HQ767">
        <v>0</v>
      </c>
      <c r="HR767">
        <v>0</v>
      </c>
      <c r="HS767">
        <v>0</v>
      </c>
      <c r="HT767">
        <v>0</v>
      </c>
      <c r="HU767">
        <v>0</v>
      </c>
      <c r="HV767">
        <v>0</v>
      </c>
      <c r="HW767">
        <v>0</v>
      </c>
      <c r="HX767">
        <v>0</v>
      </c>
      <c r="HY767">
        <v>0</v>
      </c>
      <c r="HZ767">
        <v>0</v>
      </c>
      <c r="IA767">
        <v>0</v>
      </c>
      <c r="IB767">
        <v>0</v>
      </c>
      <c r="IC767">
        <v>0</v>
      </c>
      <c r="ID767">
        <v>0</v>
      </c>
      <c r="IE767">
        <v>0</v>
      </c>
      <c r="IF767">
        <v>0</v>
      </c>
      <c r="IG767">
        <v>0</v>
      </c>
      <c r="IH767">
        <v>0</v>
      </c>
      <c r="II767">
        <v>0</v>
      </c>
      <c r="IJ767">
        <v>0</v>
      </c>
      <c r="IK767">
        <v>50</v>
      </c>
      <c r="IL767">
        <v>9</v>
      </c>
      <c r="IM767">
        <v>1</v>
      </c>
      <c r="IN767">
        <v>8</v>
      </c>
      <c r="IO767">
        <v>4</v>
      </c>
      <c r="IP767">
        <v>0</v>
      </c>
      <c r="IQ767">
        <v>24</v>
      </c>
      <c r="IR767">
        <v>1</v>
      </c>
      <c r="IS767">
        <v>0</v>
      </c>
      <c r="IT767">
        <v>0</v>
      </c>
      <c r="IU767">
        <v>0</v>
      </c>
      <c r="IV767">
        <v>0</v>
      </c>
      <c r="IW767">
        <v>3</v>
      </c>
      <c r="IX767">
        <v>0</v>
      </c>
      <c r="IY767">
        <v>0</v>
      </c>
      <c r="IZ767">
        <v>0</v>
      </c>
      <c r="JA767">
        <v>0</v>
      </c>
      <c r="JB767">
        <v>0</v>
      </c>
      <c r="JC767">
        <v>0</v>
      </c>
      <c r="JD767">
        <v>0</v>
      </c>
      <c r="JE767">
        <v>0</v>
      </c>
      <c r="JF767">
        <v>0</v>
      </c>
      <c r="JG767">
        <v>0</v>
      </c>
      <c r="JH767">
        <v>0</v>
      </c>
      <c r="JI767">
        <v>0</v>
      </c>
      <c r="JJ767">
        <v>50</v>
      </c>
      <c r="JK767" s="2">
        <f t="shared" si="60"/>
        <v>0.28474576271186441</v>
      </c>
    </row>
    <row r="768" spans="1:271" outlineLevel="2" x14ac:dyDescent="0.25">
      <c r="A768" t="str">
        <f t="shared" si="65"/>
        <v>161002</v>
      </c>
      <c r="B768" t="s">
        <v>330</v>
      </c>
      <c r="C768">
        <v>7</v>
      </c>
      <c r="D768">
        <v>526</v>
      </c>
      <c r="E768">
        <v>400</v>
      </c>
      <c r="F768">
        <v>211</v>
      </c>
      <c r="G768">
        <v>189</v>
      </c>
      <c r="H768">
        <v>0</v>
      </c>
      <c r="I768">
        <v>2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189</v>
      </c>
      <c r="R768">
        <v>0</v>
      </c>
      <c r="S768">
        <v>0</v>
      </c>
      <c r="T768">
        <v>189</v>
      </c>
      <c r="U768">
        <v>9</v>
      </c>
      <c r="V768">
        <v>5</v>
      </c>
      <c r="W768">
        <v>4</v>
      </c>
      <c r="X768">
        <v>0</v>
      </c>
      <c r="Y768">
        <v>180</v>
      </c>
      <c r="Z768">
        <v>25</v>
      </c>
      <c r="AA768">
        <v>1</v>
      </c>
      <c r="AB768">
        <v>4</v>
      </c>
      <c r="AC768">
        <v>12</v>
      </c>
      <c r="AD768">
        <v>2</v>
      </c>
      <c r="AE768">
        <v>1</v>
      </c>
      <c r="AF768">
        <v>0</v>
      </c>
      <c r="AG768">
        <v>2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1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2</v>
      </c>
      <c r="AX768">
        <v>0</v>
      </c>
      <c r="AY768">
        <v>25</v>
      </c>
      <c r="AZ768">
        <v>47</v>
      </c>
      <c r="BA768">
        <v>3</v>
      </c>
      <c r="BB768">
        <v>1</v>
      </c>
      <c r="BC768">
        <v>31</v>
      </c>
      <c r="BD768">
        <v>5</v>
      </c>
      <c r="BE768">
        <v>0</v>
      </c>
      <c r="BF768">
        <v>0</v>
      </c>
      <c r="BG768">
        <v>1</v>
      </c>
      <c r="BH768">
        <v>0</v>
      </c>
      <c r="BI768">
        <v>3</v>
      </c>
      <c r="BJ768">
        <v>1</v>
      </c>
      <c r="BK768">
        <v>0</v>
      </c>
      <c r="BL768">
        <v>1</v>
      </c>
      <c r="BM768">
        <v>0</v>
      </c>
      <c r="BN768">
        <v>0</v>
      </c>
      <c r="BO768">
        <v>0</v>
      </c>
      <c r="BP768">
        <v>1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BX768">
        <v>47</v>
      </c>
      <c r="BY768">
        <v>1</v>
      </c>
      <c r="BZ768">
        <v>1</v>
      </c>
      <c r="CA768">
        <v>0</v>
      </c>
      <c r="CB768">
        <v>0</v>
      </c>
      <c r="CC768">
        <v>0</v>
      </c>
      <c r="CD768">
        <v>0</v>
      </c>
      <c r="CE768">
        <v>0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1</v>
      </c>
      <c r="CO768">
        <v>7</v>
      </c>
      <c r="CP768">
        <v>5</v>
      </c>
      <c r="CQ768">
        <v>0</v>
      </c>
      <c r="CR768">
        <v>1</v>
      </c>
      <c r="CS768">
        <v>0</v>
      </c>
      <c r="CT768">
        <v>0</v>
      </c>
      <c r="CU768">
        <v>0</v>
      </c>
      <c r="CV768">
        <v>0</v>
      </c>
      <c r="CW768">
        <v>0</v>
      </c>
      <c r="CX768">
        <v>0</v>
      </c>
      <c r="CY768">
        <v>0</v>
      </c>
      <c r="CZ768">
        <v>1</v>
      </c>
      <c r="DA768">
        <v>0</v>
      </c>
      <c r="DB768">
        <v>0</v>
      </c>
      <c r="DC768">
        <v>0</v>
      </c>
      <c r="DD768">
        <v>0</v>
      </c>
      <c r="DE768">
        <v>0</v>
      </c>
      <c r="DF768">
        <v>0</v>
      </c>
      <c r="DG768">
        <v>0</v>
      </c>
      <c r="DH768">
        <v>0</v>
      </c>
      <c r="DI768">
        <v>0</v>
      </c>
      <c r="DJ768">
        <v>0</v>
      </c>
      <c r="DK768">
        <v>0</v>
      </c>
      <c r="DL768">
        <v>0</v>
      </c>
      <c r="DM768">
        <v>0</v>
      </c>
      <c r="DN768">
        <v>7</v>
      </c>
      <c r="DO768">
        <v>4</v>
      </c>
      <c r="DP768">
        <v>0</v>
      </c>
      <c r="DQ768">
        <v>1</v>
      </c>
      <c r="DR768">
        <v>0</v>
      </c>
      <c r="DS768">
        <v>0</v>
      </c>
      <c r="DT768">
        <v>0</v>
      </c>
      <c r="DU768">
        <v>1</v>
      </c>
      <c r="DV768">
        <v>0</v>
      </c>
      <c r="DW768">
        <v>2</v>
      </c>
      <c r="DX768">
        <v>0</v>
      </c>
      <c r="DY768">
        <v>0</v>
      </c>
      <c r="DZ768">
        <v>0</v>
      </c>
      <c r="EA768">
        <v>0</v>
      </c>
      <c r="EB768">
        <v>0</v>
      </c>
      <c r="EC768">
        <v>0</v>
      </c>
      <c r="ED768">
        <v>0</v>
      </c>
      <c r="EE768">
        <v>0</v>
      </c>
      <c r="EF768">
        <v>0</v>
      </c>
      <c r="EG768">
        <v>0</v>
      </c>
      <c r="EH768">
        <v>0</v>
      </c>
      <c r="EI768">
        <v>0</v>
      </c>
      <c r="EJ768">
        <v>0</v>
      </c>
      <c r="EK768">
        <v>0</v>
      </c>
      <c r="EL768">
        <v>0</v>
      </c>
      <c r="EM768">
        <v>0</v>
      </c>
      <c r="EN768">
        <v>4</v>
      </c>
      <c r="EO768">
        <v>1</v>
      </c>
      <c r="EP768">
        <v>1</v>
      </c>
      <c r="EQ768">
        <v>0</v>
      </c>
      <c r="ER768">
        <v>0</v>
      </c>
      <c r="ES768">
        <v>0</v>
      </c>
      <c r="ET768">
        <v>0</v>
      </c>
      <c r="EU768">
        <v>0</v>
      </c>
      <c r="EV768">
        <v>0</v>
      </c>
      <c r="EW768">
        <v>0</v>
      </c>
      <c r="EX768">
        <v>0</v>
      </c>
      <c r="EY768">
        <v>0</v>
      </c>
      <c r="EZ768">
        <v>0</v>
      </c>
      <c r="FA768">
        <v>0</v>
      </c>
      <c r="FB768">
        <v>0</v>
      </c>
      <c r="FC768">
        <v>0</v>
      </c>
      <c r="FD768">
        <v>0</v>
      </c>
      <c r="FE768">
        <v>0</v>
      </c>
      <c r="FF768">
        <v>0</v>
      </c>
      <c r="FG768">
        <v>0</v>
      </c>
      <c r="FH768">
        <v>0</v>
      </c>
      <c r="FI768">
        <v>0</v>
      </c>
      <c r="FJ768">
        <v>0</v>
      </c>
      <c r="FK768">
        <v>0</v>
      </c>
      <c r="FL768">
        <v>1</v>
      </c>
      <c r="FM768">
        <v>13</v>
      </c>
      <c r="FN768">
        <v>3</v>
      </c>
      <c r="FO768">
        <v>1</v>
      </c>
      <c r="FP768">
        <v>1</v>
      </c>
      <c r="FQ768">
        <v>0</v>
      </c>
      <c r="FR768">
        <v>0</v>
      </c>
      <c r="FS768">
        <v>1</v>
      </c>
      <c r="FT768">
        <v>1</v>
      </c>
      <c r="FU768">
        <v>0</v>
      </c>
      <c r="FV768">
        <v>0</v>
      </c>
      <c r="FW768">
        <v>3</v>
      </c>
      <c r="FX768">
        <v>0</v>
      </c>
      <c r="FY768">
        <v>0</v>
      </c>
      <c r="FZ768">
        <v>0</v>
      </c>
      <c r="GA768">
        <v>0</v>
      </c>
      <c r="GB768">
        <v>1</v>
      </c>
      <c r="GC768">
        <v>1</v>
      </c>
      <c r="GD768">
        <v>1</v>
      </c>
      <c r="GE768">
        <v>0</v>
      </c>
      <c r="GF768">
        <v>0</v>
      </c>
      <c r="GG768">
        <v>0</v>
      </c>
      <c r="GH768">
        <v>0</v>
      </c>
      <c r="GI768">
        <v>0</v>
      </c>
      <c r="GJ768">
        <v>0</v>
      </c>
      <c r="GK768">
        <v>0</v>
      </c>
      <c r="GL768">
        <v>13</v>
      </c>
      <c r="GM768">
        <v>5</v>
      </c>
      <c r="GN768">
        <v>5</v>
      </c>
      <c r="GO768">
        <v>0</v>
      </c>
      <c r="GP768">
        <v>0</v>
      </c>
      <c r="GQ768">
        <v>0</v>
      </c>
      <c r="GR768">
        <v>0</v>
      </c>
      <c r="GS768">
        <v>0</v>
      </c>
      <c r="GT768">
        <v>0</v>
      </c>
      <c r="GU768">
        <v>0</v>
      </c>
      <c r="GV768">
        <v>0</v>
      </c>
      <c r="GW768">
        <v>0</v>
      </c>
      <c r="GX768">
        <v>0</v>
      </c>
      <c r="GY768">
        <v>0</v>
      </c>
      <c r="GZ768">
        <v>0</v>
      </c>
      <c r="HA768">
        <v>0</v>
      </c>
      <c r="HB768">
        <v>0</v>
      </c>
      <c r="HC768">
        <v>0</v>
      </c>
      <c r="HD768">
        <v>0</v>
      </c>
      <c r="HE768">
        <v>0</v>
      </c>
      <c r="HF768">
        <v>5</v>
      </c>
      <c r="HG768">
        <v>0</v>
      </c>
      <c r="HH768">
        <v>0</v>
      </c>
      <c r="HI768">
        <v>0</v>
      </c>
      <c r="HJ768">
        <v>0</v>
      </c>
      <c r="HK768">
        <v>0</v>
      </c>
      <c r="HL768">
        <v>0</v>
      </c>
      <c r="HM768">
        <v>0</v>
      </c>
      <c r="HN768">
        <v>0</v>
      </c>
      <c r="HO768">
        <v>0</v>
      </c>
      <c r="HP768">
        <v>0</v>
      </c>
      <c r="HQ768">
        <v>0</v>
      </c>
      <c r="HR768">
        <v>0</v>
      </c>
      <c r="HS768">
        <v>0</v>
      </c>
      <c r="HT768">
        <v>0</v>
      </c>
      <c r="HU768">
        <v>0</v>
      </c>
      <c r="HV768">
        <v>0</v>
      </c>
      <c r="HW768">
        <v>0</v>
      </c>
      <c r="HX768">
        <v>0</v>
      </c>
      <c r="HY768">
        <v>0</v>
      </c>
      <c r="HZ768">
        <v>0</v>
      </c>
      <c r="IA768">
        <v>0</v>
      </c>
      <c r="IB768">
        <v>0</v>
      </c>
      <c r="IC768">
        <v>0</v>
      </c>
      <c r="ID768">
        <v>0</v>
      </c>
      <c r="IE768">
        <v>0</v>
      </c>
      <c r="IF768">
        <v>0</v>
      </c>
      <c r="IG768">
        <v>0</v>
      </c>
      <c r="IH768">
        <v>0</v>
      </c>
      <c r="II768">
        <v>0</v>
      </c>
      <c r="IJ768">
        <v>0</v>
      </c>
      <c r="IK768">
        <v>77</v>
      </c>
      <c r="IL768">
        <v>21</v>
      </c>
      <c r="IM768">
        <v>1</v>
      </c>
      <c r="IN768">
        <v>8</v>
      </c>
      <c r="IO768">
        <v>15</v>
      </c>
      <c r="IP768">
        <v>0</v>
      </c>
      <c r="IQ768">
        <v>26</v>
      </c>
      <c r="IR768">
        <v>0</v>
      </c>
      <c r="IS768">
        <v>0</v>
      </c>
      <c r="IT768">
        <v>0</v>
      </c>
      <c r="IU768">
        <v>0</v>
      </c>
      <c r="IV768">
        <v>1</v>
      </c>
      <c r="IW768">
        <v>3</v>
      </c>
      <c r="IX768">
        <v>0</v>
      </c>
      <c r="IY768">
        <v>0</v>
      </c>
      <c r="IZ768">
        <v>0</v>
      </c>
      <c r="JA768">
        <v>0</v>
      </c>
      <c r="JB768">
        <v>0</v>
      </c>
      <c r="JC768">
        <v>0</v>
      </c>
      <c r="JD768">
        <v>0</v>
      </c>
      <c r="JE768">
        <v>0</v>
      </c>
      <c r="JF768">
        <v>0</v>
      </c>
      <c r="JG768">
        <v>0</v>
      </c>
      <c r="JH768">
        <v>0</v>
      </c>
      <c r="JI768">
        <v>2</v>
      </c>
      <c r="JJ768">
        <v>77</v>
      </c>
      <c r="JK768" s="2">
        <f t="shared" si="60"/>
        <v>0.35931558935361219</v>
      </c>
    </row>
    <row r="769" spans="1:271" outlineLevel="2" x14ac:dyDescent="0.25">
      <c r="A769" t="str">
        <f t="shared" si="65"/>
        <v>161002</v>
      </c>
      <c r="B769" t="s">
        <v>330</v>
      </c>
      <c r="C769">
        <v>8</v>
      </c>
      <c r="D769">
        <v>500</v>
      </c>
      <c r="E769">
        <v>380</v>
      </c>
      <c r="F769">
        <v>197</v>
      </c>
      <c r="G769">
        <v>183</v>
      </c>
      <c r="H769">
        <v>0</v>
      </c>
      <c r="I769">
        <v>1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183</v>
      </c>
      <c r="R769">
        <v>0</v>
      </c>
      <c r="S769">
        <v>0</v>
      </c>
      <c r="T769">
        <v>183</v>
      </c>
      <c r="U769">
        <v>12</v>
      </c>
      <c r="V769">
        <v>11</v>
      </c>
      <c r="W769">
        <v>1</v>
      </c>
      <c r="X769">
        <v>0</v>
      </c>
      <c r="Y769">
        <v>171</v>
      </c>
      <c r="Z769">
        <v>15</v>
      </c>
      <c r="AA769">
        <v>0</v>
      </c>
      <c r="AB769">
        <v>1</v>
      </c>
      <c r="AC769">
        <v>4</v>
      </c>
      <c r="AD769">
        <v>3</v>
      </c>
      <c r="AE769">
        <v>1</v>
      </c>
      <c r="AF769">
        <v>1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1</v>
      </c>
      <c r="AP769">
        <v>0</v>
      </c>
      <c r="AQ769">
        <v>2</v>
      </c>
      <c r="AR769">
        <v>1</v>
      </c>
      <c r="AS769">
        <v>0</v>
      </c>
      <c r="AT769">
        <v>0</v>
      </c>
      <c r="AU769">
        <v>0</v>
      </c>
      <c r="AV769">
        <v>0</v>
      </c>
      <c r="AW769">
        <v>1</v>
      </c>
      <c r="AX769">
        <v>0</v>
      </c>
      <c r="AY769">
        <v>15</v>
      </c>
      <c r="AZ769">
        <v>21</v>
      </c>
      <c r="BA769">
        <v>2</v>
      </c>
      <c r="BB769">
        <v>0</v>
      </c>
      <c r="BC769">
        <v>8</v>
      </c>
      <c r="BD769">
        <v>5</v>
      </c>
      <c r="BE769">
        <v>2</v>
      </c>
      <c r="BF769">
        <v>0</v>
      </c>
      <c r="BG769">
        <v>0</v>
      </c>
      <c r="BH769">
        <v>1</v>
      </c>
      <c r="BI769">
        <v>0</v>
      </c>
      <c r="BJ769">
        <v>1</v>
      </c>
      <c r="BK769">
        <v>0</v>
      </c>
      <c r="BL769">
        <v>0</v>
      </c>
      <c r="BM769">
        <v>1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1</v>
      </c>
      <c r="BX769">
        <v>21</v>
      </c>
      <c r="BY769">
        <v>2</v>
      </c>
      <c r="BZ769">
        <v>1</v>
      </c>
      <c r="CA769">
        <v>0</v>
      </c>
      <c r="CB769">
        <v>0</v>
      </c>
      <c r="CC769">
        <v>0</v>
      </c>
      <c r="CD769">
        <v>1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0</v>
      </c>
      <c r="CN769">
        <v>2</v>
      </c>
      <c r="CO769">
        <v>4</v>
      </c>
      <c r="CP769">
        <v>2</v>
      </c>
      <c r="CQ769">
        <v>0</v>
      </c>
      <c r="CR769">
        <v>0</v>
      </c>
      <c r="CS769">
        <v>0</v>
      </c>
      <c r="CT769">
        <v>0</v>
      </c>
      <c r="CU769">
        <v>1</v>
      </c>
      <c r="CV769">
        <v>0</v>
      </c>
      <c r="CW769">
        <v>0</v>
      </c>
      <c r="CX769">
        <v>0</v>
      </c>
      <c r="CY769">
        <v>0</v>
      </c>
      <c r="CZ769">
        <v>0</v>
      </c>
      <c r="DA769">
        <v>0</v>
      </c>
      <c r="DB769">
        <v>0</v>
      </c>
      <c r="DC769">
        <v>0</v>
      </c>
      <c r="DD769">
        <v>0</v>
      </c>
      <c r="DE769">
        <v>0</v>
      </c>
      <c r="DF769">
        <v>0</v>
      </c>
      <c r="DG769">
        <v>0</v>
      </c>
      <c r="DH769">
        <v>0</v>
      </c>
      <c r="DI769">
        <v>0</v>
      </c>
      <c r="DJ769">
        <v>1</v>
      </c>
      <c r="DK769">
        <v>0</v>
      </c>
      <c r="DL769">
        <v>0</v>
      </c>
      <c r="DM769">
        <v>0</v>
      </c>
      <c r="DN769">
        <v>4</v>
      </c>
      <c r="DO769">
        <v>4</v>
      </c>
      <c r="DP769">
        <v>1</v>
      </c>
      <c r="DQ769">
        <v>0</v>
      </c>
      <c r="DR769">
        <v>0</v>
      </c>
      <c r="DS769">
        <v>0</v>
      </c>
      <c r="DT769">
        <v>0</v>
      </c>
      <c r="DU769">
        <v>3</v>
      </c>
      <c r="DV769">
        <v>0</v>
      </c>
      <c r="DW769">
        <v>0</v>
      </c>
      <c r="DX769">
        <v>0</v>
      </c>
      <c r="DY769">
        <v>0</v>
      </c>
      <c r="DZ769">
        <v>0</v>
      </c>
      <c r="EA769">
        <v>0</v>
      </c>
      <c r="EB769">
        <v>0</v>
      </c>
      <c r="EC769">
        <v>0</v>
      </c>
      <c r="ED769">
        <v>0</v>
      </c>
      <c r="EE769">
        <v>0</v>
      </c>
      <c r="EF769">
        <v>0</v>
      </c>
      <c r="EG769">
        <v>0</v>
      </c>
      <c r="EH769">
        <v>0</v>
      </c>
      <c r="EI769">
        <v>0</v>
      </c>
      <c r="EJ769">
        <v>0</v>
      </c>
      <c r="EK769">
        <v>0</v>
      </c>
      <c r="EL769">
        <v>0</v>
      </c>
      <c r="EM769">
        <v>0</v>
      </c>
      <c r="EN769">
        <v>4</v>
      </c>
      <c r="EO769">
        <v>1</v>
      </c>
      <c r="EP769">
        <v>0</v>
      </c>
      <c r="EQ769">
        <v>0</v>
      </c>
      <c r="ER769">
        <v>1</v>
      </c>
      <c r="ES769">
        <v>0</v>
      </c>
      <c r="ET769">
        <v>0</v>
      </c>
      <c r="EU769">
        <v>0</v>
      </c>
      <c r="EV769">
        <v>0</v>
      </c>
      <c r="EW769">
        <v>0</v>
      </c>
      <c r="EX769">
        <v>0</v>
      </c>
      <c r="EY769">
        <v>0</v>
      </c>
      <c r="EZ769">
        <v>0</v>
      </c>
      <c r="FA769">
        <v>0</v>
      </c>
      <c r="FB769">
        <v>0</v>
      </c>
      <c r="FC769">
        <v>0</v>
      </c>
      <c r="FD769">
        <v>0</v>
      </c>
      <c r="FE769">
        <v>0</v>
      </c>
      <c r="FF769">
        <v>0</v>
      </c>
      <c r="FG769">
        <v>0</v>
      </c>
      <c r="FH769">
        <v>0</v>
      </c>
      <c r="FI769">
        <v>0</v>
      </c>
      <c r="FJ769">
        <v>0</v>
      </c>
      <c r="FK769">
        <v>0</v>
      </c>
      <c r="FL769">
        <v>1</v>
      </c>
      <c r="FM769">
        <v>11</v>
      </c>
      <c r="FN769">
        <v>2</v>
      </c>
      <c r="FO769">
        <v>3</v>
      </c>
      <c r="FP769">
        <v>0</v>
      </c>
      <c r="FQ769">
        <v>0</v>
      </c>
      <c r="FR769">
        <v>0</v>
      </c>
      <c r="FS769">
        <v>0</v>
      </c>
      <c r="FT769">
        <v>0</v>
      </c>
      <c r="FU769">
        <v>0</v>
      </c>
      <c r="FV769">
        <v>1</v>
      </c>
      <c r="FW769">
        <v>3</v>
      </c>
      <c r="FX769">
        <v>1</v>
      </c>
      <c r="FY769">
        <v>0</v>
      </c>
      <c r="FZ769">
        <v>0</v>
      </c>
      <c r="GA769">
        <v>0</v>
      </c>
      <c r="GB769">
        <v>0</v>
      </c>
      <c r="GC769">
        <v>0</v>
      </c>
      <c r="GD769">
        <v>0</v>
      </c>
      <c r="GE769">
        <v>0</v>
      </c>
      <c r="GF769">
        <v>0</v>
      </c>
      <c r="GG769">
        <v>1</v>
      </c>
      <c r="GH769">
        <v>0</v>
      </c>
      <c r="GI769">
        <v>0</v>
      </c>
      <c r="GJ769">
        <v>0</v>
      </c>
      <c r="GK769">
        <v>0</v>
      </c>
      <c r="GL769">
        <v>11</v>
      </c>
      <c r="GM769">
        <v>0</v>
      </c>
      <c r="GN769">
        <v>0</v>
      </c>
      <c r="GO769">
        <v>0</v>
      </c>
      <c r="GP769">
        <v>0</v>
      </c>
      <c r="GQ769">
        <v>0</v>
      </c>
      <c r="GR769">
        <v>0</v>
      </c>
      <c r="GS769">
        <v>0</v>
      </c>
      <c r="GT769">
        <v>0</v>
      </c>
      <c r="GU769">
        <v>0</v>
      </c>
      <c r="GV769">
        <v>0</v>
      </c>
      <c r="GW769">
        <v>0</v>
      </c>
      <c r="GX769">
        <v>0</v>
      </c>
      <c r="GY769">
        <v>0</v>
      </c>
      <c r="GZ769">
        <v>0</v>
      </c>
      <c r="HA769">
        <v>0</v>
      </c>
      <c r="HB769">
        <v>0</v>
      </c>
      <c r="HC769">
        <v>0</v>
      </c>
      <c r="HD769">
        <v>0</v>
      </c>
      <c r="HE769">
        <v>0</v>
      </c>
      <c r="HF769">
        <v>0</v>
      </c>
      <c r="HG769">
        <v>0</v>
      </c>
      <c r="HH769">
        <v>0</v>
      </c>
      <c r="HI769">
        <v>0</v>
      </c>
      <c r="HJ769">
        <v>0</v>
      </c>
      <c r="HK769">
        <v>0</v>
      </c>
      <c r="HL769">
        <v>0</v>
      </c>
      <c r="HM769">
        <v>0</v>
      </c>
      <c r="HN769">
        <v>0</v>
      </c>
      <c r="HO769">
        <v>0</v>
      </c>
      <c r="HP769">
        <v>0</v>
      </c>
      <c r="HQ769">
        <v>0</v>
      </c>
      <c r="HR769">
        <v>0</v>
      </c>
      <c r="HS769">
        <v>0</v>
      </c>
      <c r="HT769">
        <v>0</v>
      </c>
      <c r="HU769">
        <v>0</v>
      </c>
      <c r="HV769">
        <v>0</v>
      </c>
      <c r="HW769">
        <v>0</v>
      </c>
      <c r="HX769">
        <v>0</v>
      </c>
      <c r="HY769">
        <v>0</v>
      </c>
      <c r="HZ769">
        <v>0</v>
      </c>
      <c r="IA769">
        <v>0</v>
      </c>
      <c r="IB769">
        <v>0</v>
      </c>
      <c r="IC769">
        <v>0</v>
      </c>
      <c r="ID769">
        <v>0</v>
      </c>
      <c r="IE769">
        <v>0</v>
      </c>
      <c r="IF769">
        <v>0</v>
      </c>
      <c r="IG769">
        <v>0</v>
      </c>
      <c r="IH769">
        <v>0</v>
      </c>
      <c r="II769">
        <v>0</v>
      </c>
      <c r="IJ769">
        <v>0</v>
      </c>
      <c r="IK769">
        <v>113</v>
      </c>
      <c r="IL769">
        <v>22</v>
      </c>
      <c r="IM769">
        <v>0</v>
      </c>
      <c r="IN769">
        <v>9</v>
      </c>
      <c r="IO769">
        <v>23</v>
      </c>
      <c r="IP769">
        <v>0</v>
      </c>
      <c r="IQ769">
        <v>53</v>
      </c>
      <c r="IR769">
        <v>0</v>
      </c>
      <c r="IS769">
        <v>0</v>
      </c>
      <c r="IT769">
        <v>0</v>
      </c>
      <c r="IU769">
        <v>0</v>
      </c>
      <c r="IV769">
        <v>0</v>
      </c>
      <c r="IW769">
        <v>0</v>
      </c>
      <c r="IX769">
        <v>0</v>
      </c>
      <c r="IY769">
        <v>0</v>
      </c>
      <c r="IZ769">
        <v>0</v>
      </c>
      <c r="JA769">
        <v>2</v>
      </c>
      <c r="JB769">
        <v>0</v>
      </c>
      <c r="JC769">
        <v>0</v>
      </c>
      <c r="JD769">
        <v>0</v>
      </c>
      <c r="JE769">
        <v>0</v>
      </c>
      <c r="JF769">
        <v>0</v>
      </c>
      <c r="JG769">
        <v>0</v>
      </c>
      <c r="JH769">
        <v>0</v>
      </c>
      <c r="JI769">
        <v>4</v>
      </c>
      <c r="JJ769">
        <v>113</v>
      </c>
      <c r="JK769" s="2">
        <f t="shared" si="60"/>
        <v>0.36599999999999999</v>
      </c>
    </row>
    <row r="770" spans="1:271" outlineLevel="2" x14ac:dyDescent="0.25">
      <c r="A770" t="str">
        <f t="shared" si="65"/>
        <v>161002</v>
      </c>
      <c r="B770" t="s">
        <v>330</v>
      </c>
      <c r="C770">
        <v>9</v>
      </c>
      <c r="D770">
        <v>340</v>
      </c>
      <c r="E770">
        <v>260</v>
      </c>
      <c r="F770">
        <v>183</v>
      </c>
      <c r="G770">
        <v>77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77</v>
      </c>
      <c r="R770">
        <v>0</v>
      </c>
      <c r="S770">
        <v>0</v>
      </c>
      <c r="T770">
        <v>77</v>
      </c>
      <c r="U770">
        <v>0</v>
      </c>
      <c r="V770">
        <v>0</v>
      </c>
      <c r="W770">
        <v>0</v>
      </c>
      <c r="X770">
        <v>0</v>
      </c>
      <c r="Y770">
        <v>77</v>
      </c>
      <c r="Z770">
        <v>16</v>
      </c>
      <c r="AA770">
        <v>3</v>
      </c>
      <c r="AB770">
        <v>4</v>
      </c>
      <c r="AC770">
        <v>3</v>
      </c>
      <c r="AD770">
        <v>1</v>
      </c>
      <c r="AE770">
        <v>1</v>
      </c>
      <c r="AF770">
        <v>1</v>
      </c>
      <c r="AG770">
        <v>0</v>
      </c>
      <c r="AH770">
        <v>0</v>
      </c>
      <c r="AI770">
        <v>0</v>
      </c>
      <c r="AJ770">
        <v>1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1</v>
      </c>
      <c r="AV770">
        <v>0</v>
      </c>
      <c r="AW770">
        <v>0</v>
      </c>
      <c r="AX770">
        <v>1</v>
      </c>
      <c r="AY770">
        <v>16</v>
      </c>
      <c r="AZ770">
        <v>23</v>
      </c>
      <c r="BA770">
        <v>2</v>
      </c>
      <c r="BB770">
        <v>0</v>
      </c>
      <c r="BC770">
        <v>4</v>
      </c>
      <c r="BD770">
        <v>1</v>
      </c>
      <c r="BE770">
        <v>0</v>
      </c>
      <c r="BF770">
        <v>1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11</v>
      </c>
      <c r="BM770">
        <v>0</v>
      </c>
      <c r="BN770">
        <v>0</v>
      </c>
      <c r="BO770">
        <v>0</v>
      </c>
      <c r="BP770">
        <v>1</v>
      </c>
      <c r="BQ770">
        <v>0</v>
      </c>
      <c r="BR770">
        <v>0</v>
      </c>
      <c r="BS770">
        <v>0</v>
      </c>
      <c r="BT770">
        <v>3</v>
      </c>
      <c r="BU770">
        <v>0</v>
      </c>
      <c r="BV770">
        <v>0</v>
      </c>
      <c r="BW770">
        <v>0</v>
      </c>
      <c r="BX770">
        <v>23</v>
      </c>
      <c r="BY770">
        <v>3</v>
      </c>
      <c r="BZ770">
        <v>1</v>
      </c>
      <c r="CA770">
        <v>0</v>
      </c>
      <c r="CB770">
        <v>0</v>
      </c>
      <c r="CC770">
        <v>1</v>
      </c>
      <c r="CD770">
        <v>0</v>
      </c>
      <c r="CE770">
        <v>0</v>
      </c>
      <c r="CF770">
        <v>0</v>
      </c>
      <c r="CG770">
        <v>0</v>
      </c>
      <c r="CH770">
        <v>0</v>
      </c>
      <c r="CI770">
        <v>0</v>
      </c>
      <c r="CJ770">
        <v>1</v>
      </c>
      <c r="CK770">
        <v>0</v>
      </c>
      <c r="CL770">
        <v>0</v>
      </c>
      <c r="CM770">
        <v>0</v>
      </c>
      <c r="CN770">
        <v>3</v>
      </c>
      <c r="CO770">
        <v>3</v>
      </c>
      <c r="CP770">
        <v>3</v>
      </c>
      <c r="CQ770">
        <v>0</v>
      </c>
      <c r="CR770">
        <v>0</v>
      </c>
      <c r="CS770">
        <v>0</v>
      </c>
      <c r="CT770">
        <v>0</v>
      </c>
      <c r="CU770">
        <v>0</v>
      </c>
      <c r="CV770">
        <v>0</v>
      </c>
      <c r="CW770">
        <v>0</v>
      </c>
      <c r="CX770">
        <v>0</v>
      </c>
      <c r="CY770">
        <v>0</v>
      </c>
      <c r="CZ770">
        <v>0</v>
      </c>
      <c r="DA770">
        <v>0</v>
      </c>
      <c r="DB770">
        <v>0</v>
      </c>
      <c r="DC770">
        <v>0</v>
      </c>
      <c r="DD770">
        <v>0</v>
      </c>
      <c r="DE770">
        <v>0</v>
      </c>
      <c r="DF770">
        <v>0</v>
      </c>
      <c r="DG770">
        <v>0</v>
      </c>
      <c r="DH770">
        <v>0</v>
      </c>
      <c r="DI770">
        <v>0</v>
      </c>
      <c r="DJ770">
        <v>0</v>
      </c>
      <c r="DK770">
        <v>0</v>
      </c>
      <c r="DL770">
        <v>0</v>
      </c>
      <c r="DM770">
        <v>0</v>
      </c>
      <c r="DN770">
        <v>3</v>
      </c>
      <c r="DO770">
        <v>0</v>
      </c>
      <c r="DP770">
        <v>0</v>
      </c>
      <c r="DQ770">
        <v>0</v>
      </c>
      <c r="DR770">
        <v>0</v>
      </c>
      <c r="DS770">
        <v>0</v>
      </c>
      <c r="DT770">
        <v>0</v>
      </c>
      <c r="DU770">
        <v>0</v>
      </c>
      <c r="DV770">
        <v>0</v>
      </c>
      <c r="DW770">
        <v>0</v>
      </c>
      <c r="DX770">
        <v>0</v>
      </c>
      <c r="DY770">
        <v>0</v>
      </c>
      <c r="DZ770">
        <v>0</v>
      </c>
      <c r="EA770">
        <v>0</v>
      </c>
      <c r="EB770">
        <v>0</v>
      </c>
      <c r="EC770">
        <v>0</v>
      </c>
      <c r="ED770">
        <v>0</v>
      </c>
      <c r="EE770">
        <v>0</v>
      </c>
      <c r="EF770">
        <v>0</v>
      </c>
      <c r="EG770">
        <v>0</v>
      </c>
      <c r="EH770">
        <v>0</v>
      </c>
      <c r="EI770">
        <v>0</v>
      </c>
      <c r="EJ770">
        <v>0</v>
      </c>
      <c r="EK770">
        <v>0</v>
      </c>
      <c r="EL770">
        <v>0</v>
      </c>
      <c r="EM770">
        <v>0</v>
      </c>
      <c r="EN770">
        <v>0</v>
      </c>
      <c r="EO770">
        <v>1</v>
      </c>
      <c r="EP770">
        <v>1</v>
      </c>
      <c r="EQ770">
        <v>0</v>
      </c>
      <c r="ER770">
        <v>0</v>
      </c>
      <c r="ES770">
        <v>0</v>
      </c>
      <c r="ET770">
        <v>0</v>
      </c>
      <c r="EU770">
        <v>0</v>
      </c>
      <c r="EV770">
        <v>0</v>
      </c>
      <c r="EW770">
        <v>0</v>
      </c>
      <c r="EX770">
        <v>0</v>
      </c>
      <c r="EY770">
        <v>0</v>
      </c>
      <c r="EZ770">
        <v>0</v>
      </c>
      <c r="FA770">
        <v>0</v>
      </c>
      <c r="FB770">
        <v>0</v>
      </c>
      <c r="FC770">
        <v>0</v>
      </c>
      <c r="FD770">
        <v>0</v>
      </c>
      <c r="FE770">
        <v>0</v>
      </c>
      <c r="FF770">
        <v>0</v>
      </c>
      <c r="FG770">
        <v>0</v>
      </c>
      <c r="FH770">
        <v>0</v>
      </c>
      <c r="FI770">
        <v>0</v>
      </c>
      <c r="FJ770">
        <v>0</v>
      </c>
      <c r="FK770">
        <v>0</v>
      </c>
      <c r="FL770">
        <v>1</v>
      </c>
      <c r="FM770">
        <v>18</v>
      </c>
      <c r="FN770">
        <v>1</v>
      </c>
      <c r="FO770">
        <v>1</v>
      </c>
      <c r="FP770">
        <v>0</v>
      </c>
      <c r="FQ770">
        <v>0</v>
      </c>
      <c r="FR770">
        <v>0</v>
      </c>
      <c r="FS770">
        <v>0</v>
      </c>
      <c r="FT770">
        <v>0</v>
      </c>
      <c r="FU770">
        <v>0</v>
      </c>
      <c r="FV770">
        <v>0</v>
      </c>
      <c r="FW770">
        <v>15</v>
      </c>
      <c r="FX770">
        <v>0</v>
      </c>
      <c r="FY770">
        <v>1</v>
      </c>
      <c r="FZ770">
        <v>0</v>
      </c>
      <c r="GA770">
        <v>0</v>
      </c>
      <c r="GB770">
        <v>0</v>
      </c>
      <c r="GC770">
        <v>0</v>
      </c>
      <c r="GD770">
        <v>0</v>
      </c>
      <c r="GE770">
        <v>0</v>
      </c>
      <c r="GF770">
        <v>0</v>
      </c>
      <c r="GG770">
        <v>0</v>
      </c>
      <c r="GH770">
        <v>0</v>
      </c>
      <c r="GI770">
        <v>0</v>
      </c>
      <c r="GJ770">
        <v>0</v>
      </c>
      <c r="GK770">
        <v>0</v>
      </c>
      <c r="GL770">
        <v>18</v>
      </c>
      <c r="GM770">
        <v>3</v>
      </c>
      <c r="GN770">
        <v>3</v>
      </c>
      <c r="GO770">
        <v>0</v>
      </c>
      <c r="GP770">
        <v>0</v>
      </c>
      <c r="GQ770">
        <v>0</v>
      </c>
      <c r="GR770">
        <v>0</v>
      </c>
      <c r="GS770">
        <v>0</v>
      </c>
      <c r="GT770">
        <v>0</v>
      </c>
      <c r="GU770">
        <v>0</v>
      </c>
      <c r="GV770">
        <v>0</v>
      </c>
      <c r="GW770">
        <v>0</v>
      </c>
      <c r="GX770">
        <v>0</v>
      </c>
      <c r="GY770">
        <v>0</v>
      </c>
      <c r="GZ770">
        <v>0</v>
      </c>
      <c r="HA770">
        <v>0</v>
      </c>
      <c r="HB770">
        <v>0</v>
      </c>
      <c r="HC770">
        <v>0</v>
      </c>
      <c r="HD770">
        <v>0</v>
      </c>
      <c r="HE770">
        <v>0</v>
      </c>
      <c r="HF770">
        <v>3</v>
      </c>
      <c r="HG770">
        <v>0</v>
      </c>
      <c r="HH770">
        <v>0</v>
      </c>
      <c r="HI770">
        <v>0</v>
      </c>
      <c r="HJ770">
        <v>0</v>
      </c>
      <c r="HK770">
        <v>0</v>
      </c>
      <c r="HL770">
        <v>0</v>
      </c>
      <c r="HM770">
        <v>0</v>
      </c>
      <c r="HN770">
        <v>0</v>
      </c>
      <c r="HO770">
        <v>0</v>
      </c>
      <c r="HP770">
        <v>0</v>
      </c>
      <c r="HQ770">
        <v>0</v>
      </c>
      <c r="HR770">
        <v>0</v>
      </c>
      <c r="HS770">
        <v>0</v>
      </c>
      <c r="HT770">
        <v>0</v>
      </c>
      <c r="HU770">
        <v>0</v>
      </c>
      <c r="HV770">
        <v>0</v>
      </c>
      <c r="HW770">
        <v>0</v>
      </c>
      <c r="HX770">
        <v>0</v>
      </c>
      <c r="HY770">
        <v>0</v>
      </c>
      <c r="HZ770">
        <v>0</v>
      </c>
      <c r="IA770">
        <v>0</v>
      </c>
      <c r="IB770">
        <v>0</v>
      </c>
      <c r="IC770">
        <v>0</v>
      </c>
      <c r="ID770">
        <v>0</v>
      </c>
      <c r="IE770">
        <v>0</v>
      </c>
      <c r="IF770">
        <v>0</v>
      </c>
      <c r="IG770">
        <v>0</v>
      </c>
      <c r="IH770">
        <v>0</v>
      </c>
      <c r="II770">
        <v>0</v>
      </c>
      <c r="IJ770">
        <v>0</v>
      </c>
      <c r="IK770">
        <v>10</v>
      </c>
      <c r="IL770">
        <v>1</v>
      </c>
      <c r="IM770">
        <v>0</v>
      </c>
      <c r="IN770">
        <v>1</v>
      </c>
      <c r="IO770">
        <v>3</v>
      </c>
      <c r="IP770">
        <v>0</v>
      </c>
      <c r="IQ770">
        <v>4</v>
      </c>
      <c r="IR770">
        <v>0</v>
      </c>
      <c r="IS770">
        <v>0</v>
      </c>
      <c r="IT770">
        <v>0</v>
      </c>
      <c r="IU770">
        <v>0</v>
      </c>
      <c r="IV770">
        <v>0</v>
      </c>
      <c r="IW770">
        <v>0</v>
      </c>
      <c r="IX770">
        <v>0</v>
      </c>
      <c r="IY770">
        <v>0</v>
      </c>
      <c r="IZ770">
        <v>0</v>
      </c>
      <c r="JA770">
        <v>1</v>
      </c>
      <c r="JB770">
        <v>0</v>
      </c>
      <c r="JC770">
        <v>0</v>
      </c>
      <c r="JD770">
        <v>0</v>
      </c>
      <c r="JE770">
        <v>0</v>
      </c>
      <c r="JF770">
        <v>0</v>
      </c>
      <c r="JG770">
        <v>0</v>
      </c>
      <c r="JH770">
        <v>0</v>
      </c>
      <c r="JI770">
        <v>0</v>
      </c>
      <c r="JJ770">
        <v>10</v>
      </c>
      <c r="JK770" s="2">
        <f t="shared" si="60"/>
        <v>0.22647058823529412</v>
      </c>
    </row>
    <row r="771" spans="1:271" outlineLevel="2" x14ac:dyDescent="0.25">
      <c r="A771" t="str">
        <f t="shared" si="65"/>
        <v>161002</v>
      </c>
      <c r="B771" t="s">
        <v>330</v>
      </c>
      <c r="C771">
        <v>10</v>
      </c>
      <c r="D771">
        <v>493</v>
      </c>
      <c r="E771">
        <v>380</v>
      </c>
      <c r="F771">
        <v>261</v>
      </c>
      <c r="G771">
        <v>119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119</v>
      </c>
      <c r="R771">
        <v>0</v>
      </c>
      <c r="S771">
        <v>0</v>
      </c>
      <c r="T771">
        <v>119</v>
      </c>
      <c r="U771">
        <v>6</v>
      </c>
      <c r="V771">
        <v>5</v>
      </c>
      <c r="W771">
        <v>1</v>
      </c>
      <c r="X771">
        <v>0</v>
      </c>
      <c r="Y771">
        <v>113</v>
      </c>
      <c r="Z771">
        <v>11</v>
      </c>
      <c r="AA771">
        <v>3</v>
      </c>
      <c r="AB771">
        <v>3</v>
      </c>
      <c r="AC771">
        <v>2</v>
      </c>
      <c r="AD771">
        <v>0</v>
      </c>
      <c r="AE771">
        <v>2</v>
      </c>
      <c r="AF771">
        <v>0</v>
      </c>
      <c r="AG771">
        <v>0</v>
      </c>
      <c r="AH771">
        <v>0</v>
      </c>
      <c r="AI771">
        <v>1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11</v>
      </c>
      <c r="AZ771">
        <v>16</v>
      </c>
      <c r="BA771">
        <v>4</v>
      </c>
      <c r="BB771">
        <v>1</v>
      </c>
      <c r="BC771">
        <v>6</v>
      </c>
      <c r="BD771">
        <v>0</v>
      </c>
      <c r="BE771">
        <v>0</v>
      </c>
      <c r="BF771">
        <v>1</v>
      </c>
      <c r="BG771">
        <v>1</v>
      </c>
      <c r="BH771">
        <v>0</v>
      </c>
      <c r="BI771">
        <v>0</v>
      </c>
      <c r="BJ771">
        <v>0</v>
      </c>
      <c r="BK771">
        <v>0</v>
      </c>
      <c r="BL771">
        <v>2</v>
      </c>
      <c r="BM771">
        <v>0</v>
      </c>
      <c r="BN771">
        <v>0</v>
      </c>
      <c r="BO771">
        <v>0</v>
      </c>
      <c r="BP771">
        <v>0</v>
      </c>
      <c r="BQ771">
        <v>1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BX771">
        <v>16</v>
      </c>
      <c r="BY771">
        <v>1</v>
      </c>
      <c r="BZ771">
        <v>1</v>
      </c>
      <c r="CA771">
        <v>0</v>
      </c>
      <c r="CB771">
        <v>0</v>
      </c>
      <c r="CC771">
        <v>0</v>
      </c>
      <c r="CD771">
        <v>0</v>
      </c>
      <c r="CE771">
        <v>0</v>
      </c>
      <c r="CF771">
        <v>0</v>
      </c>
      <c r="CG771">
        <v>0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0</v>
      </c>
      <c r="CN771">
        <v>1</v>
      </c>
      <c r="CO771">
        <v>0</v>
      </c>
      <c r="CP771">
        <v>0</v>
      </c>
      <c r="CQ771">
        <v>0</v>
      </c>
      <c r="CR771">
        <v>0</v>
      </c>
      <c r="CS771">
        <v>0</v>
      </c>
      <c r="CT771">
        <v>0</v>
      </c>
      <c r="CU771">
        <v>0</v>
      </c>
      <c r="CV771">
        <v>0</v>
      </c>
      <c r="CW771">
        <v>0</v>
      </c>
      <c r="CX771">
        <v>0</v>
      </c>
      <c r="CY771">
        <v>0</v>
      </c>
      <c r="CZ771">
        <v>0</v>
      </c>
      <c r="DA771">
        <v>0</v>
      </c>
      <c r="DB771">
        <v>0</v>
      </c>
      <c r="DC771">
        <v>0</v>
      </c>
      <c r="DD771">
        <v>0</v>
      </c>
      <c r="DE771">
        <v>0</v>
      </c>
      <c r="DF771">
        <v>0</v>
      </c>
      <c r="DG771">
        <v>0</v>
      </c>
      <c r="DH771">
        <v>0</v>
      </c>
      <c r="DI771">
        <v>0</v>
      </c>
      <c r="DJ771">
        <v>0</v>
      </c>
      <c r="DK771">
        <v>0</v>
      </c>
      <c r="DL771">
        <v>0</v>
      </c>
      <c r="DM771">
        <v>0</v>
      </c>
      <c r="DN771">
        <v>0</v>
      </c>
      <c r="DO771">
        <v>3</v>
      </c>
      <c r="DP771">
        <v>1</v>
      </c>
      <c r="DQ771">
        <v>1</v>
      </c>
      <c r="DR771">
        <v>0</v>
      </c>
      <c r="DS771">
        <v>0</v>
      </c>
      <c r="DT771">
        <v>0</v>
      </c>
      <c r="DU771">
        <v>0</v>
      </c>
      <c r="DV771">
        <v>1</v>
      </c>
      <c r="DW771">
        <v>0</v>
      </c>
      <c r="DX771">
        <v>0</v>
      </c>
      <c r="DY771">
        <v>0</v>
      </c>
      <c r="DZ771">
        <v>0</v>
      </c>
      <c r="EA771">
        <v>0</v>
      </c>
      <c r="EB771">
        <v>0</v>
      </c>
      <c r="EC771">
        <v>0</v>
      </c>
      <c r="ED771">
        <v>0</v>
      </c>
      <c r="EE771">
        <v>0</v>
      </c>
      <c r="EF771">
        <v>0</v>
      </c>
      <c r="EG771">
        <v>0</v>
      </c>
      <c r="EH771">
        <v>0</v>
      </c>
      <c r="EI771">
        <v>0</v>
      </c>
      <c r="EJ771">
        <v>0</v>
      </c>
      <c r="EK771">
        <v>0</v>
      </c>
      <c r="EL771">
        <v>0</v>
      </c>
      <c r="EM771">
        <v>0</v>
      </c>
      <c r="EN771">
        <v>3</v>
      </c>
      <c r="EO771">
        <v>2</v>
      </c>
      <c r="EP771">
        <v>2</v>
      </c>
      <c r="EQ771">
        <v>0</v>
      </c>
      <c r="ER771">
        <v>0</v>
      </c>
      <c r="ES771">
        <v>0</v>
      </c>
      <c r="ET771">
        <v>0</v>
      </c>
      <c r="EU771">
        <v>0</v>
      </c>
      <c r="EV771">
        <v>0</v>
      </c>
      <c r="EW771">
        <v>0</v>
      </c>
      <c r="EX771">
        <v>0</v>
      </c>
      <c r="EY771">
        <v>0</v>
      </c>
      <c r="EZ771">
        <v>0</v>
      </c>
      <c r="FA771">
        <v>0</v>
      </c>
      <c r="FB771">
        <v>0</v>
      </c>
      <c r="FC771">
        <v>0</v>
      </c>
      <c r="FD771">
        <v>0</v>
      </c>
      <c r="FE771">
        <v>0</v>
      </c>
      <c r="FF771">
        <v>0</v>
      </c>
      <c r="FG771">
        <v>0</v>
      </c>
      <c r="FH771">
        <v>0</v>
      </c>
      <c r="FI771">
        <v>0</v>
      </c>
      <c r="FJ771">
        <v>0</v>
      </c>
      <c r="FK771">
        <v>0</v>
      </c>
      <c r="FL771">
        <v>2</v>
      </c>
      <c r="FM771">
        <v>3</v>
      </c>
      <c r="FN771">
        <v>1</v>
      </c>
      <c r="FO771">
        <v>0</v>
      </c>
      <c r="FP771">
        <v>0</v>
      </c>
      <c r="FQ771">
        <v>0</v>
      </c>
      <c r="FR771">
        <v>0</v>
      </c>
      <c r="FS771">
        <v>0</v>
      </c>
      <c r="FT771">
        <v>0</v>
      </c>
      <c r="FU771">
        <v>0</v>
      </c>
      <c r="FV771">
        <v>1</v>
      </c>
      <c r="FW771">
        <v>0</v>
      </c>
      <c r="FX771">
        <v>0</v>
      </c>
      <c r="FY771">
        <v>0</v>
      </c>
      <c r="FZ771">
        <v>0</v>
      </c>
      <c r="GA771">
        <v>0</v>
      </c>
      <c r="GB771">
        <v>1</v>
      </c>
      <c r="GC771">
        <v>0</v>
      </c>
      <c r="GD771">
        <v>0</v>
      </c>
      <c r="GE771">
        <v>0</v>
      </c>
      <c r="GF771">
        <v>0</v>
      </c>
      <c r="GG771">
        <v>0</v>
      </c>
      <c r="GH771">
        <v>0</v>
      </c>
      <c r="GI771">
        <v>0</v>
      </c>
      <c r="GJ771">
        <v>0</v>
      </c>
      <c r="GK771">
        <v>0</v>
      </c>
      <c r="GL771">
        <v>3</v>
      </c>
      <c r="GM771">
        <v>3</v>
      </c>
      <c r="GN771">
        <v>2</v>
      </c>
      <c r="GO771">
        <v>0</v>
      </c>
      <c r="GP771">
        <v>0</v>
      </c>
      <c r="GQ771">
        <v>0</v>
      </c>
      <c r="GR771">
        <v>0</v>
      </c>
      <c r="GS771">
        <v>0</v>
      </c>
      <c r="GT771">
        <v>0</v>
      </c>
      <c r="GU771">
        <v>0</v>
      </c>
      <c r="GV771">
        <v>0</v>
      </c>
      <c r="GW771">
        <v>0</v>
      </c>
      <c r="GX771">
        <v>0</v>
      </c>
      <c r="GY771">
        <v>0</v>
      </c>
      <c r="GZ771">
        <v>0</v>
      </c>
      <c r="HA771">
        <v>0</v>
      </c>
      <c r="HB771">
        <v>0</v>
      </c>
      <c r="HC771">
        <v>0</v>
      </c>
      <c r="HD771">
        <v>0</v>
      </c>
      <c r="HE771">
        <v>1</v>
      </c>
      <c r="HF771">
        <v>3</v>
      </c>
      <c r="HG771">
        <v>0</v>
      </c>
      <c r="HH771">
        <v>0</v>
      </c>
      <c r="HI771">
        <v>0</v>
      </c>
      <c r="HJ771">
        <v>0</v>
      </c>
      <c r="HK771">
        <v>0</v>
      </c>
      <c r="HL771">
        <v>0</v>
      </c>
      <c r="HM771">
        <v>0</v>
      </c>
      <c r="HN771">
        <v>0</v>
      </c>
      <c r="HO771">
        <v>0</v>
      </c>
      <c r="HP771">
        <v>0</v>
      </c>
      <c r="HQ771">
        <v>0</v>
      </c>
      <c r="HR771">
        <v>0</v>
      </c>
      <c r="HS771">
        <v>0</v>
      </c>
      <c r="HT771">
        <v>0</v>
      </c>
      <c r="HU771">
        <v>0</v>
      </c>
      <c r="HV771">
        <v>0</v>
      </c>
      <c r="HW771">
        <v>0</v>
      </c>
      <c r="HX771">
        <v>0</v>
      </c>
      <c r="HY771">
        <v>0</v>
      </c>
      <c r="HZ771">
        <v>0</v>
      </c>
      <c r="IA771">
        <v>0</v>
      </c>
      <c r="IB771">
        <v>0</v>
      </c>
      <c r="IC771">
        <v>0</v>
      </c>
      <c r="ID771">
        <v>0</v>
      </c>
      <c r="IE771">
        <v>0</v>
      </c>
      <c r="IF771">
        <v>0</v>
      </c>
      <c r="IG771">
        <v>0</v>
      </c>
      <c r="IH771">
        <v>0</v>
      </c>
      <c r="II771">
        <v>0</v>
      </c>
      <c r="IJ771">
        <v>0</v>
      </c>
      <c r="IK771">
        <v>74</v>
      </c>
      <c r="IL771">
        <v>13</v>
      </c>
      <c r="IM771">
        <v>3</v>
      </c>
      <c r="IN771">
        <v>10</v>
      </c>
      <c r="IO771">
        <v>3</v>
      </c>
      <c r="IP771">
        <v>0</v>
      </c>
      <c r="IQ771">
        <v>37</v>
      </c>
      <c r="IR771">
        <v>0</v>
      </c>
      <c r="IS771">
        <v>0</v>
      </c>
      <c r="IT771">
        <v>0</v>
      </c>
      <c r="IU771">
        <v>0</v>
      </c>
      <c r="IV771">
        <v>0</v>
      </c>
      <c r="IW771">
        <v>8</v>
      </c>
      <c r="IX771">
        <v>0</v>
      </c>
      <c r="IY771">
        <v>0</v>
      </c>
      <c r="IZ771">
        <v>0</v>
      </c>
      <c r="JA771">
        <v>0</v>
      </c>
      <c r="JB771">
        <v>0</v>
      </c>
      <c r="JC771">
        <v>0</v>
      </c>
      <c r="JD771">
        <v>0</v>
      </c>
      <c r="JE771">
        <v>0</v>
      </c>
      <c r="JF771">
        <v>0</v>
      </c>
      <c r="JG771">
        <v>0</v>
      </c>
      <c r="JH771">
        <v>0</v>
      </c>
      <c r="JI771">
        <v>0</v>
      </c>
      <c r="JJ771">
        <v>74</v>
      </c>
      <c r="JK771" s="2">
        <f t="shared" ref="JK771:JK834" si="66">$T771/$D771</f>
        <v>0.2413793103448276</v>
      </c>
    </row>
    <row r="772" spans="1:271" outlineLevel="2" x14ac:dyDescent="0.25">
      <c r="A772" t="str">
        <f t="shared" si="65"/>
        <v>161002</v>
      </c>
      <c r="B772" t="s">
        <v>330</v>
      </c>
      <c r="C772">
        <v>11</v>
      </c>
      <c r="D772">
        <v>504</v>
      </c>
      <c r="E772">
        <v>390</v>
      </c>
      <c r="F772">
        <v>193</v>
      </c>
      <c r="G772">
        <v>197</v>
      </c>
      <c r="H772">
        <v>2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197</v>
      </c>
      <c r="R772">
        <v>0</v>
      </c>
      <c r="S772">
        <v>0</v>
      </c>
      <c r="T772">
        <v>197</v>
      </c>
      <c r="U772">
        <v>13</v>
      </c>
      <c r="V772">
        <v>11</v>
      </c>
      <c r="W772">
        <v>2</v>
      </c>
      <c r="X772">
        <v>0</v>
      </c>
      <c r="Y772">
        <v>184</v>
      </c>
      <c r="Z772">
        <v>92</v>
      </c>
      <c r="AA772">
        <v>4</v>
      </c>
      <c r="AB772">
        <v>15</v>
      </c>
      <c r="AC772">
        <v>28</v>
      </c>
      <c r="AD772">
        <v>12</v>
      </c>
      <c r="AE772">
        <v>5</v>
      </c>
      <c r="AF772">
        <v>12</v>
      </c>
      <c r="AG772">
        <v>3</v>
      </c>
      <c r="AH772">
        <v>0</v>
      </c>
      <c r="AI772">
        <v>1</v>
      </c>
      <c r="AJ772">
        <v>0</v>
      </c>
      <c r="AK772">
        <v>2</v>
      </c>
      <c r="AL772">
        <v>0</v>
      </c>
      <c r="AM772">
        <v>0</v>
      </c>
      <c r="AN772">
        <v>0</v>
      </c>
      <c r="AO772">
        <v>3</v>
      </c>
      <c r="AP772">
        <v>0</v>
      </c>
      <c r="AQ772">
        <v>0</v>
      </c>
      <c r="AR772">
        <v>1</v>
      </c>
      <c r="AS772">
        <v>0</v>
      </c>
      <c r="AT772">
        <v>0</v>
      </c>
      <c r="AU772">
        <v>0</v>
      </c>
      <c r="AV772">
        <v>1</v>
      </c>
      <c r="AW772">
        <v>5</v>
      </c>
      <c r="AX772">
        <v>0</v>
      </c>
      <c r="AY772">
        <v>92</v>
      </c>
      <c r="AZ772">
        <v>23</v>
      </c>
      <c r="BA772">
        <v>2</v>
      </c>
      <c r="BB772">
        <v>0</v>
      </c>
      <c r="BC772">
        <v>11</v>
      </c>
      <c r="BD772">
        <v>3</v>
      </c>
      <c r="BE772">
        <v>3</v>
      </c>
      <c r="BF772">
        <v>0</v>
      </c>
      <c r="BG772">
        <v>0</v>
      </c>
      <c r="BH772">
        <v>4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BX772">
        <v>23</v>
      </c>
      <c r="BY772">
        <v>2</v>
      </c>
      <c r="BZ772">
        <v>1</v>
      </c>
      <c r="CA772">
        <v>1</v>
      </c>
      <c r="CB772">
        <v>0</v>
      </c>
      <c r="CC772">
        <v>0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0</v>
      </c>
      <c r="CJ772">
        <v>0</v>
      </c>
      <c r="CK772">
        <v>0</v>
      </c>
      <c r="CL772">
        <v>0</v>
      </c>
      <c r="CM772">
        <v>0</v>
      </c>
      <c r="CN772">
        <v>2</v>
      </c>
      <c r="CO772">
        <v>11</v>
      </c>
      <c r="CP772">
        <v>6</v>
      </c>
      <c r="CQ772">
        <v>1</v>
      </c>
      <c r="CR772">
        <v>0</v>
      </c>
      <c r="CS772">
        <v>0</v>
      </c>
      <c r="CT772">
        <v>0</v>
      </c>
      <c r="CU772">
        <v>0</v>
      </c>
      <c r="CV772">
        <v>0</v>
      </c>
      <c r="CW772">
        <v>1</v>
      </c>
      <c r="CX772">
        <v>1</v>
      </c>
      <c r="CY772">
        <v>0</v>
      </c>
      <c r="CZ772">
        <v>0</v>
      </c>
      <c r="DA772">
        <v>0</v>
      </c>
      <c r="DB772">
        <v>1</v>
      </c>
      <c r="DC772">
        <v>0</v>
      </c>
      <c r="DD772">
        <v>0</v>
      </c>
      <c r="DE772">
        <v>0</v>
      </c>
      <c r="DF772">
        <v>0</v>
      </c>
      <c r="DG772">
        <v>0</v>
      </c>
      <c r="DH772">
        <v>0</v>
      </c>
      <c r="DI772">
        <v>0</v>
      </c>
      <c r="DJ772">
        <v>0</v>
      </c>
      <c r="DK772">
        <v>0</v>
      </c>
      <c r="DL772">
        <v>0</v>
      </c>
      <c r="DM772">
        <v>1</v>
      </c>
      <c r="DN772">
        <v>11</v>
      </c>
      <c r="DO772">
        <v>4</v>
      </c>
      <c r="DP772">
        <v>2</v>
      </c>
      <c r="DQ772">
        <v>0</v>
      </c>
      <c r="DR772">
        <v>0</v>
      </c>
      <c r="DS772">
        <v>0</v>
      </c>
      <c r="DT772">
        <v>0</v>
      </c>
      <c r="DU772">
        <v>0</v>
      </c>
      <c r="DV772">
        <v>0</v>
      </c>
      <c r="DW772">
        <v>1</v>
      </c>
      <c r="DX772">
        <v>1</v>
      </c>
      <c r="DY772">
        <v>0</v>
      </c>
      <c r="DZ772">
        <v>0</v>
      </c>
      <c r="EA772">
        <v>0</v>
      </c>
      <c r="EB772">
        <v>0</v>
      </c>
      <c r="EC772">
        <v>0</v>
      </c>
      <c r="ED772">
        <v>0</v>
      </c>
      <c r="EE772">
        <v>0</v>
      </c>
      <c r="EF772">
        <v>0</v>
      </c>
      <c r="EG772">
        <v>0</v>
      </c>
      <c r="EH772">
        <v>0</v>
      </c>
      <c r="EI772">
        <v>0</v>
      </c>
      <c r="EJ772">
        <v>0</v>
      </c>
      <c r="EK772">
        <v>0</v>
      </c>
      <c r="EL772">
        <v>0</v>
      </c>
      <c r="EM772">
        <v>0</v>
      </c>
      <c r="EN772">
        <v>4</v>
      </c>
      <c r="EO772">
        <v>6</v>
      </c>
      <c r="EP772">
        <v>2</v>
      </c>
      <c r="EQ772">
        <v>0</v>
      </c>
      <c r="ER772">
        <v>0</v>
      </c>
      <c r="ES772">
        <v>0</v>
      </c>
      <c r="ET772">
        <v>0</v>
      </c>
      <c r="EU772">
        <v>0</v>
      </c>
      <c r="EV772">
        <v>0</v>
      </c>
      <c r="EW772">
        <v>0</v>
      </c>
      <c r="EX772">
        <v>0</v>
      </c>
      <c r="EY772">
        <v>0</v>
      </c>
      <c r="EZ772">
        <v>2</v>
      </c>
      <c r="FA772">
        <v>0</v>
      </c>
      <c r="FB772">
        <v>0</v>
      </c>
      <c r="FC772">
        <v>0</v>
      </c>
      <c r="FD772">
        <v>0</v>
      </c>
      <c r="FE772">
        <v>0</v>
      </c>
      <c r="FF772">
        <v>0</v>
      </c>
      <c r="FG772">
        <v>0</v>
      </c>
      <c r="FH772">
        <v>0</v>
      </c>
      <c r="FI772">
        <v>0</v>
      </c>
      <c r="FJ772">
        <v>0</v>
      </c>
      <c r="FK772">
        <v>2</v>
      </c>
      <c r="FL772">
        <v>6</v>
      </c>
      <c r="FM772">
        <v>37</v>
      </c>
      <c r="FN772">
        <v>10</v>
      </c>
      <c r="FO772">
        <v>2</v>
      </c>
      <c r="FP772">
        <v>6</v>
      </c>
      <c r="FQ772">
        <v>0</v>
      </c>
      <c r="FR772">
        <v>1</v>
      </c>
      <c r="FS772">
        <v>4</v>
      </c>
      <c r="FT772">
        <v>1</v>
      </c>
      <c r="FU772">
        <v>6</v>
      </c>
      <c r="FV772">
        <v>5</v>
      </c>
      <c r="FW772">
        <v>0</v>
      </c>
      <c r="FX772">
        <v>1</v>
      </c>
      <c r="FY772">
        <v>0</v>
      </c>
      <c r="FZ772">
        <v>0</v>
      </c>
      <c r="GA772">
        <v>0</v>
      </c>
      <c r="GB772">
        <v>0</v>
      </c>
      <c r="GC772">
        <v>0</v>
      </c>
      <c r="GD772">
        <v>0</v>
      </c>
      <c r="GE772">
        <v>0</v>
      </c>
      <c r="GF772">
        <v>0</v>
      </c>
      <c r="GG772">
        <v>0</v>
      </c>
      <c r="GH772">
        <v>1</v>
      </c>
      <c r="GI772">
        <v>0</v>
      </c>
      <c r="GJ772">
        <v>0</v>
      </c>
      <c r="GK772">
        <v>0</v>
      </c>
      <c r="GL772">
        <v>37</v>
      </c>
      <c r="GM772">
        <v>3</v>
      </c>
      <c r="GN772">
        <v>2</v>
      </c>
      <c r="GO772">
        <v>0</v>
      </c>
      <c r="GP772">
        <v>0</v>
      </c>
      <c r="GQ772">
        <v>1</v>
      </c>
      <c r="GR772">
        <v>0</v>
      </c>
      <c r="GS772">
        <v>0</v>
      </c>
      <c r="GT772">
        <v>0</v>
      </c>
      <c r="GU772">
        <v>0</v>
      </c>
      <c r="GV772">
        <v>0</v>
      </c>
      <c r="GW772">
        <v>0</v>
      </c>
      <c r="GX772">
        <v>0</v>
      </c>
      <c r="GY772">
        <v>0</v>
      </c>
      <c r="GZ772">
        <v>0</v>
      </c>
      <c r="HA772">
        <v>0</v>
      </c>
      <c r="HB772">
        <v>0</v>
      </c>
      <c r="HC772">
        <v>0</v>
      </c>
      <c r="HD772">
        <v>0</v>
      </c>
      <c r="HE772">
        <v>0</v>
      </c>
      <c r="HF772">
        <v>3</v>
      </c>
      <c r="HG772">
        <v>0</v>
      </c>
      <c r="HH772">
        <v>0</v>
      </c>
      <c r="HI772">
        <v>0</v>
      </c>
      <c r="HJ772">
        <v>0</v>
      </c>
      <c r="HK772">
        <v>0</v>
      </c>
      <c r="HL772">
        <v>0</v>
      </c>
      <c r="HM772">
        <v>0</v>
      </c>
      <c r="HN772">
        <v>0</v>
      </c>
      <c r="HO772">
        <v>0</v>
      </c>
      <c r="HP772">
        <v>0</v>
      </c>
      <c r="HQ772">
        <v>0</v>
      </c>
      <c r="HR772">
        <v>0</v>
      </c>
      <c r="HS772">
        <v>0</v>
      </c>
      <c r="HT772">
        <v>0</v>
      </c>
      <c r="HU772">
        <v>1</v>
      </c>
      <c r="HV772">
        <v>1</v>
      </c>
      <c r="HW772">
        <v>0</v>
      </c>
      <c r="HX772">
        <v>0</v>
      </c>
      <c r="HY772">
        <v>0</v>
      </c>
      <c r="HZ772">
        <v>0</v>
      </c>
      <c r="IA772">
        <v>0</v>
      </c>
      <c r="IB772">
        <v>0</v>
      </c>
      <c r="IC772">
        <v>0</v>
      </c>
      <c r="ID772">
        <v>0</v>
      </c>
      <c r="IE772">
        <v>0</v>
      </c>
      <c r="IF772">
        <v>0</v>
      </c>
      <c r="IG772">
        <v>0</v>
      </c>
      <c r="IH772">
        <v>0</v>
      </c>
      <c r="II772">
        <v>0</v>
      </c>
      <c r="IJ772">
        <v>1</v>
      </c>
      <c r="IK772">
        <v>5</v>
      </c>
      <c r="IL772">
        <v>2</v>
      </c>
      <c r="IM772">
        <v>0</v>
      </c>
      <c r="IN772">
        <v>0</v>
      </c>
      <c r="IO772">
        <v>0</v>
      </c>
      <c r="IP772">
        <v>0</v>
      </c>
      <c r="IQ772">
        <v>3</v>
      </c>
      <c r="IR772">
        <v>0</v>
      </c>
      <c r="IS772">
        <v>0</v>
      </c>
      <c r="IT772">
        <v>0</v>
      </c>
      <c r="IU772">
        <v>0</v>
      </c>
      <c r="IV772">
        <v>0</v>
      </c>
      <c r="IW772">
        <v>0</v>
      </c>
      <c r="IX772">
        <v>0</v>
      </c>
      <c r="IY772">
        <v>0</v>
      </c>
      <c r="IZ772">
        <v>0</v>
      </c>
      <c r="JA772">
        <v>0</v>
      </c>
      <c r="JB772">
        <v>0</v>
      </c>
      <c r="JC772">
        <v>0</v>
      </c>
      <c r="JD772">
        <v>0</v>
      </c>
      <c r="JE772">
        <v>0</v>
      </c>
      <c r="JF772">
        <v>0</v>
      </c>
      <c r="JG772">
        <v>0</v>
      </c>
      <c r="JH772">
        <v>0</v>
      </c>
      <c r="JI772">
        <v>0</v>
      </c>
      <c r="JJ772">
        <v>5</v>
      </c>
      <c r="JK772" s="2">
        <f t="shared" si="66"/>
        <v>0.39087301587301587</v>
      </c>
    </row>
    <row r="773" spans="1:271" outlineLevel="2" x14ac:dyDescent="0.25">
      <c r="A773" t="str">
        <f t="shared" si="65"/>
        <v>161002</v>
      </c>
      <c r="B773" t="s">
        <v>330</v>
      </c>
      <c r="C773">
        <v>12</v>
      </c>
      <c r="D773">
        <v>389</v>
      </c>
      <c r="E773">
        <v>300</v>
      </c>
      <c r="F773">
        <v>164</v>
      </c>
      <c r="G773">
        <v>136</v>
      </c>
      <c r="H773">
        <v>2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136</v>
      </c>
      <c r="R773">
        <v>0</v>
      </c>
      <c r="S773">
        <v>0</v>
      </c>
      <c r="T773">
        <v>136</v>
      </c>
      <c r="U773">
        <v>9</v>
      </c>
      <c r="V773">
        <v>5</v>
      </c>
      <c r="W773">
        <v>4</v>
      </c>
      <c r="X773">
        <v>0</v>
      </c>
      <c r="Y773">
        <v>127</v>
      </c>
      <c r="Z773">
        <v>77</v>
      </c>
      <c r="AA773">
        <v>2</v>
      </c>
      <c r="AB773">
        <v>15</v>
      </c>
      <c r="AC773">
        <v>21</v>
      </c>
      <c r="AD773">
        <v>10</v>
      </c>
      <c r="AE773">
        <v>1</v>
      </c>
      <c r="AF773">
        <v>7</v>
      </c>
      <c r="AG773">
        <v>9</v>
      </c>
      <c r="AH773">
        <v>0</v>
      </c>
      <c r="AI773">
        <v>1</v>
      </c>
      <c r="AJ773">
        <v>2</v>
      </c>
      <c r="AK773">
        <v>0</v>
      </c>
      <c r="AL773">
        <v>0</v>
      </c>
      <c r="AM773">
        <v>0</v>
      </c>
      <c r="AN773">
        <v>0</v>
      </c>
      <c r="AO773">
        <v>2</v>
      </c>
      <c r="AP773">
        <v>0</v>
      </c>
      <c r="AQ773">
        <v>1</v>
      </c>
      <c r="AR773">
        <v>0</v>
      </c>
      <c r="AS773">
        <v>0</v>
      </c>
      <c r="AT773">
        <v>0</v>
      </c>
      <c r="AU773">
        <v>2</v>
      </c>
      <c r="AV773">
        <v>2</v>
      </c>
      <c r="AW773">
        <v>0</v>
      </c>
      <c r="AX773">
        <v>2</v>
      </c>
      <c r="AY773">
        <v>77</v>
      </c>
      <c r="AZ773">
        <v>27</v>
      </c>
      <c r="BA773">
        <v>4</v>
      </c>
      <c r="BB773">
        <v>0</v>
      </c>
      <c r="BC773">
        <v>17</v>
      </c>
      <c r="BD773">
        <v>1</v>
      </c>
      <c r="BE773">
        <v>0</v>
      </c>
      <c r="BF773">
        <v>0</v>
      </c>
      <c r="BG773">
        <v>2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2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1</v>
      </c>
      <c r="BX773">
        <v>27</v>
      </c>
      <c r="BY773">
        <v>0</v>
      </c>
      <c r="BZ773">
        <v>0</v>
      </c>
      <c r="CA773">
        <v>0</v>
      </c>
      <c r="CB773">
        <v>0</v>
      </c>
      <c r="CC773">
        <v>0</v>
      </c>
      <c r="CD773">
        <v>0</v>
      </c>
      <c r="CE773">
        <v>0</v>
      </c>
      <c r="CF773">
        <v>0</v>
      </c>
      <c r="CG773">
        <v>0</v>
      </c>
      <c r="CH773">
        <v>0</v>
      </c>
      <c r="CI773">
        <v>0</v>
      </c>
      <c r="CJ773">
        <v>0</v>
      </c>
      <c r="CK773">
        <v>0</v>
      </c>
      <c r="CL773">
        <v>0</v>
      </c>
      <c r="CM773">
        <v>0</v>
      </c>
      <c r="CN773">
        <v>0</v>
      </c>
      <c r="CO773">
        <v>2</v>
      </c>
      <c r="CP773">
        <v>0</v>
      </c>
      <c r="CQ773">
        <v>0</v>
      </c>
      <c r="CR773">
        <v>0</v>
      </c>
      <c r="CS773">
        <v>0</v>
      </c>
      <c r="CT773">
        <v>0</v>
      </c>
      <c r="CU773">
        <v>0</v>
      </c>
      <c r="CV773">
        <v>0</v>
      </c>
      <c r="CW773">
        <v>0</v>
      </c>
      <c r="CX773">
        <v>1</v>
      </c>
      <c r="CY773">
        <v>0</v>
      </c>
      <c r="CZ773">
        <v>1</v>
      </c>
      <c r="DA773">
        <v>0</v>
      </c>
      <c r="DB773">
        <v>0</v>
      </c>
      <c r="DC773">
        <v>0</v>
      </c>
      <c r="DD773">
        <v>0</v>
      </c>
      <c r="DE773">
        <v>0</v>
      </c>
      <c r="DF773">
        <v>0</v>
      </c>
      <c r="DG773">
        <v>0</v>
      </c>
      <c r="DH773">
        <v>0</v>
      </c>
      <c r="DI773">
        <v>0</v>
      </c>
      <c r="DJ773">
        <v>0</v>
      </c>
      <c r="DK773">
        <v>0</v>
      </c>
      <c r="DL773">
        <v>0</v>
      </c>
      <c r="DM773">
        <v>0</v>
      </c>
      <c r="DN773">
        <v>2</v>
      </c>
      <c r="DO773">
        <v>7</v>
      </c>
      <c r="DP773">
        <v>1</v>
      </c>
      <c r="DQ773">
        <v>0</v>
      </c>
      <c r="DR773">
        <v>0</v>
      </c>
      <c r="DS773">
        <v>1</v>
      </c>
      <c r="DT773">
        <v>1</v>
      </c>
      <c r="DU773">
        <v>0</v>
      </c>
      <c r="DV773">
        <v>1</v>
      </c>
      <c r="DW773">
        <v>0</v>
      </c>
      <c r="DX773">
        <v>0</v>
      </c>
      <c r="DY773">
        <v>0</v>
      </c>
      <c r="DZ773">
        <v>1</v>
      </c>
      <c r="EA773">
        <v>0</v>
      </c>
      <c r="EB773">
        <v>0</v>
      </c>
      <c r="EC773">
        <v>0</v>
      </c>
      <c r="ED773">
        <v>0</v>
      </c>
      <c r="EE773">
        <v>0</v>
      </c>
      <c r="EF773">
        <v>0</v>
      </c>
      <c r="EG773">
        <v>0</v>
      </c>
      <c r="EH773">
        <v>0</v>
      </c>
      <c r="EI773">
        <v>0</v>
      </c>
      <c r="EJ773">
        <v>0</v>
      </c>
      <c r="EK773">
        <v>0</v>
      </c>
      <c r="EL773">
        <v>0</v>
      </c>
      <c r="EM773">
        <v>2</v>
      </c>
      <c r="EN773">
        <v>7</v>
      </c>
      <c r="EO773">
        <v>2</v>
      </c>
      <c r="EP773">
        <v>0</v>
      </c>
      <c r="EQ773">
        <v>0</v>
      </c>
      <c r="ER773">
        <v>1</v>
      </c>
      <c r="ES773">
        <v>0</v>
      </c>
      <c r="ET773">
        <v>0</v>
      </c>
      <c r="EU773">
        <v>0</v>
      </c>
      <c r="EV773">
        <v>0</v>
      </c>
      <c r="EW773">
        <v>0</v>
      </c>
      <c r="EX773">
        <v>0</v>
      </c>
      <c r="EY773">
        <v>0</v>
      </c>
      <c r="EZ773">
        <v>1</v>
      </c>
      <c r="FA773">
        <v>0</v>
      </c>
      <c r="FB773">
        <v>0</v>
      </c>
      <c r="FC773">
        <v>0</v>
      </c>
      <c r="FD773">
        <v>0</v>
      </c>
      <c r="FE773">
        <v>0</v>
      </c>
      <c r="FF773">
        <v>0</v>
      </c>
      <c r="FG773">
        <v>0</v>
      </c>
      <c r="FH773">
        <v>0</v>
      </c>
      <c r="FI773">
        <v>0</v>
      </c>
      <c r="FJ773">
        <v>0</v>
      </c>
      <c r="FK773">
        <v>0</v>
      </c>
      <c r="FL773">
        <v>2</v>
      </c>
      <c r="FM773">
        <v>5</v>
      </c>
      <c r="FN773">
        <v>1</v>
      </c>
      <c r="FO773">
        <v>1</v>
      </c>
      <c r="FP773">
        <v>0</v>
      </c>
      <c r="FQ773">
        <v>0</v>
      </c>
      <c r="FR773">
        <v>0</v>
      </c>
      <c r="FS773">
        <v>0</v>
      </c>
      <c r="FT773">
        <v>1</v>
      </c>
      <c r="FU773">
        <v>0</v>
      </c>
      <c r="FV773">
        <v>1</v>
      </c>
      <c r="FW773">
        <v>1</v>
      </c>
      <c r="FX773">
        <v>0</v>
      </c>
      <c r="FY773">
        <v>0</v>
      </c>
      <c r="FZ773">
        <v>0</v>
      </c>
      <c r="GA773">
        <v>0</v>
      </c>
      <c r="GB773">
        <v>0</v>
      </c>
      <c r="GC773">
        <v>0</v>
      </c>
      <c r="GD773">
        <v>0</v>
      </c>
      <c r="GE773">
        <v>0</v>
      </c>
      <c r="GF773">
        <v>0</v>
      </c>
      <c r="GG773">
        <v>0</v>
      </c>
      <c r="GH773">
        <v>0</v>
      </c>
      <c r="GI773">
        <v>0</v>
      </c>
      <c r="GJ773">
        <v>0</v>
      </c>
      <c r="GK773">
        <v>0</v>
      </c>
      <c r="GL773">
        <v>5</v>
      </c>
      <c r="GM773">
        <v>0</v>
      </c>
      <c r="GN773">
        <v>0</v>
      </c>
      <c r="GO773">
        <v>0</v>
      </c>
      <c r="GP773">
        <v>0</v>
      </c>
      <c r="GQ773">
        <v>0</v>
      </c>
      <c r="GR773">
        <v>0</v>
      </c>
      <c r="GS773">
        <v>0</v>
      </c>
      <c r="GT773">
        <v>0</v>
      </c>
      <c r="GU773">
        <v>0</v>
      </c>
      <c r="GV773">
        <v>0</v>
      </c>
      <c r="GW773">
        <v>0</v>
      </c>
      <c r="GX773">
        <v>0</v>
      </c>
      <c r="GY773">
        <v>0</v>
      </c>
      <c r="GZ773">
        <v>0</v>
      </c>
      <c r="HA773">
        <v>0</v>
      </c>
      <c r="HB773">
        <v>0</v>
      </c>
      <c r="HC773">
        <v>0</v>
      </c>
      <c r="HD773">
        <v>0</v>
      </c>
      <c r="HE773">
        <v>0</v>
      </c>
      <c r="HF773">
        <v>0</v>
      </c>
      <c r="HG773">
        <v>0</v>
      </c>
      <c r="HH773">
        <v>0</v>
      </c>
      <c r="HI773">
        <v>0</v>
      </c>
      <c r="HJ773">
        <v>0</v>
      </c>
      <c r="HK773">
        <v>0</v>
      </c>
      <c r="HL773">
        <v>0</v>
      </c>
      <c r="HM773">
        <v>0</v>
      </c>
      <c r="HN773">
        <v>0</v>
      </c>
      <c r="HO773">
        <v>0</v>
      </c>
      <c r="HP773">
        <v>0</v>
      </c>
      <c r="HQ773">
        <v>0</v>
      </c>
      <c r="HR773">
        <v>0</v>
      </c>
      <c r="HS773">
        <v>0</v>
      </c>
      <c r="HT773">
        <v>0</v>
      </c>
      <c r="HU773">
        <v>1</v>
      </c>
      <c r="HV773">
        <v>1</v>
      </c>
      <c r="HW773">
        <v>0</v>
      </c>
      <c r="HX773">
        <v>0</v>
      </c>
      <c r="HY773">
        <v>0</v>
      </c>
      <c r="HZ773">
        <v>0</v>
      </c>
      <c r="IA773">
        <v>0</v>
      </c>
      <c r="IB773">
        <v>0</v>
      </c>
      <c r="IC773">
        <v>0</v>
      </c>
      <c r="ID773">
        <v>0</v>
      </c>
      <c r="IE773">
        <v>0</v>
      </c>
      <c r="IF773">
        <v>0</v>
      </c>
      <c r="IG773">
        <v>0</v>
      </c>
      <c r="IH773">
        <v>0</v>
      </c>
      <c r="II773">
        <v>0</v>
      </c>
      <c r="IJ773">
        <v>1</v>
      </c>
      <c r="IK773">
        <v>6</v>
      </c>
      <c r="IL773">
        <v>0</v>
      </c>
      <c r="IM773">
        <v>0</v>
      </c>
      <c r="IN773">
        <v>0</v>
      </c>
      <c r="IO773">
        <v>5</v>
      </c>
      <c r="IP773">
        <v>0</v>
      </c>
      <c r="IQ773">
        <v>1</v>
      </c>
      <c r="IR773">
        <v>0</v>
      </c>
      <c r="IS773">
        <v>0</v>
      </c>
      <c r="IT773">
        <v>0</v>
      </c>
      <c r="IU773">
        <v>0</v>
      </c>
      <c r="IV773">
        <v>0</v>
      </c>
      <c r="IW773">
        <v>0</v>
      </c>
      <c r="IX773">
        <v>0</v>
      </c>
      <c r="IY773">
        <v>0</v>
      </c>
      <c r="IZ773">
        <v>0</v>
      </c>
      <c r="JA773">
        <v>0</v>
      </c>
      <c r="JB773">
        <v>0</v>
      </c>
      <c r="JC773">
        <v>0</v>
      </c>
      <c r="JD773">
        <v>0</v>
      </c>
      <c r="JE773">
        <v>0</v>
      </c>
      <c r="JF773">
        <v>0</v>
      </c>
      <c r="JG773">
        <v>0</v>
      </c>
      <c r="JH773">
        <v>0</v>
      </c>
      <c r="JI773">
        <v>0</v>
      </c>
      <c r="JJ773">
        <v>6</v>
      </c>
      <c r="JK773" s="2">
        <f t="shared" si="66"/>
        <v>0.34961439588688947</v>
      </c>
    </row>
    <row r="774" spans="1:271" outlineLevel="2" x14ac:dyDescent="0.25">
      <c r="A774" t="str">
        <f t="shared" si="65"/>
        <v>161002</v>
      </c>
      <c r="B774" t="s">
        <v>330</v>
      </c>
      <c r="C774">
        <v>13</v>
      </c>
      <c r="D774">
        <v>601</v>
      </c>
      <c r="E774">
        <v>462</v>
      </c>
      <c r="F774">
        <v>289</v>
      </c>
      <c r="G774">
        <v>173</v>
      </c>
      <c r="H774">
        <v>0</v>
      </c>
      <c r="I774">
        <v>1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173</v>
      </c>
      <c r="R774">
        <v>0</v>
      </c>
      <c r="S774">
        <v>0</v>
      </c>
      <c r="T774">
        <v>173</v>
      </c>
      <c r="U774">
        <v>7</v>
      </c>
      <c r="V774">
        <v>6</v>
      </c>
      <c r="W774">
        <v>1</v>
      </c>
      <c r="X774">
        <v>0</v>
      </c>
      <c r="Y774">
        <v>166</v>
      </c>
      <c r="Z774">
        <v>19</v>
      </c>
      <c r="AA774">
        <v>0</v>
      </c>
      <c r="AB774">
        <v>4</v>
      </c>
      <c r="AC774">
        <v>6</v>
      </c>
      <c r="AD774">
        <v>3</v>
      </c>
      <c r="AE774">
        <v>1</v>
      </c>
      <c r="AF774">
        <v>0</v>
      </c>
      <c r="AG774">
        <v>2</v>
      </c>
      <c r="AH774">
        <v>1</v>
      </c>
      <c r="AI774">
        <v>0</v>
      </c>
      <c r="AJ774">
        <v>0</v>
      </c>
      <c r="AK774">
        <v>0</v>
      </c>
      <c r="AL774">
        <v>2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19</v>
      </c>
      <c r="AZ774">
        <v>36</v>
      </c>
      <c r="BA774">
        <v>8</v>
      </c>
      <c r="BB774">
        <v>2</v>
      </c>
      <c r="BC774">
        <v>14</v>
      </c>
      <c r="BD774">
        <v>0</v>
      </c>
      <c r="BE774">
        <v>6</v>
      </c>
      <c r="BF774">
        <v>2</v>
      </c>
      <c r="BG774">
        <v>0</v>
      </c>
      <c r="BH774">
        <v>0</v>
      </c>
      <c r="BI774">
        <v>1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1</v>
      </c>
      <c r="BP774">
        <v>1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1</v>
      </c>
      <c r="BX774">
        <v>36</v>
      </c>
      <c r="BY774">
        <v>1</v>
      </c>
      <c r="BZ774">
        <v>0</v>
      </c>
      <c r="CA774">
        <v>0</v>
      </c>
      <c r="CB774">
        <v>0</v>
      </c>
      <c r="CC774">
        <v>0</v>
      </c>
      <c r="CD774">
        <v>1</v>
      </c>
      <c r="CE774">
        <v>0</v>
      </c>
      <c r="CF774">
        <v>0</v>
      </c>
      <c r="CG774">
        <v>0</v>
      </c>
      <c r="CH774">
        <v>0</v>
      </c>
      <c r="CI774">
        <v>0</v>
      </c>
      <c r="CJ774">
        <v>0</v>
      </c>
      <c r="CK774">
        <v>0</v>
      </c>
      <c r="CL774">
        <v>0</v>
      </c>
      <c r="CM774">
        <v>0</v>
      </c>
      <c r="CN774">
        <v>1</v>
      </c>
      <c r="CO774">
        <v>0</v>
      </c>
      <c r="CP774">
        <v>0</v>
      </c>
      <c r="CQ774">
        <v>0</v>
      </c>
      <c r="CR774">
        <v>0</v>
      </c>
      <c r="CS774">
        <v>0</v>
      </c>
      <c r="CT774">
        <v>0</v>
      </c>
      <c r="CU774">
        <v>0</v>
      </c>
      <c r="CV774">
        <v>0</v>
      </c>
      <c r="CW774">
        <v>0</v>
      </c>
      <c r="CX774">
        <v>0</v>
      </c>
      <c r="CY774">
        <v>0</v>
      </c>
      <c r="CZ774">
        <v>0</v>
      </c>
      <c r="DA774">
        <v>0</v>
      </c>
      <c r="DB774">
        <v>0</v>
      </c>
      <c r="DC774">
        <v>0</v>
      </c>
      <c r="DD774">
        <v>0</v>
      </c>
      <c r="DE774">
        <v>0</v>
      </c>
      <c r="DF774">
        <v>0</v>
      </c>
      <c r="DG774">
        <v>0</v>
      </c>
      <c r="DH774">
        <v>0</v>
      </c>
      <c r="DI774">
        <v>0</v>
      </c>
      <c r="DJ774">
        <v>0</v>
      </c>
      <c r="DK774">
        <v>0</v>
      </c>
      <c r="DL774">
        <v>0</v>
      </c>
      <c r="DM774">
        <v>0</v>
      </c>
      <c r="DN774">
        <v>0</v>
      </c>
      <c r="DO774">
        <v>4</v>
      </c>
      <c r="DP774">
        <v>1</v>
      </c>
      <c r="DQ774">
        <v>1</v>
      </c>
      <c r="DR774">
        <v>0</v>
      </c>
      <c r="DS774">
        <v>0</v>
      </c>
      <c r="DT774">
        <v>0</v>
      </c>
      <c r="DU774">
        <v>0</v>
      </c>
      <c r="DV774">
        <v>1</v>
      </c>
      <c r="DW774">
        <v>0</v>
      </c>
      <c r="DX774">
        <v>0</v>
      </c>
      <c r="DY774">
        <v>0</v>
      </c>
      <c r="DZ774">
        <v>0</v>
      </c>
      <c r="EA774">
        <v>0</v>
      </c>
      <c r="EB774">
        <v>0</v>
      </c>
      <c r="EC774">
        <v>0</v>
      </c>
      <c r="ED774">
        <v>0</v>
      </c>
      <c r="EE774">
        <v>0</v>
      </c>
      <c r="EF774">
        <v>0</v>
      </c>
      <c r="EG774">
        <v>0</v>
      </c>
      <c r="EH774">
        <v>0</v>
      </c>
      <c r="EI774">
        <v>0</v>
      </c>
      <c r="EJ774">
        <v>0</v>
      </c>
      <c r="EK774">
        <v>0</v>
      </c>
      <c r="EL774">
        <v>0</v>
      </c>
      <c r="EM774">
        <v>1</v>
      </c>
      <c r="EN774">
        <v>4</v>
      </c>
      <c r="EO774">
        <v>2</v>
      </c>
      <c r="EP774">
        <v>0</v>
      </c>
      <c r="EQ774">
        <v>0</v>
      </c>
      <c r="ER774">
        <v>0</v>
      </c>
      <c r="ES774">
        <v>0</v>
      </c>
      <c r="ET774">
        <v>0</v>
      </c>
      <c r="EU774">
        <v>0</v>
      </c>
      <c r="EV774">
        <v>0</v>
      </c>
      <c r="EW774">
        <v>0</v>
      </c>
      <c r="EX774">
        <v>0</v>
      </c>
      <c r="EY774">
        <v>0</v>
      </c>
      <c r="EZ774">
        <v>0</v>
      </c>
      <c r="FA774">
        <v>0</v>
      </c>
      <c r="FB774">
        <v>0</v>
      </c>
      <c r="FC774">
        <v>0</v>
      </c>
      <c r="FD774">
        <v>0</v>
      </c>
      <c r="FE774">
        <v>0</v>
      </c>
      <c r="FF774">
        <v>0</v>
      </c>
      <c r="FG774">
        <v>0</v>
      </c>
      <c r="FH774">
        <v>0</v>
      </c>
      <c r="FI774">
        <v>0</v>
      </c>
      <c r="FJ774">
        <v>1</v>
      </c>
      <c r="FK774">
        <v>1</v>
      </c>
      <c r="FL774">
        <v>2</v>
      </c>
      <c r="FM774">
        <v>16</v>
      </c>
      <c r="FN774">
        <v>7</v>
      </c>
      <c r="FO774">
        <v>1</v>
      </c>
      <c r="FP774">
        <v>0</v>
      </c>
      <c r="FQ774">
        <v>0</v>
      </c>
      <c r="FR774">
        <v>0</v>
      </c>
      <c r="FS774">
        <v>0</v>
      </c>
      <c r="FT774">
        <v>0</v>
      </c>
      <c r="FU774">
        <v>2</v>
      </c>
      <c r="FV774">
        <v>2</v>
      </c>
      <c r="FW774">
        <v>0</v>
      </c>
      <c r="FX774">
        <v>0</v>
      </c>
      <c r="FY774">
        <v>0</v>
      </c>
      <c r="FZ774">
        <v>0</v>
      </c>
      <c r="GA774">
        <v>0</v>
      </c>
      <c r="GB774">
        <v>0</v>
      </c>
      <c r="GC774">
        <v>0</v>
      </c>
      <c r="GD774">
        <v>0</v>
      </c>
      <c r="GE774">
        <v>0</v>
      </c>
      <c r="GF774">
        <v>1</v>
      </c>
      <c r="GG774">
        <v>0</v>
      </c>
      <c r="GH774">
        <v>3</v>
      </c>
      <c r="GI774">
        <v>0</v>
      </c>
      <c r="GJ774">
        <v>0</v>
      </c>
      <c r="GK774">
        <v>0</v>
      </c>
      <c r="GL774">
        <v>16</v>
      </c>
      <c r="GM774">
        <v>1</v>
      </c>
      <c r="GN774">
        <v>0</v>
      </c>
      <c r="GO774">
        <v>0</v>
      </c>
      <c r="GP774">
        <v>0</v>
      </c>
      <c r="GQ774">
        <v>0</v>
      </c>
      <c r="GR774">
        <v>1</v>
      </c>
      <c r="GS774">
        <v>0</v>
      </c>
      <c r="GT774">
        <v>0</v>
      </c>
      <c r="GU774">
        <v>0</v>
      </c>
      <c r="GV774">
        <v>0</v>
      </c>
      <c r="GW774">
        <v>0</v>
      </c>
      <c r="GX774">
        <v>0</v>
      </c>
      <c r="GY774">
        <v>0</v>
      </c>
      <c r="GZ774">
        <v>0</v>
      </c>
      <c r="HA774">
        <v>0</v>
      </c>
      <c r="HB774">
        <v>0</v>
      </c>
      <c r="HC774">
        <v>0</v>
      </c>
      <c r="HD774">
        <v>0</v>
      </c>
      <c r="HE774">
        <v>0</v>
      </c>
      <c r="HF774">
        <v>1</v>
      </c>
      <c r="HG774">
        <v>0</v>
      </c>
      <c r="HH774">
        <v>0</v>
      </c>
      <c r="HI774">
        <v>0</v>
      </c>
      <c r="HJ774">
        <v>0</v>
      </c>
      <c r="HK774">
        <v>0</v>
      </c>
      <c r="HL774">
        <v>0</v>
      </c>
      <c r="HM774">
        <v>0</v>
      </c>
      <c r="HN774">
        <v>0</v>
      </c>
      <c r="HO774">
        <v>0</v>
      </c>
      <c r="HP774">
        <v>0</v>
      </c>
      <c r="HQ774">
        <v>0</v>
      </c>
      <c r="HR774">
        <v>0</v>
      </c>
      <c r="HS774">
        <v>0</v>
      </c>
      <c r="HT774">
        <v>0</v>
      </c>
      <c r="HU774">
        <v>0</v>
      </c>
      <c r="HV774">
        <v>0</v>
      </c>
      <c r="HW774">
        <v>0</v>
      </c>
      <c r="HX774">
        <v>0</v>
      </c>
      <c r="HY774">
        <v>0</v>
      </c>
      <c r="HZ774">
        <v>0</v>
      </c>
      <c r="IA774">
        <v>0</v>
      </c>
      <c r="IB774">
        <v>0</v>
      </c>
      <c r="IC774">
        <v>0</v>
      </c>
      <c r="ID774">
        <v>0</v>
      </c>
      <c r="IE774">
        <v>0</v>
      </c>
      <c r="IF774">
        <v>0</v>
      </c>
      <c r="IG774">
        <v>0</v>
      </c>
      <c r="IH774">
        <v>0</v>
      </c>
      <c r="II774">
        <v>0</v>
      </c>
      <c r="IJ774">
        <v>0</v>
      </c>
      <c r="IK774">
        <v>87</v>
      </c>
      <c r="IL774">
        <v>17</v>
      </c>
      <c r="IM774">
        <v>9</v>
      </c>
      <c r="IN774">
        <v>7</v>
      </c>
      <c r="IO774">
        <v>27</v>
      </c>
      <c r="IP774">
        <v>0</v>
      </c>
      <c r="IQ774">
        <v>20</v>
      </c>
      <c r="IR774">
        <v>0</v>
      </c>
      <c r="IS774">
        <v>0</v>
      </c>
      <c r="IT774">
        <v>0</v>
      </c>
      <c r="IU774">
        <v>0</v>
      </c>
      <c r="IV774">
        <v>0</v>
      </c>
      <c r="IW774">
        <v>3</v>
      </c>
      <c r="IX774">
        <v>0</v>
      </c>
      <c r="IY774">
        <v>0</v>
      </c>
      <c r="IZ774">
        <v>0</v>
      </c>
      <c r="JA774">
        <v>0</v>
      </c>
      <c r="JB774">
        <v>0</v>
      </c>
      <c r="JC774">
        <v>0</v>
      </c>
      <c r="JD774">
        <v>1</v>
      </c>
      <c r="JE774">
        <v>0</v>
      </c>
      <c r="JF774">
        <v>0</v>
      </c>
      <c r="JG774">
        <v>0</v>
      </c>
      <c r="JH774">
        <v>0</v>
      </c>
      <c r="JI774">
        <v>3</v>
      </c>
      <c r="JJ774">
        <v>87</v>
      </c>
      <c r="JK774" s="2">
        <f t="shared" si="66"/>
        <v>0.28785357737104827</v>
      </c>
    </row>
    <row r="775" spans="1:271" outlineLevel="2" x14ac:dyDescent="0.25">
      <c r="A775" t="str">
        <f t="shared" si="65"/>
        <v>161002</v>
      </c>
      <c r="B775" t="s">
        <v>330</v>
      </c>
      <c r="C775">
        <v>14</v>
      </c>
      <c r="D775">
        <v>321</v>
      </c>
      <c r="E775">
        <v>250</v>
      </c>
      <c r="F775">
        <v>140</v>
      </c>
      <c r="G775">
        <v>110</v>
      </c>
      <c r="H775">
        <v>1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110</v>
      </c>
      <c r="R775">
        <v>0</v>
      </c>
      <c r="S775">
        <v>0</v>
      </c>
      <c r="T775">
        <v>110</v>
      </c>
      <c r="U775">
        <v>0</v>
      </c>
      <c r="V775">
        <v>0</v>
      </c>
      <c r="W775">
        <v>0</v>
      </c>
      <c r="X775">
        <v>0</v>
      </c>
      <c r="Y775">
        <v>110</v>
      </c>
      <c r="Z775">
        <v>15</v>
      </c>
      <c r="AA775">
        <v>4</v>
      </c>
      <c r="AB775">
        <v>4</v>
      </c>
      <c r="AC775">
        <v>1</v>
      </c>
      <c r="AD775">
        <v>1</v>
      </c>
      <c r="AE775">
        <v>0</v>
      </c>
      <c r="AF775">
        <v>1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1</v>
      </c>
      <c r="AR775">
        <v>0</v>
      </c>
      <c r="AS775">
        <v>0</v>
      </c>
      <c r="AT775">
        <v>1</v>
      </c>
      <c r="AU775">
        <v>0</v>
      </c>
      <c r="AV775">
        <v>0</v>
      </c>
      <c r="AW775">
        <v>1</v>
      </c>
      <c r="AX775">
        <v>1</v>
      </c>
      <c r="AY775">
        <v>15</v>
      </c>
      <c r="AZ775">
        <v>25</v>
      </c>
      <c r="BA775">
        <v>0</v>
      </c>
      <c r="BB775">
        <v>0</v>
      </c>
      <c r="BC775">
        <v>15</v>
      </c>
      <c r="BD775">
        <v>2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1</v>
      </c>
      <c r="BM775">
        <v>1</v>
      </c>
      <c r="BN775">
        <v>0</v>
      </c>
      <c r="BO775">
        <v>0</v>
      </c>
      <c r="BP775">
        <v>3</v>
      </c>
      <c r="BQ775">
        <v>0</v>
      </c>
      <c r="BR775">
        <v>0</v>
      </c>
      <c r="BS775">
        <v>1</v>
      </c>
      <c r="BT775">
        <v>0</v>
      </c>
      <c r="BU775">
        <v>1</v>
      </c>
      <c r="BV775">
        <v>0</v>
      </c>
      <c r="BW775">
        <v>1</v>
      </c>
      <c r="BX775">
        <v>25</v>
      </c>
      <c r="BY775">
        <v>2</v>
      </c>
      <c r="BZ775">
        <v>0</v>
      </c>
      <c r="CA775">
        <v>0</v>
      </c>
      <c r="CB775">
        <v>0</v>
      </c>
      <c r="CC775">
        <v>0</v>
      </c>
      <c r="CD775">
        <v>0</v>
      </c>
      <c r="CE775">
        <v>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1</v>
      </c>
      <c r="CL775">
        <v>0</v>
      </c>
      <c r="CM775">
        <v>1</v>
      </c>
      <c r="CN775">
        <v>2</v>
      </c>
      <c r="CO775">
        <v>2</v>
      </c>
      <c r="CP775">
        <v>1</v>
      </c>
      <c r="CQ775">
        <v>0</v>
      </c>
      <c r="CR775">
        <v>0</v>
      </c>
      <c r="CS775">
        <v>0</v>
      </c>
      <c r="CT775">
        <v>1</v>
      </c>
      <c r="CU775">
        <v>0</v>
      </c>
      <c r="CV775">
        <v>0</v>
      </c>
      <c r="CW775">
        <v>0</v>
      </c>
      <c r="CX775">
        <v>0</v>
      </c>
      <c r="CY775">
        <v>0</v>
      </c>
      <c r="CZ775">
        <v>0</v>
      </c>
      <c r="DA775">
        <v>0</v>
      </c>
      <c r="DB775">
        <v>0</v>
      </c>
      <c r="DC775">
        <v>0</v>
      </c>
      <c r="DD775">
        <v>0</v>
      </c>
      <c r="DE775">
        <v>0</v>
      </c>
      <c r="DF775">
        <v>0</v>
      </c>
      <c r="DG775">
        <v>0</v>
      </c>
      <c r="DH775">
        <v>0</v>
      </c>
      <c r="DI775">
        <v>0</v>
      </c>
      <c r="DJ775">
        <v>0</v>
      </c>
      <c r="DK775">
        <v>0</v>
      </c>
      <c r="DL775">
        <v>0</v>
      </c>
      <c r="DM775">
        <v>0</v>
      </c>
      <c r="DN775">
        <v>2</v>
      </c>
      <c r="DO775">
        <v>6</v>
      </c>
      <c r="DP775">
        <v>0</v>
      </c>
      <c r="DQ775">
        <v>0</v>
      </c>
      <c r="DR775">
        <v>0</v>
      </c>
      <c r="DS775">
        <v>0</v>
      </c>
      <c r="DT775">
        <v>0</v>
      </c>
      <c r="DU775">
        <v>0</v>
      </c>
      <c r="DV775">
        <v>1</v>
      </c>
      <c r="DW775">
        <v>0</v>
      </c>
      <c r="DX775">
        <v>0</v>
      </c>
      <c r="DY775">
        <v>0</v>
      </c>
      <c r="DZ775">
        <v>0</v>
      </c>
      <c r="EA775">
        <v>0</v>
      </c>
      <c r="EB775">
        <v>0</v>
      </c>
      <c r="EC775">
        <v>0</v>
      </c>
      <c r="ED775">
        <v>0</v>
      </c>
      <c r="EE775">
        <v>0</v>
      </c>
      <c r="EF775">
        <v>2</v>
      </c>
      <c r="EG775">
        <v>0</v>
      </c>
      <c r="EH775">
        <v>0</v>
      </c>
      <c r="EI775">
        <v>0</v>
      </c>
      <c r="EJ775">
        <v>0</v>
      </c>
      <c r="EK775">
        <v>0</v>
      </c>
      <c r="EL775">
        <v>0</v>
      </c>
      <c r="EM775">
        <v>3</v>
      </c>
      <c r="EN775">
        <v>6</v>
      </c>
      <c r="EO775">
        <v>0</v>
      </c>
      <c r="EP775">
        <v>0</v>
      </c>
      <c r="EQ775">
        <v>0</v>
      </c>
      <c r="ER775">
        <v>0</v>
      </c>
      <c r="ES775">
        <v>0</v>
      </c>
      <c r="ET775">
        <v>0</v>
      </c>
      <c r="EU775">
        <v>0</v>
      </c>
      <c r="EV775">
        <v>0</v>
      </c>
      <c r="EW775">
        <v>0</v>
      </c>
      <c r="EX775">
        <v>0</v>
      </c>
      <c r="EY775">
        <v>0</v>
      </c>
      <c r="EZ775">
        <v>0</v>
      </c>
      <c r="FA775">
        <v>0</v>
      </c>
      <c r="FB775">
        <v>0</v>
      </c>
      <c r="FC775">
        <v>0</v>
      </c>
      <c r="FD775">
        <v>0</v>
      </c>
      <c r="FE775">
        <v>0</v>
      </c>
      <c r="FF775">
        <v>0</v>
      </c>
      <c r="FG775">
        <v>0</v>
      </c>
      <c r="FH775">
        <v>0</v>
      </c>
      <c r="FI775">
        <v>0</v>
      </c>
      <c r="FJ775">
        <v>0</v>
      </c>
      <c r="FK775">
        <v>0</v>
      </c>
      <c r="FL775">
        <v>0</v>
      </c>
      <c r="FM775">
        <v>12</v>
      </c>
      <c r="FN775">
        <v>4</v>
      </c>
      <c r="FO775">
        <v>5</v>
      </c>
      <c r="FP775">
        <v>0</v>
      </c>
      <c r="FQ775">
        <v>0</v>
      </c>
      <c r="FR775">
        <v>0</v>
      </c>
      <c r="FS775">
        <v>0</v>
      </c>
      <c r="FT775">
        <v>0</v>
      </c>
      <c r="FU775">
        <v>0</v>
      </c>
      <c r="FV775">
        <v>0</v>
      </c>
      <c r="FW775">
        <v>2</v>
      </c>
      <c r="FX775">
        <v>0</v>
      </c>
      <c r="FY775">
        <v>0</v>
      </c>
      <c r="FZ775">
        <v>0</v>
      </c>
      <c r="GA775">
        <v>0</v>
      </c>
      <c r="GB775">
        <v>0</v>
      </c>
      <c r="GC775">
        <v>0</v>
      </c>
      <c r="GD775">
        <v>0</v>
      </c>
      <c r="GE775">
        <v>0</v>
      </c>
      <c r="GF775">
        <v>0</v>
      </c>
      <c r="GG775">
        <v>0</v>
      </c>
      <c r="GH775">
        <v>1</v>
      </c>
      <c r="GI775">
        <v>0</v>
      </c>
      <c r="GJ775">
        <v>0</v>
      </c>
      <c r="GK775">
        <v>0</v>
      </c>
      <c r="GL775">
        <v>12</v>
      </c>
      <c r="GM775">
        <v>0</v>
      </c>
      <c r="GN775">
        <v>0</v>
      </c>
      <c r="GO775">
        <v>0</v>
      </c>
      <c r="GP775">
        <v>0</v>
      </c>
      <c r="GQ775">
        <v>0</v>
      </c>
      <c r="GR775">
        <v>0</v>
      </c>
      <c r="GS775">
        <v>0</v>
      </c>
      <c r="GT775">
        <v>0</v>
      </c>
      <c r="GU775">
        <v>0</v>
      </c>
      <c r="GV775">
        <v>0</v>
      </c>
      <c r="GW775">
        <v>0</v>
      </c>
      <c r="GX775">
        <v>0</v>
      </c>
      <c r="GY775">
        <v>0</v>
      </c>
      <c r="GZ775">
        <v>0</v>
      </c>
      <c r="HA775">
        <v>0</v>
      </c>
      <c r="HB775">
        <v>0</v>
      </c>
      <c r="HC775">
        <v>0</v>
      </c>
      <c r="HD775">
        <v>0</v>
      </c>
      <c r="HE775">
        <v>0</v>
      </c>
      <c r="HF775">
        <v>0</v>
      </c>
      <c r="HG775">
        <v>2</v>
      </c>
      <c r="HH775">
        <v>0</v>
      </c>
      <c r="HI775">
        <v>0</v>
      </c>
      <c r="HJ775">
        <v>1</v>
      </c>
      <c r="HK775">
        <v>0</v>
      </c>
      <c r="HL775">
        <v>0</v>
      </c>
      <c r="HM775">
        <v>0</v>
      </c>
      <c r="HN775">
        <v>1</v>
      </c>
      <c r="HO775">
        <v>0</v>
      </c>
      <c r="HP775">
        <v>0</v>
      </c>
      <c r="HQ775">
        <v>0</v>
      </c>
      <c r="HR775">
        <v>0</v>
      </c>
      <c r="HS775">
        <v>0</v>
      </c>
      <c r="HT775">
        <v>2</v>
      </c>
      <c r="HU775">
        <v>1</v>
      </c>
      <c r="HV775">
        <v>0</v>
      </c>
      <c r="HW775">
        <v>0</v>
      </c>
      <c r="HX775">
        <v>0</v>
      </c>
      <c r="HY775">
        <v>0</v>
      </c>
      <c r="HZ775">
        <v>1</v>
      </c>
      <c r="IA775">
        <v>0</v>
      </c>
      <c r="IB775">
        <v>0</v>
      </c>
      <c r="IC775">
        <v>0</v>
      </c>
      <c r="ID775">
        <v>0</v>
      </c>
      <c r="IE775">
        <v>0</v>
      </c>
      <c r="IF775">
        <v>0</v>
      </c>
      <c r="IG775">
        <v>0</v>
      </c>
      <c r="IH775">
        <v>0</v>
      </c>
      <c r="II775">
        <v>0</v>
      </c>
      <c r="IJ775">
        <v>1</v>
      </c>
      <c r="IK775">
        <v>45</v>
      </c>
      <c r="IL775">
        <v>19</v>
      </c>
      <c r="IM775">
        <v>4</v>
      </c>
      <c r="IN775">
        <v>5</v>
      </c>
      <c r="IO775">
        <v>4</v>
      </c>
      <c r="IP775">
        <v>0</v>
      </c>
      <c r="IQ775">
        <v>11</v>
      </c>
      <c r="IR775">
        <v>0</v>
      </c>
      <c r="IS775">
        <v>0</v>
      </c>
      <c r="IT775">
        <v>0</v>
      </c>
      <c r="IU775">
        <v>0</v>
      </c>
      <c r="IV775">
        <v>0</v>
      </c>
      <c r="IW775">
        <v>2</v>
      </c>
      <c r="IX775">
        <v>0</v>
      </c>
      <c r="IY775">
        <v>0</v>
      </c>
      <c r="IZ775">
        <v>0</v>
      </c>
      <c r="JA775">
        <v>0</v>
      </c>
      <c r="JB775">
        <v>0</v>
      </c>
      <c r="JC775">
        <v>0</v>
      </c>
      <c r="JD775">
        <v>0</v>
      </c>
      <c r="JE775">
        <v>0</v>
      </c>
      <c r="JF775">
        <v>0</v>
      </c>
      <c r="JG775">
        <v>0</v>
      </c>
      <c r="JH775">
        <v>0</v>
      </c>
      <c r="JI775">
        <v>0</v>
      </c>
      <c r="JJ775">
        <v>45</v>
      </c>
      <c r="JK775" s="2">
        <f t="shared" si="66"/>
        <v>0.34267912772585668</v>
      </c>
    </row>
    <row r="776" spans="1:271" outlineLevel="2" x14ac:dyDescent="0.25">
      <c r="A776" t="str">
        <f t="shared" si="65"/>
        <v>161002</v>
      </c>
      <c r="B776" t="s">
        <v>330</v>
      </c>
      <c r="C776">
        <v>15</v>
      </c>
      <c r="D776">
        <v>335</v>
      </c>
      <c r="E776">
        <v>261</v>
      </c>
      <c r="F776">
        <v>169</v>
      </c>
      <c r="G776">
        <v>92</v>
      </c>
      <c r="H776">
        <v>0</v>
      </c>
      <c r="I776">
        <v>1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92</v>
      </c>
      <c r="R776">
        <v>0</v>
      </c>
      <c r="S776">
        <v>0</v>
      </c>
      <c r="T776">
        <v>92</v>
      </c>
      <c r="U776">
        <v>10</v>
      </c>
      <c r="V776">
        <v>7</v>
      </c>
      <c r="W776">
        <v>3</v>
      </c>
      <c r="X776">
        <v>0</v>
      </c>
      <c r="Y776">
        <v>82</v>
      </c>
      <c r="Z776">
        <v>14</v>
      </c>
      <c r="AA776">
        <v>2</v>
      </c>
      <c r="AB776">
        <v>5</v>
      </c>
      <c r="AC776">
        <v>1</v>
      </c>
      <c r="AD776">
        <v>1</v>
      </c>
      <c r="AE776">
        <v>1</v>
      </c>
      <c r="AF776">
        <v>0</v>
      </c>
      <c r="AG776">
        <v>1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3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14</v>
      </c>
      <c r="AZ776">
        <v>27</v>
      </c>
      <c r="BA776">
        <v>9</v>
      </c>
      <c r="BB776">
        <v>0</v>
      </c>
      <c r="BC776">
        <v>10</v>
      </c>
      <c r="BD776">
        <v>2</v>
      </c>
      <c r="BE776">
        <v>1</v>
      </c>
      <c r="BF776">
        <v>0</v>
      </c>
      <c r="BG776">
        <v>0</v>
      </c>
      <c r="BH776">
        <v>1</v>
      </c>
      <c r="BI776">
        <v>1</v>
      </c>
      <c r="BJ776">
        <v>0</v>
      </c>
      <c r="BK776">
        <v>0</v>
      </c>
      <c r="BL776">
        <v>0</v>
      </c>
      <c r="BM776">
        <v>1</v>
      </c>
      <c r="BN776">
        <v>1</v>
      </c>
      <c r="BO776">
        <v>0</v>
      </c>
      <c r="BP776">
        <v>1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BX776">
        <v>27</v>
      </c>
      <c r="BY776">
        <v>0</v>
      </c>
      <c r="BZ776">
        <v>0</v>
      </c>
      <c r="CA776">
        <v>0</v>
      </c>
      <c r="CB776">
        <v>0</v>
      </c>
      <c r="CC776">
        <v>0</v>
      </c>
      <c r="CD776">
        <v>0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0</v>
      </c>
      <c r="CO776">
        <v>2</v>
      </c>
      <c r="CP776">
        <v>0</v>
      </c>
      <c r="CQ776">
        <v>0</v>
      </c>
      <c r="CR776">
        <v>0</v>
      </c>
      <c r="CS776">
        <v>0</v>
      </c>
      <c r="CT776">
        <v>1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1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0</v>
      </c>
      <c r="DL776">
        <v>0</v>
      </c>
      <c r="DM776">
        <v>0</v>
      </c>
      <c r="DN776">
        <v>2</v>
      </c>
      <c r="DO776">
        <v>2</v>
      </c>
      <c r="DP776">
        <v>0</v>
      </c>
      <c r="DQ776">
        <v>0</v>
      </c>
      <c r="DR776">
        <v>0</v>
      </c>
      <c r="DS776">
        <v>0</v>
      </c>
      <c r="DT776">
        <v>0</v>
      </c>
      <c r="DU776">
        <v>0</v>
      </c>
      <c r="DV776">
        <v>0</v>
      </c>
      <c r="DW776">
        <v>0</v>
      </c>
      <c r="DX776">
        <v>0</v>
      </c>
      <c r="DY776">
        <v>0</v>
      </c>
      <c r="DZ776">
        <v>0</v>
      </c>
      <c r="EA776">
        <v>0</v>
      </c>
      <c r="EB776">
        <v>0</v>
      </c>
      <c r="EC776">
        <v>0</v>
      </c>
      <c r="ED776">
        <v>0</v>
      </c>
      <c r="EE776">
        <v>0</v>
      </c>
      <c r="EF776">
        <v>0</v>
      </c>
      <c r="EG776">
        <v>0</v>
      </c>
      <c r="EH776">
        <v>0</v>
      </c>
      <c r="EI776">
        <v>0</v>
      </c>
      <c r="EJ776">
        <v>0</v>
      </c>
      <c r="EK776">
        <v>0</v>
      </c>
      <c r="EL776">
        <v>0</v>
      </c>
      <c r="EM776">
        <v>2</v>
      </c>
      <c r="EN776">
        <v>2</v>
      </c>
      <c r="EO776">
        <v>1</v>
      </c>
      <c r="EP776">
        <v>1</v>
      </c>
      <c r="EQ776">
        <v>0</v>
      </c>
      <c r="ER776">
        <v>0</v>
      </c>
      <c r="ES776">
        <v>0</v>
      </c>
      <c r="ET776">
        <v>0</v>
      </c>
      <c r="EU776">
        <v>0</v>
      </c>
      <c r="EV776">
        <v>0</v>
      </c>
      <c r="EW776">
        <v>0</v>
      </c>
      <c r="EX776">
        <v>0</v>
      </c>
      <c r="EY776">
        <v>0</v>
      </c>
      <c r="EZ776">
        <v>0</v>
      </c>
      <c r="FA776">
        <v>0</v>
      </c>
      <c r="FB776">
        <v>0</v>
      </c>
      <c r="FC776">
        <v>0</v>
      </c>
      <c r="FD776">
        <v>0</v>
      </c>
      <c r="FE776">
        <v>0</v>
      </c>
      <c r="FF776">
        <v>0</v>
      </c>
      <c r="FG776">
        <v>0</v>
      </c>
      <c r="FH776">
        <v>0</v>
      </c>
      <c r="FI776">
        <v>0</v>
      </c>
      <c r="FJ776">
        <v>0</v>
      </c>
      <c r="FK776">
        <v>0</v>
      </c>
      <c r="FL776">
        <v>1</v>
      </c>
      <c r="FM776">
        <v>3</v>
      </c>
      <c r="FN776">
        <v>1</v>
      </c>
      <c r="FO776">
        <v>0</v>
      </c>
      <c r="FP776">
        <v>0</v>
      </c>
      <c r="FQ776">
        <v>0</v>
      </c>
      <c r="FR776">
        <v>0</v>
      </c>
      <c r="FS776">
        <v>0</v>
      </c>
      <c r="FT776">
        <v>0</v>
      </c>
      <c r="FU776">
        <v>0</v>
      </c>
      <c r="FV776">
        <v>0</v>
      </c>
      <c r="FW776">
        <v>2</v>
      </c>
      <c r="FX776">
        <v>0</v>
      </c>
      <c r="FY776">
        <v>0</v>
      </c>
      <c r="FZ776">
        <v>0</v>
      </c>
      <c r="GA776">
        <v>0</v>
      </c>
      <c r="GB776">
        <v>0</v>
      </c>
      <c r="GC776">
        <v>0</v>
      </c>
      <c r="GD776">
        <v>0</v>
      </c>
      <c r="GE776">
        <v>0</v>
      </c>
      <c r="GF776">
        <v>0</v>
      </c>
      <c r="GG776">
        <v>0</v>
      </c>
      <c r="GH776">
        <v>0</v>
      </c>
      <c r="GI776">
        <v>0</v>
      </c>
      <c r="GJ776">
        <v>0</v>
      </c>
      <c r="GK776">
        <v>0</v>
      </c>
      <c r="GL776">
        <v>3</v>
      </c>
      <c r="GM776">
        <v>2</v>
      </c>
      <c r="GN776">
        <v>0</v>
      </c>
      <c r="GO776">
        <v>0</v>
      </c>
      <c r="GP776">
        <v>0</v>
      </c>
      <c r="GQ776">
        <v>0</v>
      </c>
      <c r="GR776">
        <v>1</v>
      </c>
      <c r="GS776">
        <v>0</v>
      </c>
      <c r="GT776">
        <v>1</v>
      </c>
      <c r="GU776">
        <v>0</v>
      </c>
      <c r="GV776">
        <v>0</v>
      </c>
      <c r="GW776">
        <v>0</v>
      </c>
      <c r="GX776">
        <v>0</v>
      </c>
      <c r="GY776">
        <v>0</v>
      </c>
      <c r="GZ776">
        <v>0</v>
      </c>
      <c r="HA776">
        <v>0</v>
      </c>
      <c r="HB776">
        <v>0</v>
      </c>
      <c r="HC776">
        <v>0</v>
      </c>
      <c r="HD776">
        <v>0</v>
      </c>
      <c r="HE776">
        <v>0</v>
      </c>
      <c r="HF776">
        <v>2</v>
      </c>
      <c r="HG776">
        <v>0</v>
      </c>
      <c r="HH776">
        <v>0</v>
      </c>
      <c r="HI776">
        <v>0</v>
      </c>
      <c r="HJ776">
        <v>0</v>
      </c>
      <c r="HK776">
        <v>0</v>
      </c>
      <c r="HL776">
        <v>0</v>
      </c>
      <c r="HM776">
        <v>0</v>
      </c>
      <c r="HN776">
        <v>0</v>
      </c>
      <c r="HO776">
        <v>0</v>
      </c>
      <c r="HP776">
        <v>0</v>
      </c>
      <c r="HQ776">
        <v>0</v>
      </c>
      <c r="HR776">
        <v>0</v>
      </c>
      <c r="HS776">
        <v>0</v>
      </c>
      <c r="HT776">
        <v>0</v>
      </c>
      <c r="HU776">
        <v>0</v>
      </c>
      <c r="HV776">
        <v>0</v>
      </c>
      <c r="HW776">
        <v>0</v>
      </c>
      <c r="HX776">
        <v>0</v>
      </c>
      <c r="HY776">
        <v>0</v>
      </c>
      <c r="HZ776">
        <v>0</v>
      </c>
      <c r="IA776">
        <v>0</v>
      </c>
      <c r="IB776">
        <v>0</v>
      </c>
      <c r="IC776">
        <v>0</v>
      </c>
      <c r="ID776">
        <v>0</v>
      </c>
      <c r="IE776">
        <v>0</v>
      </c>
      <c r="IF776">
        <v>0</v>
      </c>
      <c r="IG776">
        <v>0</v>
      </c>
      <c r="IH776">
        <v>0</v>
      </c>
      <c r="II776">
        <v>0</v>
      </c>
      <c r="IJ776">
        <v>0</v>
      </c>
      <c r="IK776">
        <v>31</v>
      </c>
      <c r="IL776">
        <v>1</v>
      </c>
      <c r="IM776">
        <v>0</v>
      </c>
      <c r="IN776">
        <v>4</v>
      </c>
      <c r="IO776">
        <v>2</v>
      </c>
      <c r="IP776">
        <v>0</v>
      </c>
      <c r="IQ776">
        <v>20</v>
      </c>
      <c r="IR776">
        <v>0</v>
      </c>
      <c r="IS776">
        <v>0</v>
      </c>
      <c r="IT776">
        <v>0</v>
      </c>
      <c r="IU776">
        <v>0</v>
      </c>
      <c r="IV776">
        <v>0</v>
      </c>
      <c r="IW776">
        <v>4</v>
      </c>
      <c r="IX776">
        <v>0</v>
      </c>
      <c r="IY776">
        <v>0</v>
      </c>
      <c r="IZ776">
        <v>0</v>
      </c>
      <c r="JA776">
        <v>0</v>
      </c>
      <c r="JB776">
        <v>0</v>
      </c>
      <c r="JC776">
        <v>0</v>
      </c>
      <c r="JD776">
        <v>0</v>
      </c>
      <c r="JE776">
        <v>0</v>
      </c>
      <c r="JF776">
        <v>0</v>
      </c>
      <c r="JG776">
        <v>0</v>
      </c>
      <c r="JH776">
        <v>0</v>
      </c>
      <c r="JI776">
        <v>0</v>
      </c>
      <c r="JJ776">
        <v>31</v>
      </c>
      <c r="JK776" s="2">
        <f t="shared" si="66"/>
        <v>0.2746268656716418</v>
      </c>
    </row>
    <row r="777" spans="1:271" outlineLevel="2" x14ac:dyDescent="0.25">
      <c r="A777" t="str">
        <f t="shared" si="65"/>
        <v>161002</v>
      </c>
      <c r="B777" t="s">
        <v>330</v>
      </c>
      <c r="C777">
        <v>16</v>
      </c>
      <c r="D777">
        <v>864</v>
      </c>
      <c r="E777">
        <v>660</v>
      </c>
      <c r="F777">
        <v>390</v>
      </c>
      <c r="G777">
        <v>270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270</v>
      </c>
      <c r="R777">
        <v>0</v>
      </c>
      <c r="S777">
        <v>0</v>
      </c>
      <c r="T777">
        <v>270</v>
      </c>
      <c r="U777">
        <v>9</v>
      </c>
      <c r="V777">
        <v>7</v>
      </c>
      <c r="W777">
        <v>2</v>
      </c>
      <c r="X777">
        <v>0</v>
      </c>
      <c r="Y777">
        <v>261</v>
      </c>
      <c r="Z777">
        <v>47</v>
      </c>
      <c r="AA777">
        <v>3</v>
      </c>
      <c r="AB777">
        <v>11</v>
      </c>
      <c r="AC777">
        <v>19</v>
      </c>
      <c r="AD777">
        <v>4</v>
      </c>
      <c r="AE777">
        <v>4</v>
      </c>
      <c r="AF777">
        <v>0</v>
      </c>
      <c r="AG777">
        <v>0</v>
      </c>
      <c r="AH777">
        <v>0</v>
      </c>
      <c r="AI777">
        <v>0</v>
      </c>
      <c r="AJ777">
        <v>1</v>
      </c>
      <c r="AK777">
        <v>0</v>
      </c>
      <c r="AL777">
        <v>0</v>
      </c>
      <c r="AM777">
        <v>0</v>
      </c>
      <c r="AN777">
        <v>1</v>
      </c>
      <c r="AO777">
        <v>2</v>
      </c>
      <c r="AP777">
        <v>0</v>
      </c>
      <c r="AQ777">
        <v>0</v>
      </c>
      <c r="AR777">
        <v>0</v>
      </c>
      <c r="AS777">
        <v>0</v>
      </c>
      <c r="AT777">
        <v>1</v>
      </c>
      <c r="AU777">
        <v>0</v>
      </c>
      <c r="AV777">
        <v>0</v>
      </c>
      <c r="AW777">
        <v>1</v>
      </c>
      <c r="AX777">
        <v>0</v>
      </c>
      <c r="AY777">
        <v>47</v>
      </c>
      <c r="AZ777">
        <v>88</v>
      </c>
      <c r="BA777">
        <v>21</v>
      </c>
      <c r="BB777">
        <v>6</v>
      </c>
      <c r="BC777">
        <v>38</v>
      </c>
      <c r="BD777">
        <v>1</v>
      </c>
      <c r="BE777">
        <v>9</v>
      </c>
      <c r="BF777">
        <v>3</v>
      </c>
      <c r="BG777">
        <v>0</v>
      </c>
      <c r="BH777">
        <v>0</v>
      </c>
      <c r="BI777">
        <v>0</v>
      </c>
      <c r="BJ777">
        <v>2</v>
      </c>
      <c r="BK777">
        <v>0</v>
      </c>
      <c r="BL777">
        <v>0</v>
      </c>
      <c r="BM777">
        <v>2</v>
      </c>
      <c r="BN777">
        <v>0</v>
      </c>
      <c r="BO777">
        <v>0</v>
      </c>
      <c r="BP777">
        <v>4</v>
      </c>
      <c r="BQ777">
        <v>0</v>
      </c>
      <c r="BR777">
        <v>0</v>
      </c>
      <c r="BS777">
        <v>0</v>
      </c>
      <c r="BT777">
        <v>0</v>
      </c>
      <c r="BU777">
        <v>1</v>
      </c>
      <c r="BV777">
        <v>0</v>
      </c>
      <c r="BW777">
        <v>1</v>
      </c>
      <c r="BX777">
        <v>88</v>
      </c>
      <c r="BY777">
        <v>11</v>
      </c>
      <c r="BZ777">
        <v>4</v>
      </c>
      <c r="CA777">
        <v>3</v>
      </c>
      <c r="CB777">
        <v>3</v>
      </c>
      <c r="CC777">
        <v>0</v>
      </c>
      <c r="CD777">
        <v>0</v>
      </c>
      <c r="CE777">
        <v>0</v>
      </c>
      <c r="CF777">
        <v>0</v>
      </c>
      <c r="CG777">
        <v>1</v>
      </c>
      <c r="CH777">
        <v>0</v>
      </c>
      <c r="CI777">
        <v>0</v>
      </c>
      <c r="CJ777">
        <v>0</v>
      </c>
      <c r="CK777">
        <v>0</v>
      </c>
      <c r="CL777">
        <v>0</v>
      </c>
      <c r="CM777">
        <v>0</v>
      </c>
      <c r="CN777">
        <v>11</v>
      </c>
      <c r="CO777">
        <v>10</v>
      </c>
      <c r="CP777">
        <v>4</v>
      </c>
      <c r="CQ777">
        <v>1</v>
      </c>
      <c r="CR777">
        <v>1</v>
      </c>
      <c r="CS777">
        <v>0</v>
      </c>
      <c r="CT777">
        <v>2</v>
      </c>
      <c r="CU777">
        <v>1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1</v>
      </c>
      <c r="DF777">
        <v>0</v>
      </c>
      <c r="DG777">
        <v>0</v>
      </c>
      <c r="DH777">
        <v>0</v>
      </c>
      <c r="DI777">
        <v>0</v>
      </c>
      <c r="DJ777">
        <v>0</v>
      </c>
      <c r="DK777">
        <v>0</v>
      </c>
      <c r="DL777">
        <v>0</v>
      </c>
      <c r="DM777">
        <v>0</v>
      </c>
      <c r="DN777">
        <v>10</v>
      </c>
      <c r="DO777">
        <v>7</v>
      </c>
      <c r="DP777">
        <v>3</v>
      </c>
      <c r="DQ777">
        <v>1</v>
      </c>
      <c r="DR777">
        <v>0</v>
      </c>
      <c r="DS777">
        <v>0</v>
      </c>
      <c r="DT777">
        <v>1</v>
      </c>
      <c r="DU777">
        <v>1</v>
      </c>
      <c r="DV777">
        <v>0</v>
      </c>
      <c r="DW777">
        <v>0</v>
      </c>
      <c r="DX777">
        <v>0</v>
      </c>
      <c r="DY777">
        <v>0</v>
      </c>
      <c r="DZ777">
        <v>0</v>
      </c>
      <c r="EA777">
        <v>0</v>
      </c>
      <c r="EB777">
        <v>0</v>
      </c>
      <c r="EC777">
        <v>0</v>
      </c>
      <c r="ED777">
        <v>1</v>
      </c>
      <c r="EE777">
        <v>0</v>
      </c>
      <c r="EF777">
        <v>0</v>
      </c>
      <c r="EG777">
        <v>0</v>
      </c>
      <c r="EH777">
        <v>0</v>
      </c>
      <c r="EI777">
        <v>0</v>
      </c>
      <c r="EJ777">
        <v>0</v>
      </c>
      <c r="EK777">
        <v>0</v>
      </c>
      <c r="EL777">
        <v>0</v>
      </c>
      <c r="EM777">
        <v>0</v>
      </c>
      <c r="EN777">
        <v>7</v>
      </c>
      <c r="EO777">
        <v>10</v>
      </c>
      <c r="EP777">
        <v>1</v>
      </c>
      <c r="EQ777">
        <v>3</v>
      </c>
      <c r="ER777">
        <v>1</v>
      </c>
      <c r="ES777">
        <v>0</v>
      </c>
      <c r="ET777">
        <v>0</v>
      </c>
      <c r="EU777">
        <v>0</v>
      </c>
      <c r="EV777">
        <v>2</v>
      </c>
      <c r="EW777">
        <v>0</v>
      </c>
      <c r="EX777">
        <v>0</v>
      </c>
      <c r="EY777">
        <v>0</v>
      </c>
      <c r="EZ777">
        <v>0</v>
      </c>
      <c r="FA777">
        <v>1</v>
      </c>
      <c r="FB777">
        <v>1</v>
      </c>
      <c r="FC777">
        <v>0</v>
      </c>
      <c r="FD777">
        <v>0</v>
      </c>
      <c r="FE777">
        <v>0</v>
      </c>
      <c r="FF777">
        <v>0</v>
      </c>
      <c r="FG777">
        <v>0</v>
      </c>
      <c r="FH777">
        <v>0</v>
      </c>
      <c r="FI777">
        <v>0</v>
      </c>
      <c r="FJ777">
        <v>0</v>
      </c>
      <c r="FK777">
        <v>1</v>
      </c>
      <c r="FL777">
        <v>10</v>
      </c>
      <c r="FM777">
        <v>15</v>
      </c>
      <c r="FN777">
        <v>1</v>
      </c>
      <c r="FO777">
        <v>1</v>
      </c>
      <c r="FP777">
        <v>4</v>
      </c>
      <c r="FQ777">
        <v>1</v>
      </c>
      <c r="FR777">
        <v>0</v>
      </c>
      <c r="FS777">
        <v>0</v>
      </c>
      <c r="FT777">
        <v>0</v>
      </c>
      <c r="FU777">
        <v>0</v>
      </c>
      <c r="FV777">
        <v>1</v>
      </c>
      <c r="FW777">
        <v>0</v>
      </c>
      <c r="FX777">
        <v>0</v>
      </c>
      <c r="FY777">
        <v>0</v>
      </c>
      <c r="FZ777">
        <v>0</v>
      </c>
      <c r="GA777">
        <v>0</v>
      </c>
      <c r="GB777">
        <v>1</v>
      </c>
      <c r="GC777">
        <v>0</v>
      </c>
      <c r="GD777">
        <v>0</v>
      </c>
      <c r="GE777">
        <v>0</v>
      </c>
      <c r="GF777">
        <v>1</v>
      </c>
      <c r="GG777">
        <v>0</v>
      </c>
      <c r="GH777">
        <v>0</v>
      </c>
      <c r="GI777">
        <v>2</v>
      </c>
      <c r="GJ777">
        <v>0</v>
      </c>
      <c r="GK777">
        <v>3</v>
      </c>
      <c r="GL777">
        <v>15</v>
      </c>
      <c r="GM777">
        <v>24</v>
      </c>
      <c r="GN777">
        <v>11</v>
      </c>
      <c r="GO777">
        <v>3</v>
      </c>
      <c r="GP777">
        <v>2</v>
      </c>
      <c r="GQ777">
        <v>1</v>
      </c>
      <c r="GR777">
        <v>1</v>
      </c>
      <c r="GS777">
        <v>0</v>
      </c>
      <c r="GT777">
        <v>3</v>
      </c>
      <c r="GU777">
        <v>0</v>
      </c>
      <c r="GV777">
        <v>0</v>
      </c>
      <c r="GW777">
        <v>1</v>
      </c>
      <c r="GX777">
        <v>0</v>
      </c>
      <c r="GY777">
        <v>0</v>
      </c>
      <c r="GZ777">
        <v>0</v>
      </c>
      <c r="HA777">
        <v>1</v>
      </c>
      <c r="HB777">
        <v>1</v>
      </c>
      <c r="HC777">
        <v>0</v>
      </c>
      <c r="HD777">
        <v>0</v>
      </c>
      <c r="HE777">
        <v>0</v>
      </c>
      <c r="HF777">
        <v>24</v>
      </c>
      <c r="HG777">
        <v>1</v>
      </c>
      <c r="HH777">
        <v>1</v>
      </c>
      <c r="HI777">
        <v>0</v>
      </c>
      <c r="HJ777">
        <v>0</v>
      </c>
      <c r="HK777">
        <v>0</v>
      </c>
      <c r="HL777">
        <v>0</v>
      </c>
      <c r="HM777">
        <v>0</v>
      </c>
      <c r="HN777">
        <v>0</v>
      </c>
      <c r="HO777">
        <v>0</v>
      </c>
      <c r="HP777">
        <v>0</v>
      </c>
      <c r="HQ777">
        <v>0</v>
      </c>
      <c r="HR777">
        <v>0</v>
      </c>
      <c r="HS777">
        <v>0</v>
      </c>
      <c r="HT777">
        <v>1</v>
      </c>
      <c r="HU777">
        <v>0</v>
      </c>
      <c r="HV777">
        <v>0</v>
      </c>
      <c r="HW777">
        <v>0</v>
      </c>
      <c r="HX777">
        <v>0</v>
      </c>
      <c r="HY777">
        <v>0</v>
      </c>
      <c r="HZ777">
        <v>0</v>
      </c>
      <c r="IA777">
        <v>0</v>
      </c>
      <c r="IB777">
        <v>0</v>
      </c>
      <c r="IC777">
        <v>0</v>
      </c>
      <c r="ID777">
        <v>0</v>
      </c>
      <c r="IE777">
        <v>0</v>
      </c>
      <c r="IF777">
        <v>0</v>
      </c>
      <c r="IG777">
        <v>0</v>
      </c>
      <c r="IH777">
        <v>0</v>
      </c>
      <c r="II777">
        <v>0</v>
      </c>
      <c r="IJ777">
        <v>0</v>
      </c>
      <c r="IK777">
        <v>48</v>
      </c>
      <c r="IL777">
        <v>17</v>
      </c>
      <c r="IM777">
        <v>0</v>
      </c>
      <c r="IN777">
        <v>5</v>
      </c>
      <c r="IO777">
        <v>2</v>
      </c>
      <c r="IP777">
        <v>0</v>
      </c>
      <c r="IQ777">
        <v>13</v>
      </c>
      <c r="IR777">
        <v>0</v>
      </c>
      <c r="IS777">
        <v>2</v>
      </c>
      <c r="IT777">
        <v>0</v>
      </c>
      <c r="IU777">
        <v>0</v>
      </c>
      <c r="IV777">
        <v>1</v>
      </c>
      <c r="IW777">
        <v>7</v>
      </c>
      <c r="IX777">
        <v>0</v>
      </c>
      <c r="IY777">
        <v>0</v>
      </c>
      <c r="IZ777">
        <v>0</v>
      </c>
      <c r="JA777">
        <v>0</v>
      </c>
      <c r="JB777">
        <v>0</v>
      </c>
      <c r="JC777">
        <v>0</v>
      </c>
      <c r="JD777">
        <v>0</v>
      </c>
      <c r="JE777">
        <v>0</v>
      </c>
      <c r="JF777">
        <v>0</v>
      </c>
      <c r="JG777">
        <v>1</v>
      </c>
      <c r="JH777">
        <v>0</v>
      </c>
      <c r="JI777">
        <v>0</v>
      </c>
      <c r="JJ777">
        <v>48</v>
      </c>
      <c r="JK777" s="2">
        <f t="shared" si="66"/>
        <v>0.3125</v>
      </c>
    </row>
    <row r="778" spans="1:271" s="6" customFormat="1" ht="15.75" outlineLevel="1" x14ac:dyDescent="0.25">
      <c r="B778" s="7" t="s">
        <v>401</v>
      </c>
      <c r="D778" s="6">
        <f>SUBTOTAL(9,D762:D777)</f>
        <v>10908</v>
      </c>
      <c r="E778" s="6">
        <f>SUBTOTAL(9,E762:E777)</f>
        <v>8333</v>
      </c>
      <c r="F778" s="6">
        <f>SUBTOTAL(9,F762:F777)</f>
        <v>4471</v>
      </c>
      <c r="G778" s="6">
        <f>SUBTOTAL(9,G762:G777)</f>
        <v>3862</v>
      </c>
      <c r="H778" s="6">
        <f>SUBTOTAL(9,H762:H777)</f>
        <v>5</v>
      </c>
      <c r="I778" s="6">
        <f>SUBTOTAL(9,I762:I777)</f>
        <v>14</v>
      </c>
      <c r="J778" s="6">
        <f>SUBTOTAL(9,J762:J777)</f>
        <v>0</v>
      </c>
      <c r="K778" s="6">
        <f>SUBTOTAL(9,K762:K777)</f>
        <v>0</v>
      </c>
      <c r="L778" s="6">
        <f>SUBTOTAL(9,L762:L777)</f>
        <v>0</v>
      </c>
      <c r="M778" s="6">
        <f>SUBTOTAL(9,M762:M777)</f>
        <v>0</v>
      </c>
      <c r="N778" s="6">
        <f>SUBTOTAL(9,N762:N777)</f>
        <v>0</v>
      </c>
      <c r="O778" s="6">
        <f>SUBTOTAL(9,O762:O777)</f>
        <v>0</v>
      </c>
      <c r="P778" s="6">
        <f>SUBTOTAL(9,P762:P777)</f>
        <v>0</v>
      </c>
      <c r="Q778" s="6">
        <f>SUBTOTAL(9,Q762:Q777)</f>
        <v>3862</v>
      </c>
      <c r="R778" s="6">
        <f>SUBTOTAL(9,R762:R777)</f>
        <v>0</v>
      </c>
      <c r="S778" s="6">
        <f>SUBTOTAL(9,S762:S777)</f>
        <v>0</v>
      </c>
      <c r="T778" s="6">
        <f>SUBTOTAL(9,T762:T777)</f>
        <v>3862</v>
      </c>
      <c r="U778" s="6">
        <f>SUBTOTAL(9,U762:U777)</f>
        <v>153</v>
      </c>
      <c r="V778" s="6">
        <f>SUBTOTAL(9,V762:V777)</f>
        <v>117</v>
      </c>
      <c r="W778" s="6">
        <f>SUBTOTAL(9,W762:W777)</f>
        <v>36</v>
      </c>
      <c r="X778" s="6">
        <f>SUBTOTAL(9,X762:X777)</f>
        <v>0</v>
      </c>
      <c r="Y778" s="6">
        <f>SUBTOTAL(9,Y762:Y777)</f>
        <v>3709</v>
      </c>
      <c r="Z778" s="6">
        <f>SUBTOTAL(9,Z762:Z777)</f>
        <v>920</v>
      </c>
      <c r="AA778" s="6">
        <f>SUBTOTAL(9,AA762:AA777)</f>
        <v>80</v>
      </c>
      <c r="AB778" s="6">
        <f>SUBTOTAL(9,AB762:AB777)</f>
        <v>151</v>
      </c>
      <c r="AC778" s="6">
        <f>SUBTOTAL(9,AC762:AC777)</f>
        <v>277</v>
      </c>
      <c r="AD778" s="6">
        <f>SUBTOTAL(9,AD762:AD777)</f>
        <v>78</v>
      </c>
      <c r="AE778" s="6">
        <f>SUBTOTAL(9,AE762:AE777)</f>
        <v>45</v>
      </c>
      <c r="AF778" s="6">
        <f>SUBTOTAL(9,AF762:AF777)</f>
        <v>115</v>
      </c>
      <c r="AG778" s="6">
        <f>SUBTOTAL(9,AG762:AG777)</f>
        <v>39</v>
      </c>
      <c r="AH778" s="6">
        <f>SUBTOTAL(9,AH762:AH777)</f>
        <v>7</v>
      </c>
      <c r="AI778" s="6">
        <f>SUBTOTAL(9,AI762:AI777)</f>
        <v>8</v>
      </c>
      <c r="AJ778" s="6">
        <f>SUBTOTAL(9,AJ762:AJ777)</f>
        <v>8</v>
      </c>
      <c r="AK778" s="6">
        <f>SUBTOTAL(9,AK762:AK777)</f>
        <v>3</v>
      </c>
      <c r="AL778" s="6">
        <f>SUBTOTAL(9,AL762:AL777)</f>
        <v>4</v>
      </c>
      <c r="AM778" s="6">
        <f>SUBTOTAL(9,AM762:AM777)</f>
        <v>2</v>
      </c>
      <c r="AN778" s="6">
        <f>SUBTOTAL(9,AN762:AN777)</f>
        <v>5</v>
      </c>
      <c r="AO778" s="6">
        <f>SUBTOTAL(9,AO762:AO777)</f>
        <v>32</v>
      </c>
      <c r="AP778" s="6">
        <f>SUBTOTAL(9,AP762:AP777)</f>
        <v>1</v>
      </c>
      <c r="AQ778" s="6">
        <f>SUBTOTAL(9,AQ762:AQ777)</f>
        <v>6</v>
      </c>
      <c r="AR778" s="6">
        <f>SUBTOTAL(9,AR762:AR777)</f>
        <v>3</v>
      </c>
      <c r="AS778" s="6">
        <f>SUBTOTAL(9,AS762:AS777)</f>
        <v>2</v>
      </c>
      <c r="AT778" s="6">
        <f>SUBTOTAL(9,AT762:AT777)</f>
        <v>7</v>
      </c>
      <c r="AU778" s="6">
        <f>SUBTOTAL(9,AU762:AU777)</f>
        <v>9</v>
      </c>
      <c r="AV778" s="6">
        <f>SUBTOTAL(9,AV762:AV777)</f>
        <v>10</v>
      </c>
      <c r="AW778" s="6">
        <f>SUBTOTAL(9,AW762:AW777)</f>
        <v>20</v>
      </c>
      <c r="AX778" s="6">
        <f>SUBTOTAL(9,AX762:AX777)</f>
        <v>8</v>
      </c>
      <c r="AY778" s="6">
        <f>SUBTOTAL(9,AY762:AY777)</f>
        <v>920</v>
      </c>
      <c r="AZ778" s="6">
        <f>SUBTOTAL(9,AZ762:AZ777)</f>
        <v>926</v>
      </c>
      <c r="BA778" s="6">
        <f>SUBTOTAL(9,BA762:BA777)</f>
        <v>132</v>
      </c>
      <c r="BB778" s="6">
        <f>SUBTOTAL(9,BB762:BB777)</f>
        <v>25</v>
      </c>
      <c r="BC778" s="6">
        <f>SUBTOTAL(9,BC762:BC777)</f>
        <v>506</v>
      </c>
      <c r="BD778" s="6">
        <f>SUBTOTAL(9,BD762:BD777)</f>
        <v>41</v>
      </c>
      <c r="BE778" s="6">
        <f>SUBTOTAL(9,BE762:BE777)</f>
        <v>42</v>
      </c>
      <c r="BF778" s="6">
        <f>SUBTOTAL(9,BF762:BF777)</f>
        <v>18</v>
      </c>
      <c r="BG778" s="6">
        <f>SUBTOTAL(9,BG762:BG777)</f>
        <v>6</v>
      </c>
      <c r="BH778" s="6">
        <f>SUBTOTAL(9,BH762:BH777)</f>
        <v>24</v>
      </c>
      <c r="BI778" s="6">
        <f>SUBTOTAL(9,BI762:BI777)</f>
        <v>14</v>
      </c>
      <c r="BJ778" s="6">
        <f>SUBTOTAL(9,BJ762:BJ777)</f>
        <v>12</v>
      </c>
      <c r="BK778" s="6">
        <f>SUBTOTAL(9,BK762:BK777)</f>
        <v>0</v>
      </c>
      <c r="BL778" s="6">
        <f>SUBTOTAL(9,BL762:BL777)</f>
        <v>23</v>
      </c>
      <c r="BM778" s="6">
        <f>SUBTOTAL(9,BM762:BM777)</f>
        <v>15</v>
      </c>
      <c r="BN778" s="6">
        <f>SUBTOTAL(9,BN762:BN777)</f>
        <v>1</v>
      </c>
      <c r="BO778" s="6">
        <f>SUBTOTAL(9,BO762:BO777)</f>
        <v>5</v>
      </c>
      <c r="BP778" s="6">
        <f>SUBTOTAL(9,BP762:BP777)</f>
        <v>23</v>
      </c>
      <c r="BQ778" s="6">
        <f>SUBTOTAL(9,BQ762:BQ777)</f>
        <v>4</v>
      </c>
      <c r="BR778" s="6">
        <f>SUBTOTAL(9,BR762:BR777)</f>
        <v>0</v>
      </c>
      <c r="BS778" s="6">
        <f>SUBTOTAL(9,BS762:BS777)</f>
        <v>2</v>
      </c>
      <c r="BT778" s="6">
        <f>SUBTOTAL(9,BT762:BT777)</f>
        <v>6</v>
      </c>
      <c r="BU778" s="6">
        <f>SUBTOTAL(9,BU762:BU777)</f>
        <v>11</v>
      </c>
      <c r="BV778" s="6">
        <f>SUBTOTAL(9,BV762:BV777)</f>
        <v>6</v>
      </c>
      <c r="BW778" s="6">
        <f>SUBTOTAL(9,BW762:BW777)</f>
        <v>10</v>
      </c>
      <c r="BX778" s="6">
        <f>SUBTOTAL(9,BX762:BX777)</f>
        <v>926</v>
      </c>
      <c r="BY778" s="6">
        <f>SUBTOTAL(9,BY762:BY777)</f>
        <v>70</v>
      </c>
      <c r="BZ778" s="6">
        <f>SUBTOTAL(9,BZ762:BZ777)</f>
        <v>26</v>
      </c>
      <c r="CA778" s="6">
        <f>SUBTOTAL(9,CA762:CA777)</f>
        <v>17</v>
      </c>
      <c r="CB778" s="6">
        <f>SUBTOTAL(9,CB762:CB777)</f>
        <v>6</v>
      </c>
      <c r="CC778" s="6">
        <f>SUBTOTAL(9,CC762:CC777)</f>
        <v>1</v>
      </c>
      <c r="CD778" s="6">
        <f>SUBTOTAL(9,CD762:CD777)</f>
        <v>2</v>
      </c>
      <c r="CE778" s="6">
        <f>SUBTOTAL(9,CE762:CE777)</f>
        <v>2</v>
      </c>
      <c r="CF778" s="6">
        <f>SUBTOTAL(9,CF762:CF777)</f>
        <v>2</v>
      </c>
      <c r="CG778" s="6">
        <f>SUBTOTAL(9,CG762:CG777)</f>
        <v>2</v>
      </c>
      <c r="CH778" s="6">
        <f>SUBTOTAL(9,CH762:CH777)</f>
        <v>1</v>
      </c>
      <c r="CI778" s="6">
        <f>SUBTOTAL(9,CI762:CI777)</f>
        <v>1</v>
      </c>
      <c r="CJ778" s="6">
        <f>SUBTOTAL(9,CJ762:CJ777)</f>
        <v>3</v>
      </c>
      <c r="CK778" s="6">
        <f>SUBTOTAL(9,CK762:CK777)</f>
        <v>2</v>
      </c>
      <c r="CL778" s="6">
        <f>SUBTOTAL(9,CL762:CL777)</f>
        <v>1</v>
      </c>
      <c r="CM778" s="6">
        <f>SUBTOTAL(9,CM762:CM777)</f>
        <v>4</v>
      </c>
      <c r="CN778" s="6">
        <f>SUBTOTAL(9,CN762:CN777)</f>
        <v>70</v>
      </c>
      <c r="CO778" s="6">
        <f>SUBTOTAL(9,CO762:CO777)</f>
        <v>162</v>
      </c>
      <c r="CP778" s="6">
        <f>SUBTOTAL(9,CP762:CP777)</f>
        <v>89</v>
      </c>
      <c r="CQ778" s="6">
        <f>SUBTOTAL(9,CQ762:CQ777)</f>
        <v>8</v>
      </c>
      <c r="CR778" s="6">
        <f>SUBTOTAL(9,CR762:CR777)</f>
        <v>12</v>
      </c>
      <c r="CS778" s="6">
        <f>SUBTOTAL(9,CS762:CS777)</f>
        <v>1</v>
      </c>
      <c r="CT778" s="6">
        <f>SUBTOTAL(9,CT762:CT777)</f>
        <v>10</v>
      </c>
      <c r="CU778" s="6">
        <f>SUBTOTAL(9,CU762:CU777)</f>
        <v>4</v>
      </c>
      <c r="CV778" s="6">
        <f>SUBTOTAL(9,CV762:CV777)</f>
        <v>4</v>
      </c>
      <c r="CW778" s="6">
        <f>SUBTOTAL(9,CW762:CW777)</f>
        <v>4</v>
      </c>
      <c r="CX778" s="6">
        <f>SUBTOTAL(9,CX762:CX777)</f>
        <v>3</v>
      </c>
      <c r="CY778" s="6">
        <f>SUBTOTAL(9,CY762:CY777)</f>
        <v>2</v>
      </c>
      <c r="CZ778" s="6">
        <f>SUBTOTAL(9,CZ762:CZ777)</f>
        <v>6</v>
      </c>
      <c r="DA778" s="6">
        <f>SUBTOTAL(9,DA762:DA777)</f>
        <v>0</v>
      </c>
      <c r="DB778" s="6">
        <f>SUBTOTAL(9,DB762:DB777)</f>
        <v>1</v>
      </c>
      <c r="DC778" s="6">
        <f>SUBTOTAL(9,DC762:DC777)</f>
        <v>1</v>
      </c>
      <c r="DD778" s="6">
        <f>SUBTOTAL(9,DD762:DD777)</f>
        <v>0</v>
      </c>
      <c r="DE778" s="6">
        <f>SUBTOTAL(9,DE762:DE777)</f>
        <v>2</v>
      </c>
      <c r="DF778" s="6">
        <f>SUBTOTAL(9,DF762:DF777)</f>
        <v>0</v>
      </c>
      <c r="DG778" s="6">
        <f>SUBTOTAL(9,DG762:DG777)</f>
        <v>0</v>
      </c>
      <c r="DH778" s="6">
        <f>SUBTOTAL(9,DH762:DH777)</f>
        <v>2</v>
      </c>
      <c r="DI778" s="6">
        <f>SUBTOTAL(9,DI762:DI777)</f>
        <v>1</v>
      </c>
      <c r="DJ778" s="6">
        <f>SUBTOTAL(9,DJ762:DJ777)</f>
        <v>2</v>
      </c>
      <c r="DK778" s="6">
        <f>SUBTOTAL(9,DK762:DK777)</f>
        <v>1</v>
      </c>
      <c r="DL778" s="6">
        <f>SUBTOTAL(9,DL762:DL777)</f>
        <v>3</v>
      </c>
      <c r="DM778" s="6">
        <f>SUBTOTAL(9,DM762:DM777)</f>
        <v>6</v>
      </c>
      <c r="DN778" s="6">
        <f>SUBTOTAL(9,DN762:DN777)</f>
        <v>162</v>
      </c>
      <c r="DO778" s="6">
        <f>SUBTOTAL(9,DO762:DO777)</f>
        <v>72</v>
      </c>
      <c r="DP778" s="6">
        <f>SUBTOTAL(9,DP762:DP777)</f>
        <v>17</v>
      </c>
      <c r="DQ778" s="6">
        <f>SUBTOTAL(9,DQ762:DQ777)</f>
        <v>9</v>
      </c>
      <c r="DR778" s="6">
        <f>SUBTOTAL(9,DR762:DR777)</f>
        <v>3</v>
      </c>
      <c r="DS778" s="6">
        <f>SUBTOTAL(9,DS762:DS777)</f>
        <v>5</v>
      </c>
      <c r="DT778" s="6">
        <f>SUBTOTAL(9,DT762:DT777)</f>
        <v>5</v>
      </c>
      <c r="DU778" s="6">
        <f>SUBTOTAL(9,DU762:DU777)</f>
        <v>5</v>
      </c>
      <c r="DV778" s="6">
        <f>SUBTOTAL(9,DV762:DV777)</f>
        <v>5</v>
      </c>
      <c r="DW778" s="6">
        <f>SUBTOTAL(9,DW762:DW777)</f>
        <v>3</v>
      </c>
      <c r="DX778" s="6">
        <f>SUBTOTAL(9,DX762:DX777)</f>
        <v>2</v>
      </c>
      <c r="DY778" s="6">
        <f>SUBTOTAL(9,DY762:DY777)</f>
        <v>0</v>
      </c>
      <c r="DZ778" s="6">
        <f>SUBTOTAL(9,DZ762:DZ777)</f>
        <v>1</v>
      </c>
      <c r="EA778" s="6">
        <f>SUBTOTAL(9,EA762:EA777)</f>
        <v>0</v>
      </c>
      <c r="EB778" s="6">
        <f>SUBTOTAL(9,EB762:EB777)</f>
        <v>0</v>
      </c>
      <c r="EC778" s="6">
        <f>SUBTOTAL(9,EC762:EC777)</f>
        <v>1</v>
      </c>
      <c r="ED778" s="6">
        <f>SUBTOTAL(9,ED762:ED777)</f>
        <v>1</v>
      </c>
      <c r="EE778" s="6">
        <f>SUBTOTAL(9,EE762:EE777)</f>
        <v>1</v>
      </c>
      <c r="EF778" s="6">
        <f>SUBTOTAL(9,EF762:EF777)</f>
        <v>2</v>
      </c>
      <c r="EG778" s="6">
        <f>SUBTOTAL(9,EG762:EG777)</f>
        <v>1</v>
      </c>
      <c r="EH778" s="6">
        <f>SUBTOTAL(9,EH762:EH777)</f>
        <v>0</v>
      </c>
      <c r="EI778" s="6">
        <f>SUBTOTAL(9,EI762:EI777)</f>
        <v>0</v>
      </c>
      <c r="EJ778" s="6">
        <f>SUBTOTAL(9,EJ762:EJ777)</f>
        <v>0</v>
      </c>
      <c r="EK778" s="6">
        <f>SUBTOTAL(9,EK762:EK777)</f>
        <v>1</v>
      </c>
      <c r="EL778" s="6">
        <f>SUBTOTAL(9,EL762:EL777)</f>
        <v>0</v>
      </c>
      <c r="EM778" s="6">
        <f>SUBTOTAL(9,EM762:EM777)</f>
        <v>10</v>
      </c>
      <c r="EN778" s="6">
        <f>SUBTOTAL(9,EN762:EN777)</f>
        <v>72</v>
      </c>
      <c r="EO778" s="6">
        <f>SUBTOTAL(9,EO762:EO777)</f>
        <v>135</v>
      </c>
      <c r="EP778" s="6">
        <f>SUBTOTAL(9,EP762:EP777)</f>
        <v>34</v>
      </c>
      <c r="EQ778" s="6">
        <f>SUBTOTAL(9,EQ762:EQ777)</f>
        <v>18</v>
      </c>
      <c r="ER778" s="6">
        <f>SUBTOTAL(9,ER762:ER777)</f>
        <v>18</v>
      </c>
      <c r="ES778" s="6">
        <f>SUBTOTAL(9,ES762:ES777)</f>
        <v>2</v>
      </c>
      <c r="ET778" s="6">
        <f>SUBTOTAL(9,ET762:ET777)</f>
        <v>2</v>
      </c>
      <c r="EU778" s="6">
        <f>SUBTOTAL(9,EU762:EU777)</f>
        <v>4</v>
      </c>
      <c r="EV778" s="6">
        <f>SUBTOTAL(9,EV762:EV777)</f>
        <v>10</v>
      </c>
      <c r="EW778" s="6">
        <f>SUBTOTAL(9,EW762:EW777)</f>
        <v>2</v>
      </c>
      <c r="EX778" s="6">
        <f>SUBTOTAL(9,EX762:EX777)</f>
        <v>1</v>
      </c>
      <c r="EY778" s="6">
        <f>SUBTOTAL(9,EY762:EY777)</f>
        <v>5</v>
      </c>
      <c r="EZ778" s="6">
        <f>SUBTOTAL(9,EZ762:EZ777)</f>
        <v>4</v>
      </c>
      <c r="FA778" s="6">
        <f>SUBTOTAL(9,FA762:FA777)</f>
        <v>11</v>
      </c>
      <c r="FB778" s="6">
        <f>SUBTOTAL(9,FB762:FB777)</f>
        <v>4</v>
      </c>
      <c r="FC778" s="6">
        <f>SUBTOTAL(9,FC762:FC777)</f>
        <v>0</v>
      </c>
      <c r="FD778" s="6">
        <f>SUBTOTAL(9,FD762:FD777)</f>
        <v>2</v>
      </c>
      <c r="FE778" s="6">
        <f>SUBTOTAL(9,FE762:FE777)</f>
        <v>2</v>
      </c>
      <c r="FF778" s="6">
        <f>SUBTOTAL(9,FF762:FF777)</f>
        <v>1</v>
      </c>
      <c r="FG778" s="6">
        <f>SUBTOTAL(9,FG762:FG777)</f>
        <v>0</v>
      </c>
      <c r="FH778" s="6">
        <f>SUBTOTAL(9,FH762:FH777)</f>
        <v>0</v>
      </c>
      <c r="FI778" s="6">
        <f>SUBTOTAL(9,FI762:FI777)</f>
        <v>2</v>
      </c>
      <c r="FJ778" s="6">
        <f>SUBTOTAL(9,FJ762:FJ777)</f>
        <v>3</v>
      </c>
      <c r="FK778" s="6">
        <f>SUBTOTAL(9,FK762:FK777)</f>
        <v>10</v>
      </c>
      <c r="FL778" s="6">
        <f>SUBTOTAL(9,FL762:FL777)</f>
        <v>135</v>
      </c>
      <c r="FM778" s="6">
        <f>SUBTOTAL(9,FM762:FM777)</f>
        <v>345</v>
      </c>
      <c r="FN778" s="6">
        <f>SUBTOTAL(9,FN762:FN777)</f>
        <v>88</v>
      </c>
      <c r="FO778" s="6">
        <f>SUBTOTAL(9,FO762:FO777)</f>
        <v>52</v>
      </c>
      <c r="FP778" s="6">
        <f>SUBTOTAL(9,FP762:FP777)</f>
        <v>25</v>
      </c>
      <c r="FQ778" s="6">
        <f>SUBTOTAL(9,FQ762:FQ777)</f>
        <v>5</v>
      </c>
      <c r="FR778" s="6">
        <f>SUBTOTAL(9,FR762:FR777)</f>
        <v>3</v>
      </c>
      <c r="FS778" s="6">
        <f>SUBTOTAL(9,FS762:FS777)</f>
        <v>12</v>
      </c>
      <c r="FT778" s="6">
        <f>SUBTOTAL(9,FT762:FT777)</f>
        <v>9</v>
      </c>
      <c r="FU778" s="6">
        <f>SUBTOTAL(9,FU762:FU777)</f>
        <v>12</v>
      </c>
      <c r="FV778" s="6">
        <f>SUBTOTAL(9,FV762:FV777)</f>
        <v>24</v>
      </c>
      <c r="FW778" s="6">
        <f>SUBTOTAL(9,FW762:FW777)</f>
        <v>59</v>
      </c>
      <c r="FX778" s="6">
        <f>SUBTOTAL(9,FX762:FX777)</f>
        <v>3</v>
      </c>
      <c r="FY778" s="6">
        <f>SUBTOTAL(9,FY762:FY777)</f>
        <v>2</v>
      </c>
      <c r="FZ778" s="6">
        <f>SUBTOTAL(9,FZ762:FZ777)</f>
        <v>1</v>
      </c>
      <c r="GA778" s="6">
        <f>SUBTOTAL(9,GA762:GA777)</f>
        <v>8</v>
      </c>
      <c r="GB778" s="6">
        <f>SUBTOTAL(9,GB762:GB777)</f>
        <v>4</v>
      </c>
      <c r="GC778" s="6">
        <f>SUBTOTAL(9,GC762:GC777)</f>
        <v>5</v>
      </c>
      <c r="GD778" s="6">
        <f>SUBTOTAL(9,GD762:GD777)</f>
        <v>1</v>
      </c>
      <c r="GE778" s="6">
        <f>SUBTOTAL(9,GE762:GE777)</f>
        <v>2</v>
      </c>
      <c r="GF778" s="6">
        <f>SUBTOTAL(9,GF762:GF777)</f>
        <v>3</v>
      </c>
      <c r="GG778" s="6">
        <f>SUBTOTAL(9,GG762:GG777)</f>
        <v>5</v>
      </c>
      <c r="GH778" s="6">
        <f>SUBTOTAL(9,GH762:GH777)</f>
        <v>11</v>
      </c>
      <c r="GI778" s="6">
        <f>SUBTOTAL(9,GI762:GI777)</f>
        <v>3</v>
      </c>
      <c r="GJ778" s="6">
        <f>SUBTOTAL(9,GJ762:GJ777)</f>
        <v>2</v>
      </c>
      <c r="GK778" s="6">
        <f>SUBTOTAL(9,GK762:GK777)</f>
        <v>6</v>
      </c>
      <c r="GL778" s="6">
        <f>SUBTOTAL(9,GL762:GL777)</f>
        <v>345</v>
      </c>
      <c r="GM778" s="6">
        <f>SUBTOTAL(9,GM762:GM777)</f>
        <v>162</v>
      </c>
      <c r="GN778" s="6">
        <f>SUBTOTAL(9,GN762:GN777)</f>
        <v>106</v>
      </c>
      <c r="GO778" s="6">
        <f>SUBTOTAL(9,GO762:GO777)</f>
        <v>9</v>
      </c>
      <c r="GP778" s="6">
        <f>SUBTOTAL(9,GP762:GP777)</f>
        <v>9</v>
      </c>
      <c r="GQ778" s="6">
        <f>SUBTOTAL(9,GQ762:GQ777)</f>
        <v>3</v>
      </c>
      <c r="GR778" s="6">
        <f>SUBTOTAL(9,GR762:GR777)</f>
        <v>8</v>
      </c>
      <c r="GS778" s="6">
        <f>SUBTOTAL(9,GS762:GS777)</f>
        <v>1</v>
      </c>
      <c r="GT778" s="6">
        <f>SUBTOTAL(9,GT762:GT777)</f>
        <v>8</v>
      </c>
      <c r="GU778" s="6">
        <f>SUBTOTAL(9,GU762:GU777)</f>
        <v>1</v>
      </c>
      <c r="GV778" s="6">
        <f>SUBTOTAL(9,GV762:GV777)</f>
        <v>1</v>
      </c>
      <c r="GW778" s="6">
        <f>SUBTOTAL(9,GW762:GW777)</f>
        <v>3</v>
      </c>
      <c r="GX778" s="6">
        <f>SUBTOTAL(9,GX762:GX777)</f>
        <v>2</v>
      </c>
      <c r="GY778" s="6">
        <f>SUBTOTAL(9,GY762:GY777)</f>
        <v>2</v>
      </c>
      <c r="GZ778" s="6">
        <f>SUBTOTAL(9,GZ762:GZ777)</f>
        <v>1</v>
      </c>
      <c r="HA778" s="6">
        <f>SUBTOTAL(9,HA762:HA777)</f>
        <v>2</v>
      </c>
      <c r="HB778" s="6">
        <f>SUBTOTAL(9,HB762:HB777)</f>
        <v>1</v>
      </c>
      <c r="HC778" s="6">
        <f>SUBTOTAL(9,HC762:HC777)</f>
        <v>0</v>
      </c>
      <c r="HD778" s="6">
        <f>SUBTOTAL(9,HD762:HD777)</f>
        <v>0</v>
      </c>
      <c r="HE778" s="6">
        <f>SUBTOTAL(9,HE762:HE777)</f>
        <v>5</v>
      </c>
      <c r="HF778" s="6">
        <f>SUBTOTAL(9,HF762:HF777)</f>
        <v>162</v>
      </c>
      <c r="HG778" s="6">
        <f>SUBTOTAL(9,HG762:HG777)</f>
        <v>12</v>
      </c>
      <c r="HH778" s="6">
        <f>SUBTOTAL(9,HH762:HH777)</f>
        <v>2</v>
      </c>
      <c r="HI778" s="6">
        <f>SUBTOTAL(9,HI762:HI777)</f>
        <v>0</v>
      </c>
      <c r="HJ778" s="6">
        <f>SUBTOTAL(9,HJ762:HJ777)</f>
        <v>3</v>
      </c>
      <c r="HK778" s="6">
        <f>SUBTOTAL(9,HK762:HK777)</f>
        <v>0</v>
      </c>
      <c r="HL778" s="6">
        <f>SUBTOTAL(9,HL762:HL777)</f>
        <v>0</v>
      </c>
      <c r="HM778" s="6">
        <f>SUBTOTAL(9,HM762:HM777)</f>
        <v>1</v>
      </c>
      <c r="HN778" s="6">
        <f>SUBTOTAL(9,HN762:HN777)</f>
        <v>2</v>
      </c>
      <c r="HO778" s="6">
        <f>SUBTOTAL(9,HO762:HO777)</f>
        <v>0</v>
      </c>
      <c r="HP778" s="6">
        <f>SUBTOTAL(9,HP762:HP777)</f>
        <v>1</v>
      </c>
      <c r="HQ778" s="6">
        <f>SUBTOTAL(9,HQ762:HQ777)</f>
        <v>0</v>
      </c>
      <c r="HR778" s="6">
        <f>SUBTOTAL(9,HR762:HR777)</f>
        <v>1</v>
      </c>
      <c r="HS778" s="6">
        <f>SUBTOTAL(9,HS762:HS777)</f>
        <v>2</v>
      </c>
      <c r="HT778" s="6">
        <f>SUBTOTAL(9,HT762:HT777)</f>
        <v>12</v>
      </c>
      <c r="HU778" s="6">
        <f>SUBTOTAL(9,HU762:HU777)</f>
        <v>6</v>
      </c>
      <c r="HV778" s="6">
        <f>SUBTOTAL(9,HV762:HV777)</f>
        <v>4</v>
      </c>
      <c r="HW778" s="6">
        <f>SUBTOTAL(9,HW762:HW777)</f>
        <v>0</v>
      </c>
      <c r="HX778" s="6">
        <f>SUBTOTAL(9,HX762:HX777)</f>
        <v>0</v>
      </c>
      <c r="HY778" s="6">
        <f>SUBTOTAL(9,HY762:HY777)</f>
        <v>0</v>
      </c>
      <c r="HZ778" s="6">
        <f>SUBTOTAL(9,HZ762:HZ777)</f>
        <v>1</v>
      </c>
      <c r="IA778" s="6">
        <f>SUBTOTAL(9,IA762:IA777)</f>
        <v>0</v>
      </c>
      <c r="IB778" s="6">
        <f>SUBTOTAL(9,IB762:IB777)</f>
        <v>1</v>
      </c>
      <c r="IC778" s="6">
        <f>SUBTOTAL(9,IC762:IC777)</f>
        <v>0</v>
      </c>
      <c r="ID778" s="6">
        <f>SUBTOTAL(9,ID762:ID777)</f>
        <v>0</v>
      </c>
      <c r="IE778" s="6">
        <f>SUBTOTAL(9,IE762:IE777)</f>
        <v>0</v>
      </c>
      <c r="IF778" s="6">
        <f>SUBTOTAL(9,IF762:IF777)</f>
        <v>0</v>
      </c>
      <c r="IG778" s="6">
        <f>SUBTOTAL(9,IG762:IG777)</f>
        <v>0</v>
      </c>
      <c r="IH778" s="6">
        <f>SUBTOTAL(9,IH762:IH777)</f>
        <v>0</v>
      </c>
      <c r="II778" s="6">
        <f>SUBTOTAL(9,II762:II777)</f>
        <v>0</v>
      </c>
      <c r="IJ778" s="6">
        <f>SUBTOTAL(9,IJ762:IJ777)</f>
        <v>6</v>
      </c>
      <c r="IK778" s="6">
        <f>SUBTOTAL(9,IK762:IK777)</f>
        <v>899</v>
      </c>
      <c r="IL778" s="6">
        <f>SUBTOTAL(9,IL762:IL777)</f>
        <v>160</v>
      </c>
      <c r="IM778" s="6">
        <f>SUBTOTAL(9,IM762:IM777)</f>
        <v>23</v>
      </c>
      <c r="IN778" s="6">
        <f>SUBTOTAL(9,IN762:IN777)</f>
        <v>77</v>
      </c>
      <c r="IO778" s="6">
        <f>SUBTOTAL(9,IO762:IO777)</f>
        <v>140</v>
      </c>
      <c r="IP778" s="6">
        <f>SUBTOTAL(9,IP762:IP777)</f>
        <v>0</v>
      </c>
      <c r="IQ778" s="6">
        <f>SUBTOTAL(9,IQ762:IQ777)</f>
        <v>429</v>
      </c>
      <c r="IR778" s="6">
        <f>SUBTOTAL(9,IR762:IR777)</f>
        <v>1</v>
      </c>
      <c r="IS778" s="6">
        <f>SUBTOTAL(9,IS762:IS777)</f>
        <v>4</v>
      </c>
      <c r="IT778" s="6">
        <f>SUBTOTAL(9,IT762:IT777)</f>
        <v>0</v>
      </c>
      <c r="IU778" s="6">
        <f>SUBTOTAL(9,IU762:IU777)</f>
        <v>0</v>
      </c>
      <c r="IV778" s="6">
        <f>SUBTOTAL(9,IV762:IV777)</f>
        <v>2</v>
      </c>
      <c r="IW778" s="6">
        <f>SUBTOTAL(9,IW762:IW777)</f>
        <v>42</v>
      </c>
      <c r="IX778" s="6">
        <f>SUBTOTAL(9,IX762:IX777)</f>
        <v>0</v>
      </c>
      <c r="IY778" s="6">
        <f>SUBTOTAL(9,IY762:IY777)</f>
        <v>0</v>
      </c>
      <c r="IZ778" s="6">
        <f>SUBTOTAL(9,IZ762:IZ777)</f>
        <v>0</v>
      </c>
      <c r="JA778" s="6">
        <f>SUBTOTAL(9,JA762:JA777)</f>
        <v>4</v>
      </c>
      <c r="JB778" s="6">
        <f>SUBTOTAL(9,JB762:JB777)</f>
        <v>2</v>
      </c>
      <c r="JC778" s="6">
        <f>SUBTOTAL(9,JC762:JC777)</f>
        <v>0</v>
      </c>
      <c r="JD778" s="6">
        <f>SUBTOTAL(9,JD762:JD777)</f>
        <v>1</v>
      </c>
      <c r="JE778" s="6">
        <f>SUBTOTAL(9,JE762:JE777)</f>
        <v>0</v>
      </c>
      <c r="JF778" s="6">
        <f>SUBTOTAL(9,JF762:JF777)</f>
        <v>0</v>
      </c>
      <c r="JG778" s="6">
        <f>SUBTOTAL(9,JG762:JG777)</f>
        <v>2</v>
      </c>
      <c r="JH778" s="6">
        <f>SUBTOTAL(9,JH762:JH777)</f>
        <v>1</v>
      </c>
      <c r="JI778" s="6">
        <f>SUBTOTAL(9,JI762:JI777)</f>
        <v>11</v>
      </c>
      <c r="JJ778" s="6">
        <f>SUBTOTAL(9,JJ762:JJ777)</f>
        <v>899</v>
      </c>
      <c r="JK778" s="8">
        <f t="shared" si="66"/>
        <v>0.35405207187385407</v>
      </c>
    </row>
    <row r="779" spans="1:271" outlineLevel="2" x14ac:dyDescent="0.25">
      <c r="A779" t="str">
        <f t="shared" ref="A779:A788" si="67">"161003"</f>
        <v>161003</v>
      </c>
      <c r="B779" t="s">
        <v>331</v>
      </c>
      <c r="C779">
        <v>1</v>
      </c>
      <c r="D779">
        <v>409</v>
      </c>
      <c r="E779">
        <v>321</v>
      </c>
      <c r="F779">
        <v>126</v>
      </c>
      <c r="G779">
        <v>195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195</v>
      </c>
      <c r="R779">
        <v>0</v>
      </c>
      <c r="S779">
        <v>0</v>
      </c>
      <c r="T779">
        <v>195</v>
      </c>
      <c r="U779">
        <v>4</v>
      </c>
      <c r="V779">
        <v>1</v>
      </c>
      <c r="W779">
        <v>1</v>
      </c>
      <c r="X779">
        <v>0</v>
      </c>
      <c r="Y779">
        <v>191</v>
      </c>
      <c r="Z779">
        <v>63</v>
      </c>
      <c r="AA779">
        <v>7</v>
      </c>
      <c r="AB779">
        <v>12</v>
      </c>
      <c r="AC779">
        <v>21</v>
      </c>
      <c r="AD779">
        <v>3</v>
      </c>
      <c r="AE779">
        <v>0</v>
      </c>
      <c r="AF779">
        <v>14</v>
      </c>
      <c r="AG779">
        <v>1</v>
      </c>
      <c r="AH779">
        <v>0</v>
      </c>
      <c r="AI779">
        <v>0</v>
      </c>
      <c r="AJ779">
        <v>1</v>
      </c>
      <c r="AK779">
        <v>0</v>
      </c>
      <c r="AL779">
        <v>1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1</v>
      </c>
      <c r="AS779">
        <v>0</v>
      </c>
      <c r="AT779">
        <v>0</v>
      </c>
      <c r="AU779">
        <v>0</v>
      </c>
      <c r="AV779">
        <v>1</v>
      </c>
      <c r="AW779">
        <v>1</v>
      </c>
      <c r="AX779">
        <v>0</v>
      </c>
      <c r="AY779">
        <v>63</v>
      </c>
      <c r="AZ779">
        <v>42</v>
      </c>
      <c r="BA779">
        <v>3</v>
      </c>
      <c r="BB779">
        <v>1</v>
      </c>
      <c r="BC779">
        <v>37</v>
      </c>
      <c r="BD779">
        <v>1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BX779">
        <v>42</v>
      </c>
      <c r="BY779">
        <v>3</v>
      </c>
      <c r="BZ779">
        <v>2</v>
      </c>
      <c r="CA779">
        <v>0</v>
      </c>
      <c r="CB779">
        <v>0</v>
      </c>
      <c r="CC779">
        <v>1</v>
      </c>
      <c r="CD779">
        <v>0</v>
      </c>
      <c r="CE779">
        <v>0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3</v>
      </c>
      <c r="CO779">
        <v>2</v>
      </c>
      <c r="CP779">
        <v>2</v>
      </c>
      <c r="CQ779">
        <v>0</v>
      </c>
      <c r="CR779">
        <v>0</v>
      </c>
      <c r="CS779">
        <v>0</v>
      </c>
      <c r="CT779">
        <v>0</v>
      </c>
      <c r="CU779">
        <v>0</v>
      </c>
      <c r="CV779">
        <v>0</v>
      </c>
      <c r="CW779">
        <v>0</v>
      </c>
      <c r="CX779">
        <v>0</v>
      </c>
      <c r="CY779">
        <v>0</v>
      </c>
      <c r="CZ779">
        <v>0</v>
      </c>
      <c r="DA779">
        <v>0</v>
      </c>
      <c r="DB779">
        <v>0</v>
      </c>
      <c r="DC779">
        <v>0</v>
      </c>
      <c r="DD779">
        <v>0</v>
      </c>
      <c r="DE779">
        <v>0</v>
      </c>
      <c r="DF779">
        <v>0</v>
      </c>
      <c r="DG779">
        <v>0</v>
      </c>
      <c r="DH779">
        <v>0</v>
      </c>
      <c r="DI779">
        <v>0</v>
      </c>
      <c r="DJ779">
        <v>0</v>
      </c>
      <c r="DK779">
        <v>0</v>
      </c>
      <c r="DL779">
        <v>0</v>
      </c>
      <c r="DM779">
        <v>0</v>
      </c>
      <c r="DN779">
        <v>2</v>
      </c>
      <c r="DO779">
        <v>21</v>
      </c>
      <c r="DP779">
        <v>4</v>
      </c>
      <c r="DQ779">
        <v>1</v>
      </c>
      <c r="DR779">
        <v>0</v>
      </c>
      <c r="DS779">
        <v>0</v>
      </c>
      <c r="DT779">
        <v>0</v>
      </c>
      <c r="DU779">
        <v>0</v>
      </c>
      <c r="DV779">
        <v>0</v>
      </c>
      <c r="DW779">
        <v>0</v>
      </c>
      <c r="DX779">
        <v>0</v>
      </c>
      <c r="DY779">
        <v>0</v>
      </c>
      <c r="DZ779">
        <v>0</v>
      </c>
      <c r="EA779">
        <v>0</v>
      </c>
      <c r="EB779">
        <v>0</v>
      </c>
      <c r="EC779">
        <v>0</v>
      </c>
      <c r="ED779">
        <v>0</v>
      </c>
      <c r="EE779">
        <v>0</v>
      </c>
      <c r="EF779">
        <v>0</v>
      </c>
      <c r="EG779">
        <v>0</v>
      </c>
      <c r="EH779">
        <v>0</v>
      </c>
      <c r="EI779">
        <v>0</v>
      </c>
      <c r="EJ779">
        <v>1</v>
      </c>
      <c r="EK779">
        <v>0</v>
      </c>
      <c r="EL779">
        <v>0</v>
      </c>
      <c r="EM779">
        <v>15</v>
      </c>
      <c r="EN779">
        <v>21</v>
      </c>
      <c r="EO779">
        <v>8</v>
      </c>
      <c r="EP779">
        <v>2</v>
      </c>
      <c r="EQ779">
        <v>2</v>
      </c>
      <c r="ER779">
        <v>0</v>
      </c>
      <c r="ES779">
        <v>0</v>
      </c>
      <c r="ET779">
        <v>0</v>
      </c>
      <c r="EU779">
        <v>2</v>
      </c>
      <c r="EV779">
        <v>1</v>
      </c>
      <c r="EW779">
        <v>0</v>
      </c>
      <c r="EX779">
        <v>0</v>
      </c>
      <c r="EY779">
        <v>1</v>
      </c>
      <c r="EZ779">
        <v>0</v>
      </c>
      <c r="FA779">
        <v>0</v>
      </c>
      <c r="FB779">
        <v>0</v>
      </c>
      <c r="FC779">
        <v>0</v>
      </c>
      <c r="FD779">
        <v>0</v>
      </c>
      <c r="FE779">
        <v>0</v>
      </c>
      <c r="FF779">
        <v>0</v>
      </c>
      <c r="FG779">
        <v>0</v>
      </c>
      <c r="FH779">
        <v>0</v>
      </c>
      <c r="FI779">
        <v>0</v>
      </c>
      <c r="FJ779">
        <v>0</v>
      </c>
      <c r="FK779">
        <v>0</v>
      </c>
      <c r="FL779">
        <v>8</v>
      </c>
      <c r="FM779">
        <v>36</v>
      </c>
      <c r="FN779">
        <v>6</v>
      </c>
      <c r="FO779">
        <v>18</v>
      </c>
      <c r="FP779">
        <v>1</v>
      </c>
      <c r="FQ779">
        <v>0</v>
      </c>
      <c r="FR779">
        <v>1</v>
      </c>
      <c r="FS779">
        <v>0</v>
      </c>
      <c r="FT779">
        <v>0</v>
      </c>
      <c r="FU779">
        <v>0</v>
      </c>
      <c r="FV779">
        <v>0</v>
      </c>
      <c r="FW779">
        <v>3</v>
      </c>
      <c r="FX779">
        <v>0</v>
      </c>
      <c r="FY779">
        <v>1</v>
      </c>
      <c r="FZ779">
        <v>0</v>
      </c>
      <c r="GA779">
        <v>0</v>
      </c>
      <c r="GB779">
        <v>0</v>
      </c>
      <c r="GC779">
        <v>1</v>
      </c>
      <c r="GD779">
        <v>1</v>
      </c>
      <c r="GE779">
        <v>0</v>
      </c>
      <c r="GF779">
        <v>0</v>
      </c>
      <c r="GG779">
        <v>1</v>
      </c>
      <c r="GH779">
        <v>1</v>
      </c>
      <c r="GI779">
        <v>0</v>
      </c>
      <c r="GJ779">
        <v>0</v>
      </c>
      <c r="GK779">
        <v>2</v>
      </c>
      <c r="GL779">
        <v>36</v>
      </c>
      <c r="GM779">
        <v>7</v>
      </c>
      <c r="GN779">
        <v>4</v>
      </c>
      <c r="GO779">
        <v>0</v>
      </c>
      <c r="GP779">
        <v>0</v>
      </c>
      <c r="GQ779">
        <v>0</v>
      </c>
      <c r="GR779">
        <v>0</v>
      </c>
      <c r="GS779">
        <v>0</v>
      </c>
      <c r="GT779">
        <v>0</v>
      </c>
      <c r="GU779">
        <v>0</v>
      </c>
      <c r="GV779">
        <v>0</v>
      </c>
      <c r="GW779">
        <v>0</v>
      </c>
      <c r="GX779">
        <v>3</v>
      </c>
      <c r="GY779">
        <v>0</v>
      </c>
      <c r="GZ779">
        <v>0</v>
      </c>
      <c r="HA779">
        <v>0</v>
      </c>
      <c r="HB779">
        <v>0</v>
      </c>
      <c r="HC779">
        <v>0</v>
      </c>
      <c r="HD779">
        <v>0</v>
      </c>
      <c r="HE779">
        <v>0</v>
      </c>
      <c r="HF779">
        <v>7</v>
      </c>
      <c r="HG779">
        <v>7</v>
      </c>
      <c r="HH779">
        <v>0</v>
      </c>
      <c r="HI779">
        <v>1</v>
      </c>
      <c r="HJ779">
        <v>3</v>
      </c>
      <c r="HK779">
        <v>1</v>
      </c>
      <c r="HL779">
        <v>0</v>
      </c>
      <c r="HM779">
        <v>1</v>
      </c>
      <c r="HN779">
        <v>0</v>
      </c>
      <c r="HO779">
        <v>0</v>
      </c>
      <c r="HP779">
        <v>0</v>
      </c>
      <c r="HQ779">
        <v>0</v>
      </c>
      <c r="HR779">
        <v>0</v>
      </c>
      <c r="HS779">
        <v>1</v>
      </c>
      <c r="HT779">
        <v>7</v>
      </c>
      <c r="HU779">
        <v>0</v>
      </c>
      <c r="HV779">
        <v>0</v>
      </c>
      <c r="HW779">
        <v>0</v>
      </c>
      <c r="HX779">
        <v>0</v>
      </c>
      <c r="HY779">
        <v>0</v>
      </c>
      <c r="HZ779">
        <v>0</v>
      </c>
      <c r="IA779">
        <v>0</v>
      </c>
      <c r="IB779">
        <v>0</v>
      </c>
      <c r="IC779">
        <v>0</v>
      </c>
      <c r="ID779">
        <v>0</v>
      </c>
      <c r="IE779">
        <v>0</v>
      </c>
      <c r="IF779">
        <v>0</v>
      </c>
      <c r="IG779">
        <v>0</v>
      </c>
      <c r="IH779">
        <v>0</v>
      </c>
      <c r="II779">
        <v>0</v>
      </c>
      <c r="IJ779">
        <v>0</v>
      </c>
      <c r="IK779">
        <v>2</v>
      </c>
      <c r="IL779">
        <v>1</v>
      </c>
      <c r="IM779">
        <v>0</v>
      </c>
      <c r="IN779">
        <v>1</v>
      </c>
      <c r="IO779">
        <v>0</v>
      </c>
      <c r="IP779">
        <v>0</v>
      </c>
      <c r="IQ779">
        <v>0</v>
      </c>
      <c r="IR779">
        <v>0</v>
      </c>
      <c r="IS779">
        <v>0</v>
      </c>
      <c r="IT779">
        <v>0</v>
      </c>
      <c r="IU779">
        <v>0</v>
      </c>
      <c r="IV779">
        <v>0</v>
      </c>
      <c r="IW779">
        <v>0</v>
      </c>
      <c r="IX779">
        <v>0</v>
      </c>
      <c r="IY779">
        <v>0</v>
      </c>
      <c r="IZ779">
        <v>0</v>
      </c>
      <c r="JA779">
        <v>0</v>
      </c>
      <c r="JB779">
        <v>0</v>
      </c>
      <c r="JC779">
        <v>0</v>
      </c>
      <c r="JD779">
        <v>0</v>
      </c>
      <c r="JE779">
        <v>0</v>
      </c>
      <c r="JF779">
        <v>0</v>
      </c>
      <c r="JG779">
        <v>0</v>
      </c>
      <c r="JH779">
        <v>0</v>
      </c>
      <c r="JI779">
        <v>0</v>
      </c>
      <c r="JJ779">
        <v>2</v>
      </c>
      <c r="JK779" s="2">
        <f t="shared" si="66"/>
        <v>0.47677261613691929</v>
      </c>
    </row>
    <row r="780" spans="1:271" outlineLevel="2" x14ac:dyDescent="0.25">
      <c r="A780" t="str">
        <f t="shared" si="67"/>
        <v>161003</v>
      </c>
      <c r="B780" t="s">
        <v>331</v>
      </c>
      <c r="C780">
        <v>2</v>
      </c>
      <c r="D780">
        <v>207</v>
      </c>
      <c r="E780">
        <v>161</v>
      </c>
      <c r="F780">
        <v>62</v>
      </c>
      <c r="G780">
        <v>99</v>
      </c>
      <c r="H780">
        <v>0</v>
      </c>
      <c r="I780">
        <v>1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99</v>
      </c>
      <c r="R780">
        <v>0</v>
      </c>
      <c r="S780">
        <v>0</v>
      </c>
      <c r="T780">
        <v>99</v>
      </c>
      <c r="U780">
        <v>4</v>
      </c>
      <c r="V780">
        <v>2</v>
      </c>
      <c r="W780">
        <v>2</v>
      </c>
      <c r="X780">
        <v>0</v>
      </c>
      <c r="Y780">
        <v>95</v>
      </c>
      <c r="Z780">
        <v>23</v>
      </c>
      <c r="AA780">
        <v>3</v>
      </c>
      <c r="AB780">
        <v>0</v>
      </c>
      <c r="AC780">
        <v>6</v>
      </c>
      <c r="AD780">
        <v>2</v>
      </c>
      <c r="AE780">
        <v>0</v>
      </c>
      <c r="AF780">
        <v>7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1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1</v>
      </c>
      <c r="AU780">
        <v>0</v>
      </c>
      <c r="AV780">
        <v>0</v>
      </c>
      <c r="AW780">
        <v>3</v>
      </c>
      <c r="AX780">
        <v>0</v>
      </c>
      <c r="AY780">
        <v>23</v>
      </c>
      <c r="AZ780">
        <v>29</v>
      </c>
      <c r="BA780">
        <v>5</v>
      </c>
      <c r="BB780">
        <v>1</v>
      </c>
      <c r="BC780">
        <v>14</v>
      </c>
      <c r="BD780">
        <v>1</v>
      </c>
      <c r="BE780">
        <v>0</v>
      </c>
      <c r="BF780">
        <v>2</v>
      </c>
      <c r="BG780">
        <v>0</v>
      </c>
      <c r="BH780">
        <v>0</v>
      </c>
      <c r="BI780">
        <v>0</v>
      </c>
      <c r="BJ780">
        <v>3</v>
      </c>
      <c r="BK780">
        <v>0</v>
      </c>
      <c r="BL780">
        <v>0</v>
      </c>
      <c r="BM780">
        <v>0</v>
      </c>
      <c r="BN780">
        <v>0</v>
      </c>
      <c r="BO780">
        <v>2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1</v>
      </c>
      <c r="BW780">
        <v>0</v>
      </c>
      <c r="BX780">
        <v>29</v>
      </c>
      <c r="BY780">
        <v>1</v>
      </c>
      <c r="BZ780">
        <v>0</v>
      </c>
      <c r="CA780">
        <v>0</v>
      </c>
      <c r="CB780">
        <v>0</v>
      </c>
      <c r="CC780">
        <v>1</v>
      </c>
      <c r="CD780">
        <v>0</v>
      </c>
      <c r="CE780">
        <v>0</v>
      </c>
      <c r="CF780">
        <v>0</v>
      </c>
      <c r="CG780">
        <v>0</v>
      </c>
      <c r="CH780">
        <v>0</v>
      </c>
      <c r="CI780">
        <v>0</v>
      </c>
      <c r="CJ780">
        <v>0</v>
      </c>
      <c r="CK780">
        <v>0</v>
      </c>
      <c r="CL780">
        <v>0</v>
      </c>
      <c r="CM780">
        <v>0</v>
      </c>
      <c r="CN780">
        <v>1</v>
      </c>
      <c r="CO780">
        <v>1</v>
      </c>
      <c r="CP780">
        <v>0</v>
      </c>
      <c r="CQ780">
        <v>0</v>
      </c>
      <c r="CR780">
        <v>0</v>
      </c>
      <c r="CS780">
        <v>0</v>
      </c>
      <c r="CT780">
        <v>1</v>
      </c>
      <c r="CU780">
        <v>0</v>
      </c>
      <c r="CV780">
        <v>0</v>
      </c>
      <c r="CW780">
        <v>0</v>
      </c>
      <c r="CX780">
        <v>0</v>
      </c>
      <c r="CY780">
        <v>0</v>
      </c>
      <c r="CZ780">
        <v>0</v>
      </c>
      <c r="DA780">
        <v>0</v>
      </c>
      <c r="DB780">
        <v>0</v>
      </c>
      <c r="DC780">
        <v>0</v>
      </c>
      <c r="DD780">
        <v>0</v>
      </c>
      <c r="DE780">
        <v>0</v>
      </c>
      <c r="DF780">
        <v>0</v>
      </c>
      <c r="DG780">
        <v>0</v>
      </c>
      <c r="DH780">
        <v>0</v>
      </c>
      <c r="DI780">
        <v>0</v>
      </c>
      <c r="DJ780">
        <v>0</v>
      </c>
      <c r="DK780">
        <v>0</v>
      </c>
      <c r="DL780">
        <v>0</v>
      </c>
      <c r="DM780">
        <v>0</v>
      </c>
      <c r="DN780">
        <v>1</v>
      </c>
      <c r="DO780">
        <v>4</v>
      </c>
      <c r="DP780">
        <v>0</v>
      </c>
      <c r="DQ780">
        <v>0</v>
      </c>
      <c r="DR780">
        <v>0</v>
      </c>
      <c r="DS780">
        <v>0</v>
      </c>
      <c r="DT780">
        <v>1</v>
      </c>
      <c r="DU780">
        <v>0</v>
      </c>
      <c r="DV780">
        <v>0</v>
      </c>
      <c r="DW780">
        <v>0</v>
      </c>
      <c r="DX780">
        <v>1</v>
      </c>
      <c r="DY780">
        <v>0</v>
      </c>
      <c r="DZ780">
        <v>0</v>
      </c>
      <c r="EA780">
        <v>0</v>
      </c>
      <c r="EB780">
        <v>0</v>
      </c>
      <c r="EC780">
        <v>0</v>
      </c>
      <c r="ED780">
        <v>0</v>
      </c>
      <c r="EE780">
        <v>0</v>
      </c>
      <c r="EF780">
        <v>0</v>
      </c>
      <c r="EG780">
        <v>0</v>
      </c>
      <c r="EH780">
        <v>0</v>
      </c>
      <c r="EI780">
        <v>0</v>
      </c>
      <c r="EJ780">
        <v>0</v>
      </c>
      <c r="EK780">
        <v>0</v>
      </c>
      <c r="EL780">
        <v>0</v>
      </c>
      <c r="EM780">
        <v>2</v>
      </c>
      <c r="EN780">
        <v>4</v>
      </c>
      <c r="EO780">
        <v>6</v>
      </c>
      <c r="EP780">
        <v>1</v>
      </c>
      <c r="EQ780">
        <v>3</v>
      </c>
      <c r="ER780">
        <v>0</v>
      </c>
      <c r="ES780">
        <v>0</v>
      </c>
      <c r="ET780">
        <v>0</v>
      </c>
      <c r="EU780">
        <v>0</v>
      </c>
      <c r="EV780">
        <v>2</v>
      </c>
      <c r="EW780">
        <v>0</v>
      </c>
      <c r="EX780">
        <v>0</v>
      </c>
      <c r="EY780">
        <v>0</v>
      </c>
      <c r="EZ780">
        <v>0</v>
      </c>
      <c r="FA780">
        <v>0</v>
      </c>
      <c r="FB780">
        <v>0</v>
      </c>
      <c r="FC780">
        <v>0</v>
      </c>
      <c r="FD780">
        <v>0</v>
      </c>
      <c r="FE780">
        <v>0</v>
      </c>
      <c r="FF780">
        <v>0</v>
      </c>
      <c r="FG780">
        <v>0</v>
      </c>
      <c r="FH780">
        <v>0</v>
      </c>
      <c r="FI780">
        <v>0</v>
      </c>
      <c r="FJ780">
        <v>0</v>
      </c>
      <c r="FK780">
        <v>0</v>
      </c>
      <c r="FL780">
        <v>6</v>
      </c>
      <c r="FM780">
        <v>27</v>
      </c>
      <c r="FN780">
        <v>3</v>
      </c>
      <c r="FO780">
        <v>8</v>
      </c>
      <c r="FP780">
        <v>0</v>
      </c>
      <c r="FQ780">
        <v>1</v>
      </c>
      <c r="FR780">
        <v>0</v>
      </c>
      <c r="FS780">
        <v>0</v>
      </c>
      <c r="FT780">
        <v>0</v>
      </c>
      <c r="FU780">
        <v>0</v>
      </c>
      <c r="FV780">
        <v>0</v>
      </c>
      <c r="FW780">
        <v>13</v>
      </c>
      <c r="FX780">
        <v>0</v>
      </c>
      <c r="FY780">
        <v>1</v>
      </c>
      <c r="FZ780">
        <v>0</v>
      </c>
      <c r="GA780">
        <v>0</v>
      </c>
      <c r="GB780">
        <v>0</v>
      </c>
      <c r="GC780">
        <v>1</v>
      </c>
      <c r="GD780">
        <v>0</v>
      </c>
      <c r="GE780">
        <v>0</v>
      </c>
      <c r="GF780">
        <v>0</v>
      </c>
      <c r="GG780">
        <v>0</v>
      </c>
      <c r="GH780">
        <v>0</v>
      </c>
      <c r="GI780">
        <v>0</v>
      </c>
      <c r="GJ780">
        <v>0</v>
      </c>
      <c r="GK780">
        <v>0</v>
      </c>
      <c r="GL780">
        <v>27</v>
      </c>
      <c r="GM780">
        <v>3</v>
      </c>
      <c r="GN780">
        <v>1</v>
      </c>
      <c r="GO780">
        <v>0</v>
      </c>
      <c r="GP780">
        <v>0</v>
      </c>
      <c r="GQ780">
        <v>0</v>
      </c>
      <c r="GR780">
        <v>0</v>
      </c>
      <c r="GS780">
        <v>0</v>
      </c>
      <c r="GT780">
        <v>1</v>
      </c>
      <c r="GU780">
        <v>1</v>
      </c>
      <c r="GV780">
        <v>0</v>
      </c>
      <c r="GW780">
        <v>0</v>
      </c>
      <c r="GX780">
        <v>0</v>
      </c>
      <c r="GY780">
        <v>0</v>
      </c>
      <c r="GZ780">
        <v>0</v>
      </c>
      <c r="HA780">
        <v>0</v>
      </c>
      <c r="HB780">
        <v>0</v>
      </c>
      <c r="HC780">
        <v>0</v>
      </c>
      <c r="HD780">
        <v>0</v>
      </c>
      <c r="HE780">
        <v>0</v>
      </c>
      <c r="HF780">
        <v>3</v>
      </c>
      <c r="HG780">
        <v>1</v>
      </c>
      <c r="HH780">
        <v>0</v>
      </c>
      <c r="HI780">
        <v>1</v>
      </c>
      <c r="HJ780">
        <v>0</v>
      </c>
      <c r="HK780">
        <v>0</v>
      </c>
      <c r="HL780">
        <v>0</v>
      </c>
      <c r="HM780">
        <v>0</v>
      </c>
      <c r="HN780">
        <v>0</v>
      </c>
      <c r="HO780">
        <v>0</v>
      </c>
      <c r="HP780">
        <v>0</v>
      </c>
      <c r="HQ780">
        <v>0</v>
      </c>
      <c r="HR780">
        <v>0</v>
      </c>
      <c r="HS780">
        <v>0</v>
      </c>
      <c r="HT780">
        <v>1</v>
      </c>
      <c r="HU780">
        <v>0</v>
      </c>
      <c r="HV780">
        <v>0</v>
      </c>
      <c r="HW780">
        <v>0</v>
      </c>
      <c r="HX780">
        <v>0</v>
      </c>
      <c r="HY780">
        <v>0</v>
      </c>
      <c r="HZ780">
        <v>0</v>
      </c>
      <c r="IA780">
        <v>0</v>
      </c>
      <c r="IB780">
        <v>0</v>
      </c>
      <c r="IC780">
        <v>0</v>
      </c>
      <c r="ID780">
        <v>0</v>
      </c>
      <c r="IE780">
        <v>0</v>
      </c>
      <c r="IF780">
        <v>0</v>
      </c>
      <c r="IG780">
        <v>0</v>
      </c>
      <c r="IH780">
        <v>0</v>
      </c>
      <c r="II780">
        <v>0</v>
      </c>
      <c r="IJ780">
        <v>0</v>
      </c>
      <c r="IK780">
        <v>0</v>
      </c>
      <c r="IL780">
        <v>0</v>
      </c>
      <c r="IM780">
        <v>0</v>
      </c>
      <c r="IN780">
        <v>0</v>
      </c>
      <c r="IO780">
        <v>0</v>
      </c>
      <c r="IP780">
        <v>0</v>
      </c>
      <c r="IQ780">
        <v>0</v>
      </c>
      <c r="IR780">
        <v>0</v>
      </c>
      <c r="IS780">
        <v>0</v>
      </c>
      <c r="IT780">
        <v>0</v>
      </c>
      <c r="IU780">
        <v>0</v>
      </c>
      <c r="IV780">
        <v>0</v>
      </c>
      <c r="IW780">
        <v>0</v>
      </c>
      <c r="IX780">
        <v>0</v>
      </c>
      <c r="IY780">
        <v>0</v>
      </c>
      <c r="IZ780">
        <v>0</v>
      </c>
      <c r="JA780">
        <v>0</v>
      </c>
      <c r="JB780">
        <v>0</v>
      </c>
      <c r="JC780">
        <v>0</v>
      </c>
      <c r="JD780">
        <v>0</v>
      </c>
      <c r="JE780">
        <v>0</v>
      </c>
      <c r="JF780">
        <v>0</v>
      </c>
      <c r="JG780">
        <v>0</v>
      </c>
      <c r="JH780">
        <v>0</v>
      </c>
      <c r="JI780">
        <v>0</v>
      </c>
      <c r="JJ780">
        <v>0</v>
      </c>
      <c r="JK780" s="2">
        <f t="shared" si="66"/>
        <v>0.47826086956521741</v>
      </c>
    </row>
    <row r="781" spans="1:271" outlineLevel="2" x14ac:dyDescent="0.25">
      <c r="A781" t="str">
        <f t="shared" si="67"/>
        <v>161003</v>
      </c>
      <c r="B781" t="s">
        <v>331</v>
      </c>
      <c r="C781">
        <v>3</v>
      </c>
      <c r="D781">
        <v>166</v>
      </c>
      <c r="E781">
        <v>130</v>
      </c>
      <c r="F781">
        <v>63</v>
      </c>
      <c r="G781">
        <v>67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67</v>
      </c>
      <c r="R781">
        <v>0</v>
      </c>
      <c r="S781">
        <v>0</v>
      </c>
      <c r="T781">
        <v>67</v>
      </c>
      <c r="U781">
        <v>3</v>
      </c>
      <c r="V781">
        <v>3</v>
      </c>
      <c r="W781">
        <v>0</v>
      </c>
      <c r="X781">
        <v>0</v>
      </c>
      <c r="Y781">
        <v>64</v>
      </c>
      <c r="Z781">
        <v>14</v>
      </c>
      <c r="AA781">
        <v>0</v>
      </c>
      <c r="AB781">
        <v>2</v>
      </c>
      <c r="AC781">
        <v>2</v>
      </c>
      <c r="AD781">
        <v>1</v>
      </c>
      <c r="AE781">
        <v>0</v>
      </c>
      <c r="AF781">
        <v>6</v>
      </c>
      <c r="AG781">
        <v>0</v>
      </c>
      <c r="AH781">
        <v>0</v>
      </c>
      <c r="AI781">
        <v>2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1</v>
      </c>
      <c r="AY781">
        <v>14</v>
      </c>
      <c r="AZ781">
        <v>9</v>
      </c>
      <c r="BA781">
        <v>2</v>
      </c>
      <c r="BB781">
        <v>0</v>
      </c>
      <c r="BC781">
        <v>5</v>
      </c>
      <c r="BD781">
        <v>0</v>
      </c>
      <c r="BE781">
        <v>0</v>
      </c>
      <c r="BF781">
        <v>2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BX781">
        <v>9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0</v>
      </c>
      <c r="CR781">
        <v>0</v>
      </c>
      <c r="CS781">
        <v>0</v>
      </c>
      <c r="CT781">
        <v>0</v>
      </c>
      <c r="CU781">
        <v>0</v>
      </c>
      <c r="CV781">
        <v>0</v>
      </c>
      <c r="CW781">
        <v>0</v>
      </c>
      <c r="CX781">
        <v>0</v>
      </c>
      <c r="CY781">
        <v>0</v>
      </c>
      <c r="CZ781">
        <v>0</v>
      </c>
      <c r="DA781">
        <v>0</v>
      </c>
      <c r="DB781">
        <v>0</v>
      </c>
      <c r="DC781">
        <v>0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0</v>
      </c>
      <c r="DM781">
        <v>0</v>
      </c>
      <c r="DN781">
        <v>0</v>
      </c>
      <c r="DO781">
        <v>7</v>
      </c>
      <c r="DP781">
        <v>2</v>
      </c>
      <c r="DQ781">
        <v>0</v>
      </c>
      <c r="DR781">
        <v>0</v>
      </c>
      <c r="DS781">
        <v>0</v>
      </c>
      <c r="DT781">
        <v>0</v>
      </c>
      <c r="DU781">
        <v>0</v>
      </c>
      <c r="DV781">
        <v>0</v>
      </c>
      <c r="DW781">
        <v>0</v>
      </c>
      <c r="DX781">
        <v>0</v>
      </c>
      <c r="DY781">
        <v>0</v>
      </c>
      <c r="DZ781">
        <v>0</v>
      </c>
      <c r="EA781">
        <v>0</v>
      </c>
      <c r="EB781">
        <v>0</v>
      </c>
      <c r="EC781">
        <v>0</v>
      </c>
      <c r="ED781">
        <v>0</v>
      </c>
      <c r="EE781">
        <v>0</v>
      </c>
      <c r="EF781">
        <v>0</v>
      </c>
      <c r="EG781">
        <v>0</v>
      </c>
      <c r="EH781">
        <v>0</v>
      </c>
      <c r="EI781">
        <v>0</v>
      </c>
      <c r="EJ781">
        <v>0</v>
      </c>
      <c r="EK781">
        <v>0</v>
      </c>
      <c r="EL781">
        <v>0</v>
      </c>
      <c r="EM781">
        <v>5</v>
      </c>
      <c r="EN781">
        <v>7</v>
      </c>
      <c r="EO781">
        <v>2</v>
      </c>
      <c r="EP781">
        <v>0</v>
      </c>
      <c r="EQ781">
        <v>0</v>
      </c>
      <c r="ER781">
        <v>0</v>
      </c>
      <c r="ES781">
        <v>0</v>
      </c>
      <c r="ET781">
        <v>0</v>
      </c>
      <c r="EU781">
        <v>0</v>
      </c>
      <c r="EV781">
        <v>0</v>
      </c>
      <c r="EW781">
        <v>0</v>
      </c>
      <c r="EX781">
        <v>0</v>
      </c>
      <c r="EY781">
        <v>0</v>
      </c>
      <c r="EZ781">
        <v>0</v>
      </c>
      <c r="FA781">
        <v>0</v>
      </c>
      <c r="FB781">
        <v>2</v>
      </c>
      <c r="FC781">
        <v>0</v>
      </c>
      <c r="FD781">
        <v>0</v>
      </c>
      <c r="FE781">
        <v>0</v>
      </c>
      <c r="FF781">
        <v>0</v>
      </c>
      <c r="FG781">
        <v>0</v>
      </c>
      <c r="FH781">
        <v>0</v>
      </c>
      <c r="FI781">
        <v>0</v>
      </c>
      <c r="FJ781">
        <v>0</v>
      </c>
      <c r="FK781">
        <v>0</v>
      </c>
      <c r="FL781">
        <v>2</v>
      </c>
      <c r="FM781">
        <v>9</v>
      </c>
      <c r="FN781">
        <v>2</v>
      </c>
      <c r="FO781">
        <v>2</v>
      </c>
      <c r="FP781">
        <v>1</v>
      </c>
      <c r="FQ781">
        <v>0</v>
      </c>
      <c r="FR781">
        <v>0</v>
      </c>
      <c r="FS781">
        <v>0</v>
      </c>
      <c r="FT781">
        <v>0</v>
      </c>
      <c r="FU781">
        <v>0</v>
      </c>
      <c r="FV781">
        <v>0</v>
      </c>
      <c r="FW781">
        <v>4</v>
      </c>
      <c r="FX781">
        <v>0</v>
      </c>
      <c r="FY781">
        <v>0</v>
      </c>
      <c r="FZ781">
        <v>0</v>
      </c>
      <c r="GA781">
        <v>0</v>
      </c>
      <c r="GB781">
        <v>0</v>
      </c>
      <c r="GC781">
        <v>0</v>
      </c>
      <c r="GD781">
        <v>0</v>
      </c>
      <c r="GE781">
        <v>0</v>
      </c>
      <c r="GF781">
        <v>0</v>
      </c>
      <c r="GG781">
        <v>0</v>
      </c>
      <c r="GH781">
        <v>0</v>
      </c>
      <c r="GI781">
        <v>0</v>
      </c>
      <c r="GJ781">
        <v>0</v>
      </c>
      <c r="GK781">
        <v>0</v>
      </c>
      <c r="GL781">
        <v>9</v>
      </c>
      <c r="GM781">
        <v>22</v>
      </c>
      <c r="GN781">
        <v>0</v>
      </c>
      <c r="GO781">
        <v>0</v>
      </c>
      <c r="GP781">
        <v>0</v>
      </c>
      <c r="GQ781">
        <v>0</v>
      </c>
      <c r="GR781">
        <v>0</v>
      </c>
      <c r="GS781">
        <v>0</v>
      </c>
      <c r="GT781">
        <v>0</v>
      </c>
      <c r="GU781">
        <v>0</v>
      </c>
      <c r="GV781">
        <v>0</v>
      </c>
      <c r="GW781">
        <v>0</v>
      </c>
      <c r="GX781">
        <v>22</v>
      </c>
      <c r="GY781">
        <v>0</v>
      </c>
      <c r="GZ781">
        <v>0</v>
      </c>
      <c r="HA781">
        <v>0</v>
      </c>
      <c r="HB781">
        <v>0</v>
      </c>
      <c r="HC781">
        <v>0</v>
      </c>
      <c r="HD781">
        <v>0</v>
      </c>
      <c r="HE781">
        <v>0</v>
      </c>
      <c r="HF781">
        <v>22</v>
      </c>
      <c r="HG781">
        <v>0</v>
      </c>
      <c r="HH781">
        <v>0</v>
      </c>
      <c r="HI781">
        <v>0</v>
      </c>
      <c r="HJ781">
        <v>0</v>
      </c>
      <c r="HK781">
        <v>0</v>
      </c>
      <c r="HL781">
        <v>0</v>
      </c>
      <c r="HM781">
        <v>0</v>
      </c>
      <c r="HN781">
        <v>0</v>
      </c>
      <c r="HO781">
        <v>0</v>
      </c>
      <c r="HP781">
        <v>0</v>
      </c>
      <c r="HQ781">
        <v>0</v>
      </c>
      <c r="HR781">
        <v>0</v>
      </c>
      <c r="HS781">
        <v>0</v>
      </c>
      <c r="HT781">
        <v>0</v>
      </c>
      <c r="HU781">
        <v>0</v>
      </c>
      <c r="HV781">
        <v>0</v>
      </c>
      <c r="HW781">
        <v>0</v>
      </c>
      <c r="HX781">
        <v>0</v>
      </c>
      <c r="HY781">
        <v>0</v>
      </c>
      <c r="HZ781">
        <v>0</v>
      </c>
      <c r="IA781">
        <v>0</v>
      </c>
      <c r="IB781">
        <v>0</v>
      </c>
      <c r="IC781">
        <v>0</v>
      </c>
      <c r="ID781">
        <v>0</v>
      </c>
      <c r="IE781">
        <v>0</v>
      </c>
      <c r="IF781">
        <v>0</v>
      </c>
      <c r="IG781">
        <v>0</v>
      </c>
      <c r="IH781">
        <v>0</v>
      </c>
      <c r="II781">
        <v>0</v>
      </c>
      <c r="IJ781">
        <v>0</v>
      </c>
      <c r="IK781">
        <v>1</v>
      </c>
      <c r="IL781">
        <v>1</v>
      </c>
      <c r="IM781">
        <v>0</v>
      </c>
      <c r="IN781">
        <v>0</v>
      </c>
      <c r="IO781">
        <v>0</v>
      </c>
      <c r="IP781">
        <v>0</v>
      </c>
      <c r="IQ781">
        <v>0</v>
      </c>
      <c r="IR781">
        <v>0</v>
      </c>
      <c r="IS781">
        <v>0</v>
      </c>
      <c r="IT781">
        <v>0</v>
      </c>
      <c r="IU781">
        <v>0</v>
      </c>
      <c r="IV781">
        <v>0</v>
      </c>
      <c r="IW781">
        <v>0</v>
      </c>
      <c r="IX781">
        <v>0</v>
      </c>
      <c r="IY781">
        <v>0</v>
      </c>
      <c r="IZ781">
        <v>0</v>
      </c>
      <c r="JA781">
        <v>0</v>
      </c>
      <c r="JB781">
        <v>0</v>
      </c>
      <c r="JC781">
        <v>0</v>
      </c>
      <c r="JD781">
        <v>0</v>
      </c>
      <c r="JE781">
        <v>0</v>
      </c>
      <c r="JF781">
        <v>0</v>
      </c>
      <c r="JG781">
        <v>0</v>
      </c>
      <c r="JH781">
        <v>0</v>
      </c>
      <c r="JI781">
        <v>0</v>
      </c>
      <c r="JJ781">
        <v>1</v>
      </c>
      <c r="JK781" s="2">
        <f t="shared" si="66"/>
        <v>0.40361445783132532</v>
      </c>
    </row>
    <row r="782" spans="1:271" outlineLevel="2" x14ac:dyDescent="0.25">
      <c r="A782" t="str">
        <f t="shared" si="67"/>
        <v>161003</v>
      </c>
      <c r="B782" t="s">
        <v>331</v>
      </c>
      <c r="C782">
        <v>4</v>
      </c>
      <c r="D782">
        <v>150</v>
      </c>
      <c r="E782">
        <v>120</v>
      </c>
      <c r="F782">
        <v>55</v>
      </c>
      <c r="G782">
        <v>65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65</v>
      </c>
      <c r="R782">
        <v>0</v>
      </c>
      <c r="S782">
        <v>0</v>
      </c>
      <c r="T782">
        <v>65</v>
      </c>
      <c r="U782">
        <v>1</v>
      </c>
      <c r="V782">
        <v>0</v>
      </c>
      <c r="W782">
        <v>1</v>
      </c>
      <c r="X782">
        <v>0</v>
      </c>
      <c r="Y782">
        <v>64</v>
      </c>
      <c r="Z782">
        <v>32</v>
      </c>
      <c r="AA782">
        <v>4</v>
      </c>
      <c r="AB782">
        <v>6</v>
      </c>
      <c r="AC782">
        <v>5</v>
      </c>
      <c r="AD782">
        <v>4</v>
      </c>
      <c r="AE782">
        <v>1</v>
      </c>
      <c r="AF782">
        <v>7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1</v>
      </c>
      <c r="AQ782">
        <v>0</v>
      </c>
      <c r="AR782">
        <v>0</v>
      </c>
      <c r="AS782">
        <v>0</v>
      </c>
      <c r="AT782">
        <v>3</v>
      </c>
      <c r="AU782">
        <v>1</v>
      </c>
      <c r="AV782">
        <v>0</v>
      </c>
      <c r="AW782">
        <v>0</v>
      </c>
      <c r="AX782">
        <v>0</v>
      </c>
      <c r="AY782">
        <v>32</v>
      </c>
      <c r="AZ782">
        <v>7</v>
      </c>
      <c r="BA782">
        <v>0</v>
      </c>
      <c r="BB782">
        <v>0</v>
      </c>
      <c r="BC782">
        <v>6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1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7</v>
      </c>
      <c r="BY782">
        <v>0</v>
      </c>
      <c r="BZ782">
        <v>0</v>
      </c>
      <c r="CA782">
        <v>0</v>
      </c>
      <c r="CB782">
        <v>0</v>
      </c>
      <c r="CC782">
        <v>0</v>
      </c>
      <c r="CD782">
        <v>0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0</v>
      </c>
      <c r="CL782">
        <v>0</v>
      </c>
      <c r="CM782">
        <v>0</v>
      </c>
      <c r="CN782">
        <v>0</v>
      </c>
      <c r="CO782">
        <v>0</v>
      </c>
      <c r="CP782">
        <v>0</v>
      </c>
      <c r="CQ782">
        <v>0</v>
      </c>
      <c r="CR782">
        <v>0</v>
      </c>
      <c r="CS782">
        <v>0</v>
      </c>
      <c r="CT782">
        <v>0</v>
      </c>
      <c r="CU782">
        <v>0</v>
      </c>
      <c r="CV782">
        <v>0</v>
      </c>
      <c r="CW782">
        <v>0</v>
      </c>
      <c r="CX782">
        <v>0</v>
      </c>
      <c r="CY782">
        <v>0</v>
      </c>
      <c r="CZ782">
        <v>0</v>
      </c>
      <c r="DA782">
        <v>0</v>
      </c>
      <c r="DB782">
        <v>0</v>
      </c>
      <c r="DC782">
        <v>0</v>
      </c>
      <c r="DD782">
        <v>0</v>
      </c>
      <c r="DE782">
        <v>0</v>
      </c>
      <c r="DF782">
        <v>0</v>
      </c>
      <c r="DG782">
        <v>0</v>
      </c>
      <c r="DH782">
        <v>0</v>
      </c>
      <c r="DI782">
        <v>0</v>
      </c>
      <c r="DJ782">
        <v>0</v>
      </c>
      <c r="DK782">
        <v>0</v>
      </c>
      <c r="DL782">
        <v>0</v>
      </c>
      <c r="DM782">
        <v>0</v>
      </c>
      <c r="DN782">
        <v>0</v>
      </c>
      <c r="DO782">
        <v>14</v>
      </c>
      <c r="DP782">
        <v>1</v>
      </c>
      <c r="DQ782">
        <v>0</v>
      </c>
      <c r="DR782">
        <v>0</v>
      </c>
      <c r="DS782">
        <v>0</v>
      </c>
      <c r="DT782">
        <v>0</v>
      </c>
      <c r="DU782">
        <v>0</v>
      </c>
      <c r="DV782">
        <v>2</v>
      </c>
      <c r="DW782">
        <v>0</v>
      </c>
      <c r="DX782">
        <v>0</v>
      </c>
      <c r="DY782">
        <v>0</v>
      </c>
      <c r="DZ782">
        <v>3</v>
      </c>
      <c r="EA782">
        <v>0</v>
      </c>
      <c r="EB782">
        <v>0</v>
      </c>
      <c r="EC782">
        <v>0</v>
      </c>
      <c r="ED782">
        <v>0</v>
      </c>
      <c r="EE782">
        <v>0</v>
      </c>
      <c r="EF782">
        <v>0</v>
      </c>
      <c r="EG782">
        <v>0</v>
      </c>
      <c r="EH782">
        <v>0</v>
      </c>
      <c r="EI782">
        <v>0</v>
      </c>
      <c r="EJ782">
        <v>0</v>
      </c>
      <c r="EK782">
        <v>1</v>
      </c>
      <c r="EL782">
        <v>0</v>
      </c>
      <c r="EM782">
        <v>7</v>
      </c>
      <c r="EN782">
        <v>14</v>
      </c>
      <c r="EO782">
        <v>0</v>
      </c>
      <c r="EP782">
        <v>0</v>
      </c>
      <c r="EQ782">
        <v>0</v>
      </c>
      <c r="ER782">
        <v>0</v>
      </c>
      <c r="ES782">
        <v>0</v>
      </c>
      <c r="ET782">
        <v>0</v>
      </c>
      <c r="EU782">
        <v>0</v>
      </c>
      <c r="EV782">
        <v>0</v>
      </c>
      <c r="EW782">
        <v>0</v>
      </c>
      <c r="EX782">
        <v>0</v>
      </c>
      <c r="EY782">
        <v>0</v>
      </c>
      <c r="EZ782">
        <v>0</v>
      </c>
      <c r="FA782">
        <v>0</v>
      </c>
      <c r="FB782">
        <v>0</v>
      </c>
      <c r="FC782">
        <v>0</v>
      </c>
      <c r="FD782">
        <v>0</v>
      </c>
      <c r="FE782">
        <v>0</v>
      </c>
      <c r="FF782">
        <v>0</v>
      </c>
      <c r="FG782">
        <v>0</v>
      </c>
      <c r="FH782">
        <v>0</v>
      </c>
      <c r="FI782">
        <v>0</v>
      </c>
      <c r="FJ782">
        <v>0</v>
      </c>
      <c r="FK782">
        <v>0</v>
      </c>
      <c r="FL782">
        <v>0</v>
      </c>
      <c r="FM782">
        <v>8</v>
      </c>
      <c r="FN782">
        <v>5</v>
      </c>
      <c r="FO782">
        <v>2</v>
      </c>
      <c r="FP782">
        <v>0</v>
      </c>
      <c r="FQ782">
        <v>0</v>
      </c>
      <c r="FR782">
        <v>0</v>
      </c>
      <c r="FS782">
        <v>0</v>
      </c>
      <c r="FT782">
        <v>0</v>
      </c>
      <c r="FU782">
        <v>0</v>
      </c>
      <c r="FV782">
        <v>0</v>
      </c>
      <c r="FW782">
        <v>0</v>
      </c>
      <c r="FX782">
        <v>0</v>
      </c>
      <c r="FY782">
        <v>0</v>
      </c>
      <c r="FZ782">
        <v>0</v>
      </c>
      <c r="GA782">
        <v>0</v>
      </c>
      <c r="GB782">
        <v>1</v>
      </c>
      <c r="GC782">
        <v>0</v>
      </c>
      <c r="GD782">
        <v>0</v>
      </c>
      <c r="GE782">
        <v>0</v>
      </c>
      <c r="GF782">
        <v>0</v>
      </c>
      <c r="GG782">
        <v>0</v>
      </c>
      <c r="GH782">
        <v>0</v>
      </c>
      <c r="GI782">
        <v>0</v>
      </c>
      <c r="GJ782">
        <v>0</v>
      </c>
      <c r="GK782">
        <v>0</v>
      </c>
      <c r="GL782">
        <v>8</v>
      </c>
      <c r="GM782">
        <v>2</v>
      </c>
      <c r="GN782">
        <v>2</v>
      </c>
      <c r="GO782">
        <v>0</v>
      </c>
      <c r="GP782">
        <v>0</v>
      </c>
      <c r="GQ782">
        <v>0</v>
      </c>
      <c r="GR782">
        <v>0</v>
      </c>
      <c r="GS782">
        <v>0</v>
      </c>
      <c r="GT782">
        <v>0</v>
      </c>
      <c r="GU782">
        <v>0</v>
      </c>
      <c r="GV782">
        <v>0</v>
      </c>
      <c r="GW782">
        <v>0</v>
      </c>
      <c r="GX782">
        <v>0</v>
      </c>
      <c r="GY782">
        <v>0</v>
      </c>
      <c r="GZ782">
        <v>0</v>
      </c>
      <c r="HA782">
        <v>0</v>
      </c>
      <c r="HB782">
        <v>0</v>
      </c>
      <c r="HC782">
        <v>0</v>
      </c>
      <c r="HD782">
        <v>0</v>
      </c>
      <c r="HE782">
        <v>0</v>
      </c>
      <c r="HF782">
        <v>2</v>
      </c>
      <c r="HG782">
        <v>0</v>
      </c>
      <c r="HH782">
        <v>0</v>
      </c>
      <c r="HI782">
        <v>0</v>
      </c>
      <c r="HJ782">
        <v>0</v>
      </c>
      <c r="HK782">
        <v>0</v>
      </c>
      <c r="HL782">
        <v>0</v>
      </c>
      <c r="HM782">
        <v>0</v>
      </c>
      <c r="HN782">
        <v>0</v>
      </c>
      <c r="HO782">
        <v>0</v>
      </c>
      <c r="HP782">
        <v>0</v>
      </c>
      <c r="HQ782">
        <v>0</v>
      </c>
      <c r="HR782">
        <v>0</v>
      </c>
      <c r="HS782">
        <v>0</v>
      </c>
      <c r="HT782">
        <v>0</v>
      </c>
      <c r="HU782">
        <v>0</v>
      </c>
      <c r="HV782">
        <v>0</v>
      </c>
      <c r="HW782">
        <v>0</v>
      </c>
      <c r="HX782">
        <v>0</v>
      </c>
      <c r="HY782">
        <v>0</v>
      </c>
      <c r="HZ782">
        <v>0</v>
      </c>
      <c r="IA782">
        <v>0</v>
      </c>
      <c r="IB782">
        <v>0</v>
      </c>
      <c r="IC782">
        <v>0</v>
      </c>
      <c r="ID782">
        <v>0</v>
      </c>
      <c r="IE782">
        <v>0</v>
      </c>
      <c r="IF782">
        <v>0</v>
      </c>
      <c r="IG782">
        <v>0</v>
      </c>
      <c r="IH782">
        <v>0</v>
      </c>
      <c r="II782">
        <v>0</v>
      </c>
      <c r="IJ782">
        <v>0</v>
      </c>
      <c r="IK782">
        <v>1</v>
      </c>
      <c r="IL782">
        <v>0</v>
      </c>
      <c r="IM782">
        <v>0</v>
      </c>
      <c r="IN782">
        <v>0</v>
      </c>
      <c r="IO782">
        <v>1</v>
      </c>
      <c r="IP782">
        <v>0</v>
      </c>
      <c r="IQ782">
        <v>0</v>
      </c>
      <c r="IR782">
        <v>0</v>
      </c>
      <c r="IS782">
        <v>0</v>
      </c>
      <c r="IT782">
        <v>0</v>
      </c>
      <c r="IU782">
        <v>0</v>
      </c>
      <c r="IV782">
        <v>0</v>
      </c>
      <c r="IW782">
        <v>0</v>
      </c>
      <c r="IX782">
        <v>0</v>
      </c>
      <c r="IY782">
        <v>0</v>
      </c>
      <c r="IZ782">
        <v>0</v>
      </c>
      <c r="JA782">
        <v>0</v>
      </c>
      <c r="JB782">
        <v>0</v>
      </c>
      <c r="JC782">
        <v>0</v>
      </c>
      <c r="JD782">
        <v>0</v>
      </c>
      <c r="JE782">
        <v>0</v>
      </c>
      <c r="JF782">
        <v>0</v>
      </c>
      <c r="JG782">
        <v>0</v>
      </c>
      <c r="JH782">
        <v>0</v>
      </c>
      <c r="JI782">
        <v>0</v>
      </c>
      <c r="JJ782">
        <v>1</v>
      </c>
      <c r="JK782" s="2">
        <f t="shared" si="66"/>
        <v>0.43333333333333335</v>
      </c>
    </row>
    <row r="783" spans="1:271" outlineLevel="2" x14ac:dyDescent="0.25">
      <c r="A783" t="str">
        <f t="shared" si="67"/>
        <v>161003</v>
      </c>
      <c r="B783" t="s">
        <v>331</v>
      </c>
      <c r="C783">
        <v>5</v>
      </c>
      <c r="D783">
        <v>788</v>
      </c>
      <c r="E783">
        <v>610</v>
      </c>
      <c r="F783">
        <v>224</v>
      </c>
      <c r="G783">
        <v>386</v>
      </c>
      <c r="H783">
        <v>0</v>
      </c>
      <c r="I783">
        <v>4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386</v>
      </c>
      <c r="R783">
        <v>0</v>
      </c>
      <c r="S783">
        <v>0</v>
      </c>
      <c r="T783">
        <v>386</v>
      </c>
      <c r="U783">
        <v>15</v>
      </c>
      <c r="V783">
        <v>10</v>
      </c>
      <c r="W783">
        <v>5</v>
      </c>
      <c r="X783">
        <v>0</v>
      </c>
      <c r="Y783">
        <v>371</v>
      </c>
      <c r="Z783">
        <v>102</v>
      </c>
      <c r="AA783">
        <v>14</v>
      </c>
      <c r="AB783">
        <v>12</v>
      </c>
      <c r="AC783">
        <v>24</v>
      </c>
      <c r="AD783">
        <v>9</v>
      </c>
      <c r="AE783">
        <v>2</v>
      </c>
      <c r="AF783">
        <v>24</v>
      </c>
      <c r="AG783">
        <v>1</v>
      </c>
      <c r="AH783">
        <v>0</v>
      </c>
      <c r="AI783">
        <v>1</v>
      </c>
      <c r="AJ783">
        <v>0</v>
      </c>
      <c r="AK783">
        <v>1</v>
      </c>
      <c r="AL783">
        <v>0</v>
      </c>
      <c r="AM783">
        <v>1</v>
      </c>
      <c r="AN783">
        <v>0</v>
      </c>
      <c r="AO783">
        <v>6</v>
      </c>
      <c r="AP783">
        <v>0</v>
      </c>
      <c r="AQ783">
        <v>0</v>
      </c>
      <c r="AR783">
        <v>1</v>
      </c>
      <c r="AS783">
        <v>0</v>
      </c>
      <c r="AT783">
        <v>0</v>
      </c>
      <c r="AU783">
        <v>1</v>
      </c>
      <c r="AV783">
        <v>0</v>
      </c>
      <c r="AW783">
        <v>1</v>
      </c>
      <c r="AX783">
        <v>4</v>
      </c>
      <c r="AY783">
        <v>102</v>
      </c>
      <c r="AZ783">
        <v>74</v>
      </c>
      <c r="BA783">
        <v>9</v>
      </c>
      <c r="BB783">
        <v>4</v>
      </c>
      <c r="BC783">
        <v>40</v>
      </c>
      <c r="BD783">
        <v>3</v>
      </c>
      <c r="BE783">
        <v>2</v>
      </c>
      <c r="BF783">
        <v>2</v>
      </c>
      <c r="BG783">
        <v>0</v>
      </c>
      <c r="BH783">
        <v>2</v>
      </c>
      <c r="BI783">
        <v>2</v>
      </c>
      <c r="BJ783">
        <v>2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1</v>
      </c>
      <c r="BR783">
        <v>0</v>
      </c>
      <c r="BS783">
        <v>2</v>
      </c>
      <c r="BT783">
        <v>1</v>
      </c>
      <c r="BU783">
        <v>0</v>
      </c>
      <c r="BV783">
        <v>1</v>
      </c>
      <c r="BW783">
        <v>3</v>
      </c>
      <c r="BX783">
        <v>74</v>
      </c>
      <c r="BY783">
        <v>12</v>
      </c>
      <c r="BZ783">
        <v>7</v>
      </c>
      <c r="CA783">
        <v>3</v>
      </c>
      <c r="CB783">
        <v>1</v>
      </c>
      <c r="CC783">
        <v>0</v>
      </c>
      <c r="CD783">
        <v>0</v>
      </c>
      <c r="CE783">
        <v>1</v>
      </c>
      <c r="CF783">
        <v>0</v>
      </c>
      <c r="CG783">
        <v>0</v>
      </c>
      <c r="CH783">
        <v>0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12</v>
      </c>
      <c r="CO783">
        <v>7</v>
      </c>
      <c r="CP783">
        <v>5</v>
      </c>
      <c r="CQ783">
        <v>0</v>
      </c>
      <c r="CR783">
        <v>2</v>
      </c>
      <c r="CS783">
        <v>0</v>
      </c>
      <c r="CT783">
        <v>0</v>
      </c>
      <c r="CU783">
        <v>0</v>
      </c>
      <c r="CV783">
        <v>0</v>
      </c>
      <c r="CW783">
        <v>0</v>
      </c>
      <c r="CX783">
        <v>0</v>
      </c>
      <c r="CY783">
        <v>0</v>
      </c>
      <c r="CZ783">
        <v>0</v>
      </c>
      <c r="DA783">
        <v>0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0</v>
      </c>
      <c r="DK783">
        <v>0</v>
      </c>
      <c r="DL783">
        <v>0</v>
      </c>
      <c r="DM783">
        <v>0</v>
      </c>
      <c r="DN783">
        <v>7</v>
      </c>
      <c r="DO783">
        <v>56</v>
      </c>
      <c r="DP783">
        <v>10</v>
      </c>
      <c r="DQ783">
        <v>1</v>
      </c>
      <c r="DR783">
        <v>0</v>
      </c>
      <c r="DS783">
        <v>4</v>
      </c>
      <c r="DT783">
        <v>0</v>
      </c>
      <c r="DU783">
        <v>1</v>
      </c>
      <c r="DV783">
        <v>1</v>
      </c>
      <c r="DW783">
        <v>2</v>
      </c>
      <c r="DX783">
        <v>1</v>
      </c>
      <c r="DY783">
        <v>0</v>
      </c>
      <c r="DZ783">
        <v>0</v>
      </c>
      <c r="EA783">
        <v>0</v>
      </c>
      <c r="EB783">
        <v>1</v>
      </c>
      <c r="EC783">
        <v>0</v>
      </c>
      <c r="ED783">
        <v>0</v>
      </c>
      <c r="EE783">
        <v>0</v>
      </c>
      <c r="EF783">
        <v>0</v>
      </c>
      <c r="EG783">
        <v>1</v>
      </c>
      <c r="EH783">
        <v>0</v>
      </c>
      <c r="EI783">
        <v>0</v>
      </c>
      <c r="EJ783">
        <v>0</v>
      </c>
      <c r="EK783">
        <v>0</v>
      </c>
      <c r="EL783">
        <v>0</v>
      </c>
      <c r="EM783">
        <v>34</v>
      </c>
      <c r="EN783">
        <v>56</v>
      </c>
      <c r="EO783">
        <v>13</v>
      </c>
      <c r="EP783">
        <v>2</v>
      </c>
      <c r="EQ783">
        <v>3</v>
      </c>
      <c r="ER783">
        <v>2</v>
      </c>
      <c r="ES783">
        <v>0</v>
      </c>
      <c r="ET783">
        <v>0</v>
      </c>
      <c r="EU783">
        <v>1</v>
      </c>
      <c r="EV783">
        <v>1</v>
      </c>
      <c r="EW783">
        <v>0</v>
      </c>
      <c r="EX783">
        <v>0</v>
      </c>
      <c r="EY783">
        <v>0</v>
      </c>
      <c r="EZ783">
        <v>0</v>
      </c>
      <c r="FA783">
        <v>1</v>
      </c>
      <c r="FB783">
        <v>2</v>
      </c>
      <c r="FC783">
        <v>0</v>
      </c>
      <c r="FD783">
        <v>0</v>
      </c>
      <c r="FE783">
        <v>0</v>
      </c>
      <c r="FF783">
        <v>0</v>
      </c>
      <c r="FG783">
        <v>0</v>
      </c>
      <c r="FH783">
        <v>0</v>
      </c>
      <c r="FI783">
        <v>0</v>
      </c>
      <c r="FJ783">
        <v>0</v>
      </c>
      <c r="FK783">
        <v>1</v>
      </c>
      <c r="FL783">
        <v>13</v>
      </c>
      <c r="FM783">
        <v>70</v>
      </c>
      <c r="FN783">
        <v>16</v>
      </c>
      <c r="FO783">
        <v>18</v>
      </c>
      <c r="FP783">
        <v>3</v>
      </c>
      <c r="FQ783">
        <v>0</v>
      </c>
      <c r="FR783">
        <v>0</v>
      </c>
      <c r="FS783">
        <v>4</v>
      </c>
      <c r="FT783">
        <v>0</v>
      </c>
      <c r="FU783">
        <v>2</v>
      </c>
      <c r="FV783">
        <v>2</v>
      </c>
      <c r="FW783">
        <v>16</v>
      </c>
      <c r="FX783">
        <v>0</v>
      </c>
      <c r="FY783">
        <v>0</v>
      </c>
      <c r="FZ783">
        <v>0</v>
      </c>
      <c r="GA783">
        <v>0</v>
      </c>
      <c r="GB783">
        <v>0</v>
      </c>
      <c r="GC783">
        <v>1</v>
      </c>
      <c r="GD783">
        <v>0</v>
      </c>
      <c r="GE783">
        <v>0</v>
      </c>
      <c r="GF783">
        <v>2</v>
      </c>
      <c r="GG783">
        <v>2</v>
      </c>
      <c r="GH783">
        <v>2</v>
      </c>
      <c r="GI783">
        <v>0</v>
      </c>
      <c r="GJ783">
        <v>0</v>
      </c>
      <c r="GK783">
        <v>2</v>
      </c>
      <c r="GL783">
        <v>70</v>
      </c>
      <c r="GM783">
        <v>24</v>
      </c>
      <c r="GN783">
        <v>16</v>
      </c>
      <c r="GO783">
        <v>2</v>
      </c>
      <c r="GP783">
        <v>0</v>
      </c>
      <c r="GQ783">
        <v>0</v>
      </c>
      <c r="GR783">
        <v>1</v>
      </c>
      <c r="GS783">
        <v>0</v>
      </c>
      <c r="GT783">
        <v>0</v>
      </c>
      <c r="GU783">
        <v>0</v>
      </c>
      <c r="GV783">
        <v>1</v>
      </c>
      <c r="GW783">
        <v>1</v>
      </c>
      <c r="GX783">
        <v>1</v>
      </c>
      <c r="GY783">
        <v>1</v>
      </c>
      <c r="GZ783">
        <v>0</v>
      </c>
      <c r="HA783">
        <v>0</v>
      </c>
      <c r="HB783">
        <v>0</v>
      </c>
      <c r="HC783">
        <v>0</v>
      </c>
      <c r="HD783">
        <v>1</v>
      </c>
      <c r="HE783">
        <v>0</v>
      </c>
      <c r="HF783">
        <v>24</v>
      </c>
      <c r="HG783">
        <v>1</v>
      </c>
      <c r="HH783">
        <v>0</v>
      </c>
      <c r="HI783">
        <v>0</v>
      </c>
      <c r="HJ783">
        <v>0</v>
      </c>
      <c r="HK783">
        <v>0</v>
      </c>
      <c r="HL783">
        <v>0</v>
      </c>
      <c r="HM783">
        <v>0</v>
      </c>
      <c r="HN783">
        <v>0</v>
      </c>
      <c r="HO783">
        <v>0</v>
      </c>
      <c r="HP783">
        <v>0</v>
      </c>
      <c r="HQ783">
        <v>1</v>
      </c>
      <c r="HR783">
        <v>0</v>
      </c>
      <c r="HS783">
        <v>0</v>
      </c>
      <c r="HT783">
        <v>1</v>
      </c>
      <c r="HU783">
        <v>2</v>
      </c>
      <c r="HV783">
        <v>1</v>
      </c>
      <c r="HW783">
        <v>0</v>
      </c>
      <c r="HX783">
        <v>1</v>
      </c>
      <c r="HY783">
        <v>0</v>
      </c>
      <c r="HZ783">
        <v>0</v>
      </c>
      <c r="IA783">
        <v>0</v>
      </c>
      <c r="IB783">
        <v>0</v>
      </c>
      <c r="IC783">
        <v>0</v>
      </c>
      <c r="ID783">
        <v>0</v>
      </c>
      <c r="IE783">
        <v>0</v>
      </c>
      <c r="IF783">
        <v>0</v>
      </c>
      <c r="IG783">
        <v>0</v>
      </c>
      <c r="IH783">
        <v>0</v>
      </c>
      <c r="II783">
        <v>0</v>
      </c>
      <c r="IJ783">
        <v>2</v>
      </c>
      <c r="IK783">
        <v>10</v>
      </c>
      <c r="IL783">
        <v>3</v>
      </c>
      <c r="IM783">
        <v>0</v>
      </c>
      <c r="IN783">
        <v>0</v>
      </c>
      <c r="IO783">
        <v>0</v>
      </c>
      <c r="IP783">
        <v>0</v>
      </c>
      <c r="IQ783">
        <v>0</v>
      </c>
      <c r="IR783">
        <v>0</v>
      </c>
      <c r="IS783">
        <v>0</v>
      </c>
      <c r="IT783">
        <v>0</v>
      </c>
      <c r="IU783">
        <v>3</v>
      </c>
      <c r="IV783">
        <v>0</v>
      </c>
      <c r="IW783">
        <v>0</v>
      </c>
      <c r="IX783">
        <v>0</v>
      </c>
      <c r="IY783">
        <v>0</v>
      </c>
      <c r="IZ783">
        <v>0</v>
      </c>
      <c r="JA783">
        <v>0</v>
      </c>
      <c r="JB783">
        <v>0</v>
      </c>
      <c r="JC783">
        <v>0</v>
      </c>
      <c r="JD783">
        <v>0</v>
      </c>
      <c r="JE783">
        <v>0</v>
      </c>
      <c r="JF783">
        <v>0</v>
      </c>
      <c r="JG783">
        <v>0</v>
      </c>
      <c r="JH783">
        <v>0</v>
      </c>
      <c r="JI783">
        <v>4</v>
      </c>
      <c r="JJ783">
        <v>10</v>
      </c>
      <c r="JK783" s="2">
        <f t="shared" si="66"/>
        <v>0.48984771573604063</v>
      </c>
    </row>
    <row r="784" spans="1:271" outlineLevel="2" x14ac:dyDescent="0.25">
      <c r="A784" t="str">
        <f t="shared" si="67"/>
        <v>161003</v>
      </c>
      <c r="B784" t="s">
        <v>331</v>
      </c>
      <c r="C784">
        <v>6</v>
      </c>
      <c r="D784">
        <v>359</v>
      </c>
      <c r="E784">
        <v>280</v>
      </c>
      <c r="F784">
        <v>156</v>
      </c>
      <c r="G784">
        <v>124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124</v>
      </c>
      <c r="R784">
        <v>0</v>
      </c>
      <c r="S784">
        <v>0</v>
      </c>
      <c r="T784">
        <v>124</v>
      </c>
      <c r="U784">
        <v>4</v>
      </c>
      <c r="V784">
        <v>4</v>
      </c>
      <c r="W784">
        <v>0</v>
      </c>
      <c r="X784">
        <v>0</v>
      </c>
      <c r="Y784">
        <v>120</v>
      </c>
      <c r="Z784">
        <v>13</v>
      </c>
      <c r="AA784">
        <v>0</v>
      </c>
      <c r="AB784">
        <v>4</v>
      </c>
      <c r="AC784">
        <v>4</v>
      </c>
      <c r="AD784">
        <v>2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1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2</v>
      </c>
      <c r="AX784">
        <v>0</v>
      </c>
      <c r="AY784">
        <v>13</v>
      </c>
      <c r="AZ784">
        <v>18</v>
      </c>
      <c r="BA784">
        <v>1</v>
      </c>
      <c r="BB784">
        <v>1</v>
      </c>
      <c r="BC784">
        <v>9</v>
      </c>
      <c r="BD784">
        <v>2</v>
      </c>
      <c r="BE784">
        <v>0</v>
      </c>
      <c r="BF784">
        <v>2</v>
      </c>
      <c r="BG784">
        <v>0</v>
      </c>
      <c r="BH784">
        <v>0</v>
      </c>
      <c r="BI784">
        <v>0</v>
      </c>
      <c r="BJ784">
        <v>0</v>
      </c>
      <c r="BK784">
        <v>1</v>
      </c>
      <c r="BL784">
        <v>0</v>
      </c>
      <c r="BM784">
        <v>0</v>
      </c>
      <c r="BN784">
        <v>0</v>
      </c>
      <c r="BO784">
        <v>0</v>
      </c>
      <c r="BP784">
        <v>1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1</v>
      </c>
      <c r="BX784">
        <v>18</v>
      </c>
      <c r="BY784">
        <v>1</v>
      </c>
      <c r="BZ784">
        <v>0</v>
      </c>
      <c r="CA784">
        <v>0</v>
      </c>
      <c r="CB784">
        <v>1</v>
      </c>
      <c r="CC784">
        <v>0</v>
      </c>
      <c r="CD784">
        <v>0</v>
      </c>
      <c r="CE784">
        <v>0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1</v>
      </c>
      <c r="CO784">
        <v>9</v>
      </c>
      <c r="CP784">
        <v>3</v>
      </c>
      <c r="CQ784">
        <v>1</v>
      </c>
      <c r="CR784">
        <v>2</v>
      </c>
      <c r="CS784">
        <v>0</v>
      </c>
      <c r="CT784">
        <v>0</v>
      </c>
      <c r="CU784">
        <v>0</v>
      </c>
      <c r="CV784">
        <v>0</v>
      </c>
      <c r="CW784">
        <v>0</v>
      </c>
      <c r="CX784">
        <v>3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0</v>
      </c>
      <c r="DE784">
        <v>0</v>
      </c>
      <c r="DF784">
        <v>0</v>
      </c>
      <c r="DG784">
        <v>0</v>
      </c>
      <c r="DH784">
        <v>0</v>
      </c>
      <c r="DI784">
        <v>0</v>
      </c>
      <c r="DJ784">
        <v>0</v>
      </c>
      <c r="DK784">
        <v>0</v>
      </c>
      <c r="DL784">
        <v>0</v>
      </c>
      <c r="DM784">
        <v>0</v>
      </c>
      <c r="DN784">
        <v>9</v>
      </c>
      <c r="DO784">
        <v>12</v>
      </c>
      <c r="DP784">
        <v>3</v>
      </c>
      <c r="DQ784">
        <v>0</v>
      </c>
      <c r="DR784">
        <v>0</v>
      </c>
      <c r="DS784">
        <v>0</v>
      </c>
      <c r="DT784">
        <v>0</v>
      </c>
      <c r="DU784">
        <v>0</v>
      </c>
      <c r="DV784">
        <v>0</v>
      </c>
      <c r="DW784">
        <v>0</v>
      </c>
      <c r="DX784">
        <v>0</v>
      </c>
      <c r="DY784">
        <v>0</v>
      </c>
      <c r="DZ784">
        <v>0</v>
      </c>
      <c r="EA784">
        <v>0</v>
      </c>
      <c r="EB784">
        <v>0</v>
      </c>
      <c r="EC784">
        <v>0</v>
      </c>
      <c r="ED784">
        <v>0</v>
      </c>
      <c r="EE784">
        <v>0</v>
      </c>
      <c r="EF784">
        <v>0</v>
      </c>
      <c r="EG784">
        <v>0</v>
      </c>
      <c r="EH784">
        <v>0</v>
      </c>
      <c r="EI784">
        <v>0</v>
      </c>
      <c r="EJ784">
        <v>0</v>
      </c>
      <c r="EK784">
        <v>0</v>
      </c>
      <c r="EL784">
        <v>0</v>
      </c>
      <c r="EM784">
        <v>9</v>
      </c>
      <c r="EN784">
        <v>12</v>
      </c>
      <c r="EO784">
        <v>0</v>
      </c>
      <c r="EP784">
        <v>0</v>
      </c>
      <c r="EQ784">
        <v>0</v>
      </c>
      <c r="ER784">
        <v>0</v>
      </c>
      <c r="ES784">
        <v>0</v>
      </c>
      <c r="ET784">
        <v>0</v>
      </c>
      <c r="EU784">
        <v>0</v>
      </c>
      <c r="EV784">
        <v>0</v>
      </c>
      <c r="EW784">
        <v>0</v>
      </c>
      <c r="EX784">
        <v>0</v>
      </c>
      <c r="EY784">
        <v>0</v>
      </c>
      <c r="EZ784">
        <v>0</v>
      </c>
      <c r="FA784">
        <v>0</v>
      </c>
      <c r="FB784">
        <v>0</v>
      </c>
      <c r="FC784">
        <v>0</v>
      </c>
      <c r="FD784">
        <v>0</v>
      </c>
      <c r="FE784">
        <v>0</v>
      </c>
      <c r="FF784">
        <v>0</v>
      </c>
      <c r="FG784">
        <v>0</v>
      </c>
      <c r="FH784">
        <v>0</v>
      </c>
      <c r="FI784">
        <v>0</v>
      </c>
      <c r="FJ784">
        <v>0</v>
      </c>
      <c r="FK784">
        <v>0</v>
      </c>
      <c r="FL784">
        <v>0</v>
      </c>
      <c r="FM784">
        <v>6</v>
      </c>
      <c r="FN784">
        <v>1</v>
      </c>
      <c r="FO784">
        <v>0</v>
      </c>
      <c r="FP784">
        <v>0</v>
      </c>
      <c r="FQ784">
        <v>0</v>
      </c>
      <c r="FR784">
        <v>0</v>
      </c>
      <c r="FS784">
        <v>0</v>
      </c>
      <c r="FT784">
        <v>1</v>
      </c>
      <c r="FU784">
        <v>0</v>
      </c>
      <c r="FV784">
        <v>0</v>
      </c>
      <c r="FW784">
        <v>1</v>
      </c>
      <c r="FX784">
        <v>0</v>
      </c>
      <c r="FY784">
        <v>0</v>
      </c>
      <c r="FZ784">
        <v>0</v>
      </c>
      <c r="GA784">
        <v>1</v>
      </c>
      <c r="GB784">
        <v>0</v>
      </c>
      <c r="GC784">
        <v>0</v>
      </c>
      <c r="GD784">
        <v>0</v>
      </c>
      <c r="GE784">
        <v>0</v>
      </c>
      <c r="GF784">
        <v>0</v>
      </c>
      <c r="GG784">
        <v>1</v>
      </c>
      <c r="GH784">
        <v>1</v>
      </c>
      <c r="GI784">
        <v>0</v>
      </c>
      <c r="GJ784">
        <v>0</v>
      </c>
      <c r="GK784">
        <v>0</v>
      </c>
      <c r="GL784">
        <v>6</v>
      </c>
      <c r="GM784">
        <v>5</v>
      </c>
      <c r="GN784">
        <v>2</v>
      </c>
      <c r="GO784">
        <v>1</v>
      </c>
      <c r="GP784">
        <v>0</v>
      </c>
      <c r="GQ784">
        <v>0</v>
      </c>
      <c r="GR784">
        <v>0</v>
      </c>
      <c r="GS784">
        <v>0</v>
      </c>
      <c r="GT784">
        <v>0</v>
      </c>
      <c r="GU784">
        <v>0</v>
      </c>
      <c r="GV784">
        <v>0</v>
      </c>
      <c r="GW784">
        <v>0</v>
      </c>
      <c r="GX784">
        <v>0</v>
      </c>
      <c r="GY784">
        <v>0</v>
      </c>
      <c r="GZ784">
        <v>0</v>
      </c>
      <c r="HA784">
        <v>0</v>
      </c>
      <c r="HB784">
        <v>0</v>
      </c>
      <c r="HC784">
        <v>0</v>
      </c>
      <c r="HD784">
        <v>1</v>
      </c>
      <c r="HE784">
        <v>1</v>
      </c>
      <c r="HF784">
        <v>5</v>
      </c>
      <c r="HG784">
        <v>0</v>
      </c>
      <c r="HH784">
        <v>0</v>
      </c>
      <c r="HI784">
        <v>0</v>
      </c>
      <c r="HJ784">
        <v>0</v>
      </c>
      <c r="HK784">
        <v>0</v>
      </c>
      <c r="HL784">
        <v>0</v>
      </c>
      <c r="HM784">
        <v>0</v>
      </c>
      <c r="HN784">
        <v>0</v>
      </c>
      <c r="HO784">
        <v>0</v>
      </c>
      <c r="HP784">
        <v>0</v>
      </c>
      <c r="HQ784">
        <v>0</v>
      </c>
      <c r="HR784">
        <v>0</v>
      </c>
      <c r="HS784">
        <v>0</v>
      </c>
      <c r="HT784">
        <v>0</v>
      </c>
      <c r="HU784">
        <v>0</v>
      </c>
      <c r="HV784">
        <v>0</v>
      </c>
      <c r="HW784">
        <v>0</v>
      </c>
      <c r="HX784">
        <v>0</v>
      </c>
      <c r="HY784">
        <v>0</v>
      </c>
      <c r="HZ784">
        <v>0</v>
      </c>
      <c r="IA784">
        <v>0</v>
      </c>
      <c r="IB784">
        <v>0</v>
      </c>
      <c r="IC784">
        <v>0</v>
      </c>
      <c r="ID784">
        <v>0</v>
      </c>
      <c r="IE784">
        <v>0</v>
      </c>
      <c r="IF784">
        <v>0</v>
      </c>
      <c r="IG784">
        <v>0</v>
      </c>
      <c r="IH784">
        <v>0</v>
      </c>
      <c r="II784">
        <v>0</v>
      </c>
      <c r="IJ784">
        <v>0</v>
      </c>
      <c r="IK784">
        <v>56</v>
      </c>
      <c r="IL784">
        <v>20</v>
      </c>
      <c r="IM784">
        <v>1</v>
      </c>
      <c r="IN784">
        <v>6</v>
      </c>
      <c r="IO784">
        <v>4</v>
      </c>
      <c r="IP784">
        <v>0</v>
      </c>
      <c r="IQ784">
        <v>5</v>
      </c>
      <c r="IR784">
        <v>0</v>
      </c>
      <c r="IS784">
        <v>0</v>
      </c>
      <c r="IT784">
        <v>0</v>
      </c>
      <c r="IU784">
        <v>0</v>
      </c>
      <c r="IV784">
        <v>0</v>
      </c>
      <c r="IW784">
        <v>11</v>
      </c>
      <c r="IX784">
        <v>0</v>
      </c>
      <c r="IY784">
        <v>0</v>
      </c>
      <c r="IZ784">
        <v>0</v>
      </c>
      <c r="JA784">
        <v>2</v>
      </c>
      <c r="JB784">
        <v>1</v>
      </c>
      <c r="JC784">
        <v>0</v>
      </c>
      <c r="JD784">
        <v>1</v>
      </c>
      <c r="JE784">
        <v>0</v>
      </c>
      <c r="JF784">
        <v>0</v>
      </c>
      <c r="JG784">
        <v>0</v>
      </c>
      <c r="JH784">
        <v>0</v>
      </c>
      <c r="JI784">
        <v>5</v>
      </c>
      <c r="JJ784">
        <v>56</v>
      </c>
      <c r="JK784" s="2">
        <f t="shared" si="66"/>
        <v>0.34540389972144847</v>
      </c>
    </row>
    <row r="785" spans="1:271" outlineLevel="2" x14ac:dyDescent="0.25">
      <c r="A785" t="str">
        <f t="shared" si="67"/>
        <v>161003</v>
      </c>
      <c r="B785" t="s">
        <v>331</v>
      </c>
      <c r="C785">
        <v>7</v>
      </c>
      <c r="D785">
        <v>216</v>
      </c>
      <c r="E785">
        <v>169</v>
      </c>
      <c r="F785">
        <v>96</v>
      </c>
      <c r="G785">
        <v>73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73</v>
      </c>
      <c r="R785">
        <v>0</v>
      </c>
      <c r="S785">
        <v>0</v>
      </c>
      <c r="T785">
        <v>73</v>
      </c>
      <c r="U785">
        <v>4</v>
      </c>
      <c r="V785">
        <v>1</v>
      </c>
      <c r="W785">
        <v>3</v>
      </c>
      <c r="X785">
        <v>0</v>
      </c>
      <c r="Y785">
        <v>69</v>
      </c>
      <c r="Z785">
        <v>27</v>
      </c>
      <c r="AA785">
        <v>4</v>
      </c>
      <c r="AB785">
        <v>1</v>
      </c>
      <c r="AC785">
        <v>0</v>
      </c>
      <c r="AD785">
        <v>1</v>
      </c>
      <c r="AE785">
        <v>0</v>
      </c>
      <c r="AF785">
        <v>19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2</v>
      </c>
      <c r="AX785">
        <v>0</v>
      </c>
      <c r="AY785">
        <v>27</v>
      </c>
      <c r="AZ785">
        <v>9</v>
      </c>
      <c r="BA785">
        <v>0</v>
      </c>
      <c r="BB785">
        <v>0</v>
      </c>
      <c r="BC785">
        <v>9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BX785">
        <v>9</v>
      </c>
      <c r="BY785">
        <v>0</v>
      </c>
      <c r="BZ785">
        <v>0</v>
      </c>
      <c r="CA785">
        <v>0</v>
      </c>
      <c r="CB785">
        <v>0</v>
      </c>
      <c r="CC785">
        <v>0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4</v>
      </c>
      <c r="CP785">
        <v>3</v>
      </c>
      <c r="CQ785">
        <v>0</v>
      </c>
      <c r="CR785">
        <v>0</v>
      </c>
      <c r="CS785">
        <v>0</v>
      </c>
      <c r="CT785">
        <v>1</v>
      </c>
      <c r="CU785">
        <v>0</v>
      </c>
      <c r="CV785">
        <v>0</v>
      </c>
      <c r="CW785">
        <v>0</v>
      </c>
      <c r="CX785">
        <v>0</v>
      </c>
      <c r="CY785">
        <v>0</v>
      </c>
      <c r="CZ785">
        <v>0</v>
      </c>
      <c r="DA785">
        <v>0</v>
      </c>
      <c r="DB785">
        <v>0</v>
      </c>
      <c r="DC785">
        <v>0</v>
      </c>
      <c r="DD785">
        <v>0</v>
      </c>
      <c r="DE785">
        <v>0</v>
      </c>
      <c r="DF785">
        <v>0</v>
      </c>
      <c r="DG785">
        <v>0</v>
      </c>
      <c r="DH785">
        <v>0</v>
      </c>
      <c r="DI785">
        <v>0</v>
      </c>
      <c r="DJ785">
        <v>0</v>
      </c>
      <c r="DK785">
        <v>0</v>
      </c>
      <c r="DL785">
        <v>0</v>
      </c>
      <c r="DM785">
        <v>0</v>
      </c>
      <c r="DN785">
        <v>4</v>
      </c>
      <c r="DO785">
        <v>14</v>
      </c>
      <c r="DP785">
        <v>0</v>
      </c>
      <c r="DQ785">
        <v>0</v>
      </c>
      <c r="DR785">
        <v>0</v>
      </c>
      <c r="DS785">
        <v>0</v>
      </c>
      <c r="DT785">
        <v>0</v>
      </c>
      <c r="DU785">
        <v>0</v>
      </c>
      <c r="DV785">
        <v>0</v>
      </c>
      <c r="DW785">
        <v>0</v>
      </c>
      <c r="DX785">
        <v>0</v>
      </c>
      <c r="DY785">
        <v>0</v>
      </c>
      <c r="DZ785">
        <v>0</v>
      </c>
      <c r="EA785">
        <v>0</v>
      </c>
      <c r="EB785">
        <v>0</v>
      </c>
      <c r="EC785">
        <v>0</v>
      </c>
      <c r="ED785">
        <v>0</v>
      </c>
      <c r="EE785">
        <v>0</v>
      </c>
      <c r="EF785">
        <v>0</v>
      </c>
      <c r="EG785">
        <v>0</v>
      </c>
      <c r="EH785">
        <v>0</v>
      </c>
      <c r="EI785">
        <v>0</v>
      </c>
      <c r="EJ785">
        <v>0</v>
      </c>
      <c r="EK785">
        <v>1</v>
      </c>
      <c r="EL785">
        <v>0</v>
      </c>
      <c r="EM785">
        <v>13</v>
      </c>
      <c r="EN785">
        <v>14</v>
      </c>
      <c r="EO785">
        <v>1</v>
      </c>
      <c r="EP785">
        <v>0</v>
      </c>
      <c r="EQ785">
        <v>0</v>
      </c>
      <c r="ER785">
        <v>0</v>
      </c>
      <c r="ES785">
        <v>0</v>
      </c>
      <c r="ET785">
        <v>0</v>
      </c>
      <c r="EU785">
        <v>0</v>
      </c>
      <c r="EV785">
        <v>0</v>
      </c>
      <c r="EW785">
        <v>0</v>
      </c>
      <c r="EX785">
        <v>0</v>
      </c>
      <c r="EY785">
        <v>1</v>
      </c>
      <c r="EZ785">
        <v>0</v>
      </c>
      <c r="FA785">
        <v>0</v>
      </c>
      <c r="FB785">
        <v>0</v>
      </c>
      <c r="FC785">
        <v>0</v>
      </c>
      <c r="FD785">
        <v>0</v>
      </c>
      <c r="FE785">
        <v>0</v>
      </c>
      <c r="FF785">
        <v>0</v>
      </c>
      <c r="FG785">
        <v>0</v>
      </c>
      <c r="FH785">
        <v>0</v>
      </c>
      <c r="FI785">
        <v>0</v>
      </c>
      <c r="FJ785">
        <v>0</v>
      </c>
      <c r="FK785">
        <v>0</v>
      </c>
      <c r="FL785">
        <v>1</v>
      </c>
      <c r="FM785">
        <v>12</v>
      </c>
      <c r="FN785">
        <v>1</v>
      </c>
      <c r="FO785">
        <v>2</v>
      </c>
      <c r="FP785">
        <v>1</v>
      </c>
      <c r="FQ785">
        <v>2</v>
      </c>
      <c r="FR785">
        <v>0</v>
      </c>
      <c r="FS785">
        <v>1</v>
      </c>
      <c r="FT785">
        <v>0</v>
      </c>
      <c r="FU785">
        <v>0</v>
      </c>
      <c r="FV785">
        <v>0</v>
      </c>
      <c r="FW785">
        <v>1</v>
      </c>
      <c r="FX785">
        <v>0</v>
      </c>
      <c r="FY785">
        <v>0</v>
      </c>
      <c r="FZ785">
        <v>0</v>
      </c>
      <c r="GA785">
        <v>0</v>
      </c>
      <c r="GB785">
        <v>0</v>
      </c>
      <c r="GC785">
        <v>0</v>
      </c>
      <c r="GD785">
        <v>0</v>
      </c>
      <c r="GE785">
        <v>1</v>
      </c>
      <c r="GF785">
        <v>1</v>
      </c>
      <c r="GG785">
        <v>1</v>
      </c>
      <c r="GH785">
        <v>0</v>
      </c>
      <c r="GI785">
        <v>0</v>
      </c>
      <c r="GJ785">
        <v>0</v>
      </c>
      <c r="GK785">
        <v>1</v>
      </c>
      <c r="GL785">
        <v>12</v>
      </c>
      <c r="GM785">
        <v>1</v>
      </c>
      <c r="GN785">
        <v>0</v>
      </c>
      <c r="GO785">
        <v>1</v>
      </c>
      <c r="GP785">
        <v>0</v>
      </c>
      <c r="GQ785">
        <v>0</v>
      </c>
      <c r="GR785">
        <v>0</v>
      </c>
      <c r="GS785">
        <v>0</v>
      </c>
      <c r="GT785">
        <v>0</v>
      </c>
      <c r="GU785">
        <v>0</v>
      </c>
      <c r="GV785">
        <v>0</v>
      </c>
      <c r="GW785">
        <v>0</v>
      </c>
      <c r="GX785">
        <v>0</v>
      </c>
      <c r="GY785">
        <v>0</v>
      </c>
      <c r="GZ785">
        <v>0</v>
      </c>
      <c r="HA785">
        <v>0</v>
      </c>
      <c r="HB785">
        <v>0</v>
      </c>
      <c r="HC785">
        <v>0</v>
      </c>
      <c r="HD785">
        <v>0</v>
      </c>
      <c r="HE785">
        <v>0</v>
      </c>
      <c r="HF785">
        <v>1</v>
      </c>
      <c r="HG785">
        <v>0</v>
      </c>
      <c r="HH785">
        <v>0</v>
      </c>
      <c r="HI785">
        <v>0</v>
      </c>
      <c r="HJ785">
        <v>0</v>
      </c>
      <c r="HK785">
        <v>0</v>
      </c>
      <c r="HL785">
        <v>0</v>
      </c>
      <c r="HM785">
        <v>0</v>
      </c>
      <c r="HN785">
        <v>0</v>
      </c>
      <c r="HO785">
        <v>0</v>
      </c>
      <c r="HP785">
        <v>0</v>
      </c>
      <c r="HQ785">
        <v>0</v>
      </c>
      <c r="HR785">
        <v>0</v>
      </c>
      <c r="HS785">
        <v>0</v>
      </c>
      <c r="HT785">
        <v>0</v>
      </c>
      <c r="HU785">
        <v>0</v>
      </c>
      <c r="HV785">
        <v>0</v>
      </c>
      <c r="HW785">
        <v>0</v>
      </c>
      <c r="HX785">
        <v>0</v>
      </c>
      <c r="HY785">
        <v>0</v>
      </c>
      <c r="HZ785">
        <v>0</v>
      </c>
      <c r="IA785">
        <v>0</v>
      </c>
      <c r="IB785">
        <v>0</v>
      </c>
      <c r="IC785">
        <v>0</v>
      </c>
      <c r="ID785">
        <v>0</v>
      </c>
      <c r="IE785">
        <v>0</v>
      </c>
      <c r="IF785">
        <v>0</v>
      </c>
      <c r="IG785">
        <v>0</v>
      </c>
      <c r="IH785">
        <v>0</v>
      </c>
      <c r="II785">
        <v>0</v>
      </c>
      <c r="IJ785">
        <v>0</v>
      </c>
      <c r="IK785">
        <v>1</v>
      </c>
      <c r="IL785">
        <v>0</v>
      </c>
      <c r="IM785">
        <v>0</v>
      </c>
      <c r="IN785">
        <v>0</v>
      </c>
      <c r="IO785">
        <v>0</v>
      </c>
      <c r="IP785">
        <v>0</v>
      </c>
      <c r="IQ785">
        <v>0</v>
      </c>
      <c r="IR785">
        <v>0</v>
      </c>
      <c r="IS785">
        <v>0</v>
      </c>
      <c r="IT785">
        <v>0</v>
      </c>
      <c r="IU785">
        <v>0</v>
      </c>
      <c r="IV785">
        <v>1</v>
      </c>
      <c r="IW785">
        <v>0</v>
      </c>
      <c r="IX785">
        <v>0</v>
      </c>
      <c r="IY785">
        <v>0</v>
      </c>
      <c r="IZ785">
        <v>0</v>
      </c>
      <c r="JA785">
        <v>0</v>
      </c>
      <c r="JB785">
        <v>0</v>
      </c>
      <c r="JC785">
        <v>0</v>
      </c>
      <c r="JD785">
        <v>0</v>
      </c>
      <c r="JE785">
        <v>0</v>
      </c>
      <c r="JF785">
        <v>0</v>
      </c>
      <c r="JG785">
        <v>0</v>
      </c>
      <c r="JH785">
        <v>0</v>
      </c>
      <c r="JI785">
        <v>0</v>
      </c>
      <c r="JJ785">
        <v>1</v>
      </c>
      <c r="JK785" s="2">
        <f t="shared" si="66"/>
        <v>0.33796296296296297</v>
      </c>
    </row>
    <row r="786" spans="1:271" outlineLevel="2" x14ac:dyDescent="0.25">
      <c r="A786" t="str">
        <f t="shared" si="67"/>
        <v>161003</v>
      </c>
      <c r="B786" t="s">
        <v>331</v>
      </c>
      <c r="C786">
        <v>8</v>
      </c>
      <c r="D786">
        <v>278</v>
      </c>
      <c r="E786">
        <v>210</v>
      </c>
      <c r="F786">
        <v>79</v>
      </c>
      <c r="G786">
        <v>131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131</v>
      </c>
      <c r="R786">
        <v>0</v>
      </c>
      <c r="S786">
        <v>0</v>
      </c>
      <c r="T786">
        <v>131</v>
      </c>
      <c r="U786">
        <v>3</v>
      </c>
      <c r="V786">
        <v>2</v>
      </c>
      <c r="W786">
        <v>1</v>
      </c>
      <c r="X786">
        <v>0</v>
      </c>
      <c r="Y786">
        <v>128</v>
      </c>
      <c r="Z786">
        <v>48</v>
      </c>
      <c r="AA786">
        <v>2</v>
      </c>
      <c r="AB786">
        <v>4</v>
      </c>
      <c r="AC786">
        <v>17</v>
      </c>
      <c r="AD786">
        <v>3</v>
      </c>
      <c r="AE786">
        <v>0</v>
      </c>
      <c r="AF786">
        <v>18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1</v>
      </c>
      <c r="AU786">
        <v>0</v>
      </c>
      <c r="AV786">
        <v>0</v>
      </c>
      <c r="AW786">
        <v>2</v>
      </c>
      <c r="AX786">
        <v>1</v>
      </c>
      <c r="AY786">
        <v>48</v>
      </c>
      <c r="AZ786">
        <v>14</v>
      </c>
      <c r="BA786">
        <v>7</v>
      </c>
      <c r="BB786">
        <v>0</v>
      </c>
      <c r="BC786">
        <v>4</v>
      </c>
      <c r="BD786">
        <v>0</v>
      </c>
      <c r="BE786">
        <v>0</v>
      </c>
      <c r="BF786">
        <v>1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1</v>
      </c>
      <c r="BP786">
        <v>0</v>
      </c>
      <c r="BQ786">
        <v>1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BX786">
        <v>14</v>
      </c>
      <c r="BY786">
        <v>2</v>
      </c>
      <c r="BZ786">
        <v>1</v>
      </c>
      <c r="CA786">
        <v>1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0</v>
      </c>
      <c r="CM786">
        <v>0</v>
      </c>
      <c r="CN786">
        <v>2</v>
      </c>
      <c r="CO786">
        <v>6</v>
      </c>
      <c r="CP786">
        <v>4</v>
      </c>
      <c r="CQ786">
        <v>0</v>
      </c>
      <c r="CR786">
        <v>0</v>
      </c>
      <c r="CS786">
        <v>0</v>
      </c>
      <c r="CT786">
        <v>0</v>
      </c>
      <c r="CU786">
        <v>0</v>
      </c>
      <c r="CV786">
        <v>0</v>
      </c>
      <c r="CW786">
        <v>0</v>
      </c>
      <c r="CX786">
        <v>0</v>
      </c>
      <c r="CY786">
        <v>1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0</v>
      </c>
      <c r="DF786">
        <v>0</v>
      </c>
      <c r="DG786">
        <v>0</v>
      </c>
      <c r="DH786">
        <v>1</v>
      </c>
      <c r="DI786">
        <v>0</v>
      </c>
      <c r="DJ786">
        <v>0</v>
      </c>
      <c r="DK786">
        <v>0</v>
      </c>
      <c r="DL786">
        <v>0</v>
      </c>
      <c r="DM786">
        <v>0</v>
      </c>
      <c r="DN786">
        <v>6</v>
      </c>
      <c r="DO786">
        <v>13</v>
      </c>
      <c r="DP786">
        <v>7</v>
      </c>
      <c r="DQ786">
        <v>0</v>
      </c>
      <c r="DR786">
        <v>0</v>
      </c>
      <c r="DS786">
        <v>0</v>
      </c>
      <c r="DT786">
        <v>0</v>
      </c>
      <c r="DU786">
        <v>0</v>
      </c>
      <c r="DV786">
        <v>0</v>
      </c>
      <c r="DW786">
        <v>1</v>
      </c>
      <c r="DX786">
        <v>0</v>
      </c>
      <c r="DY786">
        <v>0</v>
      </c>
      <c r="DZ786">
        <v>0</v>
      </c>
      <c r="EA786">
        <v>0</v>
      </c>
      <c r="EB786">
        <v>0</v>
      </c>
      <c r="EC786">
        <v>0</v>
      </c>
      <c r="ED786">
        <v>0</v>
      </c>
      <c r="EE786">
        <v>0</v>
      </c>
      <c r="EF786">
        <v>0</v>
      </c>
      <c r="EG786">
        <v>0</v>
      </c>
      <c r="EH786">
        <v>0</v>
      </c>
      <c r="EI786">
        <v>0</v>
      </c>
      <c r="EJ786">
        <v>0</v>
      </c>
      <c r="EK786">
        <v>1</v>
      </c>
      <c r="EL786">
        <v>0</v>
      </c>
      <c r="EM786">
        <v>4</v>
      </c>
      <c r="EN786">
        <v>13</v>
      </c>
      <c r="EO786">
        <v>2</v>
      </c>
      <c r="EP786">
        <v>0</v>
      </c>
      <c r="EQ786">
        <v>1</v>
      </c>
      <c r="ER786">
        <v>0</v>
      </c>
      <c r="ES786">
        <v>0</v>
      </c>
      <c r="ET786">
        <v>0</v>
      </c>
      <c r="EU786">
        <v>0</v>
      </c>
      <c r="EV786">
        <v>0</v>
      </c>
      <c r="EW786">
        <v>0</v>
      </c>
      <c r="EX786">
        <v>0</v>
      </c>
      <c r="EY786">
        <v>0</v>
      </c>
      <c r="EZ786">
        <v>0</v>
      </c>
      <c r="FA786">
        <v>0</v>
      </c>
      <c r="FB786">
        <v>0</v>
      </c>
      <c r="FC786">
        <v>0</v>
      </c>
      <c r="FD786">
        <v>0</v>
      </c>
      <c r="FE786">
        <v>0</v>
      </c>
      <c r="FF786">
        <v>1</v>
      </c>
      <c r="FG786">
        <v>0</v>
      </c>
      <c r="FH786">
        <v>0</v>
      </c>
      <c r="FI786">
        <v>0</v>
      </c>
      <c r="FJ786">
        <v>0</v>
      </c>
      <c r="FK786">
        <v>0</v>
      </c>
      <c r="FL786">
        <v>2</v>
      </c>
      <c r="FM786">
        <v>37</v>
      </c>
      <c r="FN786">
        <v>5</v>
      </c>
      <c r="FO786">
        <v>14</v>
      </c>
      <c r="FP786">
        <v>1</v>
      </c>
      <c r="FQ786">
        <v>2</v>
      </c>
      <c r="FR786">
        <v>1</v>
      </c>
      <c r="FS786">
        <v>1</v>
      </c>
      <c r="FT786">
        <v>0</v>
      </c>
      <c r="FU786">
        <v>0</v>
      </c>
      <c r="FV786">
        <v>1</v>
      </c>
      <c r="FW786">
        <v>10</v>
      </c>
      <c r="FX786">
        <v>0</v>
      </c>
      <c r="FY786">
        <v>0</v>
      </c>
      <c r="FZ786">
        <v>0</v>
      </c>
      <c r="GA786">
        <v>0</v>
      </c>
      <c r="GB786">
        <v>1</v>
      </c>
      <c r="GC786">
        <v>0</v>
      </c>
      <c r="GD786">
        <v>0</v>
      </c>
      <c r="GE786">
        <v>0</v>
      </c>
      <c r="GF786">
        <v>0</v>
      </c>
      <c r="GG786">
        <v>0</v>
      </c>
      <c r="GH786">
        <v>0</v>
      </c>
      <c r="GI786">
        <v>0</v>
      </c>
      <c r="GJ786">
        <v>0</v>
      </c>
      <c r="GK786">
        <v>1</v>
      </c>
      <c r="GL786">
        <v>37</v>
      </c>
      <c r="GM786">
        <v>5</v>
      </c>
      <c r="GN786">
        <v>5</v>
      </c>
      <c r="GO786">
        <v>0</v>
      </c>
      <c r="GP786">
        <v>0</v>
      </c>
      <c r="GQ786">
        <v>0</v>
      </c>
      <c r="GR786">
        <v>0</v>
      </c>
      <c r="GS786">
        <v>0</v>
      </c>
      <c r="GT786">
        <v>0</v>
      </c>
      <c r="GU786">
        <v>0</v>
      </c>
      <c r="GV786">
        <v>0</v>
      </c>
      <c r="GW786">
        <v>0</v>
      </c>
      <c r="GX786">
        <v>0</v>
      </c>
      <c r="GY786">
        <v>0</v>
      </c>
      <c r="GZ786">
        <v>0</v>
      </c>
      <c r="HA786">
        <v>0</v>
      </c>
      <c r="HB786">
        <v>0</v>
      </c>
      <c r="HC786">
        <v>0</v>
      </c>
      <c r="HD786">
        <v>0</v>
      </c>
      <c r="HE786">
        <v>0</v>
      </c>
      <c r="HF786">
        <v>5</v>
      </c>
      <c r="HG786">
        <v>0</v>
      </c>
      <c r="HH786">
        <v>0</v>
      </c>
      <c r="HI786">
        <v>0</v>
      </c>
      <c r="HJ786">
        <v>0</v>
      </c>
      <c r="HK786">
        <v>0</v>
      </c>
      <c r="HL786">
        <v>0</v>
      </c>
      <c r="HM786">
        <v>0</v>
      </c>
      <c r="HN786">
        <v>0</v>
      </c>
      <c r="HO786">
        <v>0</v>
      </c>
      <c r="HP786">
        <v>0</v>
      </c>
      <c r="HQ786">
        <v>0</v>
      </c>
      <c r="HR786">
        <v>0</v>
      </c>
      <c r="HS786">
        <v>0</v>
      </c>
      <c r="HT786">
        <v>0</v>
      </c>
      <c r="HU786">
        <v>0</v>
      </c>
      <c r="HV786">
        <v>0</v>
      </c>
      <c r="HW786">
        <v>0</v>
      </c>
      <c r="HX786">
        <v>0</v>
      </c>
      <c r="HY786">
        <v>0</v>
      </c>
      <c r="HZ786">
        <v>0</v>
      </c>
      <c r="IA786">
        <v>0</v>
      </c>
      <c r="IB786">
        <v>0</v>
      </c>
      <c r="IC786">
        <v>0</v>
      </c>
      <c r="ID786">
        <v>0</v>
      </c>
      <c r="IE786">
        <v>0</v>
      </c>
      <c r="IF786">
        <v>0</v>
      </c>
      <c r="IG786">
        <v>0</v>
      </c>
      <c r="IH786">
        <v>0</v>
      </c>
      <c r="II786">
        <v>0</v>
      </c>
      <c r="IJ786">
        <v>0</v>
      </c>
      <c r="IK786">
        <v>1</v>
      </c>
      <c r="IL786">
        <v>0</v>
      </c>
      <c r="IM786">
        <v>0</v>
      </c>
      <c r="IN786">
        <v>1</v>
      </c>
      <c r="IO786">
        <v>0</v>
      </c>
      <c r="IP786">
        <v>0</v>
      </c>
      <c r="IQ786">
        <v>0</v>
      </c>
      <c r="IR786">
        <v>0</v>
      </c>
      <c r="IS786">
        <v>0</v>
      </c>
      <c r="IT786">
        <v>0</v>
      </c>
      <c r="IU786">
        <v>0</v>
      </c>
      <c r="IV786">
        <v>0</v>
      </c>
      <c r="IW786">
        <v>0</v>
      </c>
      <c r="IX786">
        <v>0</v>
      </c>
      <c r="IY786">
        <v>0</v>
      </c>
      <c r="IZ786">
        <v>0</v>
      </c>
      <c r="JA786">
        <v>0</v>
      </c>
      <c r="JB786">
        <v>0</v>
      </c>
      <c r="JC786">
        <v>0</v>
      </c>
      <c r="JD786">
        <v>0</v>
      </c>
      <c r="JE786">
        <v>0</v>
      </c>
      <c r="JF786">
        <v>0</v>
      </c>
      <c r="JG786">
        <v>0</v>
      </c>
      <c r="JH786">
        <v>0</v>
      </c>
      <c r="JI786">
        <v>0</v>
      </c>
      <c r="JJ786">
        <v>1</v>
      </c>
      <c r="JK786" s="2">
        <f t="shared" si="66"/>
        <v>0.47122302158273383</v>
      </c>
    </row>
    <row r="787" spans="1:271" outlineLevel="2" x14ac:dyDescent="0.25">
      <c r="A787" t="str">
        <f t="shared" si="67"/>
        <v>161003</v>
      </c>
      <c r="B787" t="s">
        <v>331</v>
      </c>
      <c r="C787">
        <v>9</v>
      </c>
      <c r="D787">
        <v>320</v>
      </c>
      <c r="E787">
        <v>250</v>
      </c>
      <c r="F787">
        <v>106</v>
      </c>
      <c r="G787">
        <v>144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144</v>
      </c>
      <c r="R787">
        <v>0</v>
      </c>
      <c r="S787">
        <v>0</v>
      </c>
      <c r="T787">
        <v>144</v>
      </c>
      <c r="U787">
        <v>3</v>
      </c>
      <c r="V787">
        <v>2</v>
      </c>
      <c r="W787">
        <v>1</v>
      </c>
      <c r="X787">
        <v>0</v>
      </c>
      <c r="Y787">
        <v>141</v>
      </c>
      <c r="Z787">
        <v>50</v>
      </c>
      <c r="AA787">
        <v>5</v>
      </c>
      <c r="AB787">
        <v>5</v>
      </c>
      <c r="AC787">
        <v>15</v>
      </c>
      <c r="AD787">
        <v>8</v>
      </c>
      <c r="AE787">
        <v>1</v>
      </c>
      <c r="AF787">
        <v>11</v>
      </c>
      <c r="AG787">
        <v>0</v>
      </c>
      <c r="AH787">
        <v>0</v>
      </c>
      <c r="AI787">
        <v>0</v>
      </c>
      <c r="AJ787">
        <v>0</v>
      </c>
      <c r="AK787">
        <v>1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1</v>
      </c>
      <c r="AT787">
        <v>1</v>
      </c>
      <c r="AU787">
        <v>0</v>
      </c>
      <c r="AV787">
        <v>0</v>
      </c>
      <c r="AW787">
        <v>0</v>
      </c>
      <c r="AX787">
        <v>2</v>
      </c>
      <c r="AY787">
        <v>50</v>
      </c>
      <c r="AZ787">
        <v>20</v>
      </c>
      <c r="BA787">
        <v>1</v>
      </c>
      <c r="BB787">
        <v>0</v>
      </c>
      <c r="BC787">
        <v>17</v>
      </c>
      <c r="BD787">
        <v>0</v>
      </c>
      <c r="BE787">
        <v>0</v>
      </c>
      <c r="BF787">
        <v>1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1</v>
      </c>
      <c r="BV787">
        <v>0</v>
      </c>
      <c r="BW787">
        <v>0</v>
      </c>
      <c r="BX787">
        <v>20</v>
      </c>
      <c r="BY787">
        <v>9</v>
      </c>
      <c r="BZ787">
        <v>1</v>
      </c>
      <c r="CA787">
        <v>1</v>
      </c>
      <c r="CB787">
        <v>1</v>
      </c>
      <c r="CC787">
        <v>0</v>
      </c>
      <c r="CD787">
        <v>0</v>
      </c>
      <c r="CE787">
        <v>1</v>
      </c>
      <c r="CF787">
        <v>2</v>
      </c>
      <c r="CG787">
        <v>1</v>
      </c>
      <c r="CH787">
        <v>0</v>
      </c>
      <c r="CI787">
        <v>0</v>
      </c>
      <c r="CJ787">
        <v>0</v>
      </c>
      <c r="CK787">
        <v>0</v>
      </c>
      <c r="CL787">
        <v>1</v>
      </c>
      <c r="CM787">
        <v>1</v>
      </c>
      <c r="CN787">
        <v>9</v>
      </c>
      <c r="CO787">
        <v>1</v>
      </c>
      <c r="CP787">
        <v>1</v>
      </c>
      <c r="CQ787">
        <v>0</v>
      </c>
      <c r="CR787">
        <v>0</v>
      </c>
      <c r="CS787">
        <v>0</v>
      </c>
      <c r="CT787">
        <v>0</v>
      </c>
      <c r="CU787">
        <v>0</v>
      </c>
      <c r="CV787">
        <v>0</v>
      </c>
      <c r="CW787">
        <v>0</v>
      </c>
      <c r="CX787">
        <v>0</v>
      </c>
      <c r="CY787">
        <v>0</v>
      </c>
      <c r="CZ787">
        <v>0</v>
      </c>
      <c r="DA787">
        <v>0</v>
      </c>
      <c r="DB787">
        <v>0</v>
      </c>
      <c r="DC787">
        <v>0</v>
      </c>
      <c r="DD787">
        <v>0</v>
      </c>
      <c r="DE787">
        <v>0</v>
      </c>
      <c r="DF787">
        <v>0</v>
      </c>
      <c r="DG787">
        <v>0</v>
      </c>
      <c r="DH787">
        <v>0</v>
      </c>
      <c r="DI787">
        <v>0</v>
      </c>
      <c r="DJ787">
        <v>0</v>
      </c>
      <c r="DK787">
        <v>0</v>
      </c>
      <c r="DL787">
        <v>0</v>
      </c>
      <c r="DM787">
        <v>0</v>
      </c>
      <c r="DN787">
        <v>1</v>
      </c>
      <c r="DO787">
        <v>21</v>
      </c>
      <c r="DP787">
        <v>3</v>
      </c>
      <c r="DQ787">
        <v>0</v>
      </c>
      <c r="DR787">
        <v>0</v>
      </c>
      <c r="DS787">
        <v>0</v>
      </c>
      <c r="DT787">
        <v>0</v>
      </c>
      <c r="DU787">
        <v>0</v>
      </c>
      <c r="DV787">
        <v>1</v>
      </c>
      <c r="DW787">
        <v>0</v>
      </c>
      <c r="DX787">
        <v>0</v>
      </c>
      <c r="DY787">
        <v>0</v>
      </c>
      <c r="DZ787">
        <v>0</v>
      </c>
      <c r="EA787">
        <v>0</v>
      </c>
      <c r="EB787">
        <v>0</v>
      </c>
      <c r="EC787">
        <v>0</v>
      </c>
      <c r="ED787">
        <v>0</v>
      </c>
      <c r="EE787">
        <v>1</v>
      </c>
      <c r="EF787">
        <v>0</v>
      </c>
      <c r="EG787">
        <v>0</v>
      </c>
      <c r="EH787">
        <v>0</v>
      </c>
      <c r="EI787">
        <v>0</v>
      </c>
      <c r="EJ787">
        <v>0</v>
      </c>
      <c r="EK787">
        <v>0</v>
      </c>
      <c r="EL787">
        <v>0</v>
      </c>
      <c r="EM787">
        <v>16</v>
      </c>
      <c r="EN787">
        <v>21</v>
      </c>
      <c r="EO787">
        <v>9</v>
      </c>
      <c r="EP787">
        <v>4</v>
      </c>
      <c r="EQ787">
        <v>0</v>
      </c>
      <c r="ER787">
        <v>3</v>
      </c>
      <c r="ES787">
        <v>0</v>
      </c>
      <c r="ET787">
        <v>0</v>
      </c>
      <c r="EU787">
        <v>0</v>
      </c>
      <c r="EV787">
        <v>1</v>
      </c>
      <c r="EW787">
        <v>0</v>
      </c>
      <c r="EX787">
        <v>0</v>
      </c>
      <c r="EY787">
        <v>1</v>
      </c>
      <c r="EZ787">
        <v>0</v>
      </c>
      <c r="FA787">
        <v>0</v>
      </c>
      <c r="FB787">
        <v>0</v>
      </c>
      <c r="FC787">
        <v>0</v>
      </c>
      <c r="FD787">
        <v>0</v>
      </c>
      <c r="FE787">
        <v>0</v>
      </c>
      <c r="FF787">
        <v>0</v>
      </c>
      <c r="FG787">
        <v>0</v>
      </c>
      <c r="FH787">
        <v>0</v>
      </c>
      <c r="FI787">
        <v>0</v>
      </c>
      <c r="FJ787">
        <v>0</v>
      </c>
      <c r="FK787">
        <v>0</v>
      </c>
      <c r="FL787">
        <v>9</v>
      </c>
      <c r="FM787">
        <v>17</v>
      </c>
      <c r="FN787">
        <v>2</v>
      </c>
      <c r="FO787">
        <v>2</v>
      </c>
      <c r="FP787">
        <v>1</v>
      </c>
      <c r="FQ787">
        <v>0</v>
      </c>
      <c r="FR787">
        <v>0</v>
      </c>
      <c r="FS787">
        <v>1</v>
      </c>
      <c r="FT787">
        <v>0</v>
      </c>
      <c r="FU787">
        <v>1</v>
      </c>
      <c r="FV787">
        <v>0</v>
      </c>
      <c r="FW787">
        <v>4</v>
      </c>
      <c r="FX787">
        <v>0</v>
      </c>
      <c r="FY787">
        <v>3</v>
      </c>
      <c r="FZ787">
        <v>0</v>
      </c>
      <c r="GA787">
        <v>0</v>
      </c>
      <c r="GB787">
        <v>0</v>
      </c>
      <c r="GC787">
        <v>1</v>
      </c>
      <c r="GD787">
        <v>2</v>
      </c>
      <c r="GE787">
        <v>0</v>
      </c>
      <c r="GF787">
        <v>0</v>
      </c>
      <c r="GG787">
        <v>0</v>
      </c>
      <c r="GH787">
        <v>0</v>
      </c>
      <c r="GI787">
        <v>0</v>
      </c>
      <c r="GJ787">
        <v>0</v>
      </c>
      <c r="GK787">
        <v>0</v>
      </c>
      <c r="GL787">
        <v>17</v>
      </c>
      <c r="GM787">
        <v>12</v>
      </c>
      <c r="GN787">
        <v>7</v>
      </c>
      <c r="GO787">
        <v>0</v>
      </c>
      <c r="GP787">
        <v>0</v>
      </c>
      <c r="GQ787">
        <v>0</v>
      </c>
      <c r="GR787">
        <v>0</v>
      </c>
      <c r="GS787">
        <v>0</v>
      </c>
      <c r="GT787">
        <v>3</v>
      </c>
      <c r="GU787">
        <v>0</v>
      </c>
      <c r="GV787">
        <v>0</v>
      </c>
      <c r="GW787">
        <v>0</v>
      </c>
      <c r="GX787">
        <v>0</v>
      </c>
      <c r="GY787">
        <v>0</v>
      </c>
      <c r="GZ787">
        <v>1</v>
      </c>
      <c r="HA787">
        <v>1</v>
      </c>
      <c r="HB787">
        <v>0</v>
      </c>
      <c r="HC787">
        <v>0</v>
      </c>
      <c r="HD787">
        <v>0</v>
      </c>
      <c r="HE787">
        <v>0</v>
      </c>
      <c r="HF787">
        <v>12</v>
      </c>
      <c r="HG787">
        <v>0</v>
      </c>
      <c r="HH787">
        <v>0</v>
      </c>
      <c r="HI787">
        <v>0</v>
      </c>
      <c r="HJ787">
        <v>0</v>
      </c>
      <c r="HK787">
        <v>0</v>
      </c>
      <c r="HL787">
        <v>0</v>
      </c>
      <c r="HM787">
        <v>0</v>
      </c>
      <c r="HN787">
        <v>0</v>
      </c>
      <c r="HO787">
        <v>0</v>
      </c>
      <c r="HP787">
        <v>0</v>
      </c>
      <c r="HQ787">
        <v>0</v>
      </c>
      <c r="HR787">
        <v>0</v>
      </c>
      <c r="HS787">
        <v>0</v>
      </c>
      <c r="HT787">
        <v>0</v>
      </c>
      <c r="HU787">
        <v>0</v>
      </c>
      <c r="HV787">
        <v>0</v>
      </c>
      <c r="HW787">
        <v>0</v>
      </c>
      <c r="HX787">
        <v>0</v>
      </c>
      <c r="HY787">
        <v>0</v>
      </c>
      <c r="HZ787">
        <v>0</v>
      </c>
      <c r="IA787">
        <v>0</v>
      </c>
      <c r="IB787">
        <v>0</v>
      </c>
      <c r="IC787">
        <v>0</v>
      </c>
      <c r="ID787">
        <v>0</v>
      </c>
      <c r="IE787">
        <v>0</v>
      </c>
      <c r="IF787">
        <v>0</v>
      </c>
      <c r="IG787">
        <v>0</v>
      </c>
      <c r="IH787">
        <v>0</v>
      </c>
      <c r="II787">
        <v>0</v>
      </c>
      <c r="IJ787">
        <v>0</v>
      </c>
      <c r="IK787">
        <v>2</v>
      </c>
      <c r="IL787">
        <v>0</v>
      </c>
      <c r="IM787">
        <v>0</v>
      </c>
      <c r="IN787">
        <v>0</v>
      </c>
      <c r="IO787">
        <v>0</v>
      </c>
      <c r="IP787">
        <v>1</v>
      </c>
      <c r="IQ787">
        <v>0</v>
      </c>
      <c r="IR787">
        <v>0</v>
      </c>
      <c r="IS787">
        <v>0</v>
      </c>
      <c r="IT787">
        <v>0</v>
      </c>
      <c r="IU787">
        <v>0</v>
      </c>
      <c r="IV787">
        <v>0</v>
      </c>
      <c r="IW787">
        <v>0</v>
      </c>
      <c r="IX787">
        <v>0</v>
      </c>
      <c r="IY787">
        <v>0</v>
      </c>
      <c r="IZ787">
        <v>0</v>
      </c>
      <c r="JA787">
        <v>0</v>
      </c>
      <c r="JB787">
        <v>0</v>
      </c>
      <c r="JC787">
        <v>0</v>
      </c>
      <c r="JD787">
        <v>0</v>
      </c>
      <c r="JE787">
        <v>0</v>
      </c>
      <c r="JF787">
        <v>0</v>
      </c>
      <c r="JG787">
        <v>0</v>
      </c>
      <c r="JH787">
        <v>0</v>
      </c>
      <c r="JI787">
        <v>1</v>
      </c>
      <c r="JJ787">
        <v>2</v>
      </c>
      <c r="JK787" s="2">
        <f t="shared" si="66"/>
        <v>0.45</v>
      </c>
    </row>
    <row r="788" spans="1:271" outlineLevel="2" x14ac:dyDescent="0.25">
      <c r="A788" t="str">
        <f t="shared" si="67"/>
        <v>161003</v>
      </c>
      <c r="B788" t="s">
        <v>331</v>
      </c>
      <c r="C788">
        <v>10</v>
      </c>
      <c r="D788">
        <v>628</v>
      </c>
      <c r="E788">
        <v>491</v>
      </c>
      <c r="F788">
        <v>209</v>
      </c>
      <c r="G788">
        <v>282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282</v>
      </c>
      <c r="R788">
        <v>0</v>
      </c>
      <c r="S788">
        <v>0</v>
      </c>
      <c r="T788">
        <v>282</v>
      </c>
      <c r="U788">
        <v>15</v>
      </c>
      <c r="V788">
        <v>15</v>
      </c>
      <c r="W788">
        <v>0</v>
      </c>
      <c r="X788">
        <v>0</v>
      </c>
      <c r="Y788">
        <v>267</v>
      </c>
      <c r="Z788">
        <v>90</v>
      </c>
      <c r="AA788">
        <v>13</v>
      </c>
      <c r="AB788">
        <v>11</v>
      </c>
      <c r="AC788">
        <v>11</v>
      </c>
      <c r="AD788">
        <v>9</v>
      </c>
      <c r="AE788">
        <v>0</v>
      </c>
      <c r="AF788">
        <v>40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3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1</v>
      </c>
      <c r="AX788">
        <v>2</v>
      </c>
      <c r="AY788">
        <v>90</v>
      </c>
      <c r="AZ788">
        <v>51</v>
      </c>
      <c r="BA788">
        <v>11</v>
      </c>
      <c r="BB788">
        <v>0</v>
      </c>
      <c r="BC788">
        <v>33</v>
      </c>
      <c r="BD788">
        <v>2</v>
      </c>
      <c r="BE788">
        <v>0</v>
      </c>
      <c r="BF788">
        <v>1</v>
      </c>
      <c r="BG788">
        <v>0</v>
      </c>
      <c r="BH788">
        <v>0</v>
      </c>
      <c r="BI788">
        <v>0</v>
      </c>
      <c r="BJ788">
        <v>2</v>
      </c>
      <c r="BK788">
        <v>1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1</v>
      </c>
      <c r="BV788">
        <v>0</v>
      </c>
      <c r="BW788">
        <v>0</v>
      </c>
      <c r="BX788">
        <v>51</v>
      </c>
      <c r="BY788">
        <v>6</v>
      </c>
      <c r="BZ788">
        <v>3</v>
      </c>
      <c r="CA788">
        <v>0</v>
      </c>
      <c r="CB788">
        <v>0</v>
      </c>
      <c r="CC788">
        <v>0</v>
      </c>
      <c r="CD788">
        <v>0</v>
      </c>
      <c r="CE788">
        <v>1</v>
      </c>
      <c r="CF788">
        <v>0</v>
      </c>
      <c r="CG788">
        <v>0</v>
      </c>
      <c r="CH788">
        <v>1</v>
      </c>
      <c r="CI788">
        <v>0</v>
      </c>
      <c r="CJ788">
        <v>0</v>
      </c>
      <c r="CK788">
        <v>1</v>
      </c>
      <c r="CL788">
        <v>0</v>
      </c>
      <c r="CM788">
        <v>0</v>
      </c>
      <c r="CN788">
        <v>6</v>
      </c>
      <c r="CO788">
        <v>7</v>
      </c>
      <c r="CP788">
        <v>6</v>
      </c>
      <c r="CQ788">
        <v>0</v>
      </c>
      <c r="CR788">
        <v>0</v>
      </c>
      <c r="CS788">
        <v>0</v>
      </c>
      <c r="CT788">
        <v>1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0</v>
      </c>
      <c r="DF788">
        <v>0</v>
      </c>
      <c r="DG788">
        <v>0</v>
      </c>
      <c r="DH788">
        <v>0</v>
      </c>
      <c r="DI788">
        <v>0</v>
      </c>
      <c r="DJ788">
        <v>0</v>
      </c>
      <c r="DK788">
        <v>0</v>
      </c>
      <c r="DL788">
        <v>0</v>
      </c>
      <c r="DM788">
        <v>0</v>
      </c>
      <c r="DN788">
        <v>7</v>
      </c>
      <c r="DO788">
        <v>28</v>
      </c>
      <c r="DP788">
        <v>2</v>
      </c>
      <c r="DQ788">
        <v>2</v>
      </c>
      <c r="DR788">
        <v>0</v>
      </c>
      <c r="DS788">
        <v>0</v>
      </c>
      <c r="DT788">
        <v>0</v>
      </c>
      <c r="DU788">
        <v>0</v>
      </c>
      <c r="DV788">
        <v>0</v>
      </c>
      <c r="DW788">
        <v>2</v>
      </c>
      <c r="DX788">
        <v>1</v>
      </c>
      <c r="DY788">
        <v>0</v>
      </c>
      <c r="DZ788">
        <v>0</v>
      </c>
      <c r="EA788">
        <v>1</v>
      </c>
      <c r="EB788">
        <v>0</v>
      </c>
      <c r="EC788">
        <v>0</v>
      </c>
      <c r="ED788">
        <v>0</v>
      </c>
      <c r="EE788">
        <v>0</v>
      </c>
      <c r="EF788">
        <v>0</v>
      </c>
      <c r="EG788">
        <v>0</v>
      </c>
      <c r="EH788">
        <v>0</v>
      </c>
      <c r="EI788">
        <v>0</v>
      </c>
      <c r="EJ788">
        <v>0</v>
      </c>
      <c r="EK788">
        <v>0</v>
      </c>
      <c r="EL788">
        <v>0</v>
      </c>
      <c r="EM788">
        <v>20</v>
      </c>
      <c r="EN788">
        <v>28</v>
      </c>
      <c r="EO788">
        <v>1</v>
      </c>
      <c r="EP788">
        <v>1</v>
      </c>
      <c r="EQ788">
        <v>0</v>
      </c>
      <c r="ER788">
        <v>0</v>
      </c>
      <c r="ES788">
        <v>0</v>
      </c>
      <c r="ET788">
        <v>0</v>
      </c>
      <c r="EU788">
        <v>0</v>
      </c>
      <c r="EV788">
        <v>0</v>
      </c>
      <c r="EW788">
        <v>0</v>
      </c>
      <c r="EX788">
        <v>0</v>
      </c>
      <c r="EY788">
        <v>0</v>
      </c>
      <c r="EZ788">
        <v>0</v>
      </c>
      <c r="FA788">
        <v>0</v>
      </c>
      <c r="FB788">
        <v>0</v>
      </c>
      <c r="FC788">
        <v>0</v>
      </c>
      <c r="FD788">
        <v>0</v>
      </c>
      <c r="FE788">
        <v>0</v>
      </c>
      <c r="FF788">
        <v>0</v>
      </c>
      <c r="FG788">
        <v>0</v>
      </c>
      <c r="FH788">
        <v>0</v>
      </c>
      <c r="FI788">
        <v>0</v>
      </c>
      <c r="FJ788">
        <v>0</v>
      </c>
      <c r="FK788">
        <v>0</v>
      </c>
      <c r="FL788">
        <v>1</v>
      </c>
      <c r="FM788">
        <v>65</v>
      </c>
      <c r="FN788">
        <v>10</v>
      </c>
      <c r="FO788">
        <v>27</v>
      </c>
      <c r="FP788">
        <v>2</v>
      </c>
      <c r="FQ788">
        <v>2</v>
      </c>
      <c r="FR788">
        <v>0</v>
      </c>
      <c r="FS788">
        <v>2</v>
      </c>
      <c r="FT788">
        <v>2</v>
      </c>
      <c r="FU788">
        <v>0</v>
      </c>
      <c r="FV788">
        <v>2</v>
      </c>
      <c r="FW788">
        <v>14</v>
      </c>
      <c r="FX788">
        <v>0</v>
      </c>
      <c r="FY788">
        <v>0</v>
      </c>
      <c r="FZ788">
        <v>1</v>
      </c>
      <c r="GA788">
        <v>0</v>
      </c>
      <c r="GB788">
        <v>1</v>
      </c>
      <c r="GC788">
        <v>0</v>
      </c>
      <c r="GD788">
        <v>0</v>
      </c>
      <c r="GE788">
        <v>0</v>
      </c>
      <c r="GF788">
        <v>0</v>
      </c>
      <c r="GG788">
        <v>0</v>
      </c>
      <c r="GH788">
        <v>1</v>
      </c>
      <c r="GI788">
        <v>0</v>
      </c>
      <c r="GJ788">
        <v>0</v>
      </c>
      <c r="GK788">
        <v>1</v>
      </c>
      <c r="GL788">
        <v>65</v>
      </c>
      <c r="GM788">
        <v>16</v>
      </c>
      <c r="GN788">
        <v>9</v>
      </c>
      <c r="GO788">
        <v>1</v>
      </c>
      <c r="GP788">
        <v>0</v>
      </c>
      <c r="GQ788">
        <v>1</v>
      </c>
      <c r="GR788">
        <v>0</v>
      </c>
      <c r="GS788">
        <v>0</v>
      </c>
      <c r="GT788">
        <v>1</v>
      </c>
      <c r="GU788">
        <v>0</v>
      </c>
      <c r="GV788">
        <v>0</v>
      </c>
      <c r="GW788">
        <v>0</v>
      </c>
      <c r="GX788">
        <v>2</v>
      </c>
      <c r="GY788">
        <v>0</v>
      </c>
      <c r="GZ788">
        <v>0</v>
      </c>
      <c r="HA788">
        <v>0</v>
      </c>
      <c r="HB788">
        <v>2</v>
      </c>
      <c r="HC788">
        <v>0</v>
      </c>
      <c r="HD788">
        <v>0</v>
      </c>
      <c r="HE788">
        <v>0</v>
      </c>
      <c r="HF788">
        <v>16</v>
      </c>
      <c r="HG788">
        <v>1</v>
      </c>
      <c r="HH788">
        <v>0</v>
      </c>
      <c r="HI788">
        <v>0</v>
      </c>
      <c r="HJ788">
        <v>0</v>
      </c>
      <c r="HK788">
        <v>0</v>
      </c>
      <c r="HL788">
        <v>1</v>
      </c>
      <c r="HM788">
        <v>0</v>
      </c>
      <c r="HN788">
        <v>0</v>
      </c>
      <c r="HO788">
        <v>0</v>
      </c>
      <c r="HP788">
        <v>0</v>
      </c>
      <c r="HQ788">
        <v>0</v>
      </c>
      <c r="HR788">
        <v>0</v>
      </c>
      <c r="HS788">
        <v>0</v>
      </c>
      <c r="HT788">
        <v>1</v>
      </c>
      <c r="HU788">
        <v>1</v>
      </c>
      <c r="HV788">
        <v>1</v>
      </c>
      <c r="HW788">
        <v>0</v>
      </c>
      <c r="HX788">
        <v>0</v>
      </c>
      <c r="HY788">
        <v>0</v>
      </c>
      <c r="HZ788">
        <v>0</v>
      </c>
      <c r="IA788">
        <v>0</v>
      </c>
      <c r="IB788">
        <v>0</v>
      </c>
      <c r="IC788">
        <v>0</v>
      </c>
      <c r="ID788">
        <v>0</v>
      </c>
      <c r="IE788">
        <v>0</v>
      </c>
      <c r="IF788">
        <v>0</v>
      </c>
      <c r="IG788">
        <v>0</v>
      </c>
      <c r="IH788">
        <v>0</v>
      </c>
      <c r="II788">
        <v>0</v>
      </c>
      <c r="IJ788">
        <v>1</v>
      </c>
      <c r="IK788">
        <v>1</v>
      </c>
      <c r="IL788">
        <v>1</v>
      </c>
      <c r="IM788">
        <v>0</v>
      </c>
      <c r="IN788">
        <v>0</v>
      </c>
      <c r="IO788">
        <v>0</v>
      </c>
      <c r="IP788">
        <v>0</v>
      </c>
      <c r="IQ788">
        <v>0</v>
      </c>
      <c r="IR788">
        <v>0</v>
      </c>
      <c r="IS788">
        <v>0</v>
      </c>
      <c r="IT788">
        <v>0</v>
      </c>
      <c r="IU788">
        <v>0</v>
      </c>
      <c r="IV788">
        <v>0</v>
      </c>
      <c r="IW788">
        <v>0</v>
      </c>
      <c r="IX788">
        <v>0</v>
      </c>
      <c r="IY788">
        <v>0</v>
      </c>
      <c r="IZ788">
        <v>0</v>
      </c>
      <c r="JA788">
        <v>0</v>
      </c>
      <c r="JB788">
        <v>0</v>
      </c>
      <c r="JC788">
        <v>0</v>
      </c>
      <c r="JD788">
        <v>0</v>
      </c>
      <c r="JE788">
        <v>0</v>
      </c>
      <c r="JF788">
        <v>0</v>
      </c>
      <c r="JG788">
        <v>0</v>
      </c>
      <c r="JH788">
        <v>0</v>
      </c>
      <c r="JI788">
        <v>0</v>
      </c>
      <c r="JJ788">
        <v>1</v>
      </c>
      <c r="JK788" s="2">
        <f t="shared" si="66"/>
        <v>0.44904458598726116</v>
      </c>
    </row>
    <row r="789" spans="1:271" s="6" customFormat="1" ht="15.75" outlineLevel="1" x14ac:dyDescent="0.25">
      <c r="B789" s="7" t="s">
        <v>402</v>
      </c>
      <c r="D789" s="6">
        <f>SUBTOTAL(9,D779:D788)</f>
        <v>3521</v>
      </c>
      <c r="E789" s="6">
        <f>SUBTOTAL(9,E779:E788)</f>
        <v>2742</v>
      </c>
      <c r="F789" s="6">
        <f>SUBTOTAL(9,F779:F788)</f>
        <v>1176</v>
      </c>
      <c r="G789" s="6">
        <f>SUBTOTAL(9,G779:G788)</f>
        <v>1566</v>
      </c>
      <c r="H789" s="6">
        <f>SUBTOTAL(9,H779:H788)</f>
        <v>0</v>
      </c>
      <c r="I789" s="6">
        <f>SUBTOTAL(9,I779:I788)</f>
        <v>5</v>
      </c>
      <c r="J789" s="6">
        <f>SUBTOTAL(9,J779:J788)</f>
        <v>0</v>
      </c>
      <c r="K789" s="6">
        <f>SUBTOTAL(9,K779:K788)</f>
        <v>0</v>
      </c>
      <c r="L789" s="6">
        <f>SUBTOTAL(9,L779:L788)</f>
        <v>0</v>
      </c>
      <c r="M789" s="6">
        <f>SUBTOTAL(9,M779:M788)</f>
        <v>0</v>
      </c>
      <c r="N789" s="6">
        <f>SUBTOTAL(9,N779:N788)</f>
        <v>0</v>
      </c>
      <c r="O789" s="6">
        <f>SUBTOTAL(9,O779:O788)</f>
        <v>0</v>
      </c>
      <c r="P789" s="6">
        <f>SUBTOTAL(9,P779:P788)</f>
        <v>0</v>
      </c>
      <c r="Q789" s="6">
        <f>SUBTOTAL(9,Q779:Q788)</f>
        <v>1566</v>
      </c>
      <c r="R789" s="6">
        <f>SUBTOTAL(9,R779:R788)</f>
        <v>0</v>
      </c>
      <c r="S789" s="6">
        <f>SUBTOTAL(9,S779:S788)</f>
        <v>0</v>
      </c>
      <c r="T789" s="6">
        <f>SUBTOTAL(9,T779:T788)</f>
        <v>1566</v>
      </c>
      <c r="U789" s="6">
        <f>SUBTOTAL(9,U779:U788)</f>
        <v>56</v>
      </c>
      <c r="V789" s="6">
        <f>SUBTOTAL(9,V779:V788)</f>
        <v>40</v>
      </c>
      <c r="W789" s="6">
        <f>SUBTOTAL(9,W779:W788)</f>
        <v>14</v>
      </c>
      <c r="X789" s="6">
        <f>SUBTOTAL(9,X779:X788)</f>
        <v>0</v>
      </c>
      <c r="Y789" s="6">
        <f>SUBTOTAL(9,Y779:Y788)</f>
        <v>1510</v>
      </c>
      <c r="Z789" s="6">
        <f>SUBTOTAL(9,Z779:Z788)</f>
        <v>462</v>
      </c>
      <c r="AA789" s="6">
        <f>SUBTOTAL(9,AA779:AA788)</f>
        <v>52</v>
      </c>
      <c r="AB789" s="6">
        <f>SUBTOTAL(9,AB779:AB788)</f>
        <v>57</v>
      </c>
      <c r="AC789" s="6">
        <f>SUBTOTAL(9,AC779:AC788)</f>
        <v>105</v>
      </c>
      <c r="AD789" s="6">
        <f>SUBTOTAL(9,AD779:AD788)</f>
        <v>42</v>
      </c>
      <c r="AE789" s="6">
        <f>SUBTOTAL(9,AE779:AE788)</f>
        <v>4</v>
      </c>
      <c r="AF789" s="6">
        <f>SUBTOTAL(9,AF779:AF788)</f>
        <v>146</v>
      </c>
      <c r="AG789" s="6">
        <f>SUBTOTAL(9,AG779:AG788)</f>
        <v>2</v>
      </c>
      <c r="AH789" s="6">
        <f>SUBTOTAL(9,AH779:AH788)</f>
        <v>0</v>
      </c>
      <c r="AI789" s="6">
        <f>SUBTOTAL(9,AI779:AI788)</f>
        <v>3</v>
      </c>
      <c r="AJ789" s="6">
        <f>SUBTOTAL(9,AJ779:AJ788)</f>
        <v>1</v>
      </c>
      <c r="AK789" s="6">
        <f>SUBTOTAL(9,AK779:AK788)</f>
        <v>2</v>
      </c>
      <c r="AL789" s="6">
        <f>SUBTOTAL(9,AL779:AL788)</f>
        <v>1</v>
      </c>
      <c r="AM789" s="6">
        <f>SUBTOTAL(9,AM779:AM788)</f>
        <v>2</v>
      </c>
      <c r="AN789" s="6">
        <f>SUBTOTAL(9,AN779:AN788)</f>
        <v>0</v>
      </c>
      <c r="AO789" s="6">
        <f>SUBTOTAL(9,AO779:AO788)</f>
        <v>10</v>
      </c>
      <c r="AP789" s="6">
        <f>SUBTOTAL(9,AP779:AP788)</f>
        <v>1</v>
      </c>
      <c r="AQ789" s="6">
        <f>SUBTOTAL(9,AQ779:AQ788)</f>
        <v>0</v>
      </c>
      <c r="AR789" s="6">
        <f>SUBTOTAL(9,AR779:AR788)</f>
        <v>2</v>
      </c>
      <c r="AS789" s="6">
        <f>SUBTOTAL(9,AS779:AS788)</f>
        <v>1</v>
      </c>
      <c r="AT789" s="6">
        <f>SUBTOTAL(9,AT779:AT788)</f>
        <v>6</v>
      </c>
      <c r="AU789" s="6">
        <f>SUBTOTAL(9,AU779:AU788)</f>
        <v>2</v>
      </c>
      <c r="AV789" s="6">
        <f>SUBTOTAL(9,AV779:AV788)</f>
        <v>1</v>
      </c>
      <c r="AW789" s="6">
        <f>SUBTOTAL(9,AW779:AW788)</f>
        <v>12</v>
      </c>
      <c r="AX789" s="6">
        <f>SUBTOTAL(9,AX779:AX788)</f>
        <v>10</v>
      </c>
      <c r="AY789" s="6">
        <f>SUBTOTAL(9,AY779:AY788)</f>
        <v>462</v>
      </c>
      <c r="AZ789" s="6">
        <f>SUBTOTAL(9,AZ779:AZ788)</f>
        <v>273</v>
      </c>
      <c r="BA789" s="6">
        <f>SUBTOTAL(9,BA779:BA788)</f>
        <v>39</v>
      </c>
      <c r="BB789" s="6">
        <f>SUBTOTAL(9,BB779:BB788)</f>
        <v>7</v>
      </c>
      <c r="BC789" s="6">
        <f>SUBTOTAL(9,BC779:BC788)</f>
        <v>174</v>
      </c>
      <c r="BD789" s="6">
        <f>SUBTOTAL(9,BD779:BD788)</f>
        <v>9</v>
      </c>
      <c r="BE789" s="6">
        <f>SUBTOTAL(9,BE779:BE788)</f>
        <v>2</v>
      </c>
      <c r="BF789" s="6">
        <f>SUBTOTAL(9,BF779:BF788)</f>
        <v>11</v>
      </c>
      <c r="BG789" s="6">
        <f>SUBTOTAL(9,BG779:BG788)</f>
        <v>0</v>
      </c>
      <c r="BH789" s="6">
        <f>SUBTOTAL(9,BH779:BH788)</f>
        <v>2</v>
      </c>
      <c r="BI789" s="6">
        <f>SUBTOTAL(9,BI779:BI788)</f>
        <v>2</v>
      </c>
      <c r="BJ789" s="6">
        <f>SUBTOTAL(9,BJ779:BJ788)</f>
        <v>8</v>
      </c>
      <c r="BK789" s="6">
        <f>SUBTOTAL(9,BK779:BK788)</f>
        <v>2</v>
      </c>
      <c r="BL789" s="6">
        <f>SUBTOTAL(9,BL779:BL788)</f>
        <v>0</v>
      </c>
      <c r="BM789" s="6">
        <f>SUBTOTAL(9,BM779:BM788)</f>
        <v>0</v>
      </c>
      <c r="BN789" s="6">
        <f>SUBTOTAL(9,BN779:BN788)</f>
        <v>0</v>
      </c>
      <c r="BO789" s="6">
        <f>SUBTOTAL(9,BO779:BO788)</f>
        <v>3</v>
      </c>
      <c r="BP789" s="6">
        <f>SUBTOTAL(9,BP779:BP788)</f>
        <v>1</v>
      </c>
      <c r="BQ789" s="6">
        <f>SUBTOTAL(9,BQ779:BQ788)</f>
        <v>2</v>
      </c>
      <c r="BR789" s="6">
        <f>SUBTOTAL(9,BR779:BR788)</f>
        <v>0</v>
      </c>
      <c r="BS789" s="6">
        <f>SUBTOTAL(9,BS779:BS788)</f>
        <v>2</v>
      </c>
      <c r="BT789" s="6">
        <f>SUBTOTAL(9,BT779:BT788)</f>
        <v>1</v>
      </c>
      <c r="BU789" s="6">
        <f>SUBTOTAL(9,BU779:BU788)</f>
        <v>2</v>
      </c>
      <c r="BV789" s="6">
        <f>SUBTOTAL(9,BV779:BV788)</f>
        <v>2</v>
      </c>
      <c r="BW789" s="6">
        <f>SUBTOTAL(9,BW779:BW788)</f>
        <v>4</v>
      </c>
      <c r="BX789" s="6">
        <f>SUBTOTAL(9,BX779:BX788)</f>
        <v>273</v>
      </c>
      <c r="BY789" s="6">
        <f>SUBTOTAL(9,BY779:BY788)</f>
        <v>34</v>
      </c>
      <c r="BZ789" s="6">
        <f>SUBTOTAL(9,BZ779:BZ788)</f>
        <v>14</v>
      </c>
      <c r="CA789" s="6">
        <f>SUBTOTAL(9,CA779:CA788)</f>
        <v>5</v>
      </c>
      <c r="CB789" s="6">
        <f>SUBTOTAL(9,CB779:CB788)</f>
        <v>3</v>
      </c>
      <c r="CC789" s="6">
        <f>SUBTOTAL(9,CC779:CC788)</f>
        <v>2</v>
      </c>
      <c r="CD789" s="6">
        <f>SUBTOTAL(9,CD779:CD788)</f>
        <v>0</v>
      </c>
      <c r="CE789" s="6">
        <f>SUBTOTAL(9,CE779:CE788)</f>
        <v>3</v>
      </c>
      <c r="CF789" s="6">
        <f>SUBTOTAL(9,CF779:CF788)</f>
        <v>2</v>
      </c>
      <c r="CG789" s="6">
        <f>SUBTOTAL(9,CG779:CG788)</f>
        <v>1</v>
      </c>
      <c r="CH789" s="6">
        <f>SUBTOTAL(9,CH779:CH788)</f>
        <v>1</v>
      </c>
      <c r="CI789" s="6">
        <f>SUBTOTAL(9,CI779:CI788)</f>
        <v>0</v>
      </c>
      <c r="CJ789" s="6">
        <f>SUBTOTAL(9,CJ779:CJ788)</f>
        <v>0</v>
      </c>
      <c r="CK789" s="6">
        <f>SUBTOTAL(9,CK779:CK788)</f>
        <v>1</v>
      </c>
      <c r="CL789" s="6">
        <f>SUBTOTAL(9,CL779:CL788)</f>
        <v>1</v>
      </c>
      <c r="CM789" s="6">
        <f>SUBTOTAL(9,CM779:CM788)</f>
        <v>1</v>
      </c>
      <c r="CN789" s="6">
        <f>SUBTOTAL(9,CN779:CN788)</f>
        <v>34</v>
      </c>
      <c r="CO789" s="6">
        <f>SUBTOTAL(9,CO779:CO788)</f>
        <v>37</v>
      </c>
      <c r="CP789" s="6">
        <f>SUBTOTAL(9,CP779:CP788)</f>
        <v>24</v>
      </c>
      <c r="CQ789" s="6">
        <f>SUBTOTAL(9,CQ779:CQ788)</f>
        <v>1</v>
      </c>
      <c r="CR789" s="6">
        <f>SUBTOTAL(9,CR779:CR788)</f>
        <v>4</v>
      </c>
      <c r="CS789" s="6">
        <f>SUBTOTAL(9,CS779:CS788)</f>
        <v>0</v>
      </c>
      <c r="CT789" s="6">
        <f>SUBTOTAL(9,CT779:CT788)</f>
        <v>3</v>
      </c>
      <c r="CU789" s="6">
        <f>SUBTOTAL(9,CU779:CU788)</f>
        <v>0</v>
      </c>
      <c r="CV789" s="6">
        <f>SUBTOTAL(9,CV779:CV788)</f>
        <v>0</v>
      </c>
      <c r="CW789" s="6">
        <f>SUBTOTAL(9,CW779:CW788)</f>
        <v>0</v>
      </c>
      <c r="CX789" s="6">
        <f>SUBTOTAL(9,CX779:CX788)</f>
        <v>3</v>
      </c>
      <c r="CY789" s="6">
        <f>SUBTOTAL(9,CY779:CY788)</f>
        <v>1</v>
      </c>
      <c r="CZ789" s="6">
        <f>SUBTOTAL(9,CZ779:CZ788)</f>
        <v>0</v>
      </c>
      <c r="DA789" s="6">
        <f>SUBTOTAL(9,DA779:DA788)</f>
        <v>0</v>
      </c>
      <c r="DB789" s="6">
        <f>SUBTOTAL(9,DB779:DB788)</f>
        <v>0</v>
      </c>
      <c r="DC789" s="6">
        <f>SUBTOTAL(9,DC779:DC788)</f>
        <v>0</v>
      </c>
      <c r="DD789" s="6">
        <f>SUBTOTAL(9,DD779:DD788)</f>
        <v>0</v>
      </c>
      <c r="DE789" s="6">
        <f>SUBTOTAL(9,DE779:DE788)</f>
        <v>0</v>
      </c>
      <c r="DF789" s="6">
        <f>SUBTOTAL(9,DF779:DF788)</f>
        <v>0</v>
      </c>
      <c r="DG789" s="6">
        <f>SUBTOTAL(9,DG779:DG788)</f>
        <v>0</v>
      </c>
      <c r="DH789" s="6">
        <f>SUBTOTAL(9,DH779:DH788)</f>
        <v>1</v>
      </c>
      <c r="DI789" s="6">
        <f>SUBTOTAL(9,DI779:DI788)</f>
        <v>0</v>
      </c>
      <c r="DJ789" s="6">
        <f>SUBTOTAL(9,DJ779:DJ788)</f>
        <v>0</v>
      </c>
      <c r="DK789" s="6">
        <f>SUBTOTAL(9,DK779:DK788)</f>
        <v>0</v>
      </c>
      <c r="DL789" s="6">
        <f>SUBTOTAL(9,DL779:DL788)</f>
        <v>0</v>
      </c>
      <c r="DM789" s="6">
        <f>SUBTOTAL(9,DM779:DM788)</f>
        <v>0</v>
      </c>
      <c r="DN789" s="6">
        <f>SUBTOTAL(9,DN779:DN788)</f>
        <v>37</v>
      </c>
      <c r="DO789" s="6">
        <f>SUBTOTAL(9,DO779:DO788)</f>
        <v>190</v>
      </c>
      <c r="DP789" s="6">
        <f>SUBTOTAL(9,DP779:DP788)</f>
        <v>32</v>
      </c>
      <c r="DQ789" s="6">
        <f>SUBTOTAL(9,DQ779:DQ788)</f>
        <v>4</v>
      </c>
      <c r="DR789" s="6">
        <f>SUBTOTAL(9,DR779:DR788)</f>
        <v>0</v>
      </c>
      <c r="DS789" s="6">
        <f>SUBTOTAL(9,DS779:DS788)</f>
        <v>4</v>
      </c>
      <c r="DT789" s="6">
        <f>SUBTOTAL(9,DT779:DT788)</f>
        <v>1</v>
      </c>
      <c r="DU789" s="6">
        <f>SUBTOTAL(9,DU779:DU788)</f>
        <v>1</v>
      </c>
      <c r="DV789" s="6">
        <f>SUBTOTAL(9,DV779:DV788)</f>
        <v>4</v>
      </c>
      <c r="DW789" s="6">
        <f>SUBTOTAL(9,DW779:DW788)</f>
        <v>5</v>
      </c>
      <c r="DX789" s="6">
        <f>SUBTOTAL(9,DX779:DX788)</f>
        <v>3</v>
      </c>
      <c r="DY789" s="6">
        <f>SUBTOTAL(9,DY779:DY788)</f>
        <v>0</v>
      </c>
      <c r="DZ789" s="6">
        <f>SUBTOTAL(9,DZ779:DZ788)</f>
        <v>3</v>
      </c>
      <c r="EA789" s="6">
        <f>SUBTOTAL(9,EA779:EA788)</f>
        <v>1</v>
      </c>
      <c r="EB789" s="6">
        <f>SUBTOTAL(9,EB779:EB788)</f>
        <v>1</v>
      </c>
      <c r="EC789" s="6">
        <f>SUBTOTAL(9,EC779:EC788)</f>
        <v>0</v>
      </c>
      <c r="ED789" s="6">
        <f>SUBTOTAL(9,ED779:ED788)</f>
        <v>0</v>
      </c>
      <c r="EE789" s="6">
        <f>SUBTOTAL(9,EE779:EE788)</f>
        <v>1</v>
      </c>
      <c r="EF789" s="6">
        <f>SUBTOTAL(9,EF779:EF788)</f>
        <v>0</v>
      </c>
      <c r="EG789" s="6">
        <f>SUBTOTAL(9,EG779:EG788)</f>
        <v>1</v>
      </c>
      <c r="EH789" s="6">
        <f>SUBTOTAL(9,EH779:EH788)</f>
        <v>0</v>
      </c>
      <c r="EI789" s="6">
        <f>SUBTOTAL(9,EI779:EI788)</f>
        <v>0</v>
      </c>
      <c r="EJ789" s="6">
        <f>SUBTOTAL(9,EJ779:EJ788)</f>
        <v>1</v>
      </c>
      <c r="EK789" s="6">
        <f>SUBTOTAL(9,EK779:EK788)</f>
        <v>3</v>
      </c>
      <c r="EL789" s="6">
        <f>SUBTOTAL(9,EL779:EL788)</f>
        <v>0</v>
      </c>
      <c r="EM789" s="6">
        <f>SUBTOTAL(9,EM779:EM788)</f>
        <v>125</v>
      </c>
      <c r="EN789" s="6">
        <f>SUBTOTAL(9,EN779:EN788)</f>
        <v>190</v>
      </c>
      <c r="EO789" s="6">
        <f>SUBTOTAL(9,EO779:EO788)</f>
        <v>42</v>
      </c>
      <c r="EP789" s="6">
        <f>SUBTOTAL(9,EP779:EP788)</f>
        <v>10</v>
      </c>
      <c r="EQ789" s="6">
        <f>SUBTOTAL(9,EQ779:EQ788)</f>
        <v>9</v>
      </c>
      <c r="ER789" s="6">
        <f>SUBTOTAL(9,ER779:ER788)</f>
        <v>5</v>
      </c>
      <c r="ES789" s="6">
        <f>SUBTOTAL(9,ES779:ES788)</f>
        <v>0</v>
      </c>
      <c r="ET789" s="6">
        <f>SUBTOTAL(9,ET779:ET788)</f>
        <v>0</v>
      </c>
      <c r="EU789" s="6">
        <f>SUBTOTAL(9,EU779:EU788)</f>
        <v>3</v>
      </c>
      <c r="EV789" s="6">
        <f>SUBTOTAL(9,EV779:EV788)</f>
        <v>5</v>
      </c>
      <c r="EW789" s="6">
        <f>SUBTOTAL(9,EW779:EW788)</f>
        <v>0</v>
      </c>
      <c r="EX789" s="6">
        <f>SUBTOTAL(9,EX779:EX788)</f>
        <v>0</v>
      </c>
      <c r="EY789" s="6">
        <f>SUBTOTAL(9,EY779:EY788)</f>
        <v>3</v>
      </c>
      <c r="EZ789" s="6">
        <f>SUBTOTAL(9,EZ779:EZ788)</f>
        <v>0</v>
      </c>
      <c r="FA789" s="6">
        <f>SUBTOTAL(9,FA779:FA788)</f>
        <v>1</v>
      </c>
      <c r="FB789" s="6">
        <f>SUBTOTAL(9,FB779:FB788)</f>
        <v>4</v>
      </c>
      <c r="FC789" s="6">
        <f>SUBTOTAL(9,FC779:FC788)</f>
        <v>0</v>
      </c>
      <c r="FD789" s="6">
        <f>SUBTOTAL(9,FD779:FD788)</f>
        <v>0</v>
      </c>
      <c r="FE789" s="6">
        <f>SUBTOTAL(9,FE779:FE788)</f>
        <v>0</v>
      </c>
      <c r="FF789" s="6">
        <f>SUBTOTAL(9,FF779:FF788)</f>
        <v>1</v>
      </c>
      <c r="FG789" s="6">
        <f>SUBTOTAL(9,FG779:FG788)</f>
        <v>0</v>
      </c>
      <c r="FH789" s="6">
        <f>SUBTOTAL(9,FH779:FH788)</f>
        <v>0</v>
      </c>
      <c r="FI789" s="6">
        <f>SUBTOTAL(9,FI779:FI788)</f>
        <v>0</v>
      </c>
      <c r="FJ789" s="6">
        <f>SUBTOTAL(9,FJ779:FJ788)</f>
        <v>0</v>
      </c>
      <c r="FK789" s="6">
        <f>SUBTOTAL(9,FK779:FK788)</f>
        <v>1</v>
      </c>
      <c r="FL789" s="6">
        <f>SUBTOTAL(9,FL779:FL788)</f>
        <v>42</v>
      </c>
      <c r="FM789" s="6">
        <f>SUBTOTAL(9,FM779:FM788)</f>
        <v>287</v>
      </c>
      <c r="FN789" s="6">
        <f>SUBTOTAL(9,FN779:FN788)</f>
        <v>51</v>
      </c>
      <c r="FO789" s="6">
        <f>SUBTOTAL(9,FO779:FO788)</f>
        <v>93</v>
      </c>
      <c r="FP789" s="6">
        <f>SUBTOTAL(9,FP779:FP788)</f>
        <v>10</v>
      </c>
      <c r="FQ789" s="6">
        <f>SUBTOTAL(9,FQ779:FQ788)</f>
        <v>7</v>
      </c>
      <c r="FR789" s="6">
        <f>SUBTOTAL(9,FR779:FR788)</f>
        <v>2</v>
      </c>
      <c r="FS789" s="6">
        <f>SUBTOTAL(9,FS779:FS788)</f>
        <v>9</v>
      </c>
      <c r="FT789" s="6">
        <f>SUBTOTAL(9,FT779:FT788)</f>
        <v>3</v>
      </c>
      <c r="FU789" s="6">
        <f>SUBTOTAL(9,FU779:FU788)</f>
        <v>3</v>
      </c>
      <c r="FV789" s="6">
        <f>SUBTOTAL(9,FV779:FV788)</f>
        <v>5</v>
      </c>
      <c r="FW789" s="6">
        <f>SUBTOTAL(9,FW779:FW788)</f>
        <v>66</v>
      </c>
      <c r="FX789" s="6">
        <f>SUBTOTAL(9,FX779:FX788)</f>
        <v>0</v>
      </c>
      <c r="FY789" s="6">
        <f>SUBTOTAL(9,FY779:FY788)</f>
        <v>5</v>
      </c>
      <c r="FZ789" s="6">
        <f>SUBTOTAL(9,FZ779:FZ788)</f>
        <v>1</v>
      </c>
      <c r="GA789" s="6">
        <f>SUBTOTAL(9,GA779:GA788)</f>
        <v>1</v>
      </c>
      <c r="GB789" s="6">
        <f>SUBTOTAL(9,GB779:GB788)</f>
        <v>3</v>
      </c>
      <c r="GC789" s="6">
        <f>SUBTOTAL(9,GC779:GC788)</f>
        <v>4</v>
      </c>
      <c r="GD789" s="6">
        <f>SUBTOTAL(9,GD779:GD788)</f>
        <v>3</v>
      </c>
      <c r="GE789" s="6">
        <f>SUBTOTAL(9,GE779:GE788)</f>
        <v>1</v>
      </c>
      <c r="GF789" s="6">
        <f>SUBTOTAL(9,GF779:GF788)</f>
        <v>3</v>
      </c>
      <c r="GG789" s="6">
        <f>SUBTOTAL(9,GG779:GG788)</f>
        <v>5</v>
      </c>
      <c r="GH789" s="6">
        <f>SUBTOTAL(9,GH779:GH788)</f>
        <v>5</v>
      </c>
      <c r="GI789" s="6">
        <f>SUBTOTAL(9,GI779:GI788)</f>
        <v>0</v>
      </c>
      <c r="GJ789" s="6">
        <f>SUBTOTAL(9,GJ779:GJ788)</f>
        <v>0</v>
      </c>
      <c r="GK789" s="6">
        <f>SUBTOTAL(9,GK779:GK788)</f>
        <v>7</v>
      </c>
      <c r="GL789" s="6">
        <f>SUBTOTAL(9,GL779:GL788)</f>
        <v>287</v>
      </c>
      <c r="GM789" s="6">
        <f>SUBTOTAL(9,GM779:GM788)</f>
        <v>97</v>
      </c>
      <c r="GN789" s="6">
        <f>SUBTOTAL(9,GN779:GN788)</f>
        <v>46</v>
      </c>
      <c r="GO789" s="6">
        <f>SUBTOTAL(9,GO779:GO788)</f>
        <v>5</v>
      </c>
      <c r="GP789" s="6">
        <f>SUBTOTAL(9,GP779:GP788)</f>
        <v>0</v>
      </c>
      <c r="GQ789" s="6">
        <f>SUBTOTAL(9,GQ779:GQ788)</f>
        <v>1</v>
      </c>
      <c r="GR789" s="6">
        <f>SUBTOTAL(9,GR779:GR788)</f>
        <v>1</v>
      </c>
      <c r="GS789" s="6">
        <f>SUBTOTAL(9,GS779:GS788)</f>
        <v>0</v>
      </c>
      <c r="GT789" s="6">
        <f>SUBTOTAL(9,GT779:GT788)</f>
        <v>5</v>
      </c>
      <c r="GU789" s="6">
        <f>SUBTOTAL(9,GU779:GU788)</f>
        <v>1</v>
      </c>
      <c r="GV789" s="6">
        <f>SUBTOTAL(9,GV779:GV788)</f>
        <v>1</v>
      </c>
      <c r="GW789" s="6">
        <f>SUBTOTAL(9,GW779:GW788)</f>
        <v>1</v>
      </c>
      <c r="GX789" s="6">
        <f>SUBTOTAL(9,GX779:GX788)</f>
        <v>28</v>
      </c>
      <c r="GY789" s="6">
        <f>SUBTOTAL(9,GY779:GY788)</f>
        <v>1</v>
      </c>
      <c r="GZ789" s="6">
        <f>SUBTOTAL(9,GZ779:GZ788)</f>
        <v>1</v>
      </c>
      <c r="HA789" s="6">
        <f>SUBTOTAL(9,HA779:HA788)</f>
        <v>1</v>
      </c>
      <c r="HB789" s="6">
        <f>SUBTOTAL(9,HB779:HB788)</f>
        <v>2</v>
      </c>
      <c r="HC789" s="6">
        <f>SUBTOTAL(9,HC779:HC788)</f>
        <v>0</v>
      </c>
      <c r="HD789" s="6">
        <f>SUBTOTAL(9,HD779:HD788)</f>
        <v>2</v>
      </c>
      <c r="HE789" s="6">
        <f>SUBTOTAL(9,HE779:HE788)</f>
        <v>1</v>
      </c>
      <c r="HF789" s="6">
        <f>SUBTOTAL(9,HF779:HF788)</f>
        <v>97</v>
      </c>
      <c r="HG789" s="6">
        <f>SUBTOTAL(9,HG779:HG788)</f>
        <v>10</v>
      </c>
      <c r="HH789" s="6">
        <f>SUBTOTAL(9,HH779:HH788)</f>
        <v>0</v>
      </c>
      <c r="HI789" s="6">
        <f>SUBTOTAL(9,HI779:HI788)</f>
        <v>2</v>
      </c>
      <c r="HJ789" s="6">
        <f>SUBTOTAL(9,HJ779:HJ788)</f>
        <v>3</v>
      </c>
      <c r="HK789" s="6">
        <f>SUBTOTAL(9,HK779:HK788)</f>
        <v>1</v>
      </c>
      <c r="HL789" s="6">
        <f>SUBTOTAL(9,HL779:HL788)</f>
        <v>1</v>
      </c>
      <c r="HM789" s="6">
        <f>SUBTOTAL(9,HM779:HM788)</f>
        <v>1</v>
      </c>
      <c r="HN789" s="6">
        <f>SUBTOTAL(9,HN779:HN788)</f>
        <v>0</v>
      </c>
      <c r="HO789" s="6">
        <f>SUBTOTAL(9,HO779:HO788)</f>
        <v>0</v>
      </c>
      <c r="HP789" s="6">
        <f>SUBTOTAL(9,HP779:HP788)</f>
        <v>0</v>
      </c>
      <c r="HQ789" s="6">
        <f>SUBTOTAL(9,HQ779:HQ788)</f>
        <v>1</v>
      </c>
      <c r="HR789" s="6">
        <f>SUBTOTAL(9,HR779:HR788)</f>
        <v>0</v>
      </c>
      <c r="HS789" s="6">
        <f>SUBTOTAL(9,HS779:HS788)</f>
        <v>1</v>
      </c>
      <c r="HT789" s="6">
        <f>SUBTOTAL(9,HT779:HT788)</f>
        <v>10</v>
      </c>
      <c r="HU789" s="6">
        <f>SUBTOTAL(9,HU779:HU788)</f>
        <v>3</v>
      </c>
      <c r="HV789" s="6">
        <f>SUBTOTAL(9,HV779:HV788)</f>
        <v>2</v>
      </c>
      <c r="HW789" s="6">
        <f>SUBTOTAL(9,HW779:HW788)</f>
        <v>0</v>
      </c>
      <c r="HX789" s="6">
        <f>SUBTOTAL(9,HX779:HX788)</f>
        <v>1</v>
      </c>
      <c r="HY789" s="6">
        <f>SUBTOTAL(9,HY779:HY788)</f>
        <v>0</v>
      </c>
      <c r="HZ789" s="6">
        <f>SUBTOTAL(9,HZ779:HZ788)</f>
        <v>0</v>
      </c>
      <c r="IA789" s="6">
        <f>SUBTOTAL(9,IA779:IA788)</f>
        <v>0</v>
      </c>
      <c r="IB789" s="6">
        <f>SUBTOTAL(9,IB779:IB788)</f>
        <v>0</v>
      </c>
      <c r="IC789" s="6">
        <f>SUBTOTAL(9,IC779:IC788)</f>
        <v>0</v>
      </c>
      <c r="ID789" s="6">
        <f>SUBTOTAL(9,ID779:ID788)</f>
        <v>0</v>
      </c>
      <c r="IE789" s="6">
        <f>SUBTOTAL(9,IE779:IE788)</f>
        <v>0</v>
      </c>
      <c r="IF789" s="6">
        <f>SUBTOTAL(9,IF779:IF788)</f>
        <v>0</v>
      </c>
      <c r="IG789" s="6">
        <f>SUBTOTAL(9,IG779:IG788)</f>
        <v>0</v>
      </c>
      <c r="IH789" s="6">
        <f>SUBTOTAL(9,IH779:IH788)</f>
        <v>0</v>
      </c>
      <c r="II789" s="6">
        <f>SUBTOTAL(9,II779:II788)</f>
        <v>0</v>
      </c>
      <c r="IJ789" s="6">
        <f>SUBTOTAL(9,IJ779:IJ788)</f>
        <v>3</v>
      </c>
      <c r="IK789" s="6">
        <f>SUBTOTAL(9,IK779:IK788)</f>
        <v>75</v>
      </c>
      <c r="IL789" s="6">
        <f>SUBTOTAL(9,IL779:IL788)</f>
        <v>26</v>
      </c>
      <c r="IM789" s="6">
        <f>SUBTOTAL(9,IM779:IM788)</f>
        <v>1</v>
      </c>
      <c r="IN789" s="6">
        <f>SUBTOTAL(9,IN779:IN788)</f>
        <v>8</v>
      </c>
      <c r="IO789" s="6">
        <f>SUBTOTAL(9,IO779:IO788)</f>
        <v>5</v>
      </c>
      <c r="IP789" s="6">
        <f>SUBTOTAL(9,IP779:IP788)</f>
        <v>1</v>
      </c>
      <c r="IQ789" s="6">
        <f>SUBTOTAL(9,IQ779:IQ788)</f>
        <v>5</v>
      </c>
      <c r="IR789" s="6">
        <f>SUBTOTAL(9,IR779:IR788)</f>
        <v>0</v>
      </c>
      <c r="IS789" s="6">
        <f>SUBTOTAL(9,IS779:IS788)</f>
        <v>0</v>
      </c>
      <c r="IT789" s="6">
        <f>SUBTOTAL(9,IT779:IT788)</f>
        <v>0</v>
      </c>
      <c r="IU789" s="6">
        <f>SUBTOTAL(9,IU779:IU788)</f>
        <v>3</v>
      </c>
      <c r="IV789" s="6">
        <f>SUBTOTAL(9,IV779:IV788)</f>
        <v>1</v>
      </c>
      <c r="IW789" s="6">
        <f>SUBTOTAL(9,IW779:IW788)</f>
        <v>11</v>
      </c>
      <c r="IX789" s="6">
        <f>SUBTOTAL(9,IX779:IX788)</f>
        <v>0</v>
      </c>
      <c r="IY789" s="6">
        <f>SUBTOTAL(9,IY779:IY788)</f>
        <v>0</v>
      </c>
      <c r="IZ789" s="6">
        <f>SUBTOTAL(9,IZ779:IZ788)</f>
        <v>0</v>
      </c>
      <c r="JA789" s="6">
        <f>SUBTOTAL(9,JA779:JA788)</f>
        <v>2</v>
      </c>
      <c r="JB789" s="6">
        <f>SUBTOTAL(9,JB779:JB788)</f>
        <v>1</v>
      </c>
      <c r="JC789" s="6">
        <f>SUBTOTAL(9,JC779:JC788)</f>
        <v>0</v>
      </c>
      <c r="JD789" s="6">
        <f>SUBTOTAL(9,JD779:JD788)</f>
        <v>1</v>
      </c>
      <c r="JE789" s="6">
        <f>SUBTOTAL(9,JE779:JE788)</f>
        <v>0</v>
      </c>
      <c r="JF789" s="6">
        <f>SUBTOTAL(9,JF779:JF788)</f>
        <v>0</v>
      </c>
      <c r="JG789" s="6">
        <f>SUBTOTAL(9,JG779:JG788)</f>
        <v>0</v>
      </c>
      <c r="JH789" s="6">
        <f>SUBTOTAL(9,JH779:JH788)</f>
        <v>0</v>
      </c>
      <c r="JI789" s="6">
        <f>SUBTOTAL(9,JI779:JI788)</f>
        <v>10</v>
      </c>
      <c r="JJ789" s="6">
        <f>SUBTOTAL(9,JJ779:JJ788)</f>
        <v>75</v>
      </c>
      <c r="JK789" s="8">
        <f t="shared" si="66"/>
        <v>0.44476001136040899</v>
      </c>
    </row>
    <row r="790" spans="1:271" outlineLevel="2" x14ac:dyDescent="0.25">
      <c r="A790" t="str">
        <f t="shared" ref="A790:A817" si="68">"161004"</f>
        <v>161004</v>
      </c>
      <c r="B790" t="s">
        <v>332</v>
      </c>
      <c r="C790">
        <v>1</v>
      </c>
      <c r="D790">
        <v>971</v>
      </c>
      <c r="E790">
        <v>750</v>
      </c>
      <c r="F790">
        <v>352</v>
      </c>
      <c r="G790">
        <v>398</v>
      </c>
      <c r="H790">
        <v>1</v>
      </c>
      <c r="I790">
        <v>3</v>
      </c>
      <c r="J790">
        <v>1</v>
      </c>
      <c r="K790">
        <v>1</v>
      </c>
      <c r="L790">
        <v>0</v>
      </c>
      <c r="M790">
        <v>0</v>
      </c>
      <c r="N790">
        <v>0</v>
      </c>
      <c r="O790">
        <v>0</v>
      </c>
      <c r="P790">
        <v>1</v>
      </c>
      <c r="Q790">
        <v>399</v>
      </c>
      <c r="R790">
        <v>1</v>
      </c>
      <c r="S790">
        <v>0</v>
      </c>
      <c r="T790">
        <v>399</v>
      </c>
      <c r="U790">
        <v>4</v>
      </c>
      <c r="V790">
        <v>1</v>
      </c>
      <c r="W790">
        <v>3</v>
      </c>
      <c r="X790">
        <v>0</v>
      </c>
      <c r="Y790">
        <v>395</v>
      </c>
      <c r="Z790">
        <v>121</v>
      </c>
      <c r="AA790">
        <v>5</v>
      </c>
      <c r="AB790">
        <v>16</v>
      </c>
      <c r="AC790">
        <v>45</v>
      </c>
      <c r="AD790">
        <v>3</v>
      </c>
      <c r="AE790">
        <v>1</v>
      </c>
      <c r="AF790">
        <v>39</v>
      </c>
      <c r="AG790">
        <v>1</v>
      </c>
      <c r="AH790">
        <v>2</v>
      </c>
      <c r="AI790">
        <v>0</v>
      </c>
      <c r="AJ790">
        <v>1</v>
      </c>
      <c r="AK790">
        <v>0</v>
      </c>
      <c r="AL790">
        <v>2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1</v>
      </c>
      <c r="AS790">
        <v>0</v>
      </c>
      <c r="AT790">
        <v>1</v>
      </c>
      <c r="AU790">
        <v>0</v>
      </c>
      <c r="AV790">
        <v>0</v>
      </c>
      <c r="AW790">
        <v>2</v>
      </c>
      <c r="AX790">
        <v>2</v>
      </c>
      <c r="AY790">
        <v>121</v>
      </c>
      <c r="AZ790">
        <v>113</v>
      </c>
      <c r="BA790">
        <v>15</v>
      </c>
      <c r="BB790">
        <v>11</v>
      </c>
      <c r="BC790">
        <v>60</v>
      </c>
      <c r="BD790">
        <v>3</v>
      </c>
      <c r="BE790">
        <v>1</v>
      </c>
      <c r="BF790">
        <v>5</v>
      </c>
      <c r="BG790">
        <v>0</v>
      </c>
      <c r="BH790">
        <v>4</v>
      </c>
      <c r="BI790">
        <v>3</v>
      </c>
      <c r="BJ790">
        <v>0</v>
      </c>
      <c r="BK790">
        <v>0</v>
      </c>
      <c r="BL790">
        <v>0</v>
      </c>
      <c r="BM790">
        <v>3</v>
      </c>
      <c r="BN790">
        <v>0</v>
      </c>
      <c r="BO790">
        <v>1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3</v>
      </c>
      <c r="BW790">
        <v>4</v>
      </c>
      <c r="BX790">
        <v>113</v>
      </c>
      <c r="BY790">
        <v>14</v>
      </c>
      <c r="BZ790">
        <v>6</v>
      </c>
      <c r="CA790">
        <v>4</v>
      </c>
      <c r="CB790">
        <v>2</v>
      </c>
      <c r="CC790">
        <v>0</v>
      </c>
      <c r="CD790">
        <v>0</v>
      </c>
      <c r="CE790">
        <v>0</v>
      </c>
      <c r="CF790">
        <v>0</v>
      </c>
      <c r="CG790">
        <v>0</v>
      </c>
      <c r="CH790">
        <v>0</v>
      </c>
      <c r="CI790">
        <v>1</v>
      </c>
      <c r="CJ790">
        <v>0</v>
      </c>
      <c r="CK790">
        <v>1</v>
      </c>
      <c r="CL790">
        <v>0</v>
      </c>
      <c r="CM790">
        <v>0</v>
      </c>
      <c r="CN790">
        <v>14</v>
      </c>
      <c r="CO790">
        <v>17</v>
      </c>
      <c r="CP790">
        <v>8</v>
      </c>
      <c r="CQ790">
        <v>0</v>
      </c>
      <c r="CR790">
        <v>1</v>
      </c>
      <c r="CS790">
        <v>0</v>
      </c>
      <c r="CT790">
        <v>0</v>
      </c>
      <c r="CU790">
        <v>1</v>
      </c>
      <c r="CV790">
        <v>2</v>
      </c>
      <c r="CW790">
        <v>1</v>
      </c>
      <c r="CX790">
        <v>1</v>
      </c>
      <c r="CY790">
        <v>0</v>
      </c>
      <c r="CZ790">
        <v>0</v>
      </c>
      <c r="DA790">
        <v>0</v>
      </c>
      <c r="DB790">
        <v>0</v>
      </c>
      <c r="DC790">
        <v>1</v>
      </c>
      <c r="DD790">
        <v>1</v>
      </c>
      <c r="DE790">
        <v>0</v>
      </c>
      <c r="DF790">
        <v>0</v>
      </c>
      <c r="DG790">
        <v>0</v>
      </c>
      <c r="DH790">
        <v>0</v>
      </c>
      <c r="DI790">
        <v>0</v>
      </c>
      <c r="DJ790">
        <v>0</v>
      </c>
      <c r="DK790">
        <v>0</v>
      </c>
      <c r="DL790">
        <v>0</v>
      </c>
      <c r="DM790">
        <v>1</v>
      </c>
      <c r="DN790">
        <v>17</v>
      </c>
      <c r="DO790">
        <v>8</v>
      </c>
      <c r="DP790">
        <v>2</v>
      </c>
      <c r="DQ790">
        <v>1</v>
      </c>
      <c r="DR790">
        <v>0</v>
      </c>
      <c r="DS790">
        <v>0</v>
      </c>
      <c r="DT790">
        <v>0</v>
      </c>
      <c r="DU790">
        <v>1</v>
      </c>
      <c r="DV790">
        <v>1</v>
      </c>
      <c r="DW790">
        <v>0</v>
      </c>
      <c r="DX790">
        <v>0</v>
      </c>
      <c r="DY790">
        <v>0</v>
      </c>
      <c r="DZ790">
        <v>0</v>
      </c>
      <c r="EA790">
        <v>0</v>
      </c>
      <c r="EB790">
        <v>0</v>
      </c>
      <c r="EC790">
        <v>0</v>
      </c>
      <c r="ED790">
        <v>0</v>
      </c>
      <c r="EE790">
        <v>0</v>
      </c>
      <c r="EF790">
        <v>0</v>
      </c>
      <c r="EG790">
        <v>0</v>
      </c>
      <c r="EH790">
        <v>0</v>
      </c>
      <c r="EI790">
        <v>0</v>
      </c>
      <c r="EJ790">
        <v>1</v>
      </c>
      <c r="EK790">
        <v>0</v>
      </c>
      <c r="EL790">
        <v>0</v>
      </c>
      <c r="EM790">
        <v>2</v>
      </c>
      <c r="EN790">
        <v>8</v>
      </c>
      <c r="EO790">
        <v>24</v>
      </c>
      <c r="EP790">
        <v>9</v>
      </c>
      <c r="EQ790">
        <v>6</v>
      </c>
      <c r="ER790">
        <v>4</v>
      </c>
      <c r="ES790">
        <v>1</v>
      </c>
      <c r="ET790">
        <v>0</v>
      </c>
      <c r="EU790">
        <v>0</v>
      </c>
      <c r="EV790">
        <v>0</v>
      </c>
      <c r="EW790">
        <v>1</v>
      </c>
      <c r="EX790">
        <v>0</v>
      </c>
      <c r="EY790">
        <v>0</v>
      </c>
      <c r="EZ790">
        <v>1</v>
      </c>
      <c r="FA790">
        <v>0</v>
      </c>
      <c r="FB790">
        <v>0</v>
      </c>
      <c r="FC790">
        <v>0</v>
      </c>
      <c r="FD790">
        <v>0</v>
      </c>
      <c r="FE790">
        <v>2</v>
      </c>
      <c r="FF790">
        <v>0</v>
      </c>
      <c r="FG790">
        <v>0</v>
      </c>
      <c r="FH790">
        <v>0</v>
      </c>
      <c r="FI790">
        <v>0</v>
      </c>
      <c r="FJ790">
        <v>0</v>
      </c>
      <c r="FK790">
        <v>0</v>
      </c>
      <c r="FL790">
        <v>24</v>
      </c>
      <c r="FM790">
        <v>78</v>
      </c>
      <c r="FN790">
        <v>9</v>
      </c>
      <c r="FO790">
        <v>23</v>
      </c>
      <c r="FP790">
        <v>2</v>
      </c>
      <c r="FQ790">
        <v>1</v>
      </c>
      <c r="FR790">
        <v>1</v>
      </c>
      <c r="FS790">
        <v>3</v>
      </c>
      <c r="FT790">
        <v>1</v>
      </c>
      <c r="FU790">
        <v>0</v>
      </c>
      <c r="FV790">
        <v>0</v>
      </c>
      <c r="FW790">
        <v>32</v>
      </c>
      <c r="FX790">
        <v>1</v>
      </c>
      <c r="FY790">
        <v>1</v>
      </c>
      <c r="FZ790">
        <v>0</v>
      </c>
      <c r="GA790">
        <v>1</v>
      </c>
      <c r="GB790">
        <v>0</v>
      </c>
      <c r="GC790">
        <v>0</v>
      </c>
      <c r="GD790">
        <v>0</v>
      </c>
      <c r="GE790">
        <v>0</v>
      </c>
      <c r="GF790">
        <v>1</v>
      </c>
      <c r="GG790">
        <v>0</v>
      </c>
      <c r="GH790">
        <v>0</v>
      </c>
      <c r="GI790">
        <v>0</v>
      </c>
      <c r="GJ790">
        <v>0</v>
      </c>
      <c r="GK790">
        <v>2</v>
      </c>
      <c r="GL790">
        <v>78</v>
      </c>
      <c r="GM790">
        <v>16</v>
      </c>
      <c r="GN790">
        <v>9</v>
      </c>
      <c r="GO790">
        <v>0</v>
      </c>
      <c r="GP790">
        <v>0</v>
      </c>
      <c r="GQ790">
        <v>0</v>
      </c>
      <c r="GR790">
        <v>1</v>
      </c>
      <c r="GS790">
        <v>0</v>
      </c>
      <c r="GT790">
        <v>4</v>
      </c>
      <c r="GU790">
        <v>0</v>
      </c>
      <c r="GV790">
        <v>0</v>
      </c>
      <c r="GW790">
        <v>0</v>
      </c>
      <c r="GX790">
        <v>1</v>
      </c>
      <c r="GY790">
        <v>0</v>
      </c>
      <c r="GZ790">
        <v>0</v>
      </c>
      <c r="HA790">
        <v>1</v>
      </c>
      <c r="HB790">
        <v>0</v>
      </c>
      <c r="HC790">
        <v>0</v>
      </c>
      <c r="HD790">
        <v>0</v>
      </c>
      <c r="HE790">
        <v>0</v>
      </c>
      <c r="HF790">
        <v>16</v>
      </c>
      <c r="HG790">
        <v>3</v>
      </c>
      <c r="HH790">
        <v>2</v>
      </c>
      <c r="HI790">
        <v>0</v>
      </c>
      <c r="HJ790">
        <v>0</v>
      </c>
      <c r="HK790">
        <v>0</v>
      </c>
      <c r="HL790">
        <v>0</v>
      </c>
      <c r="HM790">
        <v>0</v>
      </c>
      <c r="HN790">
        <v>1</v>
      </c>
      <c r="HO790">
        <v>0</v>
      </c>
      <c r="HP790">
        <v>0</v>
      </c>
      <c r="HQ790">
        <v>0</v>
      </c>
      <c r="HR790">
        <v>0</v>
      </c>
      <c r="HS790">
        <v>0</v>
      </c>
      <c r="HT790">
        <v>3</v>
      </c>
      <c r="HU790">
        <v>0</v>
      </c>
      <c r="HV790">
        <v>0</v>
      </c>
      <c r="HW790">
        <v>0</v>
      </c>
      <c r="HX790">
        <v>0</v>
      </c>
      <c r="HY790">
        <v>0</v>
      </c>
      <c r="HZ790">
        <v>0</v>
      </c>
      <c r="IA790">
        <v>0</v>
      </c>
      <c r="IB790">
        <v>0</v>
      </c>
      <c r="IC790">
        <v>0</v>
      </c>
      <c r="ID790">
        <v>0</v>
      </c>
      <c r="IE790">
        <v>0</v>
      </c>
      <c r="IF790">
        <v>0</v>
      </c>
      <c r="IG790">
        <v>0</v>
      </c>
      <c r="IH790">
        <v>0</v>
      </c>
      <c r="II790">
        <v>0</v>
      </c>
      <c r="IJ790">
        <v>0</v>
      </c>
      <c r="IK790">
        <v>1</v>
      </c>
      <c r="IL790">
        <v>0</v>
      </c>
      <c r="IM790">
        <v>0</v>
      </c>
      <c r="IN790">
        <v>0</v>
      </c>
      <c r="IO790">
        <v>0</v>
      </c>
      <c r="IP790">
        <v>0</v>
      </c>
      <c r="IQ790">
        <v>0</v>
      </c>
      <c r="IR790">
        <v>0</v>
      </c>
      <c r="IS790">
        <v>0</v>
      </c>
      <c r="IT790">
        <v>0</v>
      </c>
      <c r="IU790">
        <v>0</v>
      </c>
      <c r="IV790">
        <v>0</v>
      </c>
      <c r="IW790">
        <v>0</v>
      </c>
      <c r="IX790">
        <v>0</v>
      </c>
      <c r="IY790">
        <v>0</v>
      </c>
      <c r="IZ790">
        <v>0</v>
      </c>
      <c r="JA790">
        <v>0</v>
      </c>
      <c r="JB790">
        <v>0</v>
      </c>
      <c r="JC790">
        <v>0</v>
      </c>
      <c r="JD790">
        <v>0</v>
      </c>
      <c r="JE790">
        <v>0</v>
      </c>
      <c r="JF790">
        <v>0</v>
      </c>
      <c r="JG790">
        <v>1</v>
      </c>
      <c r="JH790">
        <v>0</v>
      </c>
      <c r="JI790">
        <v>0</v>
      </c>
      <c r="JJ790">
        <v>1</v>
      </c>
      <c r="JK790" s="2">
        <f t="shared" si="66"/>
        <v>0.41091658084449023</v>
      </c>
    </row>
    <row r="791" spans="1:271" outlineLevel="2" x14ac:dyDescent="0.25">
      <c r="A791" t="str">
        <f t="shared" si="68"/>
        <v>161004</v>
      </c>
      <c r="B791" t="s">
        <v>332</v>
      </c>
      <c r="C791">
        <v>2</v>
      </c>
      <c r="D791">
        <v>904</v>
      </c>
      <c r="E791">
        <v>688</v>
      </c>
      <c r="F791">
        <v>362</v>
      </c>
      <c r="G791">
        <v>326</v>
      </c>
      <c r="H791">
        <v>0</v>
      </c>
      <c r="I791">
        <v>8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326</v>
      </c>
      <c r="R791">
        <v>0</v>
      </c>
      <c r="S791">
        <v>0</v>
      </c>
      <c r="T791">
        <v>326</v>
      </c>
      <c r="U791">
        <v>16</v>
      </c>
      <c r="V791">
        <v>12</v>
      </c>
      <c r="W791">
        <v>4</v>
      </c>
      <c r="X791">
        <v>0</v>
      </c>
      <c r="Y791">
        <v>310</v>
      </c>
      <c r="Z791">
        <v>95</v>
      </c>
      <c r="AA791">
        <v>10</v>
      </c>
      <c r="AB791">
        <v>6</v>
      </c>
      <c r="AC791">
        <v>26</v>
      </c>
      <c r="AD791">
        <v>9</v>
      </c>
      <c r="AE791">
        <v>3</v>
      </c>
      <c r="AF791">
        <v>34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2</v>
      </c>
      <c r="AN791">
        <v>0</v>
      </c>
      <c r="AO791">
        <v>0</v>
      </c>
      <c r="AP791">
        <v>0</v>
      </c>
      <c r="AQ791">
        <v>0</v>
      </c>
      <c r="AR791">
        <v>2</v>
      </c>
      <c r="AS791">
        <v>0</v>
      </c>
      <c r="AT791">
        <v>1</v>
      </c>
      <c r="AU791">
        <v>0</v>
      </c>
      <c r="AV791">
        <v>0</v>
      </c>
      <c r="AW791">
        <v>0</v>
      </c>
      <c r="AX791">
        <v>2</v>
      </c>
      <c r="AY791">
        <v>95</v>
      </c>
      <c r="AZ791">
        <v>71</v>
      </c>
      <c r="BA791">
        <v>8</v>
      </c>
      <c r="BB791">
        <v>2</v>
      </c>
      <c r="BC791">
        <v>48</v>
      </c>
      <c r="BD791">
        <v>1</v>
      </c>
      <c r="BE791">
        <v>0</v>
      </c>
      <c r="BF791">
        <v>1</v>
      </c>
      <c r="BG791">
        <v>0</v>
      </c>
      <c r="BH791">
        <v>4</v>
      </c>
      <c r="BI791">
        <v>0</v>
      </c>
      <c r="BJ791">
        <v>0</v>
      </c>
      <c r="BK791">
        <v>0</v>
      </c>
      <c r="BL791">
        <v>0</v>
      </c>
      <c r="BM791">
        <v>1</v>
      </c>
      <c r="BN791">
        <v>0</v>
      </c>
      <c r="BO791">
        <v>0</v>
      </c>
      <c r="BP791">
        <v>0</v>
      </c>
      <c r="BQ791">
        <v>2</v>
      </c>
      <c r="BR791">
        <v>0</v>
      </c>
      <c r="BS791">
        <v>1</v>
      </c>
      <c r="BT791">
        <v>3</v>
      </c>
      <c r="BU791">
        <v>0</v>
      </c>
      <c r="BV791">
        <v>0</v>
      </c>
      <c r="BW791">
        <v>0</v>
      </c>
      <c r="BX791">
        <v>71</v>
      </c>
      <c r="BY791">
        <v>6</v>
      </c>
      <c r="BZ791">
        <v>3</v>
      </c>
      <c r="CA791">
        <v>1</v>
      </c>
      <c r="CB791">
        <v>1</v>
      </c>
      <c r="CC791">
        <v>0</v>
      </c>
      <c r="CD791">
        <v>0</v>
      </c>
      <c r="CE791">
        <v>0</v>
      </c>
      <c r="CF791">
        <v>0</v>
      </c>
      <c r="CG791">
        <v>0</v>
      </c>
      <c r="CH791">
        <v>1</v>
      </c>
      <c r="CI791">
        <v>0</v>
      </c>
      <c r="CJ791">
        <v>0</v>
      </c>
      <c r="CK791">
        <v>0</v>
      </c>
      <c r="CL791">
        <v>0</v>
      </c>
      <c r="CM791">
        <v>0</v>
      </c>
      <c r="CN791">
        <v>6</v>
      </c>
      <c r="CO791">
        <v>11</v>
      </c>
      <c r="CP791">
        <v>2</v>
      </c>
      <c r="CQ791">
        <v>0</v>
      </c>
      <c r="CR791">
        <v>1</v>
      </c>
      <c r="CS791">
        <v>1</v>
      </c>
      <c r="CT791">
        <v>2</v>
      </c>
      <c r="CU791">
        <v>0</v>
      </c>
      <c r="CV791">
        <v>0</v>
      </c>
      <c r="CW791">
        <v>1</v>
      </c>
      <c r="CX791">
        <v>0</v>
      </c>
      <c r="CY791">
        <v>0</v>
      </c>
      <c r="CZ791">
        <v>0</v>
      </c>
      <c r="DA791">
        <v>0</v>
      </c>
      <c r="DB791">
        <v>0</v>
      </c>
      <c r="DC791">
        <v>0</v>
      </c>
      <c r="DD791">
        <v>0</v>
      </c>
      <c r="DE791">
        <v>0</v>
      </c>
      <c r="DF791">
        <v>0</v>
      </c>
      <c r="DG791">
        <v>0</v>
      </c>
      <c r="DH791">
        <v>1</v>
      </c>
      <c r="DI791">
        <v>1</v>
      </c>
      <c r="DJ791">
        <v>1</v>
      </c>
      <c r="DK791">
        <v>0</v>
      </c>
      <c r="DL791">
        <v>0</v>
      </c>
      <c r="DM791">
        <v>1</v>
      </c>
      <c r="DN791">
        <v>11</v>
      </c>
      <c r="DO791">
        <v>9</v>
      </c>
      <c r="DP791">
        <v>4</v>
      </c>
      <c r="DQ791">
        <v>0</v>
      </c>
      <c r="DR791">
        <v>0</v>
      </c>
      <c r="DS791">
        <v>0</v>
      </c>
      <c r="DT791">
        <v>0</v>
      </c>
      <c r="DU791">
        <v>1</v>
      </c>
      <c r="DV791">
        <v>0</v>
      </c>
      <c r="DW791">
        <v>0</v>
      </c>
      <c r="DX791">
        <v>0</v>
      </c>
      <c r="DY791">
        <v>1</v>
      </c>
      <c r="DZ791">
        <v>0</v>
      </c>
      <c r="EA791">
        <v>0</v>
      </c>
      <c r="EB791">
        <v>0</v>
      </c>
      <c r="EC791">
        <v>0</v>
      </c>
      <c r="ED791">
        <v>0</v>
      </c>
      <c r="EE791">
        <v>0</v>
      </c>
      <c r="EF791">
        <v>0</v>
      </c>
      <c r="EG791">
        <v>0</v>
      </c>
      <c r="EH791">
        <v>0</v>
      </c>
      <c r="EI791">
        <v>0</v>
      </c>
      <c r="EJ791">
        <v>0</v>
      </c>
      <c r="EK791">
        <v>0</v>
      </c>
      <c r="EL791">
        <v>0</v>
      </c>
      <c r="EM791">
        <v>3</v>
      </c>
      <c r="EN791">
        <v>9</v>
      </c>
      <c r="EO791">
        <v>13</v>
      </c>
      <c r="EP791">
        <v>8</v>
      </c>
      <c r="EQ791">
        <v>1</v>
      </c>
      <c r="ER791">
        <v>0</v>
      </c>
      <c r="ES791">
        <v>1</v>
      </c>
      <c r="ET791">
        <v>0</v>
      </c>
      <c r="EU791">
        <v>2</v>
      </c>
      <c r="EV791">
        <v>0</v>
      </c>
      <c r="EW791">
        <v>0</v>
      </c>
      <c r="EX791">
        <v>0</v>
      </c>
      <c r="EY791">
        <v>0</v>
      </c>
      <c r="EZ791">
        <v>1</v>
      </c>
      <c r="FA791">
        <v>0</v>
      </c>
      <c r="FB791">
        <v>0</v>
      </c>
      <c r="FC791">
        <v>0</v>
      </c>
      <c r="FD791">
        <v>0</v>
      </c>
      <c r="FE791">
        <v>0</v>
      </c>
      <c r="FF791">
        <v>0</v>
      </c>
      <c r="FG791">
        <v>0</v>
      </c>
      <c r="FH791">
        <v>0</v>
      </c>
      <c r="FI791">
        <v>0</v>
      </c>
      <c r="FJ791">
        <v>0</v>
      </c>
      <c r="FK791">
        <v>0</v>
      </c>
      <c r="FL791">
        <v>13</v>
      </c>
      <c r="FM791">
        <v>85</v>
      </c>
      <c r="FN791">
        <v>12</v>
      </c>
      <c r="FO791">
        <v>21</v>
      </c>
      <c r="FP791">
        <v>3</v>
      </c>
      <c r="FQ791">
        <v>0</v>
      </c>
      <c r="FR791">
        <v>0</v>
      </c>
      <c r="FS791">
        <v>3</v>
      </c>
      <c r="FT791">
        <v>1</v>
      </c>
      <c r="FU791">
        <v>2</v>
      </c>
      <c r="FV791">
        <v>1</v>
      </c>
      <c r="FW791">
        <v>38</v>
      </c>
      <c r="FX791">
        <v>0</v>
      </c>
      <c r="FY791">
        <v>0</v>
      </c>
      <c r="FZ791">
        <v>1</v>
      </c>
      <c r="GA791">
        <v>1</v>
      </c>
      <c r="GB791">
        <v>0</v>
      </c>
      <c r="GC791">
        <v>0</v>
      </c>
      <c r="GD791">
        <v>0</v>
      </c>
      <c r="GE791">
        <v>0</v>
      </c>
      <c r="GF791">
        <v>0</v>
      </c>
      <c r="GG791">
        <v>0</v>
      </c>
      <c r="GH791">
        <v>0</v>
      </c>
      <c r="GI791">
        <v>0</v>
      </c>
      <c r="GJ791">
        <v>0</v>
      </c>
      <c r="GK791">
        <v>2</v>
      </c>
      <c r="GL791">
        <v>85</v>
      </c>
      <c r="GM791">
        <v>17</v>
      </c>
      <c r="GN791">
        <v>10</v>
      </c>
      <c r="GO791">
        <v>0</v>
      </c>
      <c r="GP791">
        <v>1</v>
      </c>
      <c r="GQ791">
        <v>0</v>
      </c>
      <c r="GR791">
        <v>1</v>
      </c>
      <c r="GS791">
        <v>0</v>
      </c>
      <c r="GT791">
        <v>2</v>
      </c>
      <c r="GU791">
        <v>0</v>
      </c>
      <c r="GV791">
        <v>0</v>
      </c>
      <c r="GW791">
        <v>0</v>
      </c>
      <c r="GX791">
        <v>0</v>
      </c>
      <c r="GY791">
        <v>0</v>
      </c>
      <c r="GZ791">
        <v>0</v>
      </c>
      <c r="HA791">
        <v>0</v>
      </c>
      <c r="HB791">
        <v>1</v>
      </c>
      <c r="HC791">
        <v>0</v>
      </c>
      <c r="HD791">
        <v>0</v>
      </c>
      <c r="HE791">
        <v>2</v>
      </c>
      <c r="HF791">
        <v>17</v>
      </c>
      <c r="HG791">
        <v>1</v>
      </c>
      <c r="HH791">
        <v>0</v>
      </c>
      <c r="HI791">
        <v>0</v>
      </c>
      <c r="HJ791">
        <v>0</v>
      </c>
      <c r="HK791">
        <v>0</v>
      </c>
      <c r="HL791">
        <v>0</v>
      </c>
      <c r="HM791">
        <v>0</v>
      </c>
      <c r="HN791">
        <v>0</v>
      </c>
      <c r="HO791">
        <v>0</v>
      </c>
      <c r="HP791">
        <v>0</v>
      </c>
      <c r="HQ791">
        <v>0</v>
      </c>
      <c r="HR791">
        <v>0</v>
      </c>
      <c r="HS791">
        <v>1</v>
      </c>
      <c r="HT791">
        <v>1</v>
      </c>
      <c r="HU791">
        <v>0</v>
      </c>
      <c r="HV791">
        <v>0</v>
      </c>
      <c r="HW791">
        <v>0</v>
      </c>
      <c r="HX791">
        <v>0</v>
      </c>
      <c r="HY791">
        <v>0</v>
      </c>
      <c r="HZ791">
        <v>0</v>
      </c>
      <c r="IA791">
        <v>0</v>
      </c>
      <c r="IB791">
        <v>0</v>
      </c>
      <c r="IC791">
        <v>0</v>
      </c>
      <c r="ID791">
        <v>0</v>
      </c>
      <c r="IE791">
        <v>0</v>
      </c>
      <c r="IF791">
        <v>0</v>
      </c>
      <c r="IG791">
        <v>0</v>
      </c>
      <c r="IH791">
        <v>0</v>
      </c>
      <c r="II791">
        <v>0</v>
      </c>
      <c r="IJ791">
        <v>0</v>
      </c>
      <c r="IK791">
        <v>2</v>
      </c>
      <c r="IL791">
        <v>0</v>
      </c>
      <c r="IM791">
        <v>0</v>
      </c>
      <c r="IN791">
        <v>0</v>
      </c>
      <c r="IO791">
        <v>0</v>
      </c>
      <c r="IP791">
        <v>0</v>
      </c>
      <c r="IQ791">
        <v>0</v>
      </c>
      <c r="IR791">
        <v>0</v>
      </c>
      <c r="IS791">
        <v>0</v>
      </c>
      <c r="IT791">
        <v>0</v>
      </c>
      <c r="IU791">
        <v>0</v>
      </c>
      <c r="IV791">
        <v>0</v>
      </c>
      <c r="IW791">
        <v>0</v>
      </c>
      <c r="IX791">
        <v>0</v>
      </c>
      <c r="IY791">
        <v>0</v>
      </c>
      <c r="IZ791">
        <v>0</v>
      </c>
      <c r="JA791">
        <v>0</v>
      </c>
      <c r="JB791">
        <v>0</v>
      </c>
      <c r="JC791">
        <v>0</v>
      </c>
      <c r="JD791">
        <v>0</v>
      </c>
      <c r="JE791">
        <v>0</v>
      </c>
      <c r="JF791">
        <v>0</v>
      </c>
      <c r="JG791">
        <v>0</v>
      </c>
      <c r="JH791">
        <v>0</v>
      </c>
      <c r="JI791">
        <v>2</v>
      </c>
      <c r="JJ791">
        <v>2</v>
      </c>
      <c r="JK791" s="2">
        <f t="shared" si="66"/>
        <v>0.36061946902654868</v>
      </c>
    </row>
    <row r="792" spans="1:271" outlineLevel="2" x14ac:dyDescent="0.25">
      <c r="A792" t="str">
        <f t="shared" si="68"/>
        <v>161004</v>
      </c>
      <c r="B792" t="s">
        <v>332</v>
      </c>
      <c r="C792">
        <v>3</v>
      </c>
      <c r="D792">
        <v>1090</v>
      </c>
      <c r="E792">
        <v>840</v>
      </c>
      <c r="F792">
        <v>314</v>
      </c>
      <c r="G792">
        <v>526</v>
      </c>
      <c r="H792">
        <v>0</v>
      </c>
      <c r="I792">
        <v>2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526</v>
      </c>
      <c r="R792">
        <v>0</v>
      </c>
      <c r="S792">
        <v>0</v>
      </c>
      <c r="T792">
        <v>526</v>
      </c>
      <c r="U792">
        <v>14</v>
      </c>
      <c r="V792">
        <v>12</v>
      </c>
      <c r="W792">
        <v>2</v>
      </c>
      <c r="X792">
        <v>0</v>
      </c>
      <c r="Y792">
        <v>512</v>
      </c>
      <c r="Z792">
        <v>172</v>
      </c>
      <c r="AA792">
        <v>14</v>
      </c>
      <c r="AB792">
        <v>22</v>
      </c>
      <c r="AC792">
        <v>48</v>
      </c>
      <c r="AD792">
        <v>6</v>
      </c>
      <c r="AE792">
        <v>8</v>
      </c>
      <c r="AF792">
        <v>57</v>
      </c>
      <c r="AG792">
        <v>0</v>
      </c>
      <c r="AH792">
        <v>0</v>
      </c>
      <c r="AI792">
        <v>4</v>
      </c>
      <c r="AJ792">
        <v>1</v>
      </c>
      <c r="AK792">
        <v>0</v>
      </c>
      <c r="AL792">
        <v>0</v>
      </c>
      <c r="AM792">
        <v>2</v>
      </c>
      <c r="AN792">
        <v>0</v>
      </c>
      <c r="AO792">
        <v>2</v>
      </c>
      <c r="AP792">
        <v>0</v>
      </c>
      <c r="AQ792">
        <v>3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3</v>
      </c>
      <c r="AX792">
        <v>2</v>
      </c>
      <c r="AY792">
        <v>172</v>
      </c>
      <c r="AZ792">
        <v>114</v>
      </c>
      <c r="BA792">
        <v>22</v>
      </c>
      <c r="BB792">
        <v>4</v>
      </c>
      <c r="BC792">
        <v>66</v>
      </c>
      <c r="BD792">
        <v>8</v>
      </c>
      <c r="BE792">
        <v>1</v>
      </c>
      <c r="BF792">
        <v>1</v>
      </c>
      <c r="BG792">
        <v>1</v>
      </c>
      <c r="BH792">
        <v>3</v>
      </c>
      <c r="BI792">
        <v>2</v>
      </c>
      <c r="BJ792">
        <v>0</v>
      </c>
      <c r="BK792">
        <v>0</v>
      </c>
      <c r="BL792">
        <v>0</v>
      </c>
      <c r="BM792">
        <v>1</v>
      </c>
      <c r="BN792">
        <v>0</v>
      </c>
      <c r="BO792">
        <v>3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2</v>
      </c>
      <c r="BV792">
        <v>0</v>
      </c>
      <c r="BW792">
        <v>0</v>
      </c>
      <c r="BX792">
        <v>114</v>
      </c>
      <c r="BY792">
        <v>8</v>
      </c>
      <c r="BZ792">
        <v>4</v>
      </c>
      <c r="CA792">
        <v>1</v>
      </c>
      <c r="CB792">
        <v>1</v>
      </c>
      <c r="CC792">
        <v>0</v>
      </c>
      <c r="CD792">
        <v>0</v>
      </c>
      <c r="CE792">
        <v>0</v>
      </c>
      <c r="CF792">
        <v>0</v>
      </c>
      <c r="CG792">
        <v>0</v>
      </c>
      <c r="CH792">
        <v>1</v>
      </c>
      <c r="CI792">
        <v>0</v>
      </c>
      <c r="CJ792">
        <v>0</v>
      </c>
      <c r="CK792">
        <v>0</v>
      </c>
      <c r="CL792">
        <v>0</v>
      </c>
      <c r="CM792">
        <v>1</v>
      </c>
      <c r="CN792">
        <v>8</v>
      </c>
      <c r="CO792">
        <v>19</v>
      </c>
      <c r="CP792">
        <v>11</v>
      </c>
      <c r="CQ792">
        <v>0</v>
      </c>
      <c r="CR792">
        <v>0</v>
      </c>
      <c r="CS792">
        <v>1</v>
      </c>
      <c r="CT792">
        <v>2</v>
      </c>
      <c r="CU792">
        <v>0</v>
      </c>
      <c r="CV792">
        <v>0</v>
      </c>
      <c r="CW792">
        <v>1</v>
      </c>
      <c r="CX792">
        <v>1</v>
      </c>
      <c r="CY792">
        <v>0</v>
      </c>
      <c r="CZ792">
        <v>1</v>
      </c>
      <c r="DA792">
        <v>1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0</v>
      </c>
      <c r="DM792">
        <v>1</v>
      </c>
      <c r="DN792">
        <v>19</v>
      </c>
      <c r="DO792">
        <v>3</v>
      </c>
      <c r="DP792">
        <v>0</v>
      </c>
      <c r="DQ792">
        <v>1</v>
      </c>
      <c r="DR792">
        <v>0</v>
      </c>
      <c r="DS792">
        <v>1</v>
      </c>
      <c r="DT792">
        <v>0</v>
      </c>
      <c r="DU792">
        <v>0</v>
      </c>
      <c r="DV792">
        <v>0</v>
      </c>
      <c r="DW792">
        <v>0</v>
      </c>
      <c r="DX792">
        <v>0</v>
      </c>
      <c r="DY792">
        <v>0</v>
      </c>
      <c r="DZ792">
        <v>0</v>
      </c>
      <c r="EA792">
        <v>0</v>
      </c>
      <c r="EB792">
        <v>0</v>
      </c>
      <c r="EC792">
        <v>0</v>
      </c>
      <c r="ED792">
        <v>0</v>
      </c>
      <c r="EE792">
        <v>0</v>
      </c>
      <c r="EF792">
        <v>0</v>
      </c>
      <c r="EG792">
        <v>0</v>
      </c>
      <c r="EH792">
        <v>0</v>
      </c>
      <c r="EI792">
        <v>0</v>
      </c>
      <c r="EJ792">
        <v>0</v>
      </c>
      <c r="EK792">
        <v>0</v>
      </c>
      <c r="EL792">
        <v>0</v>
      </c>
      <c r="EM792">
        <v>1</v>
      </c>
      <c r="EN792">
        <v>3</v>
      </c>
      <c r="EO792">
        <v>48</v>
      </c>
      <c r="EP792">
        <v>20</v>
      </c>
      <c r="EQ792">
        <v>7</v>
      </c>
      <c r="ER792">
        <v>8</v>
      </c>
      <c r="ES792">
        <v>0</v>
      </c>
      <c r="ET792">
        <v>1</v>
      </c>
      <c r="EU792">
        <v>0</v>
      </c>
      <c r="EV792">
        <v>1</v>
      </c>
      <c r="EW792">
        <v>1</v>
      </c>
      <c r="EX792">
        <v>0</v>
      </c>
      <c r="EY792">
        <v>3</v>
      </c>
      <c r="EZ792">
        <v>2</v>
      </c>
      <c r="FA792">
        <v>1</v>
      </c>
      <c r="FB792">
        <v>1</v>
      </c>
      <c r="FC792">
        <v>0</v>
      </c>
      <c r="FD792">
        <v>0</v>
      </c>
      <c r="FE792">
        <v>0</v>
      </c>
      <c r="FF792">
        <v>0</v>
      </c>
      <c r="FG792">
        <v>0</v>
      </c>
      <c r="FH792">
        <v>0</v>
      </c>
      <c r="FI792">
        <v>0</v>
      </c>
      <c r="FJ792">
        <v>0</v>
      </c>
      <c r="FK792">
        <v>3</v>
      </c>
      <c r="FL792">
        <v>48</v>
      </c>
      <c r="FM792">
        <v>106</v>
      </c>
      <c r="FN792">
        <v>17</v>
      </c>
      <c r="FO792">
        <v>35</v>
      </c>
      <c r="FP792">
        <v>1</v>
      </c>
      <c r="FQ792">
        <v>1</v>
      </c>
      <c r="FR792">
        <v>0</v>
      </c>
      <c r="FS792">
        <v>2</v>
      </c>
      <c r="FT792">
        <v>3</v>
      </c>
      <c r="FU792">
        <v>0</v>
      </c>
      <c r="FV792">
        <v>1</v>
      </c>
      <c r="FW792">
        <v>38</v>
      </c>
      <c r="FX792">
        <v>0</v>
      </c>
      <c r="FY792">
        <v>0</v>
      </c>
      <c r="FZ792">
        <v>0</v>
      </c>
      <c r="GA792">
        <v>0</v>
      </c>
      <c r="GB792">
        <v>1</v>
      </c>
      <c r="GC792">
        <v>1</v>
      </c>
      <c r="GD792">
        <v>0</v>
      </c>
      <c r="GE792">
        <v>0</v>
      </c>
      <c r="GF792">
        <v>2</v>
      </c>
      <c r="GG792">
        <v>0</v>
      </c>
      <c r="GH792">
        <v>0</v>
      </c>
      <c r="GI792">
        <v>1</v>
      </c>
      <c r="GJ792">
        <v>1</v>
      </c>
      <c r="GK792">
        <v>2</v>
      </c>
      <c r="GL792">
        <v>106</v>
      </c>
      <c r="GM792">
        <v>37</v>
      </c>
      <c r="GN792">
        <v>16</v>
      </c>
      <c r="GO792">
        <v>2</v>
      </c>
      <c r="GP792">
        <v>4</v>
      </c>
      <c r="GQ792">
        <v>1</v>
      </c>
      <c r="GR792">
        <v>5</v>
      </c>
      <c r="GS792">
        <v>0</v>
      </c>
      <c r="GT792">
        <v>3</v>
      </c>
      <c r="GU792">
        <v>2</v>
      </c>
      <c r="GV792">
        <v>2</v>
      </c>
      <c r="GW792">
        <v>0</v>
      </c>
      <c r="GX792">
        <v>0</v>
      </c>
      <c r="GY792">
        <v>0</v>
      </c>
      <c r="GZ792">
        <v>1</v>
      </c>
      <c r="HA792">
        <v>0</v>
      </c>
      <c r="HB792">
        <v>0</v>
      </c>
      <c r="HC792">
        <v>0</v>
      </c>
      <c r="HD792">
        <v>0</v>
      </c>
      <c r="HE792">
        <v>1</v>
      </c>
      <c r="HF792">
        <v>37</v>
      </c>
      <c r="HG792">
        <v>0</v>
      </c>
      <c r="HH792">
        <v>0</v>
      </c>
      <c r="HI792">
        <v>0</v>
      </c>
      <c r="HJ792">
        <v>0</v>
      </c>
      <c r="HK792">
        <v>0</v>
      </c>
      <c r="HL792">
        <v>0</v>
      </c>
      <c r="HM792">
        <v>0</v>
      </c>
      <c r="HN792">
        <v>0</v>
      </c>
      <c r="HO792">
        <v>0</v>
      </c>
      <c r="HP792">
        <v>0</v>
      </c>
      <c r="HQ792">
        <v>0</v>
      </c>
      <c r="HR792">
        <v>0</v>
      </c>
      <c r="HS792">
        <v>0</v>
      </c>
      <c r="HT792">
        <v>0</v>
      </c>
      <c r="HU792">
        <v>2</v>
      </c>
      <c r="HV792">
        <v>1</v>
      </c>
      <c r="HW792">
        <v>0</v>
      </c>
      <c r="HX792">
        <v>0</v>
      </c>
      <c r="HY792">
        <v>0</v>
      </c>
      <c r="HZ792">
        <v>1</v>
      </c>
      <c r="IA792">
        <v>0</v>
      </c>
      <c r="IB792">
        <v>0</v>
      </c>
      <c r="IC792">
        <v>0</v>
      </c>
      <c r="ID792">
        <v>0</v>
      </c>
      <c r="IE792">
        <v>0</v>
      </c>
      <c r="IF792">
        <v>0</v>
      </c>
      <c r="IG792">
        <v>0</v>
      </c>
      <c r="IH792">
        <v>0</v>
      </c>
      <c r="II792">
        <v>0</v>
      </c>
      <c r="IJ792">
        <v>2</v>
      </c>
      <c r="IK792">
        <v>3</v>
      </c>
      <c r="IL792">
        <v>1</v>
      </c>
      <c r="IM792">
        <v>0</v>
      </c>
      <c r="IN792">
        <v>0</v>
      </c>
      <c r="IO792">
        <v>0</v>
      </c>
      <c r="IP792">
        <v>0</v>
      </c>
      <c r="IQ792">
        <v>0</v>
      </c>
      <c r="IR792">
        <v>0</v>
      </c>
      <c r="IS792">
        <v>0</v>
      </c>
      <c r="IT792">
        <v>0</v>
      </c>
      <c r="IU792">
        <v>0</v>
      </c>
      <c r="IV792">
        <v>0</v>
      </c>
      <c r="IW792">
        <v>0</v>
      </c>
      <c r="IX792">
        <v>0</v>
      </c>
      <c r="IY792">
        <v>0</v>
      </c>
      <c r="IZ792">
        <v>0</v>
      </c>
      <c r="JA792">
        <v>0</v>
      </c>
      <c r="JB792">
        <v>0</v>
      </c>
      <c r="JC792">
        <v>0</v>
      </c>
      <c r="JD792">
        <v>0</v>
      </c>
      <c r="JE792">
        <v>0</v>
      </c>
      <c r="JF792">
        <v>0</v>
      </c>
      <c r="JG792">
        <v>0</v>
      </c>
      <c r="JH792">
        <v>0</v>
      </c>
      <c r="JI792">
        <v>2</v>
      </c>
      <c r="JJ792">
        <v>3</v>
      </c>
      <c r="JK792" s="2">
        <f t="shared" si="66"/>
        <v>0.48256880733944957</v>
      </c>
    </row>
    <row r="793" spans="1:271" outlineLevel="2" x14ac:dyDescent="0.25">
      <c r="A793" t="str">
        <f t="shared" si="68"/>
        <v>161004</v>
      </c>
      <c r="B793" t="s">
        <v>332</v>
      </c>
      <c r="C793">
        <v>4</v>
      </c>
      <c r="D793">
        <v>1017</v>
      </c>
      <c r="E793">
        <v>790</v>
      </c>
      <c r="F793">
        <v>267</v>
      </c>
      <c r="G793">
        <v>523</v>
      </c>
      <c r="H793">
        <v>0</v>
      </c>
      <c r="I793">
        <v>5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523</v>
      </c>
      <c r="R793">
        <v>0</v>
      </c>
      <c r="S793">
        <v>0</v>
      </c>
      <c r="T793">
        <v>523</v>
      </c>
      <c r="U793">
        <v>10</v>
      </c>
      <c r="V793">
        <v>8</v>
      </c>
      <c r="W793">
        <v>2</v>
      </c>
      <c r="X793">
        <v>0</v>
      </c>
      <c r="Y793">
        <v>513</v>
      </c>
      <c r="Z793">
        <v>150</v>
      </c>
      <c r="AA793">
        <v>10</v>
      </c>
      <c r="AB793">
        <v>19</v>
      </c>
      <c r="AC793">
        <v>48</v>
      </c>
      <c r="AD793">
        <v>6</v>
      </c>
      <c r="AE793">
        <v>3</v>
      </c>
      <c r="AF793">
        <v>46</v>
      </c>
      <c r="AG793">
        <v>1</v>
      </c>
      <c r="AH793">
        <v>0</v>
      </c>
      <c r="AI793">
        <v>0</v>
      </c>
      <c r="AJ793">
        <v>0</v>
      </c>
      <c r="AK793">
        <v>1</v>
      </c>
      <c r="AL793">
        <v>0</v>
      </c>
      <c r="AM793">
        <v>0</v>
      </c>
      <c r="AN793">
        <v>1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1</v>
      </c>
      <c r="AU793">
        <v>0</v>
      </c>
      <c r="AV793">
        <v>1</v>
      </c>
      <c r="AW793">
        <v>2</v>
      </c>
      <c r="AX793">
        <v>11</v>
      </c>
      <c r="AY793">
        <v>150</v>
      </c>
      <c r="AZ793">
        <v>153</v>
      </c>
      <c r="BA793">
        <v>24</v>
      </c>
      <c r="BB793">
        <v>11</v>
      </c>
      <c r="BC793">
        <v>93</v>
      </c>
      <c r="BD793">
        <v>8</v>
      </c>
      <c r="BE793">
        <v>2</v>
      </c>
      <c r="BF793">
        <v>3</v>
      </c>
      <c r="BG793">
        <v>1</v>
      </c>
      <c r="BH793">
        <v>1</v>
      </c>
      <c r="BI793">
        <v>0</v>
      </c>
      <c r="BJ793">
        <v>1</v>
      </c>
      <c r="BK793">
        <v>0</v>
      </c>
      <c r="BL793">
        <v>0</v>
      </c>
      <c r="BM793">
        <v>2</v>
      </c>
      <c r="BN793">
        <v>0</v>
      </c>
      <c r="BO793">
        <v>1</v>
      </c>
      <c r="BP793">
        <v>1</v>
      </c>
      <c r="BQ793">
        <v>0</v>
      </c>
      <c r="BR793">
        <v>0</v>
      </c>
      <c r="BS793">
        <v>1</v>
      </c>
      <c r="BT793">
        <v>2</v>
      </c>
      <c r="BU793">
        <v>0</v>
      </c>
      <c r="BV793">
        <v>1</v>
      </c>
      <c r="BW793">
        <v>1</v>
      </c>
      <c r="BX793">
        <v>153</v>
      </c>
      <c r="BY793">
        <v>16</v>
      </c>
      <c r="BZ793">
        <v>6</v>
      </c>
      <c r="CA793">
        <v>2</v>
      </c>
      <c r="CB793">
        <v>0</v>
      </c>
      <c r="CC793">
        <v>0</v>
      </c>
      <c r="CD793">
        <v>1</v>
      </c>
      <c r="CE793">
        <v>0</v>
      </c>
      <c r="CF793">
        <v>1</v>
      </c>
      <c r="CG793">
        <v>2</v>
      </c>
      <c r="CH793">
        <v>1</v>
      </c>
      <c r="CI793">
        <v>0</v>
      </c>
      <c r="CJ793">
        <v>0</v>
      </c>
      <c r="CK793">
        <v>0</v>
      </c>
      <c r="CL793">
        <v>1</v>
      </c>
      <c r="CM793">
        <v>2</v>
      </c>
      <c r="CN793">
        <v>16</v>
      </c>
      <c r="CO793">
        <v>19</v>
      </c>
      <c r="CP793">
        <v>12</v>
      </c>
      <c r="CQ793">
        <v>4</v>
      </c>
      <c r="CR793">
        <v>0</v>
      </c>
      <c r="CS793">
        <v>0</v>
      </c>
      <c r="CT793">
        <v>1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1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1</v>
      </c>
      <c r="DN793">
        <v>19</v>
      </c>
      <c r="DO793">
        <v>8</v>
      </c>
      <c r="DP793">
        <v>1</v>
      </c>
      <c r="DQ793">
        <v>2</v>
      </c>
      <c r="DR793">
        <v>0</v>
      </c>
      <c r="DS793">
        <v>0</v>
      </c>
      <c r="DT793">
        <v>0</v>
      </c>
      <c r="DU793">
        <v>0</v>
      </c>
      <c r="DV793">
        <v>0</v>
      </c>
      <c r="DW793">
        <v>1</v>
      </c>
      <c r="DX793">
        <v>1</v>
      </c>
      <c r="DY793">
        <v>0</v>
      </c>
      <c r="DZ793">
        <v>0</v>
      </c>
      <c r="EA793">
        <v>0</v>
      </c>
      <c r="EB793">
        <v>0</v>
      </c>
      <c r="EC793">
        <v>1</v>
      </c>
      <c r="ED793">
        <v>0</v>
      </c>
      <c r="EE793">
        <v>0</v>
      </c>
      <c r="EF793">
        <v>0</v>
      </c>
      <c r="EG793">
        <v>0</v>
      </c>
      <c r="EH793">
        <v>0</v>
      </c>
      <c r="EI793">
        <v>0</v>
      </c>
      <c r="EJ793">
        <v>0</v>
      </c>
      <c r="EK793">
        <v>0</v>
      </c>
      <c r="EL793">
        <v>0</v>
      </c>
      <c r="EM793">
        <v>2</v>
      </c>
      <c r="EN793">
        <v>8</v>
      </c>
      <c r="EO793">
        <v>44</v>
      </c>
      <c r="EP793">
        <v>8</v>
      </c>
      <c r="EQ793">
        <v>11</v>
      </c>
      <c r="ER793">
        <v>8</v>
      </c>
      <c r="ES793">
        <v>1</v>
      </c>
      <c r="ET793">
        <v>1</v>
      </c>
      <c r="EU793">
        <v>1</v>
      </c>
      <c r="EV793">
        <v>2</v>
      </c>
      <c r="EW793">
        <v>0</v>
      </c>
      <c r="EX793">
        <v>0</v>
      </c>
      <c r="EY793">
        <v>0</v>
      </c>
      <c r="EZ793">
        <v>1</v>
      </c>
      <c r="FA793">
        <v>1</v>
      </c>
      <c r="FB793">
        <v>0</v>
      </c>
      <c r="FC793">
        <v>1</v>
      </c>
      <c r="FD793">
        <v>1</v>
      </c>
      <c r="FE793">
        <v>0</v>
      </c>
      <c r="FF793">
        <v>1</v>
      </c>
      <c r="FG793">
        <v>0</v>
      </c>
      <c r="FH793">
        <v>0</v>
      </c>
      <c r="FI793">
        <v>2</v>
      </c>
      <c r="FJ793">
        <v>3</v>
      </c>
      <c r="FK793">
        <v>2</v>
      </c>
      <c r="FL793">
        <v>44</v>
      </c>
      <c r="FM793">
        <v>82</v>
      </c>
      <c r="FN793">
        <v>7</v>
      </c>
      <c r="FO793">
        <v>29</v>
      </c>
      <c r="FP793">
        <v>4</v>
      </c>
      <c r="FQ793">
        <v>0</v>
      </c>
      <c r="FR793">
        <v>1</v>
      </c>
      <c r="FS793">
        <v>1</v>
      </c>
      <c r="FT793">
        <v>1</v>
      </c>
      <c r="FU793">
        <v>0</v>
      </c>
      <c r="FV793">
        <v>0</v>
      </c>
      <c r="FW793">
        <v>28</v>
      </c>
      <c r="FX793">
        <v>0</v>
      </c>
      <c r="FY793">
        <v>1</v>
      </c>
      <c r="FZ793">
        <v>1</v>
      </c>
      <c r="GA793">
        <v>1</v>
      </c>
      <c r="GB793">
        <v>3</v>
      </c>
      <c r="GC793">
        <v>0</v>
      </c>
      <c r="GD793">
        <v>0</v>
      </c>
      <c r="GE793">
        <v>0</v>
      </c>
      <c r="GF793">
        <v>0</v>
      </c>
      <c r="GG793">
        <v>1</v>
      </c>
      <c r="GH793">
        <v>0</v>
      </c>
      <c r="GI793">
        <v>1</v>
      </c>
      <c r="GJ793">
        <v>0</v>
      </c>
      <c r="GK793">
        <v>3</v>
      </c>
      <c r="GL793">
        <v>82</v>
      </c>
      <c r="GM793">
        <v>33</v>
      </c>
      <c r="GN793">
        <v>18</v>
      </c>
      <c r="GO793">
        <v>5</v>
      </c>
      <c r="GP793">
        <v>0</v>
      </c>
      <c r="GQ793">
        <v>0</v>
      </c>
      <c r="GR793">
        <v>2</v>
      </c>
      <c r="GS793">
        <v>0</v>
      </c>
      <c r="GT793">
        <v>3</v>
      </c>
      <c r="GU793">
        <v>0</v>
      </c>
      <c r="GV793">
        <v>0</v>
      </c>
      <c r="GW793">
        <v>0</v>
      </c>
      <c r="GX793">
        <v>0</v>
      </c>
      <c r="GY793">
        <v>1</v>
      </c>
      <c r="GZ793">
        <v>0</v>
      </c>
      <c r="HA793">
        <v>2</v>
      </c>
      <c r="HB793">
        <v>2</v>
      </c>
      <c r="HC793">
        <v>0</v>
      </c>
      <c r="HD793">
        <v>0</v>
      </c>
      <c r="HE793">
        <v>0</v>
      </c>
      <c r="HF793">
        <v>33</v>
      </c>
      <c r="HG793">
        <v>3</v>
      </c>
      <c r="HH793">
        <v>0</v>
      </c>
      <c r="HI793">
        <v>0</v>
      </c>
      <c r="HJ793">
        <v>0</v>
      </c>
      <c r="HK793">
        <v>0</v>
      </c>
      <c r="HL793">
        <v>0</v>
      </c>
      <c r="HM793">
        <v>0</v>
      </c>
      <c r="HN793">
        <v>0</v>
      </c>
      <c r="HO793">
        <v>1</v>
      </c>
      <c r="HP793">
        <v>0</v>
      </c>
      <c r="HQ793">
        <v>0</v>
      </c>
      <c r="HR793">
        <v>0</v>
      </c>
      <c r="HS793">
        <v>2</v>
      </c>
      <c r="HT793">
        <v>3</v>
      </c>
      <c r="HU793">
        <v>0</v>
      </c>
      <c r="HV793">
        <v>0</v>
      </c>
      <c r="HW793">
        <v>0</v>
      </c>
      <c r="HX793">
        <v>0</v>
      </c>
      <c r="HY793">
        <v>0</v>
      </c>
      <c r="HZ793">
        <v>0</v>
      </c>
      <c r="IA793">
        <v>0</v>
      </c>
      <c r="IB793">
        <v>0</v>
      </c>
      <c r="IC793">
        <v>0</v>
      </c>
      <c r="ID793">
        <v>0</v>
      </c>
      <c r="IE793">
        <v>0</v>
      </c>
      <c r="IF793">
        <v>0</v>
      </c>
      <c r="IG793">
        <v>0</v>
      </c>
      <c r="IH793">
        <v>0</v>
      </c>
      <c r="II793">
        <v>0</v>
      </c>
      <c r="IJ793">
        <v>0</v>
      </c>
      <c r="IK793">
        <v>5</v>
      </c>
      <c r="IL793">
        <v>0</v>
      </c>
      <c r="IM793">
        <v>2</v>
      </c>
      <c r="IN793">
        <v>0</v>
      </c>
      <c r="IO793">
        <v>0</v>
      </c>
      <c r="IP793">
        <v>0</v>
      </c>
      <c r="IQ793">
        <v>0</v>
      </c>
      <c r="IR793">
        <v>0</v>
      </c>
      <c r="IS793">
        <v>0</v>
      </c>
      <c r="IT793">
        <v>0</v>
      </c>
      <c r="IU793">
        <v>0</v>
      </c>
      <c r="IV793">
        <v>0</v>
      </c>
      <c r="IW793">
        <v>0</v>
      </c>
      <c r="IX793">
        <v>0</v>
      </c>
      <c r="IY793">
        <v>0</v>
      </c>
      <c r="IZ793">
        <v>0</v>
      </c>
      <c r="JA793">
        <v>0</v>
      </c>
      <c r="JB793">
        <v>0</v>
      </c>
      <c r="JC793">
        <v>0</v>
      </c>
      <c r="JD793">
        <v>0</v>
      </c>
      <c r="JE793">
        <v>0</v>
      </c>
      <c r="JF793">
        <v>0</v>
      </c>
      <c r="JG793">
        <v>0</v>
      </c>
      <c r="JH793">
        <v>0</v>
      </c>
      <c r="JI793">
        <v>3</v>
      </c>
      <c r="JJ793">
        <v>5</v>
      </c>
      <c r="JK793" s="2">
        <f t="shared" si="66"/>
        <v>0.51425762045231072</v>
      </c>
    </row>
    <row r="794" spans="1:271" outlineLevel="2" x14ac:dyDescent="0.25">
      <c r="A794" t="str">
        <f t="shared" si="68"/>
        <v>161004</v>
      </c>
      <c r="B794" t="s">
        <v>332</v>
      </c>
      <c r="C794">
        <v>5</v>
      </c>
      <c r="D794">
        <v>856</v>
      </c>
      <c r="E794">
        <v>681</v>
      </c>
      <c r="F794">
        <v>391</v>
      </c>
      <c r="G794">
        <v>290</v>
      </c>
      <c r="H794">
        <v>1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290</v>
      </c>
      <c r="R794">
        <v>0</v>
      </c>
      <c r="S794">
        <v>0</v>
      </c>
      <c r="T794">
        <v>290</v>
      </c>
      <c r="U794">
        <v>7</v>
      </c>
      <c r="V794">
        <v>7</v>
      </c>
      <c r="W794">
        <v>0</v>
      </c>
      <c r="X794">
        <v>0</v>
      </c>
      <c r="Y794">
        <v>283</v>
      </c>
      <c r="Z794">
        <v>111</v>
      </c>
      <c r="AA794">
        <v>10</v>
      </c>
      <c r="AB794">
        <v>15</v>
      </c>
      <c r="AC794">
        <v>28</v>
      </c>
      <c r="AD794">
        <v>7</v>
      </c>
      <c r="AE794">
        <v>0</v>
      </c>
      <c r="AF794">
        <v>40</v>
      </c>
      <c r="AG794">
        <v>0</v>
      </c>
      <c r="AH794">
        <v>1</v>
      </c>
      <c r="AI794">
        <v>1</v>
      </c>
      <c r="AJ794">
        <v>1</v>
      </c>
      <c r="AK794">
        <v>1</v>
      </c>
      <c r="AL794">
        <v>0</v>
      </c>
      <c r="AM794">
        <v>2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1</v>
      </c>
      <c r="AV794">
        <v>1</v>
      </c>
      <c r="AW794">
        <v>0</v>
      </c>
      <c r="AX794">
        <v>3</v>
      </c>
      <c r="AY794">
        <v>111</v>
      </c>
      <c r="AZ794">
        <v>64</v>
      </c>
      <c r="BA794">
        <v>12</v>
      </c>
      <c r="BB794">
        <v>7</v>
      </c>
      <c r="BC794">
        <v>30</v>
      </c>
      <c r="BD794">
        <v>1</v>
      </c>
      <c r="BE794">
        <v>0</v>
      </c>
      <c r="BF794">
        <v>4</v>
      </c>
      <c r="BG794">
        <v>0</v>
      </c>
      <c r="BH794">
        <v>0</v>
      </c>
      <c r="BI794">
        <v>0</v>
      </c>
      <c r="BJ794">
        <v>1</v>
      </c>
      <c r="BK794">
        <v>0</v>
      </c>
      <c r="BL794">
        <v>0</v>
      </c>
      <c r="BM794">
        <v>0</v>
      </c>
      <c r="BN794">
        <v>2</v>
      </c>
      <c r="BO794">
        <v>0</v>
      </c>
      <c r="BP794">
        <v>0</v>
      </c>
      <c r="BQ794">
        <v>1</v>
      </c>
      <c r="BR794">
        <v>0</v>
      </c>
      <c r="BS794">
        <v>1</v>
      </c>
      <c r="BT794">
        <v>1</v>
      </c>
      <c r="BU794">
        <v>1</v>
      </c>
      <c r="BV794">
        <v>1</v>
      </c>
      <c r="BW794">
        <v>2</v>
      </c>
      <c r="BX794">
        <v>64</v>
      </c>
      <c r="BY794">
        <v>4</v>
      </c>
      <c r="BZ794">
        <v>0</v>
      </c>
      <c r="CA794">
        <v>2</v>
      </c>
      <c r="CB794">
        <v>1</v>
      </c>
      <c r="CC794">
        <v>0</v>
      </c>
      <c r="CD794">
        <v>0</v>
      </c>
      <c r="CE794">
        <v>1</v>
      </c>
      <c r="CF794">
        <v>0</v>
      </c>
      <c r="CG794">
        <v>0</v>
      </c>
      <c r="CH794">
        <v>0</v>
      </c>
      <c r="CI794">
        <v>0</v>
      </c>
      <c r="CJ794">
        <v>0</v>
      </c>
      <c r="CK794">
        <v>0</v>
      </c>
      <c r="CL794">
        <v>0</v>
      </c>
      <c r="CM794">
        <v>0</v>
      </c>
      <c r="CN794">
        <v>4</v>
      </c>
      <c r="CO794">
        <v>13</v>
      </c>
      <c r="CP794">
        <v>5</v>
      </c>
      <c r="CQ794">
        <v>0</v>
      </c>
      <c r="CR794">
        <v>1</v>
      </c>
      <c r="CS794">
        <v>0</v>
      </c>
      <c r="CT794">
        <v>4</v>
      </c>
      <c r="CU794">
        <v>0</v>
      </c>
      <c r="CV794">
        <v>0</v>
      </c>
      <c r="CW794">
        <v>1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0</v>
      </c>
      <c r="DD794">
        <v>1</v>
      </c>
      <c r="DE794">
        <v>0</v>
      </c>
      <c r="DF794">
        <v>1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  <c r="DM794">
        <v>0</v>
      </c>
      <c r="DN794">
        <v>13</v>
      </c>
      <c r="DO794">
        <v>3</v>
      </c>
      <c r="DP794">
        <v>0</v>
      </c>
      <c r="DQ794">
        <v>0</v>
      </c>
      <c r="DR794">
        <v>0</v>
      </c>
      <c r="DS794">
        <v>0</v>
      </c>
      <c r="DT794">
        <v>0</v>
      </c>
      <c r="DU794">
        <v>0</v>
      </c>
      <c r="DV794">
        <v>1</v>
      </c>
      <c r="DW794">
        <v>0</v>
      </c>
      <c r="DX794">
        <v>0</v>
      </c>
      <c r="DY794">
        <v>0</v>
      </c>
      <c r="DZ794">
        <v>0</v>
      </c>
      <c r="EA794">
        <v>0</v>
      </c>
      <c r="EB794">
        <v>0</v>
      </c>
      <c r="EC794">
        <v>0</v>
      </c>
      <c r="ED794">
        <v>0</v>
      </c>
      <c r="EE794">
        <v>0</v>
      </c>
      <c r="EF794">
        <v>0</v>
      </c>
      <c r="EG794">
        <v>0</v>
      </c>
      <c r="EH794">
        <v>0</v>
      </c>
      <c r="EI794">
        <v>0</v>
      </c>
      <c r="EJ794">
        <v>0</v>
      </c>
      <c r="EK794">
        <v>0</v>
      </c>
      <c r="EL794">
        <v>0</v>
      </c>
      <c r="EM794">
        <v>2</v>
      </c>
      <c r="EN794">
        <v>3</v>
      </c>
      <c r="EO794">
        <v>13</v>
      </c>
      <c r="EP794">
        <v>4</v>
      </c>
      <c r="EQ794">
        <v>1</v>
      </c>
      <c r="ER794">
        <v>2</v>
      </c>
      <c r="ES794">
        <v>0</v>
      </c>
      <c r="ET794">
        <v>1</v>
      </c>
      <c r="EU794">
        <v>0</v>
      </c>
      <c r="EV794">
        <v>0</v>
      </c>
      <c r="EW794">
        <v>0</v>
      </c>
      <c r="EX794">
        <v>0</v>
      </c>
      <c r="EY794">
        <v>0</v>
      </c>
      <c r="EZ794">
        <v>0</v>
      </c>
      <c r="FA794">
        <v>0</v>
      </c>
      <c r="FB794">
        <v>2</v>
      </c>
      <c r="FC794">
        <v>0</v>
      </c>
      <c r="FD794">
        <v>0</v>
      </c>
      <c r="FE794">
        <v>0</v>
      </c>
      <c r="FF794">
        <v>1</v>
      </c>
      <c r="FG794">
        <v>0</v>
      </c>
      <c r="FH794">
        <v>0</v>
      </c>
      <c r="FI794">
        <v>0</v>
      </c>
      <c r="FJ794">
        <v>1</v>
      </c>
      <c r="FK794">
        <v>1</v>
      </c>
      <c r="FL794">
        <v>13</v>
      </c>
      <c r="FM794">
        <v>61</v>
      </c>
      <c r="FN794">
        <v>8</v>
      </c>
      <c r="FO794">
        <v>21</v>
      </c>
      <c r="FP794">
        <v>1</v>
      </c>
      <c r="FQ794">
        <v>1</v>
      </c>
      <c r="FR794">
        <v>0</v>
      </c>
      <c r="FS794">
        <v>1</v>
      </c>
      <c r="FT794">
        <v>2</v>
      </c>
      <c r="FU794">
        <v>0</v>
      </c>
      <c r="FV794">
        <v>0</v>
      </c>
      <c r="FW794">
        <v>20</v>
      </c>
      <c r="FX794">
        <v>0</v>
      </c>
      <c r="FY794">
        <v>2</v>
      </c>
      <c r="FZ794">
        <v>0</v>
      </c>
      <c r="GA794">
        <v>0</v>
      </c>
      <c r="GB794">
        <v>1</v>
      </c>
      <c r="GC794">
        <v>0</v>
      </c>
      <c r="GD794">
        <v>1</v>
      </c>
      <c r="GE794">
        <v>0</v>
      </c>
      <c r="GF794">
        <v>0</v>
      </c>
      <c r="GG794">
        <v>1</v>
      </c>
      <c r="GH794">
        <v>0</v>
      </c>
      <c r="GI794">
        <v>0</v>
      </c>
      <c r="GJ794">
        <v>2</v>
      </c>
      <c r="GK794">
        <v>0</v>
      </c>
      <c r="GL794">
        <v>61</v>
      </c>
      <c r="GM794">
        <v>7</v>
      </c>
      <c r="GN794">
        <v>4</v>
      </c>
      <c r="GO794">
        <v>0</v>
      </c>
      <c r="GP794">
        <v>0</v>
      </c>
      <c r="GQ794">
        <v>0</v>
      </c>
      <c r="GR794">
        <v>1</v>
      </c>
      <c r="GS794">
        <v>0</v>
      </c>
      <c r="GT794">
        <v>2</v>
      </c>
      <c r="GU794">
        <v>0</v>
      </c>
      <c r="GV794">
        <v>0</v>
      </c>
      <c r="GW794">
        <v>0</v>
      </c>
      <c r="GX794">
        <v>0</v>
      </c>
      <c r="GY794">
        <v>0</v>
      </c>
      <c r="GZ794">
        <v>0</v>
      </c>
      <c r="HA794">
        <v>0</v>
      </c>
      <c r="HB794">
        <v>0</v>
      </c>
      <c r="HC794">
        <v>0</v>
      </c>
      <c r="HD794">
        <v>0</v>
      </c>
      <c r="HE794">
        <v>0</v>
      </c>
      <c r="HF794">
        <v>7</v>
      </c>
      <c r="HG794">
        <v>3</v>
      </c>
      <c r="HH794">
        <v>0</v>
      </c>
      <c r="HI794">
        <v>1</v>
      </c>
      <c r="HJ794">
        <v>0</v>
      </c>
      <c r="HK794">
        <v>0</v>
      </c>
      <c r="HL794">
        <v>0</v>
      </c>
      <c r="HM794">
        <v>0</v>
      </c>
      <c r="HN794">
        <v>1</v>
      </c>
      <c r="HO794">
        <v>0</v>
      </c>
      <c r="HP794">
        <v>0</v>
      </c>
      <c r="HQ794">
        <v>0</v>
      </c>
      <c r="HR794">
        <v>1</v>
      </c>
      <c r="HS794">
        <v>0</v>
      </c>
      <c r="HT794">
        <v>3</v>
      </c>
      <c r="HU794">
        <v>1</v>
      </c>
      <c r="HV794">
        <v>1</v>
      </c>
      <c r="HW794">
        <v>0</v>
      </c>
      <c r="HX794">
        <v>0</v>
      </c>
      <c r="HY794">
        <v>0</v>
      </c>
      <c r="HZ794">
        <v>0</v>
      </c>
      <c r="IA794">
        <v>0</v>
      </c>
      <c r="IB794">
        <v>0</v>
      </c>
      <c r="IC794">
        <v>0</v>
      </c>
      <c r="ID794">
        <v>0</v>
      </c>
      <c r="IE794">
        <v>0</v>
      </c>
      <c r="IF794">
        <v>0</v>
      </c>
      <c r="IG794">
        <v>0</v>
      </c>
      <c r="IH794">
        <v>0</v>
      </c>
      <c r="II794">
        <v>0</v>
      </c>
      <c r="IJ794">
        <v>1</v>
      </c>
      <c r="IK794">
        <v>3</v>
      </c>
      <c r="IL794">
        <v>0</v>
      </c>
      <c r="IM794">
        <v>0</v>
      </c>
      <c r="IN794">
        <v>0</v>
      </c>
      <c r="IO794">
        <v>0</v>
      </c>
      <c r="IP794">
        <v>0</v>
      </c>
      <c r="IQ794">
        <v>1</v>
      </c>
      <c r="IR794">
        <v>0</v>
      </c>
      <c r="IS794">
        <v>0</v>
      </c>
      <c r="IT794">
        <v>0</v>
      </c>
      <c r="IU794">
        <v>0</v>
      </c>
      <c r="IV794">
        <v>0</v>
      </c>
      <c r="IW794">
        <v>0</v>
      </c>
      <c r="IX794">
        <v>0</v>
      </c>
      <c r="IY794">
        <v>0</v>
      </c>
      <c r="IZ794">
        <v>0</v>
      </c>
      <c r="JA794">
        <v>0</v>
      </c>
      <c r="JB794">
        <v>0</v>
      </c>
      <c r="JC794">
        <v>0</v>
      </c>
      <c r="JD794">
        <v>0</v>
      </c>
      <c r="JE794">
        <v>0</v>
      </c>
      <c r="JF794">
        <v>0</v>
      </c>
      <c r="JG794">
        <v>0</v>
      </c>
      <c r="JH794">
        <v>0</v>
      </c>
      <c r="JI794">
        <v>2</v>
      </c>
      <c r="JJ794">
        <v>3</v>
      </c>
      <c r="JK794" s="2">
        <f t="shared" si="66"/>
        <v>0.33878504672897197</v>
      </c>
    </row>
    <row r="795" spans="1:271" outlineLevel="2" x14ac:dyDescent="0.25">
      <c r="A795" t="str">
        <f t="shared" si="68"/>
        <v>161004</v>
      </c>
      <c r="B795" t="s">
        <v>332</v>
      </c>
      <c r="C795">
        <v>6</v>
      </c>
      <c r="D795">
        <v>1177</v>
      </c>
      <c r="E795">
        <v>902</v>
      </c>
      <c r="F795">
        <v>232</v>
      </c>
      <c r="G795">
        <v>670</v>
      </c>
      <c r="H795">
        <v>1</v>
      </c>
      <c r="I795">
        <v>4</v>
      </c>
      <c r="J795">
        <v>1</v>
      </c>
      <c r="K795">
        <v>1</v>
      </c>
      <c r="L795">
        <v>0</v>
      </c>
      <c r="M795">
        <v>0</v>
      </c>
      <c r="N795">
        <v>0</v>
      </c>
      <c r="O795">
        <v>0</v>
      </c>
      <c r="P795">
        <v>1</v>
      </c>
      <c r="Q795">
        <v>671</v>
      </c>
      <c r="R795">
        <v>1</v>
      </c>
      <c r="S795">
        <v>0</v>
      </c>
      <c r="T795">
        <v>671</v>
      </c>
      <c r="U795">
        <v>5</v>
      </c>
      <c r="V795">
        <v>4</v>
      </c>
      <c r="W795">
        <v>1</v>
      </c>
      <c r="X795">
        <v>0</v>
      </c>
      <c r="Y795">
        <v>666</v>
      </c>
      <c r="Z795">
        <v>196</v>
      </c>
      <c r="AA795">
        <v>16</v>
      </c>
      <c r="AB795">
        <v>21</v>
      </c>
      <c r="AC795">
        <v>58</v>
      </c>
      <c r="AD795">
        <v>14</v>
      </c>
      <c r="AE795">
        <v>4</v>
      </c>
      <c r="AF795">
        <v>76</v>
      </c>
      <c r="AG795">
        <v>0</v>
      </c>
      <c r="AH795">
        <v>1</v>
      </c>
      <c r="AI795">
        <v>1</v>
      </c>
      <c r="AJ795">
        <v>0</v>
      </c>
      <c r="AK795">
        <v>0</v>
      </c>
      <c r="AL795">
        <v>0</v>
      </c>
      <c r="AM795">
        <v>1</v>
      </c>
      <c r="AN795">
        <v>0</v>
      </c>
      <c r="AO795">
        <v>0</v>
      </c>
      <c r="AP795">
        <v>1</v>
      </c>
      <c r="AQ795">
        <v>0</v>
      </c>
      <c r="AR795">
        <v>0</v>
      </c>
      <c r="AS795">
        <v>1</v>
      </c>
      <c r="AT795">
        <v>0</v>
      </c>
      <c r="AU795">
        <v>1</v>
      </c>
      <c r="AV795">
        <v>0</v>
      </c>
      <c r="AW795">
        <v>1</v>
      </c>
      <c r="AX795">
        <v>0</v>
      </c>
      <c r="AY795">
        <v>196</v>
      </c>
      <c r="AZ795">
        <v>202</v>
      </c>
      <c r="BA795">
        <v>38</v>
      </c>
      <c r="BB795">
        <v>5</v>
      </c>
      <c r="BC795">
        <v>121</v>
      </c>
      <c r="BD795">
        <v>8</v>
      </c>
      <c r="BE795">
        <v>3</v>
      </c>
      <c r="BF795">
        <v>5</v>
      </c>
      <c r="BG795">
        <v>0</v>
      </c>
      <c r="BH795">
        <v>7</v>
      </c>
      <c r="BI795">
        <v>0</v>
      </c>
      <c r="BJ795">
        <v>1</v>
      </c>
      <c r="BK795">
        <v>0</v>
      </c>
      <c r="BL795">
        <v>0</v>
      </c>
      <c r="BM795">
        <v>5</v>
      </c>
      <c r="BN795">
        <v>0</v>
      </c>
      <c r="BO795">
        <v>4</v>
      </c>
      <c r="BP795">
        <v>0</v>
      </c>
      <c r="BQ795">
        <v>0</v>
      </c>
      <c r="BR795">
        <v>0</v>
      </c>
      <c r="BS795">
        <v>0</v>
      </c>
      <c r="BT795">
        <v>2</v>
      </c>
      <c r="BU795">
        <v>1</v>
      </c>
      <c r="BV795">
        <v>2</v>
      </c>
      <c r="BW795">
        <v>0</v>
      </c>
      <c r="BX795">
        <v>202</v>
      </c>
      <c r="BY795">
        <v>21</v>
      </c>
      <c r="BZ795">
        <v>11</v>
      </c>
      <c r="CA795">
        <v>1</v>
      </c>
      <c r="CB795">
        <v>5</v>
      </c>
      <c r="CC795">
        <v>1</v>
      </c>
      <c r="CD795">
        <v>2</v>
      </c>
      <c r="CE795">
        <v>0</v>
      </c>
      <c r="CF795">
        <v>0</v>
      </c>
      <c r="CG795">
        <v>0</v>
      </c>
      <c r="CH795">
        <v>0</v>
      </c>
      <c r="CI795">
        <v>1</v>
      </c>
      <c r="CJ795">
        <v>0</v>
      </c>
      <c r="CK795">
        <v>0</v>
      </c>
      <c r="CL795">
        <v>0</v>
      </c>
      <c r="CM795">
        <v>0</v>
      </c>
      <c r="CN795">
        <v>21</v>
      </c>
      <c r="CO795">
        <v>27</v>
      </c>
      <c r="CP795">
        <v>19</v>
      </c>
      <c r="CQ795">
        <v>1</v>
      </c>
      <c r="CR795">
        <v>0</v>
      </c>
      <c r="CS795">
        <v>0</v>
      </c>
      <c r="CT795">
        <v>1</v>
      </c>
      <c r="CU795">
        <v>1</v>
      </c>
      <c r="CV795">
        <v>0</v>
      </c>
      <c r="CW795">
        <v>1</v>
      </c>
      <c r="CX795">
        <v>1</v>
      </c>
      <c r="CY795">
        <v>0</v>
      </c>
      <c r="CZ795">
        <v>1</v>
      </c>
      <c r="DA795">
        <v>0</v>
      </c>
      <c r="DB795">
        <v>1</v>
      </c>
      <c r="DC795">
        <v>0</v>
      </c>
      <c r="DD795">
        <v>0</v>
      </c>
      <c r="DE795">
        <v>1</v>
      </c>
      <c r="DF795">
        <v>0</v>
      </c>
      <c r="DG795">
        <v>0</v>
      </c>
      <c r="DH795">
        <v>0</v>
      </c>
      <c r="DI795">
        <v>0</v>
      </c>
      <c r="DJ795">
        <v>0</v>
      </c>
      <c r="DK795">
        <v>0</v>
      </c>
      <c r="DL795">
        <v>0</v>
      </c>
      <c r="DM795">
        <v>0</v>
      </c>
      <c r="DN795">
        <v>27</v>
      </c>
      <c r="DO795">
        <v>16</v>
      </c>
      <c r="DP795">
        <v>5</v>
      </c>
      <c r="DQ795">
        <v>3</v>
      </c>
      <c r="DR795">
        <v>0</v>
      </c>
      <c r="DS795">
        <v>0</v>
      </c>
      <c r="DT795">
        <v>0</v>
      </c>
      <c r="DU795">
        <v>0</v>
      </c>
      <c r="DV795">
        <v>1</v>
      </c>
      <c r="DW795">
        <v>0</v>
      </c>
      <c r="DX795">
        <v>0</v>
      </c>
      <c r="DY795">
        <v>0</v>
      </c>
      <c r="DZ795">
        <v>0</v>
      </c>
      <c r="EA795">
        <v>0</v>
      </c>
      <c r="EB795">
        <v>0</v>
      </c>
      <c r="EC795">
        <v>2</v>
      </c>
      <c r="ED795">
        <v>0</v>
      </c>
      <c r="EE795">
        <v>0</v>
      </c>
      <c r="EF795">
        <v>0</v>
      </c>
      <c r="EG795">
        <v>0</v>
      </c>
      <c r="EH795">
        <v>0</v>
      </c>
      <c r="EI795">
        <v>0</v>
      </c>
      <c r="EJ795">
        <v>1</v>
      </c>
      <c r="EK795">
        <v>0</v>
      </c>
      <c r="EL795">
        <v>0</v>
      </c>
      <c r="EM795">
        <v>4</v>
      </c>
      <c r="EN795">
        <v>16</v>
      </c>
      <c r="EO795">
        <v>45</v>
      </c>
      <c r="EP795">
        <v>21</v>
      </c>
      <c r="EQ795">
        <v>5</v>
      </c>
      <c r="ER795">
        <v>4</v>
      </c>
      <c r="ES795">
        <v>0</v>
      </c>
      <c r="ET795">
        <v>0</v>
      </c>
      <c r="EU795">
        <v>2</v>
      </c>
      <c r="EV795">
        <v>4</v>
      </c>
      <c r="EW795">
        <v>0</v>
      </c>
      <c r="EX795">
        <v>0</v>
      </c>
      <c r="EY795">
        <v>2</v>
      </c>
      <c r="EZ795">
        <v>1</v>
      </c>
      <c r="FA795">
        <v>3</v>
      </c>
      <c r="FB795">
        <v>2</v>
      </c>
      <c r="FC795">
        <v>0</v>
      </c>
      <c r="FD795">
        <v>0</v>
      </c>
      <c r="FE795">
        <v>0</v>
      </c>
      <c r="FF795">
        <v>0</v>
      </c>
      <c r="FG795">
        <v>0</v>
      </c>
      <c r="FH795">
        <v>0</v>
      </c>
      <c r="FI795">
        <v>0</v>
      </c>
      <c r="FJ795">
        <v>0</v>
      </c>
      <c r="FK795">
        <v>1</v>
      </c>
      <c r="FL795">
        <v>45</v>
      </c>
      <c r="FM795">
        <v>95</v>
      </c>
      <c r="FN795">
        <v>8</v>
      </c>
      <c r="FO795">
        <v>37</v>
      </c>
      <c r="FP795">
        <v>2</v>
      </c>
      <c r="FQ795">
        <v>1</v>
      </c>
      <c r="FR795">
        <v>1</v>
      </c>
      <c r="FS795">
        <v>6</v>
      </c>
      <c r="FT795">
        <v>2</v>
      </c>
      <c r="FU795">
        <v>0</v>
      </c>
      <c r="FV795">
        <v>1</v>
      </c>
      <c r="FW795">
        <v>31</v>
      </c>
      <c r="FX795">
        <v>0</v>
      </c>
      <c r="FY795">
        <v>1</v>
      </c>
      <c r="FZ795">
        <v>0</v>
      </c>
      <c r="GA795">
        <v>3</v>
      </c>
      <c r="GB795">
        <v>0</v>
      </c>
      <c r="GC795">
        <v>1</v>
      </c>
      <c r="GD795">
        <v>0</v>
      </c>
      <c r="GE795">
        <v>0</v>
      </c>
      <c r="GF795">
        <v>0</v>
      </c>
      <c r="GG795">
        <v>0</v>
      </c>
      <c r="GH795">
        <v>0</v>
      </c>
      <c r="GI795">
        <v>0</v>
      </c>
      <c r="GJ795">
        <v>0</v>
      </c>
      <c r="GK795">
        <v>1</v>
      </c>
      <c r="GL795">
        <v>95</v>
      </c>
      <c r="GM795">
        <v>53</v>
      </c>
      <c r="GN795">
        <v>26</v>
      </c>
      <c r="GO795">
        <v>3</v>
      </c>
      <c r="GP795">
        <v>3</v>
      </c>
      <c r="GQ795">
        <v>0</v>
      </c>
      <c r="GR795">
        <v>1</v>
      </c>
      <c r="GS795">
        <v>1</v>
      </c>
      <c r="GT795">
        <v>11</v>
      </c>
      <c r="GU795">
        <v>1</v>
      </c>
      <c r="GV795">
        <v>2</v>
      </c>
      <c r="GW795">
        <v>0</v>
      </c>
      <c r="GX795">
        <v>2</v>
      </c>
      <c r="GY795">
        <v>1</v>
      </c>
      <c r="GZ795">
        <v>2</v>
      </c>
      <c r="HA795">
        <v>0</v>
      </c>
      <c r="HB795">
        <v>0</v>
      </c>
      <c r="HC795">
        <v>0</v>
      </c>
      <c r="HD795">
        <v>0</v>
      </c>
      <c r="HE795">
        <v>0</v>
      </c>
      <c r="HF795">
        <v>53</v>
      </c>
      <c r="HG795">
        <v>3</v>
      </c>
      <c r="HH795">
        <v>0</v>
      </c>
      <c r="HI795">
        <v>0</v>
      </c>
      <c r="HJ795">
        <v>0</v>
      </c>
      <c r="HK795">
        <v>0</v>
      </c>
      <c r="HL795">
        <v>0</v>
      </c>
      <c r="HM795">
        <v>2</v>
      </c>
      <c r="HN795">
        <v>0</v>
      </c>
      <c r="HO795">
        <v>0</v>
      </c>
      <c r="HP795">
        <v>0</v>
      </c>
      <c r="HQ795">
        <v>0</v>
      </c>
      <c r="HR795">
        <v>0</v>
      </c>
      <c r="HS795">
        <v>1</v>
      </c>
      <c r="HT795">
        <v>3</v>
      </c>
      <c r="HU795">
        <v>2</v>
      </c>
      <c r="HV795">
        <v>2</v>
      </c>
      <c r="HW795">
        <v>0</v>
      </c>
      <c r="HX795">
        <v>0</v>
      </c>
      <c r="HY795">
        <v>0</v>
      </c>
      <c r="HZ795">
        <v>0</v>
      </c>
      <c r="IA795">
        <v>0</v>
      </c>
      <c r="IB795">
        <v>0</v>
      </c>
      <c r="IC795">
        <v>0</v>
      </c>
      <c r="ID795">
        <v>0</v>
      </c>
      <c r="IE795">
        <v>0</v>
      </c>
      <c r="IF795">
        <v>0</v>
      </c>
      <c r="IG795">
        <v>0</v>
      </c>
      <c r="IH795">
        <v>0</v>
      </c>
      <c r="II795">
        <v>0</v>
      </c>
      <c r="IJ795">
        <v>2</v>
      </c>
      <c r="IK795">
        <v>6</v>
      </c>
      <c r="IL795">
        <v>3</v>
      </c>
      <c r="IM795">
        <v>0</v>
      </c>
      <c r="IN795">
        <v>0</v>
      </c>
      <c r="IO795">
        <v>0</v>
      </c>
      <c r="IP795">
        <v>0</v>
      </c>
      <c r="IQ795">
        <v>0</v>
      </c>
      <c r="IR795">
        <v>0</v>
      </c>
      <c r="IS795">
        <v>0</v>
      </c>
      <c r="IT795">
        <v>0</v>
      </c>
      <c r="IU795">
        <v>0</v>
      </c>
      <c r="IV795">
        <v>0</v>
      </c>
      <c r="IW795">
        <v>0</v>
      </c>
      <c r="IX795">
        <v>0</v>
      </c>
      <c r="IY795">
        <v>0</v>
      </c>
      <c r="IZ795">
        <v>0</v>
      </c>
      <c r="JA795">
        <v>0</v>
      </c>
      <c r="JB795">
        <v>0</v>
      </c>
      <c r="JC795">
        <v>0</v>
      </c>
      <c r="JD795">
        <v>0</v>
      </c>
      <c r="JE795">
        <v>0</v>
      </c>
      <c r="JF795">
        <v>0</v>
      </c>
      <c r="JG795">
        <v>0</v>
      </c>
      <c r="JH795">
        <v>0</v>
      </c>
      <c r="JI795">
        <v>3</v>
      </c>
      <c r="JJ795">
        <v>6</v>
      </c>
      <c r="JK795" s="2">
        <f t="shared" si="66"/>
        <v>0.57009345794392519</v>
      </c>
    </row>
    <row r="796" spans="1:271" outlineLevel="2" x14ac:dyDescent="0.25">
      <c r="A796" t="str">
        <f t="shared" si="68"/>
        <v>161004</v>
      </c>
      <c r="B796" t="s">
        <v>332</v>
      </c>
      <c r="C796">
        <v>7</v>
      </c>
      <c r="D796">
        <v>1037</v>
      </c>
      <c r="E796">
        <v>801</v>
      </c>
      <c r="F796">
        <v>236</v>
      </c>
      <c r="G796">
        <v>565</v>
      </c>
      <c r="H796">
        <v>0</v>
      </c>
      <c r="I796">
        <v>4</v>
      </c>
      <c r="J796">
        <v>3</v>
      </c>
      <c r="K796">
        <v>3</v>
      </c>
      <c r="L796">
        <v>0</v>
      </c>
      <c r="M796">
        <v>0</v>
      </c>
      <c r="N796">
        <v>0</v>
      </c>
      <c r="O796">
        <v>0</v>
      </c>
      <c r="P796">
        <v>3</v>
      </c>
      <c r="Q796">
        <v>568</v>
      </c>
      <c r="R796">
        <v>3</v>
      </c>
      <c r="S796">
        <v>0</v>
      </c>
      <c r="T796">
        <v>568</v>
      </c>
      <c r="U796">
        <v>6</v>
      </c>
      <c r="V796">
        <v>5</v>
      </c>
      <c r="W796">
        <v>1</v>
      </c>
      <c r="X796">
        <v>0</v>
      </c>
      <c r="Y796">
        <v>562</v>
      </c>
      <c r="Z796">
        <v>171</v>
      </c>
      <c r="AA796">
        <v>6</v>
      </c>
      <c r="AB796">
        <v>19</v>
      </c>
      <c r="AC796">
        <v>56</v>
      </c>
      <c r="AD796">
        <v>12</v>
      </c>
      <c r="AE796">
        <v>5</v>
      </c>
      <c r="AF796">
        <v>56</v>
      </c>
      <c r="AG796">
        <v>1</v>
      </c>
      <c r="AH796">
        <v>1</v>
      </c>
      <c r="AI796">
        <v>1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7</v>
      </c>
      <c r="AP796">
        <v>0</v>
      </c>
      <c r="AQ796">
        <v>0</v>
      </c>
      <c r="AR796">
        <v>1</v>
      </c>
      <c r="AS796">
        <v>0</v>
      </c>
      <c r="AT796">
        <v>0</v>
      </c>
      <c r="AU796">
        <v>1</v>
      </c>
      <c r="AV796">
        <v>2</v>
      </c>
      <c r="AW796">
        <v>2</v>
      </c>
      <c r="AX796">
        <v>1</v>
      </c>
      <c r="AY796">
        <v>171</v>
      </c>
      <c r="AZ796">
        <v>164</v>
      </c>
      <c r="BA796">
        <v>29</v>
      </c>
      <c r="BB796">
        <v>6</v>
      </c>
      <c r="BC796">
        <v>96</v>
      </c>
      <c r="BD796">
        <v>11</v>
      </c>
      <c r="BE796">
        <v>2</v>
      </c>
      <c r="BF796">
        <v>8</v>
      </c>
      <c r="BG796">
        <v>1</v>
      </c>
      <c r="BH796">
        <v>2</v>
      </c>
      <c r="BI796">
        <v>0</v>
      </c>
      <c r="BJ796">
        <v>1</v>
      </c>
      <c r="BK796">
        <v>0</v>
      </c>
      <c r="BL796">
        <v>0</v>
      </c>
      <c r="BM796">
        <v>3</v>
      </c>
      <c r="BN796">
        <v>0</v>
      </c>
      <c r="BO796">
        <v>1</v>
      </c>
      <c r="BP796">
        <v>2</v>
      </c>
      <c r="BQ796">
        <v>0</v>
      </c>
      <c r="BR796">
        <v>0</v>
      </c>
      <c r="BS796">
        <v>0</v>
      </c>
      <c r="BT796">
        <v>0</v>
      </c>
      <c r="BU796">
        <v>1</v>
      </c>
      <c r="BV796">
        <v>1</v>
      </c>
      <c r="BW796">
        <v>0</v>
      </c>
      <c r="BX796">
        <v>164</v>
      </c>
      <c r="BY796">
        <v>17</v>
      </c>
      <c r="BZ796">
        <v>5</v>
      </c>
      <c r="CA796">
        <v>2</v>
      </c>
      <c r="CB796">
        <v>0</v>
      </c>
      <c r="CC796">
        <v>2</v>
      </c>
      <c r="CD796">
        <v>0</v>
      </c>
      <c r="CE796">
        <v>0</v>
      </c>
      <c r="CF796">
        <v>2</v>
      </c>
      <c r="CG796">
        <v>2</v>
      </c>
      <c r="CH796">
        <v>0</v>
      </c>
      <c r="CI796">
        <v>1</v>
      </c>
      <c r="CJ796">
        <v>0</v>
      </c>
      <c r="CK796">
        <v>0</v>
      </c>
      <c r="CL796">
        <v>0</v>
      </c>
      <c r="CM796">
        <v>3</v>
      </c>
      <c r="CN796">
        <v>17</v>
      </c>
      <c r="CO796">
        <v>19</v>
      </c>
      <c r="CP796">
        <v>8</v>
      </c>
      <c r="CQ796">
        <v>1</v>
      </c>
      <c r="CR796">
        <v>0</v>
      </c>
      <c r="CS796">
        <v>0</v>
      </c>
      <c r="CT796">
        <v>5</v>
      </c>
      <c r="CU796">
        <v>0</v>
      </c>
      <c r="CV796">
        <v>2</v>
      </c>
      <c r="CW796">
        <v>1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1</v>
      </c>
      <c r="DG796">
        <v>0</v>
      </c>
      <c r="DH796">
        <v>0</v>
      </c>
      <c r="DI796">
        <v>0</v>
      </c>
      <c r="DJ796">
        <v>0</v>
      </c>
      <c r="DK796">
        <v>1</v>
      </c>
      <c r="DL796">
        <v>0</v>
      </c>
      <c r="DM796">
        <v>0</v>
      </c>
      <c r="DN796">
        <v>19</v>
      </c>
      <c r="DO796">
        <v>9</v>
      </c>
      <c r="DP796">
        <v>3</v>
      </c>
      <c r="DQ796">
        <v>2</v>
      </c>
      <c r="DR796">
        <v>0</v>
      </c>
      <c r="DS796">
        <v>0</v>
      </c>
      <c r="DT796">
        <v>0</v>
      </c>
      <c r="DU796">
        <v>0</v>
      </c>
      <c r="DV796">
        <v>1</v>
      </c>
      <c r="DW796">
        <v>0</v>
      </c>
      <c r="DX796">
        <v>0</v>
      </c>
      <c r="DY796">
        <v>0</v>
      </c>
      <c r="DZ796">
        <v>0</v>
      </c>
      <c r="EA796">
        <v>0</v>
      </c>
      <c r="EB796">
        <v>0</v>
      </c>
      <c r="EC796">
        <v>0</v>
      </c>
      <c r="ED796">
        <v>0</v>
      </c>
      <c r="EE796">
        <v>0</v>
      </c>
      <c r="EF796">
        <v>0</v>
      </c>
      <c r="EG796">
        <v>0</v>
      </c>
      <c r="EH796">
        <v>0</v>
      </c>
      <c r="EI796">
        <v>0</v>
      </c>
      <c r="EJ796">
        <v>1</v>
      </c>
      <c r="EK796">
        <v>1</v>
      </c>
      <c r="EL796">
        <v>0</v>
      </c>
      <c r="EM796">
        <v>1</v>
      </c>
      <c r="EN796">
        <v>9</v>
      </c>
      <c r="EO796">
        <v>34</v>
      </c>
      <c r="EP796">
        <v>13</v>
      </c>
      <c r="EQ796">
        <v>10</v>
      </c>
      <c r="ER796">
        <v>2</v>
      </c>
      <c r="ES796">
        <v>0</v>
      </c>
      <c r="ET796">
        <v>1</v>
      </c>
      <c r="EU796">
        <v>1</v>
      </c>
      <c r="EV796">
        <v>1</v>
      </c>
      <c r="EW796">
        <v>0</v>
      </c>
      <c r="EX796">
        <v>0</v>
      </c>
      <c r="EY796">
        <v>0</v>
      </c>
      <c r="EZ796">
        <v>2</v>
      </c>
      <c r="FA796">
        <v>2</v>
      </c>
      <c r="FB796">
        <v>0</v>
      </c>
      <c r="FC796">
        <v>0</v>
      </c>
      <c r="FD796">
        <v>0</v>
      </c>
      <c r="FE796">
        <v>0</v>
      </c>
      <c r="FF796">
        <v>0</v>
      </c>
      <c r="FG796">
        <v>0</v>
      </c>
      <c r="FH796">
        <v>0</v>
      </c>
      <c r="FI796">
        <v>0</v>
      </c>
      <c r="FJ796">
        <v>0</v>
      </c>
      <c r="FK796">
        <v>2</v>
      </c>
      <c r="FL796">
        <v>34</v>
      </c>
      <c r="FM796">
        <v>94</v>
      </c>
      <c r="FN796">
        <v>13</v>
      </c>
      <c r="FO796">
        <v>38</v>
      </c>
      <c r="FP796">
        <v>2</v>
      </c>
      <c r="FQ796">
        <v>0</v>
      </c>
      <c r="FR796">
        <v>0</v>
      </c>
      <c r="FS796">
        <v>0</v>
      </c>
      <c r="FT796">
        <v>1</v>
      </c>
      <c r="FU796">
        <v>0</v>
      </c>
      <c r="FV796">
        <v>2</v>
      </c>
      <c r="FW796">
        <v>33</v>
      </c>
      <c r="FX796">
        <v>0</v>
      </c>
      <c r="FY796">
        <v>0</v>
      </c>
      <c r="FZ796">
        <v>1</v>
      </c>
      <c r="GA796">
        <v>1</v>
      </c>
      <c r="GB796">
        <v>1</v>
      </c>
      <c r="GC796">
        <v>0</v>
      </c>
      <c r="GD796">
        <v>0</v>
      </c>
      <c r="GE796">
        <v>0</v>
      </c>
      <c r="GF796">
        <v>0</v>
      </c>
      <c r="GG796">
        <v>1</v>
      </c>
      <c r="GH796">
        <v>0</v>
      </c>
      <c r="GI796">
        <v>0</v>
      </c>
      <c r="GJ796">
        <v>0</v>
      </c>
      <c r="GK796">
        <v>1</v>
      </c>
      <c r="GL796">
        <v>94</v>
      </c>
      <c r="GM796">
        <v>50</v>
      </c>
      <c r="GN796">
        <v>34</v>
      </c>
      <c r="GO796">
        <v>1</v>
      </c>
      <c r="GP796">
        <v>2</v>
      </c>
      <c r="GQ796">
        <v>1</v>
      </c>
      <c r="GR796">
        <v>2</v>
      </c>
      <c r="GS796">
        <v>0</v>
      </c>
      <c r="GT796">
        <v>3</v>
      </c>
      <c r="GU796">
        <v>0</v>
      </c>
      <c r="GV796">
        <v>0</v>
      </c>
      <c r="GW796">
        <v>0</v>
      </c>
      <c r="GX796">
        <v>0</v>
      </c>
      <c r="GY796">
        <v>0</v>
      </c>
      <c r="GZ796">
        <v>0</v>
      </c>
      <c r="HA796">
        <v>1</v>
      </c>
      <c r="HB796">
        <v>1</v>
      </c>
      <c r="HC796">
        <v>1</v>
      </c>
      <c r="HD796">
        <v>1</v>
      </c>
      <c r="HE796">
        <v>3</v>
      </c>
      <c r="HF796">
        <v>50</v>
      </c>
      <c r="HG796">
        <v>2</v>
      </c>
      <c r="HH796">
        <v>0</v>
      </c>
      <c r="HI796">
        <v>0</v>
      </c>
      <c r="HJ796">
        <v>0</v>
      </c>
      <c r="HK796">
        <v>0</v>
      </c>
      <c r="HL796">
        <v>1</v>
      </c>
      <c r="HM796">
        <v>0</v>
      </c>
      <c r="HN796">
        <v>1</v>
      </c>
      <c r="HO796">
        <v>0</v>
      </c>
      <c r="HP796">
        <v>0</v>
      </c>
      <c r="HQ796">
        <v>0</v>
      </c>
      <c r="HR796">
        <v>0</v>
      </c>
      <c r="HS796">
        <v>0</v>
      </c>
      <c r="HT796">
        <v>2</v>
      </c>
      <c r="HU796">
        <v>0</v>
      </c>
      <c r="HV796">
        <v>0</v>
      </c>
      <c r="HW796">
        <v>0</v>
      </c>
      <c r="HX796">
        <v>0</v>
      </c>
      <c r="HY796">
        <v>0</v>
      </c>
      <c r="HZ796">
        <v>0</v>
      </c>
      <c r="IA796">
        <v>0</v>
      </c>
      <c r="IB796">
        <v>0</v>
      </c>
      <c r="IC796">
        <v>0</v>
      </c>
      <c r="ID796">
        <v>0</v>
      </c>
      <c r="IE796">
        <v>0</v>
      </c>
      <c r="IF796">
        <v>0</v>
      </c>
      <c r="IG796">
        <v>0</v>
      </c>
      <c r="IH796">
        <v>0</v>
      </c>
      <c r="II796">
        <v>0</v>
      </c>
      <c r="IJ796">
        <v>0</v>
      </c>
      <c r="IK796">
        <v>2</v>
      </c>
      <c r="IL796">
        <v>0</v>
      </c>
      <c r="IM796">
        <v>0</v>
      </c>
      <c r="IN796">
        <v>0</v>
      </c>
      <c r="IO796">
        <v>0</v>
      </c>
      <c r="IP796">
        <v>0</v>
      </c>
      <c r="IQ796">
        <v>1</v>
      </c>
      <c r="IR796">
        <v>0</v>
      </c>
      <c r="IS796">
        <v>0</v>
      </c>
      <c r="IT796">
        <v>0</v>
      </c>
      <c r="IU796">
        <v>0</v>
      </c>
      <c r="IV796">
        <v>0</v>
      </c>
      <c r="IW796">
        <v>0</v>
      </c>
      <c r="IX796">
        <v>0</v>
      </c>
      <c r="IY796">
        <v>0</v>
      </c>
      <c r="IZ796">
        <v>0</v>
      </c>
      <c r="JA796">
        <v>0</v>
      </c>
      <c r="JB796">
        <v>0</v>
      </c>
      <c r="JC796">
        <v>0</v>
      </c>
      <c r="JD796">
        <v>0</v>
      </c>
      <c r="JE796">
        <v>0</v>
      </c>
      <c r="JF796">
        <v>0</v>
      </c>
      <c r="JG796">
        <v>0</v>
      </c>
      <c r="JH796">
        <v>0</v>
      </c>
      <c r="JI796">
        <v>1</v>
      </c>
      <c r="JJ796">
        <v>2</v>
      </c>
      <c r="JK796" s="2">
        <f t="shared" si="66"/>
        <v>0.54773384763741562</v>
      </c>
    </row>
    <row r="797" spans="1:271" outlineLevel="2" x14ac:dyDescent="0.25">
      <c r="A797" t="str">
        <f t="shared" si="68"/>
        <v>161004</v>
      </c>
      <c r="B797" t="s">
        <v>332</v>
      </c>
      <c r="C797">
        <v>8</v>
      </c>
      <c r="D797">
        <v>1119</v>
      </c>
      <c r="E797">
        <v>871</v>
      </c>
      <c r="F797">
        <v>289</v>
      </c>
      <c r="G797">
        <v>582</v>
      </c>
      <c r="H797">
        <v>0</v>
      </c>
      <c r="I797">
        <v>2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582</v>
      </c>
      <c r="R797">
        <v>0</v>
      </c>
      <c r="S797">
        <v>0</v>
      </c>
      <c r="T797">
        <v>582</v>
      </c>
      <c r="U797">
        <v>11</v>
      </c>
      <c r="V797">
        <v>7</v>
      </c>
      <c r="W797">
        <v>4</v>
      </c>
      <c r="X797">
        <v>0</v>
      </c>
      <c r="Y797">
        <v>571</v>
      </c>
      <c r="Z797">
        <v>176</v>
      </c>
      <c r="AA797">
        <v>15</v>
      </c>
      <c r="AB797">
        <v>26</v>
      </c>
      <c r="AC797">
        <v>50</v>
      </c>
      <c r="AD797">
        <v>15</v>
      </c>
      <c r="AE797">
        <v>1</v>
      </c>
      <c r="AF797">
        <v>48</v>
      </c>
      <c r="AG797">
        <v>0</v>
      </c>
      <c r="AH797">
        <v>1</v>
      </c>
      <c r="AI797">
        <v>4</v>
      </c>
      <c r="AJ797">
        <v>1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1</v>
      </c>
      <c r="AS797">
        <v>1</v>
      </c>
      <c r="AT797">
        <v>0</v>
      </c>
      <c r="AU797">
        <v>0</v>
      </c>
      <c r="AV797">
        <v>0</v>
      </c>
      <c r="AW797">
        <v>8</v>
      </c>
      <c r="AX797">
        <v>5</v>
      </c>
      <c r="AY797">
        <v>176</v>
      </c>
      <c r="AZ797">
        <v>196</v>
      </c>
      <c r="BA797">
        <v>24</v>
      </c>
      <c r="BB797">
        <v>12</v>
      </c>
      <c r="BC797">
        <v>118</v>
      </c>
      <c r="BD797">
        <v>11</v>
      </c>
      <c r="BE797">
        <v>1</v>
      </c>
      <c r="BF797">
        <v>4</v>
      </c>
      <c r="BG797">
        <v>3</v>
      </c>
      <c r="BH797">
        <v>2</v>
      </c>
      <c r="BI797">
        <v>3</v>
      </c>
      <c r="BJ797">
        <v>2</v>
      </c>
      <c r="BK797">
        <v>0</v>
      </c>
      <c r="BL797">
        <v>0</v>
      </c>
      <c r="BM797">
        <v>1</v>
      </c>
      <c r="BN797">
        <v>0</v>
      </c>
      <c r="BO797">
        <v>0</v>
      </c>
      <c r="BP797">
        <v>1</v>
      </c>
      <c r="BQ797">
        <v>3</v>
      </c>
      <c r="BR797">
        <v>0</v>
      </c>
      <c r="BS797">
        <v>3</v>
      </c>
      <c r="BT797">
        <v>1</v>
      </c>
      <c r="BU797">
        <v>1</v>
      </c>
      <c r="BV797">
        <v>1</v>
      </c>
      <c r="BW797">
        <v>5</v>
      </c>
      <c r="BX797">
        <v>196</v>
      </c>
      <c r="BY797">
        <v>19</v>
      </c>
      <c r="BZ797">
        <v>7</v>
      </c>
      <c r="CA797">
        <v>2</v>
      </c>
      <c r="CB797">
        <v>1</v>
      </c>
      <c r="CC797">
        <v>0</v>
      </c>
      <c r="CD797">
        <v>1</v>
      </c>
      <c r="CE797">
        <v>0</v>
      </c>
      <c r="CF797">
        <v>2</v>
      </c>
      <c r="CG797">
        <v>2</v>
      </c>
      <c r="CH797">
        <v>1</v>
      </c>
      <c r="CI797">
        <v>0</v>
      </c>
      <c r="CJ797">
        <v>1</v>
      </c>
      <c r="CK797">
        <v>1</v>
      </c>
      <c r="CL797">
        <v>1</v>
      </c>
      <c r="CM797">
        <v>0</v>
      </c>
      <c r="CN797">
        <v>19</v>
      </c>
      <c r="CO797">
        <v>11</v>
      </c>
      <c r="CP797">
        <v>6</v>
      </c>
      <c r="CQ797">
        <v>0</v>
      </c>
      <c r="CR797">
        <v>0</v>
      </c>
      <c r="CS797">
        <v>0</v>
      </c>
      <c r="CT797">
        <v>0</v>
      </c>
      <c r="CU797">
        <v>1</v>
      </c>
      <c r="CV797">
        <v>1</v>
      </c>
      <c r="CW797">
        <v>0</v>
      </c>
      <c r="CX797">
        <v>0</v>
      </c>
      <c r="CY797">
        <v>0</v>
      </c>
      <c r="CZ797">
        <v>0</v>
      </c>
      <c r="DA797">
        <v>0</v>
      </c>
      <c r="DB797">
        <v>0</v>
      </c>
      <c r="DC797">
        <v>1</v>
      </c>
      <c r="DD797">
        <v>0</v>
      </c>
      <c r="DE797">
        <v>0</v>
      </c>
      <c r="DF797">
        <v>1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  <c r="DM797">
        <v>1</v>
      </c>
      <c r="DN797">
        <v>11</v>
      </c>
      <c r="DO797">
        <v>9</v>
      </c>
      <c r="DP797">
        <v>3</v>
      </c>
      <c r="DQ797">
        <v>1</v>
      </c>
      <c r="DR797">
        <v>0</v>
      </c>
      <c r="DS797">
        <v>0</v>
      </c>
      <c r="DT797">
        <v>0</v>
      </c>
      <c r="DU797">
        <v>0</v>
      </c>
      <c r="DV797">
        <v>0</v>
      </c>
      <c r="DW797">
        <v>0</v>
      </c>
      <c r="DX797">
        <v>1</v>
      </c>
      <c r="DY797">
        <v>0</v>
      </c>
      <c r="DZ797">
        <v>0</v>
      </c>
      <c r="EA797">
        <v>1</v>
      </c>
      <c r="EB797">
        <v>0</v>
      </c>
      <c r="EC797">
        <v>1</v>
      </c>
      <c r="ED797">
        <v>0</v>
      </c>
      <c r="EE797">
        <v>0</v>
      </c>
      <c r="EF797">
        <v>0</v>
      </c>
      <c r="EG797">
        <v>0</v>
      </c>
      <c r="EH797">
        <v>0</v>
      </c>
      <c r="EI797">
        <v>0</v>
      </c>
      <c r="EJ797">
        <v>0</v>
      </c>
      <c r="EK797">
        <v>0</v>
      </c>
      <c r="EL797">
        <v>0</v>
      </c>
      <c r="EM797">
        <v>2</v>
      </c>
      <c r="EN797">
        <v>9</v>
      </c>
      <c r="EO797">
        <v>44</v>
      </c>
      <c r="EP797">
        <v>19</v>
      </c>
      <c r="EQ797">
        <v>9</v>
      </c>
      <c r="ER797">
        <v>7</v>
      </c>
      <c r="ES797">
        <v>0</v>
      </c>
      <c r="ET797">
        <v>0</v>
      </c>
      <c r="EU797">
        <v>0</v>
      </c>
      <c r="EV797">
        <v>3</v>
      </c>
      <c r="EW797">
        <v>0</v>
      </c>
      <c r="EX797">
        <v>0</v>
      </c>
      <c r="EY797">
        <v>1</v>
      </c>
      <c r="EZ797">
        <v>0</v>
      </c>
      <c r="FA797">
        <v>2</v>
      </c>
      <c r="FB797">
        <v>1</v>
      </c>
      <c r="FC797">
        <v>0</v>
      </c>
      <c r="FD797">
        <v>0</v>
      </c>
      <c r="FE797">
        <v>0</v>
      </c>
      <c r="FF797">
        <v>0</v>
      </c>
      <c r="FG797">
        <v>1</v>
      </c>
      <c r="FH797">
        <v>0</v>
      </c>
      <c r="FI797">
        <v>0</v>
      </c>
      <c r="FJ797">
        <v>1</v>
      </c>
      <c r="FK797">
        <v>0</v>
      </c>
      <c r="FL797">
        <v>44</v>
      </c>
      <c r="FM797">
        <v>79</v>
      </c>
      <c r="FN797">
        <v>18</v>
      </c>
      <c r="FO797">
        <v>31</v>
      </c>
      <c r="FP797">
        <v>1</v>
      </c>
      <c r="FQ797">
        <v>2</v>
      </c>
      <c r="FR797">
        <v>0</v>
      </c>
      <c r="FS797">
        <v>3</v>
      </c>
      <c r="FT797">
        <v>0</v>
      </c>
      <c r="FU797">
        <v>0</v>
      </c>
      <c r="FV797">
        <v>0</v>
      </c>
      <c r="FW797">
        <v>17</v>
      </c>
      <c r="FX797">
        <v>3</v>
      </c>
      <c r="FY797">
        <v>0</v>
      </c>
      <c r="FZ797">
        <v>0</v>
      </c>
      <c r="GA797">
        <v>0</v>
      </c>
      <c r="GB797">
        <v>0</v>
      </c>
      <c r="GC797">
        <v>0</v>
      </c>
      <c r="GD797">
        <v>0</v>
      </c>
      <c r="GE797">
        <v>0</v>
      </c>
      <c r="GF797">
        <v>3</v>
      </c>
      <c r="GG797">
        <v>0</v>
      </c>
      <c r="GH797">
        <v>1</v>
      </c>
      <c r="GI797">
        <v>0</v>
      </c>
      <c r="GJ797">
        <v>0</v>
      </c>
      <c r="GK797">
        <v>0</v>
      </c>
      <c r="GL797">
        <v>79</v>
      </c>
      <c r="GM797">
        <v>27</v>
      </c>
      <c r="GN797">
        <v>15</v>
      </c>
      <c r="GO797">
        <v>1</v>
      </c>
      <c r="GP797">
        <v>1</v>
      </c>
      <c r="GQ797">
        <v>2</v>
      </c>
      <c r="GR797">
        <v>0</v>
      </c>
      <c r="GS797">
        <v>0</v>
      </c>
      <c r="GT797">
        <v>4</v>
      </c>
      <c r="GU797">
        <v>1</v>
      </c>
      <c r="GV797">
        <v>1</v>
      </c>
      <c r="GW797">
        <v>0</v>
      </c>
      <c r="GX797">
        <v>0</v>
      </c>
      <c r="GY797">
        <v>0</v>
      </c>
      <c r="GZ797">
        <v>0</v>
      </c>
      <c r="HA797">
        <v>1</v>
      </c>
      <c r="HB797">
        <v>0</v>
      </c>
      <c r="HC797">
        <v>0</v>
      </c>
      <c r="HD797">
        <v>1</v>
      </c>
      <c r="HE797">
        <v>0</v>
      </c>
      <c r="HF797">
        <v>27</v>
      </c>
      <c r="HG797">
        <v>1</v>
      </c>
      <c r="HH797">
        <v>0</v>
      </c>
      <c r="HI797">
        <v>1</v>
      </c>
      <c r="HJ797">
        <v>0</v>
      </c>
      <c r="HK797">
        <v>0</v>
      </c>
      <c r="HL797">
        <v>0</v>
      </c>
      <c r="HM797">
        <v>0</v>
      </c>
      <c r="HN797">
        <v>0</v>
      </c>
      <c r="HO797">
        <v>0</v>
      </c>
      <c r="HP797">
        <v>0</v>
      </c>
      <c r="HQ797">
        <v>0</v>
      </c>
      <c r="HR797">
        <v>0</v>
      </c>
      <c r="HS797">
        <v>0</v>
      </c>
      <c r="HT797">
        <v>1</v>
      </c>
      <c r="HU797">
        <v>1</v>
      </c>
      <c r="HV797">
        <v>1</v>
      </c>
      <c r="HW797">
        <v>0</v>
      </c>
      <c r="HX797">
        <v>0</v>
      </c>
      <c r="HY797">
        <v>0</v>
      </c>
      <c r="HZ797">
        <v>0</v>
      </c>
      <c r="IA797">
        <v>0</v>
      </c>
      <c r="IB797">
        <v>0</v>
      </c>
      <c r="IC797">
        <v>0</v>
      </c>
      <c r="ID797">
        <v>0</v>
      </c>
      <c r="IE797">
        <v>0</v>
      </c>
      <c r="IF797">
        <v>0</v>
      </c>
      <c r="IG797">
        <v>0</v>
      </c>
      <c r="IH797">
        <v>0</v>
      </c>
      <c r="II797">
        <v>0</v>
      </c>
      <c r="IJ797">
        <v>1</v>
      </c>
      <c r="IK797">
        <v>8</v>
      </c>
      <c r="IL797">
        <v>1</v>
      </c>
      <c r="IM797">
        <v>0</v>
      </c>
      <c r="IN797">
        <v>3</v>
      </c>
      <c r="IO797">
        <v>0</v>
      </c>
      <c r="IP797">
        <v>0</v>
      </c>
      <c r="IQ797">
        <v>0</v>
      </c>
      <c r="IR797">
        <v>0</v>
      </c>
      <c r="IS797">
        <v>0</v>
      </c>
      <c r="IT797">
        <v>0</v>
      </c>
      <c r="IU797">
        <v>0</v>
      </c>
      <c r="IV797">
        <v>0</v>
      </c>
      <c r="IW797">
        <v>0</v>
      </c>
      <c r="IX797">
        <v>0</v>
      </c>
      <c r="IY797">
        <v>0</v>
      </c>
      <c r="IZ797">
        <v>0</v>
      </c>
      <c r="JA797">
        <v>0</v>
      </c>
      <c r="JB797">
        <v>0</v>
      </c>
      <c r="JC797">
        <v>0</v>
      </c>
      <c r="JD797">
        <v>0</v>
      </c>
      <c r="JE797">
        <v>1</v>
      </c>
      <c r="JF797">
        <v>0</v>
      </c>
      <c r="JG797">
        <v>0</v>
      </c>
      <c r="JH797">
        <v>0</v>
      </c>
      <c r="JI797">
        <v>3</v>
      </c>
      <c r="JJ797">
        <v>8</v>
      </c>
      <c r="JK797" s="2">
        <f t="shared" si="66"/>
        <v>0.52010723860589814</v>
      </c>
    </row>
    <row r="798" spans="1:271" outlineLevel="2" x14ac:dyDescent="0.25">
      <c r="A798" t="str">
        <f t="shared" si="68"/>
        <v>161004</v>
      </c>
      <c r="B798" t="s">
        <v>332</v>
      </c>
      <c r="C798">
        <v>9</v>
      </c>
      <c r="D798">
        <v>829</v>
      </c>
      <c r="E798">
        <v>640</v>
      </c>
      <c r="F798">
        <v>313</v>
      </c>
      <c r="G798">
        <v>327</v>
      </c>
      <c r="H798">
        <v>1</v>
      </c>
      <c r="I798">
        <v>2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327</v>
      </c>
      <c r="R798">
        <v>0</v>
      </c>
      <c r="S798">
        <v>0</v>
      </c>
      <c r="T798">
        <v>327</v>
      </c>
      <c r="U798">
        <v>5</v>
      </c>
      <c r="V798">
        <v>4</v>
      </c>
      <c r="W798">
        <v>1</v>
      </c>
      <c r="X798">
        <v>0</v>
      </c>
      <c r="Y798">
        <v>322</v>
      </c>
      <c r="Z798">
        <v>134</v>
      </c>
      <c r="AA798">
        <v>7</v>
      </c>
      <c r="AB798">
        <v>16</v>
      </c>
      <c r="AC798">
        <v>38</v>
      </c>
      <c r="AD798">
        <v>13</v>
      </c>
      <c r="AE798">
        <v>3</v>
      </c>
      <c r="AF798">
        <v>48</v>
      </c>
      <c r="AG798">
        <v>1</v>
      </c>
      <c r="AH798">
        <v>0</v>
      </c>
      <c r="AI798">
        <v>1</v>
      </c>
      <c r="AJ798">
        <v>0</v>
      </c>
      <c r="AK798">
        <v>0</v>
      </c>
      <c r="AL798">
        <v>1</v>
      </c>
      <c r="AM798">
        <v>0</v>
      </c>
      <c r="AN798">
        <v>0</v>
      </c>
      <c r="AO798">
        <v>1</v>
      </c>
      <c r="AP798">
        <v>0</v>
      </c>
      <c r="AQ798">
        <v>0</v>
      </c>
      <c r="AR798">
        <v>1</v>
      </c>
      <c r="AS798">
        <v>0</v>
      </c>
      <c r="AT798">
        <v>1</v>
      </c>
      <c r="AU798">
        <v>0</v>
      </c>
      <c r="AV798">
        <v>1</v>
      </c>
      <c r="AW798">
        <v>1</v>
      </c>
      <c r="AX798">
        <v>1</v>
      </c>
      <c r="AY798">
        <v>134</v>
      </c>
      <c r="AZ798">
        <v>70</v>
      </c>
      <c r="BA798">
        <v>13</v>
      </c>
      <c r="BB798">
        <v>5</v>
      </c>
      <c r="BC798">
        <v>37</v>
      </c>
      <c r="BD798">
        <v>2</v>
      </c>
      <c r="BE798">
        <v>0</v>
      </c>
      <c r="BF798">
        <v>4</v>
      </c>
      <c r="BG798">
        <v>0</v>
      </c>
      <c r="BH798">
        <v>0</v>
      </c>
      <c r="BI798">
        <v>1</v>
      </c>
      <c r="BJ798">
        <v>2</v>
      </c>
      <c r="BK798">
        <v>0</v>
      </c>
      <c r="BL798">
        <v>0</v>
      </c>
      <c r="BM798">
        <v>2</v>
      </c>
      <c r="BN798">
        <v>1</v>
      </c>
      <c r="BO798">
        <v>0</v>
      </c>
      <c r="BP798">
        <v>0</v>
      </c>
      <c r="BQ798">
        <v>1</v>
      </c>
      <c r="BR798">
        <v>0</v>
      </c>
      <c r="BS798">
        <v>0</v>
      </c>
      <c r="BT798">
        <v>2</v>
      </c>
      <c r="BU798">
        <v>0</v>
      </c>
      <c r="BV798">
        <v>0</v>
      </c>
      <c r="BW798">
        <v>0</v>
      </c>
      <c r="BX798">
        <v>70</v>
      </c>
      <c r="BY798">
        <v>11</v>
      </c>
      <c r="BZ798">
        <v>5</v>
      </c>
      <c r="CA798">
        <v>1</v>
      </c>
      <c r="CB798">
        <v>1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0</v>
      </c>
      <c r="CI798">
        <v>0</v>
      </c>
      <c r="CJ798">
        <v>1</v>
      </c>
      <c r="CK798">
        <v>1</v>
      </c>
      <c r="CL798">
        <v>2</v>
      </c>
      <c r="CM798">
        <v>0</v>
      </c>
      <c r="CN798">
        <v>11</v>
      </c>
      <c r="CO798">
        <v>16</v>
      </c>
      <c r="CP798">
        <v>12</v>
      </c>
      <c r="CQ798">
        <v>1</v>
      </c>
      <c r="CR798">
        <v>0</v>
      </c>
      <c r="CS798">
        <v>0</v>
      </c>
      <c r="CT798">
        <v>0</v>
      </c>
      <c r="CU798">
        <v>0</v>
      </c>
      <c r="CV798">
        <v>0</v>
      </c>
      <c r="CW798">
        <v>1</v>
      </c>
      <c r="CX798">
        <v>0</v>
      </c>
      <c r="CY798">
        <v>0</v>
      </c>
      <c r="CZ798">
        <v>0</v>
      </c>
      <c r="DA798">
        <v>0</v>
      </c>
      <c r="DB798">
        <v>0</v>
      </c>
      <c r="DC798">
        <v>1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0</v>
      </c>
      <c r="DL798">
        <v>1</v>
      </c>
      <c r="DM798">
        <v>0</v>
      </c>
      <c r="DN798">
        <v>16</v>
      </c>
      <c r="DO798">
        <v>5</v>
      </c>
      <c r="DP798">
        <v>3</v>
      </c>
      <c r="DQ798">
        <v>1</v>
      </c>
      <c r="DR798">
        <v>0</v>
      </c>
      <c r="DS798">
        <v>0</v>
      </c>
      <c r="DT798">
        <v>0</v>
      </c>
      <c r="DU798">
        <v>0</v>
      </c>
      <c r="DV798">
        <v>0</v>
      </c>
      <c r="DW798">
        <v>0</v>
      </c>
      <c r="DX798">
        <v>0</v>
      </c>
      <c r="DY798">
        <v>0</v>
      </c>
      <c r="DZ798">
        <v>0</v>
      </c>
      <c r="EA798">
        <v>0</v>
      </c>
      <c r="EB798">
        <v>0</v>
      </c>
      <c r="EC798">
        <v>0</v>
      </c>
      <c r="ED798">
        <v>0</v>
      </c>
      <c r="EE798">
        <v>0</v>
      </c>
      <c r="EF798">
        <v>0</v>
      </c>
      <c r="EG798">
        <v>0</v>
      </c>
      <c r="EH798">
        <v>0</v>
      </c>
      <c r="EI798">
        <v>0</v>
      </c>
      <c r="EJ798">
        <v>0</v>
      </c>
      <c r="EK798">
        <v>0</v>
      </c>
      <c r="EL798">
        <v>0</v>
      </c>
      <c r="EM798">
        <v>1</v>
      </c>
      <c r="EN798">
        <v>5</v>
      </c>
      <c r="EO798">
        <v>19</v>
      </c>
      <c r="EP798">
        <v>5</v>
      </c>
      <c r="EQ798">
        <v>1</v>
      </c>
      <c r="ER798">
        <v>7</v>
      </c>
      <c r="ES798">
        <v>0</v>
      </c>
      <c r="ET798">
        <v>0</v>
      </c>
      <c r="EU798">
        <v>0</v>
      </c>
      <c r="EV798">
        <v>0</v>
      </c>
      <c r="EW798">
        <v>0</v>
      </c>
      <c r="EX798">
        <v>0</v>
      </c>
      <c r="EY798">
        <v>0</v>
      </c>
      <c r="EZ798">
        <v>2</v>
      </c>
      <c r="FA798">
        <v>1</v>
      </c>
      <c r="FB798">
        <v>1</v>
      </c>
      <c r="FC798">
        <v>1</v>
      </c>
      <c r="FD798">
        <v>0</v>
      </c>
      <c r="FE798">
        <v>0</v>
      </c>
      <c r="FF798">
        <v>0</v>
      </c>
      <c r="FG798">
        <v>0</v>
      </c>
      <c r="FH798">
        <v>0</v>
      </c>
      <c r="FI798">
        <v>0</v>
      </c>
      <c r="FJ798">
        <v>0</v>
      </c>
      <c r="FK798">
        <v>1</v>
      </c>
      <c r="FL798">
        <v>19</v>
      </c>
      <c r="FM798">
        <v>43</v>
      </c>
      <c r="FN798">
        <v>3</v>
      </c>
      <c r="FO798">
        <v>8</v>
      </c>
      <c r="FP798">
        <v>2</v>
      </c>
      <c r="FQ798">
        <v>1</v>
      </c>
      <c r="FR798">
        <v>0</v>
      </c>
      <c r="FS798">
        <v>1</v>
      </c>
      <c r="FT798">
        <v>0</v>
      </c>
      <c r="FU798">
        <v>1</v>
      </c>
      <c r="FV798">
        <v>4</v>
      </c>
      <c r="FW798">
        <v>19</v>
      </c>
      <c r="FX798">
        <v>0</v>
      </c>
      <c r="FY798">
        <v>1</v>
      </c>
      <c r="FZ798">
        <v>0</v>
      </c>
      <c r="GA798">
        <v>0</v>
      </c>
      <c r="GB798">
        <v>0</v>
      </c>
      <c r="GC798">
        <v>0</v>
      </c>
      <c r="GD798">
        <v>0</v>
      </c>
      <c r="GE798">
        <v>0</v>
      </c>
      <c r="GF798">
        <v>0</v>
      </c>
      <c r="GG798">
        <v>1</v>
      </c>
      <c r="GH798">
        <v>2</v>
      </c>
      <c r="GI798">
        <v>0</v>
      </c>
      <c r="GJ798">
        <v>0</v>
      </c>
      <c r="GK798">
        <v>0</v>
      </c>
      <c r="GL798">
        <v>43</v>
      </c>
      <c r="GM798">
        <v>22</v>
      </c>
      <c r="GN798">
        <v>17</v>
      </c>
      <c r="GO798">
        <v>0</v>
      </c>
      <c r="GP798">
        <v>1</v>
      </c>
      <c r="GQ798">
        <v>0</v>
      </c>
      <c r="GR798">
        <v>0</v>
      </c>
      <c r="GS798">
        <v>0</v>
      </c>
      <c r="GT798">
        <v>3</v>
      </c>
      <c r="GU798">
        <v>0</v>
      </c>
      <c r="GV798">
        <v>0</v>
      </c>
      <c r="GW798">
        <v>0</v>
      </c>
      <c r="GX798">
        <v>0</v>
      </c>
      <c r="GY798">
        <v>0</v>
      </c>
      <c r="GZ798">
        <v>0</v>
      </c>
      <c r="HA798">
        <v>0</v>
      </c>
      <c r="HB798">
        <v>0</v>
      </c>
      <c r="HC798">
        <v>0</v>
      </c>
      <c r="HD798">
        <v>0</v>
      </c>
      <c r="HE798">
        <v>1</v>
      </c>
      <c r="HF798">
        <v>22</v>
      </c>
      <c r="HG798">
        <v>1</v>
      </c>
      <c r="HH798">
        <v>0</v>
      </c>
      <c r="HI798">
        <v>0</v>
      </c>
      <c r="HJ798">
        <v>0</v>
      </c>
      <c r="HK798">
        <v>0</v>
      </c>
      <c r="HL798">
        <v>0</v>
      </c>
      <c r="HM798">
        <v>0</v>
      </c>
      <c r="HN798">
        <v>0</v>
      </c>
      <c r="HO798">
        <v>0</v>
      </c>
      <c r="HP798">
        <v>0</v>
      </c>
      <c r="HQ798">
        <v>0</v>
      </c>
      <c r="HR798">
        <v>0</v>
      </c>
      <c r="HS798">
        <v>1</v>
      </c>
      <c r="HT798">
        <v>1</v>
      </c>
      <c r="HU798">
        <v>0</v>
      </c>
      <c r="HV798">
        <v>0</v>
      </c>
      <c r="HW798">
        <v>0</v>
      </c>
      <c r="HX798">
        <v>0</v>
      </c>
      <c r="HY798">
        <v>0</v>
      </c>
      <c r="HZ798">
        <v>0</v>
      </c>
      <c r="IA798">
        <v>0</v>
      </c>
      <c r="IB798">
        <v>0</v>
      </c>
      <c r="IC798">
        <v>0</v>
      </c>
      <c r="ID798">
        <v>0</v>
      </c>
      <c r="IE798">
        <v>0</v>
      </c>
      <c r="IF798">
        <v>0</v>
      </c>
      <c r="IG798">
        <v>0</v>
      </c>
      <c r="IH798">
        <v>0</v>
      </c>
      <c r="II798">
        <v>0</v>
      </c>
      <c r="IJ798">
        <v>0</v>
      </c>
      <c r="IK798">
        <v>1</v>
      </c>
      <c r="IL798">
        <v>0</v>
      </c>
      <c r="IM798">
        <v>0</v>
      </c>
      <c r="IN798">
        <v>1</v>
      </c>
      <c r="IO798">
        <v>0</v>
      </c>
      <c r="IP798">
        <v>0</v>
      </c>
      <c r="IQ798">
        <v>0</v>
      </c>
      <c r="IR798">
        <v>0</v>
      </c>
      <c r="IS798">
        <v>0</v>
      </c>
      <c r="IT798">
        <v>0</v>
      </c>
      <c r="IU798">
        <v>0</v>
      </c>
      <c r="IV798">
        <v>0</v>
      </c>
      <c r="IW798">
        <v>0</v>
      </c>
      <c r="IX798">
        <v>0</v>
      </c>
      <c r="IY798">
        <v>0</v>
      </c>
      <c r="IZ798">
        <v>0</v>
      </c>
      <c r="JA798">
        <v>0</v>
      </c>
      <c r="JB798">
        <v>0</v>
      </c>
      <c r="JC798">
        <v>0</v>
      </c>
      <c r="JD798">
        <v>0</v>
      </c>
      <c r="JE798">
        <v>0</v>
      </c>
      <c r="JF798">
        <v>0</v>
      </c>
      <c r="JG798">
        <v>0</v>
      </c>
      <c r="JH798">
        <v>0</v>
      </c>
      <c r="JI798">
        <v>0</v>
      </c>
      <c r="JJ798">
        <v>1</v>
      </c>
      <c r="JK798" s="2">
        <f t="shared" si="66"/>
        <v>0.39445114595898673</v>
      </c>
    </row>
    <row r="799" spans="1:271" outlineLevel="2" x14ac:dyDescent="0.25">
      <c r="A799" t="str">
        <f t="shared" si="68"/>
        <v>161004</v>
      </c>
      <c r="B799" t="s">
        <v>332</v>
      </c>
      <c r="C799">
        <v>10</v>
      </c>
      <c r="D799">
        <v>995</v>
      </c>
      <c r="E799">
        <v>770</v>
      </c>
      <c r="F799">
        <v>412</v>
      </c>
      <c r="G799">
        <v>358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358</v>
      </c>
      <c r="R799">
        <v>0</v>
      </c>
      <c r="S799">
        <v>0</v>
      </c>
      <c r="T799">
        <v>358</v>
      </c>
      <c r="U799">
        <v>20</v>
      </c>
      <c r="V799">
        <v>17</v>
      </c>
      <c r="W799">
        <v>3</v>
      </c>
      <c r="X799">
        <v>0</v>
      </c>
      <c r="Y799">
        <v>338</v>
      </c>
      <c r="Z799">
        <v>118</v>
      </c>
      <c r="AA799">
        <v>8</v>
      </c>
      <c r="AB799">
        <v>8</v>
      </c>
      <c r="AC799">
        <v>36</v>
      </c>
      <c r="AD799">
        <v>11</v>
      </c>
      <c r="AE799">
        <v>2</v>
      </c>
      <c r="AF799">
        <v>38</v>
      </c>
      <c r="AG799">
        <v>1</v>
      </c>
      <c r="AH799">
        <v>1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2</v>
      </c>
      <c r="AP799">
        <v>2</v>
      </c>
      <c r="AQ799">
        <v>1</v>
      </c>
      <c r="AR799">
        <v>0</v>
      </c>
      <c r="AS799">
        <v>0</v>
      </c>
      <c r="AT799">
        <v>1</v>
      </c>
      <c r="AU799">
        <v>1</v>
      </c>
      <c r="AV799">
        <v>0</v>
      </c>
      <c r="AW799">
        <v>2</v>
      </c>
      <c r="AX799">
        <v>4</v>
      </c>
      <c r="AY799">
        <v>118</v>
      </c>
      <c r="AZ799">
        <v>73</v>
      </c>
      <c r="BA799">
        <v>8</v>
      </c>
      <c r="BB799">
        <v>0</v>
      </c>
      <c r="BC799">
        <v>52</v>
      </c>
      <c r="BD799">
        <v>3</v>
      </c>
      <c r="BE799">
        <v>1</v>
      </c>
      <c r="BF799">
        <v>0</v>
      </c>
      <c r="BG799">
        <v>0</v>
      </c>
      <c r="BH799">
        <v>1</v>
      </c>
      <c r="BI799">
        <v>1</v>
      </c>
      <c r="BJ799">
        <v>1</v>
      </c>
      <c r="BK799">
        <v>0</v>
      </c>
      <c r="BL799">
        <v>0</v>
      </c>
      <c r="BM799">
        <v>1</v>
      </c>
      <c r="BN799">
        <v>0</v>
      </c>
      <c r="BO799">
        <v>0</v>
      </c>
      <c r="BP799">
        <v>0</v>
      </c>
      <c r="BQ799">
        <v>3</v>
      </c>
      <c r="BR799">
        <v>0</v>
      </c>
      <c r="BS799">
        <v>0</v>
      </c>
      <c r="BT799">
        <v>1</v>
      </c>
      <c r="BU799">
        <v>0</v>
      </c>
      <c r="BV799">
        <v>1</v>
      </c>
      <c r="BW799">
        <v>0</v>
      </c>
      <c r="BX799">
        <v>73</v>
      </c>
      <c r="BY799">
        <v>11</v>
      </c>
      <c r="BZ799">
        <v>3</v>
      </c>
      <c r="CA799">
        <v>0</v>
      </c>
      <c r="CB799">
        <v>2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3</v>
      </c>
      <c r="CI799">
        <v>0</v>
      </c>
      <c r="CJ799">
        <v>0</v>
      </c>
      <c r="CK799">
        <v>0</v>
      </c>
      <c r="CL799">
        <v>1</v>
      </c>
      <c r="CM799">
        <v>2</v>
      </c>
      <c r="CN799">
        <v>11</v>
      </c>
      <c r="CO799">
        <v>9</v>
      </c>
      <c r="CP799">
        <v>5</v>
      </c>
      <c r="CQ799">
        <v>0</v>
      </c>
      <c r="CR799">
        <v>0</v>
      </c>
      <c r="CS799">
        <v>2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0</v>
      </c>
      <c r="CZ799">
        <v>0</v>
      </c>
      <c r="DA799">
        <v>1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1</v>
      </c>
      <c r="DL799">
        <v>0</v>
      </c>
      <c r="DM799">
        <v>0</v>
      </c>
      <c r="DN799">
        <v>9</v>
      </c>
      <c r="DO799">
        <v>3</v>
      </c>
      <c r="DP799">
        <v>0</v>
      </c>
      <c r="DQ799">
        <v>0</v>
      </c>
      <c r="DR799">
        <v>0</v>
      </c>
      <c r="DS799">
        <v>0</v>
      </c>
      <c r="DT799">
        <v>0</v>
      </c>
      <c r="DU799">
        <v>0</v>
      </c>
      <c r="DV799">
        <v>1</v>
      </c>
      <c r="DW799">
        <v>0</v>
      </c>
      <c r="DX799">
        <v>0</v>
      </c>
      <c r="DY799">
        <v>0</v>
      </c>
      <c r="DZ799">
        <v>0</v>
      </c>
      <c r="EA799">
        <v>0</v>
      </c>
      <c r="EB799">
        <v>0</v>
      </c>
      <c r="EC799">
        <v>0</v>
      </c>
      <c r="ED799">
        <v>0</v>
      </c>
      <c r="EE799">
        <v>0</v>
      </c>
      <c r="EF799">
        <v>0</v>
      </c>
      <c r="EG799">
        <v>0</v>
      </c>
      <c r="EH799">
        <v>0</v>
      </c>
      <c r="EI799">
        <v>0</v>
      </c>
      <c r="EJ799">
        <v>0</v>
      </c>
      <c r="EK799">
        <v>0</v>
      </c>
      <c r="EL799">
        <v>0</v>
      </c>
      <c r="EM799">
        <v>2</v>
      </c>
      <c r="EN799">
        <v>3</v>
      </c>
      <c r="EO799">
        <v>20</v>
      </c>
      <c r="EP799">
        <v>5</v>
      </c>
      <c r="EQ799">
        <v>4</v>
      </c>
      <c r="ER799">
        <v>1</v>
      </c>
      <c r="ES799">
        <v>0</v>
      </c>
      <c r="ET799">
        <v>1</v>
      </c>
      <c r="EU799">
        <v>0</v>
      </c>
      <c r="EV799">
        <v>3</v>
      </c>
      <c r="EW799">
        <v>0</v>
      </c>
      <c r="EX799">
        <v>0</v>
      </c>
      <c r="EY799">
        <v>1</v>
      </c>
      <c r="EZ799">
        <v>1</v>
      </c>
      <c r="FA799">
        <v>1</v>
      </c>
      <c r="FB799">
        <v>0</v>
      </c>
      <c r="FC799">
        <v>0</v>
      </c>
      <c r="FD799">
        <v>1</v>
      </c>
      <c r="FE799">
        <v>0</v>
      </c>
      <c r="FF799">
        <v>0</v>
      </c>
      <c r="FG799">
        <v>0</v>
      </c>
      <c r="FH799">
        <v>0</v>
      </c>
      <c r="FI799">
        <v>2</v>
      </c>
      <c r="FJ799">
        <v>0</v>
      </c>
      <c r="FK799">
        <v>0</v>
      </c>
      <c r="FL799">
        <v>20</v>
      </c>
      <c r="FM799">
        <v>89</v>
      </c>
      <c r="FN799">
        <v>9</v>
      </c>
      <c r="FO799">
        <v>26</v>
      </c>
      <c r="FP799">
        <v>1</v>
      </c>
      <c r="FQ799">
        <v>1</v>
      </c>
      <c r="FR799">
        <v>1</v>
      </c>
      <c r="FS799">
        <v>4</v>
      </c>
      <c r="FT799">
        <v>2</v>
      </c>
      <c r="FU799">
        <v>0</v>
      </c>
      <c r="FV799">
        <v>1</v>
      </c>
      <c r="FW799">
        <v>36</v>
      </c>
      <c r="FX799">
        <v>1</v>
      </c>
      <c r="FY799">
        <v>0</v>
      </c>
      <c r="FZ799">
        <v>1</v>
      </c>
      <c r="GA799">
        <v>1</v>
      </c>
      <c r="GB799">
        <v>0</v>
      </c>
      <c r="GC799">
        <v>1</v>
      </c>
      <c r="GD799">
        <v>0</v>
      </c>
      <c r="GE799">
        <v>0</v>
      </c>
      <c r="GF799">
        <v>1</v>
      </c>
      <c r="GG799">
        <v>1</v>
      </c>
      <c r="GH799">
        <v>2</v>
      </c>
      <c r="GI799">
        <v>0</v>
      </c>
      <c r="GJ799">
        <v>0</v>
      </c>
      <c r="GK799">
        <v>0</v>
      </c>
      <c r="GL799">
        <v>89</v>
      </c>
      <c r="GM799">
        <v>11</v>
      </c>
      <c r="GN799">
        <v>4</v>
      </c>
      <c r="GO799">
        <v>3</v>
      </c>
      <c r="GP799">
        <v>0</v>
      </c>
      <c r="GQ799">
        <v>0</v>
      </c>
      <c r="GR799">
        <v>1</v>
      </c>
      <c r="GS799">
        <v>0</v>
      </c>
      <c r="GT799">
        <v>2</v>
      </c>
      <c r="GU799">
        <v>0</v>
      </c>
      <c r="GV799">
        <v>0</v>
      </c>
      <c r="GW799">
        <v>0</v>
      </c>
      <c r="GX799">
        <v>0</v>
      </c>
      <c r="GY799">
        <v>0</v>
      </c>
      <c r="GZ799">
        <v>0</v>
      </c>
      <c r="HA799">
        <v>0</v>
      </c>
      <c r="HB799">
        <v>0</v>
      </c>
      <c r="HC799">
        <v>0</v>
      </c>
      <c r="HD799">
        <v>0</v>
      </c>
      <c r="HE799">
        <v>1</v>
      </c>
      <c r="HF799">
        <v>11</v>
      </c>
      <c r="HG799">
        <v>2</v>
      </c>
      <c r="HH799">
        <v>0</v>
      </c>
      <c r="HI799">
        <v>1</v>
      </c>
      <c r="HJ799">
        <v>0</v>
      </c>
      <c r="HK799">
        <v>0</v>
      </c>
      <c r="HL799">
        <v>0</v>
      </c>
      <c r="HM799">
        <v>0</v>
      </c>
      <c r="HN799">
        <v>1</v>
      </c>
      <c r="HO799">
        <v>0</v>
      </c>
      <c r="HP799">
        <v>0</v>
      </c>
      <c r="HQ799">
        <v>0</v>
      </c>
      <c r="HR799">
        <v>0</v>
      </c>
      <c r="HS799">
        <v>0</v>
      </c>
      <c r="HT799">
        <v>2</v>
      </c>
      <c r="HU799">
        <v>0</v>
      </c>
      <c r="HV799">
        <v>0</v>
      </c>
      <c r="HW799">
        <v>0</v>
      </c>
      <c r="HX799">
        <v>0</v>
      </c>
      <c r="HY799">
        <v>0</v>
      </c>
      <c r="HZ799">
        <v>0</v>
      </c>
      <c r="IA799">
        <v>0</v>
      </c>
      <c r="IB799">
        <v>0</v>
      </c>
      <c r="IC799">
        <v>0</v>
      </c>
      <c r="ID799">
        <v>0</v>
      </c>
      <c r="IE799">
        <v>0</v>
      </c>
      <c r="IF799">
        <v>0</v>
      </c>
      <c r="IG799">
        <v>0</v>
      </c>
      <c r="IH799">
        <v>0</v>
      </c>
      <c r="II799">
        <v>0</v>
      </c>
      <c r="IJ799">
        <v>0</v>
      </c>
      <c r="IK799">
        <v>2</v>
      </c>
      <c r="IL799">
        <v>1</v>
      </c>
      <c r="IM799">
        <v>0</v>
      </c>
      <c r="IN799">
        <v>0</v>
      </c>
      <c r="IO799">
        <v>0</v>
      </c>
      <c r="IP799">
        <v>0</v>
      </c>
      <c r="IQ799">
        <v>0</v>
      </c>
      <c r="IR799">
        <v>0</v>
      </c>
      <c r="IS799">
        <v>0</v>
      </c>
      <c r="IT799">
        <v>0</v>
      </c>
      <c r="IU799">
        <v>0</v>
      </c>
      <c r="IV799">
        <v>0</v>
      </c>
      <c r="IW799">
        <v>0</v>
      </c>
      <c r="IX799">
        <v>0</v>
      </c>
      <c r="IY799">
        <v>0</v>
      </c>
      <c r="IZ799">
        <v>0</v>
      </c>
      <c r="JA799">
        <v>0</v>
      </c>
      <c r="JB799">
        <v>0</v>
      </c>
      <c r="JC799">
        <v>0</v>
      </c>
      <c r="JD799">
        <v>0</v>
      </c>
      <c r="JE799">
        <v>0</v>
      </c>
      <c r="JF799">
        <v>0</v>
      </c>
      <c r="JG799">
        <v>0</v>
      </c>
      <c r="JH799">
        <v>0</v>
      </c>
      <c r="JI799">
        <v>1</v>
      </c>
      <c r="JJ799">
        <v>2</v>
      </c>
      <c r="JK799" s="2">
        <f t="shared" si="66"/>
        <v>0.35979899497487439</v>
      </c>
    </row>
    <row r="800" spans="1:271" outlineLevel="2" x14ac:dyDescent="0.25">
      <c r="A800" t="str">
        <f t="shared" si="68"/>
        <v>161004</v>
      </c>
      <c r="B800" t="s">
        <v>332</v>
      </c>
      <c r="C800">
        <v>11</v>
      </c>
      <c r="D800">
        <v>1128</v>
      </c>
      <c r="E800">
        <v>868</v>
      </c>
      <c r="F800">
        <v>454</v>
      </c>
      <c r="G800">
        <v>414</v>
      </c>
      <c r="H800">
        <v>0</v>
      </c>
      <c r="I800">
        <v>2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414</v>
      </c>
      <c r="R800">
        <v>0</v>
      </c>
      <c r="S800">
        <v>0</v>
      </c>
      <c r="T800">
        <v>414</v>
      </c>
      <c r="U800">
        <v>10</v>
      </c>
      <c r="V800">
        <v>9</v>
      </c>
      <c r="W800">
        <v>1</v>
      </c>
      <c r="X800">
        <v>0</v>
      </c>
      <c r="Y800">
        <v>404</v>
      </c>
      <c r="Z800">
        <v>130</v>
      </c>
      <c r="AA800">
        <v>4</v>
      </c>
      <c r="AB800">
        <v>19</v>
      </c>
      <c r="AC800">
        <v>28</v>
      </c>
      <c r="AD800">
        <v>7</v>
      </c>
      <c r="AE800">
        <v>6</v>
      </c>
      <c r="AF800">
        <v>54</v>
      </c>
      <c r="AG800">
        <v>0</v>
      </c>
      <c r="AH800">
        <v>0</v>
      </c>
      <c r="AI800">
        <v>1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2</v>
      </c>
      <c r="AP800">
        <v>1</v>
      </c>
      <c r="AQ800">
        <v>0</v>
      </c>
      <c r="AR800">
        <v>2</v>
      </c>
      <c r="AS800">
        <v>0</v>
      </c>
      <c r="AT800">
        <v>0</v>
      </c>
      <c r="AU800">
        <v>2</v>
      </c>
      <c r="AV800">
        <v>0</v>
      </c>
      <c r="AW800">
        <v>2</v>
      </c>
      <c r="AX800">
        <v>2</v>
      </c>
      <c r="AY800">
        <v>130</v>
      </c>
      <c r="AZ800">
        <v>94</v>
      </c>
      <c r="BA800">
        <v>5</v>
      </c>
      <c r="BB800">
        <v>7</v>
      </c>
      <c r="BC800">
        <v>69</v>
      </c>
      <c r="BD800">
        <v>2</v>
      </c>
      <c r="BE800">
        <v>0</v>
      </c>
      <c r="BF800">
        <v>0</v>
      </c>
      <c r="BG800">
        <v>0</v>
      </c>
      <c r="BH800">
        <v>3</v>
      </c>
      <c r="BI800">
        <v>0</v>
      </c>
      <c r="BJ800">
        <v>3</v>
      </c>
      <c r="BK800">
        <v>0</v>
      </c>
      <c r="BL800">
        <v>1</v>
      </c>
      <c r="BM800">
        <v>2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1</v>
      </c>
      <c r="BU800">
        <v>0</v>
      </c>
      <c r="BV800">
        <v>1</v>
      </c>
      <c r="BW800">
        <v>0</v>
      </c>
      <c r="BX800">
        <v>94</v>
      </c>
      <c r="BY800">
        <v>14</v>
      </c>
      <c r="BZ800">
        <v>5</v>
      </c>
      <c r="CA800">
        <v>1</v>
      </c>
      <c r="CB800">
        <v>2</v>
      </c>
      <c r="CC800">
        <v>0</v>
      </c>
      <c r="CD800">
        <v>0</v>
      </c>
      <c r="CE800">
        <v>1</v>
      </c>
      <c r="CF800">
        <v>2</v>
      </c>
      <c r="CG800">
        <v>1</v>
      </c>
      <c r="CH800">
        <v>0</v>
      </c>
      <c r="CI800">
        <v>0</v>
      </c>
      <c r="CJ800">
        <v>0</v>
      </c>
      <c r="CK800">
        <v>1</v>
      </c>
      <c r="CL800">
        <v>0</v>
      </c>
      <c r="CM800">
        <v>1</v>
      </c>
      <c r="CN800">
        <v>14</v>
      </c>
      <c r="CO800">
        <v>19</v>
      </c>
      <c r="CP800">
        <v>11</v>
      </c>
      <c r="CQ800">
        <v>1</v>
      </c>
      <c r="CR800">
        <v>1</v>
      </c>
      <c r="CS800">
        <v>0</v>
      </c>
      <c r="CT800">
        <v>2</v>
      </c>
      <c r="CU800">
        <v>0</v>
      </c>
      <c r="CV800">
        <v>1</v>
      </c>
      <c r="CW800">
        <v>1</v>
      </c>
      <c r="CX800">
        <v>0</v>
      </c>
      <c r="CY800">
        <v>0</v>
      </c>
      <c r="CZ800">
        <v>0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1</v>
      </c>
      <c r="DG800">
        <v>0</v>
      </c>
      <c r="DH800">
        <v>1</v>
      </c>
      <c r="DI800">
        <v>0</v>
      </c>
      <c r="DJ800">
        <v>0</v>
      </c>
      <c r="DK800">
        <v>0</v>
      </c>
      <c r="DL800">
        <v>0</v>
      </c>
      <c r="DM800">
        <v>0</v>
      </c>
      <c r="DN800">
        <v>19</v>
      </c>
      <c r="DO800">
        <v>4</v>
      </c>
      <c r="DP800">
        <v>1</v>
      </c>
      <c r="DQ800">
        <v>1</v>
      </c>
      <c r="DR800">
        <v>0</v>
      </c>
      <c r="DS800">
        <v>1</v>
      </c>
      <c r="DT800">
        <v>0</v>
      </c>
      <c r="DU800">
        <v>0</v>
      </c>
      <c r="DV800">
        <v>0</v>
      </c>
      <c r="DW800">
        <v>0</v>
      </c>
      <c r="DX800">
        <v>0</v>
      </c>
      <c r="DY800">
        <v>0</v>
      </c>
      <c r="DZ800">
        <v>0</v>
      </c>
      <c r="EA800">
        <v>0</v>
      </c>
      <c r="EB800">
        <v>0</v>
      </c>
      <c r="EC800">
        <v>0</v>
      </c>
      <c r="ED800">
        <v>0</v>
      </c>
      <c r="EE800">
        <v>0</v>
      </c>
      <c r="EF800">
        <v>0</v>
      </c>
      <c r="EG800">
        <v>0</v>
      </c>
      <c r="EH800">
        <v>0</v>
      </c>
      <c r="EI800">
        <v>0</v>
      </c>
      <c r="EJ800">
        <v>1</v>
      </c>
      <c r="EK800">
        <v>0</v>
      </c>
      <c r="EL800">
        <v>0</v>
      </c>
      <c r="EM800">
        <v>0</v>
      </c>
      <c r="EN800">
        <v>4</v>
      </c>
      <c r="EO800">
        <v>19</v>
      </c>
      <c r="EP800">
        <v>9</v>
      </c>
      <c r="EQ800">
        <v>2</v>
      </c>
      <c r="ER800">
        <v>1</v>
      </c>
      <c r="ES800">
        <v>0</v>
      </c>
      <c r="ET800">
        <v>0</v>
      </c>
      <c r="EU800">
        <v>2</v>
      </c>
      <c r="EV800">
        <v>1</v>
      </c>
      <c r="EW800">
        <v>0</v>
      </c>
      <c r="EX800">
        <v>0</v>
      </c>
      <c r="EY800">
        <v>0</v>
      </c>
      <c r="EZ800">
        <v>0</v>
      </c>
      <c r="FA800">
        <v>0</v>
      </c>
      <c r="FB800">
        <v>1</v>
      </c>
      <c r="FC800">
        <v>0</v>
      </c>
      <c r="FD800">
        <v>0</v>
      </c>
      <c r="FE800">
        <v>0</v>
      </c>
      <c r="FF800">
        <v>0</v>
      </c>
      <c r="FG800">
        <v>0</v>
      </c>
      <c r="FH800">
        <v>0</v>
      </c>
      <c r="FI800">
        <v>0</v>
      </c>
      <c r="FJ800">
        <v>1</v>
      </c>
      <c r="FK800">
        <v>2</v>
      </c>
      <c r="FL800">
        <v>19</v>
      </c>
      <c r="FM800">
        <v>97</v>
      </c>
      <c r="FN800">
        <v>13</v>
      </c>
      <c r="FO800">
        <v>26</v>
      </c>
      <c r="FP800">
        <v>4</v>
      </c>
      <c r="FQ800">
        <v>1</v>
      </c>
      <c r="FR800">
        <v>0</v>
      </c>
      <c r="FS800">
        <v>2</v>
      </c>
      <c r="FT800">
        <v>1</v>
      </c>
      <c r="FU800">
        <v>1</v>
      </c>
      <c r="FV800">
        <v>2</v>
      </c>
      <c r="FW800">
        <v>44</v>
      </c>
      <c r="FX800">
        <v>0</v>
      </c>
      <c r="FY800">
        <v>0</v>
      </c>
      <c r="FZ800">
        <v>0</v>
      </c>
      <c r="GA800">
        <v>1</v>
      </c>
      <c r="GB800">
        <v>0</v>
      </c>
      <c r="GC800">
        <v>0</v>
      </c>
      <c r="GD800">
        <v>0</v>
      </c>
      <c r="GE800">
        <v>0</v>
      </c>
      <c r="GF800">
        <v>0</v>
      </c>
      <c r="GG800">
        <v>0</v>
      </c>
      <c r="GH800">
        <v>0</v>
      </c>
      <c r="GI800">
        <v>0</v>
      </c>
      <c r="GJ800">
        <v>0</v>
      </c>
      <c r="GK800">
        <v>2</v>
      </c>
      <c r="GL800">
        <v>97</v>
      </c>
      <c r="GM800">
        <v>16</v>
      </c>
      <c r="GN800">
        <v>4</v>
      </c>
      <c r="GO800">
        <v>0</v>
      </c>
      <c r="GP800">
        <v>4</v>
      </c>
      <c r="GQ800">
        <v>1</v>
      </c>
      <c r="GR800">
        <v>4</v>
      </c>
      <c r="GS800">
        <v>1</v>
      </c>
      <c r="GT800">
        <v>0</v>
      </c>
      <c r="GU800">
        <v>0</v>
      </c>
      <c r="GV800">
        <v>0</v>
      </c>
      <c r="GW800">
        <v>0</v>
      </c>
      <c r="GX800">
        <v>0</v>
      </c>
      <c r="GY800">
        <v>0</v>
      </c>
      <c r="GZ800">
        <v>0</v>
      </c>
      <c r="HA800">
        <v>0</v>
      </c>
      <c r="HB800">
        <v>0</v>
      </c>
      <c r="HC800">
        <v>0</v>
      </c>
      <c r="HD800">
        <v>0</v>
      </c>
      <c r="HE800">
        <v>2</v>
      </c>
      <c r="HF800">
        <v>16</v>
      </c>
      <c r="HG800">
        <v>3</v>
      </c>
      <c r="HH800">
        <v>0</v>
      </c>
      <c r="HI800">
        <v>0</v>
      </c>
      <c r="HJ800">
        <v>0</v>
      </c>
      <c r="HK800">
        <v>0</v>
      </c>
      <c r="HL800">
        <v>0</v>
      </c>
      <c r="HM800">
        <v>0</v>
      </c>
      <c r="HN800">
        <v>1</v>
      </c>
      <c r="HO800">
        <v>1</v>
      </c>
      <c r="HP800">
        <v>0</v>
      </c>
      <c r="HQ800">
        <v>0</v>
      </c>
      <c r="HR800">
        <v>0</v>
      </c>
      <c r="HS800">
        <v>1</v>
      </c>
      <c r="HT800">
        <v>3</v>
      </c>
      <c r="HU800">
        <v>4</v>
      </c>
      <c r="HV800">
        <v>1</v>
      </c>
      <c r="HW800">
        <v>0</v>
      </c>
      <c r="HX800">
        <v>1</v>
      </c>
      <c r="HY800">
        <v>0</v>
      </c>
      <c r="HZ800">
        <v>0</v>
      </c>
      <c r="IA800">
        <v>0</v>
      </c>
      <c r="IB800">
        <v>1</v>
      </c>
      <c r="IC800">
        <v>0</v>
      </c>
      <c r="ID800">
        <v>0</v>
      </c>
      <c r="IE800">
        <v>1</v>
      </c>
      <c r="IF800">
        <v>0</v>
      </c>
      <c r="IG800">
        <v>0</v>
      </c>
      <c r="IH800">
        <v>0</v>
      </c>
      <c r="II800">
        <v>0</v>
      </c>
      <c r="IJ800">
        <v>4</v>
      </c>
      <c r="IK800">
        <v>4</v>
      </c>
      <c r="IL800">
        <v>0</v>
      </c>
      <c r="IM800">
        <v>0</v>
      </c>
      <c r="IN800">
        <v>0</v>
      </c>
      <c r="IO800">
        <v>0</v>
      </c>
      <c r="IP800">
        <v>0</v>
      </c>
      <c r="IQ800">
        <v>0</v>
      </c>
      <c r="IR800">
        <v>0</v>
      </c>
      <c r="IS800">
        <v>0</v>
      </c>
      <c r="IT800">
        <v>0</v>
      </c>
      <c r="IU800">
        <v>0</v>
      </c>
      <c r="IV800">
        <v>2</v>
      </c>
      <c r="IW800">
        <v>0</v>
      </c>
      <c r="IX800">
        <v>0</v>
      </c>
      <c r="IY800">
        <v>1</v>
      </c>
      <c r="IZ800">
        <v>0</v>
      </c>
      <c r="JA800">
        <v>0</v>
      </c>
      <c r="JB800">
        <v>0</v>
      </c>
      <c r="JC800">
        <v>0</v>
      </c>
      <c r="JD800">
        <v>0</v>
      </c>
      <c r="JE800">
        <v>0</v>
      </c>
      <c r="JF800">
        <v>0</v>
      </c>
      <c r="JG800">
        <v>0</v>
      </c>
      <c r="JH800">
        <v>0</v>
      </c>
      <c r="JI800">
        <v>1</v>
      </c>
      <c r="JJ800">
        <v>4</v>
      </c>
      <c r="JK800" s="2">
        <f t="shared" si="66"/>
        <v>0.36702127659574468</v>
      </c>
    </row>
    <row r="801" spans="1:271" outlineLevel="2" x14ac:dyDescent="0.25">
      <c r="A801" t="str">
        <f t="shared" si="68"/>
        <v>161004</v>
      </c>
      <c r="B801" t="s">
        <v>332</v>
      </c>
      <c r="C801">
        <v>12</v>
      </c>
      <c r="D801">
        <v>1142</v>
      </c>
      <c r="E801">
        <v>870</v>
      </c>
      <c r="F801">
        <v>356</v>
      </c>
      <c r="G801">
        <v>514</v>
      </c>
      <c r="H801">
        <v>0</v>
      </c>
      <c r="I801">
        <v>1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514</v>
      </c>
      <c r="R801">
        <v>0</v>
      </c>
      <c r="S801">
        <v>0</v>
      </c>
      <c r="T801">
        <v>514</v>
      </c>
      <c r="U801">
        <v>11</v>
      </c>
      <c r="V801">
        <v>6</v>
      </c>
      <c r="W801">
        <v>5</v>
      </c>
      <c r="X801">
        <v>0</v>
      </c>
      <c r="Y801">
        <v>503</v>
      </c>
      <c r="Z801">
        <v>164</v>
      </c>
      <c r="AA801">
        <v>14</v>
      </c>
      <c r="AB801">
        <v>20</v>
      </c>
      <c r="AC801">
        <v>49</v>
      </c>
      <c r="AD801">
        <v>17</v>
      </c>
      <c r="AE801">
        <v>5</v>
      </c>
      <c r="AF801">
        <v>41</v>
      </c>
      <c r="AG801">
        <v>0</v>
      </c>
      <c r="AH801">
        <v>1</v>
      </c>
      <c r="AI801">
        <v>4</v>
      </c>
      <c r="AJ801">
        <v>1</v>
      </c>
      <c r="AK801">
        <v>0</v>
      </c>
      <c r="AL801">
        <v>2</v>
      </c>
      <c r="AM801">
        <v>0</v>
      </c>
      <c r="AN801">
        <v>0</v>
      </c>
      <c r="AO801">
        <v>2</v>
      </c>
      <c r="AP801">
        <v>0</v>
      </c>
      <c r="AQ801">
        <v>0</v>
      </c>
      <c r="AR801">
        <v>0</v>
      </c>
      <c r="AS801">
        <v>0</v>
      </c>
      <c r="AT801">
        <v>1</v>
      </c>
      <c r="AU801">
        <v>0</v>
      </c>
      <c r="AV801">
        <v>0</v>
      </c>
      <c r="AW801">
        <v>2</v>
      </c>
      <c r="AX801">
        <v>5</v>
      </c>
      <c r="AY801">
        <v>164</v>
      </c>
      <c r="AZ801">
        <v>109</v>
      </c>
      <c r="BA801">
        <v>14</v>
      </c>
      <c r="BB801">
        <v>4</v>
      </c>
      <c r="BC801">
        <v>67</v>
      </c>
      <c r="BD801">
        <v>6</v>
      </c>
      <c r="BE801">
        <v>5</v>
      </c>
      <c r="BF801">
        <v>6</v>
      </c>
      <c r="BG801">
        <v>0</v>
      </c>
      <c r="BH801">
        <v>4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1</v>
      </c>
      <c r="BV801">
        <v>2</v>
      </c>
      <c r="BW801">
        <v>0</v>
      </c>
      <c r="BX801">
        <v>109</v>
      </c>
      <c r="BY801">
        <v>11</v>
      </c>
      <c r="BZ801">
        <v>2</v>
      </c>
      <c r="CA801">
        <v>2</v>
      </c>
      <c r="CB801">
        <v>1</v>
      </c>
      <c r="CC801">
        <v>1</v>
      </c>
      <c r="CD801">
        <v>0</v>
      </c>
      <c r="CE801">
        <v>0</v>
      </c>
      <c r="CF801">
        <v>0</v>
      </c>
      <c r="CG801">
        <v>0</v>
      </c>
      <c r="CH801">
        <v>0</v>
      </c>
      <c r="CI801">
        <v>0</v>
      </c>
      <c r="CJ801">
        <v>0</v>
      </c>
      <c r="CK801">
        <v>1</v>
      </c>
      <c r="CL801">
        <v>1</v>
      </c>
      <c r="CM801">
        <v>3</v>
      </c>
      <c r="CN801">
        <v>11</v>
      </c>
      <c r="CO801">
        <v>17</v>
      </c>
      <c r="CP801">
        <v>8</v>
      </c>
      <c r="CQ801">
        <v>0</v>
      </c>
      <c r="CR801">
        <v>2</v>
      </c>
      <c r="CS801">
        <v>1</v>
      </c>
      <c r="CT801">
        <v>1</v>
      </c>
      <c r="CU801">
        <v>0</v>
      </c>
      <c r="CV801">
        <v>1</v>
      </c>
      <c r="CW801">
        <v>0</v>
      </c>
      <c r="CX801">
        <v>1</v>
      </c>
      <c r="CY801">
        <v>0</v>
      </c>
      <c r="CZ801">
        <v>0</v>
      </c>
      <c r="DA801">
        <v>0</v>
      </c>
      <c r="DB801">
        <v>0</v>
      </c>
      <c r="DC801">
        <v>0</v>
      </c>
      <c r="DD801">
        <v>0</v>
      </c>
      <c r="DE801">
        <v>0</v>
      </c>
      <c r="DF801">
        <v>0</v>
      </c>
      <c r="DG801">
        <v>0</v>
      </c>
      <c r="DH801">
        <v>0</v>
      </c>
      <c r="DI801">
        <v>0</v>
      </c>
      <c r="DJ801">
        <v>1</v>
      </c>
      <c r="DK801">
        <v>0</v>
      </c>
      <c r="DL801">
        <v>0</v>
      </c>
      <c r="DM801">
        <v>2</v>
      </c>
      <c r="DN801">
        <v>17</v>
      </c>
      <c r="DO801">
        <v>12</v>
      </c>
      <c r="DP801">
        <v>1</v>
      </c>
      <c r="DQ801">
        <v>1</v>
      </c>
      <c r="DR801">
        <v>0</v>
      </c>
      <c r="DS801">
        <v>1</v>
      </c>
      <c r="DT801">
        <v>0</v>
      </c>
      <c r="DU801">
        <v>0</v>
      </c>
      <c r="DV801">
        <v>0</v>
      </c>
      <c r="DW801">
        <v>0</v>
      </c>
      <c r="DX801">
        <v>0</v>
      </c>
      <c r="DY801">
        <v>1</v>
      </c>
      <c r="DZ801">
        <v>0</v>
      </c>
      <c r="EA801">
        <v>0</v>
      </c>
      <c r="EB801">
        <v>0</v>
      </c>
      <c r="EC801">
        <v>1</v>
      </c>
      <c r="ED801">
        <v>0</v>
      </c>
      <c r="EE801">
        <v>0</v>
      </c>
      <c r="EF801">
        <v>0</v>
      </c>
      <c r="EG801">
        <v>0</v>
      </c>
      <c r="EH801">
        <v>0</v>
      </c>
      <c r="EI801">
        <v>0</v>
      </c>
      <c r="EJ801">
        <v>0</v>
      </c>
      <c r="EK801">
        <v>0</v>
      </c>
      <c r="EL801">
        <v>0</v>
      </c>
      <c r="EM801">
        <v>7</v>
      </c>
      <c r="EN801">
        <v>12</v>
      </c>
      <c r="EO801">
        <v>39</v>
      </c>
      <c r="EP801">
        <v>11</v>
      </c>
      <c r="EQ801">
        <v>8</v>
      </c>
      <c r="ER801">
        <v>7</v>
      </c>
      <c r="ES801">
        <v>0</v>
      </c>
      <c r="ET801">
        <v>3</v>
      </c>
      <c r="EU801">
        <v>0</v>
      </c>
      <c r="EV801">
        <v>0</v>
      </c>
      <c r="EW801">
        <v>0</v>
      </c>
      <c r="EX801">
        <v>0</v>
      </c>
      <c r="EY801">
        <v>3</v>
      </c>
      <c r="EZ801">
        <v>1</v>
      </c>
      <c r="FA801">
        <v>0</v>
      </c>
      <c r="FB801">
        <v>0</v>
      </c>
      <c r="FC801">
        <v>0</v>
      </c>
      <c r="FD801">
        <v>0</v>
      </c>
      <c r="FE801">
        <v>0</v>
      </c>
      <c r="FF801">
        <v>0</v>
      </c>
      <c r="FG801">
        <v>0</v>
      </c>
      <c r="FH801">
        <v>0</v>
      </c>
      <c r="FI801">
        <v>0</v>
      </c>
      <c r="FJ801">
        <v>0</v>
      </c>
      <c r="FK801">
        <v>6</v>
      </c>
      <c r="FL801">
        <v>39</v>
      </c>
      <c r="FM801">
        <v>105</v>
      </c>
      <c r="FN801">
        <v>6</v>
      </c>
      <c r="FO801">
        <v>26</v>
      </c>
      <c r="FP801">
        <v>0</v>
      </c>
      <c r="FQ801">
        <v>2</v>
      </c>
      <c r="FR801">
        <v>1</v>
      </c>
      <c r="FS801">
        <v>2</v>
      </c>
      <c r="FT801">
        <v>1</v>
      </c>
      <c r="FU801">
        <v>0</v>
      </c>
      <c r="FV801">
        <v>1</v>
      </c>
      <c r="FW801">
        <v>59</v>
      </c>
      <c r="FX801">
        <v>0</v>
      </c>
      <c r="FY801">
        <v>0</v>
      </c>
      <c r="FZ801">
        <v>1</v>
      </c>
      <c r="GA801">
        <v>0</v>
      </c>
      <c r="GB801">
        <v>1</v>
      </c>
      <c r="GC801">
        <v>0</v>
      </c>
      <c r="GD801">
        <v>0</v>
      </c>
      <c r="GE801">
        <v>0</v>
      </c>
      <c r="GF801">
        <v>1</v>
      </c>
      <c r="GG801">
        <v>0</v>
      </c>
      <c r="GH801">
        <v>3</v>
      </c>
      <c r="GI801">
        <v>1</v>
      </c>
      <c r="GJ801">
        <v>0</v>
      </c>
      <c r="GK801">
        <v>0</v>
      </c>
      <c r="GL801">
        <v>105</v>
      </c>
      <c r="GM801">
        <v>38</v>
      </c>
      <c r="GN801">
        <v>27</v>
      </c>
      <c r="GO801">
        <v>2</v>
      </c>
      <c r="GP801">
        <v>0</v>
      </c>
      <c r="GQ801">
        <v>0</v>
      </c>
      <c r="GR801">
        <v>0</v>
      </c>
      <c r="GS801">
        <v>0</v>
      </c>
      <c r="GT801">
        <v>2</v>
      </c>
      <c r="GU801">
        <v>2</v>
      </c>
      <c r="GV801">
        <v>0</v>
      </c>
      <c r="GW801">
        <v>0</v>
      </c>
      <c r="GX801">
        <v>1</v>
      </c>
      <c r="GY801">
        <v>1</v>
      </c>
      <c r="GZ801">
        <v>0</v>
      </c>
      <c r="HA801">
        <v>1</v>
      </c>
      <c r="HB801">
        <v>0</v>
      </c>
      <c r="HC801">
        <v>0</v>
      </c>
      <c r="HD801">
        <v>0</v>
      </c>
      <c r="HE801">
        <v>2</v>
      </c>
      <c r="HF801">
        <v>38</v>
      </c>
      <c r="HG801">
        <v>2</v>
      </c>
      <c r="HH801">
        <v>1</v>
      </c>
      <c r="HI801">
        <v>0</v>
      </c>
      <c r="HJ801">
        <v>0</v>
      </c>
      <c r="HK801">
        <v>0</v>
      </c>
      <c r="HL801">
        <v>0</v>
      </c>
      <c r="HM801">
        <v>0</v>
      </c>
      <c r="HN801">
        <v>0</v>
      </c>
      <c r="HO801">
        <v>0</v>
      </c>
      <c r="HP801">
        <v>0</v>
      </c>
      <c r="HQ801">
        <v>0</v>
      </c>
      <c r="HR801">
        <v>0</v>
      </c>
      <c r="HS801">
        <v>1</v>
      </c>
      <c r="HT801">
        <v>2</v>
      </c>
      <c r="HU801">
        <v>2</v>
      </c>
      <c r="HV801">
        <v>0</v>
      </c>
      <c r="HW801">
        <v>0</v>
      </c>
      <c r="HX801">
        <v>1</v>
      </c>
      <c r="HY801">
        <v>0</v>
      </c>
      <c r="HZ801">
        <v>0</v>
      </c>
      <c r="IA801">
        <v>1</v>
      </c>
      <c r="IB801">
        <v>0</v>
      </c>
      <c r="IC801">
        <v>0</v>
      </c>
      <c r="ID801">
        <v>0</v>
      </c>
      <c r="IE801">
        <v>0</v>
      </c>
      <c r="IF801">
        <v>0</v>
      </c>
      <c r="IG801">
        <v>0</v>
      </c>
      <c r="IH801">
        <v>0</v>
      </c>
      <c r="II801">
        <v>0</v>
      </c>
      <c r="IJ801">
        <v>2</v>
      </c>
      <c r="IK801">
        <v>4</v>
      </c>
      <c r="IL801">
        <v>0</v>
      </c>
      <c r="IM801">
        <v>0</v>
      </c>
      <c r="IN801">
        <v>1</v>
      </c>
      <c r="IO801">
        <v>0</v>
      </c>
      <c r="IP801">
        <v>0</v>
      </c>
      <c r="IQ801">
        <v>0</v>
      </c>
      <c r="IR801">
        <v>0</v>
      </c>
      <c r="IS801">
        <v>0</v>
      </c>
      <c r="IT801">
        <v>0</v>
      </c>
      <c r="IU801">
        <v>0</v>
      </c>
      <c r="IV801">
        <v>0</v>
      </c>
      <c r="IW801">
        <v>0</v>
      </c>
      <c r="IX801">
        <v>0</v>
      </c>
      <c r="IY801">
        <v>0</v>
      </c>
      <c r="IZ801">
        <v>0</v>
      </c>
      <c r="JA801">
        <v>0</v>
      </c>
      <c r="JB801">
        <v>0</v>
      </c>
      <c r="JC801">
        <v>0</v>
      </c>
      <c r="JD801">
        <v>0</v>
      </c>
      <c r="JE801">
        <v>0</v>
      </c>
      <c r="JF801">
        <v>0</v>
      </c>
      <c r="JG801">
        <v>0</v>
      </c>
      <c r="JH801">
        <v>0</v>
      </c>
      <c r="JI801">
        <v>3</v>
      </c>
      <c r="JJ801">
        <v>4</v>
      </c>
      <c r="JK801" s="2">
        <f t="shared" si="66"/>
        <v>0.45008756567425567</v>
      </c>
    </row>
    <row r="802" spans="1:271" outlineLevel="2" x14ac:dyDescent="0.25">
      <c r="A802" t="str">
        <f t="shared" si="68"/>
        <v>161004</v>
      </c>
      <c r="B802" t="s">
        <v>332</v>
      </c>
      <c r="C802">
        <v>13</v>
      </c>
      <c r="D802">
        <v>1068</v>
      </c>
      <c r="E802">
        <v>820</v>
      </c>
      <c r="F802">
        <v>254</v>
      </c>
      <c r="G802">
        <v>566</v>
      </c>
      <c r="H802">
        <v>0</v>
      </c>
      <c r="I802">
        <v>2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566</v>
      </c>
      <c r="R802">
        <v>0</v>
      </c>
      <c r="S802">
        <v>0</v>
      </c>
      <c r="T802">
        <v>566</v>
      </c>
      <c r="U802">
        <v>6</v>
      </c>
      <c r="V802">
        <v>4</v>
      </c>
      <c r="W802">
        <v>2</v>
      </c>
      <c r="X802">
        <v>0</v>
      </c>
      <c r="Y802">
        <v>560</v>
      </c>
      <c r="Z802">
        <v>192</v>
      </c>
      <c r="AA802">
        <v>8</v>
      </c>
      <c r="AB802">
        <v>35</v>
      </c>
      <c r="AC802">
        <v>66</v>
      </c>
      <c r="AD802">
        <v>8</v>
      </c>
      <c r="AE802">
        <v>10</v>
      </c>
      <c r="AF802">
        <v>41</v>
      </c>
      <c r="AG802">
        <v>1</v>
      </c>
      <c r="AH802">
        <v>2</v>
      </c>
      <c r="AI802">
        <v>0</v>
      </c>
      <c r="AJ802">
        <v>0</v>
      </c>
      <c r="AK802">
        <v>0</v>
      </c>
      <c r="AL802">
        <v>1</v>
      </c>
      <c r="AM802">
        <v>0</v>
      </c>
      <c r="AN802">
        <v>0</v>
      </c>
      <c r="AO802">
        <v>4</v>
      </c>
      <c r="AP802">
        <v>2</v>
      </c>
      <c r="AQ802">
        <v>0</v>
      </c>
      <c r="AR802">
        <v>2</v>
      </c>
      <c r="AS802">
        <v>0</v>
      </c>
      <c r="AT802">
        <v>4</v>
      </c>
      <c r="AU802">
        <v>0</v>
      </c>
      <c r="AV802">
        <v>1</v>
      </c>
      <c r="AW802">
        <v>1</v>
      </c>
      <c r="AX802">
        <v>6</v>
      </c>
      <c r="AY802">
        <v>192</v>
      </c>
      <c r="AZ802">
        <v>134</v>
      </c>
      <c r="BA802">
        <v>17</v>
      </c>
      <c r="BB802">
        <v>7</v>
      </c>
      <c r="BC802">
        <v>93</v>
      </c>
      <c r="BD802">
        <v>3</v>
      </c>
      <c r="BE802">
        <v>1</v>
      </c>
      <c r="BF802">
        <v>3</v>
      </c>
      <c r="BG802">
        <v>0</v>
      </c>
      <c r="BH802">
        <v>2</v>
      </c>
      <c r="BI802">
        <v>0</v>
      </c>
      <c r="BJ802">
        <v>1</v>
      </c>
      <c r="BK802">
        <v>0</v>
      </c>
      <c r="BL802">
        <v>2</v>
      </c>
      <c r="BM802">
        <v>2</v>
      </c>
      <c r="BN802">
        <v>1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1</v>
      </c>
      <c r="BU802">
        <v>0</v>
      </c>
      <c r="BV802">
        <v>1</v>
      </c>
      <c r="BW802">
        <v>0</v>
      </c>
      <c r="BX802">
        <v>134</v>
      </c>
      <c r="BY802">
        <v>21</v>
      </c>
      <c r="BZ802">
        <v>6</v>
      </c>
      <c r="CA802">
        <v>5</v>
      </c>
      <c r="CB802">
        <v>3</v>
      </c>
      <c r="CC802">
        <v>0</v>
      </c>
      <c r="CD802">
        <v>1</v>
      </c>
      <c r="CE802">
        <v>0</v>
      </c>
      <c r="CF802">
        <v>2</v>
      </c>
      <c r="CG802">
        <v>0</v>
      </c>
      <c r="CH802">
        <v>0</v>
      </c>
      <c r="CI802">
        <v>0</v>
      </c>
      <c r="CJ802">
        <v>3</v>
      </c>
      <c r="CK802">
        <v>0</v>
      </c>
      <c r="CL802">
        <v>1</v>
      </c>
      <c r="CM802">
        <v>0</v>
      </c>
      <c r="CN802">
        <v>21</v>
      </c>
      <c r="CO802">
        <v>25</v>
      </c>
      <c r="CP802">
        <v>11</v>
      </c>
      <c r="CQ802">
        <v>0</v>
      </c>
      <c r="CR802">
        <v>2</v>
      </c>
      <c r="CS802">
        <v>0</v>
      </c>
      <c r="CT802">
        <v>4</v>
      </c>
      <c r="CU802">
        <v>0</v>
      </c>
      <c r="CV802">
        <v>1</v>
      </c>
      <c r="CW802">
        <v>0</v>
      </c>
      <c r="CX802">
        <v>1</v>
      </c>
      <c r="CY802">
        <v>0</v>
      </c>
      <c r="CZ802">
        <v>0</v>
      </c>
      <c r="DA802">
        <v>0</v>
      </c>
      <c r="DB802">
        <v>0</v>
      </c>
      <c r="DC802">
        <v>0</v>
      </c>
      <c r="DD802">
        <v>0</v>
      </c>
      <c r="DE802">
        <v>1</v>
      </c>
      <c r="DF802">
        <v>1</v>
      </c>
      <c r="DG802">
        <v>0</v>
      </c>
      <c r="DH802">
        <v>0</v>
      </c>
      <c r="DI802">
        <v>0</v>
      </c>
      <c r="DJ802">
        <v>0</v>
      </c>
      <c r="DK802">
        <v>1</v>
      </c>
      <c r="DL802">
        <v>2</v>
      </c>
      <c r="DM802">
        <v>1</v>
      </c>
      <c r="DN802">
        <v>25</v>
      </c>
      <c r="DO802">
        <v>8</v>
      </c>
      <c r="DP802">
        <v>4</v>
      </c>
      <c r="DQ802">
        <v>0</v>
      </c>
      <c r="DR802">
        <v>0</v>
      </c>
      <c r="DS802">
        <v>0</v>
      </c>
      <c r="DT802">
        <v>0</v>
      </c>
      <c r="DU802">
        <v>0</v>
      </c>
      <c r="DV802">
        <v>0</v>
      </c>
      <c r="DW802">
        <v>1</v>
      </c>
      <c r="DX802">
        <v>0</v>
      </c>
      <c r="DY802">
        <v>0</v>
      </c>
      <c r="DZ802">
        <v>0</v>
      </c>
      <c r="EA802">
        <v>0</v>
      </c>
      <c r="EB802">
        <v>0</v>
      </c>
      <c r="EC802">
        <v>0</v>
      </c>
      <c r="ED802">
        <v>0</v>
      </c>
      <c r="EE802">
        <v>0</v>
      </c>
      <c r="EF802">
        <v>0</v>
      </c>
      <c r="EG802">
        <v>0</v>
      </c>
      <c r="EH802">
        <v>0</v>
      </c>
      <c r="EI802">
        <v>0</v>
      </c>
      <c r="EJ802">
        <v>0</v>
      </c>
      <c r="EK802">
        <v>0</v>
      </c>
      <c r="EL802">
        <v>0</v>
      </c>
      <c r="EM802">
        <v>3</v>
      </c>
      <c r="EN802">
        <v>8</v>
      </c>
      <c r="EO802">
        <v>29</v>
      </c>
      <c r="EP802">
        <v>9</v>
      </c>
      <c r="EQ802">
        <v>10</v>
      </c>
      <c r="ER802">
        <v>0</v>
      </c>
      <c r="ES802">
        <v>0</v>
      </c>
      <c r="ET802">
        <v>0</v>
      </c>
      <c r="EU802">
        <v>3</v>
      </c>
      <c r="EV802">
        <v>1</v>
      </c>
      <c r="EW802">
        <v>0</v>
      </c>
      <c r="EX802">
        <v>0</v>
      </c>
      <c r="EY802">
        <v>0</v>
      </c>
      <c r="EZ802">
        <v>0</v>
      </c>
      <c r="FA802">
        <v>0</v>
      </c>
      <c r="FB802">
        <v>2</v>
      </c>
      <c r="FC802">
        <v>0</v>
      </c>
      <c r="FD802">
        <v>0</v>
      </c>
      <c r="FE802">
        <v>0</v>
      </c>
      <c r="FF802">
        <v>0</v>
      </c>
      <c r="FG802">
        <v>0</v>
      </c>
      <c r="FH802">
        <v>1</v>
      </c>
      <c r="FI802">
        <v>1</v>
      </c>
      <c r="FJ802">
        <v>0</v>
      </c>
      <c r="FK802">
        <v>2</v>
      </c>
      <c r="FL802">
        <v>29</v>
      </c>
      <c r="FM802">
        <v>91</v>
      </c>
      <c r="FN802">
        <v>18</v>
      </c>
      <c r="FO802">
        <v>27</v>
      </c>
      <c r="FP802">
        <v>1</v>
      </c>
      <c r="FQ802">
        <v>1</v>
      </c>
      <c r="FR802">
        <v>4</v>
      </c>
      <c r="FS802">
        <v>0</v>
      </c>
      <c r="FT802">
        <v>4</v>
      </c>
      <c r="FU802">
        <v>0</v>
      </c>
      <c r="FV802">
        <v>1</v>
      </c>
      <c r="FW802">
        <v>30</v>
      </c>
      <c r="FX802">
        <v>1</v>
      </c>
      <c r="FY802">
        <v>0</v>
      </c>
      <c r="FZ802">
        <v>0</v>
      </c>
      <c r="GA802">
        <v>0</v>
      </c>
      <c r="GB802">
        <v>1</v>
      </c>
      <c r="GC802">
        <v>1</v>
      </c>
      <c r="GD802">
        <v>0</v>
      </c>
      <c r="GE802">
        <v>0</v>
      </c>
      <c r="GF802">
        <v>0</v>
      </c>
      <c r="GG802">
        <v>0</v>
      </c>
      <c r="GH802">
        <v>1</v>
      </c>
      <c r="GI802">
        <v>0</v>
      </c>
      <c r="GJ802">
        <v>0</v>
      </c>
      <c r="GK802">
        <v>1</v>
      </c>
      <c r="GL802">
        <v>91</v>
      </c>
      <c r="GM802">
        <v>50</v>
      </c>
      <c r="GN802">
        <v>31</v>
      </c>
      <c r="GO802">
        <v>4</v>
      </c>
      <c r="GP802">
        <v>3</v>
      </c>
      <c r="GQ802">
        <v>0</v>
      </c>
      <c r="GR802">
        <v>2</v>
      </c>
      <c r="GS802">
        <v>1</v>
      </c>
      <c r="GT802">
        <v>3</v>
      </c>
      <c r="GU802">
        <v>2</v>
      </c>
      <c r="GV802">
        <v>1</v>
      </c>
      <c r="GW802">
        <v>0</v>
      </c>
      <c r="GX802">
        <v>0</v>
      </c>
      <c r="GY802">
        <v>0</v>
      </c>
      <c r="GZ802">
        <v>1</v>
      </c>
      <c r="HA802">
        <v>0</v>
      </c>
      <c r="HB802">
        <v>0</v>
      </c>
      <c r="HC802">
        <v>0</v>
      </c>
      <c r="HD802">
        <v>2</v>
      </c>
      <c r="HE802">
        <v>0</v>
      </c>
      <c r="HF802">
        <v>50</v>
      </c>
      <c r="HG802">
        <v>2</v>
      </c>
      <c r="HH802">
        <v>0</v>
      </c>
      <c r="HI802">
        <v>1</v>
      </c>
      <c r="HJ802">
        <v>0</v>
      </c>
      <c r="HK802">
        <v>0</v>
      </c>
      <c r="HL802">
        <v>0</v>
      </c>
      <c r="HM802">
        <v>0</v>
      </c>
      <c r="HN802">
        <v>0</v>
      </c>
      <c r="HO802">
        <v>0</v>
      </c>
      <c r="HP802">
        <v>0</v>
      </c>
      <c r="HQ802">
        <v>0</v>
      </c>
      <c r="HR802">
        <v>0</v>
      </c>
      <c r="HS802">
        <v>1</v>
      </c>
      <c r="HT802">
        <v>2</v>
      </c>
      <c r="HU802">
        <v>3</v>
      </c>
      <c r="HV802">
        <v>0</v>
      </c>
      <c r="HW802">
        <v>0</v>
      </c>
      <c r="HX802">
        <v>0</v>
      </c>
      <c r="HY802">
        <v>0</v>
      </c>
      <c r="HZ802">
        <v>0</v>
      </c>
      <c r="IA802">
        <v>0</v>
      </c>
      <c r="IB802">
        <v>0</v>
      </c>
      <c r="IC802">
        <v>0</v>
      </c>
      <c r="ID802">
        <v>0</v>
      </c>
      <c r="IE802">
        <v>2</v>
      </c>
      <c r="IF802">
        <v>0</v>
      </c>
      <c r="IG802">
        <v>0</v>
      </c>
      <c r="IH802">
        <v>0</v>
      </c>
      <c r="II802">
        <v>1</v>
      </c>
      <c r="IJ802">
        <v>3</v>
      </c>
      <c r="IK802">
        <v>5</v>
      </c>
      <c r="IL802">
        <v>1</v>
      </c>
      <c r="IM802">
        <v>0</v>
      </c>
      <c r="IN802">
        <v>1</v>
      </c>
      <c r="IO802">
        <v>2</v>
      </c>
      <c r="IP802">
        <v>0</v>
      </c>
      <c r="IQ802">
        <v>0</v>
      </c>
      <c r="IR802">
        <v>0</v>
      </c>
      <c r="IS802">
        <v>0</v>
      </c>
      <c r="IT802">
        <v>0</v>
      </c>
      <c r="IU802">
        <v>0</v>
      </c>
      <c r="IV802">
        <v>0</v>
      </c>
      <c r="IW802">
        <v>0</v>
      </c>
      <c r="IX802">
        <v>0</v>
      </c>
      <c r="IY802">
        <v>0</v>
      </c>
      <c r="IZ802">
        <v>0</v>
      </c>
      <c r="JA802">
        <v>0</v>
      </c>
      <c r="JB802">
        <v>0</v>
      </c>
      <c r="JC802">
        <v>0</v>
      </c>
      <c r="JD802">
        <v>0</v>
      </c>
      <c r="JE802">
        <v>0</v>
      </c>
      <c r="JF802">
        <v>0</v>
      </c>
      <c r="JG802">
        <v>0</v>
      </c>
      <c r="JH802">
        <v>0</v>
      </c>
      <c r="JI802">
        <v>1</v>
      </c>
      <c r="JJ802">
        <v>5</v>
      </c>
      <c r="JK802" s="2">
        <f t="shared" si="66"/>
        <v>0.52996254681647936</v>
      </c>
    </row>
    <row r="803" spans="1:271" outlineLevel="2" x14ac:dyDescent="0.25">
      <c r="A803" t="str">
        <f t="shared" si="68"/>
        <v>161004</v>
      </c>
      <c r="B803" t="s">
        <v>332</v>
      </c>
      <c r="C803">
        <v>14</v>
      </c>
      <c r="D803">
        <v>1210</v>
      </c>
      <c r="E803">
        <v>929</v>
      </c>
      <c r="F803">
        <v>293</v>
      </c>
      <c r="G803">
        <v>636</v>
      </c>
      <c r="H803">
        <v>0</v>
      </c>
      <c r="I803">
        <v>5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636</v>
      </c>
      <c r="R803">
        <v>0</v>
      </c>
      <c r="S803">
        <v>0</v>
      </c>
      <c r="T803">
        <v>636</v>
      </c>
      <c r="U803">
        <v>11</v>
      </c>
      <c r="V803">
        <v>9</v>
      </c>
      <c r="W803">
        <v>2</v>
      </c>
      <c r="X803">
        <v>0</v>
      </c>
      <c r="Y803">
        <v>625</v>
      </c>
      <c r="Z803">
        <v>202</v>
      </c>
      <c r="AA803">
        <v>20</v>
      </c>
      <c r="AB803">
        <v>27</v>
      </c>
      <c r="AC803">
        <v>55</v>
      </c>
      <c r="AD803">
        <v>9</v>
      </c>
      <c r="AE803">
        <v>2</v>
      </c>
      <c r="AF803">
        <v>69</v>
      </c>
      <c r="AG803">
        <v>1</v>
      </c>
      <c r="AH803">
        <v>0</v>
      </c>
      <c r="AI803">
        <v>1</v>
      </c>
      <c r="AJ803">
        <v>0</v>
      </c>
      <c r="AK803">
        <v>0</v>
      </c>
      <c r="AL803">
        <v>2</v>
      </c>
      <c r="AM803">
        <v>1</v>
      </c>
      <c r="AN803">
        <v>1</v>
      </c>
      <c r="AO803">
        <v>2</v>
      </c>
      <c r="AP803">
        <v>0</v>
      </c>
      <c r="AQ803">
        <v>0</v>
      </c>
      <c r="AR803">
        <v>0</v>
      </c>
      <c r="AS803">
        <v>0</v>
      </c>
      <c r="AT803">
        <v>4</v>
      </c>
      <c r="AU803">
        <v>0</v>
      </c>
      <c r="AV803">
        <v>0</v>
      </c>
      <c r="AW803">
        <v>1</v>
      </c>
      <c r="AX803">
        <v>7</v>
      </c>
      <c r="AY803">
        <v>202</v>
      </c>
      <c r="AZ803">
        <v>145</v>
      </c>
      <c r="BA803">
        <v>18</v>
      </c>
      <c r="BB803">
        <v>4</v>
      </c>
      <c r="BC803">
        <v>79</v>
      </c>
      <c r="BD803">
        <v>13</v>
      </c>
      <c r="BE803">
        <v>3</v>
      </c>
      <c r="BF803">
        <v>12</v>
      </c>
      <c r="BG803">
        <v>2</v>
      </c>
      <c r="BH803">
        <v>1</v>
      </c>
      <c r="BI803">
        <v>1</v>
      </c>
      <c r="BJ803">
        <v>0</v>
      </c>
      <c r="BK803">
        <v>0</v>
      </c>
      <c r="BL803">
        <v>0</v>
      </c>
      <c r="BM803">
        <v>3</v>
      </c>
      <c r="BN803">
        <v>0</v>
      </c>
      <c r="BO803">
        <v>1</v>
      </c>
      <c r="BP803">
        <v>0</v>
      </c>
      <c r="BQ803">
        <v>2</v>
      </c>
      <c r="BR803">
        <v>0</v>
      </c>
      <c r="BS803">
        <v>3</v>
      </c>
      <c r="BT803">
        <v>0</v>
      </c>
      <c r="BU803">
        <v>0</v>
      </c>
      <c r="BV803">
        <v>1</v>
      </c>
      <c r="BW803">
        <v>2</v>
      </c>
      <c r="BX803">
        <v>145</v>
      </c>
      <c r="BY803">
        <v>13</v>
      </c>
      <c r="BZ803">
        <v>5</v>
      </c>
      <c r="CA803">
        <v>2</v>
      </c>
      <c r="CB803">
        <v>2</v>
      </c>
      <c r="CC803">
        <v>0</v>
      </c>
      <c r="CD803">
        <v>0</v>
      </c>
      <c r="CE803">
        <v>0</v>
      </c>
      <c r="CF803">
        <v>0</v>
      </c>
      <c r="CG803">
        <v>2</v>
      </c>
      <c r="CH803">
        <v>0</v>
      </c>
      <c r="CI803">
        <v>0</v>
      </c>
      <c r="CJ803">
        <v>0</v>
      </c>
      <c r="CK803">
        <v>0</v>
      </c>
      <c r="CL803">
        <v>2</v>
      </c>
      <c r="CM803">
        <v>0</v>
      </c>
      <c r="CN803">
        <v>13</v>
      </c>
      <c r="CO803">
        <v>25</v>
      </c>
      <c r="CP803">
        <v>15</v>
      </c>
      <c r="CQ803">
        <v>0</v>
      </c>
      <c r="CR803">
        <v>2</v>
      </c>
      <c r="CS803">
        <v>0</v>
      </c>
      <c r="CT803">
        <v>0</v>
      </c>
      <c r="CU803">
        <v>1</v>
      </c>
      <c r="CV803">
        <v>2</v>
      </c>
      <c r="CW803">
        <v>1</v>
      </c>
      <c r="CX803">
        <v>0</v>
      </c>
      <c r="CY803">
        <v>0</v>
      </c>
      <c r="CZ803">
        <v>0</v>
      </c>
      <c r="DA803">
        <v>0</v>
      </c>
      <c r="DB803">
        <v>0</v>
      </c>
      <c r="DC803">
        <v>0</v>
      </c>
      <c r="DD803">
        <v>0</v>
      </c>
      <c r="DE803">
        <v>1</v>
      </c>
      <c r="DF803">
        <v>0</v>
      </c>
      <c r="DG803">
        <v>0</v>
      </c>
      <c r="DH803">
        <v>0</v>
      </c>
      <c r="DI803">
        <v>0</v>
      </c>
      <c r="DJ803">
        <v>0</v>
      </c>
      <c r="DK803">
        <v>0</v>
      </c>
      <c r="DL803">
        <v>0</v>
      </c>
      <c r="DM803">
        <v>3</v>
      </c>
      <c r="DN803">
        <v>25</v>
      </c>
      <c r="DO803">
        <v>21</v>
      </c>
      <c r="DP803">
        <v>5</v>
      </c>
      <c r="DQ803">
        <v>7</v>
      </c>
      <c r="DR803">
        <v>0</v>
      </c>
      <c r="DS803">
        <v>1</v>
      </c>
      <c r="DT803">
        <v>0</v>
      </c>
      <c r="DU803">
        <v>0</v>
      </c>
      <c r="DV803">
        <v>0</v>
      </c>
      <c r="DW803">
        <v>0</v>
      </c>
      <c r="DX803">
        <v>0</v>
      </c>
      <c r="DY803">
        <v>0</v>
      </c>
      <c r="DZ803">
        <v>0</v>
      </c>
      <c r="EA803">
        <v>0</v>
      </c>
      <c r="EB803">
        <v>1</v>
      </c>
      <c r="EC803">
        <v>0</v>
      </c>
      <c r="ED803">
        <v>0</v>
      </c>
      <c r="EE803">
        <v>0</v>
      </c>
      <c r="EF803">
        <v>0</v>
      </c>
      <c r="EG803">
        <v>0</v>
      </c>
      <c r="EH803">
        <v>0</v>
      </c>
      <c r="EI803">
        <v>0</v>
      </c>
      <c r="EJ803">
        <v>1</v>
      </c>
      <c r="EK803">
        <v>0</v>
      </c>
      <c r="EL803">
        <v>0</v>
      </c>
      <c r="EM803">
        <v>6</v>
      </c>
      <c r="EN803">
        <v>21</v>
      </c>
      <c r="EO803">
        <v>51</v>
      </c>
      <c r="EP803">
        <v>17</v>
      </c>
      <c r="EQ803">
        <v>10</v>
      </c>
      <c r="ER803">
        <v>9</v>
      </c>
      <c r="ES803">
        <v>0</v>
      </c>
      <c r="ET803">
        <v>0</v>
      </c>
      <c r="EU803">
        <v>0</v>
      </c>
      <c r="EV803">
        <v>8</v>
      </c>
      <c r="EW803">
        <v>0</v>
      </c>
      <c r="EX803">
        <v>0</v>
      </c>
      <c r="EY803">
        <v>1</v>
      </c>
      <c r="EZ803">
        <v>0</v>
      </c>
      <c r="FA803">
        <v>0</v>
      </c>
      <c r="FB803">
        <v>3</v>
      </c>
      <c r="FC803">
        <v>0</v>
      </c>
      <c r="FD803">
        <v>0</v>
      </c>
      <c r="FE803">
        <v>0</v>
      </c>
      <c r="FF803">
        <v>0</v>
      </c>
      <c r="FG803">
        <v>0</v>
      </c>
      <c r="FH803">
        <v>1</v>
      </c>
      <c r="FI803">
        <v>0</v>
      </c>
      <c r="FJ803">
        <v>0</v>
      </c>
      <c r="FK803">
        <v>2</v>
      </c>
      <c r="FL803">
        <v>51</v>
      </c>
      <c r="FM803">
        <v>111</v>
      </c>
      <c r="FN803">
        <v>14</v>
      </c>
      <c r="FO803">
        <v>39</v>
      </c>
      <c r="FP803">
        <v>0</v>
      </c>
      <c r="FQ803">
        <v>1</v>
      </c>
      <c r="FR803">
        <v>1</v>
      </c>
      <c r="FS803">
        <v>5</v>
      </c>
      <c r="FT803">
        <v>4</v>
      </c>
      <c r="FU803">
        <v>0</v>
      </c>
      <c r="FV803">
        <v>1</v>
      </c>
      <c r="FW803">
        <v>37</v>
      </c>
      <c r="FX803">
        <v>0</v>
      </c>
      <c r="FY803">
        <v>0</v>
      </c>
      <c r="FZ803">
        <v>3</v>
      </c>
      <c r="GA803">
        <v>1</v>
      </c>
      <c r="GB803">
        <v>0</v>
      </c>
      <c r="GC803">
        <v>1</v>
      </c>
      <c r="GD803">
        <v>0</v>
      </c>
      <c r="GE803">
        <v>0</v>
      </c>
      <c r="GF803">
        <v>0</v>
      </c>
      <c r="GG803">
        <v>3</v>
      </c>
      <c r="GH803">
        <v>0</v>
      </c>
      <c r="GI803">
        <v>0</v>
      </c>
      <c r="GJ803">
        <v>1</v>
      </c>
      <c r="GK803">
        <v>0</v>
      </c>
      <c r="GL803">
        <v>111</v>
      </c>
      <c r="GM803">
        <v>41</v>
      </c>
      <c r="GN803">
        <v>28</v>
      </c>
      <c r="GO803">
        <v>4</v>
      </c>
      <c r="GP803">
        <v>2</v>
      </c>
      <c r="GQ803">
        <v>0</v>
      </c>
      <c r="GR803">
        <v>3</v>
      </c>
      <c r="GS803">
        <v>0</v>
      </c>
      <c r="GT803">
        <v>1</v>
      </c>
      <c r="GU803">
        <v>0</v>
      </c>
      <c r="GV803">
        <v>1</v>
      </c>
      <c r="GW803">
        <v>1</v>
      </c>
      <c r="GX803">
        <v>0</v>
      </c>
      <c r="GY803">
        <v>0</v>
      </c>
      <c r="GZ803">
        <v>0</v>
      </c>
      <c r="HA803">
        <v>1</v>
      </c>
      <c r="HB803">
        <v>0</v>
      </c>
      <c r="HC803">
        <v>0</v>
      </c>
      <c r="HD803">
        <v>0</v>
      </c>
      <c r="HE803">
        <v>0</v>
      </c>
      <c r="HF803">
        <v>41</v>
      </c>
      <c r="HG803">
        <v>3</v>
      </c>
      <c r="HH803">
        <v>1</v>
      </c>
      <c r="HI803">
        <v>0</v>
      </c>
      <c r="HJ803">
        <v>0</v>
      </c>
      <c r="HK803">
        <v>0</v>
      </c>
      <c r="HL803">
        <v>0</v>
      </c>
      <c r="HM803">
        <v>0</v>
      </c>
      <c r="HN803">
        <v>0</v>
      </c>
      <c r="HO803">
        <v>0</v>
      </c>
      <c r="HP803">
        <v>2</v>
      </c>
      <c r="HQ803">
        <v>0</v>
      </c>
      <c r="HR803">
        <v>0</v>
      </c>
      <c r="HS803">
        <v>0</v>
      </c>
      <c r="HT803">
        <v>3</v>
      </c>
      <c r="HU803">
        <v>1</v>
      </c>
      <c r="HV803">
        <v>0</v>
      </c>
      <c r="HW803">
        <v>0</v>
      </c>
      <c r="HX803">
        <v>0</v>
      </c>
      <c r="HY803">
        <v>1</v>
      </c>
      <c r="HZ803">
        <v>0</v>
      </c>
      <c r="IA803">
        <v>0</v>
      </c>
      <c r="IB803">
        <v>0</v>
      </c>
      <c r="IC803">
        <v>0</v>
      </c>
      <c r="ID803">
        <v>0</v>
      </c>
      <c r="IE803">
        <v>0</v>
      </c>
      <c r="IF803">
        <v>0</v>
      </c>
      <c r="IG803">
        <v>0</v>
      </c>
      <c r="IH803">
        <v>0</v>
      </c>
      <c r="II803">
        <v>0</v>
      </c>
      <c r="IJ803">
        <v>1</v>
      </c>
      <c r="IK803">
        <v>12</v>
      </c>
      <c r="IL803">
        <v>3</v>
      </c>
      <c r="IM803">
        <v>1</v>
      </c>
      <c r="IN803">
        <v>1</v>
      </c>
      <c r="IO803">
        <v>0</v>
      </c>
      <c r="IP803">
        <v>0</v>
      </c>
      <c r="IQ803">
        <v>0</v>
      </c>
      <c r="IR803">
        <v>0</v>
      </c>
      <c r="IS803">
        <v>0</v>
      </c>
      <c r="IT803">
        <v>0</v>
      </c>
      <c r="IU803">
        <v>0</v>
      </c>
      <c r="IV803">
        <v>0</v>
      </c>
      <c r="IW803">
        <v>0</v>
      </c>
      <c r="IX803">
        <v>0</v>
      </c>
      <c r="IY803">
        <v>0</v>
      </c>
      <c r="IZ803">
        <v>0</v>
      </c>
      <c r="JA803">
        <v>1</v>
      </c>
      <c r="JB803">
        <v>0</v>
      </c>
      <c r="JC803">
        <v>0</v>
      </c>
      <c r="JD803">
        <v>0</v>
      </c>
      <c r="JE803">
        <v>0</v>
      </c>
      <c r="JF803">
        <v>0</v>
      </c>
      <c r="JG803">
        <v>0</v>
      </c>
      <c r="JH803">
        <v>0</v>
      </c>
      <c r="JI803">
        <v>6</v>
      </c>
      <c r="JJ803">
        <v>12</v>
      </c>
      <c r="JK803" s="2">
        <f t="shared" si="66"/>
        <v>0.52561983471074381</v>
      </c>
    </row>
    <row r="804" spans="1:271" outlineLevel="2" x14ac:dyDescent="0.25">
      <c r="A804" t="str">
        <f t="shared" si="68"/>
        <v>161004</v>
      </c>
      <c r="B804" t="s">
        <v>332</v>
      </c>
      <c r="C804">
        <v>15</v>
      </c>
      <c r="D804">
        <v>1219</v>
      </c>
      <c r="E804">
        <v>950</v>
      </c>
      <c r="F804">
        <v>328</v>
      </c>
      <c r="G804">
        <v>622</v>
      </c>
      <c r="H804">
        <v>0</v>
      </c>
      <c r="I804">
        <v>2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622</v>
      </c>
      <c r="R804">
        <v>0</v>
      </c>
      <c r="S804">
        <v>0</v>
      </c>
      <c r="T804">
        <v>622</v>
      </c>
      <c r="U804">
        <v>16</v>
      </c>
      <c r="V804">
        <v>10</v>
      </c>
      <c r="W804">
        <v>6</v>
      </c>
      <c r="X804">
        <v>0</v>
      </c>
      <c r="Y804">
        <v>606</v>
      </c>
      <c r="Z804">
        <v>225</v>
      </c>
      <c r="AA804">
        <v>12</v>
      </c>
      <c r="AB804">
        <v>30</v>
      </c>
      <c r="AC804">
        <v>79</v>
      </c>
      <c r="AD804">
        <v>4</v>
      </c>
      <c r="AE804">
        <v>3</v>
      </c>
      <c r="AF804">
        <v>78</v>
      </c>
      <c r="AG804">
        <v>1</v>
      </c>
      <c r="AH804">
        <v>0</v>
      </c>
      <c r="AI804">
        <v>2</v>
      </c>
      <c r="AJ804">
        <v>1</v>
      </c>
      <c r="AK804">
        <v>0</v>
      </c>
      <c r="AL804">
        <v>0</v>
      </c>
      <c r="AM804">
        <v>0</v>
      </c>
      <c r="AN804">
        <v>1</v>
      </c>
      <c r="AO804">
        <v>3</v>
      </c>
      <c r="AP804">
        <v>0</v>
      </c>
      <c r="AQ804">
        <v>0</v>
      </c>
      <c r="AR804">
        <v>1</v>
      </c>
      <c r="AS804">
        <v>0</v>
      </c>
      <c r="AT804">
        <v>1</v>
      </c>
      <c r="AU804">
        <v>1</v>
      </c>
      <c r="AV804">
        <v>2</v>
      </c>
      <c r="AW804">
        <v>4</v>
      </c>
      <c r="AX804">
        <v>2</v>
      </c>
      <c r="AY804">
        <v>225</v>
      </c>
      <c r="AZ804">
        <v>156</v>
      </c>
      <c r="BA804">
        <v>31</v>
      </c>
      <c r="BB804">
        <v>1</v>
      </c>
      <c r="BC804">
        <v>88</v>
      </c>
      <c r="BD804">
        <v>8</v>
      </c>
      <c r="BE804">
        <v>2</v>
      </c>
      <c r="BF804">
        <v>4</v>
      </c>
      <c r="BG804">
        <v>2</v>
      </c>
      <c r="BH804">
        <v>3</v>
      </c>
      <c r="BI804">
        <v>3</v>
      </c>
      <c r="BJ804">
        <v>2</v>
      </c>
      <c r="BK804">
        <v>0</v>
      </c>
      <c r="BL804">
        <v>1</v>
      </c>
      <c r="BM804">
        <v>4</v>
      </c>
      <c r="BN804">
        <v>0</v>
      </c>
      <c r="BO804">
        <v>1</v>
      </c>
      <c r="BP804">
        <v>1</v>
      </c>
      <c r="BQ804">
        <v>0</v>
      </c>
      <c r="BR804">
        <v>1</v>
      </c>
      <c r="BS804">
        <v>0</v>
      </c>
      <c r="BT804">
        <v>1</v>
      </c>
      <c r="BU804">
        <v>1</v>
      </c>
      <c r="BV804">
        <v>1</v>
      </c>
      <c r="BW804">
        <v>1</v>
      </c>
      <c r="BX804">
        <v>156</v>
      </c>
      <c r="BY804">
        <v>22</v>
      </c>
      <c r="BZ804">
        <v>9</v>
      </c>
      <c r="CA804">
        <v>3</v>
      </c>
      <c r="CB804">
        <v>1</v>
      </c>
      <c r="CC804">
        <v>1</v>
      </c>
      <c r="CD804">
        <v>1</v>
      </c>
      <c r="CE804">
        <v>0</v>
      </c>
      <c r="CF804">
        <v>0</v>
      </c>
      <c r="CG804">
        <v>3</v>
      </c>
      <c r="CH804">
        <v>0</v>
      </c>
      <c r="CI804">
        <v>0</v>
      </c>
      <c r="CJ804">
        <v>0</v>
      </c>
      <c r="CK804">
        <v>0</v>
      </c>
      <c r="CL804">
        <v>2</v>
      </c>
      <c r="CM804">
        <v>2</v>
      </c>
      <c r="CN804">
        <v>22</v>
      </c>
      <c r="CO804">
        <v>9</v>
      </c>
      <c r="CP804">
        <v>3</v>
      </c>
      <c r="CQ804">
        <v>1</v>
      </c>
      <c r="CR804">
        <v>1</v>
      </c>
      <c r="CS804">
        <v>0</v>
      </c>
      <c r="CT804">
        <v>2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1</v>
      </c>
      <c r="DF804">
        <v>0</v>
      </c>
      <c r="DG804">
        <v>0</v>
      </c>
      <c r="DH804">
        <v>0</v>
      </c>
      <c r="DI804">
        <v>0</v>
      </c>
      <c r="DJ804">
        <v>0</v>
      </c>
      <c r="DK804">
        <v>0</v>
      </c>
      <c r="DL804">
        <v>0</v>
      </c>
      <c r="DM804">
        <v>1</v>
      </c>
      <c r="DN804">
        <v>9</v>
      </c>
      <c r="DO804">
        <v>22</v>
      </c>
      <c r="DP804">
        <v>5</v>
      </c>
      <c r="DQ804">
        <v>2</v>
      </c>
      <c r="DR804">
        <v>1</v>
      </c>
      <c r="DS804">
        <v>0</v>
      </c>
      <c r="DT804">
        <v>0</v>
      </c>
      <c r="DU804">
        <v>0</v>
      </c>
      <c r="DV804">
        <v>0</v>
      </c>
      <c r="DW804">
        <v>0</v>
      </c>
      <c r="DX804">
        <v>0</v>
      </c>
      <c r="DY804">
        <v>0</v>
      </c>
      <c r="DZ804">
        <v>0</v>
      </c>
      <c r="EA804">
        <v>0</v>
      </c>
      <c r="EB804">
        <v>0</v>
      </c>
      <c r="EC804">
        <v>0</v>
      </c>
      <c r="ED804">
        <v>0</v>
      </c>
      <c r="EE804">
        <v>0</v>
      </c>
      <c r="EF804">
        <v>0</v>
      </c>
      <c r="EG804">
        <v>0</v>
      </c>
      <c r="EH804">
        <v>0</v>
      </c>
      <c r="EI804">
        <v>0</v>
      </c>
      <c r="EJ804">
        <v>0</v>
      </c>
      <c r="EK804">
        <v>1</v>
      </c>
      <c r="EL804">
        <v>0</v>
      </c>
      <c r="EM804">
        <v>13</v>
      </c>
      <c r="EN804">
        <v>22</v>
      </c>
      <c r="EO804">
        <v>42</v>
      </c>
      <c r="EP804">
        <v>14</v>
      </c>
      <c r="EQ804">
        <v>8</v>
      </c>
      <c r="ER804">
        <v>9</v>
      </c>
      <c r="ES804">
        <v>0</v>
      </c>
      <c r="ET804">
        <v>1</v>
      </c>
      <c r="EU804">
        <v>2</v>
      </c>
      <c r="EV804">
        <v>0</v>
      </c>
      <c r="EW804">
        <v>0</v>
      </c>
      <c r="EX804">
        <v>1</v>
      </c>
      <c r="EY804">
        <v>3</v>
      </c>
      <c r="EZ804">
        <v>1</v>
      </c>
      <c r="FA804">
        <v>0</v>
      </c>
      <c r="FB804">
        <v>1</v>
      </c>
      <c r="FC804">
        <v>0</v>
      </c>
      <c r="FD804">
        <v>0</v>
      </c>
      <c r="FE804">
        <v>0</v>
      </c>
      <c r="FF804">
        <v>0</v>
      </c>
      <c r="FG804">
        <v>0</v>
      </c>
      <c r="FH804">
        <v>0</v>
      </c>
      <c r="FI804">
        <v>0</v>
      </c>
      <c r="FJ804">
        <v>1</v>
      </c>
      <c r="FK804">
        <v>1</v>
      </c>
      <c r="FL804">
        <v>42</v>
      </c>
      <c r="FM804">
        <v>103</v>
      </c>
      <c r="FN804">
        <v>16</v>
      </c>
      <c r="FO804">
        <v>25</v>
      </c>
      <c r="FP804">
        <v>2</v>
      </c>
      <c r="FQ804">
        <v>2</v>
      </c>
      <c r="FR804">
        <v>0</v>
      </c>
      <c r="FS804">
        <v>0</v>
      </c>
      <c r="FT804">
        <v>5</v>
      </c>
      <c r="FU804">
        <v>1</v>
      </c>
      <c r="FV804">
        <v>2</v>
      </c>
      <c r="FW804">
        <v>38</v>
      </c>
      <c r="FX804">
        <v>1</v>
      </c>
      <c r="FY804">
        <v>2</v>
      </c>
      <c r="FZ804">
        <v>0</v>
      </c>
      <c r="GA804">
        <v>1</v>
      </c>
      <c r="GB804">
        <v>0</v>
      </c>
      <c r="GC804">
        <v>0</v>
      </c>
      <c r="GD804">
        <v>1</v>
      </c>
      <c r="GE804">
        <v>0</v>
      </c>
      <c r="GF804">
        <v>0</v>
      </c>
      <c r="GG804">
        <v>3</v>
      </c>
      <c r="GH804">
        <v>2</v>
      </c>
      <c r="GI804">
        <v>2</v>
      </c>
      <c r="GJ804">
        <v>0</v>
      </c>
      <c r="GK804">
        <v>0</v>
      </c>
      <c r="GL804">
        <v>103</v>
      </c>
      <c r="GM804">
        <v>22</v>
      </c>
      <c r="GN804">
        <v>10</v>
      </c>
      <c r="GO804">
        <v>4</v>
      </c>
      <c r="GP804">
        <v>2</v>
      </c>
      <c r="GQ804">
        <v>1</v>
      </c>
      <c r="GR804">
        <v>0</v>
      </c>
      <c r="GS804">
        <v>0</v>
      </c>
      <c r="GT804">
        <v>0</v>
      </c>
      <c r="GU804">
        <v>0</v>
      </c>
      <c r="GV804">
        <v>1</v>
      </c>
      <c r="GW804">
        <v>0</v>
      </c>
      <c r="GX804">
        <v>0</v>
      </c>
      <c r="GY804">
        <v>0</v>
      </c>
      <c r="GZ804">
        <v>0</v>
      </c>
      <c r="HA804">
        <v>2</v>
      </c>
      <c r="HB804">
        <v>0</v>
      </c>
      <c r="HC804">
        <v>1</v>
      </c>
      <c r="HD804">
        <v>0</v>
      </c>
      <c r="HE804">
        <v>1</v>
      </c>
      <c r="HF804">
        <v>22</v>
      </c>
      <c r="HG804">
        <v>2</v>
      </c>
      <c r="HH804">
        <v>1</v>
      </c>
      <c r="HI804">
        <v>0</v>
      </c>
      <c r="HJ804">
        <v>1</v>
      </c>
      <c r="HK804">
        <v>0</v>
      </c>
      <c r="HL804">
        <v>0</v>
      </c>
      <c r="HM804">
        <v>0</v>
      </c>
      <c r="HN804">
        <v>0</v>
      </c>
      <c r="HO804">
        <v>0</v>
      </c>
      <c r="HP804">
        <v>0</v>
      </c>
      <c r="HQ804">
        <v>0</v>
      </c>
      <c r="HR804">
        <v>0</v>
      </c>
      <c r="HS804">
        <v>0</v>
      </c>
      <c r="HT804">
        <v>2</v>
      </c>
      <c r="HU804">
        <v>2</v>
      </c>
      <c r="HV804">
        <v>1</v>
      </c>
      <c r="HW804">
        <v>0</v>
      </c>
      <c r="HX804">
        <v>1</v>
      </c>
      <c r="HY804">
        <v>0</v>
      </c>
      <c r="HZ804">
        <v>0</v>
      </c>
      <c r="IA804">
        <v>0</v>
      </c>
      <c r="IB804">
        <v>0</v>
      </c>
      <c r="IC804">
        <v>0</v>
      </c>
      <c r="ID804">
        <v>0</v>
      </c>
      <c r="IE804">
        <v>0</v>
      </c>
      <c r="IF804">
        <v>0</v>
      </c>
      <c r="IG804">
        <v>0</v>
      </c>
      <c r="IH804">
        <v>0</v>
      </c>
      <c r="II804">
        <v>0</v>
      </c>
      <c r="IJ804">
        <v>2</v>
      </c>
      <c r="IK804">
        <v>1</v>
      </c>
      <c r="IL804">
        <v>1</v>
      </c>
      <c r="IM804">
        <v>0</v>
      </c>
      <c r="IN804">
        <v>0</v>
      </c>
      <c r="IO804">
        <v>0</v>
      </c>
      <c r="IP804">
        <v>0</v>
      </c>
      <c r="IQ804">
        <v>0</v>
      </c>
      <c r="IR804">
        <v>0</v>
      </c>
      <c r="IS804">
        <v>0</v>
      </c>
      <c r="IT804">
        <v>0</v>
      </c>
      <c r="IU804">
        <v>0</v>
      </c>
      <c r="IV804">
        <v>0</v>
      </c>
      <c r="IW804">
        <v>0</v>
      </c>
      <c r="IX804">
        <v>0</v>
      </c>
      <c r="IY804">
        <v>0</v>
      </c>
      <c r="IZ804">
        <v>0</v>
      </c>
      <c r="JA804">
        <v>0</v>
      </c>
      <c r="JB804">
        <v>0</v>
      </c>
      <c r="JC804">
        <v>0</v>
      </c>
      <c r="JD804">
        <v>0</v>
      </c>
      <c r="JE804">
        <v>0</v>
      </c>
      <c r="JF804">
        <v>0</v>
      </c>
      <c r="JG804">
        <v>0</v>
      </c>
      <c r="JH804">
        <v>0</v>
      </c>
      <c r="JI804">
        <v>0</v>
      </c>
      <c r="JJ804">
        <v>1</v>
      </c>
      <c r="JK804" s="2">
        <f t="shared" si="66"/>
        <v>0.51025430680885975</v>
      </c>
    </row>
    <row r="805" spans="1:271" outlineLevel="2" x14ac:dyDescent="0.25">
      <c r="A805" t="str">
        <f t="shared" si="68"/>
        <v>161004</v>
      </c>
      <c r="B805" t="s">
        <v>332</v>
      </c>
      <c r="C805">
        <v>16</v>
      </c>
      <c r="D805">
        <v>1232</v>
      </c>
      <c r="E805">
        <v>960</v>
      </c>
      <c r="F805">
        <v>313</v>
      </c>
      <c r="G805">
        <v>647</v>
      </c>
      <c r="H805">
        <v>0</v>
      </c>
      <c r="I805">
        <v>2</v>
      </c>
      <c r="J805">
        <v>1</v>
      </c>
      <c r="K805">
        <v>1</v>
      </c>
      <c r="L805">
        <v>0</v>
      </c>
      <c r="M805">
        <v>0</v>
      </c>
      <c r="N805">
        <v>0</v>
      </c>
      <c r="O805">
        <v>0</v>
      </c>
      <c r="P805">
        <v>1</v>
      </c>
      <c r="Q805">
        <v>647</v>
      </c>
      <c r="R805">
        <v>1</v>
      </c>
      <c r="S805">
        <v>0</v>
      </c>
      <c r="T805">
        <v>647</v>
      </c>
      <c r="U805">
        <v>13</v>
      </c>
      <c r="V805">
        <v>4</v>
      </c>
      <c r="W805">
        <v>9</v>
      </c>
      <c r="X805">
        <v>0</v>
      </c>
      <c r="Y805">
        <v>634</v>
      </c>
      <c r="Z805">
        <v>241</v>
      </c>
      <c r="AA805">
        <v>12</v>
      </c>
      <c r="AB805">
        <v>35</v>
      </c>
      <c r="AC805">
        <v>90</v>
      </c>
      <c r="AD805">
        <v>8</v>
      </c>
      <c r="AE805">
        <v>5</v>
      </c>
      <c r="AF805">
        <v>70</v>
      </c>
      <c r="AG805">
        <v>0</v>
      </c>
      <c r="AH805">
        <v>0</v>
      </c>
      <c r="AI805">
        <v>1</v>
      </c>
      <c r="AJ805">
        <v>0</v>
      </c>
      <c r="AK805">
        <v>0</v>
      </c>
      <c r="AL805">
        <v>1</v>
      </c>
      <c r="AM805">
        <v>2</v>
      </c>
      <c r="AN805">
        <v>1</v>
      </c>
      <c r="AO805">
        <v>2</v>
      </c>
      <c r="AP805">
        <v>0</v>
      </c>
      <c r="AQ805">
        <v>0</v>
      </c>
      <c r="AR805">
        <v>1</v>
      </c>
      <c r="AS805">
        <v>2</v>
      </c>
      <c r="AT805">
        <v>2</v>
      </c>
      <c r="AU805">
        <v>1</v>
      </c>
      <c r="AV805">
        <v>0</v>
      </c>
      <c r="AW805">
        <v>1</v>
      </c>
      <c r="AX805">
        <v>7</v>
      </c>
      <c r="AY805">
        <v>241</v>
      </c>
      <c r="AZ805">
        <v>145</v>
      </c>
      <c r="BA805">
        <v>27</v>
      </c>
      <c r="BB805">
        <v>5</v>
      </c>
      <c r="BC805">
        <v>78</v>
      </c>
      <c r="BD805">
        <v>4</v>
      </c>
      <c r="BE805">
        <v>1</v>
      </c>
      <c r="BF805">
        <v>8</v>
      </c>
      <c r="BG805">
        <v>1</v>
      </c>
      <c r="BH805">
        <v>0</v>
      </c>
      <c r="BI805">
        <v>0</v>
      </c>
      <c r="BJ805">
        <v>5</v>
      </c>
      <c r="BK805">
        <v>1</v>
      </c>
      <c r="BL805">
        <v>0</v>
      </c>
      <c r="BM805">
        <v>3</v>
      </c>
      <c r="BN805">
        <v>0</v>
      </c>
      <c r="BO805">
        <v>1</v>
      </c>
      <c r="BP805">
        <v>0</v>
      </c>
      <c r="BQ805">
        <v>0</v>
      </c>
      <c r="BR805">
        <v>0</v>
      </c>
      <c r="BS805">
        <v>2</v>
      </c>
      <c r="BT805">
        <v>1</v>
      </c>
      <c r="BU805">
        <v>1</v>
      </c>
      <c r="BV805">
        <v>3</v>
      </c>
      <c r="BW805">
        <v>4</v>
      </c>
      <c r="BX805">
        <v>145</v>
      </c>
      <c r="BY805">
        <v>23</v>
      </c>
      <c r="BZ805">
        <v>15</v>
      </c>
      <c r="CA805">
        <v>4</v>
      </c>
      <c r="CB805">
        <v>0</v>
      </c>
      <c r="CC805">
        <v>0</v>
      </c>
      <c r="CD805">
        <v>1</v>
      </c>
      <c r="CE805">
        <v>0</v>
      </c>
      <c r="CF805">
        <v>0</v>
      </c>
      <c r="CG805">
        <v>0</v>
      </c>
      <c r="CH805">
        <v>1</v>
      </c>
      <c r="CI805">
        <v>0</v>
      </c>
      <c r="CJ805">
        <v>1</v>
      </c>
      <c r="CK805">
        <v>1</v>
      </c>
      <c r="CL805">
        <v>0</v>
      </c>
      <c r="CM805">
        <v>0</v>
      </c>
      <c r="CN805">
        <v>23</v>
      </c>
      <c r="CO805">
        <v>26</v>
      </c>
      <c r="CP805">
        <v>13</v>
      </c>
      <c r="CQ805">
        <v>0</v>
      </c>
      <c r="CR805">
        <v>2</v>
      </c>
      <c r="CS805">
        <v>0</v>
      </c>
      <c r="CT805">
        <v>1</v>
      </c>
      <c r="CU805">
        <v>1</v>
      </c>
      <c r="CV805">
        <v>1</v>
      </c>
      <c r="CW805">
        <v>2</v>
      </c>
      <c r="CX805">
        <v>4</v>
      </c>
      <c r="CY805">
        <v>0</v>
      </c>
      <c r="CZ805">
        <v>0</v>
      </c>
      <c r="DA805">
        <v>0</v>
      </c>
      <c r="DB805">
        <v>0</v>
      </c>
      <c r="DC805">
        <v>0</v>
      </c>
      <c r="DD805">
        <v>0</v>
      </c>
      <c r="DE805">
        <v>0</v>
      </c>
      <c r="DF805">
        <v>0</v>
      </c>
      <c r="DG805">
        <v>0</v>
      </c>
      <c r="DH805">
        <v>0</v>
      </c>
      <c r="DI805">
        <v>1</v>
      </c>
      <c r="DJ805">
        <v>0</v>
      </c>
      <c r="DK805">
        <v>0</v>
      </c>
      <c r="DL805">
        <v>1</v>
      </c>
      <c r="DM805">
        <v>0</v>
      </c>
      <c r="DN805">
        <v>26</v>
      </c>
      <c r="DO805">
        <v>11</v>
      </c>
      <c r="DP805">
        <v>1</v>
      </c>
      <c r="DQ805">
        <v>2</v>
      </c>
      <c r="DR805">
        <v>0</v>
      </c>
      <c r="DS805">
        <v>0</v>
      </c>
      <c r="DT805">
        <v>0</v>
      </c>
      <c r="DU805">
        <v>2</v>
      </c>
      <c r="DV805">
        <v>0</v>
      </c>
      <c r="DW805">
        <v>0</v>
      </c>
      <c r="DX805">
        <v>0</v>
      </c>
      <c r="DY805">
        <v>0</v>
      </c>
      <c r="DZ805">
        <v>0</v>
      </c>
      <c r="EA805">
        <v>1</v>
      </c>
      <c r="EB805">
        <v>0</v>
      </c>
      <c r="EC805">
        <v>0</v>
      </c>
      <c r="ED805">
        <v>0</v>
      </c>
      <c r="EE805">
        <v>1</v>
      </c>
      <c r="EF805">
        <v>0</v>
      </c>
      <c r="EG805">
        <v>1</v>
      </c>
      <c r="EH805">
        <v>0</v>
      </c>
      <c r="EI805">
        <v>0</v>
      </c>
      <c r="EJ805">
        <v>0</v>
      </c>
      <c r="EK805">
        <v>1</v>
      </c>
      <c r="EL805">
        <v>0</v>
      </c>
      <c r="EM805">
        <v>2</v>
      </c>
      <c r="EN805">
        <v>11</v>
      </c>
      <c r="EO805">
        <v>40</v>
      </c>
      <c r="EP805">
        <v>10</v>
      </c>
      <c r="EQ805">
        <v>5</v>
      </c>
      <c r="ER805">
        <v>13</v>
      </c>
      <c r="ES805">
        <v>3</v>
      </c>
      <c r="ET805">
        <v>1</v>
      </c>
      <c r="EU805">
        <v>1</v>
      </c>
      <c r="EV805">
        <v>1</v>
      </c>
      <c r="EW805">
        <v>0</v>
      </c>
      <c r="EX805">
        <v>0</v>
      </c>
      <c r="EY805">
        <v>2</v>
      </c>
      <c r="EZ805">
        <v>1</v>
      </c>
      <c r="FA805">
        <v>0</v>
      </c>
      <c r="FB805">
        <v>0</v>
      </c>
      <c r="FC805">
        <v>0</v>
      </c>
      <c r="FD805">
        <v>0</v>
      </c>
      <c r="FE805">
        <v>0</v>
      </c>
      <c r="FF805">
        <v>1</v>
      </c>
      <c r="FG805">
        <v>0</v>
      </c>
      <c r="FH805">
        <v>0</v>
      </c>
      <c r="FI805">
        <v>1</v>
      </c>
      <c r="FJ805">
        <v>0</v>
      </c>
      <c r="FK805">
        <v>1</v>
      </c>
      <c r="FL805">
        <v>40</v>
      </c>
      <c r="FM805">
        <v>106</v>
      </c>
      <c r="FN805">
        <v>15</v>
      </c>
      <c r="FO805">
        <v>28</v>
      </c>
      <c r="FP805">
        <v>5</v>
      </c>
      <c r="FQ805">
        <v>0</v>
      </c>
      <c r="FR805">
        <v>1</v>
      </c>
      <c r="FS805">
        <v>0</v>
      </c>
      <c r="FT805">
        <v>4</v>
      </c>
      <c r="FU805">
        <v>0</v>
      </c>
      <c r="FV805">
        <v>3</v>
      </c>
      <c r="FW805">
        <v>40</v>
      </c>
      <c r="FX805">
        <v>1</v>
      </c>
      <c r="FY805">
        <v>0</v>
      </c>
      <c r="FZ805">
        <v>1</v>
      </c>
      <c r="GA805">
        <v>1</v>
      </c>
      <c r="GB805">
        <v>0</v>
      </c>
      <c r="GC805">
        <v>1</v>
      </c>
      <c r="GD805">
        <v>0</v>
      </c>
      <c r="GE805">
        <v>1</v>
      </c>
      <c r="GF805">
        <v>0</v>
      </c>
      <c r="GG805">
        <v>0</v>
      </c>
      <c r="GH805">
        <v>0</v>
      </c>
      <c r="GI805">
        <v>1</v>
      </c>
      <c r="GJ805">
        <v>1</v>
      </c>
      <c r="GK805">
        <v>3</v>
      </c>
      <c r="GL805">
        <v>106</v>
      </c>
      <c r="GM805">
        <v>34</v>
      </c>
      <c r="GN805">
        <v>24</v>
      </c>
      <c r="GO805">
        <v>1</v>
      </c>
      <c r="GP805">
        <v>0</v>
      </c>
      <c r="GQ805">
        <v>1</v>
      </c>
      <c r="GR805">
        <v>1</v>
      </c>
      <c r="GS805">
        <v>1</v>
      </c>
      <c r="GT805">
        <v>5</v>
      </c>
      <c r="GU805">
        <v>0</v>
      </c>
      <c r="GV805">
        <v>0</v>
      </c>
      <c r="GW805">
        <v>0</v>
      </c>
      <c r="GX805">
        <v>0</v>
      </c>
      <c r="GY805">
        <v>0</v>
      </c>
      <c r="GZ805">
        <v>0</v>
      </c>
      <c r="HA805">
        <v>1</v>
      </c>
      <c r="HB805">
        <v>0</v>
      </c>
      <c r="HC805">
        <v>0</v>
      </c>
      <c r="HD805">
        <v>0</v>
      </c>
      <c r="HE805">
        <v>0</v>
      </c>
      <c r="HF805">
        <v>34</v>
      </c>
      <c r="HG805">
        <v>3</v>
      </c>
      <c r="HH805">
        <v>1</v>
      </c>
      <c r="HI805">
        <v>0</v>
      </c>
      <c r="HJ805">
        <v>0</v>
      </c>
      <c r="HK805">
        <v>0</v>
      </c>
      <c r="HL805">
        <v>1</v>
      </c>
      <c r="HM805">
        <v>0</v>
      </c>
      <c r="HN805">
        <v>0</v>
      </c>
      <c r="HO805">
        <v>0</v>
      </c>
      <c r="HP805">
        <v>0</v>
      </c>
      <c r="HQ805">
        <v>0</v>
      </c>
      <c r="HR805">
        <v>1</v>
      </c>
      <c r="HS805">
        <v>0</v>
      </c>
      <c r="HT805">
        <v>3</v>
      </c>
      <c r="HU805">
        <v>0</v>
      </c>
      <c r="HV805">
        <v>0</v>
      </c>
      <c r="HW805">
        <v>0</v>
      </c>
      <c r="HX805">
        <v>0</v>
      </c>
      <c r="HY805">
        <v>0</v>
      </c>
      <c r="HZ805">
        <v>0</v>
      </c>
      <c r="IA805">
        <v>0</v>
      </c>
      <c r="IB805">
        <v>0</v>
      </c>
      <c r="IC805">
        <v>0</v>
      </c>
      <c r="ID805">
        <v>0</v>
      </c>
      <c r="IE805">
        <v>0</v>
      </c>
      <c r="IF805">
        <v>0</v>
      </c>
      <c r="IG805">
        <v>0</v>
      </c>
      <c r="IH805">
        <v>0</v>
      </c>
      <c r="II805">
        <v>0</v>
      </c>
      <c r="IJ805">
        <v>0</v>
      </c>
      <c r="IK805">
        <v>5</v>
      </c>
      <c r="IL805">
        <v>0</v>
      </c>
      <c r="IM805">
        <v>0</v>
      </c>
      <c r="IN805">
        <v>2</v>
      </c>
      <c r="IO805">
        <v>0</v>
      </c>
      <c r="IP805">
        <v>0</v>
      </c>
      <c r="IQ805">
        <v>0</v>
      </c>
      <c r="IR805">
        <v>0</v>
      </c>
      <c r="IS805">
        <v>0</v>
      </c>
      <c r="IT805">
        <v>0</v>
      </c>
      <c r="IU805">
        <v>1</v>
      </c>
      <c r="IV805">
        <v>0</v>
      </c>
      <c r="IW805">
        <v>1</v>
      </c>
      <c r="IX805">
        <v>0</v>
      </c>
      <c r="IY805">
        <v>0</v>
      </c>
      <c r="IZ805">
        <v>0</v>
      </c>
      <c r="JA805">
        <v>0</v>
      </c>
      <c r="JB805">
        <v>0</v>
      </c>
      <c r="JC805">
        <v>0</v>
      </c>
      <c r="JD805">
        <v>0</v>
      </c>
      <c r="JE805">
        <v>0</v>
      </c>
      <c r="JF805">
        <v>0</v>
      </c>
      <c r="JG805">
        <v>0</v>
      </c>
      <c r="JH805">
        <v>0</v>
      </c>
      <c r="JI805">
        <v>1</v>
      </c>
      <c r="JJ805">
        <v>5</v>
      </c>
      <c r="JK805" s="2">
        <f t="shared" si="66"/>
        <v>0.52516233766233766</v>
      </c>
    </row>
    <row r="806" spans="1:271" outlineLevel="2" x14ac:dyDescent="0.25">
      <c r="A806" t="str">
        <f t="shared" si="68"/>
        <v>161004</v>
      </c>
      <c r="B806" t="s">
        <v>332</v>
      </c>
      <c r="C806">
        <v>17</v>
      </c>
      <c r="D806">
        <v>1149</v>
      </c>
      <c r="E806">
        <v>871</v>
      </c>
      <c r="F806">
        <v>309</v>
      </c>
      <c r="G806">
        <v>562</v>
      </c>
      <c r="H806">
        <v>1</v>
      </c>
      <c r="I806">
        <v>2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562</v>
      </c>
      <c r="R806">
        <v>0</v>
      </c>
      <c r="S806">
        <v>0</v>
      </c>
      <c r="T806">
        <v>562</v>
      </c>
      <c r="U806">
        <v>14</v>
      </c>
      <c r="V806">
        <v>11</v>
      </c>
      <c r="W806">
        <v>3</v>
      </c>
      <c r="X806">
        <v>0</v>
      </c>
      <c r="Y806">
        <v>548</v>
      </c>
      <c r="Z806">
        <v>207</v>
      </c>
      <c r="AA806">
        <v>10</v>
      </c>
      <c r="AB806">
        <v>21</v>
      </c>
      <c r="AC806">
        <v>54</v>
      </c>
      <c r="AD806">
        <v>9</v>
      </c>
      <c r="AE806">
        <v>0</v>
      </c>
      <c r="AF806">
        <v>94</v>
      </c>
      <c r="AG806">
        <v>0</v>
      </c>
      <c r="AH806">
        <v>0</v>
      </c>
      <c r="AI806">
        <v>1</v>
      </c>
      <c r="AJ806">
        <v>1</v>
      </c>
      <c r="AK806">
        <v>0</v>
      </c>
      <c r="AL806">
        <v>1</v>
      </c>
      <c r="AM806">
        <v>1</v>
      </c>
      <c r="AN806">
        <v>1</v>
      </c>
      <c r="AO806">
        <v>8</v>
      </c>
      <c r="AP806">
        <v>0</v>
      </c>
      <c r="AQ806">
        <v>0</v>
      </c>
      <c r="AR806">
        <v>0</v>
      </c>
      <c r="AS806">
        <v>0</v>
      </c>
      <c r="AT806">
        <v>1</v>
      </c>
      <c r="AU806">
        <v>0</v>
      </c>
      <c r="AV806">
        <v>0</v>
      </c>
      <c r="AW806">
        <v>5</v>
      </c>
      <c r="AX806">
        <v>0</v>
      </c>
      <c r="AY806">
        <v>207</v>
      </c>
      <c r="AZ806">
        <v>92</v>
      </c>
      <c r="BA806">
        <v>19</v>
      </c>
      <c r="BB806">
        <v>12</v>
      </c>
      <c r="BC806">
        <v>41</v>
      </c>
      <c r="BD806">
        <v>2</v>
      </c>
      <c r="BE806">
        <v>0</v>
      </c>
      <c r="BF806">
        <v>3</v>
      </c>
      <c r="BG806">
        <v>0</v>
      </c>
      <c r="BH806">
        <v>2</v>
      </c>
      <c r="BI806">
        <v>0</v>
      </c>
      <c r="BJ806">
        <v>1</v>
      </c>
      <c r="BK806">
        <v>0</v>
      </c>
      <c r="BL806">
        <v>0</v>
      </c>
      <c r="BM806">
        <v>3</v>
      </c>
      <c r="BN806">
        <v>1</v>
      </c>
      <c r="BO806">
        <v>0</v>
      </c>
      <c r="BP806">
        <v>0</v>
      </c>
      <c r="BQ806">
        <v>1</v>
      </c>
      <c r="BR806">
        <v>0</v>
      </c>
      <c r="BS806">
        <v>0</v>
      </c>
      <c r="BT806">
        <v>2</v>
      </c>
      <c r="BU806">
        <v>1</v>
      </c>
      <c r="BV806">
        <v>0</v>
      </c>
      <c r="BW806">
        <v>4</v>
      </c>
      <c r="BX806">
        <v>92</v>
      </c>
      <c r="BY806">
        <v>10</v>
      </c>
      <c r="BZ806">
        <v>5</v>
      </c>
      <c r="CA806">
        <v>2</v>
      </c>
      <c r="CB806">
        <v>1</v>
      </c>
      <c r="CC806">
        <v>0</v>
      </c>
      <c r="CD806">
        <v>0</v>
      </c>
      <c r="CE806">
        <v>0</v>
      </c>
      <c r="CF806">
        <v>0</v>
      </c>
      <c r="CG806">
        <v>1</v>
      </c>
      <c r="CH806">
        <v>0</v>
      </c>
      <c r="CI806">
        <v>0</v>
      </c>
      <c r="CJ806">
        <v>0</v>
      </c>
      <c r="CK806">
        <v>0</v>
      </c>
      <c r="CL806">
        <v>1</v>
      </c>
      <c r="CM806">
        <v>0</v>
      </c>
      <c r="CN806">
        <v>10</v>
      </c>
      <c r="CO806">
        <v>21</v>
      </c>
      <c r="CP806">
        <v>6</v>
      </c>
      <c r="CQ806">
        <v>2</v>
      </c>
      <c r="CR806">
        <v>1</v>
      </c>
      <c r="CS806">
        <v>0</v>
      </c>
      <c r="CT806">
        <v>5</v>
      </c>
      <c r="CU806">
        <v>0</v>
      </c>
      <c r="CV806">
        <v>0</v>
      </c>
      <c r="CW806">
        <v>3</v>
      </c>
      <c r="CX806">
        <v>1</v>
      </c>
      <c r="CY806">
        <v>2</v>
      </c>
      <c r="CZ806">
        <v>0</v>
      </c>
      <c r="DA806">
        <v>0</v>
      </c>
      <c r="DB806">
        <v>1</v>
      </c>
      <c r="DC806">
        <v>0</v>
      </c>
      <c r="DD806">
        <v>0</v>
      </c>
      <c r="DE806">
        <v>0</v>
      </c>
      <c r="DF806">
        <v>0</v>
      </c>
      <c r="DG806">
        <v>0</v>
      </c>
      <c r="DH806">
        <v>0</v>
      </c>
      <c r="DI806">
        <v>0</v>
      </c>
      <c r="DJ806">
        <v>0</v>
      </c>
      <c r="DK806">
        <v>0</v>
      </c>
      <c r="DL806">
        <v>0</v>
      </c>
      <c r="DM806">
        <v>0</v>
      </c>
      <c r="DN806">
        <v>21</v>
      </c>
      <c r="DO806">
        <v>14</v>
      </c>
      <c r="DP806">
        <v>3</v>
      </c>
      <c r="DQ806">
        <v>1</v>
      </c>
      <c r="DR806">
        <v>0</v>
      </c>
      <c r="DS806">
        <v>0</v>
      </c>
      <c r="DT806">
        <v>2</v>
      </c>
      <c r="DU806">
        <v>1</v>
      </c>
      <c r="DV806">
        <v>0</v>
      </c>
      <c r="DW806">
        <v>2</v>
      </c>
      <c r="DX806">
        <v>0</v>
      </c>
      <c r="DY806">
        <v>0</v>
      </c>
      <c r="DZ806">
        <v>0</v>
      </c>
      <c r="EA806">
        <v>0</v>
      </c>
      <c r="EB806">
        <v>0</v>
      </c>
      <c r="EC806">
        <v>1</v>
      </c>
      <c r="ED806">
        <v>0</v>
      </c>
      <c r="EE806">
        <v>0</v>
      </c>
      <c r="EF806">
        <v>0</v>
      </c>
      <c r="EG806">
        <v>1</v>
      </c>
      <c r="EH806">
        <v>0</v>
      </c>
      <c r="EI806">
        <v>0</v>
      </c>
      <c r="EJ806">
        <v>0</v>
      </c>
      <c r="EK806">
        <v>0</v>
      </c>
      <c r="EL806">
        <v>0</v>
      </c>
      <c r="EM806">
        <v>3</v>
      </c>
      <c r="EN806">
        <v>14</v>
      </c>
      <c r="EO806">
        <v>24</v>
      </c>
      <c r="EP806">
        <v>7</v>
      </c>
      <c r="EQ806">
        <v>2</v>
      </c>
      <c r="ER806">
        <v>8</v>
      </c>
      <c r="ES806">
        <v>0</v>
      </c>
      <c r="ET806">
        <v>0</v>
      </c>
      <c r="EU806">
        <v>0</v>
      </c>
      <c r="EV806">
        <v>0</v>
      </c>
      <c r="EW806">
        <v>0</v>
      </c>
      <c r="EX806">
        <v>0</v>
      </c>
      <c r="EY806">
        <v>3</v>
      </c>
      <c r="EZ806">
        <v>1</v>
      </c>
      <c r="FA806">
        <v>0</v>
      </c>
      <c r="FB806">
        <v>0</v>
      </c>
      <c r="FC806">
        <v>0</v>
      </c>
      <c r="FD806">
        <v>0</v>
      </c>
      <c r="FE806">
        <v>1</v>
      </c>
      <c r="FF806">
        <v>0</v>
      </c>
      <c r="FG806">
        <v>0</v>
      </c>
      <c r="FH806">
        <v>0</v>
      </c>
      <c r="FI806">
        <v>0</v>
      </c>
      <c r="FJ806">
        <v>0</v>
      </c>
      <c r="FK806">
        <v>2</v>
      </c>
      <c r="FL806">
        <v>24</v>
      </c>
      <c r="FM806">
        <v>148</v>
      </c>
      <c r="FN806">
        <v>27</v>
      </c>
      <c r="FO806">
        <v>58</v>
      </c>
      <c r="FP806">
        <v>3</v>
      </c>
      <c r="FQ806">
        <v>2</v>
      </c>
      <c r="FR806">
        <v>2</v>
      </c>
      <c r="FS806">
        <v>4</v>
      </c>
      <c r="FT806">
        <v>6</v>
      </c>
      <c r="FU806">
        <v>2</v>
      </c>
      <c r="FV806">
        <v>4</v>
      </c>
      <c r="FW806">
        <v>36</v>
      </c>
      <c r="FX806">
        <v>0</v>
      </c>
      <c r="FY806">
        <v>0</v>
      </c>
      <c r="FZ806">
        <v>1</v>
      </c>
      <c r="GA806">
        <v>1</v>
      </c>
      <c r="GB806">
        <v>0</v>
      </c>
      <c r="GC806">
        <v>1</v>
      </c>
      <c r="GD806">
        <v>0</v>
      </c>
      <c r="GE806">
        <v>0</v>
      </c>
      <c r="GF806">
        <v>0</v>
      </c>
      <c r="GG806">
        <v>0</v>
      </c>
      <c r="GH806">
        <v>0</v>
      </c>
      <c r="GI806">
        <v>1</v>
      </c>
      <c r="GJ806">
        <v>0</v>
      </c>
      <c r="GK806">
        <v>0</v>
      </c>
      <c r="GL806">
        <v>148</v>
      </c>
      <c r="GM806">
        <v>27</v>
      </c>
      <c r="GN806">
        <v>12</v>
      </c>
      <c r="GO806">
        <v>3</v>
      </c>
      <c r="GP806">
        <v>2</v>
      </c>
      <c r="GQ806">
        <v>1</v>
      </c>
      <c r="GR806">
        <v>0</v>
      </c>
      <c r="GS806">
        <v>0</v>
      </c>
      <c r="GT806">
        <v>3</v>
      </c>
      <c r="GU806">
        <v>1</v>
      </c>
      <c r="GV806">
        <v>2</v>
      </c>
      <c r="GW806">
        <v>1</v>
      </c>
      <c r="GX806">
        <v>1</v>
      </c>
      <c r="GY806">
        <v>0</v>
      </c>
      <c r="GZ806">
        <v>0</v>
      </c>
      <c r="HA806">
        <v>0</v>
      </c>
      <c r="HB806">
        <v>1</v>
      </c>
      <c r="HC806">
        <v>0</v>
      </c>
      <c r="HD806">
        <v>0</v>
      </c>
      <c r="HE806">
        <v>0</v>
      </c>
      <c r="HF806">
        <v>27</v>
      </c>
      <c r="HG806">
        <v>2</v>
      </c>
      <c r="HH806">
        <v>1</v>
      </c>
      <c r="HI806">
        <v>0</v>
      </c>
      <c r="HJ806">
        <v>0</v>
      </c>
      <c r="HK806">
        <v>0</v>
      </c>
      <c r="HL806">
        <v>0</v>
      </c>
      <c r="HM806">
        <v>0</v>
      </c>
      <c r="HN806">
        <v>0</v>
      </c>
      <c r="HO806">
        <v>0</v>
      </c>
      <c r="HP806">
        <v>0</v>
      </c>
      <c r="HQ806">
        <v>0</v>
      </c>
      <c r="HR806">
        <v>0</v>
      </c>
      <c r="HS806">
        <v>1</v>
      </c>
      <c r="HT806">
        <v>2</v>
      </c>
      <c r="HU806">
        <v>1</v>
      </c>
      <c r="HV806">
        <v>1</v>
      </c>
      <c r="HW806">
        <v>0</v>
      </c>
      <c r="HX806">
        <v>0</v>
      </c>
      <c r="HY806">
        <v>0</v>
      </c>
      <c r="HZ806">
        <v>0</v>
      </c>
      <c r="IA806">
        <v>0</v>
      </c>
      <c r="IB806">
        <v>0</v>
      </c>
      <c r="IC806">
        <v>0</v>
      </c>
      <c r="ID806">
        <v>0</v>
      </c>
      <c r="IE806">
        <v>0</v>
      </c>
      <c r="IF806">
        <v>0</v>
      </c>
      <c r="IG806">
        <v>0</v>
      </c>
      <c r="IH806">
        <v>0</v>
      </c>
      <c r="II806">
        <v>0</v>
      </c>
      <c r="IJ806">
        <v>1</v>
      </c>
      <c r="IK806">
        <v>2</v>
      </c>
      <c r="IL806">
        <v>1</v>
      </c>
      <c r="IM806">
        <v>0</v>
      </c>
      <c r="IN806">
        <v>0</v>
      </c>
      <c r="IO806">
        <v>0</v>
      </c>
      <c r="IP806">
        <v>0</v>
      </c>
      <c r="IQ806">
        <v>0</v>
      </c>
      <c r="IR806">
        <v>0</v>
      </c>
      <c r="IS806">
        <v>0</v>
      </c>
      <c r="IT806">
        <v>0</v>
      </c>
      <c r="IU806">
        <v>0</v>
      </c>
      <c r="IV806">
        <v>0</v>
      </c>
      <c r="IW806">
        <v>1</v>
      </c>
      <c r="IX806">
        <v>0</v>
      </c>
      <c r="IY806">
        <v>0</v>
      </c>
      <c r="IZ806">
        <v>0</v>
      </c>
      <c r="JA806">
        <v>0</v>
      </c>
      <c r="JB806">
        <v>0</v>
      </c>
      <c r="JC806">
        <v>0</v>
      </c>
      <c r="JD806">
        <v>0</v>
      </c>
      <c r="JE806">
        <v>0</v>
      </c>
      <c r="JF806">
        <v>0</v>
      </c>
      <c r="JG806">
        <v>0</v>
      </c>
      <c r="JH806">
        <v>0</v>
      </c>
      <c r="JI806">
        <v>0</v>
      </c>
      <c r="JJ806">
        <v>2</v>
      </c>
      <c r="JK806" s="2">
        <f t="shared" si="66"/>
        <v>0.48912097476066146</v>
      </c>
    </row>
    <row r="807" spans="1:271" outlineLevel="2" x14ac:dyDescent="0.25">
      <c r="A807" t="str">
        <f t="shared" si="68"/>
        <v>161004</v>
      </c>
      <c r="B807" t="s">
        <v>332</v>
      </c>
      <c r="C807">
        <v>18</v>
      </c>
      <c r="D807">
        <v>867</v>
      </c>
      <c r="E807">
        <v>670</v>
      </c>
      <c r="F807">
        <v>242</v>
      </c>
      <c r="G807">
        <v>428</v>
      </c>
      <c r="H807">
        <v>1</v>
      </c>
      <c r="I807">
        <v>6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428</v>
      </c>
      <c r="R807">
        <v>0</v>
      </c>
      <c r="S807">
        <v>0</v>
      </c>
      <c r="T807">
        <v>428</v>
      </c>
      <c r="U807">
        <v>10</v>
      </c>
      <c r="V807">
        <v>8</v>
      </c>
      <c r="W807">
        <v>2</v>
      </c>
      <c r="X807">
        <v>0</v>
      </c>
      <c r="Y807">
        <v>418</v>
      </c>
      <c r="Z807">
        <v>195</v>
      </c>
      <c r="AA807">
        <v>5</v>
      </c>
      <c r="AB807">
        <v>11</v>
      </c>
      <c r="AC807">
        <v>37</v>
      </c>
      <c r="AD807">
        <v>9</v>
      </c>
      <c r="AE807">
        <v>0</v>
      </c>
      <c r="AF807">
        <v>119</v>
      </c>
      <c r="AG807">
        <v>0</v>
      </c>
      <c r="AH807">
        <v>1</v>
      </c>
      <c r="AI807">
        <v>2</v>
      </c>
      <c r="AJ807">
        <v>0</v>
      </c>
      <c r="AK807">
        <v>0</v>
      </c>
      <c r="AL807">
        <v>1</v>
      </c>
      <c r="AM807">
        <v>0</v>
      </c>
      <c r="AN807">
        <v>0</v>
      </c>
      <c r="AO807">
        <v>8</v>
      </c>
      <c r="AP807">
        <v>0</v>
      </c>
      <c r="AQ807">
        <v>1</v>
      </c>
      <c r="AR807">
        <v>0</v>
      </c>
      <c r="AS807">
        <v>0</v>
      </c>
      <c r="AT807">
        <v>1</v>
      </c>
      <c r="AU807">
        <v>0</v>
      </c>
      <c r="AV807">
        <v>0</v>
      </c>
      <c r="AW807">
        <v>0</v>
      </c>
      <c r="AX807">
        <v>0</v>
      </c>
      <c r="AY807">
        <v>195</v>
      </c>
      <c r="AZ807">
        <v>62</v>
      </c>
      <c r="BA807">
        <v>6</v>
      </c>
      <c r="BB807">
        <v>0</v>
      </c>
      <c r="BC807">
        <v>45</v>
      </c>
      <c r="BD807">
        <v>1</v>
      </c>
      <c r="BE807">
        <v>1</v>
      </c>
      <c r="BF807">
        <v>0</v>
      </c>
      <c r="BG807">
        <v>1</v>
      </c>
      <c r="BH807">
        <v>2</v>
      </c>
      <c r="BI807">
        <v>1</v>
      </c>
      <c r="BJ807">
        <v>0</v>
      </c>
      <c r="BK807">
        <v>0</v>
      </c>
      <c r="BL807">
        <v>1</v>
      </c>
      <c r="BM807">
        <v>1</v>
      </c>
      <c r="BN807">
        <v>0</v>
      </c>
      <c r="BO807">
        <v>0</v>
      </c>
      <c r="BP807">
        <v>0</v>
      </c>
      <c r="BQ807">
        <v>1</v>
      </c>
      <c r="BR807">
        <v>0</v>
      </c>
      <c r="BS807">
        <v>1</v>
      </c>
      <c r="BT807">
        <v>0</v>
      </c>
      <c r="BU807">
        <v>1</v>
      </c>
      <c r="BV807">
        <v>0</v>
      </c>
      <c r="BW807">
        <v>0</v>
      </c>
      <c r="BX807">
        <v>62</v>
      </c>
      <c r="BY807">
        <v>13</v>
      </c>
      <c r="BZ807">
        <v>5</v>
      </c>
      <c r="CA807">
        <v>0</v>
      </c>
      <c r="CB807">
        <v>2</v>
      </c>
      <c r="CC807">
        <v>1</v>
      </c>
      <c r="CD807">
        <v>1</v>
      </c>
      <c r="CE807">
        <v>0</v>
      </c>
      <c r="CF807">
        <v>1</v>
      </c>
      <c r="CG807">
        <v>0</v>
      </c>
      <c r="CH807">
        <v>0</v>
      </c>
      <c r="CI807">
        <v>2</v>
      </c>
      <c r="CJ807">
        <v>0</v>
      </c>
      <c r="CK807">
        <v>0</v>
      </c>
      <c r="CL807">
        <v>0</v>
      </c>
      <c r="CM807">
        <v>1</v>
      </c>
      <c r="CN807">
        <v>13</v>
      </c>
      <c r="CO807">
        <v>16</v>
      </c>
      <c r="CP807">
        <v>4</v>
      </c>
      <c r="CQ807">
        <v>4</v>
      </c>
      <c r="CR807">
        <v>0</v>
      </c>
      <c r="CS807">
        <v>0</v>
      </c>
      <c r="CT807">
        <v>2</v>
      </c>
      <c r="CU807">
        <v>0</v>
      </c>
      <c r="CV807">
        <v>0</v>
      </c>
      <c r="CW807">
        <v>1</v>
      </c>
      <c r="CX807">
        <v>4</v>
      </c>
      <c r="CY807">
        <v>0</v>
      </c>
      <c r="CZ807">
        <v>0</v>
      </c>
      <c r="DA807">
        <v>0</v>
      </c>
      <c r="DB807">
        <v>0</v>
      </c>
      <c r="DC807">
        <v>0</v>
      </c>
      <c r="DD807">
        <v>0</v>
      </c>
      <c r="DE807">
        <v>0</v>
      </c>
      <c r="DF807">
        <v>0</v>
      </c>
      <c r="DG807">
        <v>0</v>
      </c>
      <c r="DH807">
        <v>0</v>
      </c>
      <c r="DI807">
        <v>0</v>
      </c>
      <c r="DJ807">
        <v>0</v>
      </c>
      <c r="DK807">
        <v>1</v>
      </c>
      <c r="DL807">
        <v>0</v>
      </c>
      <c r="DM807">
        <v>0</v>
      </c>
      <c r="DN807">
        <v>16</v>
      </c>
      <c r="DO807">
        <v>16</v>
      </c>
      <c r="DP807">
        <v>5</v>
      </c>
      <c r="DQ807">
        <v>1</v>
      </c>
      <c r="DR807">
        <v>0</v>
      </c>
      <c r="DS807">
        <v>0</v>
      </c>
      <c r="DT807">
        <v>0</v>
      </c>
      <c r="DU807">
        <v>0</v>
      </c>
      <c r="DV807">
        <v>0</v>
      </c>
      <c r="DW807">
        <v>3</v>
      </c>
      <c r="DX807">
        <v>0</v>
      </c>
      <c r="DY807">
        <v>1</v>
      </c>
      <c r="DZ807">
        <v>0</v>
      </c>
      <c r="EA807">
        <v>0</v>
      </c>
      <c r="EB807">
        <v>0</v>
      </c>
      <c r="EC807">
        <v>0</v>
      </c>
      <c r="ED807">
        <v>0</v>
      </c>
      <c r="EE807">
        <v>0</v>
      </c>
      <c r="EF807">
        <v>0</v>
      </c>
      <c r="EG807">
        <v>0</v>
      </c>
      <c r="EH807">
        <v>0</v>
      </c>
      <c r="EI807">
        <v>0</v>
      </c>
      <c r="EJ807">
        <v>0</v>
      </c>
      <c r="EK807">
        <v>0</v>
      </c>
      <c r="EL807">
        <v>0</v>
      </c>
      <c r="EM807">
        <v>6</v>
      </c>
      <c r="EN807">
        <v>16</v>
      </c>
      <c r="EO807">
        <v>21</v>
      </c>
      <c r="EP807">
        <v>11</v>
      </c>
      <c r="EQ807">
        <v>1</v>
      </c>
      <c r="ER807">
        <v>7</v>
      </c>
      <c r="ES807">
        <v>0</v>
      </c>
      <c r="ET807">
        <v>0</v>
      </c>
      <c r="EU807">
        <v>1</v>
      </c>
      <c r="EV807">
        <v>0</v>
      </c>
      <c r="EW807">
        <v>0</v>
      </c>
      <c r="EX807">
        <v>0</v>
      </c>
      <c r="EY807">
        <v>0</v>
      </c>
      <c r="EZ807">
        <v>0</v>
      </c>
      <c r="FA807">
        <v>0</v>
      </c>
      <c r="FB807">
        <v>0</v>
      </c>
      <c r="FC807">
        <v>0</v>
      </c>
      <c r="FD807">
        <v>0</v>
      </c>
      <c r="FE807">
        <v>0</v>
      </c>
      <c r="FF807">
        <v>0</v>
      </c>
      <c r="FG807">
        <v>0</v>
      </c>
      <c r="FH807">
        <v>0</v>
      </c>
      <c r="FI807">
        <v>0</v>
      </c>
      <c r="FJ807">
        <v>0</v>
      </c>
      <c r="FK807">
        <v>1</v>
      </c>
      <c r="FL807">
        <v>21</v>
      </c>
      <c r="FM807">
        <v>72</v>
      </c>
      <c r="FN807">
        <v>10</v>
      </c>
      <c r="FO807">
        <v>29</v>
      </c>
      <c r="FP807">
        <v>1</v>
      </c>
      <c r="FQ807">
        <v>1</v>
      </c>
      <c r="FR807">
        <v>0</v>
      </c>
      <c r="FS807">
        <v>2</v>
      </c>
      <c r="FT807">
        <v>0</v>
      </c>
      <c r="FU807">
        <v>0</v>
      </c>
      <c r="FV807">
        <v>4</v>
      </c>
      <c r="FW807">
        <v>21</v>
      </c>
      <c r="FX807">
        <v>1</v>
      </c>
      <c r="FY807">
        <v>2</v>
      </c>
      <c r="FZ807">
        <v>0</v>
      </c>
      <c r="GA807">
        <v>0</v>
      </c>
      <c r="GB807">
        <v>0</v>
      </c>
      <c r="GC807">
        <v>0</v>
      </c>
      <c r="GD807">
        <v>0</v>
      </c>
      <c r="GE807">
        <v>0</v>
      </c>
      <c r="GF807">
        <v>0</v>
      </c>
      <c r="GG807">
        <v>0</v>
      </c>
      <c r="GH807">
        <v>0</v>
      </c>
      <c r="GI807">
        <v>0</v>
      </c>
      <c r="GJ807">
        <v>0</v>
      </c>
      <c r="GK807">
        <v>1</v>
      </c>
      <c r="GL807">
        <v>72</v>
      </c>
      <c r="GM807">
        <v>15</v>
      </c>
      <c r="GN807">
        <v>7</v>
      </c>
      <c r="GO807">
        <v>0</v>
      </c>
      <c r="GP807">
        <v>0</v>
      </c>
      <c r="GQ807">
        <v>0</v>
      </c>
      <c r="GR807">
        <v>0</v>
      </c>
      <c r="GS807">
        <v>0</v>
      </c>
      <c r="GT807">
        <v>5</v>
      </c>
      <c r="GU807">
        <v>0</v>
      </c>
      <c r="GV807">
        <v>0</v>
      </c>
      <c r="GW807">
        <v>0</v>
      </c>
      <c r="GX807">
        <v>0</v>
      </c>
      <c r="GY807">
        <v>0</v>
      </c>
      <c r="GZ807">
        <v>0</v>
      </c>
      <c r="HA807">
        <v>0</v>
      </c>
      <c r="HB807">
        <v>1</v>
      </c>
      <c r="HC807">
        <v>0</v>
      </c>
      <c r="HD807">
        <v>1</v>
      </c>
      <c r="HE807">
        <v>1</v>
      </c>
      <c r="HF807">
        <v>15</v>
      </c>
      <c r="HG807">
        <v>3</v>
      </c>
      <c r="HH807">
        <v>1</v>
      </c>
      <c r="HI807">
        <v>0</v>
      </c>
      <c r="HJ807">
        <v>0</v>
      </c>
      <c r="HK807">
        <v>1</v>
      </c>
      <c r="HL807">
        <v>0</v>
      </c>
      <c r="HM807">
        <v>0</v>
      </c>
      <c r="HN807">
        <v>1</v>
      </c>
      <c r="HO807">
        <v>0</v>
      </c>
      <c r="HP807">
        <v>0</v>
      </c>
      <c r="HQ807">
        <v>0</v>
      </c>
      <c r="HR807">
        <v>0</v>
      </c>
      <c r="HS807">
        <v>0</v>
      </c>
      <c r="HT807">
        <v>3</v>
      </c>
      <c r="HU807">
        <v>3</v>
      </c>
      <c r="HV807">
        <v>1</v>
      </c>
      <c r="HW807">
        <v>0</v>
      </c>
      <c r="HX807">
        <v>0</v>
      </c>
      <c r="HY807">
        <v>0</v>
      </c>
      <c r="HZ807">
        <v>0</v>
      </c>
      <c r="IA807">
        <v>0</v>
      </c>
      <c r="IB807">
        <v>0</v>
      </c>
      <c r="IC807">
        <v>0</v>
      </c>
      <c r="ID807">
        <v>1</v>
      </c>
      <c r="IE807">
        <v>1</v>
      </c>
      <c r="IF807">
        <v>0</v>
      </c>
      <c r="IG807">
        <v>0</v>
      </c>
      <c r="IH807">
        <v>0</v>
      </c>
      <c r="II807">
        <v>0</v>
      </c>
      <c r="IJ807">
        <v>3</v>
      </c>
      <c r="IK807">
        <v>2</v>
      </c>
      <c r="IL807">
        <v>1</v>
      </c>
      <c r="IM807">
        <v>0</v>
      </c>
      <c r="IN807">
        <v>0</v>
      </c>
      <c r="IO807">
        <v>0</v>
      </c>
      <c r="IP807">
        <v>0</v>
      </c>
      <c r="IQ807">
        <v>0</v>
      </c>
      <c r="IR807">
        <v>0</v>
      </c>
      <c r="IS807">
        <v>0</v>
      </c>
      <c r="IT807">
        <v>0</v>
      </c>
      <c r="IU807">
        <v>0</v>
      </c>
      <c r="IV807">
        <v>0</v>
      </c>
      <c r="IW807">
        <v>0</v>
      </c>
      <c r="IX807">
        <v>0</v>
      </c>
      <c r="IY807">
        <v>0</v>
      </c>
      <c r="IZ807">
        <v>0</v>
      </c>
      <c r="JA807">
        <v>0</v>
      </c>
      <c r="JB807">
        <v>0</v>
      </c>
      <c r="JC807">
        <v>0</v>
      </c>
      <c r="JD807">
        <v>0</v>
      </c>
      <c r="JE807">
        <v>0</v>
      </c>
      <c r="JF807">
        <v>0</v>
      </c>
      <c r="JG807">
        <v>0</v>
      </c>
      <c r="JH807">
        <v>0</v>
      </c>
      <c r="JI807">
        <v>1</v>
      </c>
      <c r="JJ807">
        <v>2</v>
      </c>
      <c r="JK807" s="2">
        <f t="shared" si="66"/>
        <v>0.49365628604382927</v>
      </c>
    </row>
    <row r="808" spans="1:271" outlineLevel="2" x14ac:dyDescent="0.25">
      <c r="A808" t="str">
        <f t="shared" si="68"/>
        <v>161004</v>
      </c>
      <c r="B808" t="s">
        <v>332</v>
      </c>
      <c r="C808">
        <v>19</v>
      </c>
      <c r="D808">
        <v>238</v>
      </c>
      <c r="E808">
        <v>180</v>
      </c>
      <c r="F808">
        <v>54</v>
      </c>
      <c r="G808">
        <v>126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126</v>
      </c>
      <c r="R808">
        <v>0</v>
      </c>
      <c r="S808">
        <v>0</v>
      </c>
      <c r="T808">
        <v>126</v>
      </c>
      <c r="U808">
        <v>1</v>
      </c>
      <c r="V808">
        <v>0</v>
      </c>
      <c r="W808">
        <v>1</v>
      </c>
      <c r="X808">
        <v>0</v>
      </c>
      <c r="Y808">
        <v>125</v>
      </c>
      <c r="Z808">
        <v>55</v>
      </c>
      <c r="AA808">
        <v>4</v>
      </c>
      <c r="AB808">
        <v>4</v>
      </c>
      <c r="AC808">
        <v>15</v>
      </c>
      <c r="AD808">
        <v>4</v>
      </c>
      <c r="AE808">
        <v>1</v>
      </c>
      <c r="AF808">
        <v>23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1</v>
      </c>
      <c r="AP808">
        <v>2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1</v>
      </c>
      <c r="AY808">
        <v>55</v>
      </c>
      <c r="AZ808">
        <v>16</v>
      </c>
      <c r="BA808">
        <v>1</v>
      </c>
      <c r="BB808">
        <v>0</v>
      </c>
      <c r="BC808">
        <v>11</v>
      </c>
      <c r="BD808">
        <v>4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16</v>
      </c>
      <c r="BY808">
        <v>3</v>
      </c>
      <c r="BZ808">
        <v>0</v>
      </c>
      <c r="CA808">
        <v>1</v>
      </c>
      <c r="CB808">
        <v>1</v>
      </c>
      <c r="CC808">
        <v>0</v>
      </c>
      <c r="CD808">
        <v>0</v>
      </c>
      <c r="CE808">
        <v>0</v>
      </c>
      <c r="CF808">
        <v>0</v>
      </c>
      <c r="CG808">
        <v>0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1</v>
      </c>
      <c r="CN808">
        <v>3</v>
      </c>
      <c r="CO808">
        <v>0</v>
      </c>
      <c r="CP808">
        <v>0</v>
      </c>
      <c r="CQ808">
        <v>0</v>
      </c>
      <c r="CR808">
        <v>0</v>
      </c>
      <c r="CS808">
        <v>0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0</v>
      </c>
      <c r="DH808">
        <v>0</v>
      </c>
      <c r="DI808">
        <v>0</v>
      </c>
      <c r="DJ808">
        <v>0</v>
      </c>
      <c r="DK808">
        <v>0</v>
      </c>
      <c r="DL808">
        <v>0</v>
      </c>
      <c r="DM808">
        <v>0</v>
      </c>
      <c r="DN808">
        <v>0</v>
      </c>
      <c r="DO808">
        <v>8</v>
      </c>
      <c r="DP808">
        <v>3</v>
      </c>
      <c r="DQ808">
        <v>1</v>
      </c>
      <c r="DR808">
        <v>0</v>
      </c>
      <c r="DS808">
        <v>0</v>
      </c>
      <c r="DT808">
        <v>0</v>
      </c>
      <c r="DU808">
        <v>0</v>
      </c>
      <c r="DV808">
        <v>2</v>
      </c>
      <c r="DW808">
        <v>0</v>
      </c>
      <c r="DX808">
        <v>0</v>
      </c>
      <c r="DY808">
        <v>0</v>
      </c>
      <c r="DZ808">
        <v>0</v>
      </c>
      <c r="EA808">
        <v>0</v>
      </c>
      <c r="EB808">
        <v>0</v>
      </c>
      <c r="EC808">
        <v>0</v>
      </c>
      <c r="ED808">
        <v>0</v>
      </c>
      <c r="EE808">
        <v>0</v>
      </c>
      <c r="EF808">
        <v>0</v>
      </c>
      <c r="EG808">
        <v>0</v>
      </c>
      <c r="EH808">
        <v>0</v>
      </c>
      <c r="EI808">
        <v>0</v>
      </c>
      <c r="EJ808">
        <v>0</v>
      </c>
      <c r="EK808">
        <v>0</v>
      </c>
      <c r="EL808">
        <v>0</v>
      </c>
      <c r="EM808">
        <v>2</v>
      </c>
      <c r="EN808">
        <v>8</v>
      </c>
      <c r="EO808">
        <v>1</v>
      </c>
      <c r="EP808">
        <v>1</v>
      </c>
      <c r="EQ808">
        <v>0</v>
      </c>
      <c r="ER808">
        <v>0</v>
      </c>
      <c r="ES808">
        <v>0</v>
      </c>
      <c r="ET808">
        <v>0</v>
      </c>
      <c r="EU808">
        <v>0</v>
      </c>
      <c r="EV808">
        <v>0</v>
      </c>
      <c r="EW808">
        <v>0</v>
      </c>
      <c r="EX808">
        <v>0</v>
      </c>
      <c r="EY808">
        <v>0</v>
      </c>
      <c r="EZ808">
        <v>0</v>
      </c>
      <c r="FA808">
        <v>0</v>
      </c>
      <c r="FB808">
        <v>0</v>
      </c>
      <c r="FC808">
        <v>0</v>
      </c>
      <c r="FD808">
        <v>0</v>
      </c>
      <c r="FE808">
        <v>0</v>
      </c>
      <c r="FF808">
        <v>0</v>
      </c>
      <c r="FG808">
        <v>0</v>
      </c>
      <c r="FH808">
        <v>0</v>
      </c>
      <c r="FI808">
        <v>0</v>
      </c>
      <c r="FJ808">
        <v>0</v>
      </c>
      <c r="FK808">
        <v>0</v>
      </c>
      <c r="FL808">
        <v>1</v>
      </c>
      <c r="FM808">
        <v>42</v>
      </c>
      <c r="FN808">
        <v>1</v>
      </c>
      <c r="FO808">
        <v>36</v>
      </c>
      <c r="FP808">
        <v>1</v>
      </c>
      <c r="FQ808">
        <v>0</v>
      </c>
      <c r="FR808">
        <v>0</v>
      </c>
      <c r="FS808">
        <v>0</v>
      </c>
      <c r="FT808">
        <v>0</v>
      </c>
      <c r="FU808">
        <v>0</v>
      </c>
      <c r="FV808">
        <v>0</v>
      </c>
      <c r="FW808">
        <v>0</v>
      </c>
      <c r="FX808">
        <v>0</v>
      </c>
      <c r="FY808">
        <v>0</v>
      </c>
      <c r="FZ808">
        <v>0</v>
      </c>
      <c r="GA808">
        <v>0</v>
      </c>
      <c r="GB808">
        <v>0</v>
      </c>
      <c r="GC808">
        <v>0</v>
      </c>
      <c r="GD808">
        <v>0</v>
      </c>
      <c r="GE808">
        <v>0</v>
      </c>
      <c r="GF808">
        <v>0</v>
      </c>
      <c r="GG808">
        <v>1</v>
      </c>
      <c r="GH808">
        <v>0</v>
      </c>
      <c r="GI808">
        <v>1</v>
      </c>
      <c r="GJ808">
        <v>2</v>
      </c>
      <c r="GK808">
        <v>0</v>
      </c>
      <c r="GL808">
        <v>42</v>
      </c>
      <c r="GM808">
        <v>0</v>
      </c>
      <c r="GN808">
        <v>0</v>
      </c>
      <c r="GO808">
        <v>0</v>
      </c>
      <c r="GP808">
        <v>0</v>
      </c>
      <c r="GQ808">
        <v>0</v>
      </c>
      <c r="GR808">
        <v>0</v>
      </c>
      <c r="GS808">
        <v>0</v>
      </c>
      <c r="GT808">
        <v>0</v>
      </c>
      <c r="GU808">
        <v>0</v>
      </c>
      <c r="GV808">
        <v>0</v>
      </c>
      <c r="GW808">
        <v>0</v>
      </c>
      <c r="GX808">
        <v>0</v>
      </c>
      <c r="GY808">
        <v>0</v>
      </c>
      <c r="GZ808">
        <v>0</v>
      </c>
      <c r="HA808">
        <v>0</v>
      </c>
      <c r="HB808">
        <v>0</v>
      </c>
      <c r="HC808">
        <v>0</v>
      </c>
      <c r="HD808">
        <v>0</v>
      </c>
      <c r="HE808">
        <v>0</v>
      </c>
      <c r="HF808">
        <v>0</v>
      </c>
      <c r="HG808">
        <v>0</v>
      </c>
      <c r="HH808">
        <v>0</v>
      </c>
      <c r="HI808">
        <v>0</v>
      </c>
      <c r="HJ808">
        <v>0</v>
      </c>
      <c r="HK808">
        <v>0</v>
      </c>
      <c r="HL808">
        <v>0</v>
      </c>
      <c r="HM808">
        <v>0</v>
      </c>
      <c r="HN808">
        <v>0</v>
      </c>
      <c r="HO808">
        <v>0</v>
      </c>
      <c r="HP808">
        <v>0</v>
      </c>
      <c r="HQ808">
        <v>0</v>
      </c>
      <c r="HR808">
        <v>0</v>
      </c>
      <c r="HS808">
        <v>0</v>
      </c>
      <c r="HT808">
        <v>0</v>
      </c>
      <c r="HU808">
        <v>0</v>
      </c>
      <c r="HV808">
        <v>0</v>
      </c>
      <c r="HW808">
        <v>0</v>
      </c>
      <c r="HX808">
        <v>0</v>
      </c>
      <c r="HY808">
        <v>0</v>
      </c>
      <c r="HZ808">
        <v>0</v>
      </c>
      <c r="IA808">
        <v>0</v>
      </c>
      <c r="IB808">
        <v>0</v>
      </c>
      <c r="IC808">
        <v>0</v>
      </c>
      <c r="ID808">
        <v>0</v>
      </c>
      <c r="IE808">
        <v>0</v>
      </c>
      <c r="IF808">
        <v>0</v>
      </c>
      <c r="IG808">
        <v>0</v>
      </c>
      <c r="IH808">
        <v>0</v>
      </c>
      <c r="II808">
        <v>0</v>
      </c>
      <c r="IJ808">
        <v>0</v>
      </c>
      <c r="IK808">
        <v>0</v>
      </c>
      <c r="IL808">
        <v>0</v>
      </c>
      <c r="IM808">
        <v>0</v>
      </c>
      <c r="IN808">
        <v>0</v>
      </c>
      <c r="IO808">
        <v>0</v>
      </c>
      <c r="IP808">
        <v>0</v>
      </c>
      <c r="IQ808">
        <v>0</v>
      </c>
      <c r="IR808">
        <v>0</v>
      </c>
      <c r="IS808">
        <v>0</v>
      </c>
      <c r="IT808">
        <v>0</v>
      </c>
      <c r="IU808">
        <v>0</v>
      </c>
      <c r="IV808">
        <v>0</v>
      </c>
      <c r="IW808">
        <v>0</v>
      </c>
      <c r="IX808">
        <v>0</v>
      </c>
      <c r="IY808">
        <v>0</v>
      </c>
      <c r="IZ808">
        <v>0</v>
      </c>
      <c r="JA808">
        <v>0</v>
      </c>
      <c r="JB808">
        <v>0</v>
      </c>
      <c r="JC808">
        <v>0</v>
      </c>
      <c r="JD808">
        <v>0</v>
      </c>
      <c r="JE808">
        <v>0</v>
      </c>
      <c r="JF808">
        <v>0</v>
      </c>
      <c r="JG808">
        <v>0</v>
      </c>
      <c r="JH808">
        <v>0</v>
      </c>
      <c r="JI808">
        <v>0</v>
      </c>
      <c r="JJ808">
        <v>0</v>
      </c>
      <c r="JK808" s="2">
        <f t="shared" si="66"/>
        <v>0.52941176470588236</v>
      </c>
    </row>
    <row r="809" spans="1:271" outlineLevel="2" x14ac:dyDescent="0.25">
      <c r="A809" t="str">
        <f t="shared" si="68"/>
        <v>161004</v>
      </c>
      <c r="B809" t="s">
        <v>332</v>
      </c>
      <c r="C809">
        <v>20</v>
      </c>
      <c r="D809">
        <v>535</v>
      </c>
      <c r="E809">
        <v>408</v>
      </c>
      <c r="F809">
        <v>141</v>
      </c>
      <c r="G809">
        <v>267</v>
      </c>
      <c r="H809">
        <v>0</v>
      </c>
      <c r="I809">
        <v>2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267</v>
      </c>
      <c r="R809">
        <v>0</v>
      </c>
      <c r="S809">
        <v>0</v>
      </c>
      <c r="T809">
        <v>267</v>
      </c>
      <c r="U809">
        <v>8</v>
      </c>
      <c r="V809">
        <v>5</v>
      </c>
      <c r="W809">
        <v>3</v>
      </c>
      <c r="X809">
        <v>0</v>
      </c>
      <c r="Y809">
        <v>259</v>
      </c>
      <c r="Z809">
        <v>125</v>
      </c>
      <c r="AA809">
        <v>11</v>
      </c>
      <c r="AB809">
        <v>15</v>
      </c>
      <c r="AC809">
        <v>11</v>
      </c>
      <c r="AD809">
        <v>8</v>
      </c>
      <c r="AE809">
        <v>5</v>
      </c>
      <c r="AF809">
        <v>56</v>
      </c>
      <c r="AG809">
        <v>1</v>
      </c>
      <c r="AH809">
        <v>0</v>
      </c>
      <c r="AI809">
        <v>1</v>
      </c>
      <c r="AJ809">
        <v>0</v>
      </c>
      <c r="AK809">
        <v>2</v>
      </c>
      <c r="AL809">
        <v>1</v>
      </c>
      <c r="AM809">
        <v>1</v>
      </c>
      <c r="AN809">
        <v>0</v>
      </c>
      <c r="AO809">
        <v>3</v>
      </c>
      <c r="AP809">
        <v>0</v>
      </c>
      <c r="AQ809">
        <v>0</v>
      </c>
      <c r="AR809">
        <v>0</v>
      </c>
      <c r="AS809">
        <v>0</v>
      </c>
      <c r="AT809">
        <v>1</v>
      </c>
      <c r="AU809">
        <v>2</v>
      </c>
      <c r="AV809">
        <v>0</v>
      </c>
      <c r="AW809">
        <v>0</v>
      </c>
      <c r="AX809">
        <v>7</v>
      </c>
      <c r="AY809">
        <v>125</v>
      </c>
      <c r="AZ809">
        <v>44</v>
      </c>
      <c r="BA809">
        <v>12</v>
      </c>
      <c r="BB809">
        <v>2</v>
      </c>
      <c r="BC809">
        <v>26</v>
      </c>
      <c r="BD809">
        <v>3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1</v>
      </c>
      <c r="BV809">
        <v>0</v>
      </c>
      <c r="BW809">
        <v>0</v>
      </c>
      <c r="BX809">
        <v>44</v>
      </c>
      <c r="BY809">
        <v>4</v>
      </c>
      <c r="BZ809">
        <v>1</v>
      </c>
      <c r="CA809">
        <v>1</v>
      </c>
      <c r="CB809">
        <v>2</v>
      </c>
      <c r="CC809">
        <v>0</v>
      </c>
      <c r="CD809">
        <v>0</v>
      </c>
      <c r="CE809">
        <v>0</v>
      </c>
      <c r="CF809">
        <v>0</v>
      </c>
      <c r="CG809">
        <v>0</v>
      </c>
      <c r="CH809">
        <v>0</v>
      </c>
      <c r="CI809">
        <v>0</v>
      </c>
      <c r="CJ809">
        <v>0</v>
      </c>
      <c r="CK809">
        <v>0</v>
      </c>
      <c r="CL809">
        <v>0</v>
      </c>
      <c r="CM809">
        <v>0</v>
      </c>
      <c r="CN809">
        <v>4</v>
      </c>
      <c r="CO809">
        <v>10</v>
      </c>
      <c r="CP809">
        <v>5</v>
      </c>
      <c r="CQ809">
        <v>2</v>
      </c>
      <c r="CR809">
        <v>1</v>
      </c>
      <c r="CS809">
        <v>1</v>
      </c>
      <c r="CT809">
        <v>0</v>
      </c>
      <c r="CU809">
        <v>0</v>
      </c>
      <c r="CV809">
        <v>0</v>
      </c>
      <c r="CW809">
        <v>0</v>
      </c>
      <c r="CX809">
        <v>0</v>
      </c>
      <c r="CY809">
        <v>0</v>
      </c>
      <c r="CZ809">
        <v>0</v>
      </c>
      <c r="DA809">
        <v>0</v>
      </c>
      <c r="DB809">
        <v>0</v>
      </c>
      <c r="DC809">
        <v>0</v>
      </c>
      <c r="DD809">
        <v>0</v>
      </c>
      <c r="DE809">
        <v>1</v>
      </c>
      <c r="DF809">
        <v>0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0</v>
      </c>
      <c r="DN809">
        <v>10</v>
      </c>
      <c r="DO809">
        <v>14</v>
      </c>
      <c r="DP809">
        <v>3</v>
      </c>
      <c r="DQ809">
        <v>2</v>
      </c>
      <c r="DR809">
        <v>0</v>
      </c>
      <c r="DS809">
        <v>1</v>
      </c>
      <c r="DT809">
        <v>0</v>
      </c>
      <c r="DU809">
        <v>1</v>
      </c>
      <c r="DV809">
        <v>1</v>
      </c>
      <c r="DW809">
        <v>0</v>
      </c>
      <c r="DX809">
        <v>0</v>
      </c>
      <c r="DY809">
        <v>0</v>
      </c>
      <c r="DZ809">
        <v>1</v>
      </c>
      <c r="EA809">
        <v>0</v>
      </c>
      <c r="EB809">
        <v>0</v>
      </c>
      <c r="EC809">
        <v>0</v>
      </c>
      <c r="ED809">
        <v>0</v>
      </c>
      <c r="EE809">
        <v>0</v>
      </c>
      <c r="EF809">
        <v>0</v>
      </c>
      <c r="EG809">
        <v>1</v>
      </c>
      <c r="EH809">
        <v>0</v>
      </c>
      <c r="EI809">
        <v>0</v>
      </c>
      <c r="EJ809">
        <v>0</v>
      </c>
      <c r="EK809">
        <v>0</v>
      </c>
      <c r="EL809">
        <v>0</v>
      </c>
      <c r="EM809">
        <v>4</v>
      </c>
      <c r="EN809">
        <v>14</v>
      </c>
      <c r="EO809">
        <v>4</v>
      </c>
      <c r="EP809">
        <v>1</v>
      </c>
      <c r="EQ809">
        <v>0</v>
      </c>
      <c r="ER809">
        <v>1</v>
      </c>
      <c r="ES809">
        <v>0</v>
      </c>
      <c r="ET809">
        <v>0</v>
      </c>
      <c r="EU809">
        <v>0</v>
      </c>
      <c r="EV809">
        <v>1</v>
      </c>
      <c r="EW809">
        <v>0</v>
      </c>
      <c r="EX809">
        <v>0</v>
      </c>
      <c r="EY809">
        <v>0</v>
      </c>
      <c r="EZ809">
        <v>0</v>
      </c>
      <c r="FA809">
        <v>0</v>
      </c>
      <c r="FB809">
        <v>1</v>
      </c>
      <c r="FC809">
        <v>0</v>
      </c>
      <c r="FD809">
        <v>0</v>
      </c>
      <c r="FE809">
        <v>0</v>
      </c>
      <c r="FF809">
        <v>0</v>
      </c>
      <c r="FG809">
        <v>0</v>
      </c>
      <c r="FH809">
        <v>0</v>
      </c>
      <c r="FI809">
        <v>0</v>
      </c>
      <c r="FJ809">
        <v>0</v>
      </c>
      <c r="FK809">
        <v>0</v>
      </c>
      <c r="FL809">
        <v>4</v>
      </c>
      <c r="FM809">
        <v>46</v>
      </c>
      <c r="FN809">
        <v>8</v>
      </c>
      <c r="FO809">
        <v>20</v>
      </c>
      <c r="FP809">
        <v>1</v>
      </c>
      <c r="FQ809">
        <v>1</v>
      </c>
      <c r="FR809">
        <v>0</v>
      </c>
      <c r="FS809">
        <v>3</v>
      </c>
      <c r="FT809">
        <v>1</v>
      </c>
      <c r="FU809">
        <v>1</v>
      </c>
      <c r="FV809">
        <v>1</v>
      </c>
      <c r="FW809">
        <v>7</v>
      </c>
      <c r="FX809">
        <v>0</v>
      </c>
      <c r="FY809">
        <v>0</v>
      </c>
      <c r="FZ809">
        <v>0</v>
      </c>
      <c r="GA809">
        <v>0</v>
      </c>
      <c r="GB809">
        <v>0</v>
      </c>
      <c r="GC809">
        <v>1</v>
      </c>
      <c r="GD809">
        <v>0</v>
      </c>
      <c r="GE809">
        <v>1</v>
      </c>
      <c r="GF809">
        <v>0</v>
      </c>
      <c r="GG809">
        <v>1</v>
      </c>
      <c r="GH809">
        <v>0</v>
      </c>
      <c r="GI809">
        <v>0</v>
      </c>
      <c r="GJ809">
        <v>0</v>
      </c>
      <c r="GK809">
        <v>0</v>
      </c>
      <c r="GL809">
        <v>46</v>
      </c>
      <c r="GM809">
        <v>10</v>
      </c>
      <c r="GN809">
        <v>6</v>
      </c>
      <c r="GO809">
        <v>1</v>
      </c>
      <c r="GP809">
        <v>0</v>
      </c>
      <c r="GQ809">
        <v>1</v>
      </c>
      <c r="GR809">
        <v>1</v>
      </c>
      <c r="GS809">
        <v>0</v>
      </c>
      <c r="GT809">
        <v>0</v>
      </c>
      <c r="GU809">
        <v>0</v>
      </c>
      <c r="GV809">
        <v>0</v>
      </c>
      <c r="GW809">
        <v>0</v>
      </c>
      <c r="GX809">
        <v>0</v>
      </c>
      <c r="GY809">
        <v>1</v>
      </c>
      <c r="GZ809">
        <v>0</v>
      </c>
      <c r="HA809">
        <v>0</v>
      </c>
      <c r="HB809">
        <v>0</v>
      </c>
      <c r="HC809">
        <v>0</v>
      </c>
      <c r="HD809">
        <v>0</v>
      </c>
      <c r="HE809">
        <v>0</v>
      </c>
      <c r="HF809">
        <v>10</v>
      </c>
      <c r="HG809">
        <v>1</v>
      </c>
      <c r="HH809">
        <v>0</v>
      </c>
      <c r="HI809">
        <v>0</v>
      </c>
      <c r="HJ809">
        <v>0</v>
      </c>
      <c r="HK809">
        <v>1</v>
      </c>
      <c r="HL809">
        <v>0</v>
      </c>
      <c r="HM809">
        <v>0</v>
      </c>
      <c r="HN809">
        <v>0</v>
      </c>
      <c r="HO809">
        <v>0</v>
      </c>
      <c r="HP809">
        <v>0</v>
      </c>
      <c r="HQ809">
        <v>0</v>
      </c>
      <c r="HR809">
        <v>0</v>
      </c>
      <c r="HS809">
        <v>0</v>
      </c>
      <c r="HT809">
        <v>1</v>
      </c>
      <c r="HU809">
        <v>0</v>
      </c>
      <c r="HV809">
        <v>0</v>
      </c>
      <c r="HW809">
        <v>0</v>
      </c>
      <c r="HX809">
        <v>0</v>
      </c>
      <c r="HY809">
        <v>0</v>
      </c>
      <c r="HZ809">
        <v>0</v>
      </c>
      <c r="IA809">
        <v>0</v>
      </c>
      <c r="IB809">
        <v>0</v>
      </c>
      <c r="IC809">
        <v>0</v>
      </c>
      <c r="ID809">
        <v>0</v>
      </c>
      <c r="IE809">
        <v>0</v>
      </c>
      <c r="IF809">
        <v>0</v>
      </c>
      <c r="IG809">
        <v>0</v>
      </c>
      <c r="IH809">
        <v>0</v>
      </c>
      <c r="II809">
        <v>0</v>
      </c>
      <c r="IJ809">
        <v>0</v>
      </c>
      <c r="IK809">
        <v>1</v>
      </c>
      <c r="IL809">
        <v>0</v>
      </c>
      <c r="IM809">
        <v>0</v>
      </c>
      <c r="IN809">
        <v>0</v>
      </c>
      <c r="IO809">
        <v>0</v>
      </c>
      <c r="IP809">
        <v>0</v>
      </c>
      <c r="IQ809">
        <v>0</v>
      </c>
      <c r="IR809">
        <v>0</v>
      </c>
      <c r="IS809">
        <v>0</v>
      </c>
      <c r="IT809">
        <v>1</v>
      </c>
      <c r="IU809">
        <v>0</v>
      </c>
      <c r="IV809">
        <v>0</v>
      </c>
      <c r="IW809">
        <v>0</v>
      </c>
      <c r="IX809">
        <v>0</v>
      </c>
      <c r="IY809">
        <v>0</v>
      </c>
      <c r="IZ809">
        <v>0</v>
      </c>
      <c r="JA809">
        <v>0</v>
      </c>
      <c r="JB809">
        <v>0</v>
      </c>
      <c r="JC809">
        <v>0</v>
      </c>
      <c r="JD809">
        <v>0</v>
      </c>
      <c r="JE809">
        <v>0</v>
      </c>
      <c r="JF809">
        <v>0</v>
      </c>
      <c r="JG809">
        <v>0</v>
      </c>
      <c r="JH809">
        <v>0</v>
      </c>
      <c r="JI809">
        <v>0</v>
      </c>
      <c r="JJ809">
        <v>1</v>
      </c>
      <c r="JK809" s="2">
        <f t="shared" si="66"/>
        <v>0.49906542056074765</v>
      </c>
    </row>
    <row r="810" spans="1:271" outlineLevel="2" x14ac:dyDescent="0.25">
      <c r="A810" t="str">
        <f t="shared" si="68"/>
        <v>161004</v>
      </c>
      <c r="B810" t="s">
        <v>332</v>
      </c>
      <c r="C810">
        <v>21</v>
      </c>
      <c r="D810">
        <v>362</v>
      </c>
      <c r="E810">
        <v>280</v>
      </c>
      <c r="F810">
        <v>128</v>
      </c>
      <c r="G810">
        <v>152</v>
      </c>
      <c r="H810">
        <v>0</v>
      </c>
      <c r="I810">
        <v>2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152</v>
      </c>
      <c r="R810">
        <v>0</v>
      </c>
      <c r="S810">
        <v>0</v>
      </c>
      <c r="T810">
        <v>152</v>
      </c>
      <c r="U810">
        <v>2</v>
      </c>
      <c r="V810">
        <v>2</v>
      </c>
      <c r="W810">
        <v>0</v>
      </c>
      <c r="X810">
        <v>0</v>
      </c>
      <c r="Y810">
        <v>150</v>
      </c>
      <c r="Z810">
        <v>82</v>
      </c>
      <c r="AA810">
        <v>5</v>
      </c>
      <c r="AB810">
        <v>6</v>
      </c>
      <c r="AC810">
        <v>14</v>
      </c>
      <c r="AD810">
        <v>6</v>
      </c>
      <c r="AE810">
        <v>2</v>
      </c>
      <c r="AF810">
        <v>42</v>
      </c>
      <c r="AG810">
        <v>0</v>
      </c>
      <c r="AH810">
        <v>1</v>
      </c>
      <c r="AI810">
        <v>0</v>
      </c>
      <c r="AJ810">
        <v>0</v>
      </c>
      <c r="AK810">
        <v>0</v>
      </c>
      <c r="AL810">
        <v>1</v>
      </c>
      <c r="AM810">
        <v>0</v>
      </c>
      <c r="AN810">
        <v>0</v>
      </c>
      <c r="AO810">
        <v>1</v>
      </c>
      <c r="AP810">
        <v>1</v>
      </c>
      <c r="AQ810">
        <v>0</v>
      </c>
      <c r="AR810">
        <v>1</v>
      </c>
      <c r="AS810">
        <v>0</v>
      </c>
      <c r="AT810">
        <v>0</v>
      </c>
      <c r="AU810">
        <v>0</v>
      </c>
      <c r="AV810">
        <v>0</v>
      </c>
      <c r="AW810">
        <v>2</v>
      </c>
      <c r="AX810">
        <v>0</v>
      </c>
      <c r="AY810">
        <v>82</v>
      </c>
      <c r="AZ810">
        <v>17</v>
      </c>
      <c r="BA810">
        <v>1</v>
      </c>
      <c r="BB810">
        <v>0</v>
      </c>
      <c r="BC810">
        <v>11</v>
      </c>
      <c r="BD810">
        <v>2</v>
      </c>
      <c r="BE810">
        <v>0</v>
      </c>
      <c r="BF810">
        <v>1</v>
      </c>
      <c r="BG810">
        <v>0</v>
      </c>
      <c r="BH810">
        <v>0</v>
      </c>
      <c r="BI810">
        <v>0</v>
      </c>
      <c r="BJ810">
        <v>1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1</v>
      </c>
      <c r="BX810">
        <v>17</v>
      </c>
      <c r="BY810">
        <v>1</v>
      </c>
      <c r="BZ810">
        <v>0</v>
      </c>
      <c r="CA810">
        <v>0</v>
      </c>
      <c r="CB810">
        <v>0</v>
      </c>
      <c r="CC810">
        <v>0</v>
      </c>
      <c r="CD810">
        <v>0</v>
      </c>
      <c r="CE810">
        <v>0</v>
      </c>
      <c r="CF810">
        <v>0</v>
      </c>
      <c r="CG810">
        <v>0</v>
      </c>
      <c r="CH810">
        <v>1</v>
      </c>
      <c r="CI810">
        <v>0</v>
      </c>
      <c r="CJ810">
        <v>0</v>
      </c>
      <c r="CK810">
        <v>0</v>
      </c>
      <c r="CL810">
        <v>0</v>
      </c>
      <c r="CM810">
        <v>0</v>
      </c>
      <c r="CN810">
        <v>1</v>
      </c>
      <c r="CO810">
        <v>1</v>
      </c>
      <c r="CP810">
        <v>1</v>
      </c>
      <c r="CQ810">
        <v>0</v>
      </c>
      <c r="CR810">
        <v>0</v>
      </c>
      <c r="CS810">
        <v>0</v>
      </c>
      <c r="CT810">
        <v>0</v>
      </c>
      <c r="CU810">
        <v>0</v>
      </c>
      <c r="CV810">
        <v>0</v>
      </c>
      <c r="CW810">
        <v>0</v>
      </c>
      <c r="CX810">
        <v>0</v>
      </c>
      <c r="CY810">
        <v>0</v>
      </c>
      <c r="CZ810">
        <v>0</v>
      </c>
      <c r="DA810">
        <v>0</v>
      </c>
      <c r="DB810">
        <v>0</v>
      </c>
      <c r="DC810">
        <v>0</v>
      </c>
      <c r="DD810">
        <v>0</v>
      </c>
      <c r="DE810">
        <v>0</v>
      </c>
      <c r="DF810">
        <v>0</v>
      </c>
      <c r="DG810">
        <v>0</v>
      </c>
      <c r="DH810">
        <v>0</v>
      </c>
      <c r="DI810">
        <v>0</v>
      </c>
      <c r="DJ810">
        <v>0</v>
      </c>
      <c r="DK810">
        <v>0</v>
      </c>
      <c r="DL810">
        <v>0</v>
      </c>
      <c r="DM810">
        <v>0</v>
      </c>
      <c r="DN810">
        <v>1</v>
      </c>
      <c r="DO810">
        <v>5</v>
      </c>
      <c r="DP810">
        <v>0</v>
      </c>
      <c r="DQ810">
        <v>1</v>
      </c>
      <c r="DR810">
        <v>0</v>
      </c>
      <c r="DS810">
        <v>1</v>
      </c>
      <c r="DT810">
        <v>0</v>
      </c>
      <c r="DU810">
        <v>0</v>
      </c>
      <c r="DV810">
        <v>0</v>
      </c>
      <c r="DW810">
        <v>0</v>
      </c>
      <c r="DX810">
        <v>0</v>
      </c>
      <c r="DY810">
        <v>0</v>
      </c>
      <c r="DZ810">
        <v>0</v>
      </c>
      <c r="EA810">
        <v>0</v>
      </c>
      <c r="EB810">
        <v>0</v>
      </c>
      <c r="EC810">
        <v>0</v>
      </c>
      <c r="ED810">
        <v>0</v>
      </c>
      <c r="EE810">
        <v>0</v>
      </c>
      <c r="EF810">
        <v>0</v>
      </c>
      <c r="EG810">
        <v>0</v>
      </c>
      <c r="EH810">
        <v>0</v>
      </c>
      <c r="EI810">
        <v>0</v>
      </c>
      <c r="EJ810">
        <v>0</v>
      </c>
      <c r="EK810">
        <v>0</v>
      </c>
      <c r="EL810">
        <v>0</v>
      </c>
      <c r="EM810">
        <v>3</v>
      </c>
      <c r="EN810">
        <v>5</v>
      </c>
      <c r="EO810">
        <v>6</v>
      </c>
      <c r="EP810">
        <v>2</v>
      </c>
      <c r="EQ810">
        <v>1</v>
      </c>
      <c r="ER810">
        <v>2</v>
      </c>
      <c r="ES810">
        <v>0</v>
      </c>
      <c r="ET810">
        <v>0</v>
      </c>
      <c r="EU810">
        <v>1</v>
      </c>
      <c r="EV810">
        <v>0</v>
      </c>
      <c r="EW810">
        <v>0</v>
      </c>
      <c r="EX810">
        <v>0</v>
      </c>
      <c r="EY810">
        <v>0</v>
      </c>
      <c r="EZ810">
        <v>0</v>
      </c>
      <c r="FA810">
        <v>0</v>
      </c>
      <c r="FB810">
        <v>0</v>
      </c>
      <c r="FC810">
        <v>0</v>
      </c>
      <c r="FD810">
        <v>0</v>
      </c>
      <c r="FE810">
        <v>0</v>
      </c>
      <c r="FF810">
        <v>0</v>
      </c>
      <c r="FG810">
        <v>0</v>
      </c>
      <c r="FH810">
        <v>0</v>
      </c>
      <c r="FI810">
        <v>0</v>
      </c>
      <c r="FJ810">
        <v>0</v>
      </c>
      <c r="FK810">
        <v>0</v>
      </c>
      <c r="FL810">
        <v>6</v>
      </c>
      <c r="FM810">
        <v>32</v>
      </c>
      <c r="FN810">
        <v>6</v>
      </c>
      <c r="FO810">
        <v>15</v>
      </c>
      <c r="FP810">
        <v>1</v>
      </c>
      <c r="FQ810">
        <v>0</v>
      </c>
      <c r="FR810">
        <v>0</v>
      </c>
      <c r="FS810">
        <v>2</v>
      </c>
      <c r="FT810">
        <v>1</v>
      </c>
      <c r="FU810">
        <v>0</v>
      </c>
      <c r="FV810">
        <v>1</v>
      </c>
      <c r="FW810">
        <v>3</v>
      </c>
      <c r="FX810">
        <v>1</v>
      </c>
      <c r="FY810">
        <v>0</v>
      </c>
      <c r="FZ810">
        <v>0</v>
      </c>
      <c r="GA810">
        <v>0</v>
      </c>
      <c r="GB810">
        <v>0</v>
      </c>
      <c r="GC810">
        <v>0</v>
      </c>
      <c r="GD810">
        <v>0</v>
      </c>
      <c r="GE810">
        <v>0</v>
      </c>
      <c r="GF810">
        <v>0</v>
      </c>
      <c r="GG810">
        <v>1</v>
      </c>
      <c r="GH810">
        <v>0</v>
      </c>
      <c r="GI810">
        <v>0</v>
      </c>
      <c r="GJ810">
        <v>1</v>
      </c>
      <c r="GK810">
        <v>0</v>
      </c>
      <c r="GL810">
        <v>32</v>
      </c>
      <c r="GM810">
        <v>5</v>
      </c>
      <c r="GN810">
        <v>4</v>
      </c>
      <c r="GO810">
        <v>0</v>
      </c>
      <c r="GP810">
        <v>0</v>
      </c>
      <c r="GQ810">
        <v>0</v>
      </c>
      <c r="GR810">
        <v>0</v>
      </c>
      <c r="GS810">
        <v>0</v>
      </c>
      <c r="GT810">
        <v>0</v>
      </c>
      <c r="GU810">
        <v>0</v>
      </c>
      <c r="GV810">
        <v>0</v>
      </c>
      <c r="GW810">
        <v>0</v>
      </c>
      <c r="GX810">
        <v>0</v>
      </c>
      <c r="GY810">
        <v>1</v>
      </c>
      <c r="GZ810">
        <v>0</v>
      </c>
      <c r="HA810">
        <v>0</v>
      </c>
      <c r="HB810">
        <v>0</v>
      </c>
      <c r="HC810">
        <v>0</v>
      </c>
      <c r="HD810">
        <v>0</v>
      </c>
      <c r="HE810">
        <v>0</v>
      </c>
      <c r="HF810">
        <v>5</v>
      </c>
      <c r="HG810">
        <v>1</v>
      </c>
      <c r="HH810">
        <v>0</v>
      </c>
      <c r="HI810">
        <v>0</v>
      </c>
      <c r="HJ810">
        <v>1</v>
      </c>
      <c r="HK810">
        <v>0</v>
      </c>
      <c r="HL810">
        <v>0</v>
      </c>
      <c r="HM810">
        <v>0</v>
      </c>
      <c r="HN810">
        <v>0</v>
      </c>
      <c r="HO810">
        <v>0</v>
      </c>
      <c r="HP810">
        <v>0</v>
      </c>
      <c r="HQ810">
        <v>0</v>
      </c>
      <c r="HR810">
        <v>0</v>
      </c>
      <c r="HS810">
        <v>0</v>
      </c>
      <c r="HT810">
        <v>1</v>
      </c>
      <c r="HU810">
        <v>0</v>
      </c>
      <c r="HV810">
        <v>0</v>
      </c>
      <c r="HW810">
        <v>0</v>
      </c>
      <c r="HX810">
        <v>0</v>
      </c>
      <c r="HY810">
        <v>0</v>
      </c>
      <c r="HZ810">
        <v>0</v>
      </c>
      <c r="IA810">
        <v>0</v>
      </c>
      <c r="IB810">
        <v>0</v>
      </c>
      <c r="IC810">
        <v>0</v>
      </c>
      <c r="ID810">
        <v>0</v>
      </c>
      <c r="IE810">
        <v>0</v>
      </c>
      <c r="IF810">
        <v>0</v>
      </c>
      <c r="IG810">
        <v>0</v>
      </c>
      <c r="IH810">
        <v>0</v>
      </c>
      <c r="II810">
        <v>0</v>
      </c>
      <c r="IJ810">
        <v>0</v>
      </c>
      <c r="IK810">
        <v>0</v>
      </c>
      <c r="IL810">
        <v>0</v>
      </c>
      <c r="IM810">
        <v>0</v>
      </c>
      <c r="IN810">
        <v>0</v>
      </c>
      <c r="IO810">
        <v>0</v>
      </c>
      <c r="IP810">
        <v>0</v>
      </c>
      <c r="IQ810">
        <v>0</v>
      </c>
      <c r="IR810">
        <v>0</v>
      </c>
      <c r="IS810">
        <v>0</v>
      </c>
      <c r="IT810">
        <v>0</v>
      </c>
      <c r="IU810">
        <v>0</v>
      </c>
      <c r="IV810">
        <v>0</v>
      </c>
      <c r="IW810">
        <v>0</v>
      </c>
      <c r="IX810">
        <v>0</v>
      </c>
      <c r="IY810">
        <v>0</v>
      </c>
      <c r="IZ810">
        <v>0</v>
      </c>
      <c r="JA810">
        <v>0</v>
      </c>
      <c r="JB810">
        <v>0</v>
      </c>
      <c r="JC810">
        <v>0</v>
      </c>
      <c r="JD810">
        <v>0</v>
      </c>
      <c r="JE810">
        <v>0</v>
      </c>
      <c r="JF810">
        <v>0</v>
      </c>
      <c r="JG810">
        <v>0</v>
      </c>
      <c r="JH810">
        <v>0</v>
      </c>
      <c r="JI810">
        <v>0</v>
      </c>
      <c r="JJ810">
        <v>0</v>
      </c>
      <c r="JK810" s="2">
        <f t="shared" si="66"/>
        <v>0.41988950276243092</v>
      </c>
    </row>
    <row r="811" spans="1:271" outlineLevel="2" x14ac:dyDescent="0.25">
      <c r="A811" t="str">
        <f t="shared" si="68"/>
        <v>161004</v>
      </c>
      <c r="B811" t="s">
        <v>332</v>
      </c>
      <c r="C811">
        <v>22</v>
      </c>
      <c r="D811">
        <v>169</v>
      </c>
      <c r="E811">
        <v>130</v>
      </c>
      <c r="F811">
        <v>52</v>
      </c>
      <c r="G811">
        <v>78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78</v>
      </c>
      <c r="R811">
        <v>0</v>
      </c>
      <c r="S811">
        <v>0</v>
      </c>
      <c r="T811">
        <v>78</v>
      </c>
      <c r="U811">
        <v>5</v>
      </c>
      <c r="V811">
        <v>2</v>
      </c>
      <c r="W811">
        <v>3</v>
      </c>
      <c r="X811">
        <v>0</v>
      </c>
      <c r="Y811">
        <v>73</v>
      </c>
      <c r="Z811">
        <v>47</v>
      </c>
      <c r="AA811">
        <v>2</v>
      </c>
      <c r="AB811">
        <v>5</v>
      </c>
      <c r="AC811">
        <v>8</v>
      </c>
      <c r="AD811">
        <v>4</v>
      </c>
      <c r="AE811">
        <v>3</v>
      </c>
      <c r="AF811">
        <v>24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1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47</v>
      </c>
      <c r="AZ811">
        <v>6</v>
      </c>
      <c r="BA811">
        <v>2</v>
      </c>
      <c r="BB811">
        <v>0</v>
      </c>
      <c r="BC811">
        <v>3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1</v>
      </c>
      <c r="BV811">
        <v>0</v>
      </c>
      <c r="BW811">
        <v>0</v>
      </c>
      <c r="BX811">
        <v>6</v>
      </c>
      <c r="BY811">
        <v>4</v>
      </c>
      <c r="BZ811">
        <v>3</v>
      </c>
      <c r="CA811">
        <v>1</v>
      </c>
      <c r="CB811">
        <v>0</v>
      </c>
      <c r="CC811">
        <v>0</v>
      </c>
      <c r="CD811">
        <v>0</v>
      </c>
      <c r="CE811">
        <v>0</v>
      </c>
      <c r="CF811">
        <v>0</v>
      </c>
      <c r="CG811">
        <v>0</v>
      </c>
      <c r="CH811">
        <v>0</v>
      </c>
      <c r="CI811">
        <v>0</v>
      </c>
      <c r="CJ811">
        <v>0</v>
      </c>
      <c r="CK811">
        <v>0</v>
      </c>
      <c r="CL811">
        <v>0</v>
      </c>
      <c r="CM811">
        <v>0</v>
      </c>
      <c r="CN811">
        <v>4</v>
      </c>
      <c r="CO811">
        <v>2</v>
      </c>
      <c r="CP811">
        <v>0</v>
      </c>
      <c r="CQ811">
        <v>0</v>
      </c>
      <c r="CR811">
        <v>0</v>
      </c>
      <c r="CS811">
        <v>0</v>
      </c>
      <c r="CT811">
        <v>0</v>
      </c>
      <c r="CU811">
        <v>1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0</v>
      </c>
      <c r="DD811">
        <v>0</v>
      </c>
      <c r="DE811">
        <v>0</v>
      </c>
      <c r="DF811">
        <v>0</v>
      </c>
      <c r="DG811">
        <v>0</v>
      </c>
      <c r="DH811">
        <v>0</v>
      </c>
      <c r="DI811">
        <v>0</v>
      </c>
      <c r="DJ811">
        <v>1</v>
      </c>
      <c r="DK811">
        <v>0</v>
      </c>
      <c r="DL811">
        <v>0</v>
      </c>
      <c r="DM811">
        <v>0</v>
      </c>
      <c r="DN811">
        <v>2</v>
      </c>
      <c r="DO811">
        <v>2</v>
      </c>
      <c r="DP811">
        <v>1</v>
      </c>
      <c r="DQ811">
        <v>0</v>
      </c>
      <c r="DR811">
        <v>0</v>
      </c>
      <c r="DS811">
        <v>1</v>
      </c>
      <c r="DT811">
        <v>0</v>
      </c>
      <c r="DU811">
        <v>0</v>
      </c>
      <c r="DV811">
        <v>0</v>
      </c>
      <c r="DW811">
        <v>0</v>
      </c>
      <c r="DX811">
        <v>0</v>
      </c>
      <c r="DY811">
        <v>0</v>
      </c>
      <c r="DZ811">
        <v>0</v>
      </c>
      <c r="EA811">
        <v>0</v>
      </c>
      <c r="EB811">
        <v>0</v>
      </c>
      <c r="EC811">
        <v>0</v>
      </c>
      <c r="ED811">
        <v>0</v>
      </c>
      <c r="EE811">
        <v>0</v>
      </c>
      <c r="EF811">
        <v>0</v>
      </c>
      <c r="EG811">
        <v>0</v>
      </c>
      <c r="EH811">
        <v>0</v>
      </c>
      <c r="EI811">
        <v>0</v>
      </c>
      <c r="EJ811">
        <v>0</v>
      </c>
      <c r="EK811">
        <v>0</v>
      </c>
      <c r="EL811">
        <v>0</v>
      </c>
      <c r="EM811">
        <v>0</v>
      </c>
      <c r="EN811">
        <v>2</v>
      </c>
      <c r="EO811">
        <v>0</v>
      </c>
      <c r="EP811">
        <v>0</v>
      </c>
      <c r="EQ811">
        <v>0</v>
      </c>
      <c r="ER811">
        <v>0</v>
      </c>
      <c r="ES811">
        <v>0</v>
      </c>
      <c r="ET811">
        <v>0</v>
      </c>
      <c r="EU811">
        <v>0</v>
      </c>
      <c r="EV811">
        <v>0</v>
      </c>
      <c r="EW811">
        <v>0</v>
      </c>
      <c r="EX811">
        <v>0</v>
      </c>
      <c r="EY811">
        <v>0</v>
      </c>
      <c r="EZ811">
        <v>0</v>
      </c>
      <c r="FA811">
        <v>0</v>
      </c>
      <c r="FB811">
        <v>0</v>
      </c>
      <c r="FC811">
        <v>0</v>
      </c>
      <c r="FD811">
        <v>0</v>
      </c>
      <c r="FE811">
        <v>0</v>
      </c>
      <c r="FF811">
        <v>0</v>
      </c>
      <c r="FG811">
        <v>0</v>
      </c>
      <c r="FH811">
        <v>0</v>
      </c>
      <c r="FI811">
        <v>0</v>
      </c>
      <c r="FJ811">
        <v>0</v>
      </c>
      <c r="FK811">
        <v>0</v>
      </c>
      <c r="FL811">
        <v>0</v>
      </c>
      <c r="FM811">
        <v>10</v>
      </c>
      <c r="FN811">
        <v>4</v>
      </c>
      <c r="FO811">
        <v>4</v>
      </c>
      <c r="FP811">
        <v>0</v>
      </c>
      <c r="FQ811">
        <v>0</v>
      </c>
      <c r="FR811">
        <v>0</v>
      </c>
      <c r="FS811">
        <v>0</v>
      </c>
      <c r="FT811">
        <v>0</v>
      </c>
      <c r="FU811">
        <v>0</v>
      </c>
      <c r="FV811">
        <v>0</v>
      </c>
      <c r="FW811">
        <v>2</v>
      </c>
      <c r="FX811">
        <v>0</v>
      </c>
      <c r="FY811">
        <v>0</v>
      </c>
      <c r="FZ811">
        <v>0</v>
      </c>
      <c r="GA811">
        <v>0</v>
      </c>
      <c r="GB811">
        <v>0</v>
      </c>
      <c r="GC811">
        <v>0</v>
      </c>
      <c r="GD811">
        <v>0</v>
      </c>
      <c r="GE811">
        <v>0</v>
      </c>
      <c r="GF811">
        <v>0</v>
      </c>
      <c r="GG811">
        <v>0</v>
      </c>
      <c r="GH811">
        <v>0</v>
      </c>
      <c r="GI811">
        <v>0</v>
      </c>
      <c r="GJ811">
        <v>0</v>
      </c>
      <c r="GK811">
        <v>0</v>
      </c>
      <c r="GL811">
        <v>10</v>
      </c>
      <c r="GM811">
        <v>2</v>
      </c>
      <c r="GN811">
        <v>1</v>
      </c>
      <c r="GO811">
        <v>0</v>
      </c>
      <c r="GP811">
        <v>0</v>
      </c>
      <c r="GQ811">
        <v>0</v>
      </c>
      <c r="GR811">
        <v>1</v>
      </c>
      <c r="GS811">
        <v>0</v>
      </c>
      <c r="GT811">
        <v>0</v>
      </c>
      <c r="GU811">
        <v>0</v>
      </c>
      <c r="GV811">
        <v>0</v>
      </c>
      <c r="GW811">
        <v>0</v>
      </c>
      <c r="GX811">
        <v>0</v>
      </c>
      <c r="GY811">
        <v>0</v>
      </c>
      <c r="GZ811">
        <v>0</v>
      </c>
      <c r="HA811">
        <v>0</v>
      </c>
      <c r="HB811">
        <v>0</v>
      </c>
      <c r="HC811">
        <v>0</v>
      </c>
      <c r="HD811">
        <v>0</v>
      </c>
      <c r="HE811">
        <v>0</v>
      </c>
      <c r="HF811">
        <v>2</v>
      </c>
      <c r="HG811">
        <v>0</v>
      </c>
      <c r="HH811">
        <v>0</v>
      </c>
      <c r="HI811">
        <v>0</v>
      </c>
      <c r="HJ811">
        <v>0</v>
      </c>
      <c r="HK811">
        <v>0</v>
      </c>
      <c r="HL811">
        <v>0</v>
      </c>
      <c r="HM811">
        <v>0</v>
      </c>
      <c r="HN811">
        <v>0</v>
      </c>
      <c r="HO811">
        <v>0</v>
      </c>
      <c r="HP811">
        <v>0</v>
      </c>
      <c r="HQ811">
        <v>0</v>
      </c>
      <c r="HR811">
        <v>0</v>
      </c>
      <c r="HS811">
        <v>0</v>
      </c>
      <c r="HT811">
        <v>0</v>
      </c>
      <c r="HU811">
        <v>0</v>
      </c>
      <c r="HV811">
        <v>0</v>
      </c>
      <c r="HW811">
        <v>0</v>
      </c>
      <c r="HX811">
        <v>0</v>
      </c>
      <c r="HY811">
        <v>0</v>
      </c>
      <c r="HZ811">
        <v>0</v>
      </c>
      <c r="IA811">
        <v>0</v>
      </c>
      <c r="IB811">
        <v>0</v>
      </c>
      <c r="IC811">
        <v>0</v>
      </c>
      <c r="ID811">
        <v>0</v>
      </c>
      <c r="IE811">
        <v>0</v>
      </c>
      <c r="IF811">
        <v>0</v>
      </c>
      <c r="IG811">
        <v>0</v>
      </c>
      <c r="IH811">
        <v>0</v>
      </c>
      <c r="II811">
        <v>0</v>
      </c>
      <c r="IJ811">
        <v>0</v>
      </c>
      <c r="IK811">
        <v>0</v>
      </c>
      <c r="IL811">
        <v>0</v>
      </c>
      <c r="IM811">
        <v>0</v>
      </c>
      <c r="IN811">
        <v>0</v>
      </c>
      <c r="IO811">
        <v>0</v>
      </c>
      <c r="IP811">
        <v>0</v>
      </c>
      <c r="IQ811">
        <v>0</v>
      </c>
      <c r="IR811">
        <v>0</v>
      </c>
      <c r="IS811">
        <v>0</v>
      </c>
      <c r="IT811">
        <v>0</v>
      </c>
      <c r="IU811">
        <v>0</v>
      </c>
      <c r="IV811">
        <v>0</v>
      </c>
      <c r="IW811">
        <v>0</v>
      </c>
      <c r="IX811">
        <v>0</v>
      </c>
      <c r="IY811">
        <v>0</v>
      </c>
      <c r="IZ811">
        <v>0</v>
      </c>
      <c r="JA811">
        <v>0</v>
      </c>
      <c r="JB811">
        <v>0</v>
      </c>
      <c r="JC811">
        <v>0</v>
      </c>
      <c r="JD811">
        <v>0</v>
      </c>
      <c r="JE811">
        <v>0</v>
      </c>
      <c r="JF811">
        <v>0</v>
      </c>
      <c r="JG811">
        <v>0</v>
      </c>
      <c r="JH811">
        <v>0</v>
      </c>
      <c r="JI811">
        <v>0</v>
      </c>
      <c r="JJ811">
        <v>0</v>
      </c>
      <c r="JK811" s="2">
        <f t="shared" si="66"/>
        <v>0.46153846153846156</v>
      </c>
    </row>
    <row r="812" spans="1:271" outlineLevel="2" x14ac:dyDescent="0.25">
      <c r="A812" t="str">
        <f t="shared" si="68"/>
        <v>161004</v>
      </c>
      <c r="B812" t="s">
        <v>332</v>
      </c>
      <c r="C812">
        <v>23</v>
      </c>
      <c r="D812">
        <v>685</v>
      </c>
      <c r="E812">
        <v>520</v>
      </c>
      <c r="F812">
        <v>208</v>
      </c>
      <c r="G812">
        <v>312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312</v>
      </c>
      <c r="R812">
        <v>0</v>
      </c>
      <c r="S812">
        <v>0</v>
      </c>
      <c r="T812">
        <v>312</v>
      </c>
      <c r="U812">
        <v>9</v>
      </c>
      <c r="V812">
        <v>5</v>
      </c>
      <c r="W812">
        <v>4</v>
      </c>
      <c r="X812">
        <v>0</v>
      </c>
      <c r="Y812">
        <v>303</v>
      </c>
      <c r="Z812">
        <v>134</v>
      </c>
      <c r="AA812">
        <v>6</v>
      </c>
      <c r="AB812">
        <v>27</v>
      </c>
      <c r="AC812">
        <v>21</v>
      </c>
      <c r="AD812">
        <v>4</v>
      </c>
      <c r="AE812">
        <v>3</v>
      </c>
      <c r="AF812">
        <v>64</v>
      </c>
      <c r="AG812">
        <v>0</v>
      </c>
      <c r="AH812">
        <v>2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1</v>
      </c>
      <c r="AU812">
        <v>1</v>
      </c>
      <c r="AV812">
        <v>0</v>
      </c>
      <c r="AW812">
        <v>2</v>
      </c>
      <c r="AX812">
        <v>3</v>
      </c>
      <c r="AY812">
        <v>134</v>
      </c>
      <c r="AZ812">
        <v>31</v>
      </c>
      <c r="BA812">
        <v>4</v>
      </c>
      <c r="BB812">
        <v>3</v>
      </c>
      <c r="BC812">
        <v>23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1</v>
      </c>
      <c r="BV812">
        <v>0</v>
      </c>
      <c r="BW812">
        <v>0</v>
      </c>
      <c r="BX812">
        <v>31</v>
      </c>
      <c r="BY812">
        <v>14</v>
      </c>
      <c r="BZ812">
        <v>7</v>
      </c>
      <c r="CA812">
        <v>3</v>
      </c>
      <c r="CB812">
        <v>1</v>
      </c>
      <c r="CC812">
        <v>0</v>
      </c>
      <c r="CD812">
        <v>0</v>
      </c>
      <c r="CE812">
        <v>1</v>
      </c>
      <c r="CF812">
        <v>0</v>
      </c>
      <c r="CG812">
        <v>0</v>
      </c>
      <c r="CH812">
        <v>0</v>
      </c>
      <c r="CI812">
        <v>0</v>
      </c>
      <c r="CJ812">
        <v>0</v>
      </c>
      <c r="CK812">
        <v>0</v>
      </c>
      <c r="CL812">
        <v>0</v>
      </c>
      <c r="CM812">
        <v>2</v>
      </c>
      <c r="CN812">
        <v>14</v>
      </c>
      <c r="CO812">
        <v>10</v>
      </c>
      <c r="CP812">
        <v>5</v>
      </c>
      <c r="CQ812">
        <v>0</v>
      </c>
      <c r="CR812">
        <v>0</v>
      </c>
      <c r="CS812">
        <v>0</v>
      </c>
      <c r="CT812">
        <v>1</v>
      </c>
      <c r="CU812">
        <v>1</v>
      </c>
      <c r="CV812">
        <v>0</v>
      </c>
      <c r="CW812">
        <v>0</v>
      </c>
      <c r="CX812">
        <v>0</v>
      </c>
      <c r="CY812">
        <v>0</v>
      </c>
      <c r="CZ812">
        <v>0</v>
      </c>
      <c r="DA812">
        <v>0</v>
      </c>
      <c r="DB812">
        <v>0</v>
      </c>
      <c r="DC812">
        <v>0</v>
      </c>
      <c r="DD812">
        <v>1</v>
      </c>
      <c r="DE812">
        <v>0</v>
      </c>
      <c r="DF812">
        <v>0</v>
      </c>
      <c r="DG812">
        <v>0</v>
      </c>
      <c r="DH812">
        <v>0</v>
      </c>
      <c r="DI812">
        <v>0</v>
      </c>
      <c r="DJ812">
        <v>0</v>
      </c>
      <c r="DK812">
        <v>0</v>
      </c>
      <c r="DL812">
        <v>2</v>
      </c>
      <c r="DM812">
        <v>0</v>
      </c>
      <c r="DN812">
        <v>10</v>
      </c>
      <c r="DO812">
        <v>30</v>
      </c>
      <c r="DP812">
        <v>10</v>
      </c>
      <c r="DQ812">
        <v>4</v>
      </c>
      <c r="DR812">
        <v>2</v>
      </c>
      <c r="DS812">
        <v>1</v>
      </c>
      <c r="DT812">
        <v>0</v>
      </c>
      <c r="DU812">
        <v>1</v>
      </c>
      <c r="DV812">
        <v>2</v>
      </c>
      <c r="DW812">
        <v>0</v>
      </c>
      <c r="DX812">
        <v>0</v>
      </c>
      <c r="DY812">
        <v>0</v>
      </c>
      <c r="DZ812">
        <v>0</v>
      </c>
      <c r="EA812">
        <v>0</v>
      </c>
      <c r="EB812">
        <v>0</v>
      </c>
      <c r="EC812">
        <v>0</v>
      </c>
      <c r="ED812">
        <v>0</v>
      </c>
      <c r="EE812">
        <v>0</v>
      </c>
      <c r="EF812">
        <v>0</v>
      </c>
      <c r="EG812">
        <v>0</v>
      </c>
      <c r="EH812">
        <v>0</v>
      </c>
      <c r="EI812">
        <v>0</v>
      </c>
      <c r="EJ812">
        <v>0</v>
      </c>
      <c r="EK812">
        <v>0</v>
      </c>
      <c r="EL812">
        <v>0</v>
      </c>
      <c r="EM812">
        <v>10</v>
      </c>
      <c r="EN812">
        <v>30</v>
      </c>
      <c r="EO812">
        <v>10</v>
      </c>
      <c r="EP812">
        <v>2</v>
      </c>
      <c r="EQ812">
        <v>0</v>
      </c>
      <c r="ER812">
        <v>4</v>
      </c>
      <c r="ES812">
        <v>0</v>
      </c>
      <c r="ET812">
        <v>0</v>
      </c>
      <c r="EU812">
        <v>1</v>
      </c>
      <c r="EV812">
        <v>0</v>
      </c>
      <c r="EW812">
        <v>0</v>
      </c>
      <c r="EX812">
        <v>0</v>
      </c>
      <c r="EY812">
        <v>0</v>
      </c>
      <c r="EZ812">
        <v>0</v>
      </c>
      <c r="FA812">
        <v>0</v>
      </c>
      <c r="FB812">
        <v>2</v>
      </c>
      <c r="FC812">
        <v>0</v>
      </c>
      <c r="FD812">
        <v>0</v>
      </c>
      <c r="FE812">
        <v>0</v>
      </c>
      <c r="FF812">
        <v>0</v>
      </c>
      <c r="FG812">
        <v>0</v>
      </c>
      <c r="FH812">
        <v>1</v>
      </c>
      <c r="FI812">
        <v>0</v>
      </c>
      <c r="FJ812">
        <v>0</v>
      </c>
      <c r="FK812">
        <v>0</v>
      </c>
      <c r="FL812">
        <v>10</v>
      </c>
      <c r="FM812">
        <v>57</v>
      </c>
      <c r="FN812">
        <v>7</v>
      </c>
      <c r="FO812">
        <v>34</v>
      </c>
      <c r="FP812">
        <v>0</v>
      </c>
      <c r="FQ812">
        <v>0</v>
      </c>
      <c r="FR812">
        <v>0</v>
      </c>
      <c r="FS812">
        <v>0</v>
      </c>
      <c r="FT812">
        <v>3</v>
      </c>
      <c r="FU812">
        <v>1</v>
      </c>
      <c r="FV812">
        <v>0</v>
      </c>
      <c r="FW812">
        <v>10</v>
      </c>
      <c r="FX812">
        <v>0</v>
      </c>
      <c r="FY812">
        <v>0</v>
      </c>
      <c r="FZ812">
        <v>0</v>
      </c>
      <c r="GA812">
        <v>0</v>
      </c>
      <c r="GB812">
        <v>1</v>
      </c>
      <c r="GC812">
        <v>0</v>
      </c>
      <c r="GD812">
        <v>0</v>
      </c>
      <c r="GE812">
        <v>0</v>
      </c>
      <c r="GF812">
        <v>0</v>
      </c>
      <c r="GG812">
        <v>0</v>
      </c>
      <c r="GH812">
        <v>0</v>
      </c>
      <c r="GI812">
        <v>1</v>
      </c>
      <c r="GJ812">
        <v>0</v>
      </c>
      <c r="GK812">
        <v>0</v>
      </c>
      <c r="GL812">
        <v>57</v>
      </c>
      <c r="GM812">
        <v>15</v>
      </c>
      <c r="GN812">
        <v>12</v>
      </c>
      <c r="GO812">
        <v>0</v>
      </c>
      <c r="GP812">
        <v>1</v>
      </c>
      <c r="GQ812">
        <v>1</v>
      </c>
      <c r="GR812">
        <v>0</v>
      </c>
      <c r="GS812">
        <v>0</v>
      </c>
      <c r="GT812">
        <v>1</v>
      </c>
      <c r="GU812">
        <v>0</v>
      </c>
      <c r="GV812">
        <v>0</v>
      </c>
      <c r="GW812">
        <v>0</v>
      </c>
      <c r="GX812">
        <v>0</v>
      </c>
      <c r="GY812">
        <v>0</v>
      </c>
      <c r="GZ812">
        <v>0</v>
      </c>
      <c r="HA812">
        <v>0</v>
      </c>
      <c r="HB812">
        <v>0</v>
      </c>
      <c r="HC812">
        <v>0</v>
      </c>
      <c r="HD812">
        <v>0</v>
      </c>
      <c r="HE812">
        <v>0</v>
      </c>
      <c r="HF812">
        <v>15</v>
      </c>
      <c r="HG812">
        <v>0</v>
      </c>
      <c r="HH812">
        <v>0</v>
      </c>
      <c r="HI812">
        <v>0</v>
      </c>
      <c r="HJ812">
        <v>0</v>
      </c>
      <c r="HK812">
        <v>0</v>
      </c>
      <c r="HL812">
        <v>0</v>
      </c>
      <c r="HM812">
        <v>0</v>
      </c>
      <c r="HN812">
        <v>0</v>
      </c>
      <c r="HO812">
        <v>0</v>
      </c>
      <c r="HP812">
        <v>0</v>
      </c>
      <c r="HQ812">
        <v>0</v>
      </c>
      <c r="HR812">
        <v>0</v>
      </c>
      <c r="HS812">
        <v>0</v>
      </c>
      <c r="HT812">
        <v>0</v>
      </c>
      <c r="HU812">
        <v>1</v>
      </c>
      <c r="HV812">
        <v>0</v>
      </c>
      <c r="HW812">
        <v>1</v>
      </c>
      <c r="HX812">
        <v>0</v>
      </c>
      <c r="HY812">
        <v>0</v>
      </c>
      <c r="HZ812">
        <v>0</v>
      </c>
      <c r="IA812">
        <v>0</v>
      </c>
      <c r="IB812">
        <v>0</v>
      </c>
      <c r="IC812">
        <v>0</v>
      </c>
      <c r="ID812">
        <v>0</v>
      </c>
      <c r="IE812">
        <v>0</v>
      </c>
      <c r="IF812">
        <v>0</v>
      </c>
      <c r="IG812">
        <v>0</v>
      </c>
      <c r="IH812">
        <v>0</v>
      </c>
      <c r="II812">
        <v>0</v>
      </c>
      <c r="IJ812">
        <v>1</v>
      </c>
      <c r="IK812">
        <v>1</v>
      </c>
      <c r="IL812">
        <v>0</v>
      </c>
      <c r="IM812">
        <v>1</v>
      </c>
      <c r="IN812">
        <v>0</v>
      </c>
      <c r="IO812">
        <v>0</v>
      </c>
      <c r="IP812">
        <v>0</v>
      </c>
      <c r="IQ812">
        <v>0</v>
      </c>
      <c r="IR812">
        <v>0</v>
      </c>
      <c r="IS812">
        <v>0</v>
      </c>
      <c r="IT812">
        <v>0</v>
      </c>
      <c r="IU812">
        <v>0</v>
      </c>
      <c r="IV812">
        <v>0</v>
      </c>
      <c r="IW812">
        <v>0</v>
      </c>
      <c r="IX812">
        <v>0</v>
      </c>
      <c r="IY812">
        <v>0</v>
      </c>
      <c r="IZ812">
        <v>0</v>
      </c>
      <c r="JA812">
        <v>0</v>
      </c>
      <c r="JB812">
        <v>0</v>
      </c>
      <c r="JC812">
        <v>0</v>
      </c>
      <c r="JD812">
        <v>0</v>
      </c>
      <c r="JE812">
        <v>0</v>
      </c>
      <c r="JF812">
        <v>0</v>
      </c>
      <c r="JG812">
        <v>0</v>
      </c>
      <c r="JH812">
        <v>0</v>
      </c>
      <c r="JI812">
        <v>0</v>
      </c>
      <c r="JJ812">
        <v>1</v>
      </c>
      <c r="JK812" s="2">
        <f t="shared" si="66"/>
        <v>0.4554744525547445</v>
      </c>
    </row>
    <row r="813" spans="1:271" outlineLevel="2" x14ac:dyDescent="0.25">
      <c r="A813" t="str">
        <f t="shared" si="68"/>
        <v>161004</v>
      </c>
      <c r="B813" t="s">
        <v>332</v>
      </c>
      <c r="C813">
        <v>24</v>
      </c>
      <c r="D813">
        <v>809</v>
      </c>
      <c r="E813">
        <v>610</v>
      </c>
      <c r="F813">
        <v>242</v>
      </c>
      <c r="G813">
        <v>368</v>
      </c>
      <c r="H813">
        <v>0</v>
      </c>
      <c r="I813">
        <v>4</v>
      </c>
      <c r="J813">
        <v>4</v>
      </c>
      <c r="K813">
        <v>4</v>
      </c>
      <c r="L813">
        <v>0</v>
      </c>
      <c r="M813">
        <v>0</v>
      </c>
      <c r="N813">
        <v>0</v>
      </c>
      <c r="O813">
        <v>0</v>
      </c>
      <c r="P813">
        <v>4</v>
      </c>
      <c r="Q813">
        <v>372</v>
      </c>
      <c r="R813">
        <v>4</v>
      </c>
      <c r="S813">
        <v>0</v>
      </c>
      <c r="T813">
        <v>372</v>
      </c>
      <c r="U813">
        <v>4</v>
      </c>
      <c r="V813">
        <v>3</v>
      </c>
      <c r="W813">
        <v>1</v>
      </c>
      <c r="X813">
        <v>0</v>
      </c>
      <c r="Y813">
        <v>368</v>
      </c>
      <c r="Z813">
        <v>193</v>
      </c>
      <c r="AA813">
        <v>11</v>
      </c>
      <c r="AB813">
        <v>22</v>
      </c>
      <c r="AC813">
        <v>25</v>
      </c>
      <c r="AD813">
        <v>6</v>
      </c>
      <c r="AE813">
        <v>1</v>
      </c>
      <c r="AF813">
        <v>109</v>
      </c>
      <c r="AG813">
        <v>0</v>
      </c>
      <c r="AH813">
        <v>1</v>
      </c>
      <c r="AI813">
        <v>1</v>
      </c>
      <c r="AJ813">
        <v>1</v>
      </c>
      <c r="AK813">
        <v>0</v>
      </c>
      <c r="AL813">
        <v>1</v>
      </c>
      <c r="AM813">
        <v>1</v>
      </c>
      <c r="AN813">
        <v>0</v>
      </c>
      <c r="AO813">
        <v>1</v>
      </c>
      <c r="AP813">
        <v>0</v>
      </c>
      <c r="AQ813">
        <v>0</v>
      </c>
      <c r="AR813">
        <v>1</v>
      </c>
      <c r="AS813">
        <v>0</v>
      </c>
      <c r="AT813">
        <v>1</v>
      </c>
      <c r="AU813">
        <v>1</v>
      </c>
      <c r="AV813">
        <v>1</v>
      </c>
      <c r="AW813">
        <v>2</v>
      </c>
      <c r="AX813">
        <v>7</v>
      </c>
      <c r="AY813">
        <v>193</v>
      </c>
      <c r="AZ813">
        <v>31</v>
      </c>
      <c r="BA813">
        <v>8</v>
      </c>
      <c r="BB813">
        <v>2</v>
      </c>
      <c r="BC813">
        <v>20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1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BX813">
        <v>31</v>
      </c>
      <c r="BY813">
        <v>6</v>
      </c>
      <c r="BZ813">
        <v>2</v>
      </c>
      <c r="CA813">
        <v>0</v>
      </c>
      <c r="CB813">
        <v>2</v>
      </c>
      <c r="CC813">
        <v>0</v>
      </c>
      <c r="CD813">
        <v>1</v>
      </c>
      <c r="CE813">
        <v>0</v>
      </c>
      <c r="CF813">
        <v>0</v>
      </c>
      <c r="CG813">
        <v>1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6</v>
      </c>
      <c r="CO813">
        <v>12</v>
      </c>
      <c r="CP813">
        <v>9</v>
      </c>
      <c r="CQ813">
        <v>0</v>
      </c>
      <c r="CR813">
        <v>0</v>
      </c>
      <c r="CS813">
        <v>0</v>
      </c>
      <c r="CT813">
        <v>1</v>
      </c>
      <c r="CU813">
        <v>0</v>
      </c>
      <c r="CV813">
        <v>0</v>
      </c>
      <c r="CW813">
        <v>0</v>
      </c>
      <c r="CX813">
        <v>0</v>
      </c>
      <c r="CY813">
        <v>0</v>
      </c>
      <c r="CZ813">
        <v>0</v>
      </c>
      <c r="DA813">
        <v>0</v>
      </c>
      <c r="DB813">
        <v>0</v>
      </c>
      <c r="DC813">
        <v>1</v>
      </c>
      <c r="DD813">
        <v>0</v>
      </c>
      <c r="DE813">
        <v>0</v>
      </c>
      <c r="DF813">
        <v>0</v>
      </c>
      <c r="DG813">
        <v>0</v>
      </c>
      <c r="DH813">
        <v>0</v>
      </c>
      <c r="DI813">
        <v>0</v>
      </c>
      <c r="DJ813">
        <v>0</v>
      </c>
      <c r="DK813">
        <v>0</v>
      </c>
      <c r="DL813">
        <v>0</v>
      </c>
      <c r="DM813">
        <v>1</v>
      </c>
      <c r="DN813">
        <v>12</v>
      </c>
      <c r="DO813">
        <v>18</v>
      </c>
      <c r="DP813">
        <v>3</v>
      </c>
      <c r="DQ813">
        <v>11</v>
      </c>
      <c r="DR813">
        <v>0</v>
      </c>
      <c r="DS813">
        <v>0</v>
      </c>
      <c r="DT813">
        <v>0</v>
      </c>
      <c r="DU813">
        <v>0</v>
      </c>
      <c r="DV813">
        <v>1</v>
      </c>
      <c r="DW813">
        <v>0</v>
      </c>
      <c r="DX813">
        <v>0</v>
      </c>
      <c r="DY813">
        <v>0</v>
      </c>
      <c r="DZ813">
        <v>0</v>
      </c>
      <c r="EA813">
        <v>0</v>
      </c>
      <c r="EB813">
        <v>0</v>
      </c>
      <c r="EC813">
        <v>0</v>
      </c>
      <c r="ED813">
        <v>0</v>
      </c>
      <c r="EE813">
        <v>0</v>
      </c>
      <c r="EF813">
        <v>0</v>
      </c>
      <c r="EG813">
        <v>0</v>
      </c>
      <c r="EH813">
        <v>0</v>
      </c>
      <c r="EI813">
        <v>0</v>
      </c>
      <c r="EJ813">
        <v>1</v>
      </c>
      <c r="EK813">
        <v>0</v>
      </c>
      <c r="EL813">
        <v>0</v>
      </c>
      <c r="EM813">
        <v>2</v>
      </c>
      <c r="EN813">
        <v>18</v>
      </c>
      <c r="EO813">
        <v>7</v>
      </c>
      <c r="EP813">
        <v>2</v>
      </c>
      <c r="EQ813">
        <v>0</v>
      </c>
      <c r="ER813">
        <v>2</v>
      </c>
      <c r="ES813">
        <v>0</v>
      </c>
      <c r="ET813">
        <v>1</v>
      </c>
      <c r="EU813">
        <v>0</v>
      </c>
      <c r="EV813">
        <v>0</v>
      </c>
      <c r="EW813">
        <v>0</v>
      </c>
      <c r="EX813">
        <v>0</v>
      </c>
      <c r="EY813">
        <v>0</v>
      </c>
      <c r="EZ813">
        <v>0</v>
      </c>
      <c r="FA813">
        <v>0</v>
      </c>
      <c r="FB813">
        <v>0</v>
      </c>
      <c r="FC813">
        <v>0</v>
      </c>
      <c r="FD813">
        <v>0</v>
      </c>
      <c r="FE813">
        <v>0</v>
      </c>
      <c r="FF813">
        <v>0</v>
      </c>
      <c r="FG813">
        <v>0</v>
      </c>
      <c r="FH813">
        <v>1</v>
      </c>
      <c r="FI813">
        <v>0</v>
      </c>
      <c r="FJ813">
        <v>0</v>
      </c>
      <c r="FK813">
        <v>1</v>
      </c>
      <c r="FL813">
        <v>7</v>
      </c>
      <c r="FM813">
        <v>93</v>
      </c>
      <c r="FN813">
        <v>18</v>
      </c>
      <c r="FO813">
        <v>38</v>
      </c>
      <c r="FP813">
        <v>3</v>
      </c>
      <c r="FQ813">
        <v>1</v>
      </c>
      <c r="FR813">
        <v>3</v>
      </c>
      <c r="FS813">
        <v>1</v>
      </c>
      <c r="FT813">
        <v>2</v>
      </c>
      <c r="FU813">
        <v>0</v>
      </c>
      <c r="FV813">
        <v>1</v>
      </c>
      <c r="FW813">
        <v>18</v>
      </c>
      <c r="FX813">
        <v>1</v>
      </c>
      <c r="FY813">
        <v>0</v>
      </c>
      <c r="FZ813">
        <v>0</v>
      </c>
      <c r="GA813">
        <v>0</v>
      </c>
      <c r="GB813">
        <v>1</v>
      </c>
      <c r="GC813">
        <v>0</v>
      </c>
      <c r="GD813">
        <v>0</v>
      </c>
      <c r="GE813">
        <v>0</v>
      </c>
      <c r="GF813">
        <v>3</v>
      </c>
      <c r="GG813">
        <v>0</v>
      </c>
      <c r="GH813">
        <v>2</v>
      </c>
      <c r="GI813">
        <v>0</v>
      </c>
      <c r="GJ813">
        <v>0</v>
      </c>
      <c r="GK813">
        <v>1</v>
      </c>
      <c r="GL813">
        <v>93</v>
      </c>
      <c r="GM813">
        <v>7</v>
      </c>
      <c r="GN813">
        <v>4</v>
      </c>
      <c r="GO813">
        <v>1</v>
      </c>
      <c r="GP813">
        <v>0</v>
      </c>
      <c r="GQ813">
        <v>0</v>
      </c>
      <c r="GR813">
        <v>0</v>
      </c>
      <c r="GS813">
        <v>0</v>
      </c>
      <c r="GT813">
        <v>0</v>
      </c>
      <c r="GU813">
        <v>0</v>
      </c>
      <c r="GV813">
        <v>2</v>
      </c>
      <c r="GW813">
        <v>0</v>
      </c>
      <c r="GX813">
        <v>0</v>
      </c>
      <c r="GY813">
        <v>0</v>
      </c>
      <c r="GZ813">
        <v>0</v>
      </c>
      <c r="HA813">
        <v>0</v>
      </c>
      <c r="HB813">
        <v>0</v>
      </c>
      <c r="HC813">
        <v>0</v>
      </c>
      <c r="HD813">
        <v>0</v>
      </c>
      <c r="HE813">
        <v>0</v>
      </c>
      <c r="HF813">
        <v>7</v>
      </c>
      <c r="HG813">
        <v>1</v>
      </c>
      <c r="HH813">
        <v>1</v>
      </c>
      <c r="HI813">
        <v>0</v>
      </c>
      <c r="HJ813">
        <v>0</v>
      </c>
      <c r="HK813">
        <v>0</v>
      </c>
      <c r="HL813">
        <v>0</v>
      </c>
      <c r="HM813">
        <v>0</v>
      </c>
      <c r="HN813">
        <v>0</v>
      </c>
      <c r="HO813">
        <v>0</v>
      </c>
      <c r="HP813">
        <v>0</v>
      </c>
      <c r="HQ813">
        <v>0</v>
      </c>
      <c r="HR813">
        <v>0</v>
      </c>
      <c r="HS813">
        <v>0</v>
      </c>
      <c r="HT813">
        <v>1</v>
      </c>
      <c r="HU813">
        <v>0</v>
      </c>
      <c r="HV813">
        <v>0</v>
      </c>
      <c r="HW813">
        <v>0</v>
      </c>
      <c r="HX813">
        <v>0</v>
      </c>
      <c r="HY813">
        <v>0</v>
      </c>
      <c r="HZ813">
        <v>0</v>
      </c>
      <c r="IA813">
        <v>0</v>
      </c>
      <c r="IB813">
        <v>0</v>
      </c>
      <c r="IC813">
        <v>0</v>
      </c>
      <c r="ID813">
        <v>0</v>
      </c>
      <c r="IE813">
        <v>0</v>
      </c>
      <c r="IF813">
        <v>0</v>
      </c>
      <c r="IG813">
        <v>0</v>
      </c>
      <c r="IH813">
        <v>0</v>
      </c>
      <c r="II813">
        <v>0</v>
      </c>
      <c r="IJ813">
        <v>0</v>
      </c>
      <c r="IK813">
        <v>0</v>
      </c>
      <c r="IL813">
        <v>0</v>
      </c>
      <c r="IM813">
        <v>0</v>
      </c>
      <c r="IN813">
        <v>0</v>
      </c>
      <c r="IO813">
        <v>0</v>
      </c>
      <c r="IP813">
        <v>0</v>
      </c>
      <c r="IQ813">
        <v>0</v>
      </c>
      <c r="IR813">
        <v>0</v>
      </c>
      <c r="IS813">
        <v>0</v>
      </c>
      <c r="IT813">
        <v>0</v>
      </c>
      <c r="IU813">
        <v>0</v>
      </c>
      <c r="IV813">
        <v>0</v>
      </c>
      <c r="IW813">
        <v>0</v>
      </c>
      <c r="IX813">
        <v>0</v>
      </c>
      <c r="IY813">
        <v>0</v>
      </c>
      <c r="IZ813">
        <v>0</v>
      </c>
      <c r="JA813">
        <v>0</v>
      </c>
      <c r="JB813">
        <v>0</v>
      </c>
      <c r="JC813">
        <v>0</v>
      </c>
      <c r="JD813">
        <v>0</v>
      </c>
      <c r="JE813">
        <v>0</v>
      </c>
      <c r="JF813">
        <v>0</v>
      </c>
      <c r="JG813">
        <v>0</v>
      </c>
      <c r="JH813">
        <v>0</v>
      </c>
      <c r="JI813">
        <v>0</v>
      </c>
      <c r="JJ813">
        <v>0</v>
      </c>
      <c r="JK813" s="2">
        <f t="shared" si="66"/>
        <v>0.45982694684796044</v>
      </c>
    </row>
    <row r="814" spans="1:271" outlineLevel="2" x14ac:dyDescent="0.25">
      <c r="A814" t="str">
        <f t="shared" si="68"/>
        <v>161004</v>
      </c>
      <c r="B814" t="s">
        <v>332</v>
      </c>
      <c r="C814">
        <v>25</v>
      </c>
      <c r="D814">
        <v>166</v>
      </c>
      <c r="E814">
        <v>130</v>
      </c>
      <c r="F814">
        <v>72</v>
      </c>
      <c r="G814">
        <v>58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58</v>
      </c>
      <c r="R814">
        <v>0</v>
      </c>
      <c r="S814">
        <v>0</v>
      </c>
      <c r="T814">
        <v>58</v>
      </c>
      <c r="U814">
        <v>2</v>
      </c>
      <c r="V814">
        <v>2</v>
      </c>
      <c r="W814">
        <v>0</v>
      </c>
      <c r="X814">
        <v>0</v>
      </c>
      <c r="Y814">
        <v>56</v>
      </c>
      <c r="Z814">
        <v>18</v>
      </c>
      <c r="AA814">
        <v>1</v>
      </c>
      <c r="AB814">
        <v>2</v>
      </c>
      <c r="AC814">
        <v>1</v>
      </c>
      <c r="AD814">
        <v>3</v>
      </c>
      <c r="AE814">
        <v>0</v>
      </c>
      <c r="AF814">
        <v>9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2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18</v>
      </c>
      <c r="AZ814">
        <v>6</v>
      </c>
      <c r="BA814">
        <v>2</v>
      </c>
      <c r="BB814">
        <v>0</v>
      </c>
      <c r="BC814">
        <v>2</v>
      </c>
      <c r="BD814">
        <v>2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BX814">
        <v>6</v>
      </c>
      <c r="BY814">
        <v>2</v>
      </c>
      <c r="BZ814">
        <v>0</v>
      </c>
      <c r="CA814">
        <v>1</v>
      </c>
      <c r="CB814">
        <v>1</v>
      </c>
      <c r="CC814">
        <v>0</v>
      </c>
      <c r="CD814">
        <v>0</v>
      </c>
      <c r="CE814">
        <v>0</v>
      </c>
      <c r="CF814">
        <v>0</v>
      </c>
      <c r="CG814">
        <v>0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2</v>
      </c>
      <c r="CO814">
        <v>6</v>
      </c>
      <c r="CP814">
        <v>2</v>
      </c>
      <c r="CQ814">
        <v>0</v>
      </c>
      <c r="CR814">
        <v>0</v>
      </c>
      <c r="CS814">
        <v>0</v>
      </c>
      <c r="CT814">
        <v>0</v>
      </c>
      <c r="CU814">
        <v>0</v>
      </c>
      <c r="CV814">
        <v>1</v>
      </c>
      <c r="CW814">
        <v>0</v>
      </c>
      <c r="CX814">
        <v>0</v>
      </c>
      <c r="CY814">
        <v>0</v>
      </c>
      <c r="CZ814">
        <v>3</v>
      </c>
      <c r="DA814">
        <v>0</v>
      </c>
      <c r="DB814">
        <v>0</v>
      </c>
      <c r="DC814">
        <v>0</v>
      </c>
      <c r="DD814">
        <v>0</v>
      </c>
      <c r="DE814">
        <v>0</v>
      </c>
      <c r="DF814">
        <v>0</v>
      </c>
      <c r="DG814">
        <v>0</v>
      </c>
      <c r="DH814">
        <v>0</v>
      </c>
      <c r="DI814">
        <v>0</v>
      </c>
      <c r="DJ814">
        <v>0</v>
      </c>
      <c r="DK814">
        <v>0</v>
      </c>
      <c r="DL814">
        <v>0</v>
      </c>
      <c r="DM814">
        <v>0</v>
      </c>
      <c r="DN814">
        <v>6</v>
      </c>
      <c r="DO814">
        <v>6</v>
      </c>
      <c r="DP814">
        <v>3</v>
      </c>
      <c r="DQ814">
        <v>0</v>
      </c>
      <c r="DR814">
        <v>0</v>
      </c>
      <c r="DS814">
        <v>0</v>
      </c>
      <c r="DT814">
        <v>0</v>
      </c>
      <c r="DU814">
        <v>0</v>
      </c>
      <c r="DV814">
        <v>0</v>
      </c>
      <c r="DW814">
        <v>0</v>
      </c>
      <c r="DX814">
        <v>0</v>
      </c>
      <c r="DY814">
        <v>0</v>
      </c>
      <c r="DZ814">
        <v>0</v>
      </c>
      <c r="EA814">
        <v>0</v>
      </c>
      <c r="EB814">
        <v>0</v>
      </c>
      <c r="EC814">
        <v>0</v>
      </c>
      <c r="ED814">
        <v>0</v>
      </c>
      <c r="EE814">
        <v>0</v>
      </c>
      <c r="EF814">
        <v>0</v>
      </c>
      <c r="EG814">
        <v>0</v>
      </c>
      <c r="EH814">
        <v>0</v>
      </c>
      <c r="EI814">
        <v>0</v>
      </c>
      <c r="EJ814">
        <v>0</v>
      </c>
      <c r="EK814">
        <v>0</v>
      </c>
      <c r="EL814">
        <v>0</v>
      </c>
      <c r="EM814">
        <v>3</v>
      </c>
      <c r="EN814">
        <v>6</v>
      </c>
      <c r="EO814">
        <v>1</v>
      </c>
      <c r="EP814">
        <v>1</v>
      </c>
      <c r="EQ814">
        <v>0</v>
      </c>
      <c r="ER814">
        <v>0</v>
      </c>
      <c r="ES814">
        <v>0</v>
      </c>
      <c r="ET814">
        <v>0</v>
      </c>
      <c r="EU814">
        <v>0</v>
      </c>
      <c r="EV814">
        <v>0</v>
      </c>
      <c r="EW814">
        <v>0</v>
      </c>
      <c r="EX814">
        <v>0</v>
      </c>
      <c r="EY814">
        <v>0</v>
      </c>
      <c r="EZ814">
        <v>0</v>
      </c>
      <c r="FA814">
        <v>0</v>
      </c>
      <c r="FB814">
        <v>0</v>
      </c>
      <c r="FC814">
        <v>0</v>
      </c>
      <c r="FD814">
        <v>0</v>
      </c>
      <c r="FE814">
        <v>0</v>
      </c>
      <c r="FF814">
        <v>0</v>
      </c>
      <c r="FG814">
        <v>0</v>
      </c>
      <c r="FH814">
        <v>0</v>
      </c>
      <c r="FI814">
        <v>0</v>
      </c>
      <c r="FJ814">
        <v>0</v>
      </c>
      <c r="FK814">
        <v>0</v>
      </c>
      <c r="FL814">
        <v>1</v>
      </c>
      <c r="FM814">
        <v>15</v>
      </c>
      <c r="FN814">
        <v>2</v>
      </c>
      <c r="FO814">
        <v>5</v>
      </c>
      <c r="FP814">
        <v>0</v>
      </c>
      <c r="FQ814">
        <v>0</v>
      </c>
      <c r="FR814">
        <v>1</v>
      </c>
      <c r="FS814">
        <v>2</v>
      </c>
      <c r="FT814">
        <v>1</v>
      </c>
      <c r="FU814">
        <v>0</v>
      </c>
      <c r="FV814">
        <v>0</v>
      </c>
      <c r="FW814">
        <v>2</v>
      </c>
      <c r="FX814">
        <v>0</v>
      </c>
      <c r="FY814">
        <v>0</v>
      </c>
      <c r="FZ814">
        <v>0</v>
      </c>
      <c r="GA814">
        <v>0</v>
      </c>
      <c r="GB814">
        <v>0</v>
      </c>
      <c r="GC814">
        <v>0</v>
      </c>
      <c r="GD814">
        <v>0</v>
      </c>
      <c r="GE814">
        <v>0</v>
      </c>
      <c r="GF814">
        <v>0</v>
      </c>
      <c r="GG814">
        <v>1</v>
      </c>
      <c r="GH814">
        <v>1</v>
      </c>
      <c r="GI814">
        <v>0</v>
      </c>
      <c r="GJ814">
        <v>0</v>
      </c>
      <c r="GK814">
        <v>0</v>
      </c>
      <c r="GL814">
        <v>15</v>
      </c>
      <c r="GM814">
        <v>2</v>
      </c>
      <c r="GN814">
        <v>1</v>
      </c>
      <c r="GO814">
        <v>0</v>
      </c>
      <c r="GP814">
        <v>0</v>
      </c>
      <c r="GQ814">
        <v>0</v>
      </c>
      <c r="GR814">
        <v>0</v>
      </c>
      <c r="GS814">
        <v>0</v>
      </c>
      <c r="GT814">
        <v>0</v>
      </c>
      <c r="GU814">
        <v>0</v>
      </c>
      <c r="GV814">
        <v>0</v>
      </c>
      <c r="GW814">
        <v>0</v>
      </c>
      <c r="GX814">
        <v>0</v>
      </c>
      <c r="GY814">
        <v>0</v>
      </c>
      <c r="GZ814">
        <v>0</v>
      </c>
      <c r="HA814">
        <v>0</v>
      </c>
      <c r="HB814">
        <v>0</v>
      </c>
      <c r="HC814">
        <v>0</v>
      </c>
      <c r="HD814">
        <v>1</v>
      </c>
      <c r="HE814">
        <v>0</v>
      </c>
      <c r="HF814">
        <v>2</v>
      </c>
      <c r="HG814">
        <v>0</v>
      </c>
      <c r="HH814">
        <v>0</v>
      </c>
      <c r="HI814">
        <v>0</v>
      </c>
      <c r="HJ814">
        <v>0</v>
      </c>
      <c r="HK814">
        <v>0</v>
      </c>
      <c r="HL814">
        <v>0</v>
      </c>
      <c r="HM814">
        <v>0</v>
      </c>
      <c r="HN814">
        <v>0</v>
      </c>
      <c r="HO814">
        <v>0</v>
      </c>
      <c r="HP814">
        <v>0</v>
      </c>
      <c r="HQ814">
        <v>0</v>
      </c>
      <c r="HR814">
        <v>0</v>
      </c>
      <c r="HS814">
        <v>0</v>
      </c>
      <c r="HT814">
        <v>0</v>
      </c>
      <c r="HU814">
        <v>0</v>
      </c>
      <c r="HV814">
        <v>0</v>
      </c>
      <c r="HW814">
        <v>0</v>
      </c>
      <c r="HX814">
        <v>0</v>
      </c>
      <c r="HY814">
        <v>0</v>
      </c>
      <c r="HZ814">
        <v>0</v>
      </c>
      <c r="IA814">
        <v>0</v>
      </c>
      <c r="IB814">
        <v>0</v>
      </c>
      <c r="IC814">
        <v>0</v>
      </c>
      <c r="ID814">
        <v>0</v>
      </c>
      <c r="IE814">
        <v>0</v>
      </c>
      <c r="IF814">
        <v>0</v>
      </c>
      <c r="IG814">
        <v>0</v>
      </c>
      <c r="IH814">
        <v>0</v>
      </c>
      <c r="II814">
        <v>0</v>
      </c>
      <c r="IJ814">
        <v>0</v>
      </c>
      <c r="IK814">
        <v>0</v>
      </c>
      <c r="IL814">
        <v>0</v>
      </c>
      <c r="IM814">
        <v>0</v>
      </c>
      <c r="IN814">
        <v>0</v>
      </c>
      <c r="IO814">
        <v>0</v>
      </c>
      <c r="IP814">
        <v>0</v>
      </c>
      <c r="IQ814">
        <v>0</v>
      </c>
      <c r="IR814">
        <v>0</v>
      </c>
      <c r="IS814">
        <v>0</v>
      </c>
      <c r="IT814">
        <v>0</v>
      </c>
      <c r="IU814">
        <v>0</v>
      </c>
      <c r="IV814">
        <v>0</v>
      </c>
      <c r="IW814">
        <v>0</v>
      </c>
      <c r="IX814">
        <v>0</v>
      </c>
      <c r="IY814">
        <v>0</v>
      </c>
      <c r="IZ814">
        <v>0</v>
      </c>
      <c r="JA814">
        <v>0</v>
      </c>
      <c r="JB814">
        <v>0</v>
      </c>
      <c r="JC814">
        <v>0</v>
      </c>
      <c r="JD814">
        <v>0</v>
      </c>
      <c r="JE814">
        <v>0</v>
      </c>
      <c r="JF814">
        <v>0</v>
      </c>
      <c r="JG814">
        <v>0</v>
      </c>
      <c r="JH814">
        <v>0</v>
      </c>
      <c r="JI814">
        <v>0</v>
      </c>
      <c r="JJ814">
        <v>0</v>
      </c>
      <c r="JK814" s="2">
        <f t="shared" si="66"/>
        <v>0.3493975903614458</v>
      </c>
    </row>
    <row r="815" spans="1:271" outlineLevel="2" x14ac:dyDescent="0.25">
      <c r="A815" t="str">
        <f t="shared" si="68"/>
        <v>161004</v>
      </c>
      <c r="B815" t="s">
        <v>332</v>
      </c>
      <c r="C815">
        <v>26</v>
      </c>
      <c r="D815">
        <v>49</v>
      </c>
      <c r="E815">
        <v>50</v>
      </c>
      <c r="F815">
        <v>25</v>
      </c>
      <c r="G815">
        <v>25</v>
      </c>
      <c r="H815">
        <v>0</v>
      </c>
      <c r="I815">
        <v>1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25</v>
      </c>
      <c r="R815">
        <v>0</v>
      </c>
      <c r="S815">
        <v>0</v>
      </c>
      <c r="T815">
        <v>25</v>
      </c>
      <c r="U815">
        <v>0</v>
      </c>
      <c r="V815">
        <v>0</v>
      </c>
      <c r="W815">
        <v>0</v>
      </c>
      <c r="X815">
        <v>0</v>
      </c>
      <c r="Y815">
        <v>25</v>
      </c>
      <c r="Z815">
        <v>12</v>
      </c>
      <c r="AA815">
        <v>0</v>
      </c>
      <c r="AB815">
        <v>0</v>
      </c>
      <c r="AC815">
        <v>3</v>
      </c>
      <c r="AD815">
        <v>1</v>
      </c>
      <c r="AE815">
        <v>0</v>
      </c>
      <c r="AF815">
        <v>4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2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1</v>
      </c>
      <c r="AV815">
        <v>0</v>
      </c>
      <c r="AW815">
        <v>0</v>
      </c>
      <c r="AX815">
        <v>1</v>
      </c>
      <c r="AY815">
        <v>12</v>
      </c>
      <c r="AZ815">
        <v>7</v>
      </c>
      <c r="BA815">
        <v>2</v>
      </c>
      <c r="BB815">
        <v>2</v>
      </c>
      <c r="BC815">
        <v>3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BX815">
        <v>7</v>
      </c>
      <c r="BY815">
        <v>2</v>
      </c>
      <c r="BZ815">
        <v>1</v>
      </c>
      <c r="CA815">
        <v>0</v>
      </c>
      <c r="CB815">
        <v>0</v>
      </c>
      <c r="CC815">
        <v>0</v>
      </c>
      <c r="CD815">
        <v>0</v>
      </c>
      <c r="CE815">
        <v>0</v>
      </c>
      <c r="CF815">
        <v>1</v>
      </c>
      <c r="CG815">
        <v>0</v>
      </c>
      <c r="CH815">
        <v>0</v>
      </c>
      <c r="CI815">
        <v>0</v>
      </c>
      <c r="CJ815">
        <v>0</v>
      </c>
      <c r="CK815">
        <v>0</v>
      </c>
      <c r="CL815">
        <v>0</v>
      </c>
      <c r="CM815">
        <v>0</v>
      </c>
      <c r="CN815">
        <v>2</v>
      </c>
      <c r="CO815">
        <v>0</v>
      </c>
      <c r="CP815">
        <v>0</v>
      </c>
      <c r="CQ815">
        <v>0</v>
      </c>
      <c r="CR815">
        <v>0</v>
      </c>
      <c r="CS815">
        <v>0</v>
      </c>
      <c r="CT815">
        <v>0</v>
      </c>
      <c r="CU815">
        <v>0</v>
      </c>
      <c r="CV815">
        <v>0</v>
      </c>
      <c r="CW815">
        <v>0</v>
      </c>
      <c r="CX815">
        <v>0</v>
      </c>
      <c r="CY815">
        <v>0</v>
      </c>
      <c r="CZ815">
        <v>0</v>
      </c>
      <c r="DA815">
        <v>0</v>
      </c>
      <c r="DB815">
        <v>0</v>
      </c>
      <c r="DC815">
        <v>0</v>
      </c>
      <c r="DD815">
        <v>0</v>
      </c>
      <c r="DE815">
        <v>0</v>
      </c>
      <c r="DF815">
        <v>0</v>
      </c>
      <c r="DG815">
        <v>0</v>
      </c>
      <c r="DH815">
        <v>0</v>
      </c>
      <c r="DI815">
        <v>0</v>
      </c>
      <c r="DJ815">
        <v>0</v>
      </c>
      <c r="DK815">
        <v>0</v>
      </c>
      <c r="DL815">
        <v>0</v>
      </c>
      <c r="DM815">
        <v>0</v>
      </c>
      <c r="DN815">
        <v>0</v>
      </c>
      <c r="DO815">
        <v>2</v>
      </c>
      <c r="DP815">
        <v>1</v>
      </c>
      <c r="DQ815">
        <v>0</v>
      </c>
      <c r="DR815">
        <v>0</v>
      </c>
      <c r="DS815">
        <v>0</v>
      </c>
      <c r="DT815">
        <v>0</v>
      </c>
      <c r="DU815">
        <v>0</v>
      </c>
      <c r="DV815">
        <v>0</v>
      </c>
      <c r="DW815">
        <v>0</v>
      </c>
      <c r="DX815">
        <v>0</v>
      </c>
      <c r="DY815">
        <v>0</v>
      </c>
      <c r="DZ815">
        <v>0</v>
      </c>
      <c r="EA815">
        <v>0</v>
      </c>
      <c r="EB815">
        <v>0</v>
      </c>
      <c r="EC815">
        <v>0</v>
      </c>
      <c r="ED815">
        <v>0</v>
      </c>
      <c r="EE815">
        <v>0</v>
      </c>
      <c r="EF815">
        <v>0</v>
      </c>
      <c r="EG815">
        <v>0</v>
      </c>
      <c r="EH815">
        <v>0</v>
      </c>
      <c r="EI815">
        <v>0</v>
      </c>
      <c r="EJ815">
        <v>0</v>
      </c>
      <c r="EK815">
        <v>0</v>
      </c>
      <c r="EL815">
        <v>0</v>
      </c>
      <c r="EM815">
        <v>1</v>
      </c>
      <c r="EN815">
        <v>2</v>
      </c>
      <c r="EO815">
        <v>1</v>
      </c>
      <c r="EP815">
        <v>0</v>
      </c>
      <c r="EQ815">
        <v>0</v>
      </c>
      <c r="ER815">
        <v>1</v>
      </c>
      <c r="ES815">
        <v>0</v>
      </c>
      <c r="ET815">
        <v>0</v>
      </c>
      <c r="EU815">
        <v>0</v>
      </c>
      <c r="EV815">
        <v>0</v>
      </c>
      <c r="EW815">
        <v>0</v>
      </c>
      <c r="EX815">
        <v>0</v>
      </c>
      <c r="EY815">
        <v>0</v>
      </c>
      <c r="EZ815">
        <v>0</v>
      </c>
      <c r="FA815">
        <v>0</v>
      </c>
      <c r="FB815">
        <v>0</v>
      </c>
      <c r="FC815">
        <v>0</v>
      </c>
      <c r="FD815">
        <v>0</v>
      </c>
      <c r="FE815">
        <v>0</v>
      </c>
      <c r="FF815">
        <v>0</v>
      </c>
      <c r="FG815">
        <v>0</v>
      </c>
      <c r="FH815">
        <v>0</v>
      </c>
      <c r="FI815">
        <v>0</v>
      </c>
      <c r="FJ815">
        <v>0</v>
      </c>
      <c r="FK815">
        <v>0</v>
      </c>
      <c r="FL815">
        <v>1</v>
      </c>
      <c r="FM815">
        <v>0</v>
      </c>
      <c r="FN815">
        <v>0</v>
      </c>
      <c r="FO815">
        <v>0</v>
      </c>
      <c r="FP815">
        <v>0</v>
      </c>
      <c r="FQ815">
        <v>0</v>
      </c>
      <c r="FR815">
        <v>0</v>
      </c>
      <c r="FS815">
        <v>0</v>
      </c>
      <c r="FT815">
        <v>0</v>
      </c>
      <c r="FU815">
        <v>0</v>
      </c>
      <c r="FV815">
        <v>0</v>
      </c>
      <c r="FW815">
        <v>0</v>
      </c>
      <c r="FX815">
        <v>0</v>
      </c>
      <c r="FY815">
        <v>0</v>
      </c>
      <c r="FZ815">
        <v>0</v>
      </c>
      <c r="GA815">
        <v>0</v>
      </c>
      <c r="GB815">
        <v>0</v>
      </c>
      <c r="GC815">
        <v>0</v>
      </c>
      <c r="GD815">
        <v>0</v>
      </c>
      <c r="GE815">
        <v>0</v>
      </c>
      <c r="GF815">
        <v>0</v>
      </c>
      <c r="GG815">
        <v>0</v>
      </c>
      <c r="GH815">
        <v>0</v>
      </c>
      <c r="GI815">
        <v>0</v>
      </c>
      <c r="GJ815">
        <v>0</v>
      </c>
      <c r="GK815">
        <v>0</v>
      </c>
      <c r="GL815">
        <v>0</v>
      </c>
      <c r="GM815">
        <v>1</v>
      </c>
      <c r="GN815">
        <v>1</v>
      </c>
      <c r="GO815">
        <v>0</v>
      </c>
      <c r="GP815">
        <v>0</v>
      </c>
      <c r="GQ815">
        <v>0</v>
      </c>
      <c r="GR815">
        <v>0</v>
      </c>
      <c r="GS815">
        <v>0</v>
      </c>
      <c r="GT815">
        <v>0</v>
      </c>
      <c r="GU815">
        <v>0</v>
      </c>
      <c r="GV815">
        <v>0</v>
      </c>
      <c r="GW815">
        <v>0</v>
      </c>
      <c r="GX815">
        <v>0</v>
      </c>
      <c r="GY815">
        <v>0</v>
      </c>
      <c r="GZ815">
        <v>0</v>
      </c>
      <c r="HA815">
        <v>0</v>
      </c>
      <c r="HB815">
        <v>0</v>
      </c>
      <c r="HC815">
        <v>0</v>
      </c>
      <c r="HD815">
        <v>0</v>
      </c>
      <c r="HE815">
        <v>0</v>
      </c>
      <c r="HF815">
        <v>1</v>
      </c>
      <c r="HG815">
        <v>0</v>
      </c>
      <c r="HH815">
        <v>0</v>
      </c>
      <c r="HI815">
        <v>0</v>
      </c>
      <c r="HJ815">
        <v>0</v>
      </c>
      <c r="HK815">
        <v>0</v>
      </c>
      <c r="HL815">
        <v>0</v>
      </c>
      <c r="HM815">
        <v>0</v>
      </c>
      <c r="HN815">
        <v>0</v>
      </c>
      <c r="HO815">
        <v>0</v>
      </c>
      <c r="HP815">
        <v>0</v>
      </c>
      <c r="HQ815">
        <v>0</v>
      </c>
      <c r="HR815">
        <v>0</v>
      </c>
      <c r="HS815">
        <v>0</v>
      </c>
      <c r="HT815">
        <v>0</v>
      </c>
      <c r="HU815">
        <v>0</v>
      </c>
      <c r="HV815">
        <v>0</v>
      </c>
      <c r="HW815">
        <v>0</v>
      </c>
      <c r="HX815">
        <v>0</v>
      </c>
      <c r="HY815">
        <v>0</v>
      </c>
      <c r="HZ815">
        <v>0</v>
      </c>
      <c r="IA815">
        <v>0</v>
      </c>
      <c r="IB815">
        <v>0</v>
      </c>
      <c r="IC815">
        <v>0</v>
      </c>
      <c r="ID815">
        <v>0</v>
      </c>
      <c r="IE815">
        <v>0</v>
      </c>
      <c r="IF815">
        <v>0</v>
      </c>
      <c r="IG815">
        <v>0</v>
      </c>
      <c r="IH815">
        <v>0</v>
      </c>
      <c r="II815">
        <v>0</v>
      </c>
      <c r="IJ815">
        <v>0</v>
      </c>
      <c r="IK815">
        <v>0</v>
      </c>
      <c r="IL815">
        <v>0</v>
      </c>
      <c r="IM815">
        <v>0</v>
      </c>
      <c r="IN815">
        <v>0</v>
      </c>
      <c r="IO815">
        <v>0</v>
      </c>
      <c r="IP815">
        <v>0</v>
      </c>
      <c r="IQ815">
        <v>0</v>
      </c>
      <c r="IR815">
        <v>0</v>
      </c>
      <c r="IS815">
        <v>0</v>
      </c>
      <c r="IT815">
        <v>0</v>
      </c>
      <c r="IU815">
        <v>0</v>
      </c>
      <c r="IV815">
        <v>0</v>
      </c>
      <c r="IW815">
        <v>0</v>
      </c>
      <c r="IX815">
        <v>0</v>
      </c>
      <c r="IY815">
        <v>0</v>
      </c>
      <c r="IZ815">
        <v>0</v>
      </c>
      <c r="JA815">
        <v>0</v>
      </c>
      <c r="JB815">
        <v>0</v>
      </c>
      <c r="JC815">
        <v>0</v>
      </c>
      <c r="JD815">
        <v>0</v>
      </c>
      <c r="JE815">
        <v>0</v>
      </c>
      <c r="JF815">
        <v>0</v>
      </c>
      <c r="JG815">
        <v>0</v>
      </c>
      <c r="JH815">
        <v>0</v>
      </c>
      <c r="JI815">
        <v>0</v>
      </c>
      <c r="JJ815">
        <v>0</v>
      </c>
      <c r="JK815" s="2">
        <f t="shared" si="66"/>
        <v>0.51020408163265307</v>
      </c>
    </row>
    <row r="816" spans="1:271" outlineLevel="2" x14ac:dyDescent="0.25">
      <c r="A816" t="str">
        <f t="shared" si="68"/>
        <v>161004</v>
      </c>
      <c r="B816" t="s">
        <v>332</v>
      </c>
      <c r="C816">
        <v>27</v>
      </c>
      <c r="D816">
        <v>74</v>
      </c>
      <c r="E816">
        <v>78</v>
      </c>
      <c r="F816">
        <v>28</v>
      </c>
      <c r="G816">
        <v>50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50</v>
      </c>
      <c r="R816">
        <v>0</v>
      </c>
      <c r="S816">
        <v>0</v>
      </c>
      <c r="T816">
        <v>50</v>
      </c>
      <c r="U816">
        <v>4</v>
      </c>
      <c r="V816">
        <v>2</v>
      </c>
      <c r="W816">
        <v>2</v>
      </c>
      <c r="X816">
        <v>0</v>
      </c>
      <c r="Y816">
        <v>46</v>
      </c>
      <c r="Z816">
        <v>24</v>
      </c>
      <c r="AA816">
        <v>2</v>
      </c>
      <c r="AB816">
        <v>3</v>
      </c>
      <c r="AC816">
        <v>3</v>
      </c>
      <c r="AD816">
        <v>4</v>
      </c>
      <c r="AE816">
        <v>0</v>
      </c>
      <c r="AF816">
        <v>3</v>
      </c>
      <c r="AG816">
        <v>0</v>
      </c>
      <c r="AH816">
        <v>2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1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6</v>
      </c>
      <c r="AX816">
        <v>0</v>
      </c>
      <c r="AY816">
        <v>24</v>
      </c>
      <c r="AZ816">
        <v>10</v>
      </c>
      <c r="BA816">
        <v>0</v>
      </c>
      <c r="BB816">
        <v>0</v>
      </c>
      <c r="BC816">
        <v>8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2</v>
      </c>
      <c r="BT816">
        <v>0</v>
      </c>
      <c r="BU816">
        <v>0</v>
      </c>
      <c r="BV816">
        <v>0</v>
      </c>
      <c r="BW816">
        <v>0</v>
      </c>
      <c r="BX816">
        <v>10</v>
      </c>
      <c r="BY816">
        <v>0</v>
      </c>
      <c r="BZ816">
        <v>0</v>
      </c>
      <c r="CA816">
        <v>0</v>
      </c>
      <c r="CB816">
        <v>0</v>
      </c>
      <c r="CC816">
        <v>0</v>
      </c>
      <c r="CD816">
        <v>0</v>
      </c>
      <c r="CE816">
        <v>0</v>
      </c>
      <c r="CF816">
        <v>0</v>
      </c>
      <c r="CG816">
        <v>0</v>
      </c>
      <c r="CH816">
        <v>0</v>
      </c>
      <c r="CI816">
        <v>0</v>
      </c>
      <c r="CJ816">
        <v>0</v>
      </c>
      <c r="CK816">
        <v>0</v>
      </c>
      <c r="CL816">
        <v>0</v>
      </c>
      <c r="CM816">
        <v>0</v>
      </c>
      <c r="CN816">
        <v>0</v>
      </c>
      <c r="CO816">
        <v>1</v>
      </c>
      <c r="CP816">
        <v>0</v>
      </c>
      <c r="CQ816">
        <v>0</v>
      </c>
      <c r="CR816">
        <v>0</v>
      </c>
      <c r="CS816">
        <v>0</v>
      </c>
      <c r="CT816">
        <v>1</v>
      </c>
      <c r="CU816">
        <v>0</v>
      </c>
      <c r="CV816">
        <v>0</v>
      </c>
      <c r="CW816">
        <v>0</v>
      </c>
      <c r="CX816">
        <v>0</v>
      </c>
      <c r="CY816">
        <v>0</v>
      </c>
      <c r="CZ816">
        <v>0</v>
      </c>
      <c r="DA816">
        <v>0</v>
      </c>
      <c r="DB816">
        <v>0</v>
      </c>
      <c r="DC816">
        <v>0</v>
      </c>
      <c r="DD816">
        <v>0</v>
      </c>
      <c r="DE816">
        <v>0</v>
      </c>
      <c r="DF816">
        <v>0</v>
      </c>
      <c r="DG816">
        <v>0</v>
      </c>
      <c r="DH816">
        <v>0</v>
      </c>
      <c r="DI816">
        <v>0</v>
      </c>
      <c r="DJ816">
        <v>0</v>
      </c>
      <c r="DK816">
        <v>0</v>
      </c>
      <c r="DL816">
        <v>0</v>
      </c>
      <c r="DM816">
        <v>0</v>
      </c>
      <c r="DN816">
        <v>1</v>
      </c>
      <c r="DO816">
        <v>3</v>
      </c>
      <c r="DP816">
        <v>1</v>
      </c>
      <c r="DQ816">
        <v>1</v>
      </c>
      <c r="DR816">
        <v>0</v>
      </c>
      <c r="DS816">
        <v>0</v>
      </c>
      <c r="DT816">
        <v>0</v>
      </c>
      <c r="DU816">
        <v>0</v>
      </c>
      <c r="DV816">
        <v>0</v>
      </c>
      <c r="DW816">
        <v>0</v>
      </c>
      <c r="DX816">
        <v>0</v>
      </c>
      <c r="DY816">
        <v>0</v>
      </c>
      <c r="DZ816">
        <v>0</v>
      </c>
      <c r="EA816">
        <v>0</v>
      </c>
      <c r="EB816">
        <v>0</v>
      </c>
      <c r="EC816">
        <v>0</v>
      </c>
      <c r="ED816">
        <v>0</v>
      </c>
      <c r="EE816">
        <v>0</v>
      </c>
      <c r="EF816">
        <v>0</v>
      </c>
      <c r="EG816">
        <v>0</v>
      </c>
      <c r="EH816">
        <v>0</v>
      </c>
      <c r="EI816">
        <v>0</v>
      </c>
      <c r="EJ816">
        <v>0</v>
      </c>
      <c r="EK816">
        <v>0</v>
      </c>
      <c r="EL816">
        <v>0</v>
      </c>
      <c r="EM816">
        <v>1</v>
      </c>
      <c r="EN816">
        <v>3</v>
      </c>
      <c r="EO816">
        <v>1</v>
      </c>
      <c r="EP816">
        <v>1</v>
      </c>
      <c r="EQ816">
        <v>0</v>
      </c>
      <c r="ER816">
        <v>0</v>
      </c>
      <c r="ES816">
        <v>0</v>
      </c>
      <c r="ET816">
        <v>0</v>
      </c>
      <c r="EU816">
        <v>0</v>
      </c>
      <c r="EV816">
        <v>0</v>
      </c>
      <c r="EW816">
        <v>0</v>
      </c>
      <c r="EX816">
        <v>0</v>
      </c>
      <c r="EY816">
        <v>0</v>
      </c>
      <c r="EZ816">
        <v>0</v>
      </c>
      <c r="FA816">
        <v>0</v>
      </c>
      <c r="FB816">
        <v>0</v>
      </c>
      <c r="FC816">
        <v>0</v>
      </c>
      <c r="FD816">
        <v>0</v>
      </c>
      <c r="FE816">
        <v>0</v>
      </c>
      <c r="FF816">
        <v>0</v>
      </c>
      <c r="FG816">
        <v>0</v>
      </c>
      <c r="FH816">
        <v>0</v>
      </c>
      <c r="FI816">
        <v>0</v>
      </c>
      <c r="FJ816">
        <v>0</v>
      </c>
      <c r="FK816">
        <v>0</v>
      </c>
      <c r="FL816">
        <v>1</v>
      </c>
      <c r="FM816">
        <v>3</v>
      </c>
      <c r="FN816">
        <v>2</v>
      </c>
      <c r="FO816">
        <v>0</v>
      </c>
      <c r="FP816">
        <v>0</v>
      </c>
      <c r="FQ816">
        <v>0</v>
      </c>
      <c r="FR816">
        <v>0</v>
      </c>
      <c r="FS816">
        <v>0</v>
      </c>
      <c r="FT816">
        <v>0</v>
      </c>
      <c r="FU816">
        <v>0</v>
      </c>
      <c r="FV816">
        <v>0</v>
      </c>
      <c r="FW816">
        <v>0</v>
      </c>
      <c r="FX816">
        <v>0</v>
      </c>
      <c r="FY816">
        <v>0</v>
      </c>
      <c r="FZ816">
        <v>0</v>
      </c>
      <c r="GA816">
        <v>0</v>
      </c>
      <c r="GB816">
        <v>0</v>
      </c>
      <c r="GC816">
        <v>0</v>
      </c>
      <c r="GD816">
        <v>0</v>
      </c>
      <c r="GE816">
        <v>0</v>
      </c>
      <c r="GF816">
        <v>0</v>
      </c>
      <c r="GG816">
        <v>0</v>
      </c>
      <c r="GH816">
        <v>0</v>
      </c>
      <c r="GI816">
        <v>0</v>
      </c>
      <c r="GJ816">
        <v>0</v>
      </c>
      <c r="GK816">
        <v>1</v>
      </c>
      <c r="GL816">
        <v>3</v>
      </c>
      <c r="GM816">
        <v>1</v>
      </c>
      <c r="GN816">
        <v>1</v>
      </c>
      <c r="GO816">
        <v>0</v>
      </c>
      <c r="GP816">
        <v>0</v>
      </c>
      <c r="GQ816">
        <v>0</v>
      </c>
      <c r="GR816">
        <v>0</v>
      </c>
      <c r="GS816">
        <v>0</v>
      </c>
      <c r="GT816">
        <v>0</v>
      </c>
      <c r="GU816">
        <v>0</v>
      </c>
      <c r="GV816">
        <v>0</v>
      </c>
      <c r="GW816">
        <v>0</v>
      </c>
      <c r="GX816">
        <v>0</v>
      </c>
      <c r="GY816">
        <v>0</v>
      </c>
      <c r="GZ816">
        <v>0</v>
      </c>
      <c r="HA816">
        <v>0</v>
      </c>
      <c r="HB816">
        <v>0</v>
      </c>
      <c r="HC816">
        <v>0</v>
      </c>
      <c r="HD816">
        <v>0</v>
      </c>
      <c r="HE816">
        <v>0</v>
      </c>
      <c r="HF816">
        <v>1</v>
      </c>
      <c r="HG816">
        <v>1</v>
      </c>
      <c r="HH816">
        <v>0</v>
      </c>
      <c r="HI816">
        <v>0</v>
      </c>
      <c r="HJ816">
        <v>0</v>
      </c>
      <c r="HK816">
        <v>0</v>
      </c>
      <c r="HL816">
        <v>0</v>
      </c>
      <c r="HM816">
        <v>0</v>
      </c>
      <c r="HN816">
        <v>1</v>
      </c>
      <c r="HO816">
        <v>0</v>
      </c>
      <c r="HP816">
        <v>0</v>
      </c>
      <c r="HQ816">
        <v>0</v>
      </c>
      <c r="HR816">
        <v>0</v>
      </c>
      <c r="HS816">
        <v>0</v>
      </c>
      <c r="HT816">
        <v>1</v>
      </c>
      <c r="HU816">
        <v>1</v>
      </c>
      <c r="HV816">
        <v>0</v>
      </c>
      <c r="HW816">
        <v>0</v>
      </c>
      <c r="HX816">
        <v>0</v>
      </c>
      <c r="HY816">
        <v>0</v>
      </c>
      <c r="HZ816">
        <v>0</v>
      </c>
      <c r="IA816">
        <v>0</v>
      </c>
      <c r="IB816">
        <v>0</v>
      </c>
      <c r="IC816">
        <v>1</v>
      </c>
      <c r="ID816">
        <v>0</v>
      </c>
      <c r="IE816">
        <v>0</v>
      </c>
      <c r="IF816">
        <v>0</v>
      </c>
      <c r="IG816">
        <v>0</v>
      </c>
      <c r="IH816">
        <v>0</v>
      </c>
      <c r="II816">
        <v>0</v>
      </c>
      <c r="IJ816">
        <v>1</v>
      </c>
      <c r="IK816">
        <v>1</v>
      </c>
      <c r="IL816">
        <v>0</v>
      </c>
      <c r="IM816">
        <v>0</v>
      </c>
      <c r="IN816">
        <v>0</v>
      </c>
      <c r="IO816">
        <v>0</v>
      </c>
      <c r="IP816">
        <v>0</v>
      </c>
      <c r="IQ816">
        <v>0</v>
      </c>
      <c r="IR816">
        <v>0</v>
      </c>
      <c r="IS816">
        <v>0</v>
      </c>
      <c r="IT816">
        <v>0</v>
      </c>
      <c r="IU816">
        <v>0</v>
      </c>
      <c r="IV816">
        <v>0</v>
      </c>
      <c r="IW816">
        <v>0</v>
      </c>
      <c r="IX816">
        <v>0</v>
      </c>
      <c r="IY816">
        <v>0</v>
      </c>
      <c r="IZ816">
        <v>0</v>
      </c>
      <c r="JA816">
        <v>0</v>
      </c>
      <c r="JB816">
        <v>0</v>
      </c>
      <c r="JC816">
        <v>0</v>
      </c>
      <c r="JD816">
        <v>0</v>
      </c>
      <c r="JE816">
        <v>0</v>
      </c>
      <c r="JF816">
        <v>1</v>
      </c>
      <c r="JG816">
        <v>0</v>
      </c>
      <c r="JH816">
        <v>0</v>
      </c>
      <c r="JI816">
        <v>0</v>
      </c>
      <c r="JJ816">
        <v>1</v>
      </c>
      <c r="JK816" s="2">
        <f t="shared" si="66"/>
        <v>0.67567567567567566</v>
      </c>
    </row>
    <row r="817" spans="1:271" outlineLevel="2" x14ac:dyDescent="0.25">
      <c r="A817" t="str">
        <f t="shared" si="68"/>
        <v>161004</v>
      </c>
      <c r="B817" t="s">
        <v>332</v>
      </c>
      <c r="C817">
        <v>28</v>
      </c>
      <c r="D817">
        <v>131</v>
      </c>
      <c r="E817">
        <v>120</v>
      </c>
      <c r="F817">
        <v>36</v>
      </c>
      <c r="G817">
        <v>84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84</v>
      </c>
      <c r="R817">
        <v>0</v>
      </c>
      <c r="S817">
        <v>0</v>
      </c>
      <c r="T817">
        <v>84</v>
      </c>
      <c r="U817">
        <v>9</v>
      </c>
      <c r="V817">
        <v>0</v>
      </c>
      <c r="W817">
        <v>9</v>
      </c>
      <c r="X817">
        <v>0</v>
      </c>
      <c r="Y817">
        <v>75</v>
      </c>
      <c r="Z817">
        <v>17</v>
      </c>
      <c r="AA817">
        <v>4</v>
      </c>
      <c r="AB817">
        <v>1</v>
      </c>
      <c r="AC817">
        <v>0</v>
      </c>
      <c r="AD817">
        <v>4</v>
      </c>
      <c r="AE817">
        <v>1</v>
      </c>
      <c r="AF817">
        <v>0</v>
      </c>
      <c r="AG817">
        <v>1</v>
      </c>
      <c r="AH817">
        <v>0</v>
      </c>
      <c r="AI817">
        <v>2</v>
      </c>
      <c r="AJ817">
        <v>0</v>
      </c>
      <c r="AK817">
        <v>0</v>
      </c>
      <c r="AL817">
        <v>1</v>
      </c>
      <c r="AM817">
        <v>0</v>
      </c>
      <c r="AN817">
        <v>0</v>
      </c>
      <c r="AO817">
        <v>1</v>
      </c>
      <c r="AP817">
        <v>1</v>
      </c>
      <c r="AQ817">
        <v>0</v>
      </c>
      <c r="AR817">
        <v>0</v>
      </c>
      <c r="AS817">
        <v>0</v>
      </c>
      <c r="AT817">
        <v>0</v>
      </c>
      <c r="AU817">
        <v>1</v>
      </c>
      <c r="AV817">
        <v>0</v>
      </c>
      <c r="AW817">
        <v>0</v>
      </c>
      <c r="AX817">
        <v>0</v>
      </c>
      <c r="AY817">
        <v>17</v>
      </c>
      <c r="AZ817">
        <v>35</v>
      </c>
      <c r="BA817">
        <v>11</v>
      </c>
      <c r="BB817">
        <v>2</v>
      </c>
      <c r="BC817">
        <v>2</v>
      </c>
      <c r="BD817">
        <v>1</v>
      </c>
      <c r="BE817">
        <v>0</v>
      </c>
      <c r="BF817">
        <v>1</v>
      </c>
      <c r="BG817">
        <v>1</v>
      </c>
      <c r="BH817">
        <v>2</v>
      </c>
      <c r="BI817">
        <v>3</v>
      </c>
      <c r="BJ817">
        <v>1</v>
      </c>
      <c r="BK817">
        <v>0</v>
      </c>
      <c r="BL817">
        <v>1</v>
      </c>
      <c r="BM817">
        <v>2</v>
      </c>
      <c r="BN817">
        <v>0</v>
      </c>
      <c r="BO817">
        <v>0</v>
      </c>
      <c r="BP817">
        <v>0</v>
      </c>
      <c r="BQ817">
        <v>1</v>
      </c>
      <c r="BR817">
        <v>2</v>
      </c>
      <c r="BS817">
        <v>1</v>
      </c>
      <c r="BT817">
        <v>2</v>
      </c>
      <c r="BU817">
        <v>1</v>
      </c>
      <c r="BV817">
        <v>1</v>
      </c>
      <c r="BW817">
        <v>0</v>
      </c>
      <c r="BX817">
        <v>35</v>
      </c>
      <c r="BY817">
        <v>3</v>
      </c>
      <c r="BZ817">
        <v>1</v>
      </c>
      <c r="CA817">
        <v>0</v>
      </c>
      <c r="CB817">
        <v>1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1</v>
      </c>
      <c r="CK817">
        <v>0</v>
      </c>
      <c r="CL817">
        <v>0</v>
      </c>
      <c r="CM817">
        <v>0</v>
      </c>
      <c r="CN817">
        <v>3</v>
      </c>
      <c r="CO817">
        <v>4</v>
      </c>
      <c r="CP817">
        <v>1</v>
      </c>
      <c r="CQ817">
        <v>0</v>
      </c>
      <c r="CR817">
        <v>1</v>
      </c>
      <c r="CS817">
        <v>1</v>
      </c>
      <c r="CT817">
        <v>0</v>
      </c>
      <c r="CU817">
        <v>0</v>
      </c>
      <c r="CV817">
        <v>0</v>
      </c>
      <c r="CW817">
        <v>0</v>
      </c>
      <c r="CX817">
        <v>0</v>
      </c>
      <c r="CY817">
        <v>0</v>
      </c>
      <c r="CZ817">
        <v>0</v>
      </c>
      <c r="DA817">
        <v>0</v>
      </c>
      <c r="DB817">
        <v>0</v>
      </c>
      <c r="DC817">
        <v>0</v>
      </c>
      <c r="DD817">
        <v>0</v>
      </c>
      <c r="DE817">
        <v>0</v>
      </c>
      <c r="DF817">
        <v>0</v>
      </c>
      <c r="DG817">
        <v>0</v>
      </c>
      <c r="DH817">
        <v>1</v>
      </c>
      <c r="DI817">
        <v>0</v>
      </c>
      <c r="DJ817">
        <v>0</v>
      </c>
      <c r="DK817">
        <v>0</v>
      </c>
      <c r="DL817">
        <v>0</v>
      </c>
      <c r="DM817">
        <v>0</v>
      </c>
      <c r="DN817">
        <v>4</v>
      </c>
      <c r="DO817">
        <v>0</v>
      </c>
      <c r="DP817">
        <v>0</v>
      </c>
      <c r="DQ817">
        <v>0</v>
      </c>
      <c r="DR817">
        <v>0</v>
      </c>
      <c r="DS817">
        <v>0</v>
      </c>
      <c r="DT817">
        <v>0</v>
      </c>
      <c r="DU817">
        <v>0</v>
      </c>
      <c r="DV817">
        <v>0</v>
      </c>
      <c r="DW817">
        <v>0</v>
      </c>
      <c r="DX817">
        <v>0</v>
      </c>
      <c r="DY817">
        <v>0</v>
      </c>
      <c r="DZ817">
        <v>0</v>
      </c>
      <c r="EA817">
        <v>0</v>
      </c>
      <c r="EB817">
        <v>0</v>
      </c>
      <c r="EC817">
        <v>0</v>
      </c>
      <c r="ED817">
        <v>0</v>
      </c>
      <c r="EE817">
        <v>0</v>
      </c>
      <c r="EF817">
        <v>0</v>
      </c>
      <c r="EG817">
        <v>0</v>
      </c>
      <c r="EH817">
        <v>0</v>
      </c>
      <c r="EI817">
        <v>0</v>
      </c>
      <c r="EJ817">
        <v>0</v>
      </c>
      <c r="EK817">
        <v>0</v>
      </c>
      <c r="EL817">
        <v>0</v>
      </c>
      <c r="EM817">
        <v>0</v>
      </c>
      <c r="EN817">
        <v>0</v>
      </c>
      <c r="EO817">
        <v>3</v>
      </c>
      <c r="EP817">
        <v>1</v>
      </c>
      <c r="EQ817">
        <v>0</v>
      </c>
      <c r="ER817">
        <v>1</v>
      </c>
      <c r="ES817">
        <v>0</v>
      </c>
      <c r="ET817">
        <v>0</v>
      </c>
      <c r="EU817">
        <v>0</v>
      </c>
      <c r="EV817">
        <v>0</v>
      </c>
      <c r="EW817">
        <v>0</v>
      </c>
      <c r="EX817">
        <v>0</v>
      </c>
      <c r="EY817">
        <v>1</v>
      </c>
      <c r="EZ817">
        <v>0</v>
      </c>
      <c r="FA817">
        <v>0</v>
      </c>
      <c r="FB817">
        <v>0</v>
      </c>
      <c r="FC817">
        <v>0</v>
      </c>
      <c r="FD817">
        <v>0</v>
      </c>
      <c r="FE817">
        <v>0</v>
      </c>
      <c r="FF817">
        <v>0</v>
      </c>
      <c r="FG817">
        <v>0</v>
      </c>
      <c r="FH817">
        <v>0</v>
      </c>
      <c r="FI817">
        <v>0</v>
      </c>
      <c r="FJ817">
        <v>0</v>
      </c>
      <c r="FK817">
        <v>0</v>
      </c>
      <c r="FL817">
        <v>3</v>
      </c>
      <c r="FM817">
        <v>9</v>
      </c>
      <c r="FN817">
        <v>7</v>
      </c>
      <c r="FO817">
        <v>0</v>
      </c>
      <c r="FP817">
        <v>0</v>
      </c>
      <c r="FQ817">
        <v>0</v>
      </c>
      <c r="FR817">
        <v>1</v>
      </c>
      <c r="FS817">
        <v>0</v>
      </c>
      <c r="FT817">
        <v>0</v>
      </c>
      <c r="FU817">
        <v>0</v>
      </c>
      <c r="FV817">
        <v>0</v>
      </c>
      <c r="FW817">
        <v>1</v>
      </c>
      <c r="FX817">
        <v>0</v>
      </c>
      <c r="FY817">
        <v>0</v>
      </c>
      <c r="FZ817">
        <v>0</v>
      </c>
      <c r="GA817">
        <v>0</v>
      </c>
      <c r="GB817">
        <v>0</v>
      </c>
      <c r="GC817">
        <v>0</v>
      </c>
      <c r="GD817">
        <v>0</v>
      </c>
      <c r="GE817">
        <v>0</v>
      </c>
      <c r="GF817">
        <v>0</v>
      </c>
      <c r="GG817">
        <v>0</v>
      </c>
      <c r="GH817">
        <v>0</v>
      </c>
      <c r="GI817">
        <v>0</v>
      </c>
      <c r="GJ817">
        <v>0</v>
      </c>
      <c r="GK817">
        <v>0</v>
      </c>
      <c r="GL817">
        <v>9</v>
      </c>
      <c r="GM817">
        <v>0</v>
      </c>
      <c r="GN817">
        <v>0</v>
      </c>
      <c r="GO817">
        <v>0</v>
      </c>
      <c r="GP817">
        <v>0</v>
      </c>
      <c r="GQ817">
        <v>0</v>
      </c>
      <c r="GR817">
        <v>0</v>
      </c>
      <c r="GS817">
        <v>0</v>
      </c>
      <c r="GT817">
        <v>0</v>
      </c>
      <c r="GU817">
        <v>0</v>
      </c>
      <c r="GV817">
        <v>0</v>
      </c>
      <c r="GW817">
        <v>0</v>
      </c>
      <c r="GX817">
        <v>0</v>
      </c>
      <c r="GY817">
        <v>0</v>
      </c>
      <c r="GZ817">
        <v>0</v>
      </c>
      <c r="HA817">
        <v>0</v>
      </c>
      <c r="HB817">
        <v>0</v>
      </c>
      <c r="HC817">
        <v>0</v>
      </c>
      <c r="HD817">
        <v>0</v>
      </c>
      <c r="HE817">
        <v>0</v>
      </c>
      <c r="HF817">
        <v>0</v>
      </c>
      <c r="HG817">
        <v>2</v>
      </c>
      <c r="HH817">
        <v>1</v>
      </c>
      <c r="HI817">
        <v>1</v>
      </c>
      <c r="HJ817">
        <v>0</v>
      </c>
      <c r="HK817">
        <v>0</v>
      </c>
      <c r="HL817">
        <v>0</v>
      </c>
      <c r="HM817">
        <v>0</v>
      </c>
      <c r="HN817">
        <v>0</v>
      </c>
      <c r="HO817">
        <v>0</v>
      </c>
      <c r="HP817">
        <v>0</v>
      </c>
      <c r="HQ817">
        <v>0</v>
      </c>
      <c r="HR817">
        <v>0</v>
      </c>
      <c r="HS817">
        <v>0</v>
      </c>
      <c r="HT817">
        <v>2</v>
      </c>
      <c r="HU817">
        <v>1</v>
      </c>
      <c r="HV817">
        <v>1</v>
      </c>
      <c r="HW817">
        <v>0</v>
      </c>
      <c r="HX817">
        <v>0</v>
      </c>
      <c r="HY817">
        <v>0</v>
      </c>
      <c r="HZ817">
        <v>0</v>
      </c>
      <c r="IA817">
        <v>0</v>
      </c>
      <c r="IB817">
        <v>0</v>
      </c>
      <c r="IC817">
        <v>0</v>
      </c>
      <c r="ID817">
        <v>0</v>
      </c>
      <c r="IE817">
        <v>0</v>
      </c>
      <c r="IF817">
        <v>0</v>
      </c>
      <c r="IG817">
        <v>0</v>
      </c>
      <c r="IH817">
        <v>0</v>
      </c>
      <c r="II817">
        <v>0</v>
      </c>
      <c r="IJ817">
        <v>1</v>
      </c>
      <c r="IK817">
        <v>1</v>
      </c>
      <c r="IL817">
        <v>0</v>
      </c>
      <c r="IM817">
        <v>0</v>
      </c>
      <c r="IN817">
        <v>0</v>
      </c>
      <c r="IO817">
        <v>0</v>
      </c>
      <c r="IP817">
        <v>0</v>
      </c>
      <c r="IQ817">
        <v>0</v>
      </c>
      <c r="IR817">
        <v>0</v>
      </c>
      <c r="IS817">
        <v>1</v>
      </c>
      <c r="IT817">
        <v>0</v>
      </c>
      <c r="IU817">
        <v>0</v>
      </c>
      <c r="IV817">
        <v>0</v>
      </c>
      <c r="IW817">
        <v>0</v>
      </c>
      <c r="IX817">
        <v>0</v>
      </c>
      <c r="IY817">
        <v>0</v>
      </c>
      <c r="IZ817">
        <v>0</v>
      </c>
      <c r="JA817">
        <v>0</v>
      </c>
      <c r="JB817">
        <v>0</v>
      </c>
      <c r="JC817">
        <v>0</v>
      </c>
      <c r="JD817">
        <v>0</v>
      </c>
      <c r="JE817">
        <v>0</v>
      </c>
      <c r="JF817">
        <v>0</v>
      </c>
      <c r="JG817">
        <v>0</v>
      </c>
      <c r="JH817">
        <v>0</v>
      </c>
      <c r="JI817">
        <v>0</v>
      </c>
      <c r="JJ817">
        <v>1</v>
      </c>
      <c r="JK817" s="2">
        <f t="shared" si="66"/>
        <v>0.64122137404580148</v>
      </c>
    </row>
    <row r="818" spans="1:271" s="6" customFormat="1" ht="15.75" outlineLevel="1" x14ac:dyDescent="0.25">
      <c r="B818" s="7" t="s">
        <v>403</v>
      </c>
      <c r="D818" s="6">
        <f>SUBTOTAL(9,D790:D817)</f>
        <v>22228</v>
      </c>
      <c r="E818" s="6">
        <f>SUBTOTAL(9,E790:E817)</f>
        <v>17177</v>
      </c>
      <c r="F818" s="6">
        <f>SUBTOTAL(9,F790:F817)</f>
        <v>6703</v>
      </c>
      <c r="G818" s="6">
        <f>SUBTOTAL(9,G790:G817)</f>
        <v>10474</v>
      </c>
      <c r="H818" s="6">
        <f>SUBTOTAL(9,H790:H817)</f>
        <v>6</v>
      </c>
      <c r="I818" s="6">
        <f>SUBTOTAL(9,I790:I817)</f>
        <v>61</v>
      </c>
      <c r="J818" s="6">
        <f>SUBTOTAL(9,J790:J817)</f>
        <v>10</v>
      </c>
      <c r="K818" s="6">
        <f>SUBTOTAL(9,K790:K817)</f>
        <v>10</v>
      </c>
      <c r="L818" s="6">
        <f>SUBTOTAL(9,L790:L817)</f>
        <v>0</v>
      </c>
      <c r="M818" s="6">
        <f>SUBTOTAL(9,M790:M817)</f>
        <v>0</v>
      </c>
      <c r="N818" s="6">
        <f>SUBTOTAL(9,N790:N817)</f>
        <v>0</v>
      </c>
      <c r="O818" s="6">
        <f>SUBTOTAL(9,O790:O817)</f>
        <v>0</v>
      </c>
      <c r="P818" s="6">
        <f>SUBTOTAL(9,P790:P817)</f>
        <v>10</v>
      </c>
      <c r="Q818" s="6">
        <f>SUBTOTAL(9,Q790:Q817)</f>
        <v>10483</v>
      </c>
      <c r="R818" s="6">
        <f>SUBTOTAL(9,R790:R817)</f>
        <v>10</v>
      </c>
      <c r="S818" s="6">
        <f>SUBTOTAL(9,S790:S817)</f>
        <v>0</v>
      </c>
      <c r="T818" s="6">
        <f>SUBTOTAL(9,T790:T817)</f>
        <v>10483</v>
      </c>
      <c r="U818" s="6">
        <f>SUBTOTAL(9,U790:U817)</f>
        <v>233</v>
      </c>
      <c r="V818" s="6">
        <f>SUBTOTAL(9,V790:V817)</f>
        <v>159</v>
      </c>
      <c r="W818" s="6">
        <f>SUBTOTAL(9,W790:W817)</f>
        <v>74</v>
      </c>
      <c r="X818" s="6">
        <f>SUBTOTAL(9,X790:X817)</f>
        <v>0</v>
      </c>
      <c r="Y818" s="6">
        <f>SUBTOTAL(9,Y790:Y817)</f>
        <v>10250</v>
      </c>
      <c r="Z818" s="6">
        <f>SUBTOTAL(9,Z790:Z817)</f>
        <v>3707</v>
      </c>
      <c r="AA818" s="6">
        <f>SUBTOTAL(9,AA790:AA817)</f>
        <v>232</v>
      </c>
      <c r="AB818" s="6">
        <f>SUBTOTAL(9,AB790:AB817)</f>
        <v>451</v>
      </c>
      <c r="AC818" s="6">
        <f>SUBTOTAL(9,AC790:AC817)</f>
        <v>992</v>
      </c>
      <c r="AD818" s="6">
        <f>SUBTOTAL(9,AD790:AD817)</f>
        <v>211</v>
      </c>
      <c r="AE818" s="6">
        <f>SUBTOTAL(9,AE790:AE817)</f>
        <v>77</v>
      </c>
      <c r="AF818" s="6">
        <f>SUBTOTAL(9,AF790:AF817)</f>
        <v>1382</v>
      </c>
      <c r="AG818" s="6">
        <f>SUBTOTAL(9,AG790:AG817)</f>
        <v>10</v>
      </c>
      <c r="AH818" s="6">
        <f>SUBTOTAL(9,AH790:AH817)</f>
        <v>17</v>
      </c>
      <c r="AI818" s="6">
        <f>SUBTOTAL(9,AI790:AI817)</f>
        <v>28</v>
      </c>
      <c r="AJ818" s="6">
        <f>SUBTOTAL(9,AJ790:AJ817)</f>
        <v>8</v>
      </c>
      <c r="AK818" s="6">
        <f>SUBTOTAL(9,AK790:AK817)</f>
        <v>4</v>
      </c>
      <c r="AL818" s="6">
        <f>SUBTOTAL(9,AL790:AL817)</f>
        <v>17</v>
      </c>
      <c r="AM818" s="6">
        <f>SUBTOTAL(9,AM790:AM817)</f>
        <v>13</v>
      </c>
      <c r="AN818" s="6">
        <f>SUBTOTAL(9,AN790:AN817)</f>
        <v>5</v>
      </c>
      <c r="AO818" s="6">
        <f>SUBTOTAL(9,AO790:AO817)</f>
        <v>52</v>
      </c>
      <c r="AP818" s="6">
        <f>SUBTOTAL(9,AP790:AP817)</f>
        <v>11</v>
      </c>
      <c r="AQ818" s="6">
        <f>SUBTOTAL(9,AQ790:AQ817)</f>
        <v>5</v>
      </c>
      <c r="AR818" s="6">
        <f>SUBTOTAL(9,AR790:AR817)</f>
        <v>15</v>
      </c>
      <c r="AS818" s="6">
        <f>SUBTOTAL(9,AS790:AS817)</f>
        <v>4</v>
      </c>
      <c r="AT818" s="6">
        <f>SUBTOTAL(9,AT790:AT817)</f>
        <v>22</v>
      </c>
      <c r="AU818" s="6">
        <f>SUBTOTAL(9,AU790:AU817)</f>
        <v>14</v>
      </c>
      <c r="AV818" s="6">
        <f>SUBTOTAL(9,AV790:AV817)</f>
        <v>9</v>
      </c>
      <c r="AW818" s="6">
        <f>SUBTOTAL(9,AW790:AW817)</f>
        <v>49</v>
      </c>
      <c r="AX818" s="6">
        <f>SUBTOTAL(9,AX790:AX817)</f>
        <v>79</v>
      </c>
      <c r="AY818" s="6">
        <f>SUBTOTAL(9,AY790:AY817)</f>
        <v>3707</v>
      </c>
      <c r="AZ818" s="6">
        <f>SUBTOTAL(9,AZ790:AZ817)</f>
        <v>2360</v>
      </c>
      <c r="BA818" s="6">
        <f>SUBTOTAL(9,BA790:BA817)</f>
        <v>373</v>
      </c>
      <c r="BB818" s="6">
        <f>SUBTOTAL(9,BB790:BB817)</f>
        <v>114</v>
      </c>
      <c r="BC818" s="6">
        <f>SUBTOTAL(9,BC790:BC817)</f>
        <v>1390</v>
      </c>
      <c r="BD818" s="6">
        <f>SUBTOTAL(9,BD790:BD817)</f>
        <v>107</v>
      </c>
      <c r="BE818" s="6">
        <f>SUBTOTAL(9,BE790:BE817)</f>
        <v>24</v>
      </c>
      <c r="BF818" s="6">
        <f>SUBTOTAL(9,BF790:BF817)</f>
        <v>73</v>
      </c>
      <c r="BG818" s="6">
        <f>SUBTOTAL(9,BG790:BG817)</f>
        <v>13</v>
      </c>
      <c r="BH818" s="6">
        <f>SUBTOTAL(9,BH790:BH817)</f>
        <v>43</v>
      </c>
      <c r="BI818" s="6">
        <f>SUBTOTAL(9,BI790:BI817)</f>
        <v>18</v>
      </c>
      <c r="BJ818" s="6">
        <f>SUBTOTAL(9,BJ790:BJ817)</f>
        <v>23</v>
      </c>
      <c r="BK818" s="6">
        <f>SUBTOTAL(9,BK790:BK817)</f>
        <v>1</v>
      </c>
      <c r="BL818" s="6">
        <f>SUBTOTAL(9,BL790:BL817)</f>
        <v>6</v>
      </c>
      <c r="BM818" s="6">
        <f>SUBTOTAL(9,BM790:BM817)</f>
        <v>39</v>
      </c>
      <c r="BN818" s="6">
        <f>SUBTOTAL(9,BN790:BN817)</f>
        <v>5</v>
      </c>
      <c r="BO818" s="6">
        <f>SUBTOTAL(9,BO790:BO817)</f>
        <v>13</v>
      </c>
      <c r="BP818" s="6">
        <f>SUBTOTAL(9,BP790:BP817)</f>
        <v>5</v>
      </c>
      <c r="BQ818" s="6">
        <f>SUBTOTAL(9,BQ790:BQ817)</f>
        <v>16</v>
      </c>
      <c r="BR818" s="6">
        <f>SUBTOTAL(9,BR790:BR817)</f>
        <v>3</v>
      </c>
      <c r="BS818" s="6">
        <f>SUBTOTAL(9,BS790:BS817)</f>
        <v>15</v>
      </c>
      <c r="BT818" s="6">
        <f>SUBTOTAL(9,BT790:BT817)</f>
        <v>20</v>
      </c>
      <c r="BU818" s="6">
        <f>SUBTOTAL(9,BU790:BU817)</f>
        <v>15</v>
      </c>
      <c r="BV818" s="6">
        <f>SUBTOTAL(9,BV790:BV817)</f>
        <v>20</v>
      </c>
      <c r="BW818" s="6">
        <f>SUBTOTAL(9,BW790:BW817)</f>
        <v>24</v>
      </c>
      <c r="BX818" s="6">
        <f>SUBTOTAL(9,BX790:BX817)</f>
        <v>2360</v>
      </c>
      <c r="BY818" s="6">
        <f>SUBTOTAL(9,BY790:BY817)</f>
        <v>293</v>
      </c>
      <c r="BZ818" s="6">
        <f>SUBTOTAL(9,BZ790:BZ817)</f>
        <v>117</v>
      </c>
      <c r="CA818" s="6">
        <f>SUBTOTAL(9,CA790:CA817)</f>
        <v>42</v>
      </c>
      <c r="CB818" s="6">
        <f>SUBTOTAL(9,CB790:CB817)</f>
        <v>34</v>
      </c>
      <c r="CC818" s="6">
        <f>SUBTOTAL(9,CC790:CC817)</f>
        <v>6</v>
      </c>
      <c r="CD818" s="6">
        <f>SUBTOTAL(9,CD790:CD817)</f>
        <v>9</v>
      </c>
      <c r="CE818" s="6">
        <f>SUBTOTAL(9,CE790:CE817)</f>
        <v>3</v>
      </c>
      <c r="CF818" s="6">
        <f>SUBTOTAL(9,CF790:CF817)</f>
        <v>11</v>
      </c>
      <c r="CG818" s="6">
        <f>SUBTOTAL(9,CG790:CG817)</f>
        <v>14</v>
      </c>
      <c r="CH818" s="6">
        <f>SUBTOTAL(9,CH790:CH817)</f>
        <v>9</v>
      </c>
      <c r="CI818" s="6">
        <f>SUBTOTAL(9,CI790:CI817)</f>
        <v>5</v>
      </c>
      <c r="CJ818" s="6">
        <f>SUBTOTAL(9,CJ790:CJ817)</f>
        <v>7</v>
      </c>
      <c r="CK818" s="6">
        <f>SUBTOTAL(9,CK790:CK817)</f>
        <v>6</v>
      </c>
      <c r="CL818" s="6">
        <f>SUBTOTAL(9,CL790:CL817)</f>
        <v>12</v>
      </c>
      <c r="CM818" s="6">
        <f>SUBTOTAL(9,CM790:CM817)</f>
        <v>18</v>
      </c>
      <c r="CN818" s="6">
        <f>SUBTOTAL(9,CN790:CN817)</f>
        <v>293</v>
      </c>
      <c r="CO818" s="6">
        <f>SUBTOTAL(9,CO790:CO817)</f>
        <v>365</v>
      </c>
      <c r="CP818" s="6">
        <f>SUBTOTAL(9,CP790:CP817)</f>
        <v>182</v>
      </c>
      <c r="CQ818" s="6">
        <f>SUBTOTAL(9,CQ790:CQ817)</f>
        <v>17</v>
      </c>
      <c r="CR818" s="6">
        <f>SUBTOTAL(9,CR790:CR817)</f>
        <v>16</v>
      </c>
      <c r="CS818" s="6">
        <f>SUBTOTAL(9,CS790:CS817)</f>
        <v>7</v>
      </c>
      <c r="CT818" s="6">
        <f>SUBTOTAL(9,CT790:CT817)</f>
        <v>35</v>
      </c>
      <c r="CU818" s="6">
        <f>SUBTOTAL(9,CU790:CU817)</f>
        <v>7</v>
      </c>
      <c r="CV818" s="6">
        <f>SUBTOTAL(9,CV790:CV817)</f>
        <v>12</v>
      </c>
      <c r="CW818" s="6">
        <f>SUBTOTAL(9,CW790:CW817)</f>
        <v>15</v>
      </c>
      <c r="CX818" s="6">
        <f>SUBTOTAL(9,CX790:CX817)</f>
        <v>14</v>
      </c>
      <c r="CY818" s="6">
        <f>SUBTOTAL(9,CY790:CY817)</f>
        <v>2</v>
      </c>
      <c r="CZ818" s="6">
        <f>SUBTOTAL(9,CZ790:CZ817)</f>
        <v>6</v>
      </c>
      <c r="DA818" s="6">
        <f>SUBTOTAL(9,DA790:DA817)</f>
        <v>2</v>
      </c>
      <c r="DB818" s="6">
        <f>SUBTOTAL(9,DB790:DB817)</f>
        <v>2</v>
      </c>
      <c r="DC818" s="6">
        <f>SUBTOTAL(9,DC790:DC817)</f>
        <v>4</v>
      </c>
      <c r="DD818" s="6">
        <f>SUBTOTAL(9,DD790:DD817)</f>
        <v>3</v>
      </c>
      <c r="DE818" s="6">
        <f>SUBTOTAL(9,DE790:DE817)</f>
        <v>5</v>
      </c>
      <c r="DF818" s="6">
        <f>SUBTOTAL(9,DF790:DF817)</f>
        <v>5</v>
      </c>
      <c r="DG818" s="6">
        <f>SUBTOTAL(9,DG790:DG817)</f>
        <v>0</v>
      </c>
      <c r="DH818" s="6">
        <f>SUBTOTAL(9,DH790:DH817)</f>
        <v>3</v>
      </c>
      <c r="DI818" s="6">
        <f>SUBTOTAL(9,DI790:DI817)</f>
        <v>2</v>
      </c>
      <c r="DJ818" s="6">
        <f>SUBTOTAL(9,DJ790:DJ817)</f>
        <v>3</v>
      </c>
      <c r="DK818" s="6">
        <f>SUBTOTAL(9,DK790:DK817)</f>
        <v>4</v>
      </c>
      <c r="DL818" s="6">
        <f>SUBTOTAL(9,DL790:DL817)</f>
        <v>6</v>
      </c>
      <c r="DM818" s="6">
        <f>SUBTOTAL(9,DM790:DM817)</f>
        <v>13</v>
      </c>
      <c r="DN818" s="6">
        <f>SUBTOTAL(9,DN790:DN817)</f>
        <v>365</v>
      </c>
      <c r="DO818" s="6">
        <f>SUBTOTAL(9,DO790:DO817)</f>
        <v>269</v>
      </c>
      <c r="DP818" s="6">
        <f>SUBTOTAL(9,DP790:DP817)</f>
        <v>71</v>
      </c>
      <c r="DQ818" s="6">
        <f>SUBTOTAL(9,DQ790:DQ817)</f>
        <v>46</v>
      </c>
      <c r="DR818" s="6">
        <f>SUBTOTAL(9,DR790:DR817)</f>
        <v>3</v>
      </c>
      <c r="DS818" s="6">
        <f>SUBTOTAL(9,DS790:DS817)</f>
        <v>8</v>
      </c>
      <c r="DT818" s="6">
        <f>SUBTOTAL(9,DT790:DT817)</f>
        <v>2</v>
      </c>
      <c r="DU818" s="6">
        <f>SUBTOTAL(9,DU790:DU817)</f>
        <v>7</v>
      </c>
      <c r="DV818" s="6">
        <f>SUBTOTAL(9,DV790:DV817)</f>
        <v>11</v>
      </c>
      <c r="DW818" s="6">
        <f>SUBTOTAL(9,DW790:DW817)</f>
        <v>7</v>
      </c>
      <c r="DX818" s="6">
        <f>SUBTOTAL(9,DX790:DX817)</f>
        <v>2</v>
      </c>
      <c r="DY818" s="6">
        <f>SUBTOTAL(9,DY790:DY817)</f>
        <v>3</v>
      </c>
      <c r="DZ818" s="6">
        <f>SUBTOTAL(9,DZ790:DZ817)</f>
        <v>1</v>
      </c>
      <c r="EA818" s="6">
        <f>SUBTOTAL(9,EA790:EA817)</f>
        <v>2</v>
      </c>
      <c r="EB818" s="6">
        <f>SUBTOTAL(9,EB790:EB817)</f>
        <v>1</v>
      </c>
      <c r="EC818" s="6">
        <f>SUBTOTAL(9,EC790:EC817)</f>
        <v>6</v>
      </c>
      <c r="ED818" s="6">
        <f>SUBTOTAL(9,ED790:ED817)</f>
        <v>0</v>
      </c>
      <c r="EE818" s="6">
        <f>SUBTOTAL(9,EE790:EE817)</f>
        <v>1</v>
      </c>
      <c r="EF818" s="6">
        <f>SUBTOTAL(9,EF790:EF817)</f>
        <v>0</v>
      </c>
      <c r="EG818" s="6">
        <f>SUBTOTAL(9,EG790:EG817)</f>
        <v>3</v>
      </c>
      <c r="EH818" s="6">
        <f>SUBTOTAL(9,EH790:EH817)</f>
        <v>0</v>
      </c>
      <c r="EI818" s="6">
        <f>SUBTOTAL(9,EI790:EI817)</f>
        <v>0</v>
      </c>
      <c r="EJ818" s="6">
        <f>SUBTOTAL(9,EJ790:EJ817)</f>
        <v>6</v>
      </c>
      <c r="EK818" s="6">
        <f>SUBTOTAL(9,EK790:EK817)</f>
        <v>3</v>
      </c>
      <c r="EL818" s="6">
        <f>SUBTOTAL(9,EL790:EL817)</f>
        <v>0</v>
      </c>
      <c r="EM818" s="6">
        <f>SUBTOTAL(9,EM790:EM817)</f>
        <v>86</v>
      </c>
      <c r="EN818" s="6">
        <f>SUBTOTAL(9,EN790:EN817)</f>
        <v>269</v>
      </c>
      <c r="EO818" s="6">
        <f>SUBTOTAL(9,EO790:EO817)</f>
        <v>603</v>
      </c>
      <c r="EP818" s="6">
        <f>SUBTOTAL(9,EP790:EP817)</f>
        <v>211</v>
      </c>
      <c r="EQ818" s="6">
        <f>SUBTOTAL(9,EQ790:EQ817)</f>
        <v>102</v>
      </c>
      <c r="ER818" s="6">
        <f>SUBTOTAL(9,ER790:ER817)</f>
        <v>108</v>
      </c>
      <c r="ES818" s="6">
        <f>SUBTOTAL(9,ES790:ES817)</f>
        <v>6</v>
      </c>
      <c r="ET818" s="6">
        <f>SUBTOTAL(9,ET790:ET817)</f>
        <v>11</v>
      </c>
      <c r="EU818" s="6">
        <f>SUBTOTAL(9,EU790:EU817)</f>
        <v>17</v>
      </c>
      <c r="EV818" s="6">
        <f>SUBTOTAL(9,EV790:EV817)</f>
        <v>26</v>
      </c>
      <c r="EW818" s="6">
        <f>SUBTOTAL(9,EW790:EW817)</f>
        <v>2</v>
      </c>
      <c r="EX818" s="6">
        <f>SUBTOTAL(9,EX790:EX817)</f>
        <v>1</v>
      </c>
      <c r="EY818" s="6">
        <f>SUBTOTAL(9,EY790:EY817)</f>
        <v>20</v>
      </c>
      <c r="EZ818" s="6">
        <f>SUBTOTAL(9,EZ790:EZ817)</f>
        <v>15</v>
      </c>
      <c r="FA818" s="6">
        <f>SUBTOTAL(9,FA790:FA817)</f>
        <v>11</v>
      </c>
      <c r="FB818" s="6">
        <f>SUBTOTAL(9,FB790:FB817)</f>
        <v>17</v>
      </c>
      <c r="FC818" s="6">
        <f>SUBTOTAL(9,FC790:FC817)</f>
        <v>2</v>
      </c>
      <c r="FD818" s="6">
        <f>SUBTOTAL(9,FD790:FD817)</f>
        <v>2</v>
      </c>
      <c r="FE818" s="6">
        <f>SUBTOTAL(9,FE790:FE817)</f>
        <v>3</v>
      </c>
      <c r="FF818" s="6">
        <f>SUBTOTAL(9,FF790:FF817)</f>
        <v>3</v>
      </c>
      <c r="FG818" s="6">
        <f>SUBTOTAL(9,FG790:FG817)</f>
        <v>1</v>
      </c>
      <c r="FH818" s="6">
        <f>SUBTOTAL(9,FH790:FH817)</f>
        <v>4</v>
      </c>
      <c r="FI818" s="6">
        <f>SUBTOTAL(9,FI790:FI817)</f>
        <v>6</v>
      </c>
      <c r="FJ818" s="6">
        <f>SUBTOTAL(9,FJ790:FJ817)</f>
        <v>7</v>
      </c>
      <c r="FK818" s="6">
        <f>SUBTOTAL(9,FK790:FK817)</f>
        <v>28</v>
      </c>
      <c r="FL818" s="6">
        <f>SUBTOTAL(9,FL790:FL817)</f>
        <v>603</v>
      </c>
      <c r="FM818" s="6">
        <f>SUBTOTAL(9,FM790:FM817)</f>
        <v>1952</v>
      </c>
      <c r="FN818" s="6">
        <f>SUBTOTAL(9,FN790:FN817)</f>
        <v>278</v>
      </c>
      <c r="FO818" s="6">
        <f>SUBTOTAL(9,FO790:FO817)</f>
        <v>679</v>
      </c>
      <c r="FP818" s="6">
        <f>SUBTOTAL(9,FP790:FP817)</f>
        <v>41</v>
      </c>
      <c r="FQ818" s="6">
        <f>SUBTOTAL(9,FQ790:FQ817)</f>
        <v>20</v>
      </c>
      <c r="FR818" s="6">
        <f>SUBTOTAL(9,FR790:FR817)</f>
        <v>18</v>
      </c>
      <c r="FS818" s="6">
        <f>SUBTOTAL(9,FS790:FS817)</f>
        <v>47</v>
      </c>
      <c r="FT818" s="6">
        <f>SUBTOTAL(9,FT790:FT817)</f>
        <v>46</v>
      </c>
      <c r="FU818" s="6">
        <f>SUBTOTAL(9,FU790:FU817)</f>
        <v>9</v>
      </c>
      <c r="FV818" s="6">
        <f>SUBTOTAL(9,FV790:FV817)</f>
        <v>31</v>
      </c>
      <c r="FW818" s="6">
        <f>SUBTOTAL(9,FW790:FW817)</f>
        <v>640</v>
      </c>
      <c r="FX818" s="6">
        <f>SUBTOTAL(9,FX790:FX817)</f>
        <v>11</v>
      </c>
      <c r="FY818" s="6">
        <f>SUBTOTAL(9,FY790:FY817)</f>
        <v>10</v>
      </c>
      <c r="FZ818" s="6">
        <f>SUBTOTAL(9,FZ790:FZ817)</f>
        <v>10</v>
      </c>
      <c r="GA818" s="6">
        <f>SUBTOTAL(9,GA790:GA817)</f>
        <v>13</v>
      </c>
      <c r="GB818" s="6">
        <f>SUBTOTAL(9,GB790:GB817)</f>
        <v>10</v>
      </c>
      <c r="GC818" s="6">
        <f>SUBTOTAL(9,GC790:GC817)</f>
        <v>8</v>
      </c>
      <c r="GD818" s="6">
        <f>SUBTOTAL(9,GD790:GD817)</f>
        <v>2</v>
      </c>
      <c r="GE818" s="6">
        <f>SUBTOTAL(9,GE790:GE817)</f>
        <v>2</v>
      </c>
      <c r="GF818" s="6">
        <f>SUBTOTAL(9,GF790:GF817)</f>
        <v>11</v>
      </c>
      <c r="GG818" s="6">
        <f>SUBTOTAL(9,GG790:GG817)</f>
        <v>15</v>
      </c>
      <c r="GH818" s="6">
        <f>SUBTOTAL(9,GH790:GH817)</f>
        <v>14</v>
      </c>
      <c r="GI818" s="6">
        <f>SUBTOTAL(9,GI790:GI817)</f>
        <v>9</v>
      </c>
      <c r="GJ818" s="6">
        <f>SUBTOTAL(9,GJ790:GJ817)</f>
        <v>8</v>
      </c>
      <c r="GK818" s="6">
        <f>SUBTOTAL(9,GK790:GK817)</f>
        <v>20</v>
      </c>
      <c r="GL818" s="6">
        <f>SUBTOTAL(9,GL790:GL817)</f>
        <v>1952</v>
      </c>
      <c r="GM818" s="6">
        <f>SUBTOTAL(9,GM790:GM817)</f>
        <v>559</v>
      </c>
      <c r="GN818" s="6">
        <f>SUBTOTAL(9,GN790:GN817)</f>
        <v>326</v>
      </c>
      <c r="GO818" s="6">
        <f>SUBTOTAL(9,GO790:GO817)</f>
        <v>35</v>
      </c>
      <c r="GP818" s="6">
        <f>SUBTOTAL(9,GP790:GP817)</f>
        <v>26</v>
      </c>
      <c r="GQ818" s="6">
        <f>SUBTOTAL(9,GQ790:GQ817)</f>
        <v>10</v>
      </c>
      <c r="GR818" s="6">
        <f>SUBTOTAL(9,GR790:GR817)</f>
        <v>26</v>
      </c>
      <c r="GS818" s="6">
        <f>SUBTOTAL(9,GS790:GS817)</f>
        <v>4</v>
      </c>
      <c r="GT818" s="6">
        <f>SUBTOTAL(9,GT790:GT817)</f>
        <v>57</v>
      </c>
      <c r="GU818" s="6">
        <f>SUBTOTAL(9,GU790:GU817)</f>
        <v>9</v>
      </c>
      <c r="GV818" s="6">
        <f>SUBTOTAL(9,GV790:GV817)</f>
        <v>12</v>
      </c>
      <c r="GW818" s="6">
        <f>SUBTOTAL(9,GW790:GW817)</f>
        <v>2</v>
      </c>
      <c r="GX818" s="6">
        <f>SUBTOTAL(9,GX790:GX817)</f>
        <v>5</v>
      </c>
      <c r="GY818" s="6">
        <f>SUBTOTAL(9,GY790:GY817)</f>
        <v>5</v>
      </c>
      <c r="GZ818" s="6">
        <f>SUBTOTAL(9,GZ790:GZ817)</f>
        <v>4</v>
      </c>
      <c r="HA818" s="6">
        <f>SUBTOTAL(9,HA790:HA817)</f>
        <v>10</v>
      </c>
      <c r="HB818" s="6">
        <f>SUBTOTAL(9,HB790:HB817)</f>
        <v>6</v>
      </c>
      <c r="HC818" s="6">
        <f>SUBTOTAL(9,HC790:HC817)</f>
        <v>2</v>
      </c>
      <c r="HD818" s="6">
        <f>SUBTOTAL(9,HD790:HD817)</f>
        <v>6</v>
      </c>
      <c r="HE818" s="6">
        <f>SUBTOTAL(9,HE790:HE817)</f>
        <v>14</v>
      </c>
      <c r="HF818" s="6">
        <f>SUBTOTAL(9,HF790:HF817)</f>
        <v>559</v>
      </c>
      <c r="HG818" s="6">
        <f>SUBTOTAL(9,HG790:HG817)</f>
        <v>45</v>
      </c>
      <c r="HH818" s="6">
        <f>SUBTOTAL(9,HH790:HH817)</f>
        <v>10</v>
      </c>
      <c r="HI818" s="6">
        <f>SUBTOTAL(9,HI790:HI817)</f>
        <v>5</v>
      </c>
      <c r="HJ818" s="6">
        <f>SUBTOTAL(9,HJ790:HJ817)</f>
        <v>2</v>
      </c>
      <c r="HK818" s="6">
        <f>SUBTOTAL(9,HK790:HK817)</f>
        <v>2</v>
      </c>
      <c r="HL818" s="6">
        <f>SUBTOTAL(9,HL790:HL817)</f>
        <v>2</v>
      </c>
      <c r="HM818" s="6">
        <f>SUBTOTAL(9,HM790:HM817)</f>
        <v>2</v>
      </c>
      <c r="HN818" s="6">
        <f>SUBTOTAL(9,HN790:HN817)</f>
        <v>7</v>
      </c>
      <c r="HO818" s="6">
        <f>SUBTOTAL(9,HO790:HO817)</f>
        <v>2</v>
      </c>
      <c r="HP818" s="6">
        <f>SUBTOTAL(9,HP790:HP817)</f>
        <v>2</v>
      </c>
      <c r="HQ818" s="6">
        <f>SUBTOTAL(9,HQ790:HQ817)</f>
        <v>0</v>
      </c>
      <c r="HR818" s="6">
        <f>SUBTOTAL(9,HR790:HR817)</f>
        <v>2</v>
      </c>
      <c r="HS818" s="6">
        <f>SUBTOTAL(9,HS790:HS817)</f>
        <v>9</v>
      </c>
      <c r="HT818" s="6">
        <f>SUBTOTAL(9,HT790:HT817)</f>
        <v>45</v>
      </c>
      <c r="HU818" s="6">
        <f>SUBTOTAL(9,HU790:HU817)</f>
        <v>25</v>
      </c>
      <c r="HV818" s="6">
        <f>SUBTOTAL(9,HV790:HV817)</f>
        <v>10</v>
      </c>
      <c r="HW818" s="6">
        <f>SUBTOTAL(9,HW790:HW817)</f>
        <v>1</v>
      </c>
      <c r="HX818" s="6">
        <f>SUBTOTAL(9,HX790:HX817)</f>
        <v>3</v>
      </c>
      <c r="HY818" s="6">
        <f>SUBTOTAL(9,HY790:HY817)</f>
        <v>1</v>
      </c>
      <c r="HZ818" s="6">
        <f>SUBTOTAL(9,HZ790:HZ817)</f>
        <v>1</v>
      </c>
      <c r="IA818" s="6">
        <f>SUBTOTAL(9,IA790:IA817)</f>
        <v>1</v>
      </c>
      <c r="IB818" s="6">
        <f>SUBTOTAL(9,IB790:IB817)</f>
        <v>1</v>
      </c>
      <c r="IC818" s="6">
        <f>SUBTOTAL(9,IC790:IC817)</f>
        <v>1</v>
      </c>
      <c r="ID818" s="6">
        <f>SUBTOTAL(9,ID790:ID817)</f>
        <v>1</v>
      </c>
      <c r="IE818" s="6">
        <f>SUBTOTAL(9,IE790:IE817)</f>
        <v>4</v>
      </c>
      <c r="IF818" s="6">
        <f>SUBTOTAL(9,IF790:IF817)</f>
        <v>0</v>
      </c>
      <c r="IG818" s="6">
        <f>SUBTOTAL(9,IG790:IG817)</f>
        <v>0</v>
      </c>
      <c r="IH818" s="6">
        <f>SUBTOTAL(9,IH790:IH817)</f>
        <v>0</v>
      </c>
      <c r="II818" s="6">
        <f>SUBTOTAL(9,II790:II817)</f>
        <v>1</v>
      </c>
      <c r="IJ818" s="6">
        <f>SUBTOTAL(9,IJ790:IJ817)</f>
        <v>25</v>
      </c>
      <c r="IK818" s="6">
        <f>SUBTOTAL(9,IK790:IK817)</f>
        <v>72</v>
      </c>
      <c r="IL818" s="6">
        <f>SUBTOTAL(9,IL790:IL817)</f>
        <v>13</v>
      </c>
      <c r="IM818" s="6">
        <f>SUBTOTAL(9,IM790:IM817)</f>
        <v>4</v>
      </c>
      <c r="IN818" s="6">
        <f>SUBTOTAL(9,IN790:IN817)</f>
        <v>9</v>
      </c>
      <c r="IO818" s="6">
        <f>SUBTOTAL(9,IO790:IO817)</f>
        <v>2</v>
      </c>
      <c r="IP818" s="6">
        <f>SUBTOTAL(9,IP790:IP817)</f>
        <v>0</v>
      </c>
      <c r="IQ818" s="6">
        <f>SUBTOTAL(9,IQ790:IQ817)</f>
        <v>2</v>
      </c>
      <c r="IR818" s="6">
        <f>SUBTOTAL(9,IR790:IR817)</f>
        <v>0</v>
      </c>
      <c r="IS818" s="6">
        <f>SUBTOTAL(9,IS790:IS817)</f>
        <v>1</v>
      </c>
      <c r="IT818" s="6">
        <f>SUBTOTAL(9,IT790:IT817)</f>
        <v>1</v>
      </c>
      <c r="IU818" s="6">
        <f>SUBTOTAL(9,IU790:IU817)</f>
        <v>1</v>
      </c>
      <c r="IV818" s="6">
        <f>SUBTOTAL(9,IV790:IV817)</f>
        <v>2</v>
      </c>
      <c r="IW818" s="6">
        <f>SUBTOTAL(9,IW790:IW817)</f>
        <v>2</v>
      </c>
      <c r="IX818" s="6">
        <f>SUBTOTAL(9,IX790:IX817)</f>
        <v>0</v>
      </c>
      <c r="IY818" s="6">
        <f>SUBTOTAL(9,IY790:IY817)</f>
        <v>1</v>
      </c>
      <c r="IZ818" s="6">
        <f>SUBTOTAL(9,IZ790:IZ817)</f>
        <v>0</v>
      </c>
      <c r="JA818" s="6">
        <f>SUBTOTAL(9,JA790:JA817)</f>
        <v>1</v>
      </c>
      <c r="JB818" s="6">
        <f>SUBTOTAL(9,JB790:JB817)</f>
        <v>0</v>
      </c>
      <c r="JC818" s="6">
        <f>SUBTOTAL(9,JC790:JC817)</f>
        <v>0</v>
      </c>
      <c r="JD818" s="6">
        <f>SUBTOTAL(9,JD790:JD817)</f>
        <v>0</v>
      </c>
      <c r="JE818" s="6">
        <f>SUBTOTAL(9,JE790:JE817)</f>
        <v>1</v>
      </c>
      <c r="JF818" s="6">
        <f>SUBTOTAL(9,JF790:JF817)</f>
        <v>1</v>
      </c>
      <c r="JG818" s="6">
        <f>SUBTOTAL(9,JG790:JG817)</f>
        <v>1</v>
      </c>
      <c r="JH818" s="6">
        <f>SUBTOTAL(9,JH790:JH817)</f>
        <v>0</v>
      </c>
      <c r="JI818" s="6">
        <f>SUBTOTAL(9,JI790:JI817)</f>
        <v>30</v>
      </c>
      <c r="JJ818" s="6">
        <f>SUBTOTAL(9,JJ790:JJ817)</f>
        <v>72</v>
      </c>
      <c r="JK818" s="8">
        <f t="shared" si="66"/>
        <v>0.47161238078099693</v>
      </c>
    </row>
    <row r="819" spans="1:271" outlineLevel="2" x14ac:dyDescent="0.25">
      <c r="A819" t="str">
        <f t="shared" ref="A819:A824" si="69">"161101"</f>
        <v>161101</v>
      </c>
      <c r="B819" t="s">
        <v>333</v>
      </c>
      <c r="C819">
        <v>1</v>
      </c>
      <c r="D819">
        <v>722</v>
      </c>
      <c r="E819">
        <v>552</v>
      </c>
      <c r="F819">
        <v>219</v>
      </c>
      <c r="G819">
        <v>333</v>
      </c>
      <c r="H819">
        <v>0</v>
      </c>
      <c r="I819">
        <v>3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333</v>
      </c>
      <c r="R819">
        <v>0</v>
      </c>
      <c r="S819">
        <v>0</v>
      </c>
      <c r="T819">
        <v>333</v>
      </c>
      <c r="U819">
        <v>16</v>
      </c>
      <c r="V819">
        <v>14</v>
      </c>
      <c r="W819">
        <v>2</v>
      </c>
      <c r="X819">
        <v>0</v>
      </c>
      <c r="Y819">
        <v>317</v>
      </c>
      <c r="Z819">
        <v>32</v>
      </c>
      <c r="AA819">
        <v>3</v>
      </c>
      <c r="AB819">
        <v>8</v>
      </c>
      <c r="AC819">
        <v>11</v>
      </c>
      <c r="AD819">
        <v>7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1</v>
      </c>
      <c r="AW819">
        <v>0</v>
      </c>
      <c r="AX819">
        <v>2</v>
      </c>
      <c r="AY819">
        <v>32</v>
      </c>
      <c r="AZ819">
        <v>68</v>
      </c>
      <c r="BA819">
        <v>13</v>
      </c>
      <c r="BB819">
        <v>2</v>
      </c>
      <c r="BC819">
        <v>5</v>
      </c>
      <c r="BD819">
        <v>10</v>
      </c>
      <c r="BE819">
        <v>4</v>
      </c>
      <c r="BF819">
        <v>9</v>
      </c>
      <c r="BG819">
        <v>0</v>
      </c>
      <c r="BH819">
        <v>3</v>
      </c>
      <c r="BI819">
        <v>3</v>
      </c>
      <c r="BJ819">
        <v>3</v>
      </c>
      <c r="BK819">
        <v>0</v>
      </c>
      <c r="BL819">
        <v>8</v>
      </c>
      <c r="BM819">
        <v>0</v>
      </c>
      <c r="BN819">
        <v>0</v>
      </c>
      <c r="BO819">
        <v>3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3</v>
      </c>
      <c r="BV819">
        <v>0</v>
      </c>
      <c r="BW819">
        <v>2</v>
      </c>
      <c r="BX819">
        <v>68</v>
      </c>
      <c r="BY819">
        <v>8</v>
      </c>
      <c r="BZ819">
        <v>4</v>
      </c>
      <c r="CA819">
        <v>1</v>
      </c>
      <c r="CB819">
        <v>1</v>
      </c>
      <c r="CC819">
        <v>0</v>
      </c>
      <c r="CD819">
        <v>0</v>
      </c>
      <c r="CE819">
        <v>0</v>
      </c>
      <c r="CF819">
        <v>1</v>
      </c>
      <c r="CG819">
        <v>1</v>
      </c>
      <c r="CH819">
        <v>0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8</v>
      </c>
      <c r="CO819">
        <v>12</v>
      </c>
      <c r="CP819">
        <v>2</v>
      </c>
      <c r="CQ819">
        <v>1</v>
      </c>
      <c r="CR819">
        <v>0</v>
      </c>
      <c r="CS819">
        <v>0</v>
      </c>
      <c r="CT819">
        <v>3</v>
      </c>
      <c r="CU819">
        <v>0</v>
      </c>
      <c r="CV819">
        <v>0</v>
      </c>
      <c r="CW819">
        <v>1</v>
      </c>
      <c r="CX819">
        <v>0</v>
      </c>
      <c r="CY819">
        <v>0</v>
      </c>
      <c r="CZ819">
        <v>0</v>
      </c>
      <c r="DA819">
        <v>0</v>
      </c>
      <c r="DB819">
        <v>1</v>
      </c>
      <c r="DC819">
        <v>2</v>
      </c>
      <c r="DD819">
        <v>0</v>
      </c>
      <c r="DE819">
        <v>0</v>
      </c>
      <c r="DF819">
        <v>1</v>
      </c>
      <c r="DG819">
        <v>0</v>
      </c>
      <c r="DH819">
        <v>0</v>
      </c>
      <c r="DI819">
        <v>0</v>
      </c>
      <c r="DJ819">
        <v>0</v>
      </c>
      <c r="DK819">
        <v>1</v>
      </c>
      <c r="DL819">
        <v>0</v>
      </c>
      <c r="DM819">
        <v>0</v>
      </c>
      <c r="DN819">
        <v>12</v>
      </c>
      <c r="DO819">
        <v>6</v>
      </c>
      <c r="DP819">
        <v>0</v>
      </c>
      <c r="DQ819">
        <v>0</v>
      </c>
      <c r="DR819">
        <v>0</v>
      </c>
      <c r="DS819">
        <v>2</v>
      </c>
      <c r="DT819">
        <v>0</v>
      </c>
      <c r="DU819">
        <v>0</v>
      </c>
      <c r="DV819">
        <v>0</v>
      </c>
      <c r="DW819">
        <v>0</v>
      </c>
      <c r="DX819">
        <v>0</v>
      </c>
      <c r="DY819">
        <v>0</v>
      </c>
      <c r="DZ819">
        <v>1</v>
      </c>
      <c r="EA819">
        <v>0</v>
      </c>
      <c r="EB819">
        <v>0</v>
      </c>
      <c r="EC819">
        <v>0</v>
      </c>
      <c r="ED819">
        <v>2</v>
      </c>
      <c r="EE819">
        <v>0</v>
      </c>
      <c r="EF819">
        <v>1</v>
      </c>
      <c r="EG819">
        <v>0</v>
      </c>
      <c r="EH819">
        <v>0</v>
      </c>
      <c r="EI819">
        <v>0</v>
      </c>
      <c r="EJ819">
        <v>0</v>
      </c>
      <c r="EK819">
        <v>0</v>
      </c>
      <c r="EL819">
        <v>0</v>
      </c>
      <c r="EM819">
        <v>0</v>
      </c>
      <c r="EN819">
        <v>6</v>
      </c>
      <c r="EO819">
        <v>19</v>
      </c>
      <c r="EP819">
        <v>6</v>
      </c>
      <c r="EQ819">
        <v>3</v>
      </c>
      <c r="ER819">
        <v>3</v>
      </c>
      <c r="ES819">
        <v>0</v>
      </c>
      <c r="ET819">
        <v>1</v>
      </c>
      <c r="EU819">
        <v>2</v>
      </c>
      <c r="EV819">
        <v>0</v>
      </c>
      <c r="EW819">
        <v>0</v>
      </c>
      <c r="EX819">
        <v>0</v>
      </c>
      <c r="EY819">
        <v>0</v>
      </c>
      <c r="EZ819">
        <v>0</v>
      </c>
      <c r="FA819">
        <v>0</v>
      </c>
      <c r="FB819">
        <v>0</v>
      </c>
      <c r="FC819">
        <v>0</v>
      </c>
      <c r="FD819">
        <v>0</v>
      </c>
      <c r="FE819">
        <v>0</v>
      </c>
      <c r="FF819">
        <v>0</v>
      </c>
      <c r="FG819">
        <v>0</v>
      </c>
      <c r="FH819">
        <v>2</v>
      </c>
      <c r="FI819">
        <v>0</v>
      </c>
      <c r="FJ819">
        <v>0</v>
      </c>
      <c r="FK819">
        <v>2</v>
      </c>
      <c r="FL819">
        <v>19</v>
      </c>
      <c r="FM819">
        <v>24</v>
      </c>
      <c r="FN819">
        <v>7</v>
      </c>
      <c r="FO819">
        <v>3</v>
      </c>
      <c r="FP819">
        <v>1</v>
      </c>
      <c r="FQ819">
        <v>0</v>
      </c>
      <c r="FR819">
        <v>0</v>
      </c>
      <c r="FS819">
        <v>4</v>
      </c>
      <c r="FT819">
        <v>0</v>
      </c>
      <c r="FU819">
        <v>0</v>
      </c>
      <c r="FV819">
        <v>1</v>
      </c>
      <c r="FW819">
        <v>1</v>
      </c>
      <c r="FX819">
        <v>0</v>
      </c>
      <c r="FY819">
        <v>0</v>
      </c>
      <c r="FZ819">
        <v>1</v>
      </c>
      <c r="GA819">
        <v>1</v>
      </c>
      <c r="GB819">
        <v>2</v>
      </c>
      <c r="GC819">
        <v>0</v>
      </c>
      <c r="GD819">
        <v>0</v>
      </c>
      <c r="GE819">
        <v>0</v>
      </c>
      <c r="GF819">
        <v>1</v>
      </c>
      <c r="GG819">
        <v>0</v>
      </c>
      <c r="GH819">
        <v>0</v>
      </c>
      <c r="GI819">
        <v>0</v>
      </c>
      <c r="GJ819">
        <v>0</v>
      </c>
      <c r="GK819">
        <v>2</v>
      </c>
      <c r="GL819">
        <v>24</v>
      </c>
      <c r="GM819">
        <v>23</v>
      </c>
      <c r="GN819">
        <v>20</v>
      </c>
      <c r="GO819">
        <v>0</v>
      </c>
      <c r="GP819">
        <v>1</v>
      </c>
      <c r="GQ819">
        <v>0</v>
      </c>
      <c r="GR819">
        <v>0</v>
      </c>
      <c r="GS819">
        <v>0</v>
      </c>
      <c r="GT819">
        <v>0</v>
      </c>
      <c r="GU819">
        <v>0</v>
      </c>
      <c r="GV819">
        <v>0</v>
      </c>
      <c r="GW819">
        <v>0</v>
      </c>
      <c r="GX819">
        <v>0</v>
      </c>
      <c r="GY819">
        <v>0</v>
      </c>
      <c r="GZ819">
        <v>0</v>
      </c>
      <c r="HA819">
        <v>1</v>
      </c>
      <c r="HB819">
        <v>0</v>
      </c>
      <c r="HC819">
        <v>0</v>
      </c>
      <c r="HD819">
        <v>0</v>
      </c>
      <c r="HE819">
        <v>1</v>
      </c>
      <c r="HF819">
        <v>23</v>
      </c>
      <c r="HG819">
        <v>1</v>
      </c>
      <c r="HH819">
        <v>0</v>
      </c>
      <c r="HI819">
        <v>0</v>
      </c>
      <c r="HJ819">
        <v>0</v>
      </c>
      <c r="HK819">
        <v>0</v>
      </c>
      <c r="HL819">
        <v>0</v>
      </c>
      <c r="HM819">
        <v>0</v>
      </c>
      <c r="HN819">
        <v>1</v>
      </c>
      <c r="HO819">
        <v>0</v>
      </c>
      <c r="HP819">
        <v>0</v>
      </c>
      <c r="HQ819">
        <v>0</v>
      </c>
      <c r="HR819">
        <v>0</v>
      </c>
      <c r="HS819">
        <v>0</v>
      </c>
      <c r="HT819">
        <v>1</v>
      </c>
      <c r="HU819">
        <v>0</v>
      </c>
      <c r="HV819">
        <v>0</v>
      </c>
      <c r="HW819">
        <v>0</v>
      </c>
      <c r="HX819">
        <v>0</v>
      </c>
      <c r="HY819">
        <v>0</v>
      </c>
      <c r="HZ819">
        <v>0</v>
      </c>
      <c r="IA819">
        <v>0</v>
      </c>
      <c r="IB819">
        <v>0</v>
      </c>
      <c r="IC819">
        <v>0</v>
      </c>
      <c r="ID819">
        <v>0</v>
      </c>
      <c r="IE819">
        <v>0</v>
      </c>
      <c r="IF819">
        <v>0</v>
      </c>
      <c r="IG819">
        <v>0</v>
      </c>
      <c r="IH819">
        <v>0</v>
      </c>
      <c r="II819">
        <v>0</v>
      </c>
      <c r="IJ819">
        <v>0</v>
      </c>
      <c r="IK819">
        <v>124</v>
      </c>
      <c r="IL819">
        <v>37</v>
      </c>
      <c r="IM819">
        <v>5</v>
      </c>
      <c r="IN819">
        <v>2</v>
      </c>
      <c r="IO819">
        <v>1</v>
      </c>
      <c r="IP819">
        <v>0</v>
      </c>
      <c r="IQ819">
        <v>0</v>
      </c>
      <c r="IR819">
        <v>65</v>
      </c>
      <c r="IS819">
        <v>0</v>
      </c>
      <c r="IT819">
        <v>0</v>
      </c>
      <c r="IU819">
        <v>1</v>
      </c>
      <c r="IV819">
        <v>0</v>
      </c>
      <c r="IW819">
        <v>0</v>
      </c>
      <c r="IX819">
        <v>0</v>
      </c>
      <c r="IY819">
        <v>0</v>
      </c>
      <c r="IZ819">
        <v>12</v>
      </c>
      <c r="JA819">
        <v>0</v>
      </c>
      <c r="JB819">
        <v>0</v>
      </c>
      <c r="JC819">
        <v>0</v>
      </c>
      <c r="JD819">
        <v>1</v>
      </c>
      <c r="JE819">
        <v>0</v>
      </c>
      <c r="JF819">
        <v>0</v>
      </c>
      <c r="JG819">
        <v>0</v>
      </c>
      <c r="JH819">
        <v>0</v>
      </c>
      <c r="JI819">
        <v>0</v>
      </c>
      <c r="JJ819">
        <v>124</v>
      </c>
      <c r="JK819" s="2">
        <f t="shared" si="66"/>
        <v>0.46121883656509693</v>
      </c>
    </row>
    <row r="820" spans="1:271" outlineLevel="2" x14ac:dyDescent="0.25">
      <c r="A820" t="str">
        <f t="shared" si="69"/>
        <v>161101</v>
      </c>
      <c r="B820" t="s">
        <v>333</v>
      </c>
      <c r="C820">
        <v>2</v>
      </c>
      <c r="D820">
        <v>1039</v>
      </c>
      <c r="E820">
        <v>790</v>
      </c>
      <c r="F820">
        <v>376</v>
      </c>
      <c r="G820">
        <v>414</v>
      </c>
      <c r="H820">
        <v>0</v>
      </c>
      <c r="I820">
        <v>1</v>
      </c>
      <c r="J820">
        <v>3</v>
      </c>
      <c r="K820">
        <v>3</v>
      </c>
      <c r="L820">
        <v>0</v>
      </c>
      <c r="M820">
        <v>0</v>
      </c>
      <c r="N820">
        <v>0</v>
      </c>
      <c r="O820">
        <v>0</v>
      </c>
      <c r="P820">
        <v>3</v>
      </c>
      <c r="Q820">
        <v>417</v>
      </c>
      <c r="R820">
        <v>3</v>
      </c>
      <c r="S820">
        <v>0</v>
      </c>
      <c r="T820">
        <v>417</v>
      </c>
      <c r="U820">
        <v>23</v>
      </c>
      <c r="V820">
        <v>14</v>
      </c>
      <c r="W820">
        <v>9</v>
      </c>
      <c r="X820">
        <v>0</v>
      </c>
      <c r="Y820">
        <v>394</v>
      </c>
      <c r="Z820">
        <v>59</v>
      </c>
      <c r="AA820">
        <v>5</v>
      </c>
      <c r="AB820">
        <v>18</v>
      </c>
      <c r="AC820">
        <v>21</v>
      </c>
      <c r="AD820">
        <v>9</v>
      </c>
      <c r="AE820">
        <v>1</v>
      </c>
      <c r="AF820">
        <v>0</v>
      </c>
      <c r="AG820">
        <v>1</v>
      </c>
      <c r="AH820">
        <v>0</v>
      </c>
      <c r="AI820">
        <v>1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3</v>
      </c>
      <c r="AY820">
        <v>59</v>
      </c>
      <c r="AZ820">
        <v>68</v>
      </c>
      <c r="BA820">
        <v>14</v>
      </c>
      <c r="BB820">
        <v>1</v>
      </c>
      <c r="BC820">
        <v>0</v>
      </c>
      <c r="BD820">
        <v>10</v>
      </c>
      <c r="BE820">
        <v>1</v>
      </c>
      <c r="BF820">
        <v>4</v>
      </c>
      <c r="BG820">
        <v>1</v>
      </c>
      <c r="BH820">
        <v>3</v>
      </c>
      <c r="BI820">
        <v>0</v>
      </c>
      <c r="BJ820">
        <v>4</v>
      </c>
      <c r="BK820">
        <v>1</v>
      </c>
      <c r="BL820">
        <v>25</v>
      </c>
      <c r="BM820">
        <v>0</v>
      </c>
      <c r="BN820">
        <v>0</v>
      </c>
      <c r="BO820">
        <v>2</v>
      </c>
      <c r="BP820">
        <v>0</v>
      </c>
      <c r="BQ820">
        <v>1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1</v>
      </c>
      <c r="BX820">
        <v>68</v>
      </c>
      <c r="BY820">
        <v>5</v>
      </c>
      <c r="BZ820">
        <v>2</v>
      </c>
      <c r="CA820">
        <v>1</v>
      </c>
      <c r="CB820">
        <v>1</v>
      </c>
      <c r="CC820">
        <v>0</v>
      </c>
      <c r="CD820">
        <v>1</v>
      </c>
      <c r="CE820">
        <v>0</v>
      </c>
      <c r="CF820">
        <v>0</v>
      </c>
      <c r="CG820">
        <v>0</v>
      </c>
      <c r="CH820">
        <v>0</v>
      </c>
      <c r="CI820">
        <v>0</v>
      </c>
      <c r="CJ820">
        <v>0</v>
      </c>
      <c r="CK820">
        <v>0</v>
      </c>
      <c r="CL820">
        <v>0</v>
      </c>
      <c r="CM820">
        <v>0</v>
      </c>
      <c r="CN820">
        <v>5</v>
      </c>
      <c r="CO820">
        <v>6</v>
      </c>
      <c r="CP820">
        <v>2</v>
      </c>
      <c r="CQ820">
        <v>1</v>
      </c>
      <c r="CR820">
        <v>0</v>
      </c>
      <c r="CS820">
        <v>0</v>
      </c>
      <c r="CT820">
        <v>1</v>
      </c>
      <c r="CU820">
        <v>0</v>
      </c>
      <c r="CV820">
        <v>0</v>
      </c>
      <c r="CW820">
        <v>0</v>
      </c>
      <c r="CX820">
        <v>0</v>
      </c>
      <c r="CY820">
        <v>0</v>
      </c>
      <c r="CZ820">
        <v>0</v>
      </c>
      <c r="DA820">
        <v>0</v>
      </c>
      <c r="DB820">
        <v>0</v>
      </c>
      <c r="DC820">
        <v>1</v>
      </c>
      <c r="DD820">
        <v>0</v>
      </c>
      <c r="DE820">
        <v>0</v>
      </c>
      <c r="DF820">
        <v>0</v>
      </c>
      <c r="DG820">
        <v>0</v>
      </c>
      <c r="DH820">
        <v>0</v>
      </c>
      <c r="DI820">
        <v>0</v>
      </c>
      <c r="DJ820">
        <v>0</v>
      </c>
      <c r="DK820">
        <v>0</v>
      </c>
      <c r="DL820">
        <v>0</v>
      </c>
      <c r="DM820">
        <v>1</v>
      </c>
      <c r="DN820">
        <v>6</v>
      </c>
      <c r="DO820">
        <v>3</v>
      </c>
      <c r="DP820">
        <v>2</v>
      </c>
      <c r="DQ820">
        <v>0</v>
      </c>
      <c r="DR820">
        <v>0</v>
      </c>
      <c r="DS820">
        <v>0</v>
      </c>
      <c r="DT820">
        <v>0</v>
      </c>
      <c r="DU820">
        <v>0</v>
      </c>
      <c r="DV820">
        <v>0</v>
      </c>
      <c r="DW820">
        <v>0</v>
      </c>
      <c r="DX820">
        <v>0</v>
      </c>
      <c r="DY820">
        <v>0</v>
      </c>
      <c r="DZ820">
        <v>0</v>
      </c>
      <c r="EA820">
        <v>0</v>
      </c>
      <c r="EB820">
        <v>0</v>
      </c>
      <c r="EC820">
        <v>0</v>
      </c>
      <c r="ED820">
        <v>0</v>
      </c>
      <c r="EE820">
        <v>0</v>
      </c>
      <c r="EF820">
        <v>0</v>
      </c>
      <c r="EG820">
        <v>0</v>
      </c>
      <c r="EH820">
        <v>1</v>
      </c>
      <c r="EI820">
        <v>0</v>
      </c>
      <c r="EJ820">
        <v>0</v>
      </c>
      <c r="EK820">
        <v>0</v>
      </c>
      <c r="EL820">
        <v>0</v>
      </c>
      <c r="EM820">
        <v>0</v>
      </c>
      <c r="EN820">
        <v>3</v>
      </c>
      <c r="EO820">
        <v>5</v>
      </c>
      <c r="EP820">
        <v>0</v>
      </c>
      <c r="EQ820">
        <v>4</v>
      </c>
      <c r="ER820">
        <v>0</v>
      </c>
      <c r="ES820">
        <v>0</v>
      </c>
      <c r="ET820">
        <v>0</v>
      </c>
      <c r="EU820">
        <v>0</v>
      </c>
      <c r="EV820">
        <v>0</v>
      </c>
      <c r="EW820">
        <v>0</v>
      </c>
      <c r="EX820">
        <v>0</v>
      </c>
      <c r="EY820">
        <v>0</v>
      </c>
      <c r="EZ820">
        <v>0</v>
      </c>
      <c r="FA820">
        <v>0</v>
      </c>
      <c r="FB820">
        <v>0</v>
      </c>
      <c r="FC820">
        <v>0</v>
      </c>
      <c r="FD820">
        <v>0</v>
      </c>
      <c r="FE820">
        <v>0</v>
      </c>
      <c r="FF820">
        <v>0</v>
      </c>
      <c r="FG820">
        <v>0</v>
      </c>
      <c r="FH820">
        <v>0</v>
      </c>
      <c r="FI820">
        <v>0</v>
      </c>
      <c r="FJ820">
        <v>0</v>
      </c>
      <c r="FK820">
        <v>1</v>
      </c>
      <c r="FL820">
        <v>5</v>
      </c>
      <c r="FM820">
        <v>30</v>
      </c>
      <c r="FN820">
        <v>6</v>
      </c>
      <c r="FO820">
        <v>1</v>
      </c>
      <c r="FP820">
        <v>2</v>
      </c>
      <c r="FQ820">
        <v>1</v>
      </c>
      <c r="FR820">
        <v>1</v>
      </c>
      <c r="FS820">
        <v>4</v>
      </c>
      <c r="FT820">
        <v>1</v>
      </c>
      <c r="FU820">
        <v>0</v>
      </c>
      <c r="FV820">
        <v>1</v>
      </c>
      <c r="FW820">
        <v>0</v>
      </c>
      <c r="FX820">
        <v>3</v>
      </c>
      <c r="FY820">
        <v>0</v>
      </c>
      <c r="FZ820">
        <v>3</v>
      </c>
      <c r="GA820">
        <v>0</v>
      </c>
      <c r="GB820">
        <v>1</v>
      </c>
      <c r="GC820">
        <v>0</v>
      </c>
      <c r="GD820">
        <v>0</v>
      </c>
      <c r="GE820">
        <v>0</v>
      </c>
      <c r="GF820">
        <v>1</v>
      </c>
      <c r="GG820">
        <v>0</v>
      </c>
      <c r="GH820">
        <v>1</v>
      </c>
      <c r="GI820">
        <v>0</v>
      </c>
      <c r="GJ820">
        <v>1</v>
      </c>
      <c r="GK820">
        <v>3</v>
      </c>
      <c r="GL820">
        <v>30</v>
      </c>
      <c r="GM820">
        <v>11</v>
      </c>
      <c r="GN820">
        <v>5</v>
      </c>
      <c r="GO820">
        <v>1</v>
      </c>
      <c r="GP820">
        <v>1</v>
      </c>
      <c r="GQ820">
        <v>0</v>
      </c>
      <c r="GR820">
        <v>0</v>
      </c>
      <c r="GS820">
        <v>0</v>
      </c>
      <c r="GT820">
        <v>1</v>
      </c>
      <c r="GU820">
        <v>0</v>
      </c>
      <c r="GV820">
        <v>0</v>
      </c>
      <c r="GW820">
        <v>0</v>
      </c>
      <c r="GX820">
        <v>0</v>
      </c>
      <c r="GY820">
        <v>0</v>
      </c>
      <c r="GZ820">
        <v>0</v>
      </c>
      <c r="HA820">
        <v>1</v>
      </c>
      <c r="HB820">
        <v>0</v>
      </c>
      <c r="HC820">
        <v>0</v>
      </c>
      <c r="HD820">
        <v>0</v>
      </c>
      <c r="HE820">
        <v>2</v>
      </c>
      <c r="HF820">
        <v>11</v>
      </c>
      <c r="HG820">
        <v>1</v>
      </c>
      <c r="HH820">
        <v>0</v>
      </c>
      <c r="HI820">
        <v>0</v>
      </c>
      <c r="HJ820">
        <v>1</v>
      </c>
      <c r="HK820">
        <v>0</v>
      </c>
      <c r="HL820">
        <v>0</v>
      </c>
      <c r="HM820">
        <v>0</v>
      </c>
      <c r="HN820">
        <v>0</v>
      </c>
      <c r="HO820">
        <v>0</v>
      </c>
      <c r="HP820">
        <v>0</v>
      </c>
      <c r="HQ820">
        <v>0</v>
      </c>
      <c r="HR820">
        <v>0</v>
      </c>
      <c r="HS820">
        <v>0</v>
      </c>
      <c r="HT820">
        <v>1</v>
      </c>
      <c r="HU820">
        <v>0</v>
      </c>
      <c r="HV820">
        <v>0</v>
      </c>
      <c r="HW820">
        <v>0</v>
      </c>
      <c r="HX820">
        <v>0</v>
      </c>
      <c r="HY820">
        <v>0</v>
      </c>
      <c r="HZ820">
        <v>0</v>
      </c>
      <c r="IA820">
        <v>0</v>
      </c>
      <c r="IB820">
        <v>0</v>
      </c>
      <c r="IC820">
        <v>0</v>
      </c>
      <c r="ID820">
        <v>0</v>
      </c>
      <c r="IE820">
        <v>0</v>
      </c>
      <c r="IF820">
        <v>0</v>
      </c>
      <c r="IG820">
        <v>0</v>
      </c>
      <c r="IH820">
        <v>0</v>
      </c>
      <c r="II820">
        <v>0</v>
      </c>
      <c r="IJ820">
        <v>0</v>
      </c>
      <c r="IK820">
        <v>206</v>
      </c>
      <c r="IL820">
        <v>45</v>
      </c>
      <c r="IM820">
        <v>78</v>
      </c>
      <c r="IN820">
        <v>13</v>
      </c>
      <c r="IO820">
        <v>3</v>
      </c>
      <c r="IP820">
        <v>1</v>
      </c>
      <c r="IQ820">
        <v>0</v>
      </c>
      <c r="IR820">
        <v>53</v>
      </c>
      <c r="IS820">
        <v>0</v>
      </c>
      <c r="IT820">
        <v>1</v>
      </c>
      <c r="IU820">
        <v>1</v>
      </c>
      <c r="IV820">
        <v>0</v>
      </c>
      <c r="IW820">
        <v>0</v>
      </c>
      <c r="IX820">
        <v>1</v>
      </c>
      <c r="IY820">
        <v>0</v>
      </c>
      <c r="IZ820">
        <v>7</v>
      </c>
      <c r="JA820">
        <v>0</v>
      </c>
      <c r="JB820">
        <v>0</v>
      </c>
      <c r="JC820">
        <v>0</v>
      </c>
      <c r="JD820">
        <v>1</v>
      </c>
      <c r="JE820">
        <v>0</v>
      </c>
      <c r="JF820">
        <v>2</v>
      </c>
      <c r="JG820">
        <v>0</v>
      </c>
      <c r="JH820">
        <v>0</v>
      </c>
      <c r="JI820">
        <v>0</v>
      </c>
      <c r="JJ820">
        <v>206</v>
      </c>
      <c r="JK820" s="2">
        <f t="shared" si="66"/>
        <v>0.40134744947064482</v>
      </c>
    </row>
    <row r="821" spans="1:271" outlineLevel="2" x14ac:dyDescent="0.25">
      <c r="A821" t="str">
        <f t="shared" si="69"/>
        <v>161101</v>
      </c>
      <c r="B821" t="s">
        <v>333</v>
      </c>
      <c r="C821">
        <v>3</v>
      </c>
      <c r="D821">
        <v>687</v>
      </c>
      <c r="E821">
        <v>520</v>
      </c>
      <c r="F821">
        <v>309</v>
      </c>
      <c r="G821">
        <v>211</v>
      </c>
      <c r="H821">
        <v>0</v>
      </c>
      <c r="I821">
        <v>1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211</v>
      </c>
      <c r="R821">
        <v>0</v>
      </c>
      <c r="S821">
        <v>0</v>
      </c>
      <c r="T821">
        <v>211</v>
      </c>
      <c r="U821">
        <v>13</v>
      </c>
      <c r="V821">
        <v>5</v>
      </c>
      <c r="W821">
        <v>8</v>
      </c>
      <c r="X821">
        <v>0</v>
      </c>
      <c r="Y821">
        <v>198</v>
      </c>
      <c r="Z821">
        <v>24</v>
      </c>
      <c r="AA821">
        <v>3</v>
      </c>
      <c r="AB821">
        <v>7</v>
      </c>
      <c r="AC821">
        <v>5</v>
      </c>
      <c r="AD821">
        <v>6</v>
      </c>
      <c r="AE821">
        <v>0</v>
      </c>
      <c r="AF821">
        <v>1</v>
      </c>
      <c r="AG821">
        <v>1</v>
      </c>
      <c r="AH821">
        <v>0</v>
      </c>
      <c r="AI821">
        <v>0</v>
      </c>
      <c r="AJ821">
        <v>1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24</v>
      </c>
      <c r="AZ821">
        <v>44</v>
      </c>
      <c r="BA821">
        <v>9</v>
      </c>
      <c r="BB821">
        <v>1</v>
      </c>
      <c r="BC821">
        <v>1</v>
      </c>
      <c r="BD821">
        <v>7</v>
      </c>
      <c r="BE821">
        <v>0</v>
      </c>
      <c r="BF821">
        <v>3</v>
      </c>
      <c r="BG821">
        <v>1</v>
      </c>
      <c r="BH821">
        <v>1</v>
      </c>
      <c r="BI821">
        <v>1</v>
      </c>
      <c r="BJ821">
        <v>0</v>
      </c>
      <c r="BK821">
        <v>0</v>
      </c>
      <c r="BL821">
        <v>14</v>
      </c>
      <c r="BM821">
        <v>1</v>
      </c>
      <c r="BN821">
        <v>0</v>
      </c>
      <c r="BO821">
        <v>1</v>
      </c>
      <c r="BP821">
        <v>0</v>
      </c>
      <c r="BQ821">
        <v>0</v>
      </c>
      <c r="BR821">
        <v>0</v>
      </c>
      <c r="BS821">
        <v>1</v>
      </c>
      <c r="BT821">
        <v>1</v>
      </c>
      <c r="BU821">
        <v>1</v>
      </c>
      <c r="BV821">
        <v>1</v>
      </c>
      <c r="BW821">
        <v>0</v>
      </c>
      <c r="BX821">
        <v>44</v>
      </c>
      <c r="BY821">
        <v>4</v>
      </c>
      <c r="BZ821">
        <v>1</v>
      </c>
      <c r="CA821">
        <v>0</v>
      </c>
      <c r="CB821">
        <v>1</v>
      </c>
      <c r="CC821">
        <v>0</v>
      </c>
      <c r="CD821">
        <v>0</v>
      </c>
      <c r="CE821">
        <v>0</v>
      </c>
      <c r="CF821">
        <v>0</v>
      </c>
      <c r="CG821">
        <v>0</v>
      </c>
      <c r="CH821">
        <v>1</v>
      </c>
      <c r="CI821">
        <v>0</v>
      </c>
      <c r="CJ821">
        <v>0</v>
      </c>
      <c r="CK821">
        <v>0</v>
      </c>
      <c r="CL821">
        <v>0</v>
      </c>
      <c r="CM821">
        <v>1</v>
      </c>
      <c r="CN821">
        <v>4</v>
      </c>
      <c r="CO821">
        <v>9</v>
      </c>
      <c r="CP821">
        <v>4</v>
      </c>
      <c r="CQ821">
        <v>2</v>
      </c>
      <c r="CR821">
        <v>1</v>
      </c>
      <c r="CS821">
        <v>0</v>
      </c>
      <c r="CT821">
        <v>0</v>
      </c>
      <c r="CU821">
        <v>0</v>
      </c>
      <c r="CV821">
        <v>0</v>
      </c>
      <c r="CW821">
        <v>0</v>
      </c>
      <c r="CX821">
        <v>1</v>
      </c>
      <c r="CY821">
        <v>0</v>
      </c>
      <c r="CZ821">
        <v>0</v>
      </c>
      <c r="DA821">
        <v>0</v>
      </c>
      <c r="DB821">
        <v>0</v>
      </c>
      <c r="DC821">
        <v>0</v>
      </c>
      <c r="DD821">
        <v>0</v>
      </c>
      <c r="DE821">
        <v>0</v>
      </c>
      <c r="DF821">
        <v>0</v>
      </c>
      <c r="DG821">
        <v>0</v>
      </c>
      <c r="DH821">
        <v>1</v>
      </c>
      <c r="DI821">
        <v>0</v>
      </c>
      <c r="DJ821">
        <v>0</v>
      </c>
      <c r="DK821">
        <v>0</v>
      </c>
      <c r="DL821">
        <v>0</v>
      </c>
      <c r="DM821">
        <v>0</v>
      </c>
      <c r="DN821">
        <v>9</v>
      </c>
      <c r="DO821">
        <v>5</v>
      </c>
      <c r="DP821">
        <v>0</v>
      </c>
      <c r="DQ821">
        <v>0</v>
      </c>
      <c r="DR821">
        <v>0</v>
      </c>
      <c r="DS821">
        <v>1</v>
      </c>
      <c r="DT821">
        <v>0</v>
      </c>
      <c r="DU821">
        <v>0</v>
      </c>
      <c r="DV821">
        <v>0</v>
      </c>
      <c r="DW821">
        <v>0</v>
      </c>
      <c r="DX821">
        <v>0</v>
      </c>
      <c r="DY821">
        <v>0</v>
      </c>
      <c r="DZ821">
        <v>0</v>
      </c>
      <c r="EA821">
        <v>0</v>
      </c>
      <c r="EB821">
        <v>0</v>
      </c>
      <c r="EC821">
        <v>1</v>
      </c>
      <c r="ED821">
        <v>0</v>
      </c>
      <c r="EE821">
        <v>0</v>
      </c>
      <c r="EF821">
        <v>2</v>
      </c>
      <c r="EG821">
        <v>0</v>
      </c>
      <c r="EH821">
        <v>1</v>
      </c>
      <c r="EI821">
        <v>0</v>
      </c>
      <c r="EJ821">
        <v>0</v>
      </c>
      <c r="EK821">
        <v>0</v>
      </c>
      <c r="EL821">
        <v>0</v>
      </c>
      <c r="EM821">
        <v>0</v>
      </c>
      <c r="EN821">
        <v>5</v>
      </c>
      <c r="EO821">
        <v>12</v>
      </c>
      <c r="EP821">
        <v>4</v>
      </c>
      <c r="EQ821">
        <v>4</v>
      </c>
      <c r="ER821">
        <v>2</v>
      </c>
      <c r="ES821">
        <v>0</v>
      </c>
      <c r="ET821">
        <v>0</v>
      </c>
      <c r="EU821">
        <v>0</v>
      </c>
      <c r="EV821">
        <v>0</v>
      </c>
      <c r="EW821">
        <v>0</v>
      </c>
      <c r="EX821">
        <v>0</v>
      </c>
      <c r="EY821">
        <v>0</v>
      </c>
      <c r="EZ821">
        <v>0</v>
      </c>
      <c r="FA821">
        <v>0</v>
      </c>
      <c r="FB821">
        <v>0</v>
      </c>
      <c r="FC821">
        <v>0</v>
      </c>
      <c r="FD821">
        <v>0</v>
      </c>
      <c r="FE821">
        <v>0</v>
      </c>
      <c r="FF821">
        <v>0</v>
      </c>
      <c r="FG821">
        <v>0</v>
      </c>
      <c r="FH821">
        <v>2</v>
      </c>
      <c r="FI821">
        <v>0</v>
      </c>
      <c r="FJ821">
        <v>0</v>
      </c>
      <c r="FK821">
        <v>0</v>
      </c>
      <c r="FL821">
        <v>12</v>
      </c>
      <c r="FM821">
        <v>19</v>
      </c>
      <c r="FN821">
        <v>5</v>
      </c>
      <c r="FO821">
        <v>0</v>
      </c>
      <c r="FP821">
        <v>2</v>
      </c>
      <c r="FQ821">
        <v>0</v>
      </c>
      <c r="FR821">
        <v>0</v>
      </c>
      <c r="FS821">
        <v>2</v>
      </c>
      <c r="FT821">
        <v>0</v>
      </c>
      <c r="FU821">
        <v>0</v>
      </c>
      <c r="FV821">
        <v>0</v>
      </c>
      <c r="FW821">
        <v>0</v>
      </c>
      <c r="FX821">
        <v>0</v>
      </c>
      <c r="FY821">
        <v>0</v>
      </c>
      <c r="FZ821">
        <v>1</v>
      </c>
      <c r="GA821">
        <v>0</v>
      </c>
      <c r="GB821">
        <v>0</v>
      </c>
      <c r="GC821">
        <v>0</v>
      </c>
      <c r="GD821">
        <v>0</v>
      </c>
      <c r="GE821">
        <v>0</v>
      </c>
      <c r="GF821">
        <v>7</v>
      </c>
      <c r="GG821">
        <v>1</v>
      </c>
      <c r="GH821">
        <v>0</v>
      </c>
      <c r="GI821">
        <v>0</v>
      </c>
      <c r="GJ821">
        <v>1</v>
      </c>
      <c r="GK821">
        <v>0</v>
      </c>
      <c r="GL821">
        <v>19</v>
      </c>
      <c r="GM821">
        <v>8</v>
      </c>
      <c r="GN821">
        <v>4</v>
      </c>
      <c r="GO821">
        <v>2</v>
      </c>
      <c r="GP821">
        <v>0</v>
      </c>
      <c r="GQ821">
        <v>0</v>
      </c>
      <c r="GR821">
        <v>0</v>
      </c>
      <c r="GS821">
        <v>0</v>
      </c>
      <c r="GT821">
        <v>0</v>
      </c>
      <c r="GU821">
        <v>0</v>
      </c>
      <c r="GV821">
        <v>0</v>
      </c>
      <c r="GW821">
        <v>0</v>
      </c>
      <c r="GX821">
        <v>0</v>
      </c>
      <c r="GY821">
        <v>0</v>
      </c>
      <c r="GZ821">
        <v>0</v>
      </c>
      <c r="HA821">
        <v>0</v>
      </c>
      <c r="HB821">
        <v>0</v>
      </c>
      <c r="HC821">
        <v>0</v>
      </c>
      <c r="HD821">
        <v>0</v>
      </c>
      <c r="HE821">
        <v>2</v>
      </c>
      <c r="HF821">
        <v>8</v>
      </c>
      <c r="HG821">
        <v>2</v>
      </c>
      <c r="HH821">
        <v>1</v>
      </c>
      <c r="HI821">
        <v>0</v>
      </c>
      <c r="HJ821">
        <v>1</v>
      </c>
      <c r="HK821">
        <v>0</v>
      </c>
      <c r="HL821">
        <v>0</v>
      </c>
      <c r="HM821">
        <v>0</v>
      </c>
      <c r="HN821">
        <v>0</v>
      </c>
      <c r="HO821">
        <v>0</v>
      </c>
      <c r="HP821">
        <v>0</v>
      </c>
      <c r="HQ821">
        <v>0</v>
      </c>
      <c r="HR821">
        <v>0</v>
      </c>
      <c r="HS821">
        <v>0</v>
      </c>
      <c r="HT821">
        <v>2</v>
      </c>
      <c r="HU821">
        <v>1</v>
      </c>
      <c r="HV821">
        <v>0</v>
      </c>
      <c r="HW821">
        <v>0</v>
      </c>
      <c r="HX821">
        <v>0</v>
      </c>
      <c r="HY821">
        <v>0</v>
      </c>
      <c r="HZ821">
        <v>1</v>
      </c>
      <c r="IA821">
        <v>0</v>
      </c>
      <c r="IB821">
        <v>0</v>
      </c>
      <c r="IC821">
        <v>0</v>
      </c>
      <c r="ID821">
        <v>0</v>
      </c>
      <c r="IE821">
        <v>0</v>
      </c>
      <c r="IF821">
        <v>0</v>
      </c>
      <c r="IG821">
        <v>0</v>
      </c>
      <c r="IH821">
        <v>0</v>
      </c>
      <c r="II821">
        <v>0</v>
      </c>
      <c r="IJ821">
        <v>1</v>
      </c>
      <c r="IK821">
        <v>70</v>
      </c>
      <c r="IL821">
        <v>21</v>
      </c>
      <c r="IM821">
        <v>17</v>
      </c>
      <c r="IN821">
        <v>3</v>
      </c>
      <c r="IO821">
        <v>1</v>
      </c>
      <c r="IP821">
        <v>0</v>
      </c>
      <c r="IQ821">
        <v>0</v>
      </c>
      <c r="IR821">
        <v>23</v>
      </c>
      <c r="IS821">
        <v>0</v>
      </c>
      <c r="IT821">
        <v>1</v>
      </c>
      <c r="IU821">
        <v>0</v>
      </c>
      <c r="IV821">
        <v>0</v>
      </c>
      <c r="IW821">
        <v>0</v>
      </c>
      <c r="IX821">
        <v>0</v>
      </c>
      <c r="IY821">
        <v>0</v>
      </c>
      <c r="IZ821">
        <v>1</v>
      </c>
      <c r="JA821">
        <v>0</v>
      </c>
      <c r="JB821">
        <v>1</v>
      </c>
      <c r="JC821">
        <v>0</v>
      </c>
      <c r="JD821">
        <v>0</v>
      </c>
      <c r="JE821">
        <v>0</v>
      </c>
      <c r="JF821">
        <v>1</v>
      </c>
      <c r="JG821">
        <v>0</v>
      </c>
      <c r="JH821">
        <v>1</v>
      </c>
      <c r="JI821">
        <v>0</v>
      </c>
      <c r="JJ821">
        <v>70</v>
      </c>
      <c r="JK821" s="2">
        <f t="shared" si="66"/>
        <v>0.30713245997088789</v>
      </c>
    </row>
    <row r="822" spans="1:271" outlineLevel="2" x14ac:dyDescent="0.25">
      <c r="A822" t="str">
        <f t="shared" si="69"/>
        <v>161101</v>
      </c>
      <c r="B822" t="s">
        <v>333</v>
      </c>
      <c r="C822">
        <v>4</v>
      </c>
      <c r="D822">
        <v>951</v>
      </c>
      <c r="E822">
        <v>720</v>
      </c>
      <c r="F822">
        <v>372</v>
      </c>
      <c r="G822">
        <v>348</v>
      </c>
      <c r="H822">
        <v>0</v>
      </c>
      <c r="I822">
        <v>1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348</v>
      </c>
      <c r="R822">
        <v>0</v>
      </c>
      <c r="S822">
        <v>0</v>
      </c>
      <c r="T822">
        <v>348</v>
      </c>
      <c r="U822">
        <v>7</v>
      </c>
      <c r="V822">
        <v>5</v>
      </c>
      <c r="W822">
        <v>1</v>
      </c>
      <c r="X822">
        <v>0</v>
      </c>
      <c r="Y822">
        <v>341</v>
      </c>
      <c r="Z822">
        <v>40</v>
      </c>
      <c r="AA822">
        <v>3</v>
      </c>
      <c r="AB822">
        <v>13</v>
      </c>
      <c r="AC822">
        <v>9</v>
      </c>
      <c r="AD822">
        <v>8</v>
      </c>
      <c r="AE822">
        <v>0</v>
      </c>
      <c r="AF822">
        <v>0</v>
      </c>
      <c r="AG822">
        <v>0</v>
      </c>
      <c r="AH822">
        <v>0</v>
      </c>
      <c r="AI822">
        <v>2</v>
      </c>
      <c r="AJ822">
        <v>0</v>
      </c>
      <c r="AK822">
        <v>0</v>
      </c>
      <c r="AL822">
        <v>0</v>
      </c>
      <c r="AM822">
        <v>2</v>
      </c>
      <c r="AN822">
        <v>1</v>
      </c>
      <c r="AO822">
        <v>0</v>
      </c>
      <c r="AP822">
        <v>0</v>
      </c>
      <c r="AQ822">
        <v>0</v>
      </c>
      <c r="AR822">
        <v>2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40</v>
      </c>
      <c r="AZ822">
        <v>88</v>
      </c>
      <c r="BA822">
        <v>21</v>
      </c>
      <c r="BB822">
        <v>0</v>
      </c>
      <c r="BC822">
        <v>5</v>
      </c>
      <c r="BD822">
        <v>17</v>
      </c>
      <c r="BE822">
        <v>2</v>
      </c>
      <c r="BF822">
        <v>8</v>
      </c>
      <c r="BG822">
        <v>3</v>
      </c>
      <c r="BH822">
        <v>1</v>
      </c>
      <c r="BI822">
        <v>3</v>
      </c>
      <c r="BJ822">
        <v>4</v>
      </c>
      <c r="BK822">
        <v>1</v>
      </c>
      <c r="BL822">
        <v>7</v>
      </c>
      <c r="BM822">
        <v>0</v>
      </c>
      <c r="BN822">
        <v>3</v>
      </c>
      <c r="BO822">
        <v>2</v>
      </c>
      <c r="BP822">
        <v>0</v>
      </c>
      <c r="BQ822">
        <v>2</v>
      </c>
      <c r="BR822">
        <v>0</v>
      </c>
      <c r="BS822">
        <v>2</v>
      </c>
      <c r="BT822">
        <v>6</v>
      </c>
      <c r="BU822">
        <v>0</v>
      </c>
      <c r="BV822">
        <v>1</v>
      </c>
      <c r="BW822">
        <v>0</v>
      </c>
      <c r="BX822">
        <v>88</v>
      </c>
      <c r="BY822">
        <v>8</v>
      </c>
      <c r="BZ822">
        <v>4</v>
      </c>
      <c r="CA822">
        <v>0</v>
      </c>
      <c r="CB822">
        <v>0</v>
      </c>
      <c r="CC822">
        <v>0</v>
      </c>
      <c r="CD822">
        <v>1</v>
      </c>
      <c r="CE822">
        <v>0</v>
      </c>
      <c r="CF822">
        <v>2</v>
      </c>
      <c r="CG822">
        <v>0</v>
      </c>
      <c r="CH822">
        <v>1</v>
      </c>
      <c r="CI822">
        <v>0</v>
      </c>
      <c r="CJ822">
        <v>0</v>
      </c>
      <c r="CK822">
        <v>0</v>
      </c>
      <c r="CL822">
        <v>0</v>
      </c>
      <c r="CM822">
        <v>0</v>
      </c>
      <c r="CN822">
        <v>8</v>
      </c>
      <c r="CO822">
        <v>12</v>
      </c>
      <c r="CP822">
        <v>4</v>
      </c>
      <c r="CQ822">
        <v>3</v>
      </c>
      <c r="CR822">
        <v>2</v>
      </c>
      <c r="CS822">
        <v>0</v>
      </c>
      <c r="CT822">
        <v>1</v>
      </c>
      <c r="CU822">
        <v>2</v>
      </c>
      <c r="CV822">
        <v>0</v>
      </c>
      <c r="CW822">
        <v>0</v>
      </c>
      <c r="CX822">
        <v>0</v>
      </c>
      <c r="CY822">
        <v>0</v>
      </c>
      <c r="CZ822">
        <v>0</v>
      </c>
      <c r="DA822">
        <v>0</v>
      </c>
      <c r="DB822">
        <v>0</v>
      </c>
      <c r="DC822">
        <v>0</v>
      </c>
      <c r="DD822">
        <v>0</v>
      </c>
      <c r="DE822">
        <v>0</v>
      </c>
      <c r="DF822">
        <v>0</v>
      </c>
      <c r="DG822">
        <v>0</v>
      </c>
      <c r="DH822">
        <v>0</v>
      </c>
      <c r="DI822">
        <v>0</v>
      </c>
      <c r="DJ822">
        <v>0</v>
      </c>
      <c r="DK822">
        <v>0</v>
      </c>
      <c r="DL822">
        <v>0</v>
      </c>
      <c r="DM822">
        <v>0</v>
      </c>
      <c r="DN822">
        <v>12</v>
      </c>
      <c r="DO822">
        <v>1</v>
      </c>
      <c r="DP822">
        <v>0</v>
      </c>
      <c r="DQ822">
        <v>1</v>
      </c>
      <c r="DR822">
        <v>0</v>
      </c>
      <c r="DS822">
        <v>0</v>
      </c>
      <c r="DT822">
        <v>0</v>
      </c>
      <c r="DU822">
        <v>0</v>
      </c>
      <c r="DV822">
        <v>0</v>
      </c>
      <c r="DW822">
        <v>0</v>
      </c>
      <c r="DX822">
        <v>0</v>
      </c>
      <c r="DY822">
        <v>0</v>
      </c>
      <c r="DZ822">
        <v>0</v>
      </c>
      <c r="EA822">
        <v>0</v>
      </c>
      <c r="EB822">
        <v>0</v>
      </c>
      <c r="EC822">
        <v>0</v>
      </c>
      <c r="ED822">
        <v>0</v>
      </c>
      <c r="EE822">
        <v>0</v>
      </c>
      <c r="EF822">
        <v>0</v>
      </c>
      <c r="EG822">
        <v>0</v>
      </c>
      <c r="EH822">
        <v>0</v>
      </c>
      <c r="EI822">
        <v>0</v>
      </c>
      <c r="EJ822">
        <v>0</v>
      </c>
      <c r="EK822">
        <v>0</v>
      </c>
      <c r="EL822">
        <v>0</v>
      </c>
      <c r="EM822">
        <v>0</v>
      </c>
      <c r="EN822">
        <v>1</v>
      </c>
      <c r="EO822">
        <v>6</v>
      </c>
      <c r="EP822">
        <v>1</v>
      </c>
      <c r="EQ822">
        <v>2</v>
      </c>
      <c r="ER822">
        <v>0</v>
      </c>
      <c r="ES822">
        <v>0</v>
      </c>
      <c r="ET822">
        <v>0</v>
      </c>
      <c r="EU822">
        <v>0</v>
      </c>
      <c r="EV822">
        <v>0</v>
      </c>
      <c r="EW822">
        <v>0</v>
      </c>
      <c r="EX822">
        <v>0</v>
      </c>
      <c r="EY822">
        <v>0</v>
      </c>
      <c r="EZ822">
        <v>0</v>
      </c>
      <c r="FA822">
        <v>0</v>
      </c>
      <c r="FB822">
        <v>0</v>
      </c>
      <c r="FC822">
        <v>0</v>
      </c>
      <c r="FD822">
        <v>0</v>
      </c>
      <c r="FE822">
        <v>0</v>
      </c>
      <c r="FF822">
        <v>0</v>
      </c>
      <c r="FG822">
        <v>0</v>
      </c>
      <c r="FH822">
        <v>1</v>
      </c>
      <c r="FI822">
        <v>0</v>
      </c>
      <c r="FJ822">
        <v>1</v>
      </c>
      <c r="FK822">
        <v>1</v>
      </c>
      <c r="FL822">
        <v>6</v>
      </c>
      <c r="FM822">
        <v>22</v>
      </c>
      <c r="FN822">
        <v>8</v>
      </c>
      <c r="FO822">
        <v>1</v>
      </c>
      <c r="FP822">
        <v>0</v>
      </c>
      <c r="FQ822">
        <v>1</v>
      </c>
      <c r="FR822">
        <v>0</v>
      </c>
      <c r="FS822">
        <v>5</v>
      </c>
      <c r="FT822">
        <v>0</v>
      </c>
      <c r="FU822">
        <v>1</v>
      </c>
      <c r="FV822">
        <v>2</v>
      </c>
      <c r="FW822">
        <v>0</v>
      </c>
      <c r="FX822">
        <v>0</v>
      </c>
      <c r="FY822">
        <v>0</v>
      </c>
      <c r="FZ822">
        <v>0</v>
      </c>
      <c r="GA822">
        <v>0</v>
      </c>
      <c r="GB822">
        <v>0</v>
      </c>
      <c r="GC822">
        <v>0</v>
      </c>
      <c r="GD822">
        <v>0</v>
      </c>
      <c r="GE822">
        <v>0</v>
      </c>
      <c r="GF822">
        <v>0</v>
      </c>
      <c r="GG822">
        <v>1</v>
      </c>
      <c r="GH822">
        <v>2</v>
      </c>
      <c r="GI822">
        <v>0</v>
      </c>
      <c r="GJ822">
        <v>1</v>
      </c>
      <c r="GK822">
        <v>0</v>
      </c>
      <c r="GL822">
        <v>22</v>
      </c>
      <c r="GM822">
        <v>20</v>
      </c>
      <c r="GN822">
        <v>13</v>
      </c>
      <c r="GO822">
        <v>1</v>
      </c>
      <c r="GP822">
        <v>1</v>
      </c>
      <c r="GQ822">
        <v>0</v>
      </c>
      <c r="GR822">
        <v>0</v>
      </c>
      <c r="GS822">
        <v>0</v>
      </c>
      <c r="GT822">
        <v>2</v>
      </c>
      <c r="GU822">
        <v>0</v>
      </c>
      <c r="GV822">
        <v>0</v>
      </c>
      <c r="GW822">
        <v>1</v>
      </c>
      <c r="GX822">
        <v>0</v>
      </c>
      <c r="GY822">
        <v>1</v>
      </c>
      <c r="GZ822">
        <v>0</v>
      </c>
      <c r="HA822">
        <v>0</v>
      </c>
      <c r="HB822">
        <v>0</v>
      </c>
      <c r="HC822">
        <v>0</v>
      </c>
      <c r="HD822">
        <v>1</v>
      </c>
      <c r="HE822">
        <v>0</v>
      </c>
      <c r="HF822">
        <v>20</v>
      </c>
      <c r="HG822">
        <v>2</v>
      </c>
      <c r="HH822">
        <v>0</v>
      </c>
      <c r="HI822">
        <v>0</v>
      </c>
      <c r="HJ822">
        <v>1</v>
      </c>
      <c r="HK822">
        <v>0</v>
      </c>
      <c r="HL822">
        <v>0</v>
      </c>
      <c r="HM822">
        <v>0</v>
      </c>
      <c r="HN822">
        <v>0</v>
      </c>
      <c r="HO822">
        <v>0</v>
      </c>
      <c r="HP822">
        <v>0</v>
      </c>
      <c r="HQ822">
        <v>0</v>
      </c>
      <c r="HR822">
        <v>0</v>
      </c>
      <c r="HS822">
        <v>1</v>
      </c>
      <c r="HT822">
        <v>2</v>
      </c>
      <c r="HU822">
        <v>1</v>
      </c>
      <c r="HV822">
        <v>0</v>
      </c>
      <c r="HW822">
        <v>0</v>
      </c>
      <c r="HX822">
        <v>0</v>
      </c>
      <c r="HY822">
        <v>0</v>
      </c>
      <c r="HZ822">
        <v>0</v>
      </c>
      <c r="IA822">
        <v>0</v>
      </c>
      <c r="IB822">
        <v>0</v>
      </c>
      <c r="IC822">
        <v>1</v>
      </c>
      <c r="ID822">
        <v>0</v>
      </c>
      <c r="IE822">
        <v>0</v>
      </c>
      <c r="IF822">
        <v>0</v>
      </c>
      <c r="IG822">
        <v>0</v>
      </c>
      <c r="IH822">
        <v>0</v>
      </c>
      <c r="II822">
        <v>0</v>
      </c>
      <c r="IJ822">
        <v>1</v>
      </c>
      <c r="IK822">
        <v>141</v>
      </c>
      <c r="IL822">
        <v>29</v>
      </c>
      <c r="IM822">
        <v>21</v>
      </c>
      <c r="IN822">
        <v>9</v>
      </c>
      <c r="IO822">
        <v>1</v>
      </c>
      <c r="IP822">
        <v>0</v>
      </c>
      <c r="IQ822">
        <v>0</v>
      </c>
      <c r="IR822">
        <v>68</v>
      </c>
      <c r="IS822">
        <v>1</v>
      </c>
      <c r="IT822">
        <v>0</v>
      </c>
      <c r="IU822">
        <v>0</v>
      </c>
      <c r="IV822">
        <v>1</v>
      </c>
      <c r="IW822">
        <v>1</v>
      </c>
      <c r="IX822">
        <v>0</v>
      </c>
      <c r="IY822">
        <v>0</v>
      </c>
      <c r="IZ822">
        <v>4</v>
      </c>
      <c r="JA822">
        <v>1</v>
      </c>
      <c r="JB822">
        <v>0</v>
      </c>
      <c r="JC822">
        <v>0</v>
      </c>
      <c r="JD822">
        <v>0</v>
      </c>
      <c r="JE822">
        <v>1</v>
      </c>
      <c r="JF822">
        <v>1</v>
      </c>
      <c r="JG822">
        <v>3</v>
      </c>
      <c r="JH822">
        <v>0</v>
      </c>
      <c r="JI822">
        <v>0</v>
      </c>
      <c r="JJ822">
        <v>141</v>
      </c>
      <c r="JK822" s="2">
        <f t="shared" si="66"/>
        <v>0.36593059936908517</v>
      </c>
    </row>
    <row r="823" spans="1:271" outlineLevel="2" x14ac:dyDescent="0.25">
      <c r="A823" t="str">
        <f t="shared" si="69"/>
        <v>161101</v>
      </c>
      <c r="B823" t="s">
        <v>333</v>
      </c>
      <c r="C823">
        <v>5</v>
      </c>
      <c r="D823">
        <v>401</v>
      </c>
      <c r="E823">
        <v>310</v>
      </c>
      <c r="F823">
        <v>162</v>
      </c>
      <c r="G823">
        <v>148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148</v>
      </c>
      <c r="R823">
        <v>0</v>
      </c>
      <c r="S823">
        <v>0</v>
      </c>
      <c r="T823">
        <v>148</v>
      </c>
      <c r="U823">
        <v>2</v>
      </c>
      <c r="V823">
        <v>2</v>
      </c>
      <c r="W823">
        <v>0</v>
      </c>
      <c r="X823">
        <v>0</v>
      </c>
      <c r="Y823">
        <v>146</v>
      </c>
      <c r="Z823">
        <v>44</v>
      </c>
      <c r="AA823">
        <v>5</v>
      </c>
      <c r="AB823">
        <v>15</v>
      </c>
      <c r="AC823">
        <v>6</v>
      </c>
      <c r="AD823">
        <v>9</v>
      </c>
      <c r="AE823">
        <v>0</v>
      </c>
      <c r="AF823">
        <v>1</v>
      </c>
      <c r="AG823">
        <v>0</v>
      </c>
      <c r="AH823">
        <v>2</v>
      </c>
      <c r="AI823">
        <v>0</v>
      </c>
      <c r="AJ823">
        <v>2</v>
      </c>
      <c r="AK823">
        <v>0</v>
      </c>
      <c r="AL823">
        <v>1</v>
      </c>
      <c r="AM823">
        <v>1</v>
      </c>
      <c r="AN823">
        <v>0</v>
      </c>
      <c r="AO823">
        <v>1</v>
      </c>
      <c r="AP823">
        <v>0</v>
      </c>
      <c r="AQ823">
        <v>0</v>
      </c>
      <c r="AR823">
        <v>0</v>
      </c>
      <c r="AS823">
        <v>0</v>
      </c>
      <c r="AT823">
        <v>1</v>
      </c>
      <c r="AU823">
        <v>0</v>
      </c>
      <c r="AV823">
        <v>0</v>
      </c>
      <c r="AW823">
        <v>0</v>
      </c>
      <c r="AX823">
        <v>0</v>
      </c>
      <c r="AY823">
        <v>44</v>
      </c>
      <c r="AZ823">
        <v>24</v>
      </c>
      <c r="BA823">
        <v>5</v>
      </c>
      <c r="BB823">
        <v>1</v>
      </c>
      <c r="BC823">
        <v>0</v>
      </c>
      <c r="BD823">
        <v>3</v>
      </c>
      <c r="BE823">
        <v>1</v>
      </c>
      <c r="BF823">
        <v>1</v>
      </c>
      <c r="BG823">
        <v>0</v>
      </c>
      <c r="BH823">
        <v>0</v>
      </c>
      <c r="BI823">
        <v>0</v>
      </c>
      <c r="BJ823">
        <v>1</v>
      </c>
      <c r="BK823">
        <v>0</v>
      </c>
      <c r="BL823">
        <v>8</v>
      </c>
      <c r="BM823">
        <v>0</v>
      </c>
      <c r="BN823">
        <v>0</v>
      </c>
      <c r="BO823">
        <v>0</v>
      </c>
      <c r="BP823">
        <v>1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3</v>
      </c>
      <c r="BX823">
        <v>24</v>
      </c>
      <c r="BY823">
        <v>0</v>
      </c>
      <c r="BZ823">
        <v>0</v>
      </c>
      <c r="CA823">
        <v>0</v>
      </c>
      <c r="CB823">
        <v>0</v>
      </c>
      <c r="CC823">
        <v>0</v>
      </c>
      <c r="CD823">
        <v>0</v>
      </c>
      <c r="CE823">
        <v>0</v>
      </c>
      <c r="CF823">
        <v>0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0</v>
      </c>
      <c r="CO823">
        <v>1</v>
      </c>
      <c r="CP823">
        <v>0</v>
      </c>
      <c r="CQ823">
        <v>0</v>
      </c>
      <c r="CR823">
        <v>0</v>
      </c>
      <c r="CS823">
        <v>1</v>
      </c>
      <c r="CT823">
        <v>0</v>
      </c>
      <c r="CU823">
        <v>0</v>
      </c>
      <c r="CV823">
        <v>0</v>
      </c>
      <c r="CW823">
        <v>0</v>
      </c>
      <c r="CX823">
        <v>0</v>
      </c>
      <c r="CY823">
        <v>0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0</v>
      </c>
      <c r="DF823">
        <v>0</v>
      </c>
      <c r="DG823">
        <v>0</v>
      </c>
      <c r="DH823">
        <v>0</v>
      </c>
      <c r="DI823">
        <v>0</v>
      </c>
      <c r="DJ823">
        <v>0</v>
      </c>
      <c r="DK823">
        <v>0</v>
      </c>
      <c r="DL823">
        <v>0</v>
      </c>
      <c r="DM823">
        <v>0</v>
      </c>
      <c r="DN823">
        <v>1</v>
      </c>
      <c r="DO823">
        <v>12</v>
      </c>
      <c r="DP823">
        <v>4</v>
      </c>
      <c r="DQ823">
        <v>0</v>
      </c>
      <c r="DR823">
        <v>0</v>
      </c>
      <c r="DS823">
        <v>1</v>
      </c>
      <c r="DT823">
        <v>0</v>
      </c>
      <c r="DU823">
        <v>0</v>
      </c>
      <c r="DV823">
        <v>2</v>
      </c>
      <c r="DW823">
        <v>0</v>
      </c>
      <c r="DX823">
        <v>0</v>
      </c>
      <c r="DY823">
        <v>0</v>
      </c>
      <c r="DZ823">
        <v>0</v>
      </c>
      <c r="EA823">
        <v>0</v>
      </c>
      <c r="EB823">
        <v>0</v>
      </c>
      <c r="EC823">
        <v>0</v>
      </c>
      <c r="ED823">
        <v>0</v>
      </c>
      <c r="EE823">
        <v>0</v>
      </c>
      <c r="EF823">
        <v>0</v>
      </c>
      <c r="EG823">
        <v>2</v>
      </c>
      <c r="EH823">
        <v>1</v>
      </c>
      <c r="EI823">
        <v>0</v>
      </c>
      <c r="EJ823">
        <v>1</v>
      </c>
      <c r="EK823">
        <v>0</v>
      </c>
      <c r="EL823">
        <v>0</v>
      </c>
      <c r="EM823">
        <v>1</v>
      </c>
      <c r="EN823">
        <v>12</v>
      </c>
      <c r="EO823">
        <v>4</v>
      </c>
      <c r="EP823">
        <v>1</v>
      </c>
      <c r="EQ823">
        <v>1</v>
      </c>
      <c r="ER823">
        <v>0</v>
      </c>
      <c r="ES823">
        <v>0</v>
      </c>
      <c r="ET823">
        <v>0</v>
      </c>
      <c r="EU823">
        <v>0</v>
      </c>
      <c r="EV823">
        <v>0</v>
      </c>
      <c r="EW823">
        <v>0</v>
      </c>
      <c r="EX823">
        <v>0</v>
      </c>
      <c r="EY823">
        <v>0</v>
      </c>
      <c r="EZ823">
        <v>0</v>
      </c>
      <c r="FA823">
        <v>0</v>
      </c>
      <c r="FB823">
        <v>0</v>
      </c>
      <c r="FC823">
        <v>0</v>
      </c>
      <c r="FD823">
        <v>0</v>
      </c>
      <c r="FE823">
        <v>0</v>
      </c>
      <c r="FF823">
        <v>0</v>
      </c>
      <c r="FG823">
        <v>0</v>
      </c>
      <c r="FH823">
        <v>2</v>
      </c>
      <c r="FI823">
        <v>0</v>
      </c>
      <c r="FJ823">
        <v>0</v>
      </c>
      <c r="FK823">
        <v>0</v>
      </c>
      <c r="FL823">
        <v>4</v>
      </c>
      <c r="FM823">
        <v>14</v>
      </c>
      <c r="FN823">
        <v>6</v>
      </c>
      <c r="FO823">
        <v>1</v>
      </c>
      <c r="FP823">
        <v>1</v>
      </c>
      <c r="FQ823">
        <v>1</v>
      </c>
      <c r="FR823">
        <v>0</v>
      </c>
      <c r="FS823">
        <v>0</v>
      </c>
      <c r="FT823">
        <v>1</v>
      </c>
      <c r="FU823">
        <v>0</v>
      </c>
      <c r="FV823">
        <v>0</v>
      </c>
      <c r="FW823">
        <v>0</v>
      </c>
      <c r="FX823">
        <v>2</v>
      </c>
      <c r="FY823">
        <v>0</v>
      </c>
      <c r="FZ823">
        <v>0</v>
      </c>
      <c r="GA823">
        <v>0</v>
      </c>
      <c r="GB823">
        <v>0</v>
      </c>
      <c r="GC823">
        <v>1</v>
      </c>
      <c r="GD823">
        <v>0</v>
      </c>
      <c r="GE823">
        <v>0</v>
      </c>
      <c r="GF823">
        <v>1</v>
      </c>
      <c r="GG823">
        <v>0</v>
      </c>
      <c r="GH823">
        <v>0</v>
      </c>
      <c r="GI823">
        <v>0</v>
      </c>
      <c r="GJ823">
        <v>0</v>
      </c>
      <c r="GK823">
        <v>0</v>
      </c>
      <c r="GL823">
        <v>14</v>
      </c>
      <c r="GM823">
        <v>9</v>
      </c>
      <c r="GN823">
        <v>6</v>
      </c>
      <c r="GO823">
        <v>1</v>
      </c>
      <c r="GP823">
        <v>0</v>
      </c>
      <c r="GQ823">
        <v>0</v>
      </c>
      <c r="GR823">
        <v>0</v>
      </c>
      <c r="GS823">
        <v>0</v>
      </c>
      <c r="GT823">
        <v>1</v>
      </c>
      <c r="GU823">
        <v>0</v>
      </c>
      <c r="GV823">
        <v>0</v>
      </c>
      <c r="GW823">
        <v>1</v>
      </c>
      <c r="GX823">
        <v>0</v>
      </c>
      <c r="GY823">
        <v>0</v>
      </c>
      <c r="GZ823">
        <v>0</v>
      </c>
      <c r="HA823">
        <v>0</v>
      </c>
      <c r="HB823">
        <v>0</v>
      </c>
      <c r="HC823">
        <v>0</v>
      </c>
      <c r="HD823">
        <v>0</v>
      </c>
      <c r="HE823">
        <v>0</v>
      </c>
      <c r="HF823">
        <v>9</v>
      </c>
      <c r="HG823">
        <v>1</v>
      </c>
      <c r="HH823">
        <v>0</v>
      </c>
      <c r="HI823">
        <v>0</v>
      </c>
      <c r="HJ823">
        <v>0</v>
      </c>
      <c r="HK823">
        <v>0</v>
      </c>
      <c r="HL823">
        <v>0</v>
      </c>
      <c r="HM823">
        <v>0</v>
      </c>
      <c r="HN823">
        <v>1</v>
      </c>
      <c r="HO823">
        <v>0</v>
      </c>
      <c r="HP823">
        <v>0</v>
      </c>
      <c r="HQ823">
        <v>0</v>
      </c>
      <c r="HR823">
        <v>0</v>
      </c>
      <c r="HS823">
        <v>0</v>
      </c>
      <c r="HT823">
        <v>1</v>
      </c>
      <c r="HU823">
        <v>0</v>
      </c>
      <c r="HV823">
        <v>0</v>
      </c>
      <c r="HW823">
        <v>0</v>
      </c>
      <c r="HX823">
        <v>0</v>
      </c>
      <c r="HY823">
        <v>0</v>
      </c>
      <c r="HZ823">
        <v>0</v>
      </c>
      <c r="IA823">
        <v>0</v>
      </c>
      <c r="IB823">
        <v>0</v>
      </c>
      <c r="IC823">
        <v>0</v>
      </c>
      <c r="ID823">
        <v>0</v>
      </c>
      <c r="IE823">
        <v>0</v>
      </c>
      <c r="IF823">
        <v>0</v>
      </c>
      <c r="IG823">
        <v>0</v>
      </c>
      <c r="IH823">
        <v>0</v>
      </c>
      <c r="II823">
        <v>0</v>
      </c>
      <c r="IJ823">
        <v>0</v>
      </c>
      <c r="IK823">
        <v>37</v>
      </c>
      <c r="IL823">
        <v>2</v>
      </c>
      <c r="IM823">
        <v>12</v>
      </c>
      <c r="IN823">
        <v>2</v>
      </c>
      <c r="IO823">
        <v>0</v>
      </c>
      <c r="IP823">
        <v>0</v>
      </c>
      <c r="IQ823">
        <v>0</v>
      </c>
      <c r="IR823">
        <v>18</v>
      </c>
      <c r="IS823">
        <v>0</v>
      </c>
      <c r="IT823">
        <v>0</v>
      </c>
      <c r="IU823">
        <v>0</v>
      </c>
      <c r="IV823">
        <v>0</v>
      </c>
      <c r="IW823">
        <v>0</v>
      </c>
      <c r="IX823">
        <v>0</v>
      </c>
      <c r="IY823">
        <v>0</v>
      </c>
      <c r="IZ823">
        <v>0</v>
      </c>
      <c r="JA823">
        <v>0</v>
      </c>
      <c r="JB823">
        <v>0</v>
      </c>
      <c r="JC823">
        <v>0</v>
      </c>
      <c r="JD823">
        <v>0</v>
      </c>
      <c r="JE823">
        <v>0</v>
      </c>
      <c r="JF823">
        <v>1</v>
      </c>
      <c r="JG823">
        <v>0</v>
      </c>
      <c r="JH823">
        <v>2</v>
      </c>
      <c r="JI823">
        <v>0</v>
      </c>
      <c r="JJ823">
        <v>37</v>
      </c>
      <c r="JK823" s="2">
        <f t="shared" si="66"/>
        <v>0.36907730673316708</v>
      </c>
    </row>
    <row r="824" spans="1:271" outlineLevel="2" x14ac:dyDescent="0.25">
      <c r="A824" t="str">
        <f t="shared" si="69"/>
        <v>161101</v>
      </c>
      <c r="B824" t="s">
        <v>333</v>
      </c>
      <c r="C824">
        <v>6</v>
      </c>
      <c r="D824">
        <v>630</v>
      </c>
      <c r="E824">
        <v>484</v>
      </c>
      <c r="F824">
        <v>227</v>
      </c>
      <c r="G824">
        <v>257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257</v>
      </c>
      <c r="R824">
        <v>0</v>
      </c>
      <c r="S824">
        <v>0</v>
      </c>
      <c r="T824">
        <v>257</v>
      </c>
      <c r="U824">
        <v>11</v>
      </c>
      <c r="V824">
        <v>4</v>
      </c>
      <c r="W824">
        <v>7</v>
      </c>
      <c r="X824">
        <v>0</v>
      </c>
      <c r="Y824">
        <v>246</v>
      </c>
      <c r="Z824">
        <v>30</v>
      </c>
      <c r="AA824">
        <v>4</v>
      </c>
      <c r="AB824">
        <v>7</v>
      </c>
      <c r="AC824">
        <v>13</v>
      </c>
      <c r="AD824">
        <v>2</v>
      </c>
      <c r="AE824">
        <v>0</v>
      </c>
      <c r="AF824">
        <v>0</v>
      </c>
      <c r="AG824">
        <v>0</v>
      </c>
      <c r="AH824">
        <v>0</v>
      </c>
      <c r="AI824">
        <v>2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1</v>
      </c>
      <c r="AU824">
        <v>0</v>
      </c>
      <c r="AV824">
        <v>0</v>
      </c>
      <c r="AW824">
        <v>1</v>
      </c>
      <c r="AX824">
        <v>0</v>
      </c>
      <c r="AY824">
        <v>30</v>
      </c>
      <c r="AZ824">
        <v>60</v>
      </c>
      <c r="BA824">
        <v>11</v>
      </c>
      <c r="BB824">
        <v>3</v>
      </c>
      <c r="BC824">
        <v>2</v>
      </c>
      <c r="BD824">
        <v>13</v>
      </c>
      <c r="BE824">
        <v>1</v>
      </c>
      <c r="BF824">
        <v>6</v>
      </c>
      <c r="BG824">
        <v>1</v>
      </c>
      <c r="BH824">
        <v>0</v>
      </c>
      <c r="BI824">
        <v>4</v>
      </c>
      <c r="BJ824">
        <v>1</v>
      </c>
      <c r="BK824">
        <v>0</v>
      </c>
      <c r="BL824">
        <v>8</v>
      </c>
      <c r="BM824">
        <v>0</v>
      </c>
      <c r="BN824">
        <v>0</v>
      </c>
      <c r="BO824">
        <v>2</v>
      </c>
      <c r="BP824">
        <v>0</v>
      </c>
      <c r="BQ824">
        <v>0</v>
      </c>
      <c r="BR824">
        <v>1</v>
      </c>
      <c r="BS824">
        <v>2</v>
      </c>
      <c r="BT824">
        <v>1</v>
      </c>
      <c r="BU824">
        <v>3</v>
      </c>
      <c r="BV824">
        <v>0</v>
      </c>
      <c r="BW824">
        <v>1</v>
      </c>
      <c r="BX824">
        <v>60</v>
      </c>
      <c r="BY824">
        <v>6</v>
      </c>
      <c r="BZ824">
        <v>1</v>
      </c>
      <c r="CA824">
        <v>2</v>
      </c>
      <c r="CB824">
        <v>1</v>
      </c>
      <c r="CC824">
        <v>0</v>
      </c>
      <c r="CD824">
        <v>0</v>
      </c>
      <c r="CE824">
        <v>0</v>
      </c>
      <c r="CF824">
        <v>0</v>
      </c>
      <c r="CG824">
        <v>0</v>
      </c>
      <c r="CH824">
        <v>1</v>
      </c>
      <c r="CI824">
        <v>0</v>
      </c>
      <c r="CJ824">
        <v>0</v>
      </c>
      <c r="CK824">
        <v>1</v>
      </c>
      <c r="CL824">
        <v>0</v>
      </c>
      <c r="CM824">
        <v>0</v>
      </c>
      <c r="CN824">
        <v>6</v>
      </c>
      <c r="CO824">
        <v>6</v>
      </c>
      <c r="CP824">
        <v>4</v>
      </c>
      <c r="CQ824">
        <v>0</v>
      </c>
      <c r="CR824">
        <v>0</v>
      </c>
      <c r="CS824">
        <v>0</v>
      </c>
      <c r="CT824">
        <v>0</v>
      </c>
      <c r="CU824">
        <v>0</v>
      </c>
      <c r="CV824">
        <v>1</v>
      </c>
      <c r="CW824">
        <v>1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0</v>
      </c>
      <c r="DD824">
        <v>0</v>
      </c>
      <c r="DE824">
        <v>0</v>
      </c>
      <c r="DF824">
        <v>0</v>
      </c>
      <c r="DG824">
        <v>0</v>
      </c>
      <c r="DH824">
        <v>0</v>
      </c>
      <c r="DI824">
        <v>0</v>
      </c>
      <c r="DJ824">
        <v>0</v>
      </c>
      <c r="DK824">
        <v>0</v>
      </c>
      <c r="DL824">
        <v>0</v>
      </c>
      <c r="DM824">
        <v>0</v>
      </c>
      <c r="DN824">
        <v>6</v>
      </c>
      <c r="DO824">
        <v>6</v>
      </c>
      <c r="DP824">
        <v>3</v>
      </c>
      <c r="DQ824">
        <v>0</v>
      </c>
      <c r="DR824">
        <v>0</v>
      </c>
      <c r="DS824">
        <v>0</v>
      </c>
      <c r="DT824">
        <v>1</v>
      </c>
      <c r="DU824">
        <v>0</v>
      </c>
      <c r="DV824">
        <v>0</v>
      </c>
      <c r="DW824">
        <v>0</v>
      </c>
      <c r="DX824">
        <v>0</v>
      </c>
      <c r="DY824">
        <v>0</v>
      </c>
      <c r="DZ824">
        <v>0</v>
      </c>
      <c r="EA824">
        <v>0</v>
      </c>
      <c r="EB824">
        <v>0</v>
      </c>
      <c r="EC824">
        <v>0</v>
      </c>
      <c r="ED824">
        <v>0</v>
      </c>
      <c r="EE824">
        <v>0</v>
      </c>
      <c r="EF824">
        <v>0</v>
      </c>
      <c r="EG824">
        <v>0</v>
      </c>
      <c r="EH824">
        <v>0</v>
      </c>
      <c r="EI824">
        <v>2</v>
      </c>
      <c r="EJ824">
        <v>0</v>
      </c>
      <c r="EK824">
        <v>0</v>
      </c>
      <c r="EL824">
        <v>0</v>
      </c>
      <c r="EM824">
        <v>0</v>
      </c>
      <c r="EN824">
        <v>6</v>
      </c>
      <c r="EO824">
        <v>10</v>
      </c>
      <c r="EP824">
        <v>3</v>
      </c>
      <c r="EQ824">
        <v>2</v>
      </c>
      <c r="ER824">
        <v>2</v>
      </c>
      <c r="ES824">
        <v>0</v>
      </c>
      <c r="ET824">
        <v>0</v>
      </c>
      <c r="EU824">
        <v>0</v>
      </c>
      <c r="EV824">
        <v>1</v>
      </c>
      <c r="EW824">
        <v>0</v>
      </c>
      <c r="EX824">
        <v>0</v>
      </c>
      <c r="EY824">
        <v>0</v>
      </c>
      <c r="EZ824">
        <v>0</v>
      </c>
      <c r="FA824">
        <v>0</v>
      </c>
      <c r="FB824">
        <v>0</v>
      </c>
      <c r="FC824">
        <v>0</v>
      </c>
      <c r="FD824">
        <v>0</v>
      </c>
      <c r="FE824">
        <v>0</v>
      </c>
      <c r="FF824">
        <v>0</v>
      </c>
      <c r="FG824">
        <v>0</v>
      </c>
      <c r="FH824">
        <v>2</v>
      </c>
      <c r="FI824">
        <v>0</v>
      </c>
      <c r="FJ824">
        <v>0</v>
      </c>
      <c r="FK824">
        <v>0</v>
      </c>
      <c r="FL824">
        <v>10</v>
      </c>
      <c r="FM824">
        <v>15</v>
      </c>
      <c r="FN824">
        <v>8</v>
      </c>
      <c r="FO824">
        <v>0</v>
      </c>
      <c r="FP824">
        <v>1</v>
      </c>
      <c r="FQ824">
        <v>0</v>
      </c>
      <c r="FR824">
        <v>0</v>
      </c>
      <c r="FS824">
        <v>2</v>
      </c>
      <c r="FT824">
        <v>1</v>
      </c>
      <c r="FU824">
        <v>0</v>
      </c>
      <c r="FV824">
        <v>1</v>
      </c>
      <c r="FW824">
        <v>0</v>
      </c>
      <c r="FX824">
        <v>0</v>
      </c>
      <c r="FY824">
        <v>0</v>
      </c>
      <c r="FZ824">
        <v>0</v>
      </c>
      <c r="GA824">
        <v>0</v>
      </c>
      <c r="GB824">
        <v>0</v>
      </c>
      <c r="GC824">
        <v>0</v>
      </c>
      <c r="GD824">
        <v>0</v>
      </c>
      <c r="GE824">
        <v>0</v>
      </c>
      <c r="GF824">
        <v>0</v>
      </c>
      <c r="GG824">
        <v>0</v>
      </c>
      <c r="GH824">
        <v>0</v>
      </c>
      <c r="GI824">
        <v>0</v>
      </c>
      <c r="GJ824">
        <v>1</v>
      </c>
      <c r="GK824">
        <v>1</v>
      </c>
      <c r="GL824">
        <v>15</v>
      </c>
      <c r="GM824">
        <v>10</v>
      </c>
      <c r="GN824">
        <v>9</v>
      </c>
      <c r="GO824">
        <v>1</v>
      </c>
      <c r="GP824">
        <v>0</v>
      </c>
      <c r="GQ824">
        <v>0</v>
      </c>
      <c r="GR824">
        <v>0</v>
      </c>
      <c r="GS824">
        <v>0</v>
      </c>
      <c r="GT824">
        <v>0</v>
      </c>
      <c r="GU824">
        <v>0</v>
      </c>
      <c r="GV824">
        <v>0</v>
      </c>
      <c r="GW824">
        <v>0</v>
      </c>
      <c r="GX824">
        <v>0</v>
      </c>
      <c r="GY824">
        <v>0</v>
      </c>
      <c r="GZ824">
        <v>0</v>
      </c>
      <c r="HA824">
        <v>0</v>
      </c>
      <c r="HB824">
        <v>0</v>
      </c>
      <c r="HC824">
        <v>0</v>
      </c>
      <c r="HD824">
        <v>0</v>
      </c>
      <c r="HE824">
        <v>0</v>
      </c>
      <c r="HF824">
        <v>10</v>
      </c>
      <c r="HG824">
        <v>0</v>
      </c>
      <c r="HH824">
        <v>0</v>
      </c>
      <c r="HI824">
        <v>0</v>
      </c>
      <c r="HJ824">
        <v>0</v>
      </c>
      <c r="HK824">
        <v>0</v>
      </c>
      <c r="HL824">
        <v>0</v>
      </c>
      <c r="HM824">
        <v>0</v>
      </c>
      <c r="HN824">
        <v>0</v>
      </c>
      <c r="HO824">
        <v>0</v>
      </c>
      <c r="HP824">
        <v>0</v>
      </c>
      <c r="HQ824">
        <v>0</v>
      </c>
      <c r="HR824">
        <v>0</v>
      </c>
      <c r="HS824">
        <v>0</v>
      </c>
      <c r="HT824">
        <v>0</v>
      </c>
      <c r="HU824">
        <v>0</v>
      </c>
      <c r="HV824">
        <v>0</v>
      </c>
      <c r="HW824">
        <v>0</v>
      </c>
      <c r="HX824">
        <v>0</v>
      </c>
      <c r="HY824">
        <v>0</v>
      </c>
      <c r="HZ824">
        <v>0</v>
      </c>
      <c r="IA824">
        <v>0</v>
      </c>
      <c r="IB824">
        <v>0</v>
      </c>
      <c r="IC824">
        <v>0</v>
      </c>
      <c r="ID824">
        <v>0</v>
      </c>
      <c r="IE824">
        <v>0</v>
      </c>
      <c r="IF824">
        <v>0</v>
      </c>
      <c r="IG824">
        <v>0</v>
      </c>
      <c r="IH824">
        <v>0</v>
      </c>
      <c r="II824">
        <v>0</v>
      </c>
      <c r="IJ824">
        <v>0</v>
      </c>
      <c r="IK824">
        <v>103</v>
      </c>
      <c r="IL824">
        <v>39</v>
      </c>
      <c r="IM824">
        <v>9</v>
      </c>
      <c r="IN824">
        <v>4</v>
      </c>
      <c r="IO824">
        <v>0</v>
      </c>
      <c r="IP824">
        <v>0</v>
      </c>
      <c r="IQ824">
        <v>0</v>
      </c>
      <c r="IR824">
        <v>44</v>
      </c>
      <c r="IS824">
        <v>0</v>
      </c>
      <c r="IT824">
        <v>0</v>
      </c>
      <c r="IU824">
        <v>0</v>
      </c>
      <c r="IV824">
        <v>0</v>
      </c>
      <c r="IW824">
        <v>0</v>
      </c>
      <c r="IX824">
        <v>0</v>
      </c>
      <c r="IY824">
        <v>0</v>
      </c>
      <c r="IZ824">
        <v>5</v>
      </c>
      <c r="JA824">
        <v>0</v>
      </c>
      <c r="JB824">
        <v>0</v>
      </c>
      <c r="JC824">
        <v>0</v>
      </c>
      <c r="JD824">
        <v>0</v>
      </c>
      <c r="JE824">
        <v>1</v>
      </c>
      <c r="JF824">
        <v>1</v>
      </c>
      <c r="JG824">
        <v>0</v>
      </c>
      <c r="JH824">
        <v>0</v>
      </c>
      <c r="JI824">
        <v>0</v>
      </c>
      <c r="JJ824">
        <v>103</v>
      </c>
      <c r="JK824" s="2">
        <f t="shared" si="66"/>
        <v>0.40793650793650793</v>
      </c>
    </row>
    <row r="825" spans="1:271" s="6" customFormat="1" ht="15.75" outlineLevel="1" x14ac:dyDescent="0.25">
      <c r="B825" s="7" t="s">
        <v>404</v>
      </c>
      <c r="D825" s="6">
        <f>SUBTOTAL(9,D819:D824)</f>
        <v>4430</v>
      </c>
      <c r="E825" s="6">
        <f>SUBTOTAL(9,E819:E824)</f>
        <v>3376</v>
      </c>
      <c r="F825" s="6">
        <f>SUBTOTAL(9,F819:F824)</f>
        <v>1665</v>
      </c>
      <c r="G825" s="6">
        <f>SUBTOTAL(9,G819:G824)</f>
        <v>1711</v>
      </c>
      <c r="H825" s="6">
        <f>SUBTOTAL(9,H819:H824)</f>
        <v>0</v>
      </c>
      <c r="I825" s="6">
        <f>SUBTOTAL(9,I819:I824)</f>
        <v>6</v>
      </c>
      <c r="J825" s="6">
        <f>SUBTOTAL(9,J819:J824)</f>
        <v>3</v>
      </c>
      <c r="K825" s="6">
        <f>SUBTOTAL(9,K819:K824)</f>
        <v>3</v>
      </c>
      <c r="L825" s="6">
        <f>SUBTOTAL(9,L819:L824)</f>
        <v>0</v>
      </c>
      <c r="M825" s="6">
        <f>SUBTOTAL(9,M819:M824)</f>
        <v>0</v>
      </c>
      <c r="N825" s="6">
        <f>SUBTOTAL(9,N819:N824)</f>
        <v>0</v>
      </c>
      <c r="O825" s="6">
        <f>SUBTOTAL(9,O819:O824)</f>
        <v>0</v>
      </c>
      <c r="P825" s="6">
        <f>SUBTOTAL(9,P819:P824)</f>
        <v>3</v>
      </c>
      <c r="Q825" s="6">
        <f>SUBTOTAL(9,Q819:Q824)</f>
        <v>1714</v>
      </c>
      <c r="R825" s="6">
        <f>SUBTOTAL(9,R819:R824)</f>
        <v>3</v>
      </c>
      <c r="S825" s="6">
        <f>SUBTOTAL(9,S819:S824)</f>
        <v>0</v>
      </c>
      <c r="T825" s="6">
        <f>SUBTOTAL(9,T819:T824)</f>
        <v>1714</v>
      </c>
      <c r="U825" s="6">
        <f>SUBTOTAL(9,U819:U824)</f>
        <v>72</v>
      </c>
      <c r="V825" s="6">
        <f>SUBTOTAL(9,V819:V824)</f>
        <v>44</v>
      </c>
      <c r="W825" s="6">
        <f>SUBTOTAL(9,W819:W824)</f>
        <v>27</v>
      </c>
      <c r="X825" s="6">
        <f>SUBTOTAL(9,X819:X824)</f>
        <v>0</v>
      </c>
      <c r="Y825" s="6">
        <f>SUBTOTAL(9,Y819:Y824)</f>
        <v>1642</v>
      </c>
      <c r="Z825" s="6">
        <f>SUBTOTAL(9,Z819:Z824)</f>
        <v>229</v>
      </c>
      <c r="AA825" s="6">
        <f>SUBTOTAL(9,AA819:AA824)</f>
        <v>23</v>
      </c>
      <c r="AB825" s="6">
        <f>SUBTOTAL(9,AB819:AB824)</f>
        <v>68</v>
      </c>
      <c r="AC825" s="6">
        <f>SUBTOTAL(9,AC819:AC824)</f>
        <v>65</v>
      </c>
      <c r="AD825" s="6">
        <f>SUBTOTAL(9,AD819:AD824)</f>
        <v>41</v>
      </c>
      <c r="AE825" s="6">
        <f>SUBTOTAL(9,AE819:AE824)</f>
        <v>1</v>
      </c>
      <c r="AF825" s="6">
        <f>SUBTOTAL(9,AF819:AF824)</f>
        <v>2</v>
      </c>
      <c r="AG825" s="6">
        <f>SUBTOTAL(9,AG819:AG824)</f>
        <v>2</v>
      </c>
      <c r="AH825" s="6">
        <f>SUBTOTAL(9,AH819:AH824)</f>
        <v>2</v>
      </c>
      <c r="AI825" s="6">
        <f>SUBTOTAL(9,AI819:AI824)</f>
        <v>5</v>
      </c>
      <c r="AJ825" s="6">
        <f>SUBTOTAL(9,AJ819:AJ824)</f>
        <v>3</v>
      </c>
      <c r="AK825" s="6">
        <f>SUBTOTAL(9,AK819:AK824)</f>
        <v>0</v>
      </c>
      <c r="AL825" s="6">
        <f>SUBTOTAL(9,AL819:AL824)</f>
        <v>1</v>
      </c>
      <c r="AM825" s="6">
        <f>SUBTOTAL(9,AM819:AM824)</f>
        <v>3</v>
      </c>
      <c r="AN825" s="6">
        <f>SUBTOTAL(9,AN819:AN824)</f>
        <v>1</v>
      </c>
      <c r="AO825" s="6">
        <f>SUBTOTAL(9,AO819:AO824)</f>
        <v>1</v>
      </c>
      <c r="AP825" s="6">
        <f>SUBTOTAL(9,AP819:AP824)</f>
        <v>0</v>
      </c>
      <c r="AQ825" s="6">
        <f>SUBTOTAL(9,AQ819:AQ824)</f>
        <v>0</v>
      </c>
      <c r="AR825" s="6">
        <f>SUBTOTAL(9,AR819:AR824)</f>
        <v>2</v>
      </c>
      <c r="AS825" s="6">
        <f>SUBTOTAL(9,AS819:AS824)</f>
        <v>0</v>
      </c>
      <c r="AT825" s="6">
        <f>SUBTOTAL(9,AT819:AT824)</f>
        <v>2</v>
      </c>
      <c r="AU825" s="6">
        <f>SUBTOTAL(9,AU819:AU824)</f>
        <v>0</v>
      </c>
      <c r="AV825" s="6">
        <f>SUBTOTAL(9,AV819:AV824)</f>
        <v>1</v>
      </c>
      <c r="AW825" s="6">
        <f>SUBTOTAL(9,AW819:AW824)</f>
        <v>1</v>
      </c>
      <c r="AX825" s="6">
        <f>SUBTOTAL(9,AX819:AX824)</f>
        <v>5</v>
      </c>
      <c r="AY825" s="6">
        <f>SUBTOTAL(9,AY819:AY824)</f>
        <v>229</v>
      </c>
      <c r="AZ825" s="6">
        <f>SUBTOTAL(9,AZ819:AZ824)</f>
        <v>352</v>
      </c>
      <c r="BA825" s="6">
        <f>SUBTOTAL(9,BA819:BA824)</f>
        <v>73</v>
      </c>
      <c r="BB825" s="6">
        <f>SUBTOTAL(9,BB819:BB824)</f>
        <v>8</v>
      </c>
      <c r="BC825" s="6">
        <f>SUBTOTAL(9,BC819:BC824)</f>
        <v>13</v>
      </c>
      <c r="BD825" s="6">
        <f>SUBTOTAL(9,BD819:BD824)</f>
        <v>60</v>
      </c>
      <c r="BE825" s="6">
        <f>SUBTOTAL(9,BE819:BE824)</f>
        <v>9</v>
      </c>
      <c r="BF825" s="6">
        <f>SUBTOTAL(9,BF819:BF824)</f>
        <v>31</v>
      </c>
      <c r="BG825" s="6">
        <f>SUBTOTAL(9,BG819:BG824)</f>
        <v>6</v>
      </c>
      <c r="BH825" s="6">
        <f>SUBTOTAL(9,BH819:BH824)</f>
        <v>8</v>
      </c>
      <c r="BI825" s="6">
        <f>SUBTOTAL(9,BI819:BI824)</f>
        <v>11</v>
      </c>
      <c r="BJ825" s="6">
        <f>SUBTOTAL(9,BJ819:BJ824)</f>
        <v>13</v>
      </c>
      <c r="BK825" s="6">
        <f>SUBTOTAL(9,BK819:BK824)</f>
        <v>2</v>
      </c>
      <c r="BL825" s="6">
        <f>SUBTOTAL(9,BL819:BL824)</f>
        <v>70</v>
      </c>
      <c r="BM825" s="6">
        <f>SUBTOTAL(9,BM819:BM824)</f>
        <v>1</v>
      </c>
      <c r="BN825" s="6">
        <f>SUBTOTAL(9,BN819:BN824)</f>
        <v>3</v>
      </c>
      <c r="BO825" s="6">
        <f>SUBTOTAL(9,BO819:BO824)</f>
        <v>10</v>
      </c>
      <c r="BP825" s="6">
        <f>SUBTOTAL(9,BP819:BP824)</f>
        <v>1</v>
      </c>
      <c r="BQ825" s="6">
        <f>SUBTOTAL(9,BQ819:BQ824)</f>
        <v>3</v>
      </c>
      <c r="BR825" s="6">
        <f>SUBTOTAL(9,BR819:BR824)</f>
        <v>1</v>
      </c>
      <c r="BS825" s="6">
        <f>SUBTOTAL(9,BS819:BS824)</f>
        <v>5</v>
      </c>
      <c r="BT825" s="6">
        <f>SUBTOTAL(9,BT819:BT824)</f>
        <v>8</v>
      </c>
      <c r="BU825" s="6">
        <f>SUBTOTAL(9,BU819:BU824)</f>
        <v>7</v>
      </c>
      <c r="BV825" s="6">
        <f>SUBTOTAL(9,BV819:BV824)</f>
        <v>2</v>
      </c>
      <c r="BW825" s="6">
        <f>SUBTOTAL(9,BW819:BW824)</f>
        <v>7</v>
      </c>
      <c r="BX825" s="6">
        <f>SUBTOTAL(9,BX819:BX824)</f>
        <v>352</v>
      </c>
      <c r="BY825" s="6">
        <f>SUBTOTAL(9,BY819:BY824)</f>
        <v>31</v>
      </c>
      <c r="BZ825" s="6">
        <f>SUBTOTAL(9,BZ819:BZ824)</f>
        <v>12</v>
      </c>
      <c r="CA825" s="6">
        <f>SUBTOTAL(9,CA819:CA824)</f>
        <v>4</v>
      </c>
      <c r="CB825" s="6">
        <f>SUBTOTAL(9,CB819:CB824)</f>
        <v>4</v>
      </c>
      <c r="CC825" s="6">
        <f>SUBTOTAL(9,CC819:CC824)</f>
        <v>0</v>
      </c>
      <c r="CD825" s="6">
        <f>SUBTOTAL(9,CD819:CD824)</f>
        <v>2</v>
      </c>
      <c r="CE825" s="6">
        <f>SUBTOTAL(9,CE819:CE824)</f>
        <v>0</v>
      </c>
      <c r="CF825" s="6">
        <f>SUBTOTAL(9,CF819:CF824)</f>
        <v>3</v>
      </c>
      <c r="CG825" s="6">
        <f>SUBTOTAL(9,CG819:CG824)</f>
        <v>1</v>
      </c>
      <c r="CH825" s="6">
        <f>SUBTOTAL(9,CH819:CH824)</f>
        <v>3</v>
      </c>
      <c r="CI825" s="6">
        <f>SUBTOTAL(9,CI819:CI824)</f>
        <v>0</v>
      </c>
      <c r="CJ825" s="6">
        <f>SUBTOTAL(9,CJ819:CJ824)</f>
        <v>0</v>
      </c>
      <c r="CK825" s="6">
        <f>SUBTOTAL(9,CK819:CK824)</f>
        <v>1</v>
      </c>
      <c r="CL825" s="6">
        <f>SUBTOTAL(9,CL819:CL824)</f>
        <v>0</v>
      </c>
      <c r="CM825" s="6">
        <f>SUBTOTAL(9,CM819:CM824)</f>
        <v>1</v>
      </c>
      <c r="CN825" s="6">
        <f>SUBTOTAL(9,CN819:CN824)</f>
        <v>31</v>
      </c>
      <c r="CO825" s="6">
        <f>SUBTOTAL(9,CO819:CO824)</f>
        <v>46</v>
      </c>
      <c r="CP825" s="6">
        <f>SUBTOTAL(9,CP819:CP824)</f>
        <v>16</v>
      </c>
      <c r="CQ825" s="6">
        <f>SUBTOTAL(9,CQ819:CQ824)</f>
        <v>7</v>
      </c>
      <c r="CR825" s="6">
        <f>SUBTOTAL(9,CR819:CR824)</f>
        <v>3</v>
      </c>
      <c r="CS825" s="6">
        <f>SUBTOTAL(9,CS819:CS824)</f>
        <v>1</v>
      </c>
      <c r="CT825" s="6">
        <f>SUBTOTAL(9,CT819:CT824)</f>
        <v>5</v>
      </c>
      <c r="CU825" s="6">
        <f>SUBTOTAL(9,CU819:CU824)</f>
        <v>2</v>
      </c>
      <c r="CV825" s="6">
        <f>SUBTOTAL(9,CV819:CV824)</f>
        <v>1</v>
      </c>
      <c r="CW825" s="6">
        <f>SUBTOTAL(9,CW819:CW824)</f>
        <v>2</v>
      </c>
      <c r="CX825" s="6">
        <f>SUBTOTAL(9,CX819:CX824)</f>
        <v>1</v>
      </c>
      <c r="CY825" s="6">
        <f>SUBTOTAL(9,CY819:CY824)</f>
        <v>0</v>
      </c>
      <c r="CZ825" s="6">
        <f>SUBTOTAL(9,CZ819:CZ824)</f>
        <v>0</v>
      </c>
      <c r="DA825" s="6">
        <f>SUBTOTAL(9,DA819:DA824)</f>
        <v>0</v>
      </c>
      <c r="DB825" s="6">
        <f>SUBTOTAL(9,DB819:DB824)</f>
        <v>1</v>
      </c>
      <c r="DC825" s="6">
        <f>SUBTOTAL(9,DC819:DC824)</f>
        <v>3</v>
      </c>
      <c r="DD825" s="6">
        <f>SUBTOTAL(9,DD819:DD824)</f>
        <v>0</v>
      </c>
      <c r="DE825" s="6">
        <f>SUBTOTAL(9,DE819:DE824)</f>
        <v>0</v>
      </c>
      <c r="DF825" s="6">
        <f>SUBTOTAL(9,DF819:DF824)</f>
        <v>1</v>
      </c>
      <c r="DG825" s="6">
        <f>SUBTOTAL(9,DG819:DG824)</f>
        <v>0</v>
      </c>
      <c r="DH825" s="6">
        <f>SUBTOTAL(9,DH819:DH824)</f>
        <v>1</v>
      </c>
      <c r="DI825" s="6">
        <f>SUBTOTAL(9,DI819:DI824)</f>
        <v>0</v>
      </c>
      <c r="DJ825" s="6">
        <f>SUBTOTAL(9,DJ819:DJ824)</f>
        <v>0</v>
      </c>
      <c r="DK825" s="6">
        <f>SUBTOTAL(9,DK819:DK824)</f>
        <v>1</v>
      </c>
      <c r="DL825" s="6">
        <f>SUBTOTAL(9,DL819:DL824)</f>
        <v>0</v>
      </c>
      <c r="DM825" s="6">
        <f>SUBTOTAL(9,DM819:DM824)</f>
        <v>1</v>
      </c>
      <c r="DN825" s="6">
        <f>SUBTOTAL(9,DN819:DN824)</f>
        <v>46</v>
      </c>
      <c r="DO825" s="6">
        <f>SUBTOTAL(9,DO819:DO824)</f>
        <v>33</v>
      </c>
      <c r="DP825" s="6">
        <f>SUBTOTAL(9,DP819:DP824)</f>
        <v>9</v>
      </c>
      <c r="DQ825" s="6">
        <f>SUBTOTAL(9,DQ819:DQ824)</f>
        <v>1</v>
      </c>
      <c r="DR825" s="6">
        <f>SUBTOTAL(9,DR819:DR824)</f>
        <v>0</v>
      </c>
      <c r="DS825" s="6">
        <f>SUBTOTAL(9,DS819:DS824)</f>
        <v>4</v>
      </c>
      <c r="DT825" s="6">
        <f>SUBTOTAL(9,DT819:DT824)</f>
        <v>1</v>
      </c>
      <c r="DU825" s="6">
        <f>SUBTOTAL(9,DU819:DU824)</f>
        <v>0</v>
      </c>
      <c r="DV825" s="6">
        <f>SUBTOTAL(9,DV819:DV824)</f>
        <v>2</v>
      </c>
      <c r="DW825" s="6">
        <f>SUBTOTAL(9,DW819:DW824)</f>
        <v>0</v>
      </c>
      <c r="DX825" s="6">
        <f>SUBTOTAL(9,DX819:DX824)</f>
        <v>0</v>
      </c>
      <c r="DY825" s="6">
        <f>SUBTOTAL(9,DY819:DY824)</f>
        <v>0</v>
      </c>
      <c r="DZ825" s="6">
        <f>SUBTOTAL(9,DZ819:DZ824)</f>
        <v>1</v>
      </c>
      <c r="EA825" s="6">
        <f>SUBTOTAL(9,EA819:EA824)</f>
        <v>0</v>
      </c>
      <c r="EB825" s="6">
        <f>SUBTOTAL(9,EB819:EB824)</f>
        <v>0</v>
      </c>
      <c r="EC825" s="6">
        <f>SUBTOTAL(9,EC819:EC824)</f>
        <v>1</v>
      </c>
      <c r="ED825" s="6">
        <f>SUBTOTAL(9,ED819:ED824)</f>
        <v>2</v>
      </c>
      <c r="EE825" s="6">
        <f>SUBTOTAL(9,EE819:EE824)</f>
        <v>0</v>
      </c>
      <c r="EF825" s="6">
        <f>SUBTOTAL(9,EF819:EF824)</f>
        <v>3</v>
      </c>
      <c r="EG825" s="6">
        <f>SUBTOTAL(9,EG819:EG824)</f>
        <v>2</v>
      </c>
      <c r="EH825" s="6">
        <f>SUBTOTAL(9,EH819:EH824)</f>
        <v>3</v>
      </c>
      <c r="EI825" s="6">
        <f>SUBTOTAL(9,EI819:EI824)</f>
        <v>2</v>
      </c>
      <c r="EJ825" s="6">
        <f>SUBTOTAL(9,EJ819:EJ824)</f>
        <v>1</v>
      </c>
      <c r="EK825" s="6">
        <f>SUBTOTAL(9,EK819:EK824)</f>
        <v>0</v>
      </c>
      <c r="EL825" s="6">
        <f>SUBTOTAL(9,EL819:EL824)</f>
        <v>0</v>
      </c>
      <c r="EM825" s="6">
        <f>SUBTOTAL(9,EM819:EM824)</f>
        <v>1</v>
      </c>
      <c r="EN825" s="6">
        <f>SUBTOTAL(9,EN819:EN824)</f>
        <v>33</v>
      </c>
      <c r="EO825" s="6">
        <f>SUBTOTAL(9,EO819:EO824)</f>
        <v>56</v>
      </c>
      <c r="EP825" s="6">
        <f>SUBTOTAL(9,EP819:EP824)</f>
        <v>15</v>
      </c>
      <c r="EQ825" s="6">
        <f>SUBTOTAL(9,EQ819:EQ824)</f>
        <v>16</v>
      </c>
      <c r="ER825" s="6">
        <f>SUBTOTAL(9,ER819:ER824)</f>
        <v>7</v>
      </c>
      <c r="ES825" s="6">
        <f>SUBTOTAL(9,ES819:ES824)</f>
        <v>0</v>
      </c>
      <c r="ET825" s="6">
        <f>SUBTOTAL(9,ET819:ET824)</f>
        <v>1</v>
      </c>
      <c r="EU825" s="6">
        <f>SUBTOTAL(9,EU819:EU824)</f>
        <v>2</v>
      </c>
      <c r="EV825" s="6">
        <f>SUBTOTAL(9,EV819:EV824)</f>
        <v>1</v>
      </c>
      <c r="EW825" s="6">
        <f>SUBTOTAL(9,EW819:EW824)</f>
        <v>0</v>
      </c>
      <c r="EX825" s="6">
        <f>SUBTOTAL(9,EX819:EX824)</f>
        <v>0</v>
      </c>
      <c r="EY825" s="6">
        <f>SUBTOTAL(9,EY819:EY824)</f>
        <v>0</v>
      </c>
      <c r="EZ825" s="6">
        <f>SUBTOTAL(9,EZ819:EZ824)</f>
        <v>0</v>
      </c>
      <c r="FA825" s="6">
        <f>SUBTOTAL(9,FA819:FA824)</f>
        <v>0</v>
      </c>
      <c r="FB825" s="6">
        <f>SUBTOTAL(9,FB819:FB824)</f>
        <v>0</v>
      </c>
      <c r="FC825" s="6">
        <f>SUBTOTAL(9,FC819:FC824)</f>
        <v>0</v>
      </c>
      <c r="FD825" s="6">
        <f>SUBTOTAL(9,FD819:FD824)</f>
        <v>0</v>
      </c>
      <c r="FE825" s="6">
        <f>SUBTOTAL(9,FE819:FE824)</f>
        <v>0</v>
      </c>
      <c r="FF825" s="6">
        <f>SUBTOTAL(9,FF819:FF824)</f>
        <v>0</v>
      </c>
      <c r="FG825" s="6">
        <f>SUBTOTAL(9,FG819:FG824)</f>
        <v>0</v>
      </c>
      <c r="FH825" s="6">
        <f>SUBTOTAL(9,FH819:FH824)</f>
        <v>9</v>
      </c>
      <c r="FI825" s="6">
        <f>SUBTOTAL(9,FI819:FI824)</f>
        <v>0</v>
      </c>
      <c r="FJ825" s="6">
        <f>SUBTOTAL(9,FJ819:FJ824)</f>
        <v>1</v>
      </c>
      <c r="FK825" s="6">
        <f>SUBTOTAL(9,FK819:FK824)</f>
        <v>4</v>
      </c>
      <c r="FL825" s="6">
        <f>SUBTOTAL(9,FL819:FL824)</f>
        <v>56</v>
      </c>
      <c r="FM825" s="6">
        <f>SUBTOTAL(9,FM819:FM824)</f>
        <v>124</v>
      </c>
      <c r="FN825" s="6">
        <f>SUBTOTAL(9,FN819:FN824)</f>
        <v>40</v>
      </c>
      <c r="FO825" s="6">
        <f>SUBTOTAL(9,FO819:FO824)</f>
        <v>6</v>
      </c>
      <c r="FP825" s="6">
        <f>SUBTOTAL(9,FP819:FP824)</f>
        <v>7</v>
      </c>
      <c r="FQ825" s="6">
        <f>SUBTOTAL(9,FQ819:FQ824)</f>
        <v>3</v>
      </c>
      <c r="FR825" s="6">
        <f>SUBTOTAL(9,FR819:FR824)</f>
        <v>1</v>
      </c>
      <c r="FS825" s="6">
        <f>SUBTOTAL(9,FS819:FS824)</f>
        <v>17</v>
      </c>
      <c r="FT825" s="6">
        <f>SUBTOTAL(9,FT819:FT824)</f>
        <v>3</v>
      </c>
      <c r="FU825" s="6">
        <f>SUBTOTAL(9,FU819:FU824)</f>
        <v>1</v>
      </c>
      <c r="FV825" s="6">
        <f>SUBTOTAL(9,FV819:FV824)</f>
        <v>5</v>
      </c>
      <c r="FW825" s="6">
        <f>SUBTOTAL(9,FW819:FW824)</f>
        <v>1</v>
      </c>
      <c r="FX825" s="6">
        <f>SUBTOTAL(9,FX819:FX824)</f>
        <v>5</v>
      </c>
      <c r="FY825" s="6">
        <f>SUBTOTAL(9,FY819:FY824)</f>
        <v>0</v>
      </c>
      <c r="FZ825" s="6">
        <f>SUBTOTAL(9,FZ819:FZ824)</f>
        <v>5</v>
      </c>
      <c r="GA825" s="6">
        <f>SUBTOTAL(9,GA819:GA824)</f>
        <v>1</v>
      </c>
      <c r="GB825" s="6">
        <f>SUBTOTAL(9,GB819:GB824)</f>
        <v>3</v>
      </c>
      <c r="GC825" s="6">
        <f>SUBTOTAL(9,GC819:GC824)</f>
        <v>1</v>
      </c>
      <c r="GD825" s="6">
        <f>SUBTOTAL(9,GD819:GD824)</f>
        <v>0</v>
      </c>
      <c r="GE825" s="6">
        <f>SUBTOTAL(9,GE819:GE824)</f>
        <v>0</v>
      </c>
      <c r="GF825" s="6">
        <f>SUBTOTAL(9,GF819:GF824)</f>
        <v>10</v>
      </c>
      <c r="GG825" s="6">
        <f>SUBTOTAL(9,GG819:GG824)</f>
        <v>2</v>
      </c>
      <c r="GH825" s="6">
        <f>SUBTOTAL(9,GH819:GH824)</f>
        <v>3</v>
      </c>
      <c r="GI825" s="6">
        <f>SUBTOTAL(9,GI819:GI824)</f>
        <v>0</v>
      </c>
      <c r="GJ825" s="6">
        <f>SUBTOTAL(9,GJ819:GJ824)</f>
        <v>4</v>
      </c>
      <c r="GK825" s="6">
        <f>SUBTOTAL(9,GK819:GK824)</f>
        <v>6</v>
      </c>
      <c r="GL825" s="6">
        <f>SUBTOTAL(9,GL819:GL824)</f>
        <v>124</v>
      </c>
      <c r="GM825" s="6">
        <f>SUBTOTAL(9,GM819:GM824)</f>
        <v>81</v>
      </c>
      <c r="GN825" s="6">
        <f>SUBTOTAL(9,GN819:GN824)</f>
        <v>57</v>
      </c>
      <c r="GO825" s="6">
        <f>SUBTOTAL(9,GO819:GO824)</f>
        <v>6</v>
      </c>
      <c r="GP825" s="6">
        <f>SUBTOTAL(9,GP819:GP824)</f>
        <v>3</v>
      </c>
      <c r="GQ825" s="6">
        <f>SUBTOTAL(9,GQ819:GQ824)</f>
        <v>0</v>
      </c>
      <c r="GR825" s="6">
        <f>SUBTOTAL(9,GR819:GR824)</f>
        <v>0</v>
      </c>
      <c r="GS825" s="6">
        <f>SUBTOTAL(9,GS819:GS824)</f>
        <v>0</v>
      </c>
      <c r="GT825" s="6">
        <f>SUBTOTAL(9,GT819:GT824)</f>
        <v>4</v>
      </c>
      <c r="GU825" s="6">
        <f>SUBTOTAL(9,GU819:GU824)</f>
        <v>0</v>
      </c>
      <c r="GV825" s="6">
        <f>SUBTOTAL(9,GV819:GV824)</f>
        <v>0</v>
      </c>
      <c r="GW825" s="6">
        <f>SUBTOTAL(9,GW819:GW824)</f>
        <v>2</v>
      </c>
      <c r="GX825" s="6">
        <f>SUBTOTAL(9,GX819:GX824)</f>
        <v>0</v>
      </c>
      <c r="GY825" s="6">
        <f>SUBTOTAL(9,GY819:GY824)</f>
        <v>1</v>
      </c>
      <c r="GZ825" s="6">
        <f>SUBTOTAL(9,GZ819:GZ824)</f>
        <v>0</v>
      </c>
      <c r="HA825" s="6">
        <f>SUBTOTAL(9,HA819:HA824)</f>
        <v>2</v>
      </c>
      <c r="HB825" s="6">
        <f>SUBTOTAL(9,HB819:HB824)</f>
        <v>0</v>
      </c>
      <c r="HC825" s="6">
        <f>SUBTOTAL(9,HC819:HC824)</f>
        <v>0</v>
      </c>
      <c r="HD825" s="6">
        <f>SUBTOTAL(9,HD819:HD824)</f>
        <v>1</v>
      </c>
      <c r="HE825" s="6">
        <f>SUBTOTAL(9,HE819:HE824)</f>
        <v>5</v>
      </c>
      <c r="HF825" s="6">
        <f>SUBTOTAL(9,HF819:HF824)</f>
        <v>81</v>
      </c>
      <c r="HG825" s="6">
        <f>SUBTOTAL(9,HG819:HG824)</f>
        <v>7</v>
      </c>
      <c r="HH825" s="6">
        <f>SUBTOTAL(9,HH819:HH824)</f>
        <v>1</v>
      </c>
      <c r="HI825" s="6">
        <f>SUBTOTAL(9,HI819:HI824)</f>
        <v>0</v>
      </c>
      <c r="HJ825" s="6">
        <f>SUBTOTAL(9,HJ819:HJ824)</f>
        <v>3</v>
      </c>
      <c r="HK825" s="6">
        <f>SUBTOTAL(9,HK819:HK824)</f>
        <v>0</v>
      </c>
      <c r="HL825" s="6">
        <f>SUBTOTAL(9,HL819:HL824)</f>
        <v>0</v>
      </c>
      <c r="HM825" s="6">
        <f>SUBTOTAL(9,HM819:HM824)</f>
        <v>0</v>
      </c>
      <c r="HN825" s="6">
        <f>SUBTOTAL(9,HN819:HN824)</f>
        <v>2</v>
      </c>
      <c r="HO825" s="6">
        <f>SUBTOTAL(9,HO819:HO824)</f>
        <v>0</v>
      </c>
      <c r="HP825" s="6">
        <f>SUBTOTAL(9,HP819:HP824)</f>
        <v>0</v>
      </c>
      <c r="HQ825" s="6">
        <f>SUBTOTAL(9,HQ819:HQ824)</f>
        <v>0</v>
      </c>
      <c r="HR825" s="6">
        <f>SUBTOTAL(9,HR819:HR824)</f>
        <v>0</v>
      </c>
      <c r="HS825" s="6">
        <f>SUBTOTAL(9,HS819:HS824)</f>
        <v>1</v>
      </c>
      <c r="HT825" s="6">
        <f>SUBTOTAL(9,HT819:HT824)</f>
        <v>7</v>
      </c>
      <c r="HU825" s="6">
        <f>SUBTOTAL(9,HU819:HU824)</f>
        <v>2</v>
      </c>
      <c r="HV825" s="6">
        <f>SUBTOTAL(9,HV819:HV824)</f>
        <v>0</v>
      </c>
      <c r="HW825" s="6">
        <f>SUBTOTAL(9,HW819:HW824)</f>
        <v>0</v>
      </c>
      <c r="HX825" s="6">
        <f>SUBTOTAL(9,HX819:HX824)</f>
        <v>0</v>
      </c>
      <c r="HY825" s="6">
        <f>SUBTOTAL(9,HY819:HY824)</f>
        <v>0</v>
      </c>
      <c r="HZ825" s="6">
        <f>SUBTOTAL(9,HZ819:HZ824)</f>
        <v>1</v>
      </c>
      <c r="IA825" s="6">
        <f>SUBTOTAL(9,IA819:IA824)</f>
        <v>0</v>
      </c>
      <c r="IB825" s="6">
        <f>SUBTOTAL(9,IB819:IB824)</f>
        <v>0</v>
      </c>
      <c r="IC825" s="6">
        <f>SUBTOTAL(9,IC819:IC824)</f>
        <v>1</v>
      </c>
      <c r="ID825" s="6">
        <f>SUBTOTAL(9,ID819:ID824)</f>
        <v>0</v>
      </c>
      <c r="IE825" s="6">
        <f>SUBTOTAL(9,IE819:IE824)</f>
        <v>0</v>
      </c>
      <c r="IF825" s="6">
        <f>SUBTOTAL(9,IF819:IF824)</f>
        <v>0</v>
      </c>
      <c r="IG825" s="6">
        <f>SUBTOTAL(9,IG819:IG824)</f>
        <v>0</v>
      </c>
      <c r="IH825" s="6">
        <f>SUBTOTAL(9,IH819:IH824)</f>
        <v>0</v>
      </c>
      <c r="II825" s="6">
        <f>SUBTOTAL(9,II819:II824)</f>
        <v>0</v>
      </c>
      <c r="IJ825" s="6">
        <f>SUBTOTAL(9,IJ819:IJ824)</f>
        <v>2</v>
      </c>
      <c r="IK825" s="6">
        <f>SUBTOTAL(9,IK819:IK824)</f>
        <v>681</v>
      </c>
      <c r="IL825" s="6">
        <f>SUBTOTAL(9,IL819:IL824)</f>
        <v>173</v>
      </c>
      <c r="IM825" s="6">
        <f>SUBTOTAL(9,IM819:IM824)</f>
        <v>142</v>
      </c>
      <c r="IN825" s="6">
        <f>SUBTOTAL(9,IN819:IN824)</f>
        <v>33</v>
      </c>
      <c r="IO825" s="6">
        <f>SUBTOTAL(9,IO819:IO824)</f>
        <v>6</v>
      </c>
      <c r="IP825" s="6">
        <f>SUBTOTAL(9,IP819:IP824)</f>
        <v>1</v>
      </c>
      <c r="IQ825" s="6">
        <f>SUBTOTAL(9,IQ819:IQ824)</f>
        <v>0</v>
      </c>
      <c r="IR825" s="6">
        <f>SUBTOTAL(9,IR819:IR824)</f>
        <v>271</v>
      </c>
      <c r="IS825" s="6">
        <f>SUBTOTAL(9,IS819:IS824)</f>
        <v>1</v>
      </c>
      <c r="IT825" s="6">
        <f>SUBTOTAL(9,IT819:IT824)</f>
        <v>2</v>
      </c>
      <c r="IU825" s="6">
        <f>SUBTOTAL(9,IU819:IU824)</f>
        <v>2</v>
      </c>
      <c r="IV825" s="6">
        <f>SUBTOTAL(9,IV819:IV824)</f>
        <v>1</v>
      </c>
      <c r="IW825" s="6">
        <f>SUBTOTAL(9,IW819:IW824)</f>
        <v>1</v>
      </c>
      <c r="IX825" s="6">
        <f>SUBTOTAL(9,IX819:IX824)</f>
        <v>1</v>
      </c>
      <c r="IY825" s="6">
        <f>SUBTOTAL(9,IY819:IY824)</f>
        <v>0</v>
      </c>
      <c r="IZ825" s="6">
        <f>SUBTOTAL(9,IZ819:IZ824)</f>
        <v>29</v>
      </c>
      <c r="JA825" s="6">
        <f>SUBTOTAL(9,JA819:JA824)</f>
        <v>1</v>
      </c>
      <c r="JB825" s="6">
        <f>SUBTOTAL(9,JB819:JB824)</f>
        <v>1</v>
      </c>
      <c r="JC825" s="6">
        <f>SUBTOTAL(9,JC819:JC824)</f>
        <v>0</v>
      </c>
      <c r="JD825" s="6">
        <f>SUBTOTAL(9,JD819:JD824)</f>
        <v>2</v>
      </c>
      <c r="JE825" s="6">
        <f>SUBTOTAL(9,JE819:JE824)</f>
        <v>2</v>
      </c>
      <c r="JF825" s="6">
        <f>SUBTOTAL(9,JF819:JF824)</f>
        <v>6</v>
      </c>
      <c r="JG825" s="6">
        <f>SUBTOTAL(9,JG819:JG824)</f>
        <v>3</v>
      </c>
      <c r="JH825" s="6">
        <f>SUBTOTAL(9,JH819:JH824)</f>
        <v>3</v>
      </c>
      <c r="JI825" s="6">
        <f>SUBTOTAL(9,JI819:JI824)</f>
        <v>0</v>
      </c>
      <c r="JJ825" s="6">
        <f>SUBTOTAL(9,JJ819:JJ824)</f>
        <v>681</v>
      </c>
      <c r="JK825" s="8">
        <f t="shared" si="66"/>
        <v>0.38690744920993225</v>
      </c>
    </row>
    <row r="826" spans="1:271" outlineLevel="2" x14ac:dyDescent="0.25">
      <c r="A826" t="str">
        <f t="shared" ref="A826:A832" si="70">"161102"</f>
        <v>161102</v>
      </c>
      <c r="B826" t="s">
        <v>334</v>
      </c>
      <c r="C826">
        <v>1</v>
      </c>
      <c r="D826">
        <v>1229</v>
      </c>
      <c r="E826">
        <v>930</v>
      </c>
      <c r="F826">
        <v>529</v>
      </c>
      <c r="G826">
        <v>401</v>
      </c>
      <c r="H826">
        <v>0</v>
      </c>
      <c r="I826">
        <v>4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401</v>
      </c>
      <c r="R826">
        <v>0</v>
      </c>
      <c r="S826">
        <v>0</v>
      </c>
      <c r="T826">
        <v>401</v>
      </c>
      <c r="U826">
        <v>10</v>
      </c>
      <c r="V826">
        <v>6</v>
      </c>
      <c r="W826">
        <v>3</v>
      </c>
      <c r="X826">
        <v>0</v>
      </c>
      <c r="Y826">
        <v>391</v>
      </c>
      <c r="Z826">
        <v>48</v>
      </c>
      <c r="AA826">
        <v>5</v>
      </c>
      <c r="AB826">
        <v>8</v>
      </c>
      <c r="AC826">
        <v>11</v>
      </c>
      <c r="AD826">
        <v>10</v>
      </c>
      <c r="AE826">
        <v>1</v>
      </c>
      <c r="AF826">
        <v>1</v>
      </c>
      <c r="AG826">
        <v>4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5</v>
      </c>
      <c r="AN826">
        <v>1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2</v>
      </c>
      <c r="AY826">
        <v>48</v>
      </c>
      <c r="AZ826">
        <v>42</v>
      </c>
      <c r="BA826">
        <v>5</v>
      </c>
      <c r="BB826">
        <v>1</v>
      </c>
      <c r="BC826">
        <v>7</v>
      </c>
      <c r="BD826">
        <v>4</v>
      </c>
      <c r="BE826">
        <v>3</v>
      </c>
      <c r="BF826">
        <v>2</v>
      </c>
      <c r="BG826">
        <v>3</v>
      </c>
      <c r="BH826">
        <v>0</v>
      </c>
      <c r="BI826">
        <v>0</v>
      </c>
      <c r="BJ826">
        <v>2</v>
      </c>
      <c r="BK826">
        <v>0</v>
      </c>
      <c r="BL826">
        <v>11</v>
      </c>
      <c r="BM826">
        <v>0</v>
      </c>
      <c r="BN826">
        <v>0</v>
      </c>
      <c r="BO826">
        <v>3</v>
      </c>
      <c r="BP826">
        <v>0</v>
      </c>
      <c r="BQ826">
        <v>0</v>
      </c>
      <c r="BR826">
        <v>0</v>
      </c>
      <c r="BS826">
        <v>0</v>
      </c>
      <c r="BT826">
        <v>1</v>
      </c>
      <c r="BU826">
        <v>0</v>
      </c>
      <c r="BV826">
        <v>0</v>
      </c>
      <c r="BW826">
        <v>0</v>
      </c>
      <c r="BX826">
        <v>42</v>
      </c>
      <c r="BY826">
        <v>3</v>
      </c>
      <c r="BZ826">
        <v>2</v>
      </c>
      <c r="CA826">
        <v>0</v>
      </c>
      <c r="CB826">
        <v>0</v>
      </c>
      <c r="CC826">
        <v>0</v>
      </c>
      <c r="CD826">
        <v>0</v>
      </c>
      <c r="CE826">
        <v>0</v>
      </c>
      <c r="CF826">
        <v>0</v>
      </c>
      <c r="CG826">
        <v>0</v>
      </c>
      <c r="CH826">
        <v>0</v>
      </c>
      <c r="CI826">
        <v>0</v>
      </c>
      <c r="CJ826">
        <v>0</v>
      </c>
      <c r="CK826">
        <v>0</v>
      </c>
      <c r="CL826">
        <v>1</v>
      </c>
      <c r="CM826">
        <v>0</v>
      </c>
      <c r="CN826">
        <v>3</v>
      </c>
      <c r="CO826">
        <v>17</v>
      </c>
      <c r="CP826">
        <v>7</v>
      </c>
      <c r="CQ826">
        <v>4</v>
      </c>
      <c r="CR826">
        <v>0</v>
      </c>
      <c r="CS826">
        <v>0</v>
      </c>
      <c r="CT826">
        <v>2</v>
      </c>
      <c r="CU826">
        <v>1</v>
      </c>
      <c r="CV826">
        <v>0</v>
      </c>
      <c r="CW826">
        <v>0</v>
      </c>
      <c r="CX826">
        <v>0</v>
      </c>
      <c r="CY826">
        <v>1</v>
      </c>
      <c r="CZ826">
        <v>0</v>
      </c>
      <c r="DA826">
        <v>0</v>
      </c>
      <c r="DB826">
        <v>0</v>
      </c>
      <c r="DC826">
        <v>0</v>
      </c>
      <c r="DD826">
        <v>0</v>
      </c>
      <c r="DE826">
        <v>0</v>
      </c>
      <c r="DF826">
        <v>0</v>
      </c>
      <c r="DG826">
        <v>0</v>
      </c>
      <c r="DH826">
        <v>0</v>
      </c>
      <c r="DI826">
        <v>0</v>
      </c>
      <c r="DJ826">
        <v>0</v>
      </c>
      <c r="DK826">
        <v>1</v>
      </c>
      <c r="DL826">
        <v>1</v>
      </c>
      <c r="DM826">
        <v>0</v>
      </c>
      <c r="DN826">
        <v>17</v>
      </c>
      <c r="DO826">
        <v>3</v>
      </c>
      <c r="DP826">
        <v>0</v>
      </c>
      <c r="DQ826">
        <v>0</v>
      </c>
      <c r="DR826">
        <v>0</v>
      </c>
      <c r="DS826">
        <v>0</v>
      </c>
      <c r="DT826">
        <v>1</v>
      </c>
      <c r="DU826">
        <v>0</v>
      </c>
      <c r="DV826">
        <v>2</v>
      </c>
      <c r="DW826">
        <v>0</v>
      </c>
      <c r="DX826">
        <v>0</v>
      </c>
      <c r="DY826">
        <v>0</v>
      </c>
      <c r="DZ826">
        <v>0</v>
      </c>
      <c r="EA826">
        <v>0</v>
      </c>
      <c r="EB826">
        <v>0</v>
      </c>
      <c r="EC826">
        <v>0</v>
      </c>
      <c r="ED826">
        <v>0</v>
      </c>
      <c r="EE826">
        <v>0</v>
      </c>
      <c r="EF826">
        <v>0</v>
      </c>
      <c r="EG826">
        <v>0</v>
      </c>
      <c r="EH826">
        <v>0</v>
      </c>
      <c r="EI826">
        <v>0</v>
      </c>
      <c r="EJ826">
        <v>0</v>
      </c>
      <c r="EK826">
        <v>0</v>
      </c>
      <c r="EL826">
        <v>0</v>
      </c>
      <c r="EM826">
        <v>0</v>
      </c>
      <c r="EN826">
        <v>3</v>
      </c>
      <c r="EO826">
        <v>11</v>
      </c>
      <c r="EP826">
        <v>5</v>
      </c>
      <c r="EQ826">
        <v>0</v>
      </c>
      <c r="ER826">
        <v>1</v>
      </c>
      <c r="ES826">
        <v>0</v>
      </c>
      <c r="ET826">
        <v>0</v>
      </c>
      <c r="EU826">
        <v>0</v>
      </c>
      <c r="EV826">
        <v>0</v>
      </c>
      <c r="EW826">
        <v>0</v>
      </c>
      <c r="EX826">
        <v>1</v>
      </c>
      <c r="EY826">
        <v>1</v>
      </c>
      <c r="EZ826">
        <v>0</v>
      </c>
      <c r="FA826">
        <v>0</v>
      </c>
      <c r="FB826">
        <v>0</v>
      </c>
      <c r="FC826">
        <v>0</v>
      </c>
      <c r="FD826">
        <v>0</v>
      </c>
      <c r="FE826">
        <v>0</v>
      </c>
      <c r="FF826">
        <v>0</v>
      </c>
      <c r="FG826">
        <v>0</v>
      </c>
      <c r="FH826">
        <v>3</v>
      </c>
      <c r="FI826">
        <v>0</v>
      </c>
      <c r="FJ826">
        <v>0</v>
      </c>
      <c r="FK826">
        <v>0</v>
      </c>
      <c r="FL826">
        <v>11</v>
      </c>
      <c r="FM826">
        <v>42</v>
      </c>
      <c r="FN826">
        <v>9</v>
      </c>
      <c r="FO826">
        <v>5</v>
      </c>
      <c r="FP826">
        <v>1</v>
      </c>
      <c r="FQ826">
        <v>3</v>
      </c>
      <c r="FR826">
        <v>1</v>
      </c>
      <c r="FS826">
        <v>6</v>
      </c>
      <c r="FT826">
        <v>2</v>
      </c>
      <c r="FU826">
        <v>0</v>
      </c>
      <c r="FV826">
        <v>3</v>
      </c>
      <c r="FW826">
        <v>0</v>
      </c>
      <c r="FX826">
        <v>4</v>
      </c>
      <c r="FY826">
        <v>2</v>
      </c>
      <c r="FZ826">
        <v>1</v>
      </c>
      <c r="GA826">
        <v>0</v>
      </c>
      <c r="GB826">
        <v>1</v>
      </c>
      <c r="GC826">
        <v>1</v>
      </c>
      <c r="GD826">
        <v>1</v>
      </c>
      <c r="GE826">
        <v>0</v>
      </c>
      <c r="GF826">
        <v>0</v>
      </c>
      <c r="GG826">
        <v>0</v>
      </c>
      <c r="GH826">
        <v>0</v>
      </c>
      <c r="GI826">
        <v>1</v>
      </c>
      <c r="GJ826">
        <v>1</v>
      </c>
      <c r="GK826">
        <v>0</v>
      </c>
      <c r="GL826">
        <v>42</v>
      </c>
      <c r="GM826">
        <v>15</v>
      </c>
      <c r="GN826">
        <v>11</v>
      </c>
      <c r="GO826">
        <v>0</v>
      </c>
      <c r="GP826">
        <v>2</v>
      </c>
      <c r="GQ826">
        <v>0</v>
      </c>
      <c r="GR826">
        <v>0</v>
      </c>
      <c r="GS826">
        <v>0</v>
      </c>
      <c r="GT826">
        <v>0</v>
      </c>
      <c r="GU826">
        <v>0</v>
      </c>
      <c r="GV826">
        <v>1</v>
      </c>
      <c r="GW826">
        <v>0</v>
      </c>
      <c r="GX826">
        <v>0</v>
      </c>
      <c r="GY826">
        <v>0</v>
      </c>
      <c r="GZ826">
        <v>0</v>
      </c>
      <c r="HA826">
        <v>1</v>
      </c>
      <c r="HB826">
        <v>0</v>
      </c>
      <c r="HC826">
        <v>0</v>
      </c>
      <c r="HD826">
        <v>0</v>
      </c>
      <c r="HE826">
        <v>0</v>
      </c>
      <c r="HF826">
        <v>15</v>
      </c>
      <c r="HG826">
        <v>1</v>
      </c>
      <c r="HH826">
        <v>1</v>
      </c>
      <c r="HI826">
        <v>0</v>
      </c>
      <c r="HJ826">
        <v>0</v>
      </c>
      <c r="HK826">
        <v>0</v>
      </c>
      <c r="HL826">
        <v>0</v>
      </c>
      <c r="HM826">
        <v>0</v>
      </c>
      <c r="HN826">
        <v>0</v>
      </c>
      <c r="HO826">
        <v>0</v>
      </c>
      <c r="HP826">
        <v>0</v>
      </c>
      <c r="HQ826">
        <v>0</v>
      </c>
      <c r="HR826">
        <v>0</v>
      </c>
      <c r="HS826">
        <v>0</v>
      </c>
      <c r="HT826">
        <v>1</v>
      </c>
      <c r="HU826">
        <v>1</v>
      </c>
      <c r="HV826">
        <v>0</v>
      </c>
      <c r="HW826">
        <v>0</v>
      </c>
      <c r="HX826">
        <v>0</v>
      </c>
      <c r="HY826">
        <v>0</v>
      </c>
      <c r="HZ826">
        <v>0</v>
      </c>
      <c r="IA826">
        <v>0</v>
      </c>
      <c r="IB826">
        <v>0</v>
      </c>
      <c r="IC826">
        <v>0</v>
      </c>
      <c r="ID826">
        <v>0</v>
      </c>
      <c r="IE826">
        <v>0</v>
      </c>
      <c r="IF826">
        <v>0</v>
      </c>
      <c r="IG826">
        <v>1</v>
      </c>
      <c r="IH826">
        <v>0</v>
      </c>
      <c r="II826">
        <v>0</v>
      </c>
      <c r="IJ826">
        <v>1</v>
      </c>
      <c r="IK826">
        <v>208</v>
      </c>
      <c r="IL826">
        <v>6</v>
      </c>
      <c r="IM826">
        <v>193</v>
      </c>
      <c r="IN826">
        <v>0</v>
      </c>
      <c r="IO826">
        <v>0</v>
      </c>
      <c r="IP826">
        <v>0</v>
      </c>
      <c r="IQ826">
        <v>0</v>
      </c>
      <c r="IR826">
        <v>0</v>
      </c>
      <c r="IS826">
        <v>0</v>
      </c>
      <c r="IT826">
        <v>0</v>
      </c>
      <c r="IU826">
        <v>0</v>
      </c>
      <c r="IV826">
        <v>0</v>
      </c>
      <c r="IW826">
        <v>0</v>
      </c>
      <c r="IX826">
        <v>0</v>
      </c>
      <c r="IY826">
        <v>0</v>
      </c>
      <c r="IZ826">
        <v>9</v>
      </c>
      <c r="JA826">
        <v>0</v>
      </c>
      <c r="JB826">
        <v>0</v>
      </c>
      <c r="JC826">
        <v>0</v>
      </c>
      <c r="JD826">
        <v>0</v>
      </c>
      <c r="JE826">
        <v>0</v>
      </c>
      <c r="JF826">
        <v>0</v>
      </c>
      <c r="JG826">
        <v>0</v>
      </c>
      <c r="JH826">
        <v>0</v>
      </c>
      <c r="JI826">
        <v>0</v>
      </c>
      <c r="JJ826">
        <v>208</v>
      </c>
      <c r="JK826" s="2">
        <f t="shared" si="66"/>
        <v>0.32628152969894225</v>
      </c>
    </row>
    <row r="827" spans="1:271" outlineLevel="2" x14ac:dyDescent="0.25">
      <c r="A827" t="str">
        <f t="shared" si="70"/>
        <v>161102</v>
      </c>
      <c r="B827" t="s">
        <v>334</v>
      </c>
      <c r="C827">
        <v>2</v>
      </c>
      <c r="D827">
        <v>1693</v>
      </c>
      <c r="E827">
        <v>1290</v>
      </c>
      <c r="F827">
        <v>742</v>
      </c>
      <c r="G827">
        <v>548</v>
      </c>
      <c r="H827">
        <v>0</v>
      </c>
      <c r="I827">
        <v>0</v>
      </c>
      <c r="J827">
        <v>1</v>
      </c>
      <c r="K827">
        <v>1</v>
      </c>
      <c r="L827">
        <v>0</v>
      </c>
      <c r="M827">
        <v>0</v>
      </c>
      <c r="N827">
        <v>0</v>
      </c>
      <c r="O827">
        <v>0</v>
      </c>
      <c r="P827">
        <v>1</v>
      </c>
      <c r="Q827">
        <v>549</v>
      </c>
      <c r="R827">
        <v>1</v>
      </c>
      <c r="S827">
        <v>0</v>
      </c>
      <c r="T827">
        <v>549</v>
      </c>
      <c r="U827">
        <v>21</v>
      </c>
      <c r="V827">
        <v>18</v>
      </c>
      <c r="W827">
        <v>3</v>
      </c>
      <c r="X827">
        <v>0</v>
      </c>
      <c r="Y827">
        <v>528</v>
      </c>
      <c r="Z827">
        <v>71</v>
      </c>
      <c r="AA827">
        <v>18</v>
      </c>
      <c r="AB827">
        <v>20</v>
      </c>
      <c r="AC827">
        <v>13</v>
      </c>
      <c r="AD827">
        <v>13</v>
      </c>
      <c r="AE827">
        <v>0</v>
      </c>
      <c r="AF827">
        <v>1</v>
      </c>
      <c r="AG827">
        <v>0</v>
      </c>
      <c r="AH827">
        <v>0</v>
      </c>
      <c r="AI827">
        <v>1</v>
      </c>
      <c r="AJ827">
        <v>1</v>
      </c>
      <c r="AK827">
        <v>0</v>
      </c>
      <c r="AL827">
        <v>1</v>
      </c>
      <c r="AM827">
        <v>0</v>
      </c>
      <c r="AN827">
        <v>0</v>
      </c>
      <c r="AO827">
        <v>0</v>
      </c>
      <c r="AP827">
        <v>2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1</v>
      </c>
      <c r="AY827">
        <v>71</v>
      </c>
      <c r="AZ827">
        <v>100</v>
      </c>
      <c r="BA827">
        <v>18</v>
      </c>
      <c r="BB827">
        <v>2</v>
      </c>
      <c r="BC827">
        <v>15</v>
      </c>
      <c r="BD827">
        <v>8</v>
      </c>
      <c r="BE827">
        <v>1</v>
      </c>
      <c r="BF827">
        <v>3</v>
      </c>
      <c r="BG827">
        <v>0</v>
      </c>
      <c r="BH827">
        <v>2</v>
      </c>
      <c r="BI827">
        <v>3</v>
      </c>
      <c r="BJ827">
        <v>2</v>
      </c>
      <c r="BK827">
        <v>0</v>
      </c>
      <c r="BL827">
        <v>31</v>
      </c>
      <c r="BM827">
        <v>1</v>
      </c>
      <c r="BN827">
        <v>0</v>
      </c>
      <c r="BO827">
        <v>8</v>
      </c>
      <c r="BP827">
        <v>0</v>
      </c>
      <c r="BQ827">
        <v>0</v>
      </c>
      <c r="BR827">
        <v>0</v>
      </c>
      <c r="BS827">
        <v>0</v>
      </c>
      <c r="BT827">
        <v>2</v>
      </c>
      <c r="BU827">
        <v>1</v>
      </c>
      <c r="BV827">
        <v>1</v>
      </c>
      <c r="BW827">
        <v>2</v>
      </c>
      <c r="BX827">
        <v>100</v>
      </c>
      <c r="BY827">
        <v>8</v>
      </c>
      <c r="BZ827">
        <v>3</v>
      </c>
      <c r="CA827">
        <v>2</v>
      </c>
      <c r="CB827">
        <v>0</v>
      </c>
      <c r="CC827">
        <v>0</v>
      </c>
      <c r="CD827">
        <v>0</v>
      </c>
      <c r="CE827">
        <v>0</v>
      </c>
      <c r="CF827">
        <v>0</v>
      </c>
      <c r="CG827">
        <v>0</v>
      </c>
      <c r="CH827">
        <v>1</v>
      </c>
      <c r="CI827">
        <v>0</v>
      </c>
      <c r="CJ827">
        <v>0</v>
      </c>
      <c r="CK827">
        <v>0</v>
      </c>
      <c r="CL827">
        <v>0</v>
      </c>
      <c r="CM827">
        <v>2</v>
      </c>
      <c r="CN827">
        <v>8</v>
      </c>
      <c r="CO827">
        <v>25</v>
      </c>
      <c r="CP827">
        <v>12</v>
      </c>
      <c r="CQ827">
        <v>5</v>
      </c>
      <c r="CR827">
        <v>0</v>
      </c>
      <c r="CS827">
        <v>1</v>
      </c>
      <c r="CT827">
        <v>0</v>
      </c>
      <c r="CU827">
        <v>0</v>
      </c>
      <c r="CV827">
        <v>2</v>
      </c>
      <c r="CW827">
        <v>0</v>
      </c>
      <c r="CX827">
        <v>1</v>
      </c>
      <c r="CY827">
        <v>1</v>
      </c>
      <c r="CZ827">
        <v>0</v>
      </c>
      <c r="DA827">
        <v>0</v>
      </c>
      <c r="DB827">
        <v>0</v>
      </c>
      <c r="DC827">
        <v>0</v>
      </c>
      <c r="DD827">
        <v>0</v>
      </c>
      <c r="DE827">
        <v>0</v>
      </c>
      <c r="DF827">
        <v>0</v>
      </c>
      <c r="DG827">
        <v>2</v>
      </c>
      <c r="DH827">
        <v>0</v>
      </c>
      <c r="DI827">
        <v>0</v>
      </c>
      <c r="DJ827">
        <v>0</v>
      </c>
      <c r="DK827">
        <v>1</v>
      </c>
      <c r="DL827">
        <v>0</v>
      </c>
      <c r="DM827">
        <v>0</v>
      </c>
      <c r="DN827">
        <v>25</v>
      </c>
      <c r="DO827">
        <v>0</v>
      </c>
      <c r="DP827">
        <v>0</v>
      </c>
      <c r="DQ827">
        <v>0</v>
      </c>
      <c r="DR827">
        <v>0</v>
      </c>
      <c r="DS827">
        <v>0</v>
      </c>
      <c r="DT827">
        <v>0</v>
      </c>
      <c r="DU827">
        <v>0</v>
      </c>
      <c r="DV827">
        <v>0</v>
      </c>
      <c r="DW827">
        <v>0</v>
      </c>
      <c r="DX827">
        <v>0</v>
      </c>
      <c r="DY827">
        <v>0</v>
      </c>
      <c r="DZ827">
        <v>0</v>
      </c>
      <c r="EA827">
        <v>0</v>
      </c>
      <c r="EB827">
        <v>0</v>
      </c>
      <c r="EC827">
        <v>0</v>
      </c>
      <c r="ED827">
        <v>0</v>
      </c>
      <c r="EE827">
        <v>0</v>
      </c>
      <c r="EF827">
        <v>0</v>
      </c>
      <c r="EG827">
        <v>0</v>
      </c>
      <c r="EH827">
        <v>0</v>
      </c>
      <c r="EI827">
        <v>0</v>
      </c>
      <c r="EJ827">
        <v>0</v>
      </c>
      <c r="EK827">
        <v>0</v>
      </c>
      <c r="EL827">
        <v>0</v>
      </c>
      <c r="EM827">
        <v>0</v>
      </c>
      <c r="EN827">
        <v>0</v>
      </c>
      <c r="EO827">
        <v>15</v>
      </c>
      <c r="EP827">
        <v>4</v>
      </c>
      <c r="EQ827">
        <v>3</v>
      </c>
      <c r="ER827">
        <v>0</v>
      </c>
      <c r="ES827">
        <v>0</v>
      </c>
      <c r="ET827">
        <v>0</v>
      </c>
      <c r="EU827">
        <v>0</v>
      </c>
      <c r="EV827">
        <v>0</v>
      </c>
      <c r="EW827">
        <v>0</v>
      </c>
      <c r="EX827">
        <v>0</v>
      </c>
      <c r="EY827">
        <v>2</v>
      </c>
      <c r="EZ827">
        <v>0</v>
      </c>
      <c r="FA827">
        <v>0</v>
      </c>
      <c r="FB827">
        <v>0</v>
      </c>
      <c r="FC827">
        <v>1</v>
      </c>
      <c r="FD827">
        <v>0</v>
      </c>
      <c r="FE827">
        <v>0</v>
      </c>
      <c r="FF827">
        <v>0</v>
      </c>
      <c r="FG827">
        <v>1</v>
      </c>
      <c r="FH827">
        <v>1</v>
      </c>
      <c r="FI827">
        <v>3</v>
      </c>
      <c r="FJ827">
        <v>0</v>
      </c>
      <c r="FK827">
        <v>0</v>
      </c>
      <c r="FL827">
        <v>15</v>
      </c>
      <c r="FM827">
        <v>37</v>
      </c>
      <c r="FN827">
        <v>15</v>
      </c>
      <c r="FO827">
        <v>1</v>
      </c>
      <c r="FP827">
        <v>4</v>
      </c>
      <c r="FQ827">
        <v>3</v>
      </c>
      <c r="FR827">
        <v>1</v>
      </c>
      <c r="FS827">
        <v>1</v>
      </c>
      <c r="FT827">
        <v>0</v>
      </c>
      <c r="FU827">
        <v>1</v>
      </c>
      <c r="FV827">
        <v>3</v>
      </c>
      <c r="FW827">
        <v>0</v>
      </c>
      <c r="FX827">
        <v>0</v>
      </c>
      <c r="FY827">
        <v>0</v>
      </c>
      <c r="FZ827">
        <v>0</v>
      </c>
      <c r="GA827">
        <v>1</v>
      </c>
      <c r="GB827">
        <v>1</v>
      </c>
      <c r="GC827">
        <v>2</v>
      </c>
      <c r="GD827">
        <v>0</v>
      </c>
      <c r="GE827">
        <v>0</v>
      </c>
      <c r="GF827">
        <v>1</v>
      </c>
      <c r="GG827">
        <v>0</v>
      </c>
      <c r="GH827">
        <v>1</v>
      </c>
      <c r="GI827">
        <v>0</v>
      </c>
      <c r="GJ827">
        <v>1</v>
      </c>
      <c r="GK827">
        <v>1</v>
      </c>
      <c r="GL827">
        <v>37</v>
      </c>
      <c r="GM827">
        <v>24</v>
      </c>
      <c r="GN827">
        <v>20</v>
      </c>
      <c r="GO827">
        <v>1</v>
      </c>
      <c r="GP827">
        <v>0</v>
      </c>
      <c r="GQ827">
        <v>0</v>
      </c>
      <c r="GR827">
        <v>0</v>
      </c>
      <c r="GS827">
        <v>0</v>
      </c>
      <c r="GT827">
        <v>1</v>
      </c>
      <c r="GU827">
        <v>0</v>
      </c>
      <c r="GV827">
        <v>0</v>
      </c>
      <c r="GW827">
        <v>0</v>
      </c>
      <c r="GX827">
        <v>0</v>
      </c>
      <c r="GY827">
        <v>0</v>
      </c>
      <c r="GZ827">
        <v>0</v>
      </c>
      <c r="HA827">
        <v>0</v>
      </c>
      <c r="HB827">
        <v>0</v>
      </c>
      <c r="HC827">
        <v>0</v>
      </c>
      <c r="HD827">
        <v>1</v>
      </c>
      <c r="HE827">
        <v>1</v>
      </c>
      <c r="HF827">
        <v>24</v>
      </c>
      <c r="HG827">
        <v>0</v>
      </c>
      <c r="HH827">
        <v>0</v>
      </c>
      <c r="HI827">
        <v>0</v>
      </c>
      <c r="HJ827">
        <v>0</v>
      </c>
      <c r="HK827">
        <v>0</v>
      </c>
      <c r="HL827">
        <v>0</v>
      </c>
      <c r="HM827">
        <v>0</v>
      </c>
      <c r="HN827">
        <v>0</v>
      </c>
      <c r="HO827">
        <v>0</v>
      </c>
      <c r="HP827">
        <v>0</v>
      </c>
      <c r="HQ827">
        <v>0</v>
      </c>
      <c r="HR827">
        <v>0</v>
      </c>
      <c r="HS827">
        <v>0</v>
      </c>
      <c r="HT827">
        <v>0</v>
      </c>
      <c r="HU827">
        <v>0</v>
      </c>
      <c r="HV827">
        <v>0</v>
      </c>
      <c r="HW827">
        <v>0</v>
      </c>
      <c r="HX827">
        <v>0</v>
      </c>
      <c r="HY827">
        <v>0</v>
      </c>
      <c r="HZ827">
        <v>0</v>
      </c>
      <c r="IA827">
        <v>0</v>
      </c>
      <c r="IB827">
        <v>0</v>
      </c>
      <c r="IC827">
        <v>0</v>
      </c>
      <c r="ID827">
        <v>0</v>
      </c>
      <c r="IE827">
        <v>0</v>
      </c>
      <c r="IF827">
        <v>0</v>
      </c>
      <c r="IG827">
        <v>0</v>
      </c>
      <c r="IH827">
        <v>0</v>
      </c>
      <c r="II827">
        <v>0</v>
      </c>
      <c r="IJ827">
        <v>0</v>
      </c>
      <c r="IK827">
        <v>248</v>
      </c>
      <c r="IL827">
        <v>4</v>
      </c>
      <c r="IM827">
        <v>241</v>
      </c>
      <c r="IN827">
        <v>2</v>
      </c>
      <c r="IO827">
        <v>0</v>
      </c>
      <c r="IP827">
        <v>0</v>
      </c>
      <c r="IQ827">
        <v>0</v>
      </c>
      <c r="IR827">
        <v>0</v>
      </c>
      <c r="IS827">
        <v>0</v>
      </c>
      <c r="IT827">
        <v>0</v>
      </c>
      <c r="IU827">
        <v>0</v>
      </c>
      <c r="IV827">
        <v>0</v>
      </c>
      <c r="IW827">
        <v>0</v>
      </c>
      <c r="IX827">
        <v>0</v>
      </c>
      <c r="IY827">
        <v>0</v>
      </c>
      <c r="IZ827">
        <v>1</v>
      </c>
      <c r="JA827">
        <v>0</v>
      </c>
      <c r="JB827">
        <v>0</v>
      </c>
      <c r="JC827">
        <v>0</v>
      </c>
      <c r="JD827">
        <v>0</v>
      </c>
      <c r="JE827">
        <v>0</v>
      </c>
      <c r="JF827">
        <v>0</v>
      </c>
      <c r="JG827">
        <v>0</v>
      </c>
      <c r="JH827">
        <v>0</v>
      </c>
      <c r="JI827">
        <v>0</v>
      </c>
      <c r="JJ827">
        <v>248</v>
      </c>
      <c r="JK827" s="2">
        <f t="shared" si="66"/>
        <v>0.32427643236857651</v>
      </c>
    </row>
    <row r="828" spans="1:271" outlineLevel="2" x14ac:dyDescent="0.25">
      <c r="A828" t="str">
        <f t="shared" si="70"/>
        <v>161102</v>
      </c>
      <c r="B828" t="s">
        <v>334</v>
      </c>
      <c r="C828">
        <v>3</v>
      </c>
      <c r="D828">
        <v>1086</v>
      </c>
      <c r="E828">
        <v>830</v>
      </c>
      <c r="F828">
        <v>443</v>
      </c>
      <c r="G828">
        <v>387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387</v>
      </c>
      <c r="R828">
        <v>0</v>
      </c>
      <c r="S828">
        <v>0</v>
      </c>
      <c r="T828">
        <v>387</v>
      </c>
      <c r="U828">
        <v>21</v>
      </c>
      <c r="V828">
        <v>14</v>
      </c>
      <c r="W828">
        <v>4</v>
      </c>
      <c r="X828">
        <v>0</v>
      </c>
      <c r="Y828">
        <v>366</v>
      </c>
      <c r="Z828">
        <v>85</v>
      </c>
      <c r="AA828">
        <v>11</v>
      </c>
      <c r="AB828">
        <v>24</v>
      </c>
      <c r="AC828">
        <v>23</v>
      </c>
      <c r="AD828">
        <v>15</v>
      </c>
      <c r="AE828">
        <v>0</v>
      </c>
      <c r="AF828">
        <v>1</v>
      </c>
      <c r="AG828">
        <v>0</v>
      </c>
      <c r="AH828">
        <v>1</v>
      </c>
      <c r="AI828">
        <v>3</v>
      </c>
      <c r="AJ828">
        <v>1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1</v>
      </c>
      <c r="AR828">
        <v>0</v>
      </c>
      <c r="AS828">
        <v>0</v>
      </c>
      <c r="AT828">
        <v>0</v>
      </c>
      <c r="AU828">
        <v>2</v>
      </c>
      <c r="AV828">
        <v>0</v>
      </c>
      <c r="AW828">
        <v>0</v>
      </c>
      <c r="AX828">
        <v>3</v>
      </c>
      <c r="AY828">
        <v>85</v>
      </c>
      <c r="AZ828">
        <v>78</v>
      </c>
      <c r="BA828">
        <v>17</v>
      </c>
      <c r="BB828">
        <v>2</v>
      </c>
      <c r="BC828">
        <v>3</v>
      </c>
      <c r="BD828">
        <v>5</v>
      </c>
      <c r="BE828">
        <v>4</v>
      </c>
      <c r="BF828">
        <v>5</v>
      </c>
      <c r="BG828">
        <v>2</v>
      </c>
      <c r="BH828">
        <v>0</v>
      </c>
      <c r="BI828">
        <v>1</v>
      </c>
      <c r="BJ828">
        <v>1</v>
      </c>
      <c r="BK828">
        <v>0</v>
      </c>
      <c r="BL828">
        <v>32</v>
      </c>
      <c r="BM828">
        <v>0</v>
      </c>
      <c r="BN828">
        <v>1</v>
      </c>
      <c r="BO828">
        <v>1</v>
      </c>
      <c r="BP828">
        <v>0</v>
      </c>
      <c r="BQ828">
        <v>0</v>
      </c>
      <c r="BR828">
        <v>0</v>
      </c>
      <c r="BS828">
        <v>2</v>
      </c>
      <c r="BT828">
        <v>1</v>
      </c>
      <c r="BU828">
        <v>0</v>
      </c>
      <c r="BV828">
        <v>0</v>
      </c>
      <c r="BW828">
        <v>1</v>
      </c>
      <c r="BX828">
        <v>78</v>
      </c>
      <c r="BY828">
        <v>6</v>
      </c>
      <c r="BZ828">
        <v>3</v>
      </c>
      <c r="CA828">
        <v>0</v>
      </c>
      <c r="CB828">
        <v>1</v>
      </c>
      <c r="CC828">
        <v>0</v>
      </c>
      <c r="CD828">
        <v>0</v>
      </c>
      <c r="CE828">
        <v>0</v>
      </c>
      <c r="CF828">
        <v>1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1</v>
      </c>
      <c r="CN828">
        <v>6</v>
      </c>
      <c r="CO828">
        <v>21</v>
      </c>
      <c r="CP828">
        <v>12</v>
      </c>
      <c r="CQ828">
        <v>1</v>
      </c>
      <c r="CR828">
        <v>1</v>
      </c>
      <c r="CS828">
        <v>0</v>
      </c>
      <c r="CT828">
        <v>2</v>
      </c>
      <c r="CU828">
        <v>0</v>
      </c>
      <c r="CV828">
        <v>0</v>
      </c>
      <c r="CW828">
        <v>1</v>
      </c>
      <c r="CX828">
        <v>1</v>
      </c>
      <c r="CY828">
        <v>0</v>
      </c>
      <c r="CZ828">
        <v>0</v>
      </c>
      <c r="DA828">
        <v>0</v>
      </c>
      <c r="DB828">
        <v>0</v>
      </c>
      <c r="DC828">
        <v>0</v>
      </c>
      <c r="DD828">
        <v>0</v>
      </c>
      <c r="DE828">
        <v>0</v>
      </c>
      <c r="DF828">
        <v>2</v>
      </c>
      <c r="DG828">
        <v>0</v>
      </c>
      <c r="DH828">
        <v>0</v>
      </c>
      <c r="DI828">
        <v>0</v>
      </c>
      <c r="DJ828">
        <v>0</v>
      </c>
      <c r="DK828">
        <v>0</v>
      </c>
      <c r="DL828">
        <v>0</v>
      </c>
      <c r="DM828">
        <v>1</v>
      </c>
      <c r="DN828">
        <v>21</v>
      </c>
      <c r="DO828">
        <v>5</v>
      </c>
      <c r="DP828">
        <v>4</v>
      </c>
      <c r="DQ828">
        <v>0</v>
      </c>
      <c r="DR828">
        <v>0</v>
      </c>
      <c r="DS828">
        <v>0</v>
      </c>
      <c r="DT828">
        <v>0</v>
      </c>
      <c r="DU828">
        <v>0</v>
      </c>
      <c r="DV828">
        <v>0</v>
      </c>
      <c r="DW828">
        <v>1</v>
      </c>
      <c r="DX828">
        <v>0</v>
      </c>
      <c r="DY828">
        <v>0</v>
      </c>
      <c r="DZ828">
        <v>0</v>
      </c>
      <c r="EA828">
        <v>0</v>
      </c>
      <c r="EB828">
        <v>0</v>
      </c>
      <c r="EC828">
        <v>0</v>
      </c>
      <c r="ED828">
        <v>0</v>
      </c>
      <c r="EE828">
        <v>0</v>
      </c>
      <c r="EF828">
        <v>0</v>
      </c>
      <c r="EG828">
        <v>0</v>
      </c>
      <c r="EH828">
        <v>0</v>
      </c>
      <c r="EI828">
        <v>0</v>
      </c>
      <c r="EJ828">
        <v>0</v>
      </c>
      <c r="EK828">
        <v>0</v>
      </c>
      <c r="EL828">
        <v>0</v>
      </c>
      <c r="EM828">
        <v>0</v>
      </c>
      <c r="EN828">
        <v>5</v>
      </c>
      <c r="EO828">
        <v>14</v>
      </c>
      <c r="EP828">
        <v>10</v>
      </c>
      <c r="EQ828">
        <v>2</v>
      </c>
      <c r="ER828">
        <v>0</v>
      </c>
      <c r="ES828">
        <v>0</v>
      </c>
      <c r="ET828">
        <v>0</v>
      </c>
      <c r="EU828">
        <v>0</v>
      </c>
      <c r="EV828">
        <v>0</v>
      </c>
      <c r="EW828">
        <v>0</v>
      </c>
      <c r="EX828">
        <v>0</v>
      </c>
      <c r="EY828">
        <v>0</v>
      </c>
      <c r="EZ828">
        <v>1</v>
      </c>
      <c r="FA828">
        <v>0</v>
      </c>
      <c r="FB828">
        <v>0</v>
      </c>
      <c r="FC828">
        <v>0</v>
      </c>
      <c r="FD828">
        <v>0</v>
      </c>
      <c r="FE828">
        <v>0</v>
      </c>
      <c r="FF828">
        <v>0</v>
      </c>
      <c r="FG828">
        <v>0</v>
      </c>
      <c r="FH828">
        <v>0</v>
      </c>
      <c r="FI828">
        <v>0</v>
      </c>
      <c r="FJ828">
        <v>0</v>
      </c>
      <c r="FK828">
        <v>1</v>
      </c>
      <c r="FL828">
        <v>14</v>
      </c>
      <c r="FM828">
        <v>25</v>
      </c>
      <c r="FN828">
        <v>10</v>
      </c>
      <c r="FO828">
        <v>4</v>
      </c>
      <c r="FP828">
        <v>0</v>
      </c>
      <c r="FQ828">
        <v>0</v>
      </c>
      <c r="FR828">
        <v>0</v>
      </c>
      <c r="FS828">
        <v>3</v>
      </c>
      <c r="FT828">
        <v>0</v>
      </c>
      <c r="FU828">
        <v>0</v>
      </c>
      <c r="FV828">
        <v>1</v>
      </c>
      <c r="FW828">
        <v>0</v>
      </c>
      <c r="FX828">
        <v>0</v>
      </c>
      <c r="FY828">
        <v>0</v>
      </c>
      <c r="FZ828">
        <v>1</v>
      </c>
      <c r="GA828">
        <v>0</v>
      </c>
      <c r="GB828">
        <v>1</v>
      </c>
      <c r="GC828">
        <v>0</v>
      </c>
      <c r="GD828">
        <v>0</v>
      </c>
      <c r="GE828">
        <v>0</v>
      </c>
      <c r="GF828">
        <v>0</v>
      </c>
      <c r="GG828">
        <v>1</v>
      </c>
      <c r="GH828">
        <v>2</v>
      </c>
      <c r="GI828">
        <v>0</v>
      </c>
      <c r="GJ828">
        <v>2</v>
      </c>
      <c r="GK828">
        <v>0</v>
      </c>
      <c r="GL828">
        <v>25</v>
      </c>
      <c r="GM828">
        <v>8</v>
      </c>
      <c r="GN828">
        <v>6</v>
      </c>
      <c r="GO828">
        <v>0</v>
      </c>
      <c r="GP828">
        <v>0</v>
      </c>
      <c r="GQ828">
        <v>0</v>
      </c>
      <c r="GR828">
        <v>0</v>
      </c>
      <c r="GS828">
        <v>0</v>
      </c>
      <c r="GT828">
        <v>0</v>
      </c>
      <c r="GU828">
        <v>0</v>
      </c>
      <c r="GV828">
        <v>0</v>
      </c>
      <c r="GW828">
        <v>0</v>
      </c>
      <c r="GX828">
        <v>0</v>
      </c>
      <c r="GY828">
        <v>0</v>
      </c>
      <c r="GZ828">
        <v>0</v>
      </c>
      <c r="HA828">
        <v>0</v>
      </c>
      <c r="HB828">
        <v>0</v>
      </c>
      <c r="HC828">
        <v>0</v>
      </c>
      <c r="HD828">
        <v>1</v>
      </c>
      <c r="HE828">
        <v>1</v>
      </c>
      <c r="HF828">
        <v>8</v>
      </c>
      <c r="HG828">
        <v>1</v>
      </c>
      <c r="HH828">
        <v>0</v>
      </c>
      <c r="HI828">
        <v>0</v>
      </c>
      <c r="HJ828">
        <v>0</v>
      </c>
      <c r="HK828">
        <v>0</v>
      </c>
      <c r="HL828">
        <v>1</v>
      </c>
      <c r="HM828">
        <v>0</v>
      </c>
      <c r="HN828">
        <v>0</v>
      </c>
      <c r="HO828">
        <v>0</v>
      </c>
      <c r="HP828">
        <v>0</v>
      </c>
      <c r="HQ828">
        <v>0</v>
      </c>
      <c r="HR828">
        <v>0</v>
      </c>
      <c r="HS828">
        <v>0</v>
      </c>
      <c r="HT828">
        <v>1</v>
      </c>
      <c r="HU828">
        <v>0</v>
      </c>
      <c r="HV828">
        <v>0</v>
      </c>
      <c r="HW828">
        <v>0</v>
      </c>
      <c r="HX828">
        <v>0</v>
      </c>
      <c r="HY828">
        <v>0</v>
      </c>
      <c r="HZ828">
        <v>0</v>
      </c>
      <c r="IA828">
        <v>0</v>
      </c>
      <c r="IB828">
        <v>0</v>
      </c>
      <c r="IC828">
        <v>0</v>
      </c>
      <c r="ID828">
        <v>0</v>
      </c>
      <c r="IE828">
        <v>0</v>
      </c>
      <c r="IF828">
        <v>0</v>
      </c>
      <c r="IG828">
        <v>0</v>
      </c>
      <c r="IH828">
        <v>0</v>
      </c>
      <c r="II828">
        <v>0</v>
      </c>
      <c r="IJ828">
        <v>0</v>
      </c>
      <c r="IK828">
        <v>123</v>
      </c>
      <c r="IL828">
        <v>7</v>
      </c>
      <c r="IM828">
        <v>108</v>
      </c>
      <c r="IN828">
        <v>2</v>
      </c>
      <c r="IO828">
        <v>1</v>
      </c>
      <c r="IP828">
        <v>2</v>
      </c>
      <c r="IQ828">
        <v>0</v>
      </c>
      <c r="IR828">
        <v>0</v>
      </c>
      <c r="IS828">
        <v>0</v>
      </c>
      <c r="IT828">
        <v>0</v>
      </c>
      <c r="IU828">
        <v>0</v>
      </c>
      <c r="IV828">
        <v>0</v>
      </c>
      <c r="IW828">
        <v>0</v>
      </c>
      <c r="IX828">
        <v>0</v>
      </c>
      <c r="IY828">
        <v>0</v>
      </c>
      <c r="IZ828">
        <v>1</v>
      </c>
      <c r="JA828">
        <v>0</v>
      </c>
      <c r="JB828">
        <v>0</v>
      </c>
      <c r="JC828">
        <v>0</v>
      </c>
      <c r="JD828">
        <v>0</v>
      </c>
      <c r="JE828">
        <v>0</v>
      </c>
      <c r="JF828">
        <v>2</v>
      </c>
      <c r="JG828">
        <v>0</v>
      </c>
      <c r="JH828">
        <v>0</v>
      </c>
      <c r="JI828">
        <v>0</v>
      </c>
      <c r="JJ828">
        <v>123</v>
      </c>
      <c r="JK828" s="2">
        <f t="shared" si="66"/>
        <v>0.35635359116022097</v>
      </c>
    </row>
    <row r="829" spans="1:271" outlineLevel="2" x14ac:dyDescent="0.25">
      <c r="A829" t="str">
        <f t="shared" si="70"/>
        <v>161102</v>
      </c>
      <c r="B829" t="s">
        <v>334</v>
      </c>
      <c r="C829">
        <v>4</v>
      </c>
      <c r="D829">
        <v>431</v>
      </c>
      <c r="E829">
        <v>330</v>
      </c>
      <c r="F829">
        <v>185</v>
      </c>
      <c r="G829">
        <v>145</v>
      </c>
      <c r="H829">
        <v>0</v>
      </c>
      <c r="I829">
        <v>4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145</v>
      </c>
      <c r="R829">
        <v>0</v>
      </c>
      <c r="S829">
        <v>0</v>
      </c>
      <c r="T829">
        <v>145</v>
      </c>
      <c r="U829">
        <v>10</v>
      </c>
      <c r="V829">
        <v>6</v>
      </c>
      <c r="W829">
        <v>4</v>
      </c>
      <c r="X829">
        <v>0</v>
      </c>
      <c r="Y829">
        <v>135</v>
      </c>
      <c r="Z829">
        <v>26</v>
      </c>
      <c r="AA829">
        <v>4</v>
      </c>
      <c r="AB829">
        <v>8</v>
      </c>
      <c r="AC829">
        <v>4</v>
      </c>
      <c r="AD829">
        <v>4</v>
      </c>
      <c r="AE829">
        <v>1</v>
      </c>
      <c r="AF829">
        <v>2</v>
      </c>
      <c r="AG829">
        <v>0</v>
      </c>
      <c r="AH829">
        <v>0</v>
      </c>
      <c r="AI829">
        <v>2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1</v>
      </c>
      <c r="AX829">
        <v>0</v>
      </c>
      <c r="AY829">
        <v>26</v>
      </c>
      <c r="AZ829">
        <v>23</v>
      </c>
      <c r="BA829">
        <v>1</v>
      </c>
      <c r="BB829">
        <v>0</v>
      </c>
      <c r="BC829">
        <v>3</v>
      </c>
      <c r="BD829">
        <v>3</v>
      </c>
      <c r="BE829">
        <v>2</v>
      </c>
      <c r="BF829">
        <v>3</v>
      </c>
      <c r="BG829">
        <v>0</v>
      </c>
      <c r="BH829">
        <v>0</v>
      </c>
      <c r="BI829">
        <v>0</v>
      </c>
      <c r="BJ829">
        <v>1</v>
      </c>
      <c r="BK829">
        <v>0</v>
      </c>
      <c r="BL829">
        <v>6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2</v>
      </c>
      <c r="BU829">
        <v>0</v>
      </c>
      <c r="BV829">
        <v>0</v>
      </c>
      <c r="BW829">
        <v>2</v>
      </c>
      <c r="BX829">
        <v>23</v>
      </c>
      <c r="BY829">
        <v>1</v>
      </c>
      <c r="BZ829">
        <v>1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0</v>
      </c>
      <c r="CG829">
        <v>0</v>
      </c>
      <c r="CH829">
        <v>0</v>
      </c>
      <c r="CI829">
        <v>0</v>
      </c>
      <c r="CJ829">
        <v>0</v>
      </c>
      <c r="CK829">
        <v>0</v>
      </c>
      <c r="CL829">
        <v>0</v>
      </c>
      <c r="CM829">
        <v>0</v>
      </c>
      <c r="CN829">
        <v>1</v>
      </c>
      <c r="CO829">
        <v>4</v>
      </c>
      <c r="CP829">
        <v>1</v>
      </c>
      <c r="CQ829">
        <v>1</v>
      </c>
      <c r="CR829">
        <v>0</v>
      </c>
      <c r="CS829">
        <v>0</v>
      </c>
      <c r="CT829">
        <v>0</v>
      </c>
      <c r="CU829">
        <v>0</v>
      </c>
      <c r="CV829">
        <v>0</v>
      </c>
      <c r="CW829">
        <v>0</v>
      </c>
      <c r="CX829">
        <v>1</v>
      </c>
      <c r="CY829">
        <v>0</v>
      </c>
      <c r="CZ829">
        <v>0</v>
      </c>
      <c r="DA829">
        <v>0</v>
      </c>
      <c r="DB829">
        <v>0</v>
      </c>
      <c r="DC829">
        <v>0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0</v>
      </c>
      <c r="DJ829">
        <v>0</v>
      </c>
      <c r="DK829">
        <v>1</v>
      </c>
      <c r="DL829">
        <v>0</v>
      </c>
      <c r="DM829">
        <v>0</v>
      </c>
      <c r="DN829">
        <v>4</v>
      </c>
      <c r="DO829">
        <v>1</v>
      </c>
      <c r="DP829">
        <v>0</v>
      </c>
      <c r="DQ829">
        <v>0</v>
      </c>
      <c r="DR829">
        <v>0</v>
      </c>
      <c r="DS829">
        <v>0</v>
      </c>
      <c r="DT829">
        <v>1</v>
      </c>
      <c r="DU829">
        <v>0</v>
      </c>
      <c r="DV829">
        <v>0</v>
      </c>
      <c r="DW829">
        <v>0</v>
      </c>
      <c r="DX829">
        <v>0</v>
      </c>
      <c r="DY829">
        <v>0</v>
      </c>
      <c r="DZ829">
        <v>0</v>
      </c>
      <c r="EA829">
        <v>0</v>
      </c>
      <c r="EB829">
        <v>0</v>
      </c>
      <c r="EC829">
        <v>0</v>
      </c>
      <c r="ED829">
        <v>0</v>
      </c>
      <c r="EE829">
        <v>0</v>
      </c>
      <c r="EF829">
        <v>0</v>
      </c>
      <c r="EG829">
        <v>0</v>
      </c>
      <c r="EH829">
        <v>0</v>
      </c>
      <c r="EI829">
        <v>0</v>
      </c>
      <c r="EJ829">
        <v>0</v>
      </c>
      <c r="EK829">
        <v>0</v>
      </c>
      <c r="EL829">
        <v>0</v>
      </c>
      <c r="EM829">
        <v>0</v>
      </c>
      <c r="EN829">
        <v>1</v>
      </c>
      <c r="EO829">
        <v>0</v>
      </c>
      <c r="EP829">
        <v>0</v>
      </c>
      <c r="EQ829">
        <v>0</v>
      </c>
      <c r="ER829">
        <v>0</v>
      </c>
      <c r="ES829">
        <v>0</v>
      </c>
      <c r="ET829">
        <v>0</v>
      </c>
      <c r="EU829">
        <v>0</v>
      </c>
      <c r="EV829">
        <v>0</v>
      </c>
      <c r="EW829">
        <v>0</v>
      </c>
      <c r="EX829">
        <v>0</v>
      </c>
      <c r="EY829">
        <v>0</v>
      </c>
      <c r="EZ829">
        <v>0</v>
      </c>
      <c r="FA829">
        <v>0</v>
      </c>
      <c r="FB829">
        <v>0</v>
      </c>
      <c r="FC829">
        <v>0</v>
      </c>
      <c r="FD829">
        <v>0</v>
      </c>
      <c r="FE829">
        <v>0</v>
      </c>
      <c r="FF829">
        <v>0</v>
      </c>
      <c r="FG829">
        <v>0</v>
      </c>
      <c r="FH829">
        <v>0</v>
      </c>
      <c r="FI829">
        <v>0</v>
      </c>
      <c r="FJ829">
        <v>0</v>
      </c>
      <c r="FK829">
        <v>0</v>
      </c>
      <c r="FL829">
        <v>0</v>
      </c>
      <c r="FM829">
        <v>15</v>
      </c>
      <c r="FN829">
        <v>10</v>
      </c>
      <c r="FO829">
        <v>2</v>
      </c>
      <c r="FP829">
        <v>0</v>
      </c>
      <c r="FQ829">
        <v>1</v>
      </c>
      <c r="FR829">
        <v>0</v>
      </c>
      <c r="FS829">
        <v>0</v>
      </c>
      <c r="FT829">
        <v>0</v>
      </c>
      <c r="FU829">
        <v>0</v>
      </c>
      <c r="FV829">
        <v>0</v>
      </c>
      <c r="FW829">
        <v>0</v>
      </c>
      <c r="FX829">
        <v>0</v>
      </c>
      <c r="FY829">
        <v>0</v>
      </c>
      <c r="FZ829">
        <v>0</v>
      </c>
      <c r="GA829">
        <v>0</v>
      </c>
      <c r="GB829">
        <v>0</v>
      </c>
      <c r="GC829">
        <v>0</v>
      </c>
      <c r="GD829">
        <v>0</v>
      </c>
      <c r="GE829">
        <v>0</v>
      </c>
      <c r="GF829">
        <v>0</v>
      </c>
      <c r="GG829">
        <v>0</v>
      </c>
      <c r="GH829">
        <v>2</v>
      </c>
      <c r="GI829">
        <v>0</v>
      </c>
      <c r="GJ829">
        <v>0</v>
      </c>
      <c r="GK829">
        <v>0</v>
      </c>
      <c r="GL829">
        <v>15</v>
      </c>
      <c r="GM829">
        <v>3</v>
      </c>
      <c r="GN829">
        <v>2</v>
      </c>
      <c r="GO829">
        <v>0</v>
      </c>
      <c r="GP829">
        <v>1</v>
      </c>
      <c r="GQ829">
        <v>0</v>
      </c>
      <c r="GR829">
        <v>0</v>
      </c>
      <c r="GS829">
        <v>0</v>
      </c>
      <c r="GT829">
        <v>0</v>
      </c>
      <c r="GU829">
        <v>0</v>
      </c>
      <c r="GV829">
        <v>0</v>
      </c>
      <c r="GW829">
        <v>0</v>
      </c>
      <c r="GX829">
        <v>0</v>
      </c>
      <c r="GY829">
        <v>0</v>
      </c>
      <c r="GZ829">
        <v>0</v>
      </c>
      <c r="HA829">
        <v>0</v>
      </c>
      <c r="HB829">
        <v>0</v>
      </c>
      <c r="HC829">
        <v>0</v>
      </c>
      <c r="HD829">
        <v>0</v>
      </c>
      <c r="HE829">
        <v>0</v>
      </c>
      <c r="HF829">
        <v>3</v>
      </c>
      <c r="HG829">
        <v>1</v>
      </c>
      <c r="HH829">
        <v>0</v>
      </c>
      <c r="HI829">
        <v>0</v>
      </c>
      <c r="HJ829">
        <v>1</v>
      </c>
      <c r="HK829">
        <v>0</v>
      </c>
      <c r="HL829">
        <v>0</v>
      </c>
      <c r="HM829">
        <v>0</v>
      </c>
      <c r="HN829">
        <v>0</v>
      </c>
      <c r="HO829">
        <v>0</v>
      </c>
      <c r="HP829">
        <v>0</v>
      </c>
      <c r="HQ829">
        <v>0</v>
      </c>
      <c r="HR829">
        <v>0</v>
      </c>
      <c r="HS829">
        <v>0</v>
      </c>
      <c r="HT829">
        <v>1</v>
      </c>
      <c r="HU829">
        <v>0</v>
      </c>
      <c r="HV829">
        <v>0</v>
      </c>
      <c r="HW829">
        <v>0</v>
      </c>
      <c r="HX829">
        <v>0</v>
      </c>
      <c r="HY829">
        <v>0</v>
      </c>
      <c r="HZ829">
        <v>0</v>
      </c>
      <c r="IA829">
        <v>0</v>
      </c>
      <c r="IB829">
        <v>0</v>
      </c>
      <c r="IC829">
        <v>0</v>
      </c>
      <c r="ID829">
        <v>0</v>
      </c>
      <c r="IE829">
        <v>0</v>
      </c>
      <c r="IF829">
        <v>0</v>
      </c>
      <c r="IG829">
        <v>0</v>
      </c>
      <c r="IH829">
        <v>0</v>
      </c>
      <c r="II829">
        <v>0</v>
      </c>
      <c r="IJ829">
        <v>0</v>
      </c>
      <c r="IK829">
        <v>61</v>
      </c>
      <c r="IL829">
        <v>0</v>
      </c>
      <c r="IM829">
        <v>57</v>
      </c>
      <c r="IN829">
        <v>1</v>
      </c>
      <c r="IO829">
        <v>0</v>
      </c>
      <c r="IP829">
        <v>0</v>
      </c>
      <c r="IQ829">
        <v>0</v>
      </c>
      <c r="IR829">
        <v>1</v>
      </c>
      <c r="IS829">
        <v>1</v>
      </c>
      <c r="IT829">
        <v>0</v>
      </c>
      <c r="IU829">
        <v>0</v>
      </c>
      <c r="IV829">
        <v>0</v>
      </c>
      <c r="IW829">
        <v>0</v>
      </c>
      <c r="IX829">
        <v>0</v>
      </c>
      <c r="IY829">
        <v>0</v>
      </c>
      <c r="IZ829">
        <v>0</v>
      </c>
      <c r="JA829">
        <v>0</v>
      </c>
      <c r="JB829">
        <v>0</v>
      </c>
      <c r="JC829">
        <v>0</v>
      </c>
      <c r="JD829">
        <v>0</v>
      </c>
      <c r="JE829">
        <v>0</v>
      </c>
      <c r="JF829">
        <v>0</v>
      </c>
      <c r="JG829">
        <v>0</v>
      </c>
      <c r="JH829">
        <v>0</v>
      </c>
      <c r="JI829">
        <v>1</v>
      </c>
      <c r="JJ829">
        <v>61</v>
      </c>
      <c r="JK829" s="2">
        <f t="shared" si="66"/>
        <v>0.33642691415313225</v>
      </c>
    </row>
    <row r="830" spans="1:271" outlineLevel="2" x14ac:dyDescent="0.25">
      <c r="A830" t="str">
        <f t="shared" si="70"/>
        <v>161102</v>
      </c>
      <c r="B830" t="s">
        <v>334</v>
      </c>
      <c r="C830">
        <v>5</v>
      </c>
      <c r="D830">
        <v>447</v>
      </c>
      <c r="E830">
        <v>340</v>
      </c>
      <c r="F830">
        <v>231</v>
      </c>
      <c r="G830">
        <v>109</v>
      </c>
      <c r="H830">
        <v>0</v>
      </c>
      <c r="I830">
        <v>3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109</v>
      </c>
      <c r="R830">
        <v>0</v>
      </c>
      <c r="S830">
        <v>0</v>
      </c>
      <c r="T830">
        <v>109</v>
      </c>
      <c r="U830">
        <v>7</v>
      </c>
      <c r="V830">
        <v>4</v>
      </c>
      <c r="W830">
        <v>3</v>
      </c>
      <c r="X830">
        <v>0</v>
      </c>
      <c r="Y830">
        <v>102</v>
      </c>
      <c r="Z830">
        <v>22</v>
      </c>
      <c r="AA830">
        <v>4</v>
      </c>
      <c r="AB830">
        <v>4</v>
      </c>
      <c r="AC830">
        <v>4</v>
      </c>
      <c r="AD830">
        <v>4</v>
      </c>
      <c r="AE830">
        <v>1</v>
      </c>
      <c r="AF830">
        <v>0</v>
      </c>
      <c r="AG830">
        <v>1</v>
      </c>
      <c r="AH830">
        <v>0</v>
      </c>
      <c r="AI830">
        <v>2</v>
      </c>
      <c r="AJ830">
        <v>0</v>
      </c>
      <c r="AK830">
        <v>1</v>
      </c>
      <c r="AL830">
        <v>1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22</v>
      </c>
      <c r="AZ830">
        <v>14</v>
      </c>
      <c r="BA830">
        <v>4</v>
      </c>
      <c r="BB830">
        <v>0</v>
      </c>
      <c r="BC830">
        <v>0</v>
      </c>
      <c r="BD830">
        <v>0</v>
      </c>
      <c r="BE830">
        <v>0</v>
      </c>
      <c r="BF830">
        <v>1</v>
      </c>
      <c r="BG830">
        <v>0</v>
      </c>
      <c r="BH830">
        <v>0</v>
      </c>
      <c r="BI830">
        <v>0</v>
      </c>
      <c r="BJ830">
        <v>1</v>
      </c>
      <c r="BK830">
        <v>0</v>
      </c>
      <c r="BL830">
        <v>8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BX830">
        <v>14</v>
      </c>
      <c r="BY830">
        <v>3</v>
      </c>
      <c r="BZ830">
        <v>1</v>
      </c>
      <c r="CA830">
        <v>0</v>
      </c>
      <c r="CB830">
        <v>0</v>
      </c>
      <c r="CC830">
        <v>1</v>
      </c>
      <c r="CD830">
        <v>0</v>
      </c>
      <c r="CE830">
        <v>0</v>
      </c>
      <c r="CF830">
        <v>0</v>
      </c>
      <c r="CG830">
        <v>0</v>
      </c>
      <c r="CH830">
        <v>0</v>
      </c>
      <c r="CI830">
        <v>1</v>
      </c>
      <c r="CJ830">
        <v>0</v>
      </c>
      <c r="CK830">
        <v>0</v>
      </c>
      <c r="CL830">
        <v>0</v>
      </c>
      <c r="CM830">
        <v>0</v>
      </c>
      <c r="CN830">
        <v>3</v>
      </c>
      <c r="CO830">
        <v>7</v>
      </c>
      <c r="CP830">
        <v>5</v>
      </c>
      <c r="CQ830">
        <v>0</v>
      </c>
      <c r="CR830">
        <v>0</v>
      </c>
      <c r="CS830">
        <v>0</v>
      </c>
      <c r="CT830">
        <v>0</v>
      </c>
      <c r="CU830">
        <v>1</v>
      </c>
      <c r="CV830">
        <v>1</v>
      </c>
      <c r="CW830">
        <v>0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0</v>
      </c>
      <c r="DE830">
        <v>0</v>
      </c>
      <c r="DF830">
        <v>0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0</v>
      </c>
      <c r="DM830">
        <v>0</v>
      </c>
      <c r="DN830">
        <v>7</v>
      </c>
      <c r="DO830">
        <v>2</v>
      </c>
      <c r="DP830">
        <v>0</v>
      </c>
      <c r="DQ830">
        <v>0</v>
      </c>
      <c r="DR830">
        <v>0</v>
      </c>
      <c r="DS830">
        <v>2</v>
      </c>
      <c r="DT830">
        <v>0</v>
      </c>
      <c r="DU830">
        <v>0</v>
      </c>
      <c r="DV830">
        <v>0</v>
      </c>
      <c r="DW830">
        <v>0</v>
      </c>
      <c r="DX830">
        <v>0</v>
      </c>
      <c r="DY830">
        <v>0</v>
      </c>
      <c r="DZ830">
        <v>0</v>
      </c>
      <c r="EA830">
        <v>0</v>
      </c>
      <c r="EB830">
        <v>0</v>
      </c>
      <c r="EC830">
        <v>0</v>
      </c>
      <c r="ED830">
        <v>0</v>
      </c>
      <c r="EE830">
        <v>0</v>
      </c>
      <c r="EF830">
        <v>0</v>
      </c>
      <c r="EG830">
        <v>0</v>
      </c>
      <c r="EH830">
        <v>0</v>
      </c>
      <c r="EI830">
        <v>0</v>
      </c>
      <c r="EJ830">
        <v>0</v>
      </c>
      <c r="EK830">
        <v>0</v>
      </c>
      <c r="EL830">
        <v>0</v>
      </c>
      <c r="EM830">
        <v>0</v>
      </c>
      <c r="EN830">
        <v>2</v>
      </c>
      <c r="EO830">
        <v>3</v>
      </c>
      <c r="EP830">
        <v>2</v>
      </c>
      <c r="EQ830">
        <v>0</v>
      </c>
      <c r="ER830">
        <v>0</v>
      </c>
      <c r="ES830">
        <v>0</v>
      </c>
      <c r="ET830">
        <v>0</v>
      </c>
      <c r="EU830">
        <v>0</v>
      </c>
      <c r="EV830">
        <v>0</v>
      </c>
      <c r="EW830">
        <v>0</v>
      </c>
      <c r="EX830">
        <v>0</v>
      </c>
      <c r="EY830">
        <v>1</v>
      </c>
      <c r="EZ830">
        <v>0</v>
      </c>
      <c r="FA830">
        <v>0</v>
      </c>
      <c r="FB830">
        <v>0</v>
      </c>
      <c r="FC830">
        <v>0</v>
      </c>
      <c r="FD830">
        <v>0</v>
      </c>
      <c r="FE830">
        <v>0</v>
      </c>
      <c r="FF830">
        <v>0</v>
      </c>
      <c r="FG830">
        <v>0</v>
      </c>
      <c r="FH830">
        <v>0</v>
      </c>
      <c r="FI830">
        <v>0</v>
      </c>
      <c r="FJ830">
        <v>0</v>
      </c>
      <c r="FK830">
        <v>0</v>
      </c>
      <c r="FL830">
        <v>3</v>
      </c>
      <c r="FM830">
        <v>16</v>
      </c>
      <c r="FN830">
        <v>5</v>
      </c>
      <c r="FO830">
        <v>0</v>
      </c>
      <c r="FP830">
        <v>2</v>
      </c>
      <c r="FQ830">
        <v>1</v>
      </c>
      <c r="FR830">
        <v>1</v>
      </c>
      <c r="FS830">
        <v>0</v>
      </c>
      <c r="FT830">
        <v>0</v>
      </c>
      <c r="FU830">
        <v>1</v>
      </c>
      <c r="FV830">
        <v>0</v>
      </c>
      <c r="FW830">
        <v>0</v>
      </c>
      <c r="FX830">
        <v>1</v>
      </c>
      <c r="FY830">
        <v>0</v>
      </c>
      <c r="FZ830">
        <v>0</v>
      </c>
      <c r="GA830">
        <v>0</v>
      </c>
      <c r="GB830">
        <v>1</v>
      </c>
      <c r="GC830">
        <v>0</v>
      </c>
      <c r="GD830">
        <v>0</v>
      </c>
      <c r="GE830">
        <v>1</v>
      </c>
      <c r="GF830">
        <v>0</v>
      </c>
      <c r="GG830">
        <v>0</v>
      </c>
      <c r="GH830">
        <v>1</v>
      </c>
      <c r="GI830">
        <v>1</v>
      </c>
      <c r="GJ830">
        <v>1</v>
      </c>
      <c r="GK830">
        <v>0</v>
      </c>
      <c r="GL830">
        <v>16</v>
      </c>
      <c r="GM830">
        <v>1</v>
      </c>
      <c r="GN830">
        <v>0</v>
      </c>
      <c r="GO830">
        <v>0</v>
      </c>
      <c r="GP830">
        <v>1</v>
      </c>
      <c r="GQ830">
        <v>0</v>
      </c>
      <c r="GR830">
        <v>0</v>
      </c>
      <c r="GS830">
        <v>0</v>
      </c>
      <c r="GT830">
        <v>0</v>
      </c>
      <c r="GU830">
        <v>0</v>
      </c>
      <c r="GV830">
        <v>0</v>
      </c>
      <c r="GW830">
        <v>0</v>
      </c>
      <c r="GX830">
        <v>0</v>
      </c>
      <c r="GY830">
        <v>0</v>
      </c>
      <c r="GZ830">
        <v>0</v>
      </c>
      <c r="HA830">
        <v>0</v>
      </c>
      <c r="HB830">
        <v>0</v>
      </c>
      <c r="HC830">
        <v>0</v>
      </c>
      <c r="HD830">
        <v>0</v>
      </c>
      <c r="HE830">
        <v>0</v>
      </c>
      <c r="HF830">
        <v>1</v>
      </c>
      <c r="HG830">
        <v>0</v>
      </c>
      <c r="HH830">
        <v>0</v>
      </c>
      <c r="HI830">
        <v>0</v>
      </c>
      <c r="HJ830">
        <v>0</v>
      </c>
      <c r="HK830">
        <v>0</v>
      </c>
      <c r="HL830">
        <v>0</v>
      </c>
      <c r="HM830">
        <v>0</v>
      </c>
      <c r="HN830">
        <v>0</v>
      </c>
      <c r="HO830">
        <v>0</v>
      </c>
      <c r="HP830">
        <v>0</v>
      </c>
      <c r="HQ830">
        <v>0</v>
      </c>
      <c r="HR830">
        <v>0</v>
      </c>
      <c r="HS830">
        <v>0</v>
      </c>
      <c r="HT830">
        <v>0</v>
      </c>
      <c r="HU830">
        <v>0</v>
      </c>
      <c r="HV830">
        <v>0</v>
      </c>
      <c r="HW830">
        <v>0</v>
      </c>
      <c r="HX830">
        <v>0</v>
      </c>
      <c r="HY830">
        <v>0</v>
      </c>
      <c r="HZ830">
        <v>0</v>
      </c>
      <c r="IA830">
        <v>0</v>
      </c>
      <c r="IB830">
        <v>0</v>
      </c>
      <c r="IC830">
        <v>0</v>
      </c>
      <c r="ID830">
        <v>0</v>
      </c>
      <c r="IE830">
        <v>0</v>
      </c>
      <c r="IF830">
        <v>0</v>
      </c>
      <c r="IG830">
        <v>0</v>
      </c>
      <c r="IH830">
        <v>0</v>
      </c>
      <c r="II830">
        <v>0</v>
      </c>
      <c r="IJ830">
        <v>0</v>
      </c>
      <c r="IK830">
        <v>34</v>
      </c>
      <c r="IL830">
        <v>1</v>
      </c>
      <c r="IM830">
        <v>32</v>
      </c>
      <c r="IN830">
        <v>1</v>
      </c>
      <c r="IO830">
        <v>0</v>
      </c>
      <c r="IP830">
        <v>0</v>
      </c>
      <c r="IQ830">
        <v>0</v>
      </c>
      <c r="IR830">
        <v>0</v>
      </c>
      <c r="IS830">
        <v>0</v>
      </c>
      <c r="IT830">
        <v>0</v>
      </c>
      <c r="IU830">
        <v>0</v>
      </c>
      <c r="IV830">
        <v>0</v>
      </c>
      <c r="IW830">
        <v>0</v>
      </c>
      <c r="IX830">
        <v>0</v>
      </c>
      <c r="IY830">
        <v>0</v>
      </c>
      <c r="IZ830">
        <v>0</v>
      </c>
      <c r="JA830">
        <v>0</v>
      </c>
      <c r="JB830">
        <v>0</v>
      </c>
      <c r="JC830">
        <v>0</v>
      </c>
      <c r="JD830">
        <v>0</v>
      </c>
      <c r="JE830">
        <v>0</v>
      </c>
      <c r="JF830">
        <v>0</v>
      </c>
      <c r="JG830">
        <v>0</v>
      </c>
      <c r="JH830">
        <v>0</v>
      </c>
      <c r="JI830">
        <v>0</v>
      </c>
      <c r="JJ830">
        <v>34</v>
      </c>
      <c r="JK830" s="2">
        <f t="shared" si="66"/>
        <v>0.24384787472035793</v>
      </c>
    </row>
    <row r="831" spans="1:271" outlineLevel="2" x14ac:dyDescent="0.25">
      <c r="A831" t="str">
        <f t="shared" si="70"/>
        <v>161102</v>
      </c>
      <c r="B831" t="s">
        <v>334</v>
      </c>
      <c r="C831">
        <v>6</v>
      </c>
      <c r="D831">
        <v>562</v>
      </c>
      <c r="E831">
        <v>430</v>
      </c>
      <c r="F831">
        <v>251</v>
      </c>
      <c r="G831">
        <v>179</v>
      </c>
      <c r="H831">
        <v>0</v>
      </c>
      <c r="I831">
        <v>1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179</v>
      </c>
      <c r="R831">
        <v>0</v>
      </c>
      <c r="S831">
        <v>0</v>
      </c>
      <c r="T831">
        <v>179</v>
      </c>
      <c r="U831">
        <v>6</v>
      </c>
      <c r="V831">
        <v>4</v>
      </c>
      <c r="W831">
        <v>0</v>
      </c>
      <c r="X831">
        <v>0</v>
      </c>
      <c r="Y831">
        <v>173</v>
      </c>
      <c r="Z831">
        <v>24</v>
      </c>
      <c r="AA831">
        <v>2</v>
      </c>
      <c r="AB831">
        <v>1</v>
      </c>
      <c r="AC831">
        <v>15</v>
      </c>
      <c r="AD831">
        <v>2</v>
      </c>
      <c r="AE831">
        <v>0</v>
      </c>
      <c r="AF831">
        <v>0</v>
      </c>
      <c r="AG831">
        <v>0</v>
      </c>
      <c r="AH831">
        <v>0</v>
      </c>
      <c r="AI831">
        <v>2</v>
      </c>
      <c r="AJ831">
        <v>0</v>
      </c>
      <c r="AK831">
        <v>0</v>
      </c>
      <c r="AL831">
        <v>1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1</v>
      </c>
      <c r="AY831">
        <v>24</v>
      </c>
      <c r="AZ831">
        <v>27</v>
      </c>
      <c r="BA831">
        <v>11</v>
      </c>
      <c r="BB831">
        <v>0</v>
      </c>
      <c r="BC831">
        <v>0</v>
      </c>
      <c r="BD831">
        <v>6</v>
      </c>
      <c r="BE831">
        <v>1</v>
      </c>
      <c r="BF831">
        <v>3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5</v>
      </c>
      <c r="BM831">
        <v>0</v>
      </c>
      <c r="BN831">
        <v>0</v>
      </c>
      <c r="BO831">
        <v>0</v>
      </c>
      <c r="BP831">
        <v>0</v>
      </c>
      <c r="BQ831">
        <v>1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BX831">
        <v>27</v>
      </c>
      <c r="BY831">
        <v>3</v>
      </c>
      <c r="BZ831">
        <v>0</v>
      </c>
      <c r="CA831">
        <v>0</v>
      </c>
      <c r="CB831">
        <v>2</v>
      </c>
      <c r="CC831">
        <v>0</v>
      </c>
      <c r="CD831">
        <v>0</v>
      </c>
      <c r="CE831">
        <v>1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3</v>
      </c>
      <c r="CO831">
        <v>5</v>
      </c>
      <c r="CP831">
        <v>4</v>
      </c>
      <c r="CQ831">
        <v>0</v>
      </c>
      <c r="CR831">
        <v>0</v>
      </c>
      <c r="CS831">
        <v>0</v>
      </c>
      <c r="CT831">
        <v>1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0</v>
      </c>
      <c r="DA831">
        <v>0</v>
      </c>
      <c r="DB831">
        <v>0</v>
      </c>
      <c r="DC831">
        <v>0</v>
      </c>
      <c r="DD831">
        <v>0</v>
      </c>
      <c r="DE831">
        <v>0</v>
      </c>
      <c r="DF831">
        <v>0</v>
      </c>
      <c r="DG831">
        <v>0</v>
      </c>
      <c r="DH831">
        <v>0</v>
      </c>
      <c r="DI831">
        <v>0</v>
      </c>
      <c r="DJ831">
        <v>0</v>
      </c>
      <c r="DK831">
        <v>0</v>
      </c>
      <c r="DL831">
        <v>0</v>
      </c>
      <c r="DM831">
        <v>0</v>
      </c>
      <c r="DN831">
        <v>5</v>
      </c>
      <c r="DO831">
        <v>2</v>
      </c>
      <c r="DP831">
        <v>2</v>
      </c>
      <c r="DQ831">
        <v>0</v>
      </c>
      <c r="DR831">
        <v>0</v>
      </c>
      <c r="DS831">
        <v>0</v>
      </c>
      <c r="DT831">
        <v>0</v>
      </c>
      <c r="DU831">
        <v>0</v>
      </c>
      <c r="DV831">
        <v>0</v>
      </c>
      <c r="DW831">
        <v>0</v>
      </c>
      <c r="DX831">
        <v>0</v>
      </c>
      <c r="DY831">
        <v>0</v>
      </c>
      <c r="DZ831">
        <v>0</v>
      </c>
      <c r="EA831">
        <v>0</v>
      </c>
      <c r="EB831">
        <v>0</v>
      </c>
      <c r="EC831">
        <v>0</v>
      </c>
      <c r="ED831">
        <v>0</v>
      </c>
      <c r="EE831">
        <v>0</v>
      </c>
      <c r="EF831">
        <v>0</v>
      </c>
      <c r="EG831">
        <v>0</v>
      </c>
      <c r="EH831">
        <v>0</v>
      </c>
      <c r="EI831">
        <v>0</v>
      </c>
      <c r="EJ831">
        <v>0</v>
      </c>
      <c r="EK831">
        <v>0</v>
      </c>
      <c r="EL831">
        <v>0</v>
      </c>
      <c r="EM831">
        <v>0</v>
      </c>
      <c r="EN831">
        <v>2</v>
      </c>
      <c r="EO831">
        <v>1</v>
      </c>
      <c r="EP831">
        <v>1</v>
      </c>
      <c r="EQ831">
        <v>0</v>
      </c>
      <c r="ER831">
        <v>0</v>
      </c>
      <c r="ES831">
        <v>0</v>
      </c>
      <c r="ET831">
        <v>0</v>
      </c>
      <c r="EU831">
        <v>0</v>
      </c>
      <c r="EV831">
        <v>0</v>
      </c>
      <c r="EW831">
        <v>0</v>
      </c>
      <c r="EX831">
        <v>0</v>
      </c>
      <c r="EY831">
        <v>0</v>
      </c>
      <c r="EZ831">
        <v>0</v>
      </c>
      <c r="FA831">
        <v>0</v>
      </c>
      <c r="FB831">
        <v>0</v>
      </c>
      <c r="FC831">
        <v>0</v>
      </c>
      <c r="FD831">
        <v>0</v>
      </c>
      <c r="FE831">
        <v>0</v>
      </c>
      <c r="FF831">
        <v>0</v>
      </c>
      <c r="FG831">
        <v>0</v>
      </c>
      <c r="FH831">
        <v>0</v>
      </c>
      <c r="FI831">
        <v>0</v>
      </c>
      <c r="FJ831">
        <v>0</v>
      </c>
      <c r="FK831">
        <v>0</v>
      </c>
      <c r="FL831">
        <v>1</v>
      </c>
      <c r="FM831">
        <v>11</v>
      </c>
      <c r="FN831">
        <v>5</v>
      </c>
      <c r="FO831">
        <v>1</v>
      </c>
      <c r="FP831">
        <v>0</v>
      </c>
      <c r="FQ831">
        <v>0</v>
      </c>
      <c r="FR831">
        <v>0</v>
      </c>
      <c r="FS831">
        <v>1</v>
      </c>
      <c r="FT831">
        <v>0</v>
      </c>
      <c r="FU831">
        <v>0</v>
      </c>
      <c r="FV831">
        <v>1</v>
      </c>
      <c r="FW831">
        <v>0</v>
      </c>
      <c r="FX831">
        <v>0</v>
      </c>
      <c r="FY831">
        <v>0</v>
      </c>
      <c r="FZ831">
        <v>1</v>
      </c>
      <c r="GA831">
        <v>1</v>
      </c>
      <c r="GB831">
        <v>0</v>
      </c>
      <c r="GC831">
        <v>0</v>
      </c>
      <c r="GD831">
        <v>0</v>
      </c>
      <c r="GE831">
        <v>0</v>
      </c>
      <c r="GF831">
        <v>0</v>
      </c>
      <c r="GG831">
        <v>0</v>
      </c>
      <c r="GH831">
        <v>1</v>
      </c>
      <c r="GI831">
        <v>0</v>
      </c>
      <c r="GJ831">
        <v>0</v>
      </c>
      <c r="GK831">
        <v>0</v>
      </c>
      <c r="GL831">
        <v>11</v>
      </c>
      <c r="GM831">
        <v>8</v>
      </c>
      <c r="GN831">
        <v>6</v>
      </c>
      <c r="GO831">
        <v>0</v>
      </c>
      <c r="GP831">
        <v>1</v>
      </c>
      <c r="GQ831">
        <v>0</v>
      </c>
      <c r="GR831">
        <v>0</v>
      </c>
      <c r="GS831">
        <v>0</v>
      </c>
      <c r="GT831">
        <v>0</v>
      </c>
      <c r="GU831">
        <v>0</v>
      </c>
      <c r="GV831">
        <v>0</v>
      </c>
      <c r="GW831">
        <v>0</v>
      </c>
      <c r="GX831">
        <v>1</v>
      </c>
      <c r="GY831">
        <v>0</v>
      </c>
      <c r="GZ831">
        <v>0</v>
      </c>
      <c r="HA831">
        <v>0</v>
      </c>
      <c r="HB831">
        <v>0</v>
      </c>
      <c r="HC831">
        <v>0</v>
      </c>
      <c r="HD831">
        <v>0</v>
      </c>
      <c r="HE831">
        <v>0</v>
      </c>
      <c r="HF831">
        <v>8</v>
      </c>
      <c r="HG831">
        <v>1</v>
      </c>
      <c r="HH831">
        <v>0</v>
      </c>
      <c r="HI831">
        <v>0</v>
      </c>
      <c r="HJ831">
        <v>0</v>
      </c>
      <c r="HK831">
        <v>0</v>
      </c>
      <c r="HL831">
        <v>1</v>
      </c>
      <c r="HM831">
        <v>0</v>
      </c>
      <c r="HN831">
        <v>0</v>
      </c>
      <c r="HO831">
        <v>0</v>
      </c>
      <c r="HP831">
        <v>0</v>
      </c>
      <c r="HQ831">
        <v>0</v>
      </c>
      <c r="HR831">
        <v>0</v>
      </c>
      <c r="HS831">
        <v>0</v>
      </c>
      <c r="HT831">
        <v>1</v>
      </c>
      <c r="HU831">
        <v>0</v>
      </c>
      <c r="HV831">
        <v>0</v>
      </c>
      <c r="HW831">
        <v>0</v>
      </c>
      <c r="HX831">
        <v>0</v>
      </c>
      <c r="HY831">
        <v>0</v>
      </c>
      <c r="HZ831">
        <v>0</v>
      </c>
      <c r="IA831">
        <v>0</v>
      </c>
      <c r="IB831">
        <v>0</v>
      </c>
      <c r="IC831">
        <v>0</v>
      </c>
      <c r="ID831">
        <v>0</v>
      </c>
      <c r="IE831">
        <v>0</v>
      </c>
      <c r="IF831">
        <v>0</v>
      </c>
      <c r="IG831">
        <v>0</v>
      </c>
      <c r="IH831">
        <v>0</v>
      </c>
      <c r="II831">
        <v>0</v>
      </c>
      <c r="IJ831">
        <v>0</v>
      </c>
      <c r="IK831">
        <v>91</v>
      </c>
      <c r="IL831">
        <v>2</v>
      </c>
      <c r="IM831">
        <v>87</v>
      </c>
      <c r="IN831">
        <v>0</v>
      </c>
      <c r="IO831">
        <v>1</v>
      </c>
      <c r="IP831">
        <v>0</v>
      </c>
      <c r="IQ831">
        <v>0</v>
      </c>
      <c r="IR831">
        <v>0</v>
      </c>
      <c r="IS831">
        <v>0</v>
      </c>
      <c r="IT831">
        <v>0</v>
      </c>
      <c r="IU831">
        <v>0</v>
      </c>
      <c r="IV831">
        <v>0</v>
      </c>
      <c r="IW831">
        <v>0</v>
      </c>
      <c r="IX831">
        <v>0</v>
      </c>
      <c r="IY831">
        <v>0</v>
      </c>
      <c r="IZ831">
        <v>0</v>
      </c>
      <c r="JA831">
        <v>0</v>
      </c>
      <c r="JB831">
        <v>0</v>
      </c>
      <c r="JC831">
        <v>0</v>
      </c>
      <c r="JD831">
        <v>0</v>
      </c>
      <c r="JE831">
        <v>0</v>
      </c>
      <c r="JF831">
        <v>1</v>
      </c>
      <c r="JG831">
        <v>0</v>
      </c>
      <c r="JH831">
        <v>0</v>
      </c>
      <c r="JI831">
        <v>0</v>
      </c>
      <c r="JJ831">
        <v>91</v>
      </c>
      <c r="JK831" s="2">
        <f t="shared" si="66"/>
        <v>0.31850533807829179</v>
      </c>
    </row>
    <row r="832" spans="1:271" outlineLevel="2" x14ac:dyDescent="0.25">
      <c r="A832" t="str">
        <f t="shared" si="70"/>
        <v>161102</v>
      </c>
      <c r="B832" t="s">
        <v>334</v>
      </c>
      <c r="C832">
        <v>7</v>
      </c>
      <c r="D832">
        <v>512</v>
      </c>
      <c r="E832">
        <v>390</v>
      </c>
      <c r="F832">
        <v>230</v>
      </c>
      <c r="G832">
        <v>160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160</v>
      </c>
      <c r="R832">
        <v>0</v>
      </c>
      <c r="S832">
        <v>0</v>
      </c>
      <c r="T832">
        <v>160</v>
      </c>
      <c r="U832">
        <v>3</v>
      </c>
      <c r="V832">
        <v>2</v>
      </c>
      <c r="W832">
        <v>1</v>
      </c>
      <c r="X832">
        <v>0</v>
      </c>
      <c r="Y832">
        <v>157</v>
      </c>
      <c r="Z832">
        <v>28</v>
      </c>
      <c r="AA832">
        <v>6</v>
      </c>
      <c r="AB832">
        <v>8</v>
      </c>
      <c r="AC832">
        <v>0</v>
      </c>
      <c r="AD832">
        <v>5</v>
      </c>
      <c r="AE832">
        <v>0</v>
      </c>
      <c r="AF832">
        <v>1</v>
      </c>
      <c r="AG832">
        <v>0</v>
      </c>
      <c r="AH832">
        <v>1</v>
      </c>
      <c r="AI832">
        <v>2</v>
      </c>
      <c r="AJ832">
        <v>0</v>
      </c>
      <c r="AK832">
        <v>0</v>
      </c>
      <c r="AL832">
        <v>0</v>
      </c>
      <c r="AM832">
        <v>1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2</v>
      </c>
      <c r="AT832">
        <v>0</v>
      </c>
      <c r="AU832">
        <v>0</v>
      </c>
      <c r="AV832">
        <v>1</v>
      </c>
      <c r="AW832">
        <v>1</v>
      </c>
      <c r="AX832">
        <v>0</v>
      </c>
      <c r="AY832">
        <v>28</v>
      </c>
      <c r="AZ832">
        <v>21</v>
      </c>
      <c r="BA832">
        <v>5</v>
      </c>
      <c r="BB832">
        <v>0</v>
      </c>
      <c r="BC832">
        <v>0</v>
      </c>
      <c r="BD832">
        <v>1</v>
      </c>
      <c r="BE832">
        <v>0</v>
      </c>
      <c r="BF832">
        <v>2</v>
      </c>
      <c r="BG832">
        <v>0</v>
      </c>
      <c r="BH832">
        <v>0</v>
      </c>
      <c r="BI832">
        <v>0</v>
      </c>
      <c r="BJ832">
        <v>1</v>
      </c>
      <c r="BK832">
        <v>0</v>
      </c>
      <c r="BL832">
        <v>8</v>
      </c>
      <c r="BM832">
        <v>0</v>
      </c>
      <c r="BN832">
        <v>0</v>
      </c>
      <c r="BO832">
        <v>2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2</v>
      </c>
      <c r="BX832">
        <v>21</v>
      </c>
      <c r="BY832">
        <v>1</v>
      </c>
      <c r="BZ832">
        <v>0</v>
      </c>
      <c r="CA832">
        <v>0</v>
      </c>
      <c r="CB832">
        <v>1</v>
      </c>
      <c r="CC832">
        <v>0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0</v>
      </c>
      <c r="CK832">
        <v>0</v>
      </c>
      <c r="CL832">
        <v>0</v>
      </c>
      <c r="CM832">
        <v>0</v>
      </c>
      <c r="CN832">
        <v>1</v>
      </c>
      <c r="CO832">
        <v>5</v>
      </c>
      <c r="CP832">
        <v>3</v>
      </c>
      <c r="CQ832">
        <v>0</v>
      </c>
      <c r="CR832">
        <v>0</v>
      </c>
      <c r="CS832">
        <v>0</v>
      </c>
      <c r="CT832">
        <v>0</v>
      </c>
      <c r="CU832">
        <v>0</v>
      </c>
      <c r="CV832">
        <v>0</v>
      </c>
      <c r="CW832">
        <v>0</v>
      </c>
      <c r="CX832">
        <v>0</v>
      </c>
      <c r="CY832">
        <v>0</v>
      </c>
      <c r="CZ832">
        <v>0</v>
      </c>
      <c r="DA832">
        <v>0</v>
      </c>
      <c r="DB832">
        <v>0</v>
      </c>
      <c r="DC832">
        <v>0</v>
      </c>
      <c r="DD832">
        <v>0</v>
      </c>
      <c r="DE832">
        <v>0</v>
      </c>
      <c r="DF832">
        <v>0</v>
      </c>
      <c r="DG832">
        <v>0</v>
      </c>
      <c r="DH832">
        <v>0</v>
      </c>
      <c r="DI832">
        <v>1</v>
      </c>
      <c r="DJ832">
        <v>0</v>
      </c>
      <c r="DK832">
        <v>0</v>
      </c>
      <c r="DL832">
        <v>0</v>
      </c>
      <c r="DM832">
        <v>1</v>
      </c>
      <c r="DN832">
        <v>5</v>
      </c>
      <c r="DO832">
        <v>2</v>
      </c>
      <c r="DP832">
        <v>0</v>
      </c>
      <c r="DQ832">
        <v>0</v>
      </c>
      <c r="DR832">
        <v>0</v>
      </c>
      <c r="DS832">
        <v>0</v>
      </c>
      <c r="DT832">
        <v>0</v>
      </c>
      <c r="DU832">
        <v>1</v>
      </c>
      <c r="DV832">
        <v>1</v>
      </c>
      <c r="DW832">
        <v>0</v>
      </c>
      <c r="DX832">
        <v>0</v>
      </c>
      <c r="DY832">
        <v>0</v>
      </c>
      <c r="DZ832">
        <v>0</v>
      </c>
      <c r="EA832">
        <v>0</v>
      </c>
      <c r="EB832">
        <v>0</v>
      </c>
      <c r="EC832">
        <v>0</v>
      </c>
      <c r="ED832">
        <v>0</v>
      </c>
      <c r="EE832">
        <v>0</v>
      </c>
      <c r="EF832">
        <v>0</v>
      </c>
      <c r="EG832">
        <v>0</v>
      </c>
      <c r="EH832">
        <v>0</v>
      </c>
      <c r="EI832">
        <v>0</v>
      </c>
      <c r="EJ832">
        <v>0</v>
      </c>
      <c r="EK832">
        <v>0</v>
      </c>
      <c r="EL832">
        <v>0</v>
      </c>
      <c r="EM832">
        <v>0</v>
      </c>
      <c r="EN832">
        <v>2</v>
      </c>
      <c r="EO832">
        <v>4</v>
      </c>
      <c r="EP832">
        <v>2</v>
      </c>
      <c r="EQ832">
        <v>1</v>
      </c>
      <c r="ER832">
        <v>0</v>
      </c>
      <c r="ES832">
        <v>0</v>
      </c>
      <c r="ET832">
        <v>0</v>
      </c>
      <c r="EU832">
        <v>0</v>
      </c>
      <c r="EV832">
        <v>0</v>
      </c>
      <c r="EW832">
        <v>0</v>
      </c>
      <c r="EX832">
        <v>0</v>
      </c>
      <c r="EY832">
        <v>1</v>
      </c>
      <c r="EZ832">
        <v>0</v>
      </c>
      <c r="FA832">
        <v>0</v>
      </c>
      <c r="FB832">
        <v>0</v>
      </c>
      <c r="FC832">
        <v>0</v>
      </c>
      <c r="FD832">
        <v>0</v>
      </c>
      <c r="FE832">
        <v>0</v>
      </c>
      <c r="FF832">
        <v>0</v>
      </c>
      <c r="FG832">
        <v>0</v>
      </c>
      <c r="FH832">
        <v>0</v>
      </c>
      <c r="FI832">
        <v>0</v>
      </c>
      <c r="FJ832">
        <v>0</v>
      </c>
      <c r="FK832">
        <v>0</v>
      </c>
      <c r="FL832">
        <v>4</v>
      </c>
      <c r="FM832">
        <v>24</v>
      </c>
      <c r="FN832">
        <v>12</v>
      </c>
      <c r="FO832">
        <v>2</v>
      </c>
      <c r="FP832">
        <v>1</v>
      </c>
      <c r="FQ832">
        <v>0</v>
      </c>
      <c r="FR832">
        <v>1</v>
      </c>
      <c r="FS832">
        <v>2</v>
      </c>
      <c r="FT832">
        <v>0</v>
      </c>
      <c r="FU832">
        <v>0</v>
      </c>
      <c r="FV832">
        <v>0</v>
      </c>
      <c r="FW832">
        <v>1</v>
      </c>
      <c r="FX832">
        <v>0</v>
      </c>
      <c r="FY832">
        <v>0</v>
      </c>
      <c r="FZ832">
        <v>1</v>
      </c>
      <c r="GA832">
        <v>0</v>
      </c>
      <c r="GB832">
        <v>0</v>
      </c>
      <c r="GC832">
        <v>0</v>
      </c>
      <c r="GD832">
        <v>0</v>
      </c>
      <c r="GE832">
        <v>0</v>
      </c>
      <c r="GF832">
        <v>2</v>
      </c>
      <c r="GG832">
        <v>1</v>
      </c>
      <c r="GH832">
        <v>0</v>
      </c>
      <c r="GI832">
        <v>0</v>
      </c>
      <c r="GJ832">
        <v>0</v>
      </c>
      <c r="GK832">
        <v>1</v>
      </c>
      <c r="GL832">
        <v>24</v>
      </c>
      <c r="GM832">
        <v>3</v>
      </c>
      <c r="GN832">
        <v>1</v>
      </c>
      <c r="GO832">
        <v>1</v>
      </c>
      <c r="GP832">
        <v>1</v>
      </c>
      <c r="GQ832">
        <v>0</v>
      </c>
      <c r="GR832">
        <v>0</v>
      </c>
      <c r="GS832">
        <v>0</v>
      </c>
      <c r="GT832">
        <v>0</v>
      </c>
      <c r="GU832">
        <v>0</v>
      </c>
      <c r="GV832">
        <v>0</v>
      </c>
      <c r="GW832">
        <v>0</v>
      </c>
      <c r="GX832">
        <v>0</v>
      </c>
      <c r="GY832">
        <v>0</v>
      </c>
      <c r="GZ832">
        <v>0</v>
      </c>
      <c r="HA832">
        <v>0</v>
      </c>
      <c r="HB832">
        <v>0</v>
      </c>
      <c r="HC832">
        <v>0</v>
      </c>
      <c r="HD832">
        <v>0</v>
      </c>
      <c r="HE832">
        <v>0</v>
      </c>
      <c r="HF832">
        <v>3</v>
      </c>
      <c r="HG832">
        <v>0</v>
      </c>
      <c r="HH832">
        <v>0</v>
      </c>
      <c r="HI832">
        <v>0</v>
      </c>
      <c r="HJ832">
        <v>0</v>
      </c>
      <c r="HK832">
        <v>0</v>
      </c>
      <c r="HL832">
        <v>0</v>
      </c>
      <c r="HM832">
        <v>0</v>
      </c>
      <c r="HN832">
        <v>0</v>
      </c>
      <c r="HO832">
        <v>0</v>
      </c>
      <c r="HP832">
        <v>0</v>
      </c>
      <c r="HQ832">
        <v>0</v>
      </c>
      <c r="HR832">
        <v>0</v>
      </c>
      <c r="HS832">
        <v>0</v>
      </c>
      <c r="HT832">
        <v>0</v>
      </c>
      <c r="HU832">
        <v>0</v>
      </c>
      <c r="HV832">
        <v>0</v>
      </c>
      <c r="HW832">
        <v>0</v>
      </c>
      <c r="HX832">
        <v>0</v>
      </c>
      <c r="HY832">
        <v>0</v>
      </c>
      <c r="HZ832">
        <v>0</v>
      </c>
      <c r="IA832">
        <v>0</v>
      </c>
      <c r="IB832">
        <v>0</v>
      </c>
      <c r="IC832">
        <v>0</v>
      </c>
      <c r="ID832">
        <v>0</v>
      </c>
      <c r="IE832">
        <v>0</v>
      </c>
      <c r="IF832">
        <v>0</v>
      </c>
      <c r="IG832">
        <v>0</v>
      </c>
      <c r="IH832">
        <v>0</v>
      </c>
      <c r="II832">
        <v>0</v>
      </c>
      <c r="IJ832">
        <v>0</v>
      </c>
      <c r="IK832">
        <v>69</v>
      </c>
      <c r="IL832">
        <v>0</v>
      </c>
      <c r="IM832">
        <v>68</v>
      </c>
      <c r="IN832">
        <v>0</v>
      </c>
      <c r="IO832">
        <v>0</v>
      </c>
      <c r="IP832">
        <v>0</v>
      </c>
      <c r="IQ832">
        <v>0</v>
      </c>
      <c r="IR832">
        <v>0</v>
      </c>
      <c r="IS832">
        <v>0</v>
      </c>
      <c r="IT832">
        <v>0</v>
      </c>
      <c r="IU832">
        <v>0</v>
      </c>
      <c r="IV832">
        <v>0</v>
      </c>
      <c r="IW832">
        <v>0</v>
      </c>
      <c r="IX832">
        <v>0</v>
      </c>
      <c r="IY832">
        <v>0</v>
      </c>
      <c r="IZ832">
        <v>0</v>
      </c>
      <c r="JA832">
        <v>0</v>
      </c>
      <c r="JB832">
        <v>0</v>
      </c>
      <c r="JC832">
        <v>0</v>
      </c>
      <c r="JD832">
        <v>0</v>
      </c>
      <c r="JE832">
        <v>0</v>
      </c>
      <c r="JF832">
        <v>1</v>
      </c>
      <c r="JG832">
        <v>0</v>
      </c>
      <c r="JH832">
        <v>0</v>
      </c>
      <c r="JI832">
        <v>0</v>
      </c>
      <c r="JJ832">
        <v>69</v>
      </c>
      <c r="JK832" s="2">
        <f t="shared" si="66"/>
        <v>0.3125</v>
      </c>
    </row>
    <row r="833" spans="1:271" s="6" customFormat="1" ht="15.75" outlineLevel="1" x14ac:dyDescent="0.25">
      <c r="B833" s="7" t="s">
        <v>405</v>
      </c>
      <c r="D833" s="6">
        <f>SUBTOTAL(9,D826:D832)</f>
        <v>5960</v>
      </c>
      <c r="E833" s="6">
        <f>SUBTOTAL(9,E826:E832)</f>
        <v>4540</v>
      </c>
      <c r="F833" s="6">
        <f>SUBTOTAL(9,F826:F832)</f>
        <v>2611</v>
      </c>
      <c r="G833" s="6">
        <f>SUBTOTAL(9,G826:G832)</f>
        <v>1929</v>
      </c>
      <c r="H833" s="6">
        <f>SUBTOTAL(9,H826:H832)</f>
        <v>0</v>
      </c>
      <c r="I833" s="6">
        <f>SUBTOTAL(9,I826:I832)</f>
        <v>12</v>
      </c>
      <c r="J833" s="6">
        <f>SUBTOTAL(9,J826:J832)</f>
        <v>1</v>
      </c>
      <c r="K833" s="6">
        <f>SUBTOTAL(9,K826:K832)</f>
        <v>1</v>
      </c>
      <c r="L833" s="6">
        <f>SUBTOTAL(9,L826:L832)</f>
        <v>0</v>
      </c>
      <c r="M833" s="6">
        <f>SUBTOTAL(9,M826:M832)</f>
        <v>0</v>
      </c>
      <c r="N833" s="6">
        <f>SUBTOTAL(9,N826:N832)</f>
        <v>0</v>
      </c>
      <c r="O833" s="6">
        <f>SUBTOTAL(9,O826:O832)</f>
        <v>0</v>
      </c>
      <c r="P833" s="6">
        <f>SUBTOTAL(9,P826:P832)</f>
        <v>1</v>
      </c>
      <c r="Q833" s="6">
        <f>SUBTOTAL(9,Q826:Q832)</f>
        <v>1930</v>
      </c>
      <c r="R833" s="6">
        <f>SUBTOTAL(9,R826:R832)</f>
        <v>1</v>
      </c>
      <c r="S833" s="6">
        <f>SUBTOTAL(9,S826:S832)</f>
        <v>0</v>
      </c>
      <c r="T833" s="6">
        <f>SUBTOTAL(9,T826:T832)</f>
        <v>1930</v>
      </c>
      <c r="U833" s="6">
        <f>SUBTOTAL(9,U826:U832)</f>
        <v>78</v>
      </c>
      <c r="V833" s="6">
        <f>SUBTOTAL(9,V826:V832)</f>
        <v>54</v>
      </c>
      <c r="W833" s="6">
        <f>SUBTOTAL(9,W826:W832)</f>
        <v>18</v>
      </c>
      <c r="X833" s="6">
        <f>SUBTOTAL(9,X826:X832)</f>
        <v>0</v>
      </c>
      <c r="Y833" s="6">
        <f>SUBTOTAL(9,Y826:Y832)</f>
        <v>1852</v>
      </c>
      <c r="Z833" s="6">
        <f>SUBTOTAL(9,Z826:Z832)</f>
        <v>304</v>
      </c>
      <c r="AA833" s="6">
        <f>SUBTOTAL(9,AA826:AA832)</f>
        <v>50</v>
      </c>
      <c r="AB833" s="6">
        <f>SUBTOTAL(9,AB826:AB832)</f>
        <v>73</v>
      </c>
      <c r="AC833" s="6">
        <f>SUBTOTAL(9,AC826:AC832)</f>
        <v>70</v>
      </c>
      <c r="AD833" s="6">
        <f>SUBTOTAL(9,AD826:AD832)</f>
        <v>53</v>
      </c>
      <c r="AE833" s="6">
        <f>SUBTOTAL(9,AE826:AE832)</f>
        <v>3</v>
      </c>
      <c r="AF833" s="6">
        <f>SUBTOTAL(9,AF826:AF832)</f>
        <v>6</v>
      </c>
      <c r="AG833" s="6">
        <f>SUBTOTAL(9,AG826:AG832)</f>
        <v>5</v>
      </c>
      <c r="AH833" s="6">
        <f>SUBTOTAL(9,AH826:AH832)</f>
        <v>2</v>
      </c>
      <c r="AI833" s="6">
        <f>SUBTOTAL(9,AI826:AI832)</f>
        <v>12</v>
      </c>
      <c r="AJ833" s="6">
        <f>SUBTOTAL(9,AJ826:AJ832)</f>
        <v>2</v>
      </c>
      <c r="AK833" s="6">
        <f>SUBTOTAL(9,AK826:AK832)</f>
        <v>1</v>
      </c>
      <c r="AL833" s="6">
        <f>SUBTOTAL(9,AL826:AL832)</f>
        <v>3</v>
      </c>
      <c r="AM833" s="6">
        <f>SUBTOTAL(9,AM826:AM832)</f>
        <v>6</v>
      </c>
      <c r="AN833" s="6">
        <f>SUBTOTAL(9,AN826:AN832)</f>
        <v>1</v>
      </c>
      <c r="AO833" s="6">
        <f>SUBTOTAL(9,AO826:AO832)</f>
        <v>0</v>
      </c>
      <c r="AP833" s="6">
        <f>SUBTOTAL(9,AP826:AP832)</f>
        <v>2</v>
      </c>
      <c r="AQ833" s="6">
        <f>SUBTOTAL(9,AQ826:AQ832)</f>
        <v>1</v>
      </c>
      <c r="AR833" s="6">
        <f>SUBTOTAL(9,AR826:AR832)</f>
        <v>0</v>
      </c>
      <c r="AS833" s="6">
        <f>SUBTOTAL(9,AS826:AS832)</f>
        <v>2</v>
      </c>
      <c r="AT833" s="6">
        <f>SUBTOTAL(9,AT826:AT832)</f>
        <v>0</v>
      </c>
      <c r="AU833" s="6">
        <f>SUBTOTAL(9,AU826:AU832)</f>
        <v>2</v>
      </c>
      <c r="AV833" s="6">
        <f>SUBTOTAL(9,AV826:AV832)</f>
        <v>1</v>
      </c>
      <c r="AW833" s="6">
        <f>SUBTOTAL(9,AW826:AW832)</f>
        <v>2</v>
      </c>
      <c r="AX833" s="6">
        <f>SUBTOTAL(9,AX826:AX832)</f>
        <v>7</v>
      </c>
      <c r="AY833" s="6">
        <f>SUBTOTAL(9,AY826:AY832)</f>
        <v>304</v>
      </c>
      <c r="AZ833" s="6">
        <f>SUBTOTAL(9,AZ826:AZ832)</f>
        <v>305</v>
      </c>
      <c r="BA833" s="6">
        <f>SUBTOTAL(9,BA826:BA832)</f>
        <v>61</v>
      </c>
      <c r="BB833" s="6">
        <f>SUBTOTAL(9,BB826:BB832)</f>
        <v>5</v>
      </c>
      <c r="BC833" s="6">
        <f>SUBTOTAL(9,BC826:BC832)</f>
        <v>28</v>
      </c>
      <c r="BD833" s="6">
        <f>SUBTOTAL(9,BD826:BD832)</f>
        <v>27</v>
      </c>
      <c r="BE833" s="6">
        <f>SUBTOTAL(9,BE826:BE832)</f>
        <v>11</v>
      </c>
      <c r="BF833" s="6">
        <f>SUBTOTAL(9,BF826:BF832)</f>
        <v>19</v>
      </c>
      <c r="BG833" s="6">
        <f>SUBTOTAL(9,BG826:BG832)</f>
        <v>5</v>
      </c>
      <c r="BH833" s="6">
        <f>SUBTOTAL(9,BH826:BH832)</f>
        <v>2</v>
      </c>
      <c r="BI833" s="6">
        <f>SUBTOTAL(9,BI826:BI832)</f>
        <v>4</v>
      </c>
      <c r="BJ833" s="6">
        <f>SUBTOTAL(9,BJ826:BJ832)</f>
        <v>8</v>
      </c>
      <c r="BK833" s="6">
        <f>SUBTOTAL(9,BK826:BK832)</f>
        <v>0</v>
      </c>
      <c r="BL833" s="6">
        <f>SUBTOTAL(9,BL826:BL832)</f>
        <v>101</v>
      </c>
      <c r="BM833" s="6">
        <f>SUBTOTAL(9,BM826:BM832)</f>
        <v>1</v>
      </c>
      <c r="BN833" s="6">
        <f>SUBTOTAL(9,BN826:BN832)</f>
        <v>1</v>
      </c>
      <c r="BO833" s="6">
        <f>SUBTOTAL(9,BO826:BO832)</f>
        <v>14</v>
      </c>
      <c r="BP833" s="6">
        <f>SUBTOTAL(9,BP826:BP832)</f>
        <v>0</v>
      </c>
      <c r="BQ833" s="6">
        <f>SUBTOTAL(9,BQ826:BQ832)</f>
        <v>1</v>
      </c>
      <c r="BR833" s="6">
        <f>SUBTOTAL(9,BR826:BR832)</f>
        <v>0</v>
      </c>
      <c r="BS833" s="6">
        <f>SUBTOTAL(9,BS826:BS832)</f>
        <v>2</v>
      </c>
      <c r="BT833" s="6">
        <f>SUBTOTAL(9,BT826:BT832)</f>
        <v>6</v>
      </c>
      <c r="BU833" s="6">
        <f>SUBTOTAL(9,BU826:BU832)</f>
        <v>1</v>
      </c>
      <c r="BV833" s="6">
        <f>SUBTOTAL(9,BV826:BV832)</f>
        <v>1</v>
      </c>
      <c r="BW833" s="6">
        <f>SUBTOTAL(9,BW826:BW832)</f>
        <v>7</v>
      </c>
      <c r="BX833" s="6">
        <f>SUBTOTAL(9,BX826:BX832)</f>
        <v>305</v>
      </c>
      <c r="BY833" s="6">
        <f>SUBTOTAL(9,BY826:BY832)</f>
        <v>25</v>
      </c>
      <c r="BZ833" s="6">
        <f>SUBTOTAL(9,BZ826:BZ832)</f>
        <v>10</v>
      </c>
      <c r="CA833" s="6">
        <f>SUBTOTAL(9,CA826:CA832)</f>
        <v>2</v>
      </c>
      <c r="CB833" s="6">
        <f>SUBTOTAL(9,CB826:CB832)</f>
        <v>4</v>
      </c>
      <c r="CC833" s="6">
        <f>SUBTOTAL(9,CC826:CC832)</f>
        <v>1</v>
      </c>
      <c r="CD833" s="6">
        <f>SUBTOTAL(9,CD826:CD832)</f>
        <v>0</v>
      </c>
      <c r="CE833" s="6">
        <f>SUBTOTAL(9,CE826:CE832)</f>
        <v>1</v>
      </c>
      <c r="CF833" s="6">
        <f>SUBTOTAL(9,CF826:CF832)</f>
        <v>1</v>
      </c>
      <c r="CG833" s="6">
        <f>SUBTOTAL(9,CG826:CG832)</f>
        <v>0</v>
      </c>
      <c r="CH833" s="6">
        <f>SUBTOTAL(9,CH826:CH832)</f>
        <v>1</v>
      </c>
      <c r="CI833" s="6">
        <f>SUBTOTAL(9,CI826:CI832)</f>
        <v>1</v>
      </c>
      <c r="CJ833" s="6">
        <f>SUBTOTAL(9,CJ826:CJ832)</f>
        <v>0</v>
      </c>
      <c r="CK833" s="6">
        <f>SUBTOTAL(9,CK826:CK832)</f>
        <v>0</v>
      </c>
      <c r="CL833" s="6">
        <f>SUBTOTAL(9,CL826:CL832)</f>
        <v>1</v>
      </c>
      <c r="CM833" s="6">
        <f>SUBTOTAL(9,CM826:CM832)</f>
        <v>3</v>
      </c>
      <c r="CN833" s="6">
        <f>SUBTOTAL(9,CN826:CN832)</f>
        <v>25</v>
      </c>
      <c r="CO833" s="6">
        <f>SUBTOTAL(9,CO826:CO832)</f>
        <v>84</v>
      </c>
      <c r="CP833" s="6">
        <f>SUBTOTAL(9,CP826:CP832)</f>
        <v>44</v>
      </c>
      <c r="CQ833" s="6">
        <f>SUBTOTAL(9,CQ826:CQ832)</f>
        <v>11</v>
      </c>
      <c r="CR833" s="6">
        <f>SUBTOTAL(9,CR826:CR832)</f>
        <v>1</v>
      </c>
      <c r="CS833" s="6">
        <f>SUBTOTAL(9,CS826:CS832)</f>
        <v>1</v>
      </c>
      <c r="CT833" s="6">
        <f>SUBTOTAL(9,CT826:CT832)</f>
        <v>5</v>
      </c>
      <c r="CU833" s="6">
        <f>SUBTOTAL(9,CU826:CU832)</f>
        <v>2</v>
      </c>
      <c r="CV833" s="6">
        <f>SUBTOTAL(9,CV826:CV832)</f>
        <v>3</v>
      </c>
      <c r="CW833" s="6">
        <f>SUBTOTAL(9,CW826:CW832)</f>
        <v>1</v>
      </c>
      <c r="CX833" s="6">
        <f>SUBTOTAL(9,CX826:CX832)</f>
        <v>3</v>
      </c>
      <c r="CY833" s="6">
        <f>SUBTOTAL(9,CY826:CY832)</f>
        <v>2</v>
      </c>
      <c r="CZ833" s="6">
        <f>SUBTOTAL(9,CZ826:CZ832)</f>
        <v>0</v>
      </c>
      <c r="DA833" s="6">
        <f>SUBTOTAL(9,DA826:DA832)</f>
        <v>0</v>
      </c>
      <c r="DB833" s="6">
        <f>SUBTOTAL(9,DB826:DB832)</f>
        <v>0</v>
      </c>
      <c r="DC833" s="6">
        <f>SUBTOTAL(9,DC826:DC832)</f>
        <v>0</v>
      </c>
      <c r="DD833" s="6">
        <f>SUBTOTAL(9,DD826:DD832)</f>
        <v>0</v>
      </c>
      <c r="DE833" s="6">
        <f>SUBTOTAL(9,DE826:DE832)</f>
        <v>0</v>
      </c>
      <c r="DF833" s="6">
        <f>SUBTOTAL(9,DF826:DF832)</f>
        <v>2</v>
      </c>
      <c r="DG833" s="6">
        <f>SUBTOTAL(9,DG826:DG832)</f>
        <v>2</v>
      </c>
      <c r="DH833" s="6">
        <f>SUBTOTAL(9,DH826:DH832)</f>
        <v>0</v>
      </c>
      <c r="DI833" s="6">
        <f>SUBTOTAL(9,DI826:DI832)</f>
        <v>1</v>
      </c>
      <c r="DJ833" s="6">
        <f>SUBTOTAL(9,DJ826:DJ832)</f>
        <v>0</v>
      </c>
      <c r="DK833" s="6">
        <f>SUBTOTAL(9,DK826:DK832)</f>
        <v>3</v>
      </c>
      <c r="DL833" s="6">
        <f>SUBTOTAL(9,DL826:DL832)</f>
        <v>1</v>
      </c>
      <c r="DM833" s="6">
        <f>SUBTOTAL(9,DM826:DM832)</f>
        <v>2</v>
      </c>
      <c r="DN833" s="6">
        <f>SUBTOTAL(9,DN826:DN832)</f>
        <v>84</v>
      </c>
      <c r="DO833" s="6">
        <f>SUBTOTAL(9,DO826:DO832)</f>
        <v>15</v>
      </c>
      <c r="DP833" s="6">
        <f>SUBTOTAL(9,DP826:DP832)</f>
        <v>6</v>
      </c>
      <c r="DQ833" s="6">
        <f>SUBTOTAL(9,DQ826:DQ832)</f>
        <v>0</v>
      </c>
      <c r="DR833" s="6">
        <f>SUBTOTAL(9,DR826:DR832)</f>
        <v>0</v>
      </c>
      <c r="DS833" s="6">
        <f>SUBTOTAL(9,DS826:DS832)</f>
        <v>2</v>
      </c>
      <c r="DT833" s="6">
        <f>SUBTOTAL(9,DT826:DT832)</f>
        <v>2</v>
      </c>
      <c r="DU833" s="6">
        <f>SUBTOTAL(9,DU826:DU832)</f>
        <v>1</v>
      </c>
      <c r="DV833" s="6">
        <f>SUBTOTAL(9,DV826:DV832)</f>
        <v>3</v>
      </c>
      <c r="DW833" s="6">
        <f>SUBTOTAL(9,DW826:DW832)</f>
        <v>1</v>
      </c>
      <c r="DX833" s="6">
        <f>SUBTOTAL(9,DX826:DX832)</f>
        <v>0</v>
      </c>
      <c r="DY833" s="6">
        <f>SUBTOTAL(9,DY826:DY832)</f>
        <v>0</v>
      </c>
      <c r="DZ833" s="6">
        <f>SUBTOTAL(9,DZ826:DZ832)</f>
        <v>0</v>
      </c>
      <c r="EA833" s="6">
        <f>SUBTOTAL(9,EA826:EA832)</f>
        <v>0</v>
      </c>
      <c r="EB833" s="6">
        <f>SUBTOTAL(9,EB826:EB832)</f>
        <v>0</v>
      </c>
      <c r="EC833" s="6">
        <f>SUBTOTAL(9,EC826:EC832)</f>
        <v>0</v>
      </c>
      <c r="ED833" s="6">
        <f>SUBTOTAL(9,ED826:ED832)</f>
        <v>0</v>
      </c>
      <c r="EE833" s="6">
        <f>SUBTOTAL(9,EE826:EE832)</f>
        <v>0</v>
      </c>
      <c r="EF833" s="6">
        <f>SUBTOTAL(9,EF826:EF832)</f>
        <v>0</v>
      </c>
      <c r="EG833" s="6">
        <f>SUBTOTAL(9,EG826:EG832)</f>
        <v>0</v>
      </c>
      <c r="EH833" s="6">
        <f>SUBTOTAL(9,EH826:EH832)</f>
        <v>0</v>
      </c>
      <c r="EI833" s="6">
        <f>SUBTOTAL(9,EI826:EI832)</f>
        <v>0</v>
      </c>
      <c r="EJ833" s="6">
        <f>SUBTOTAL(9,EJ826:EJ832)</f>
        <v>0</v>
      </c>
      <c r="EK833" s="6">
        <f>SUBTOTAL(9,EK826:EK832)</f>
        <v>0</v>
      </c>
      <c r="EL833" s="6">
        <f>SUBTOTAL(9,EL826:EL832)</f>
        <v>0</v>
      </c>
      <c r="EM833" s="6">
        <f>SUBTOTAL(9,EM826:EM832)</f>
        <v>0</v>
      </c>
      <c r="EN833" s="6">
        <f>SUBTOTAL(9,EN826:EN832)</f>
        <v>15</v>
      </c>
      <c r="EO833" s="6">
        <f>SUBTOTAL(9,EO826:EO832)</f>
        <v>48</v>
      </c>
      <c r="EP833" s="6">
        <f>SUBTOTAL(9,EP826:EP832)</f>
        <v>24</v>
      </c>
      <c r="EQ833" s="6">
        <f>SUBTOTAL(9,EQ826:EQ832)</f>
        <v>6</v>
      </c>
      <c r="ER833" s="6">
        <f>SUBTOTAL(9,ER826:ER832)</f>
        <v>1</v>
      </c>
      <c r="ES833" s="6">
        <f>SUBTOTAL(9,ES826:ES832)</f>
        <v>0</v>
      </c>
      <c r="ET833" s="6">
        <f>SUBTOTAL(9,ET826:ET832)</f>
        <v>0</v>
      </c>
      <c r="EU833" s="6">
        <f>SUBTOTAL(9,EU826:EU832)</f>
        <v>0</v>
      </c>
      <c r="EV833" s="6">
        <f>SUBTOTAL(9,EV826:EV832)</f>
        <v>0</v>
      </c>
      <c r="EW833" s="6">
        <f>SUBTOTAL(9,EW826:EW832)</f>
        <v>0</v>
      </c>
      <c r="EX833" s="6">
        <f>SUBTOTAL(9,EX826:EX832)</f>
        <v>1</v>
      </c>
      <c r="EY833" s="6">
        <f>SUBTOTAL(9,EY826:EY832)</f>
        <v>5</v>
      </c>
      <c r="EZ833" s="6">
        <f>SUBTOTAL(9,EZ826:EZ832)</f>
        <v>1</v>
      </c>
      <c r="FA833" s="6">
        <f>SUBTOTAL(9,FA826:FA832)</f>
        <v>0</v>
      </c>
      <c r="FB833" s="6">
        <f>SUBTOTAL(9,FB826:FB832)</f>
        <v>0</v>
      </c>
      <c r="FC833" s="6">
        <f>SUBTOTAL(9,FC826:FC832)</f>
        <v>1</v>
      </c>
      <c r="FD833" s="6">
        <f>SUBTOTAL(9,FD826:FD832)</f>
        <v>0</v>
      </c>
      <c r="FE833" s="6">
        <f>SUBTOTAL(9,FE826:FE832)</f>
        <v>0</v>
      </c>
      <c r="FF833" s="6">
        <f>SUBTOTAL(9,FF826:FF832)</f>
        <v>0</v>
      </c>
      <c r="FG833" s="6">
        <f>SUBTOTAL(9,FG826:FG832)</f>
        <v>1</v>
      </c>
      <c r="FH833" s="6">
        <f>SUBTOTAL(9,FH826:FH832)</f>
        <v>4</v>
      </c>
      <c r="FI833" s="6">
        <f>SUBTOTAL(9,FI826:FI832)</f>
        <v>3</v>
      </c>
      <c r="FJ833" s="6">
        <f>SUBTOTAL(9,FJ826:FJ832)</f>
        <v>0</v>
      </c>
      <c r="FK833" s="6">
        <f>SUBTOTAL(9,FK826:FK832)</f>
        <v>1</v>
      </c>
      <c r="FL833" s="6">
        <f>SUBTOTAL(9,FL826:FL832)</f>
        <v>48</v>
      </c>
      <c r="FM833" s="6">
        <f>SUBTOTAL(9,FM826:FM832)</f>
        <v>170</v>
      </c>
      <c r="FN833" s="6">
        <f>SUBTOTAL(9,FN826:FN832)</f>
        <v>66</v>
      </c>
      <c r="FO833" s="6">
        <f>SUBTOTAL(9,FO826:FO832)</f>
        <v>15</v>
      </c>
      <c r="FP833" s="6">
        <f>SUBTOTAL(9,FP826:FP832)</f>
        <v>8</v>
      </c>
      <c r="FQ833" s="6">
        <f>SUBTOTAL(9,FQ826:FQ832)</f>
        <v>8</v>
      </c>
      <c r="FR833" s="6">
        <f>SUBTOTAL(9,FR826:FR832)</f>
        <v>4</v>
      </c>
      <c r="FS833" s="6">
        <f>SUBTOTAL(9,FS826:FS832)</f>
        <v>13</v>
      </c>
      <c r="FT833" s="6">
        <f>SUBTOTAL(9,FT826:FT832)</f>
        <v>2</v>
      </c>
      <c r="FU833" s="6">
        <f>SUBTOTAL(9,FU826:FU832)</f>
        <v>2</v>
      </c>
      <c r="FV833" s="6">
        <f>SUBTOTAL(9,FV826:FV832)</f>
        <v>8</v>
      </c>
      <c r="FW833" s="6">
        <f>SUBTOTAL(9,FW826:FW832)</f>
        <v>1</v>
      </c>
      <c r="FX833" s="6">
        <f>SUBTOTAL(9,FX826:FX832)</f>
        <v>5</v>
      </c>
      <c r="FY833" s="6">
        <f>SUBTOTAL(9,FY826:FY832)</f>
        <v>2</v>
      </c>
      <c r="FZ833" s="6">
        <f>SUBTOTAL(9,FZ826:FZ832)</f>
        <v>4</v>
      </c>
      <c r="GA833" s="6">
        <f>SUBTOTAL(9,GA826:GA832)</f>
        <v>2</v>
      </c>
      <c r="GB833" s="6">
        <f>SUBTOTAL(9,GB826:GB832)</f>
        <v>4</v>
      </c>
      <c r="GC833" s="6">
        <f>SUBTOTAL(9,GC826:GC832)</f>
        <v>3</v>
      </c>
      <c r="GD833" s="6">
        <f>SUBTOTAL(9,GD826:GD832)</f>
        <v>1</v>
      </c>
      <c r="GE833" s="6">
        <f>SUBTOTAL(9,GE826:GE832)</f>
        <v>1</v>
      </c>
      <c r="GF833" s="6">
        <f>SUBTOTAL(9,GF826:GF832)</f>
        <v>3</v>
      </c>
      <c r="GG833" s="6">
        <f>SUBTOTAL(9,GG826:GG832)</f>
        <v>2</v>
      </c>
      <c r="GH833" s="6">
        <f>SUBTOTAL(9,GH826:GH832)</f>
        <v>7</v>
      </c>
      <c r="GI833" s="6">
        <f>SUBTOTAL(9,GI826:GI832)</f>
        <v>2</v>
      </c>
      <c r="GJ833" s="6">
        <f>SUBTOTAL(9,GJ826:GJ832)</f>
        <v>5</v>
      </c>
      <c r="GK833" s="6">
        <f>SUBTOTAL(9,GK826:GK832)</f>
        <v>2</v>
      </c>
      <c r="GL833" s="6">
        <f>SUBTOTAL(9,GL826:GL832)</f>
        <v>170</v>
      </c>
      <c r="GM833" s="6">
        <f>SUBTOTAL(9,GM826:GM832)</f>
        <v>62</v>
      </c>
      <c r="GN833" s="6">
        <f>SUBTOTAL(9,GN826:GN832)</f>
        <v>46</v>
      </c>
      <c r="GO833" s="6">
        <f>SUBTOTAL(9,GO826:GO832)</f>
        <v>2</v>
      </c>
      <c r="GP833" s="6">
        <f>SUBTOTAL(9,GP826:GP832)</f>
        <v>6</v>
      </c>
      <c r="GQ833" s="6">
        <f>SUBTOTAL(9,GQ826:GQ832)</f>
        <v>0</v>
      </c>
      <c r="GR833" s="6">
        <f>SUBTOTAL(9,GR826:GR832)</f>
        <v>0</v>
      </c>
      <c r="GS833" s="6">
        <f>SUBTOTAL(9,GS826:GS832)</f>
        <v>0</v>
      </c>
      <c r="GT833" s="6">
        <f>SUBTOTAL(9,GT826:GT832)</f>
        <v>1</v>
      </c>
      <c r="GU833" s="6">
        <f>SUBTOTAL(9,GU826:GU832)</f>
        <v>0</v>
      </c>
      <c r="GV833" s="6">
        <f>SUBTOTAL(9,GV826:GV832)</f>
        <v>1</v>
      </c>
      <c r="GW833" s="6">
        <f>SUBTOTAL(9,GW826:GW832)</f>
        <v>0</v>
      </c>
      <c r="GX833" s="6">
        <f>SUBTOTAL(9,GX826:GX832)</f>
        <v>1</v>
      </c>
      <c r="GY833" s="6">
        <f>SUBTOTAL(9,GY826:GY832)</f>
        <v>0</v>
      </c>
      <c r="GZ833" s="6">
        <f>SUBTOTAL(9,GZ826:GZ832)</f>
        <v>0</v>
      </c>
      <c r="HA833" s="6">
        <f>SUBTOTAL(9,HA826:HA832)</f>
        <v>1</v>
      </c>
      <c r="HB833" s="6">
        <f>SUBTOTAL(9,HB826:HB832)</f>
        <v>0</v>
      </c>
      <c r="HC833" s="6">
        <f>SUBTOTAL(9,HC826:HC832)</f>
        <v>0</v>
      </c>
      <c r="HD833" s="6">
        <f>SUBTOTAL(9,HD826:HD832)</f>
        <v>2</v>
      </c>
      <c r="HE833" s="6">
        <f>SUBTOTAL(9,HE826:HE832)</f>
        <v>2</v>
      </c>
      <c r="HF833" s="6">
        <f>SUBTOTAL(9,HF826:HF832)</f>
        <v>62</v>
      </c>
      <c r="HG833" s="6">
        <f>SUBTOTAL(9,HG826:HG832)</f>
        <v>4</v>
      </c>
      <c r="HH833" s="6">
        <f>SUBTOTAL(9,HH826:HH832)</f>
        <v>1</v>
      </c>
      <c r="HI833" s="6">
        <f>SUBTOTAL(9,HI826:HI832)</f>
        <v>0</v>
      </c>
      <c r="HJ833" s="6">
        <f>SUBTOTAL(9,HJ826:HJ832)</f>
        <v>1</v>
      </c>
      <c r="HK833" s="6">
        <f>SUBTOTAL(9,HK826:HK832)</f>
        <v>0</v>
      </c>
      <c r="HL833" s="6">
        <f>SUBTOTAL(9,HL826:HL832)</f>
        <v>2</v>
      </c>
      <c r="HM833" s="6">
        <f>SUBTOTAL(9,HM826:HM832)</f>
        <v>0</v>
      </c>
      <c r="HN833" s="6">
        <f>SUBTOTAL(9,HN826:HN832)</f>
        <v>0</v>
      </c>
      <c r="HO833" s="6">
        <f>SUBTOTAL(9,HO826:HO832)</f>
        <v>0</v>
      </c>
      <c r="HP833" s="6">
        <f>SUBTOTAL(9,HP826:HP832)</f>
        <v>0</v>
      </c>
      <c r="HQ833" s="6">
        <f>SUBTOTAL(9,HQ826:HQ832)</f>
        <v>0</v>
      </c>
      <c r="HR833" s="6">
        <f>SUBTOTAL(9,HR826:HR832)</f>
        <v>0</v>
      </c>
      <c r="HS833" s="6">
        <f>SUBTOTAL(9,HS826:HS832)</f>
        <v>0</v>
      </c>
      <c r="HT833" s="6">
        <f>SUBTOTAL(9,HT826:HT832)</f>
        <v>4</v>
      </c>
      <c r="HU833" s="6">
        <f>SUBTOTAL(9,HU826:HU832)</f>
        <v>1</v>
      </c>
      <c r="HV833" s="6">
        <f>SUBTOTAL(9,HV826:HV832)</f>
        <v>0</v>
      </c>
      <c r="HW833" s="6">
        <f>SUBTOTAL(9,HW826:HW832)</f>
        <v>0</v>
      </c>
      <c r="HX833" s="6">
        <f>SUBTOTAL(9,HX826:HX832)</f>
        <v>0</v>
      </c>
      <c r="HY833" s="6">
        <f>SUBTOTAL(9,HY826:HY832)</f>
        <v>0</v>
      </c>
      <c r="HZ833" s="6">
        <f>SUBTOTAL(9,HZ826:HZ832)</f>
        <v>0</v>
      </c>
      <c r="IA833" s="6">
        <f>SUBTOTAL(9,IA826:IA832)</f>
        <v>0</v>
      </c>
      <c r="IB833" s="6">
        <f>SUBTOTAL(9,IB826:IB832)</f>
        <v>0</v>
      </c>
      <c r="IC833" s="6">
        <f>SUBTOTAL(9,IC826:IC832)</f>
        <v>0</v>
      </c>
      <c r="ID833" s="6">
        <f>SUBTOTAL(9,ID826:ID832)</f>
        <v>0</v>
      </c>
      <c r="IE833" s="6">
        <f>SUBTOTAL(9,IE826:IE832)</f>
        <v>0</v>
      </c>
      <c r="IF833" s="6">
        <f>SUBTOTAL(9,IF826:IF832)</f>
        <v>0</v>
      </c>
      <c r="IG833" s="6">
        <f>SUBTOTAL(9,IG826:IG832)</f>
        <v>1</v>
      </c>
      <c r="IH833" s="6">
        <f>SUBTOTAL(9,IH826:IH832)</f>
        <v>0</v>
      </c>
      <c r="II833" s="6">
        <f>SUBTOTAL(9,II826:II832)</f>
        <v>0</v>
      </c>
      <c r="IJ833" s="6">
        <f>SUBTOTAL(9,IJ826:IJ832)</f>
        <v>1</v>
      </c>
      <c r="IK833" s="6">
        <f>SUBTOTAL(9,IK826:IK832)</f>
        <v>834</v>
      </c>
      <c r="IL833" s="6">
        <f>SUBTOTAL(9,IL826:IL832)</f>
        <v>20</v>
      </c>
      <c r="IM833" s="6">
        <f>SUBTOTAL(9,IM826:IM832)</f>
        <v>786</v>
      </c>
      <c r="IN833" s="6">
        <f>SUBTOTAL(9,IN826:IN832)</f>
        <v>6</v>
      </c>
      <c r="IO833" s="6">
        <f>SUBTOTAL(9,IO826:IO832)</f>
        <v>2</v>
      </c>
      <c r="IP833" s="6">
        <f>SUBTOTAL(9,IP826:IP832)</f>
        <v>2</v>
      </c>
      <c r="IQ833" s="6">
        <f>SUBTOTAL(9,IQ826:IQ832)</f>
        <v>0</v>
      </c>
      <c r="IR833" s="6">
        <f>SUBTOTAL(9,IR826:IR832)</f>
        <v>1</v>
      </c>
      <c r="IS833" s="6">
        <f>SUBTOTAL(9,IS826:IS832)</f>
        <v>1</v>
      </c>
      <c r="IT833" s="6">
        <f>SUBTOTAL(9,IT826:IT832)</f>
        <v>0</v>
      </c>
      <c r="IU833" s="6">
        <f>SUBTOTAL(9,IU826:IU832)</f>
        <v>0</v>
      </c>
      <c r="IV833" s="6">
        <f>SUBTOTAL(9,IV826:IV832)</f>
        <v>0</v>
      </c>
      <c r="IW833" s="6">
        <f>SUBTOTAL(9,IW826:IW832)</f>
        <v>0</v>
      </c>
      <c r="IX833" s="6">
        <f>SUBTOTAL(9,IX826:IX832)</f>
        <v>0</v>
      </c>
      <c r="IY833" s="6">
        <f>SUBTOTAL(9,IY826:IY832)</f>
        <v>0</v>
      </c>
      <c r="IZ833" s="6">
        <f>SUBTOTAL(9,IZ826:IZ832)</f>
        <v>11</v>
      </c>
      <c r="JA833" s="6">
        <f>SUBTOTAL(9,JA826:JA832)</f>
        <v>0</v>
      </c>
      <c r="JB833" s="6">
        <f>SUBTOTAL(9,JB826:JB832)</f>
        <v>0</v>
      </c>
      <c r="JC833" s="6">
        <f>SUBTOTAL(9,JC826:JC832)</f>
        <v>0</v>
      </c>
      <c r="JD833" s="6">
        <f>SUBTOTAL(9,JD826:JD832)</f>
        <v>0</v>
      </c>
      <c r="JE833" s="6">
        <f>SUBTOTAL(9,JE826:JE832)</f>
        <v>0</v>
      </c>
      <c r="JF833" s="6">
        <f>SUBTOTAL(9,JF826:JF832)</f>
        <v>4</v>
      </c>
      <c r="JG833" s="6">
        <f>SUBTOTAL(9,JG826:JG832)</f>
        <v>0</v>
      </c>
      <c r="JH833" s="6">
        <f>SUBTOTAL(9,JH826:JH832)</f>
        <v>0</v>
      </c>
      <c r="JI833" s="6">
        <f>SUBTOTAL(9,JI826:JI832)</f>
        <v>1</v>
      </c>
      <c r="JJ833" s="6">
        <f>SUBTOTAL(9,JJ826:JJ832)</f>
        <v>834</v>
      </c>
      <c r="JK833" s="8">
        <f t="shared" si="66"/>
        <v>0.3238255033557047</v>
      </c>
    </row>
    <row r="834" spans="1:271" outlineLevel="2" x14ac:dyDescent="0.25">
      <c r="A834" t="str">
        <f t="shared" ref="A834:A839" si="71">"161103"</f>
        <v>161103</v>
      </c>
      <c r="B834" t="s">
        <v>335</v>
      </c>
      <c r="C834">
        <v>1</v>
      </c>
      <c r="D834">
        <v>966</v>
      </c>
      <c r="E834">
        <v>730</v>
      </c>
      <c r="F834">
        <v>351</v>
      </c>
      <c r="G834">
        <v>379</v>
      </c>
      <c r="H834">
        <v>0</v>
      </c>
      <c r="I834">
        <v>2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379</v>
      </c>
      <c r="R834">
        <v>0</v>
      </c>
      <c r="S834">
        <v>0</v>
      </c>
      <c r="T834">
        <v>379</v>
      </c>
      <c r="U834">
        <v>14</v>
      </c>
      <c r="V834">
        <v>10</v>
      </c>
      <c r="W834">
        <v>4</v>
      </c>
      <c r="X834">
        <v>0</v>
      </c>
      <c r="Y834">
        <v>365</v>
      </c>
      <c r="Z834">
        <v>78</v>
      </c>
      <c r="AA834">
        <v>9</v>
      </c>
      <c r="AB834">
        <v>21</v>
      </c>
      <c r="AC834">
        <v>26</v>
      </c>
      <c r="AD834">
        <v>6</v>
      </c>
      <c r="AE834">
        <v>1</v>
      </c>
      <c r="AF834">
        <v>1</v>
      </c>
      <c r="AG834">
        <v>0</v>
      </c>
      <c r="AH834">
        <v>1</v>
      </c>
      <c r="AI834">
        <v>4</v>
      </c>
      <c r="AJ834">
        <v>1</v>
      </c>
      <c r="AK834">
        <v>0</v>
      </c>
      <c r="AL834">
        <v>0</v>
      </c>
      <c r="AM834">
        <v>1</v>
      </c>
      <c r="AN834">
        <v>0</v>
      </c>
      <c r="AO834">
        <v>0</v>
      </c>
      <c r="AP834">
        <v>3</v>
      </c>
      <c r="AQ834">
        <v>1</v>
      </c>
      <c r="AR834">
        <v>1</v>
      </c>
      <c r="AS834">
        <v>0</v>
      </c>
      <c r="AT834">
        <v>1</v>
      </c>
      <c r="AU834">
        <v>0</v>
      </c>
      <c r="AV834">
        <v>0</v>
      </c>
      <c r="AW834">
        <v>0</v>
      </c>
      <c r="AX834">
        <v>1</v>
      </c>
      <c r="AY834">
        <v>78</v>
      </c>
      <c r="AZ834">
        <v>131</v>
      </c>
      <c r="BA834">
        <v>3</v>
      </c>
      <c r="BB834">
        <v>0</v>
      </c>
      <c r="BC834">
        <v>1</v>
      </c>
      <c r="BD834">
        <v>2</v>
      </c>
      <c r="BE834">
        <v>1</v>
      </c>
      <c r="BF834">
        <v>1</v>
      </c>
      <c r="BG834">
        <v>1</v>
      </c>
      <c r="BH834">
        <v>0</v>
      </c>
      <c r="BI834">
        <v>1</v>
      </c>
      <c r="BJ834">
        <v>1</v>
      </c>
      <c r="BK834">
        <v>0</v>
      </c>
      <c r="BL834">
        <v>118</v>
      </c>
      <c r="BM834">
        <v>1</v>
      </c>
      <c r="BN834">
        <v>0</v>
      </c>
      <c r="BO834">
        <v>1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BX834">
        <v>131</v>
      </c>
      <c r="BY834">
        <v>7</v>
      </c>
      <c r="BZ834">
        <v>1</v>
      </c>
      <c r="CA834">
        <v>1</v>
      </c>
      <c r="CB834">
        <v>1</v>
      </c>
      <c r="CC834">
        <v>0</v>
      </c>
      <c r="CD834">
        <v>0</v>
      </c>
      <c r="CE834">
        <v>2</v>
      </c>
      <c r="CF834">
        <v>0</v>
      </c>
      <c r="CG834">
        <v>0</v>
      </c>
      <c r="CH834">
        <v>0</v>
      </c>
      <c r="CI834">
        <v>0</v>
      </c>
      <c r="CJ834">
        <v>0</v>
      </c>
      <c r="CK834">
        <v>0</v>
      </c>
      <c r="CL834">
        <v>1</v>
      </c>
      <c r="CM834">
        <v>1</v>
      </c>
      <c r="CN834">
        <v>7</v>
      </c>
      <c r="CO834">
        <v>11</v>
      </c>
      <c r="CP834">
        <v>3</v>
      </c>
      <c r="CQ834">
        <v>0</v>
      </c>
      <c r="CR834">
        <v>1</v>
      </c>
      <c r="CS834">
        <v>1</v>
      </c>
      <c r="CT834">
        <v>0</v>
      </c>
      <c r="CU834">
        <v>0</v>
      </c>
      <c r="CV834">
        <v>1</v>
      </c>
      <c r="CW834">
        <v>0</v>
      </c>
      <c r="CX834">
        <v>2</v>
      </c>
      <c r="CY834">
        <v>0</v>
      </c>
      <c r="CZ834">
        <v>0</v>
      </c>
      <c r="DA834">
        <v>0</v>
      </c>
      <c r="DB834">
        <v>0</v>
      </c>
      <c r="DC834">
        <v>0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1</v>
      </c>
      <c r="DJ834">
        <v>1</v>
      </c>
      <c r="DK834">
        <v>0</v>
      </c>
      <c r="DL834">
        <v>0</v>
      </c>
      <c r="DM834">
        <v>1</v>
      </c>
      <c r="DN834">
        <v>11</v>
      </c>
      <c r="DO834">
        <v>2</v>
      </c>
      <c r="DP834">
        <v>1</v>
      </c>
      <c r="DQ834">
        <v>0</v>
      </c>
      <c r="DR834">
        <v>0</v>
      </c>
      <c r="DS834">
        <v>0</v>
      </c>
      <c r="DT834">
        <v>1</v>
      </c>
      <c r="DU834">
        <v>0</v>
      </c>
      <c r="DV834">
        <v>0</v>
      </c>
      <c r="DW834">
        <v>0</v>
      </c>
      <c r="DX834">
        <v>0</v>
      </c>
      <c r="DY834">
        <v>0</v>
      </c>
      <c r="DZ834">
        <v>0</v>
      </c>
      <c r="EA834">
        <v>0</v>
      </c>
      <c r="EB834">
        <v>0</v>
      </c>
      <c r="EC834">
        <v>0</v>
      </c>
      <c r="ED834">
        <v>0</v>
      </c>
      <c r="EE834">
        <v>0</v>
      </c>
      <c r="EF834">
        <v>0</v>
      </c>
      <c r="EG834">
        <v>0</v>
      </c>
      <c r="EH834">
        <v>0</v>
      </c>
      <c r="EI834">
        <v>0</v>
      </c>
      <c r="EJ834">
        <v>0</v>
      </c>
      <c r="EK834">
        <v>0</v>
      </c>
      <c r="EL834">
        <v>0</v>
      </c>
      <c r="EM834">
        <v>0</v>
      </c>
      <c r="EN834">
        <v>2</v>
      </c>
      <c r="EO834">
        <v>11</v>
      </c>
      <c r="EP834">
        <v>2</v>
      </c>
      <c r="EQ834">
        <v>5</v>
      </c>
      <c r="ER834">
        <v>0</v>
      </c>
      <c r="ES834">
        <v>0</v>
      </c>
      <c r="ET834">
        <v>0</v>
      </c>
      <c r="EU834">
        <v>0</v>
      </c>
      <c r="EV834">
        <v>0</v>
      </c>
      <c r="EW834">
        <v>0</v>
      </c>
      <c r="EX834">
        <v>0</v>
      </c>
      <c r="EY834">
        <v>0</v>
      </c>
      <c r="EZ834">
        <v>1</v>
      </c>
      <c r="FA834">
        <v>0</v>
      </c>
      <c r="FB834">
        <v>0</v>
      </c>
      <c r="FC834">
        <v>0</v>
      </c>
      <c r="FD834">
        <v>0</v>
      </c>
      <c r="FE834">
        <v>0</v>
      </c>
      <c r="FF834">
        <v>0</v>
      </c>
      <c r="FG834">
        <v>0</v>
      </c>
      <c r="FH834">
        <v>1</v>
      </c>
      <c r="FI834">
        <v>0</v>
      </c>
      <c r="FJ834">
        <v>0</v>
      </c>
      <c r="FK834">
        <v>2</v>
      </c>
      <c r="FL834">
        <v>11</v>
      </c>
      <c r="FM834">
        <v>28</v>
      </c>
      <c r="FN834">
        <v>3</v>
      </c>
      <c r="FO834">
        <v>6</v>
      </c>
      <c r="FP834">
        <v>1</v>
      </c>
      <c r="FQ834">
        <v>3</v>
      </c>
      <c r="FR834">
        <v>1</v>
      </c>
      <c r="FS834">
        <v>5</v>
      </c>
      <c r="FT834">
        <v>0</v>
      </c>
      <c r="FU834">
        <v>0</v>
      </c>
      <c r="FV834">
        <v>1</v>
      </c>
      <c r="FW834">
        <v>0</v>
      </c>
      <c r="FX834">
        <v>1</v>
      </c>
      <c r="FY834">
        <v>2</v>
      </c>
      <c r="FZ834">
        <v>0</v>
      </c>
      <c r="GA834">
        <v>0</v>
      </c>
      <c r="GB834">
        <v>0</v>
      </c>
      <c r="GC834">
        <v>0</v>
      </c>
      <c r="GD834">
        <v>0</v>
      </c>
      <c r="GE834">
        <v>1</v>
      </c>
      <c r="GF834">
        <v>0</v>
      </c>
      <c r="GG834">
        <v>1</v>
      </c>
      <c r="GH834">
        <v>1</v>
      </c>
      <c r="GI834">
        <v>2</v>
      </c>
      <c r="GJ834">
        <v>0</v>
      </c>
      <c r="GK834">
        <v>0</v>
      </c>
      <c r="GL834">
        <v>28</v>
      </c>
      <c r="GM834">
        <v>26</v>
      </c>
      <c r="GN834">
        <v>18</v>
      </c>
      <c r="GO834">
        <v>0</v>
      </c>
      <c r="GP834">
        <v>1</v>
      </c>
      <c r="GQ834">
        <v>0</v>
      </c>
      <c r="GR834">
        <v>1</v>
      </c>
      <c r="GS834">
        <v>0</v>
      </c>
      <c r="GT834">
        <v>1</v>
      </c>
      <c r="GU834">
        <v>0</v>
      </c>
      <c r="GV834">
        <v>0</v>
      </c>
      <c r="GW834">
        <v>2</v>
      </c>
      <c r="GX834">
        <v>1</v>
      </c>
      <c r="GY834">
        <v>0</v>
      </c>
      <c r="GZ834">
        <v>0</v>
      </c>
      <c r="HA834">
        <v>0</v>
      </c>
      <c r="HB834">
        <v>0</v>
      </c>
      <c r="HC834">
        <v>0</v>
      </c>
      <c r="HD834">
        <v>1</v>
      </c>
      <c r="HE834">
        <v>1</v>
      </c>
      <c r="HF834">
        <v>26</v>
      </c>
      <c r="HG834">
        <v>2</v>
      </c>
      <c r="HH834">
        <v>1</v>
      </c>
      <c r="HI834">
        <v>0</v>
      </c>
      <c r="HJ834">
        <v>0</v>
      </c>
      <c r="HK834">
        <v>0</v>
      </c>
      <c r="HL834">
        <v>0</v>
      </c>
      <c r="HM834">
        <v>0</v>
      </c>
      <c r="HN834">
        <v>1</v>
      </c>
      <c r="HO834">
        <v>0</v>
      </c>
      <c r="HP834">
        <v>0</v>
      </c>
      <c r="HQ834">
        <v>0</v>
      </c>
      <c r="HR834">
        <v>0</v>
      </c>
      <c r="HS834">
        <v>0</v>
      </c>
      <c r="HT834">
        <v>2</v>
      </c>
      <c r="HU834">
        <v>1</v>
      </c>
      <c r="HV834">
        <v>0</v>
      </c>
      <c r="HW834">
        <v>0</v>
      </c>
      <c r="HX834">
        <v>0</v>
      </c>
      <c r="HY834">
        <v>0</v>
      </c>
      <c r="HZ834">
        <v>0</v>
      </c>
      <c r="IA834">
        <v>0</v>
      </c>
      <c r="IB834">
        <v>0</v>
      </c>
      <c r="IC834">
        <v>0</v>
      </c>
      <c r="ID834">
        <v>0</v>
      </c>
      <c r="IE834">
        <v>0</v>
      </c>
      <c r="IF834">
        <v>1</v>
      </c>
      <c r="IG834">
        <v>0</v>
      </c>
      <c r="IH834">
        <v>0</v>
      </c>
      <c r="II834">
        <v>0</v>
      </c>
      <c r="IJ834">
        <v>1</v>
      </c>
      <c r="IK834">
        <v>68</v>
      </c>
      <c r="IL834">
        <v>35</v>
      </c>
      <c r="IM834">
        <v>19</v>
      </c>
      <c r="IN834">
        <v>5</v>
      </c>
      <c r="IO834">
        <v>1</v>
      </c>
      <c r="IP834">
        <v>0</v>
      </c>
      <c r="IQ834">
        <v>1</v>
      </c>
      <c r="IR834">
        <v>0</v>
      </c>
      <c r="IS834">
        <v>1</v>
      </c>
      <c r="IT834">
        <v>1</v>
      </c>
      <c r="IU834">
        <v>0</v>
      </c>
      <c r="IV834">
        <v>0</v>
      </c>
      <c r="IW834">
        <v>0</v>
      </c>
      <c r="IX834">
        <v>0</v>
      </c>
      <c r="IY834">
        <v>1</v>
      </c>
      <c r="IZ834">
        <v>1</v>
      </c>
      <c r="JA834">
        <v>0</v>
      </c>
      <c r="JB834">
        <v>0</v>
      </c>
      <c r="JC834">
        <v>3</v>
      </c>
      <c r="JD834">
        <v>0</v>
      </c>
      <c r="JE834">
        <v>0</v>
      </c>
      <c r="JF834">
        <v>0</v>
      </c>
      <c r="JG834">
        <v>0</v>
      </c>
      <c r="JH834">
        <v>0</v>
      </c>
      <c r="JI834">
        <v>0</v>
      </c>
      <c r="JJ834">
        <v>68</v>
      </c>
      <c r="JK834" s="2">
        <f t="shared" si="66"/>
        <v>0.39233954451345754</v>
      </c>
    </row>
    <row r="835" spans="1:271" outlineLevel="2" x14ac:dyDescent="0.25">
      <c r="A835" t="str">
        <f t="shared" si="71"/>
        <v>161103</v>
      </c>
      <c r="B835" t="s">
        <v>335</v>
      </c>
      <c r="C835">
        <v>2</v>
      </c>
      <c r="D835">
        <v>980</v>
      </c>
      <c r="E835">
        <v>751</v>
      </c>
      <c r="F835">
        <v>404</v>
      </c>
      <c r="G835">
        <v>347</v>
      </c>
      <c r="H835">
        <v>0</v>
      </c>
      <c r="I835">
        <v>0</v>
      </c>
      <c r="J835">
        <v>1</v>
      </c>
      <c r="K835">
        <v>1</v>
      </c>
      <c r="L835">
        <v>0</v>
      </c>
      <c r="M835">
        <v>0</v>
      </c>
      <c r="N835">
        <v>0</v>
      </c>
      <c r="O835">
        <v>0</v>
      </c>
      <c r="P835">
        <v>1</v>
      </c>
      <c r="Q835">
        <v>348</v>
      </c>
      <c r="R835">
        <v>1</v>
      </c>
      <c r="S835">
        <v>0</v>
      </c>
      <c r="T835">
        <v>348</v>
      </c>
      <c r="U835">
        <v>13</v>
      </c>
      <c r="V835">
        <v>9</v>
      </c>
      <c r="W835">
        <v>4</v>
      </c>
      <c r="X835">
        <v>0</v>
      </c>
      <c r="Y835">
        <v>335</v>
      </c>
      <c r="Z835">
        <v>58</v>
      </c>
      <c r="AA835">
        <v>11</v>
      </c>
      <c r="AB835">
        <v>14</v>
      </c>
      <c r="AC835">
        <v>13</v>
      </c>
      <c r="AD835">
        <v>14</v>
      </c>
      <c r="AE835">
        <v>0</v>
      </c>
      <c r="AF835">
        <v>0</v>
      </c>
      <c r="AG835">
        <v>1</v>
      </c>
      <c r="AH835">
        <v>0</v>
      </c>
      <c r="AI835">
        <v>2</v>
      </c>
      <c r="AJ835">
        <v>0</v>
      </c>
      <c r="AK835">
        <v>1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1</v>
      </c>
      <c r="AU835">
        <v>0</v>
      </c>
      <c r="AV835">
        <v>0</v>
      </c>
      <c r="AW835">
        <v>0</v>
      </c>
      <c r="AX835">
        <v>1</v>
      </c>
      <c r="AY835">
        <v>58</v>
      </c>
      <c r="AZ835">
        <v>171</v>
      </c>
      <c r="BA835">
        <v>4</v>
      </c>
      <c r="BB835">
        <v>0</v>
      </c>
      <c r="BC835">
        <v>1</v>
      </c>
      <c r="BD835">
        <v>3</v>
      </c>
      <c r="BE835">
        <v>1</v>
      </c>
      <c r="BF835">
        <v>1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160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1</v>
      </c>
      <c r="BU835">
        <v>0</v>
      </c>
      <c r="BV835">
        <v>0</v>
      </c>
      <c r="BW835">
        <v>0</v>
      </c>
      <c r="BX835">
        <v>171</v>
      </c>
      <c r="BY835">
        <v>9</v>
      </c>
      <c r="BZ835">
        <v>2</v>
      </c>
      <c r="CA835">
        <v>2</v>
      </c>
      <c r="CB835">
        <v>1</v>
      </c>
      <c r="CC835">
        <v>0</v>
      </c>
      <c r="CD835">
        <v>1</v>
      </c>
      <c r="CE835">
        <v>0</v>
      </c>
      <c r="CF835">
        <v>0</v>
      </c>
      <c r="CG835">
        <v>0</v>
      </c>
      <c r="CH835">
        <v>0</v>
      </c>
      <c r="CI835">
        <v>0</v>
      </c>
      <c r="CJ835">
        <v>0</v>
      </c>
      <c r="CK835">
        <v>2</v>
      </c>
      <c r="CL835">
        <v>0</v>
      </c>
      <c r="CM835">
        <v>1</v>
      </c>
      <c r="CN835">
        <v>9</v>
      </c>
      <c r="CO835">
        <v>8</v>
      </c>
      <c r="CP835">
        <v>5</v>
      </c>
      <c r="CQ835">
        <v>0</v>
      </c>
      <c r="CR835">
        <v>0</v>
      </c>
      <c r="CS835">
        <v>0</v>
      </c>
      <c r="CT835">
        <v>0</v>
      </c>
      <c r="CU835">
        <v>1</v>
      </c>
      <c r="CV835">
        <v>0</v>
      </c>
      <c r="CW835">
        <v>0</v>
      </c>
      <c r="CX835">
        <v>1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0</v>
      </c>
      <c r="DE835">
        <v>0</v>
      </c>
      <c r="DF835">
        <v>0</v>
      </c>
      <c r="DG835">
        <v>0</v>
      </c>
      <c r="DH835">
        <v>0</v>
      </c>
      <c r="DI835">
        <v>1</v>
      </c>
      <c r="DJ835">
        <v>0</v>
      </c>
      <c r="DK835">
        <v>0</v>
      </c>
      <c r="DL835">
        <v>0</v>
      </c>
      <c r="DM835">
        <v>0</v>
      </c>
      <c r="DN835">
        <v>8</v>
      </c>
      <c r="DO835">
        <v>3</v>
      </c>
      <c r="DP835">
        <v>2</v>
      </c>
      <c r="DQ835">
        <v>0</v>
      </c>
      <c r="DR835">
        <v>0</v>
      </c>
      <c r="DS835">
        <v>0</v>
      </c>
      <c r="DT835">
        <v>0</v>
      </c>
      <c r="DU835">
        <v>0</v>
      </c>
      <c r="DV835">
        <v>0</v>
      </c>
      <c r="DW835">
        <v>0</v>
      </c>
      <c r="DX835">
        <v>0</v>
      </c>
      <c r="DY835">
        <v>0</v>
      </c>
      <c r="DZ835">
        <v>0</v>
      </c>
      <c r="EA835">
        <v>0</v>
      </c>
      <c r="EB835">
        <v>0</v>
      </c>
      <c r="EC835">
        <v>0</v>
      </c>
      <c r="ED835">
        <v>0</v>
      </c>
      <c r="EE835">
        <v>0</v>
      </c>
      <c r="EF835">
        <v>0</v>
      </c>
      <c r="EG835">
        <v>0</v>
      </c>
      <c r="EH835">
        <v>0</v>
      </c>
      <c r="EI835">
        <v>1</v>
      </c>
      <c r="EJ835">
        <v>0</v>
      </c>
      <c r="EK835">
        <v>0</v>
      </c>
      <c r="EL835">
        <v>0</v>
      </c>
      <c r="EM835">
        <v>0</v>
      </c>
      <c r="EN835">
        <v>3</v>
      </c>
      <c r="EO835">
        <v>6</v>
      </c>
      <c r="EP835">
        <v>0</v>
      </c>
      <c r="EQ835">
        <v>2</v>
      </c>
      <c r="ER835">
        <v>0</v>
      </c>
      <c r="ES835">
        <v>0</v>
      </c>
      <c r="ET835">
        <v>1</v>
      </c>
      <c r="EU835">
        <v>0</v>
      </c>
      <c r="EV835">
        <v>0</v>
      </c>
      <c r="EW835">
        <v>0</v>
      </c>
      <c r="EX835">
        <v>0</v>
      </c>
      <c r="EY835">
        <v>1</v>
      </c>
      <c r="EZ835">
        <v>0</v>
      </c>
      <c r="FA835">
        <v>0</v>
      </c>
      <c r="FB835">
        <v>0</v>
      </c>
      <c r="FC835">
        <v>0</v>
      </c>
      <c r="FD835">
        <v>0</v>
      </c>
      <c r="FE835">
        <v>0</v>
      </c>
      <c r="FF835">
        <v>0</v>
      </c>
      <c r="FG835">
        <v>0</v>
      </c>
      <c r="FH835">
        <v>0</v>
      </c>
      <c r="FI835">
        <v>1</v>
      </c>
      <c r="FJ835">
        <v>0</v>
      </c>
      <c r="FK835">
        <v>1</v>
      </c>
      <c r="FL835">
        <v>6</v>
      </c>
      <c r="FM835">
        <v>16</v>
      </c>
      <c r="FN835">
        <v>3</v>
      </c>
      <c r="FO835">
        <v>0</v>
      </c>
      <c r="FP835">
        <v>2</v>
      </c>
      <c r="FQ835">
        <v>1</v>
      </c>
      <c r="FR835">
        <v>1</v>
      </c>
      <c r="FS835">
        <v>3</v>
      </c>
      <c r="FT835">
        <v>1</v>
      </c>
      <c r="FU835">
        <v>0</v>
      </c>
      <c r="FV835">
        <v>0</v>
      </c>
      <c r="FW835">
        <v>0</v>
      </c>
      <c r="FX835">
        <v>0</v>
      </c>
      <c r="FY835">
        <v>0</v>
      </c>
      <c r="FZ835">
        <v>0</v>
      </c>
      <c r="GA835">
        <v>0</v>
      </c>
      <c r="GB835">
        <v>0</v>
      </c>
      <c r="GC835">
        <v>2</v>
      </c>
      <c r="GD835">
        <v>0</v>
      </c>
      <c r="GE835">
        <v>1</v>
      </c>
      <c r="GF835">
        <v>0</v>
      </c>
      <c r="GG835">
        <v>0</v>
      </c>
      <c r="GH835">
        <v>0</v>
      </c>
      <c r="GI835">
        <v>1</v>
      </c>
      <c r="GJ835">
        <v>1</v>
      </c>
      <c r="GK835">
        <v>0</v>
      </c>
      <c r="GL835">
        <v>16</v>
      </c>
      <c r="GM835">
        <v>18</v>
      </c>
      <c r="GN835">
        <v>11</v>
      </c>
      <c r="GO835">
        <v>2</v>
      </c>
      <c r="GP835">
        <v>1</v>
      </c>
      <c r="GQ835">
        <v>0</v>
      </c>
      <c r="GR835">
        <v>2</v>
      </c>
      <c r="GS835">
        <v>0</v>
      </c>
      <c r="GT835">
        <v>1</v>
      </c>
      <c r="GU835">
        <v>0</v>
      </c>
      <c r="GV835">
        <v>0</v>
      </c>
      <c r="GW835">
        <v>0</v>
      </c>
      <c r="GX835">
        <v>0</v>
      </c>
      <c r="GY835">
        <v>0</v>
      </c>
      <c r="GZ835">
        <v>0</v>
      </c>
      <c r="HA835">
        <v>0</v>
      </c>
      <c r="HB835">
        <v>0</v>
      </c>
      <c r="HC835">
        <v>0</v>
      </c>
      <c r="HD835">
        <v>0</v>
      </c>
      <c r="HE835">
        <v>1</v>
      </c>
      <c r="HF835">
        <v>18</v>
      </c>
      <c r="HG835">
        <v>1</v>
      </c>
      <c r="HH835">
        <v>1</v>
      </c>
      <c r="HI835">
        <v>0</v>
      </c>
      <c r="HJ835">
        <v>0</v>
      </c>
      <c r="HK835">
        <v>0</v>
      </c>
      <c r="HL835">
        <v>0</v>
      </c>
      <c r="HM835">
        <v>0</v>
      </c>
      <c r="HN835">
        <v>0</v>
      </c>
      <c r="HO835">
        <v>0</v>
      </c>
      <c r="HP835">
        <v>0</v>
      </c>
      <c r="HQ835">
        <v>0</v>
      </c>
      <c r="HR835">
        <v>0</v>
      </c>
      <c r="HS835">
        <v>0</v>
      </c>
      <c r="HT835">
        <v>1</v>
      </c>
      <c r="HU835">
        <v>0</v>
      </c>
      <c r="HV835">
        <v>0</v>
      </c>
      <c r="HW835">
        <v>0</v>
      </c>
      <c r="HX835">
        <v>0</v>
      </c>
      <c r="HY835">
        <v>0</v>
      </c>
      <c r="HZ835">
        <v>0</v>
      </c>
      <c r="IA835">
        <v>0</v>
      </c>
      <c r="IB835">
        <v>0</v>
      </c>
      <c r="IC835">
        <v>0</v>
      </c>
      <c r="ID835">
        <v>0</v>
      </c>
      <c r="IE835">
        <v>0</v>
      </c>
      <c r="IF835">
        <v>0</v>
      </c>
      <c r="IG835">
        <v>0</v>
      </c>
      <c r="IH835">
        <v>0</v>
      </c>
      <c r="II835">
        <v>0</v>
      </c>
      <c r="IJ835">
        <v>0</v>
      </c>
      <c r="IK835">
        <v>45</v>
      </c>
      <c r="IL835">
        <v>19</v>
      </c>
      <c r="IM835">
        <v>20</v>
      </c>
      <c r="IN835">
        <v>4</v>
      </c>
      <c r="IO835">
        <v>1</v>
      </c>
      <c r="IP835">
        <v>0</v>
      </c>
      <c r="IQ835">
        <v>0</v>
      </c>
      <c r="IR835">
        <v>0</v>
      </c>
      <c r="IS835">
        <v>0</v>
      </c>
      <c r="IT835">
        <v>1</v>
      </c>
      <c r="IU835">
        <v>0</v>
      </c>
      <c r="IV835">
        <v>0</v>
      </c>
      <c r="IW835">
        <v>0</v>
      </c>
      <c r="IX835">
        <v>0</v>
      </c>
      <c r="IY835">
        <v>0</v>
      </c>
      <c r="IZ835">
        <v>0</v>
      </c>
      <c r="JA835">
        <v>0</v>
      </c>
      <c r="JB835">
        <v>0</v>
      </c>
      <c r="JC835">
        <v>0</v>
      </c>
      <c r="JD835">
        <v>0</v>
      </c>
      <c r="JE835">
        <v>0</v>
      </c>
      <c r="JF835">
        <v>0</v>
      </c>
      <c r="JG835">
        <v>0</v>
      </c>
      <c r="JH835">
        <v>0</v>
      </c>
      <c r="JI835">
        <v>0</v>
      </c>
      <c r="JJ835">
        <v>45</v>
      </c>
      <c r="JK835" s="2">
        <f t="shared" ref="JK835:JK898" si="72">$T835/$D835</f>
        <v>0.35510204081632651</v>
      </c>
    </row>
    <row r="836" spans="1:271" outlineLevel="2" x14ac:dyDescent="0.25">
      <c r="A836" t="str">
        <f t="shared" si="71"/>
        <v>161103</v>
      </c>
      <c r="B836" t="s">
        <v>335</v>
      </c>
      <c r="C836">
        <v>3</v>
      </c>
      <c r="D836">
        <v>781</v>
      </c>
      <c r="E836">
        <v>601</v>
      </c>
      <c r="F836">
        <v>340</v>
      </c>
      <c r="G836">
        <v>261</v>
      </c>
      <c r="H836">
        <v>0</v>
      </c>
      <c r="I836">
        <v>1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261</v>
      </c>
      <c r="R836">
        <v>0</v>
      </c>
      <c r="S836">
        <v>0</v>
      </c>
      <c r="T836">
        <v>261</v>
      </c>
      <c r="U836">
        <v>8</v>
      </c>
      <c r="V836">
        <v>2</v>
      </c>
      <c r="W836">
        <v>5</v>
      </c>
      <c r="X836">
        <v>0</v>
      </c>
      <c r="Y836">
        <v>253</v>
      </c>
      <c r="Z836">
        <v>51</v>
      </c>
      <c r="AA836">
        <v>11</v>
      </c>
      <c r="AB836">
        <v>11</v>
      </c>
      <c r="AC836">
        <v>17</v>
      </c>
      <c r="AD836">
        <v>5</v>
      </c>
      <c r="AE836">
        <v>0</v>
      </c>
      <c r="AF836">
        <v>0</v>
      </c>
      <c r="AG836">
        <v>0</v>
      </c>
      <c r="AH836">
        <v>0</v>
      </c>
      <c r="AI836">
        <v>3</v>
      </c>
      <c r="AJ836">
        <v>0</v>
      </c>
      <c r="AK836">
        <v>0</v>
      </c>
      <c r="AL836">
        <v>0</v>
      </c>
      <c r="AM836">
        <v>1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1</v>
      </c>
      <c r="AT836">
        <v>0</v>
      </c>
      <c r="AU836">
        <v>0</v>
      </c>
      <c r="AV836">
        <v>0</v>
      </c>
      <c r="AW836">
        <v>1</v>
      </c>
      <c r="AX836">
        <v>1</v>
      </c>
      <c r="AY836">
        <v>51</v>
      </c>
      <c r="AZ836">
        <v>99</v>
      </c>
      <c r="BA836">
        <v>8</v>
      </c>
      <c r="BB836">
        <v>0</v>
      </c>
      <c r="BC836">
        <v>1</v>
      </c>
      <c r="BD836">
        <v>5</v>
      </c>
      <c r="BE836">
        <v>0</v>
      </c>
      <c r="BF836">
        <v>2</v>
      </c>
      <c r="BG836">
        <v>0</v>
      </c>
      <c r="BH836">
        <v>0</v>
      </c>
      <c r="BI836">
        <v>1</v>
      </c>
      <c r="BJ836">
        <v>2</v>
      </c>
      <c r="BK836">
        <v>0</v>
      </c>
      <c r="BL836">
        <v>77</v>
      </c>
      <c r="BM836">
        <v>0</v>
      </c>
      <c r="BN836">
        <v>1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1</v>
      </c>
      <c r="BW836">
        <v>1</v>
      </c>
      <c r="BX836">
        <v>99</v>
      </c>
      <c r="BY836">
        <v>6</v>
      </c>
      <c r="BZ836">
        <v>2</v>
      </c>
      <c r="CA836">
        <v>2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1</v>
      </c>
      <c r="CJ836">
        <v>0</v>
      </c>
      <c r="CK836">
        <v>1</v>
      </c>
      <c r="CL836">
        <v>0</v>
      </c>
      <c r="CM836">
        <v>0</v>
      </c>
      <c r="CN836">
        <v>6</v>
      </c>
      <c r="CO836">
        <v>11</v>
      </c>
      <c r="CP836">
        <v>5</v>
      </c>
      <c r="CQ836">
        <v>0</v>
      </c>
      <c r="CR836">
        <v>0</v>
      </c>
      <c r="CS836">
        <v>0</v>
      </c>
      <c r="CT836">
        <v>4</v>
      </c>
      <c r="CU836">
        <v>1</v>
      </c>
      <c r="CV836">
        <v>1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0</v>
      </c>
      <c r="DD836">
        <v>0</v>
      </c>
      <c r="DE836">
        <v>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  <c r="DM836">
        <v>0</v>
      </c>
      <c r="DN836">
        <v>11</v>
      </c>
      <c r="DO836">
        <v>1</v>
      </c>
      <c r="DP836">
        <v>0</v>
      </c>
      <c r="DQ836">
        <v>0</v>
      </c>
      <c r="DR836">
        <v>0</v>
      </c>
      <c r="DS836">
        <v>1</v>
      </c>
      <c r="DT836">
        <v>0</v>
      </c>
      <c r="DU836">
        <v>0</v>
      </c>
      <c r="DV836">
        <v>0</v>
      </c>
      <c r="DW836">
        <v>0</v>
      </c>
      <c r="DX836">
        <v>0</v>
      </c>
      <c r="DY836">
        <v>0</v>
      </c>
      <c r="DZ836">
        <v>0</v>
      </c>
      <c r="EA836">
        <v>0</v>
      </c>
      <c r="EB836">
        <v>0</v>
      </c>
      <c r="EC836">
        <v>0</v>
      </c>
      <c r="ED836">
        <v>0</v>
      </c>
      <c r="EE836">
        <v>0</v>
      </c>
      <c r="EF836">
        <v>0</v>
      </c>
      <c r="EG836">
        <v>0</v>
      </c>
      <c r="EH836">
        <v>0</v>
      </c>
      <c r="EI836">
        <v>0</v>
      </c>
      <c r="EJ836">
        <v>0</v>
      </c>
      <c r="EK836">
        <v>0</v>
      </c>
      <c r="EL836">
        <v>0</v>
      </c>
      <c r="EM836">
        <v>0</v>
      </c>
      <c r="EN836">
        <v>1</v>
      </c>
      <c r="EO836">
        <v>12</v>
      </c>
      <c r="EP836">
        <v>4</v>
      </c>
      <c r="EQ836">
        <v>2</v>
      </c>
      <c r="ER836">
        <v>2</v>
      </c>
      <c r="ES836">
        <v>0</v>
      </c>
      <c r="ET836">
        <v>0</v>
      </c>
      <c r="EU836">
        <v>0</v>
      </c>
      <c r="EV836">
        <v>2</v>
      </c>
      <c r="EW836">
        <v>1</v>
      </c>
      <c r="EX836">
        <v>0</v>
      </c>
      <c r="EY836">
        <v>0</v>
      </c>
      <c r="EZ836">
        <v>0</v>
      </c>
      <c r="FA836">
        <v>0</v>
      </c>
      <c r="FB836">
        <v>0</v>
      </c>
      <c r="FC836">
        <v>0</v>
      </c>
      <c r="FD836">
        <v>0</v>
      </c>
      <c r="FE836">
        <v>1</v>
      </c>
      <c r="FF836">
        <v>0</v>
      </c>
      <c r="FG836">
        <v>0</v>
      </c>
      <c r="FH836">
        <v>0</v>
      </c>
      <c r="FI836">
        <v>0</v>
      </c>
      <c r="FJ836">
        <v>0</v>
      </c>
      <c r="FK836">
        <v>0</v>
      </c>
      <c r="FL836">
        <v>12</v>
      </c>
      <c r="FM836">
        <v>27</v>
      </c>
      <c r="FN836">
        <v>9</v>
      </c>
      <c r="FO836">
        <v>0</v>
      </c>
      <c r="FP836">
        <v>0</v>
      </c>
      <c r="FQ836">
        <v>0</v>
      </c>
      <c r="FR836">
        <v>0</v>
      </c>
      <c r="FS836">
        <v>3</v>
      </c>
      <c r="FT836">
        <v>0</v>
      </c>
      <c r="FU836">
        <v>1</v>
      </c>
      <c r="FV836">
        <v>2</v>
      </c>
      <c r="FW836">
        <v>2</v>
      </c>
      <c r="FX836">
        <v>0</v>
      </c>
      <c r="FY836">
        <v>1</v>
      </c>
      <c r="FZ836">
        <v>1</v>
      </c>
      <c r="GA836">
        <v>1</v>
      </c>
      <c r="GB836">
        <v>1</v>
      </c>
      <c r="GC836">
        <v>0</v>
      </c>
      <c r="GD836">
        <v>1</v>
      </c>
      <c r="GE836">
        <v>0</v>
      </c>
      <c r="GF836">
        <v>0</v>
      </c>
      <c r="GG836">
        <v>0</v>
      </c>
      <c r="GH836">
        <v>0</v>
      </c>
      <c r="GI836">
        <v>0</v>
      </c>
      <c r="GJ836">
        <v>3</v>
      </c>
      <c r="GK836">
        <v>2</v>
      </c>
      <c r="GL836">
        <v>27</v>
      </c>
      <c r="GM836">
        <v>9</v>
      </c>
      <c r="GN836">
        <v>6</v>
      </c>
      <c r="GO836">
        <v>0</v>
      </c>
      <c r="GP836">
        <v>0</v>
      </c>
      <c r="GQ836">
        <v>0</v>
      </c>
      <c r="GR836">
        <v>0</v>
      </c>
      <c r="GS836">
        <v>0</v>
      </c>
      <c r="GT836">
        <v>0</v>
      </c>
      <c r="GU836">
        <v>1</v>
      </c>
      <c r="GV836">
        <v>0</v>
      </c>
      <c r="GW836">
        <v>0</v>
      </c>
      <c r="GX836">
        <v>0</v>
      </c>
      <c r="GY836">
        <v>1</v>
      </c>
      <c r="GZ836">
        <v>0</v>
      </c>
      <c r="HA836">
        <v>0</v>
      </c>
      <c r="HB836">
        <v>0</v>
      </c>
      <c r="HC836">
        <v>0</v>
      </c>
      <c r="HD836">
        <v>0</v>
      </c>
      <c r="HE836">
        <v>1</v>
      </c>
      <c r="HF836">
        <v>9</v>
      </c>
      <c r="HG836">
        <v>2</v>
      </c>
      <c r="HH836">
        <v>0</v>
      </c>
      <c r="HI836">
        <v>0</v>
      </c>
      <c r="HJ836">
        <v>0</v>
      </c>
      <c r="HK836">
        <v>0</v>
      </c>
      <c r="HL836">
        <v>1</v>
      </c>
      <c r="HM836">
        <v>0</v>
      </c>
      <c r="HN836">
        <v>0</v>
      </c>
      <c r="HO836">
        <v>0</v>
      </c>
      <c r="HP836">
        <v>0</v>
      </c>
      <c r="HQ836">
        <v>0</v>
      </c>
      <c r="HR836">
        <v>0</v>
      </c>
      <c r="HS836">
        <v>1</v>
      </c>
      <c r="HT836">
        <v>2</v>
      </c>
      <c r="HU836">
        <v>2</v>
      </c>
      <c r="HV836">
        <v>0</v>
      </c>
      <c r="HW836">
        <v>0</v>
      </c>
      <c r="HX836">
        <v>1</v>
      </c>
      <c r="HY836">
        <v>0</v>
      </c>
      <c r="HZ836">
        <v>0</v>
      </c>
      <c r="IA836">
        <v>0</v>
      </c>
      <c r="IB836">
        <v>0</v>
      </c>
      <c r="IC836">
        <v>0</v>
      </c>
      <c r="ID836">
        <v>0</v>
      </c>
      <c r="IE836">
        <v>0</v>
      </c>
      <c r="IF836">
        <v>0</v>
      </c>
      <c r="IG836">
        <v>0</v>
      </c>
      <c r="IH836">
        <v>0</v>
      </c>
      <c r="II836">
        <v>1</v>
      </c>
      <c r="IJ836">
        <v>2</v>
      </c>
      <c r="IK836">
        <v>33</v>
      </c>
      <c r="IL836">
        <v>9</v>
      </c>
      <c r="IM836">
        <v>11</v>
      </c>
      <c r="IN836">
        <v>5</v>
      </c>
      <c r="IO836">
        <v>2</v>
      </c>
      <c r="IP836">
        <v>0</v>
      </c>
      <c r="IQ836">
        <v>0</v>
      </c>
      <c r="IR836">
        <v>0</v>
      </c>
      <c r="IS836">
        <v>1</v>
      </c>
      <c r="IT836">
        <v>0</v>
      </c>
      <c r="IU836">
        <v>0</v>
      </c>
      <c r="IV836">
        <v>0</v>
      </c>
      <c r="IW836">
        <v>0</v>
      </c>
      <c r="IX836">
        <v>0</v>
      </c>
      <c r="IY836">
        <v>2</v>
      </c>
      <c r="IZ836">
        <v>0</v>
      </c>
      <c r="JA836">
        <v>0</v>
      </c>
      <c r="JB836">
        <v>1</v>
      </c>
      <c r="JC836">
        <v>2</v>
      </c>
      <c r="JD836">
        <v>0</v>
      </c>
      <c r="JE836">
        <v>0</v>
      </c>
      <c r="JF836">
        <v>0</v>
      </c>
      <c r="JG836">
        <v>0</v>
      </c>
      <c r="JH836">
        <v>0</v>
      </c>
      <c r="JI836">
        <v>0</v>
      </c>
      <c r="JJ836">
        <v>33</v>
      </c>
      <c r="JK836" s="2">
        <f t="shared" si="72"/>
        <v>0.33418693982074266</v>
      </c>
    </row>
    <row r="837" spans="1:271" outlineLevel="2" x14ac:dyDescent="0.25">
      <c r="A837" t="str">
        <f t="shared" si="71"/>
        <v>161103</v>
      </c>
      <c r="B837" t="s">
        <v>335</v>
      </c>
      <c r="C837">
        <v>4</v>
      </c>
      <c r="D837">
        <v>485</v>
      </c>
      <c r="E837">
        <v>370</v>
      </c>
      <c r="F837">
        <v>242</v>
      </c>
      <c r="G837">
        <v>128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128</v>
      </c>
      <c r="R837">
        <v>0</v>
      </c>
      <c r="S837">
        <v>0</v>
      </c>
      <c r="T837">
        <v>128</v>
      </c>
      <c r="U837">
        <v>4</v>
      </c>
      <c r="V837">
        <v>1</v>
      </c>
      <c r="W837">
        <v>3</v>
      </c>
      <c r="X837">
        <v>0</v>
      </c>
      <c r="Y837">
        <v>124</v>
      </c>
      <c r="Z837">
        <v>22</v>
      </c>
      <c r="AA837">
        <v>3</v>
      </c>
      <c r="AB837">
        <v>3</v>
      </c>
      <c r="AC837">
        <v>10</v>
      </c>
      <c r="AD837">
        <v>4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1</v>
      </c>
      <c r="AT837">
        <v>0</v>
      </c>
      <c r="AU837">
        <v>0</v>
      </c>
      <c r="AV837">
        <v>1</v>
      </c>
      <c r="AW837">
        <v>0</v>
      </c>
      <c r="AX837">
        <v>0</v>
      </c>
      <c r="AY837">
        <v>22</v>
      </c>
      <c r="AZ837">
        <v>43</v>
      </c>
      <c r="BA837">
        <v>3</v>
      </c>
      <c r="BB837">
        <v>0</v>
      </c>
      <c r="BC837">
        <v>0</v>
      </c>
      <c r="BD837">
        <v>5</v>
      </c>
      <c r="BE837">
        <v>0</v>
      </c>
      <c r="BF837">
        <v>2</v>
      </c>
      <c r="BG837">
        <v>0</v>
      </c>
      <c r="BH837">
        <v>1</v>
      </c>
      <c r="BI837">
        <v>1</v>
      </c>
      <c r="BJ837">
        <v>0</v>
      </c>
      <c r="BK837">
        <v>0</v>
      </c>
      <c r="BL837">
        <v>30</v>
      </c>
      <c r="BM837">
        <v>0</v>
      </c>
      <c r="BN837">
        <v>0</v>
      </c>
      <c r="BO837">
        <v>1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BX837">
        <v>43</v>
      </c>
      <c r="BY837">
        <v>1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0</v>
      </c>
      <c r="CF837">
        <v>0</v>
      </c>
      <c r="CG837">
        <v>0</v>
      </c>
      <c r="CH837">
        <v>0</v>
      </c>
      <c r="CI837">
        <v>0</v>
      </c>
      <c r="CJ837">
        <v>0</v>
      </c>
      <c r="CK837">
        <v>1</v>
      </c>
      <c r="CL837">
        <v>0</v>
      </c>
      <c r="CM837">
        <v>0</v>
      </c>
      <c r="CN837">
        <v>1</v>
      </c>
      <c r="CO837">
        <v>4</v>
      </c>
      <c r="CP837">
        <v>2</v>
      </c>
      <c r="CQ837">
        <v>0</v>
      </c>
      <c r="CR837">
        <v>0</v>
      </c>
      <c r="CS837">
        <v>0</v>
      </c>
      <c r="CT837">
        <v>0</v>
      </c>
      <c r="CU837">
        <v>0</v>
      </c>
      <c r="CV837">
        <v>0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0</v>
      </c>
      <c r="DD837">
        <v>0</v>
      </c>
      <c r="DE837">
        <v>1</v>
      </c>
      <c r="DF837">
        <v>0</v>
      </c>
      <c r="DG837">
        <v>0</v>
      </c>
      <c r="DH837">
        <v>0</v>
      </c>
      <c r="DI837">
        <v>1</v>
      </c>
      <c r="DJ837">
        <v>0</v>
      </c>
      <c r="DK837">
        <v>0</v>
      </c>
      <c r="DL837">
        <v>0</v>
      </c>
      <c r="DM837">
        <v>0</v>
      </c>
      <c r="DN837">
        <v>4</v>
      </c>
      <c r="DO837">
        <v>1</v>
      </c>
      <c r="DP837">
        <v>0</v>
      </c>
      <c r="DQ837">
        <v>0</v>
      </c>
      <c r="DR837">
        <v>0</v>
      </c>
      <c r="DS837">
        <v>0</v>
      </c>
      <c r="DT837">
        <v>0</v>
      </c>
      <c r="DU837">
        <v>0</v>
      </c>
      <c r="DV837">
        <v>0</v>
      </c>
      <c r="DW837">
        <v>0</v>
      </c>
      <c r="DX837">
        <v>0</v>
      </c>
      <c r="DY837">
        <v>0</v>
      </c>
      <c r="DZ837">
        <v>0</v>
      </c>
      <c r="EA837">
        <v>0</v>
      </c>
      <c r="EB837">
        <v>0</v>
      </c>
      <c r="EC837">
        <v>0</v>
      </c>
      <c r="ED837">
        <v>0</v>
      </c>
      <c r="EE837">
        <v>0</v>
      </c>
      <c r="EF837">
        <v>1</v>
      </c>
      <c r="EG837">
        <v>0</v>
      </c>
      <c r="EH837">
        <v>0</v>
      </c>
      <c r="EI837">
        <v>0</v>
      </c>
      <c r="EJ837">
        <v>0</v>
      </c>
      <c r="EK837">
        <v>0</v>
      </c>
      <c r="EL837">
        <v>0</v>
      </c>
      <c r="EM837">
        <v>0</v>
      </c>
      <c r="EN837">
        <v>1</v>
      </c>
      <c r="EO837">
        <v>0</v>
      </c>
      <c r="EP837">
        <v>0</v>
      </c>
      <c r="EQ837">
        <v>0</v>
      </c>
      <c r="ER837">
        <v>0</v>
      </c>
      <c r="ES837">
        <v>0</v>
      </c>
      <c r="ET837">
        <v>0</v>
      </c>
      <c r="EU837">
        <v>0</v>
      </c>
      <c r="EV837">
        <v>0</v>
      </c>
      <c r="EW837">
        <v>0</v>
      </c>
      <c r="EX837">
        <v>0</v>
      </c>
      <c r="EY837">
        <v>0</v>
      </c>
      <c r="EZ837">
        <v>0</v>
      </c>
      <c r="FA837">
        <v>0</v>
      </c>
      <c r="FB837">
        <v>0</v>
      </c>
      <c r="FC837">
        <v>0</v>
      </c>
      <c r="FD837">
        <v>0</v>
      </c>
      <c r="FE837">
        <v>0</v>
      </c>
      <c r="FF837">
        <v>0</v>
      </c>
      <c r="FG837">
        <v>0</v>
      </c>
      <c r="FH837">
        <v>0</v>
      </c>
      <c r="FI837">
        <v>0</v>
      </c>
      <c r="FJ837">
        <v>0</v>
      </c>
      <c r="FK837">
        <v>0</v>
      </c>
      <c r="FL837">
        <v>0</v>
      </c>
      <c r="FM837">
        <v>11</v>
      </c>
      <c r="FN837">
        <v>4</v>
      </c>
      <c r="FO837">
        <v>1</v>
      </c>
      <c r="FP837">
        <v>0</v>
      </c>
      <c r="FQ837">
        <v>1</v>
      </c>
      <c r="FR837">
        <v>0</v>
      </c>
      <c r="FS837">
        <v>1</v>
      </c>
      <c r="FT837">
        <v>0</v>
      </c>
      <c r="FU837">
        <v>0</v>
      </c>
      <c r="FV837">
        <v>1</v>
      </c>
      <c r="FW837">
        <v>0</v>
      </c>
      <c r="FX837">
        <v>0</v>
      </c>
      <c r="FY837">
        <v>1</v>
      </c>
      <c r="FZ837">
        <v>0</v>
      </c>
      <c r="GA837">
        <v>0</v>
      </c>
      <c r="GB837">
        <v>0</v>
      </c>
      <c r="GC837">
        <v>1</v>
      </c>
      <c r="GD837">
        <v>0</v>
      </c>
      <c r="GE837">
        <v>1</v>
      </c>
      <c r="GF837">
        <v>0</v>
      </c>
      <c r="GG837">
        <v>0</v>
      </c>
      <c r="GH837">
        <v>0</v>
      </c>
      <c r="GI837">
        <v>0</v>
      </c>
      <c r="GJ837">
        <v>0</v>
      </c>
      <c r="GK837">
        <v>0</v>
      </c>
      <c r="GL837">
        <v>11</v>
      </c>
      <c r="GM837">
        <v>5</v>
      </c>
      <c r="GN837">
        <v>3</v>
      </c>
      <c r="GO837">
        <v>0</v>
      </c>
      <c r="GP837">
        <v>2</v>
      </c>
      <c r="GQ837">
        <v>0</v>
      </c>
      <c r="GR837">
        <v>0</v>
      </c>
      <c r="GS837">
        <v>0</v>
      </c>
      <c r="GT837">
        <v>0</v>
      </c>
      <c r="GU837">
        <v>0</v>
      </c>
      <c r="GV837">
        <v>0</v>
      </c>
      <c r="GW837">
        <v>0</v>
      </c>
      <c r="GX837">
        <v>0</v>
      </c>
      <c r="GY837">
        <v>0</v>
      </c>
      <c r="GZ837">
        <v>0</v>
      </c>
      <c r="HA837">
        <v>0</v>
      </c>
      <c r="HB837">
        <v>0</v>
      </c>
      <c r="HC837">
        <v>0</v>
      </c>
      <c r="HD837">
        <v>0</v>
      </c>
      <c r="HE837">
        <v>0</v>
      </c>
      <c r="HF837">
        <v>5</v>
      </c>
      <c r="HG837">
        <v>0</v>
      </c>
      <c r="HH837">
        <v>0</v>
      </c>
      <c r="HI837">
        <v>0</v>
      </c>
      <c r="HJ837">
        <v>0</v>
      </c>
      <c r="HK837">
        <v>0</v>
      </c>
      <c r="HL837">
        <v>0</v>
      </c>
      <c r="HM837">
        <v>0</v>
      </c>
      <c r="HN837">
        <v>0</v>
      </c>
      <c r="HO837">
        <v>0</v>
      </c>
      <c r="HP837">
        <v>0</v>
      </c>
      <c r="HQ837">
        <v>0</v>
      </c>
      <c r="HR837">
        <v>0</v>
      </c>
      <c r="HS837">
        <v>0</v>
      </c>
      <c r="HT837">
        <v>0</v>
      </c>
      <c r="HU837">
        <v>0</v>
      </c>
      <c r="HV837">
        <v>0</v>
      </c>
      <c r="HW837">
        <v>0</v>
      </c>
      <c r="HX837">
        <v>0</v>
      </c>
      <c r="HY837">
        <v>0</v>
      </c>
      <c r="HZ837">
        <v>0</v>
      </c>
      <c r="IA837">
        <v>0</v>
      </c>
      <c r="IB837">
        <v>0</v>
      </c>
      <c r="IC837">
        <v>0</v>
      </c>
      <c r="ID837">
        <v>0</v>
      </c>
      <c r="IE837">
        <v>0</v>
      </c>
      <c r="IF837">
        <v>0</v>
      </c>
      <c r="IG837">
        <v>0</v>
      </c>
      <c r="IH837">
        <v>0</v>
      </c>
      <c r="II837">
        <v>0</v>
      </c>
      <c r="IJ837">
        <v>0</v>
      </c>
      <c r="IK837">
        <v>37</v>
      </c>
      <c r="IL837">
        <v>17</v>
      </c>
      <c r="IM837">
        <v>14</v>
      </c>
      <c r="IN837">
        <v>2</v>
      </c>
      <c r="IO837">
        <v>0</v>
      </c>
      <c r="IP837">
        <v>0</v>
      </c>
      <c r="IQ837">
        <v>0</v>
      </c>
      <c r="IR837">
        <v>3</v>
      </c>
      <c r="IS837">
        <v>0</v>
      </c>
      <c r="IT837">
        <v>0</v>
      </c>
      <c r="IU837">
        <v>0</v>
      </c>
      <c r="IV837">
        <v>0</v>
      </c>
      <c r="IW837">
        <v>0</v>
      </c>
      <c r="IX837">
        <v>0</v>
      </c>
      <c r="IY837">
        <v>0</v>
      </c>
      <c r="IZ837">
        <v>0</v>
      </c>
      <c r="JA837">
        <v>0</v>
      </c>
      <c r="JB837">
        <v>0</v>
      </c>
      <c r="JC837">
        <v>0</v>
      </c>
      <c r="JD837">
        <v>0</v>
      </c>
      <c r="JE837">
        <v>0</v>
      </c>
      <c r="JF837">
        <v>0</v>
      </c>
      <c r="JG837">
        <v>1</v>
      </c>
      <c r="JH837">
        <v>0</v>
      </c>
      <c r="JI837">
        <v>0</v>
      </c>
      <c r="JJ837">
        <v>37</v>
      </c>
      <c r="JK837" s="2">
        <f t="shared" si="72"/>
        <v>0.26391752577319588</v>
      </c>
    </row>
    <row r="838" spans="1:271" outlineLevel="2" x14ac:dyDescent="0.25">
      <c r="A838" t="str">
        <f t="shared" si="71"/>
        <v>161103</v>
      </c>
      <c r="B838" t="s">
        <v>335</v>
      </c>
      <c r="C838">
        <v>5</v>
      </c>
      <c r="D838">
        <v>905</v>
      </c>
      <c r="E838">
        <v>690</v>
      </c>
      <c r="F838">
        <v>367</v>
      </c>
      <c r="G838">
        <v>323</v>
      </c>
      <c r="H838">
        <v>0</v>
      </c>
      <c r="I838">
        <v>1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323</v>
      </c>
      <c r="R838">
        <v>0</v>
      </c>
      <c r="S838">
        <v>0</v>
      </c>
      <c r="T838">
        <v>323</v>
      </c>
      <c r="U838">
        <v>17</v>
      </c>
      <c r="V838">
        <v>5</v>
      </c>
      <c r="W838">
        <v>12</v>
      </c>
      <c r="X838">
        <v>0</v>
      </c>
      <c r="Y838">
        <v>306</v>
      </c>
      <c r="Z838">
        <v>67</v>
      </c>
      <c r="AA838">
        <v>11</v>
      </c>
      <c r="AB838">
        <v>17</v>
      </c>
      <c r="AC838">
        <v>20</v>
      </c>
      <c r="AD838">
        <v>11</v>
      </c>
      <c r="AE838">
        <v>0</v>
      </c>
      <c r="AF838">
        <v>2</v>
      </c>
      <c r="AG838">
        <v>0</v>
      </c>
      <c r="AH838">
        <v>0</v>
      </c>
      <c r="AI838">
        <v>1</v>
      </c>
      <c r="AJ838">
        <v>0</v>
      </c>
      <c r="AK838">
        <v>0</v>
      </c>
      <c r="AL838">
        <v>0</v>
      </c>
      <c r="AM838">
        <v>1</v>
      </c>
      <c r="AN838">
        <v>1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2</v>
      </c>
      <c r="AX838">
        <v>1</v>
      </c>
      <c r="AY838">
        <v>67</v>
      </c>
      <c r="AZ838">
        <v>64</v>
      </c>
      <c r="BA838">
        <v>8</v>
      </c>
      <c r="BB838">
        <v>1</v>
      </c>
      <c r="BC838">
        <v>1</v>
      </c>
      <c r="BD838">
        <v>7</v>
      </c>
      <c r="BE838">
        <v>1</v>
      </c>
      <c r="BF838">
        <v>2</v>
      </c>
      <c r="BG838">
        <v>0</v>
      </c>
      <c r="BH838">
        <v>1</v>
      </c>
      <c r="BI838">
        <v>0</v>
      </c>
      <c r="BJ838">
        <v>0</v>
      </c>
      <c r="BK838">
        <v>0</v>
      </c>
      <c r="BL838">
        <v>41</v>
      </c>
      <c r="BM838">
        <v>0</v>
      </c>
      <c r="BN838">
        <v>1</v>
      </c>
      <c r="BO838">
        <v>0</v>
      </c>
      <c r="BP838">
        <v>0</v>
      </c>
      <c r="BQ838">
        <v>0</v>
      </c>
      <c r="BR838">
        <v>1</v>
      </c>
      <c r="BS838">
        <v>0</v>
      </c>
      <c r="BT838">
        <v>0</v>
      </c>
      <c r="BU838">
        <v>0</v>
      </c>
      <c r="BV838">
        <v>0</v>
      </c>
      <c r="BW838">
        <v>0</v>
      </c>
      <c r="BX838">
        <v>64</v>
      </c>
      <c r="BY838">
        <v>6</v>
      </c>
      <c r="BZ838">
        <v>2</v>
      </c>
      <c r="CA838">
        <v>1</v>
      </c>
      <c r="CB838">
        <v>0</v>
      </c>
      <c r="CC838">
        <v>0</v>
      </c>
      <c r="CD838">
        <v>0</v>
      </c>
      <c r="CE838">
        <v>1</v>
      </c>
      <c r="CF838">
        <v>0</v>
      </c>
      <c r="CG838">
        <v>0</v>
      </c>
      <c r="CH838">
        <v>1</v>
      </c>
      <c r="CI838">
        <v>0</v>
      </c>
      <c r="CJ838">
        <v>0</v>
      </c>
      <c r="CK838">
        <v>0</v>
      </c>
      <c r="CL838">
        <v>1</v>
      </c>
      <c r="CM838">
        <v>0</v>
      </c>
      <c r="CN838">
        <v>6</v>
      </c>
      <c r="CO838">
        <v>12</v>
      </c>
      <c r="CP838">
        <v>6</v>
      </c>
      <c r="CQ838">
        <v>1</v>
      </c>
      <c r="CR838">
        <v>0</v>
      </c>
      <c r="CS838">
        <v>0</v>
      </c>
      <c r="CT838">
        <v>3</v>
      </c>
      <c r="CU838">
        <v>1</v>
      </c>
      <c r="CV838">
        <v>0</v>
      </c>
      <c r="CW838">
        <v>0</v>
      </c>
      <c r="CX838">
        <v>1</v>
      </c>
      <c r="CY838">
        <v>0</v>
      </c>
      <c r="CZ838">
        <v>0</v>
      </c>
      <c r="DA838">
        <v>0</v>
      </c>
      <c r="DB838">
        <v>0</v>
      </c>
      <c r="DC838">
        <v>0</v>
      </c>
      <c r="DD838">
        <v>0</v>
      </c>
      <c r="DE838">
        <v>0</v>
      </c>
      <c r="DF838">
        <v>0</v>
      </c>
      <c r="DG838">
        <v>0</v>
      </c>
      <c r="DH838">
        <v>0</v>
      </c>
      <c r="DI838">
        <v>0</v>
      </c>
      <c r="DJ838">
        <v>0</v>
      </c>
      <c r="DK838">
        <v>0</v>
      </c>
      <c r="DL838">
        <v>0</v>
      </c>
      <c r="DM838">
        <v>0</v>
      </c>
      <c r="DN838">
        <v>12</v>
      </c>
      <c r="DO838">
        <v>5</v>
      </c>
      <c r="DP838">
        <v>2</v>
      </c>
      <c r="DQ838">
        <v>1</v>
      </c>
      <c r="DR838">
        <v>0</v>
      </c>
      <c r="DS838">
        <v>0</v>
      </c>
      <c r="DT838">
        <v>1</v>
      </c>
      <c r="DU838">
        <v>0</v>
      </c>
      <c r="DV838">
        <v>1</v>
      </c>
      <c r="DW838">
        <v>0</v>
      </c>
      <c r="DX838">
        <v>0</v>
      </c>
      <c r="DY838">
        <v>0</v>
      </c>
      <c r="DZ838">
        <v>0</v>
      </c>
      <c r="EA838">
        <v>0</v>
      </c>
      <c r="EB838">
        <v>0</v>
      </c>
      <c r="EC838">
        <v>0</v>
      </c>
      <c r="ED838">
        <v>0</v>
      </c>
      <c r="EE838">
        <v>0</v>
      </c>
      <c r="EF838">
        <v>0</v>
      </c>
      <c r="EG838">
        <v>0</v>
      </c>
      <c r="EH838">
        <v>0</v>
      </c>
      <c r="EI838">
        <v>0</v>
      </c>
      <c r="EJ838">
        <v>0</v>
      </c>
      <c r="EK838">
        <v>0</v>
      </c>
      <c r="EL838">
        <v>0</v>
      </c>
      <c r="EM838">
        <v>0</v>
      </c>
      <c r="EN838">
        <v>5</v>
      </c>
      <c r="EO838">
        <v>7</v>
      </c>
      <c r="EP838">
        <v>3</v>
      </c>
      <c r="EQ838">
        <v>3</v>
      </c>
      <c r="ER838">
        <v>0</v>
      </c>
      <c r="ES838">
        <v>0</v>
      </c>
      <c r="ET838">
        <v>0</v>
      </c>
      <c r="EU838">
        <v>0</v>
      </c>
      <c r="EV838">
        <v>0</v>
      </c>
      <c r="EW838">
        <v>0</v>
      </c>
      <c r="EX838">
        <v>0</v>
      </c>
      <c r="EY838">
        <v>1</v>
      </c>
      <c r="EZ838">
        <v>0</v>
      </c>
      <c r="FA838">
        <v>0</v>
      </c>
      <c r="FB838">
        <v>0</v>
      </c>
      <c r="FC838">
        <v>0</v>
      </c>
      <c r="FD838">
        <v>0</v>
      </c>
      <c r="FE838">
        <v>0</v>
      </c>
      <c r="FF838">
        <v>0</v>
      </c>
      <c r="FG838">
        <v>0</v>
      </c>
      <c r="FH838">
        <v>0</v>
      </c>
      <c r="FI838">
        <v>0</v>
      </c>
      <c r="FJ838">
        <v>0</v>
      </c>
      <c r="FK838">
        <v>0</v>
      </c>
      <c r="FL838">
        <v>7</v>
      </c>
      <c r="FM838">
        <v>31</v>
      </c>
      <c r="FN838">
        <v>17</v>
      </c>
      <c r="FO838">
        <v>0</v>
      </c>
      <c r="FP838">
        <v>1</v>
      </c>
      <c r="FQ838">
        <v>3</v>
      </c>
      <c r="FR838">
        <v>0</v>
      </c>
      <c r="FS838">
        <v>1</v>
      </c>
      <c r="FT838">
        <v>0</v>
      </c>
      <c r="FU838">
        <v>0</v>
      </c>
      <c r="FV838">
        <v>2</v>
      </c>
      <c r="FW838">
        <v>1</v>
      </c>
      <c r="FX838">
        <v>1</v>
      </c>
      <c r="FY838">
        <v>0</v>
      </c>
      <c r="FZ838">
        <v>0</v>
      </c>
      <c r="GA838">
        <v>0</v>
      </c>
      <c r="GB838">
        <v>0</v>
      </c>
      <c r="GC838">
        <v>0</v>
      </c>
      <c r="GD838">
        <v>1</v>
      </c>
      <c r="GE838">
        <v>1</v>
      </c>
      <c r="GF838">
        <v>0</v>
      </c>
      <c r="GG838">
        <v>0</v>
      </c>
      <c r="GH838">
        <v>0</v>
      </c>
      <c r="GI838">
        <v>1</v>
      </c>
      <c r="GJ838">
        <v>1</v>
      </c>
      <c r="GK838">
        <v>1</v>
      </c>
      <c r="GL838">
        <v>31</v>
      </c>
      <c r="GM838">
        <v>13</v>
      </c>
      <c r="GN838">
        <v>8</v>
      </c>
      <c r="GO838">
        <v>2</v>
      </c>
      <c r="GP838">
        <v>1</v>
      </c>
      <c r="GQ838">
        <v>0</v>
      </c>
      <c r="GR838">
        <v>1</v>
      </c>
      <c r="GS838">
        <v>1</v>
      </c>
      <c r="GT838">
        <v>0</v>
      </c>
      <c r="GU838">
        <v>0</v>
      </c>
      <c r="GV838">
        <v>0</v>
      </c>
      <c r="GW838">
        <v>0</v>
      </c>
      <c r="GX838">
        <v>0</v>
      </c>
      <c r="GY838">
        <v>0</v>
      </c>
      <c r="GZ838">
        <v>0</v>
      </c>
      <c r="HA838">
        <v>0</v>
      </c>
      <c r="HB838">
        <v>0</v>
      </c>
      <c r="HC838">
        <v>0</v>
      </c>
      <c r="HD838">
        <v>0</v>
      </c>
      <c r="HE838">
        <v>0</v>
      </c>
      <c r="HF838">
        <v>13</v>
      </c>
      <c r="HG838">
        <v>0</v>
      </c>
      <c r="HH838">
        <v>0</v>
      </c>
      <c r="HI838">
        <v>0</v>
      </c>
      <c r="HJ838">
        <v>0</v>
      </c>
      <c r="HK838">
        <v>0</v>
      </c>
      <c r="HL838">
        <v>0</v>
      </c>
      <c r="HM838">
        <v>0</v>
      </c>
      <c r="HN838">
        <v>0</v>
      </c>
      <c r="HO838">
        <v>0</v>
      </c>
      <c r="HP838">
        <v>0</v>
      </c>
      <c r="HQ838">
        <v>0</v>
      </c>
      <c r="HR838">
        <v>0</v>
      </c>
      <c r="HS838">
        <v>0</v>
      </c>
      <c r="HT838">
        <v>0</v>
      </c>
      <c r="HU838">
        <v>0</v>
      </c>
      <c r="HV838">
        <v>0</v>
      </c>
      <c r="HW838">
        <v>0</v>
      </c>
      <c r="HX838">
        <v>0</v>
      </c>
      <c r="HY838">
        <v>0</v>
      </c>
      <c r="HZ838">
        <v>0</v>
      </c>
      <c r="IA838">
        <v>0</v>
      </c>
      <c r="IB838">
        <v>0</v>
      </c>
      <c r="IC838">
        <v>0</v>
      </c>
      <c r="ID838">
        <v>0</v>
      </c>
      <c r="IE838">
        <v>0</v>
      </c>
      <c r="IF838">
        <v>0</v>
      </c>
      <c r="IG838">
        <v>0</v>
      </c>
      <c r="IH838">
        <v>0</v>
      </c>
      <c r="II838">
        <v>0</v>
      </c>
      <c r="IJ838">
        <v>0</v>
      </c>
      <c r="IK838">
        <v>101</v>
      </c>
      <c r="IL838">
        <v>51</v>
      </c>
      <c r="IM838">
        <v>19</v>
      </c>
      <c r="IN838">
        <v>18</v>
      </c>
      <c r="IO838">
        <v>8</v>
      </c>
      <c r="IP838">
        <v>0</v>
      </c>
      <c r="IQ838">
        <v>0</v>
      </c>
      <c r="IR838">
        <v>0</v>
      </c>
      <c r="IS838">
        <v>2</v>
      </c>
      <c r="IT838">
        <v>1</v>
      </c>
      <c r="IU838">
        <v>0</v>
      </c>
      <c r="IV838">
        <v>0</v>
      </c>
      <c r="IW838">
        <v>0</v>
      </c>
      <c r="IX838">
        <v>0</v>
      </c>
      <c r="IY838">
        <v>0</v>
      </c>
      <c r="IZ838">
        <v>0</v>
      </c>
      <c r="JA838">
        <v>0</v>
      </c>
      <c r="JB838">
        <v>1</v>
      </c>
      <c r="JC838">
        <v>1</v>
      </c>
      <c r="JD838">
        <v>0</v>
      </c>
      <c r="JE838">
        <v>0</v>
      </c>
      <c r="JF838">
        <v>0</v>
      </c>
      <c r="JG838">
        <v>0</v>
      </c>
      <c r="JH838">
        <v>0</v>
      </c>
      <c r="JI838">
        <v>0</v>
      </c>
      <c r="JJ838">
        <v>101</v>
      </c>
      <c r="JK838" s="2">
        <f t="shared" si="72"/>
        <v>0.35690607734806629</v>
      </c>
    </row>
    <row r="839" spans="1:271" outlineLevel="2" x14ac:dyDescent="0.25">
      <c r="A839" t="str">
        <f t="shared" si="71"/>
        <v>161103</v>
      </c>
      <c r="B839" t="s">
        <v>335</v>
      </c>
      <c r="C839">
        <v>6</v>
      </c>
      <c r="D839">
        <v>843</v>
      </c>
      <c r="E839">
        <v>640</v>
      </c>
      <c r="F839">
        <v>371</v>
      </c>
      <c r="G839">
        <v>269</v>
      </c>
      <c r="H839">
        <v>0</v>
      </c>
      <c r="I839">
        <v>2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269</v>
      </c>
      <c r="R839">
        <v>0</v>
      </c>
      <c r="S839">
        <v>0</v>
      </c>
      <c r="T839">
        <v>269</v>
      </c>
      <c r="U839">
        <v>11</v>
      </c>
      <c r="V839">
        <v>9</v>
      </c>
      <c r="W839">
        <v>2</v>
      </c>
      <c r="X839">
        <v>0</v>
      </c>
      <c r="Y839">
        <v>258</v>
      </c>
      <c r="Z839">
        <v>54</v>
      </c>
      <c r="AA839">
        <v>7</v>
      </c>
      <c r="AB839">
        <v>13</v>
      </c>
      <c r="AC839">
        <v>21</v>
      </c>
      <c r="AD839">
        <v>3</v>
      </c>
      <c r="AE839">
        <v>0</v>
      </c>
      <c r="AF839">
        <v>4</v>
      </c>
      <c r="AG839">
        <v>0</v>
      </c>
      <c r="AH839">
        <v>0</v>
      </c>
      <c r="AI839">
        <v>4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1</v>
      </c>
      <c r="AX839">
        <v>1</v>
      </c>
      <c r="AY839">
        <v>54</v>
      </c>
      <c r="AZ839">
        <v>103</v>
      </c>
      <c r="BA839">
        <v>5</v>
      </c>
      <c r="BB839">
        <v>0</v>
      </c>
      <c r="BC839">
        <v>1</v>
      </c>
      <c r="BD839">
        <v>3</v>
      </c>
      <c r="BE839">
        <v>0</v>
      </c>
      <c r="BF839">
        <v>1</v>
      </c>
      <c r="BG839">
        <v>1</v>
      </c>
      <c r="BH839">
        <v>0</v>
      </c>
      <c r="BI839">
        <v>0</v>
      </c>
      <c r="BJ839">
        <v>0</v>
      </c>
      <c r="BK839">
        <v>0</v>
      </c>
      <c r="BL839">
        <v>88</v>
      </c>
      <c r="BM839">
        <v>0</v>
      </c>
      <c r="BN839">
        <v>0</v>
      </c>
      <c r="BO839">
        <v>1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1</v>
      </c>
      <c r="BW839">
        <v>2</v>
      </c>
      <c r="BX839">
        <v>103</v>
      </c>
      <c r="BY839">
        <v>4</v>
      </c>
      <c r="BZ839">
        <v>1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1</v>
      </c>
      <c r="CG839">
        <v>1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1</v>
      </c>
      <c r="CN839">
        <v>4</v>
      </c>
      <c r="CO839">
        <v>8</v>
      </c>
      <c r="CP839">
        <v>6</v>
      </c>
      <c r="CQ839">
        <v>1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0</v>
      </c>
      <c r="DE839">
        <v>0</v>
      </c>
      <c r="DF839">
        <v>0</v>
      </c>
      <c r="DG839">
        <v>0</v>
      </c>
      <c r="DH839">
        <v>0</v>
      </c>
      <c r="DI839">
        <v>1</v>
      </c>
      <c r="DJ839">
        <v>0</v>
      </c>
      <c r="DK839">
        <v>0</v>
      </c>
      <c r="DL839">
        <v>0</v>
      </c>
      <c r="DM839">
        <v>0</v>
      </c>
      <c r="DN839">
        <v>8</v>
      </c>
      <c r="DO839">
        <v>7</v>
      </c>
      <c r="DP839">
        <v>0</v>
      </c>
      <c r="DQ839">
        <v>0</v>
      </c>
      <c r="DR839">
        <v>2</v>
      </c>
      <c r="DS839">
        <v>0</v>
      </c>
      <c r="DT839">
        <v>5</v>
      </c>
      <c r="DU839">
        <v>0</v>
      </c>
      <c r="DV839">
        <v>0</v>
      </c>
      <c r="DW839">
        <v>0</v>
      </c>
      <c r="DX839">
        <v>0</v>
      </c>
      <c r="DY839">
        <v>0</v>
      </c>
      <c r="DZ839">
        <v>0</v>
      </c>
      <c r="EA839">
        <v>0</v>
      </c>
      <c r="EB839">
        <v>0</v>
      </c>
      <c r="EC839">
        <v>0</v>
      </c>
      <c r="ED839">
        <v>0</v>
      </c>
      <c r="EE839">
        <v>0</v>
      </c>
      <c r="EF839">
        <v>0</v>
      </c>
      <c r="EG839">
        <v>0</v>
      </c>
      <c r="EH839">
        <v>0</v>
      </c>
      <c r="EI839">
        <v>0</v>
      </c>
      <c r="EJ839">
        <v>0</v>
      </c>
      <c r="EK839">
        <v>0</v>
      </c>
      <c r="EL839">
        <v>0</v>
      </c>
      <c r="EM839">
        <v>0</v>
      </c>
      <c r="EN839">
        <v>7</v>
      </c>
      <c r="EO839">
        <v>2</v>
      </c>
      <c r="EP839">
        <v>0</v>
      </c>
      <c r="EQ839">
        <v>1</v>
      </c>
      <c r="ER839">
        <v>0</v>
      </c>
      <c r="ES839">
        <v>1</v>
      </c>
      <c r="ET839">
        <v>0</v>
      </c>
      <c r="EU839">
        <v>0</v>
      </c>
      <c r="EV839">
        <v>0</v>
      </c>
      <c r="EW839">
        <v>0</v>
      </c>
      <c r="EX839">
        <v>0</v>
      </c>
      <c r="EY839">
        <v>0</v>
      </c>
      <c r="EZ839">
        <v>0</v>
      </c>
      <c r="FA839">
        <v>0</v>
      </c>
      <c r="FB839">
        <v>0</v>
      </c>
      <c r="FC839">
        <v>0</v>
      </c>
      <c r="FD839">
        <v>0</v>
      </c>
      <c r="FE839">
        <v>0</v>
      </c>
      <c r="FF839">
        <v>0</v>
      </c>
      <c r="FG839">
        <v>0</v>
      </c>
      <c r="FH839">
        <v>0</v>
      </c>
      <c r="FI839">
        <v>0</v>
      </c>
      <c r="FJ839">
        <v>0</v>
      </c>
      <c r="FK839">
        <v>0</v>
      </c>
      <c r="FL839">
        <v>2</v>
      </c>
      <c r="FM839">
        <v>17</v>
      </c>
      <c r="FN839">
        <v>5</v>
      </c>
      <c r="FO839">
        <v>0</v>
      </c>
      <c r="FP839">
        <v>4</v>
      </c>
      <c r="FQ839">
        <v>2</v>
      </c>
      <c r="FR839">
        <v>0</v>
      </c>
      <c r="FS839">
        <v>4</v>
      </c>
      <c r="FT839">
        <v>0</v>
      </c>
      <c r="FU839">
        <v>1</v>
      </c>
      <c r="FV839">
        <v>0</v>
      </c>
      <c r="FW839">
        <v>0</v>
      </c>
      <c r="FX839">
        <v>0</v>
      </c>
      <c r="FY839">
        <v>0</v>
      </c>
      <c r="FZ839">
        <v>0</v>
      </c>
      <c r="GA839">
        <v>0</v>
      </c>
      <c r="GB839">
        <v>0</v>
      </c>
      <c r="GC839">
        <v>1</v>
      </c>
      <c r="GD839">
        <v>0</v>
      </c>
      <c r="GE839">
        <v>0</v>
      </c>
      <c r="GF839">
        <v>0</v>
      </c>
      <c r="GG839">
        <v>0</v>
      </c>
      <c r="GH839">
        <v>0</v>
      </c>
      <c r="GI839">
        <v>0</v>
      </c>
      <c r="GJ839">
        <v>0</v>
      </c>
      <c r="GK839">
        <v>0</v>
      </c>
      <c r="GL839">
        <v>17</v>
      </c>
      <c r="GM839">
        <v>2</v>
      </c>
      <c r="GN839">
        <v>2</v>
      </c>
      <c r="GO839">
        <v>0</v>
      </c>
      <c r="GP839">
        <v>0</v>
      </c>
      <c r="GQ839">
        <v>0</v>
      </c>
      <c r="GR839">
        <v>0</v>
      </c>
      <c r="GS839">
        <v>0</v>
      </c>
      <c r="GT839">
        <v>0</v>
      </c>
      <c r="GU839">
        <v>0</v>
      </c>
      <c r="GV839">
        <v>0</v>
      </c>
      <c r="GW839">
        <v>0</v>
      </c>
      <c r="GX839">
        <v>0</v>
      </c>
      <c r="GY839">
        <v>0</v>
      </c>
      <c r="GZ839">
        <v>0</v>
      </c>
      <c r="HA839">
        <v>0</v>
      </c>
      <c r="HB839">
        <v>0</v>
      </c>
      <c r="HC839">
        <v>0</v>
      </c>
      <c r="HD839">
        <v>0</v>
      </c>
      <c r="HE839">
        <v>0</v>
      </c>
      <c r="HF839">
        <v>2</v>
      </c>
      <c r="HG839">
        <v>1</v>
      </c>
      <c r="HH839">
        <v>0</v>
      </c>
      <c r="HI839">
        <v>0</v>
      </c>
      <c r="HJ839">
        <v>0</v>
      </c>
      <c r="HK839">
        <v>0</v>
      </c>
      <c r="HL839">
        <v>0</v>
      </c>
      <c r="HM839">
        <v>0</v>
      </c>
      <c r="HN839">
        <v>1</v>
      </c>
      <c r="HO839">
        <v>0</v>
      </c>
      <c r="HP839">
        <v>0</v>
      </c>
      <c r="HQ839">
        <v>0</v>
      </c>
      <c r="HR839">
        <v>0</v>
      </c>
      <c r="HS839">
        <v>0</v>
      </c>
      <c r="HT839">
        <v>1</v>
      </c>
      <c r="HU839">
        <v>2</v>
      </c>
      <c r="HV839">
        <v>0</v>
      </c>
      <c r="HW839">
        <v>0</v>
      </c>
      <c r="HX839">
        <v>0</v>
      </c>
      <c r="HY839">
        <v>0</v>
      </c>
      <c r="HZ839">
        <v>0</v>
      </c>
      <c r="IA839">
        <v>0</v>
      </c>
      <c r="IB839">
        <v>1</v>
      </c>
      <c r="IC839">
        <v>0</v>
      </c>
      <c r="ID839">
        <v>0</v>
      </c>
      <c r="IE839">
        <v>0</v>
      </c>
      <c r="IF839">
        <v>1</v>
      </c>
      <c r="IG839">
        <v>0</v>
      </c>
      <c r="IH839">
        <v>0</v>
      </c>
      <c r="II839">
        <v>0</v>
      </c>
      <c r="IJ839">
        <v>2</v>
      </c>
      <c r="IK839">
        <v>58</v>
      </c>
      <c r="IL839">
        <v>36</v>
      </c>
      <c r="IM839">
        <v>16</v>
      </c>
      <c r="IN839">
        <v>2</v>
      </c>
      <c r="IO839">
        <v>2</v>
      </c>
      <c r="IP839">
        <v>0</v>
      </c>
      <c r="IQ839">
        <v>0</v>
      </c>
      <c r="IR839">
        <v>0</v>
      </c>
      <c r="IS839">
        <v>0</v>
      </c>
      <c r="IT839">
        <v>0</v>
      </c>
      <c r="IU839">
        <v>0</v>
      </c>
      <c r="IV839">
        <v>0</v>
      </c>
      <c r="IW839">
        <v>0</v>
      </c>
      <c r="IX839">
        <v>0</v>
      </c>
      <c r="IY839">
        <v>0</v>
      </c>
      <c r="IZ839">
        <v>0</v>
      </c>
      <c r="JA839">
        <v>0</v>
      </c>
      <c r="JB839">
        <v>0</v>
      </c>
      <c r="JC839">
        <v>2</v>
      </c>
      <c r="JD839">
        <v>0</v>
      </c>
      <c r="JE839">
        <v>0</v>
      </c>
      <c r="JF839">
        <v>0</v>
      </c>
      <c r="JG839">
        <v>0</v>
      </c>
      <c r="JH839">
        <v>0</v>
      </c>
      <c r="JI839">
        <v>0</v>
      </c>
      <c r="JJ839">
        <v>58</v>
      </c>
      <c r="JK839" s="2">
        <f t="shared" si="72"/>
        <v>0.3190984578884935</v>
      </c>
    </row>
    <row r="840" spans="1:271" s="6" customFormat="1" ht="15.75" outlineLevel="1" x14ac:dyDescent="0.25">
      <c r="B840" s="7" t="s">
        <v>406</v>
      </c>
      <c r="D840" s="6">
        <f>SUBTOTAL(9,D834:D839)</f>
        <v>4960</v>
      </c>
      <c r="E840" s="6">
        <f>SUBTOTAL(9,E834:E839)</f>
        <v>3782</v>
      </c>
      <c r="F840" s="6">
        <f>SUBTOTAL(9,F834:F839)</f>
        <v>2075</v>
      </c>
      <c r="G840" s="6">
        <f>SUBTOTAL(9,G834:G839)</f>
        <v>1707</v>
      </c>
      <c r="H840" s="6">
        <f>SUBTOTAL(9,H834:H839)</f>
        <v>0</v>
      </c>
      <c r="I840" s="6">
        <f>SUBTOTAL(9,I834:I839)</f>
        <v>6</v>
      </c>
      <c r="J840" s="6">
        <f>SUBTOTAL(9,J834:J839)</f>
        <v>1</v>
      </c>
      <c r="K840" s="6">
        <f>SUBTOTAL(9,K834:K839)</f>
        <v>1</v>
      </c>
      <c r="L840" s="6">
        <f>SUBTOTAL(9,L834:L839)</f>
        <v>0</v>
      </c>
      <c r="M840" s="6">
        <f>SUBTOTAL(9,M834:M839)</f>
        <v>0</v>
      </c>
      <c r="N840" s="6">
        <f>SUBTOTAL(9,N834:N839)</f>
        <v>0</v>
      </c>
      <c r="O840" s="6">
        <f>SUBTOTAL(9,O834:O839)</f>
        <v>0</v>
      </c>
      <c r="P840" s="6">
        <f>SUBTOTAL(9,P834:P839)</f>
        <v>1</v>
      </c>
      <c r="Q840" s="6">
        <f>SUBTOTAL(9,Q834:Q839)</f>
        <v>1708</v>
      </c>
      <c r="R840" s="6">
        <f>SUBTOTAL(9,R834:R839)</f>
        <v>1</v>
      </c>
      <c r="S840" s="6">
        <f>SUBTOTAL(9,S834:S839)</f>
        <v>0</v>
      </c>
      <c r="T840" s="6">
        <f>SUBTOTAL(9,T834:T839)</f>
        <v>1708</v>
      </c>
      <c r="U840" s="6">
        <f>SUBTOTAL(9,U834:U839)</f>
        <v>67</v>
      </c>
      <c r="V840" s="6">
        <f>SUBTOTAL(9,V834:V839)</f>
        <v>36</v>
      </c>
      <c r="W840" s="6">
        <f>SUBTOTAL(9,W834:W839)</f>
        <v>30</v>
      </c>
      <c r="X840" s="6">
        <f>SUBTOTAL(9,X834:X839)</f>
        <v>0</v>
      </c>
      <c r="Y840" s="6">
        <f>SUBTOTAL(9,Y834:Y839)</f>
        <v>1641</v>
      </c>
      <c r="Z840" s="6">
        <f>SUBTOTAL(9,Z834:Z839)</f>
        <v>330</v>
      </c>
      <c r="AA840" s="6">
        <f>SUBTOTAL(9,AA834:AA839)</f>
        <v>52</v>
      </c>
      <c r="AB840" s="6">
        <f>SUBTOTAL(9,AB834:AB839)</f>
        <v>79</v>
      </c>
      <c r="AC840" s="6">
        <f>SUBTOTAL(9,AC834:AC839)</f>
        <v>107</v>
      </c>
      <c r="AD840" s="6">
        <f>SUBTOTAL(9,AD834:AD839)</f>
        <v>43</v>
      </c>
      <c r="AE840" s="6">
        <f>SUBTOTAL(9,AE834:AE839)</f>
        <v>1</v>
      </c>
      <c r="AF840" s="6">
        <f>SUBTOTAL(9,AF834:AF839)</f>
        <v>7</v>
      </c>
      <c r="AG840" s="6">
        <f>SUBTOTAL(9,AG834:AG839)</f>
        <v>1</v>
      </c>
      <c r="AH840" s="6">
        <f>SUBTOTAL(9,AH834:AH839)</f>
        <v>1</v>
      </c>
      <c r="AI840" s="6">
        <f>SUBTOTAL(9,AI834:AI839)</f>
        <v>14</v>
      </c>
      <c r="AJ840" s="6">
        <f>SUBTOTAL(9,AJ834:AJ839)</f>
        <v>1</v>
      </c>
      <c r="AK840" s="6">
        <f>SUBTOTAL(9,AK834:AK839)</f>
        <v>1</v>
      </c>
      <c r="AL840" s="6">
        <f>SUBTOTAL(9,AL834:AL839)</f>
        <v>0</v>
      </c>
      <c r="AM840" s="6">
        <f>SUBTOTAL(9,AM834:AM839)</f>
        <v>3</v>
      </c>
      <c r="AN840" s="6">
        <f>SUBTOTAL(9,AN834:AN839)</f>
        <v>1</v>
      </c>
      <c r="AO840" s="6">
        <f>SUBTOTAL(9,AO834:AO839)</f>
        <v>0</v>
      </c>
      <c r="AP840" s="6">
        <f>SUBTOTAL(9,AP834:AP839)</f>
        <v>3</v>
      </c>
      <c r="AQ840" s="6">
        <f>SUBTOTAL(9,AQ834:AQ839)</f>
        <v>1</v>
      </c>
      <c r="AR840" s="6">
        <f>SUBTOTAL(9,AR834:AR839)</f>
        <v>1</v>
      </c>
      <c r="AS840" s="6">
        <f>SUBTOTAL(9,AS834:AS839)</f>
        <v>2</v>
      </c>
      <c r="AT840" s="6">
        <f>SUBTOTAL(9,AT834:AT839)</f>
        <v>2</v>
      </c>
      <c r="AU840" s="6">
        <f>SUBTOTAL(9,AU834:AU839)</f>
        <v>0</v>
      </c>
      <c r="AV840" s="6">
        <f>SUBTOTAL(9,AV834:AV839)</f>
        <v>1</v>
      </c>
      <c r="AW840" s="6">
        <f>SUBTOTAL(9,AW834:AW839)</f>
        <v>4</v>
      </c>
      <c r="AX840" s="6">
        <f>SUBTOTAL(9,AX834:AX839)</f>
        <v>5</v>
      </c>
      <c r="AY840" s="6">
        <f>SUBTOTAL(9,AY834:AY839)</f>
        <v>330</v>
      </c>
      <c r="AZ840" s="6">
        <f>SUBTOTAL(9,AZ834:AZ839)</f>
        <v>611</v>
      </c>
      <c r="BA840" s="6">
        <f>SUBTOTAL(9,BA834:BA839)</f>
        <v>31</v>
      </c>
      <c r="BB840" s="6">
        <f>SUBTOTAL(9,BB834:BB839)</f>
        <v>1</v>
      </c>
      <c r="BC840" s="6">
        <f>SUBTOTAL(9,BC834:BC839)</f>
        <v>5</v>
      </c>
      <c r="BD840" s="6">
        <f>SUBTOTAL(9,BD834:BD839)</f>
        <v>25</v>
      </c>
      <c r="BE840" s="6">
        <f>SUBTOTAL(9,BE834:BE839)</f>
        <v>3</v>
      </c>
      <c r="BF840" s="6">
        <f>SUBTOTAL(9,BF834:BF839)</f>
        <v>9</v>
      </c>
      <c r="BG840" s="6">
        <f>SUBTOTAL(9,BG834:BG839)</f>
        <v>2</v>
      </c>
      <c r="BH840" s="6">
        <f>SUBTOTAL(9,BH834:BH839)</f>
        <v>2</v>
      </c>
      <c r="BI840" s="6">
        <f>SUBTOTAL(9,BI834:BI839)</f>
        <v>3</v>
      </c>
      <c r="BJ840" s="6">
        <f>SUBTOTAL(9,BJ834:BJ839)</f>
        <v>3</v>
      </c>
      <c r="BK840" s="6">
        <f>SUBTOTAL(9,BK834:BK839)</f>
        <v>0</v>
      </c>
      <c r="BL840" s="6">
        <f>SUBTOTAL(9,BL834:BL839)</f>
        <v>514</v>
      </c>
      <c r="BM840" s="6">
        <f>SUBTOTAL(9,BM834:BM839)</f>
        <v>1</v>
      </c>
      <c r="BN840" s="6">
        <f>SUBTOTAL(9,BN834:BN839)</f>
        <v>2</v>
      </c>
      <c r="BO840" s="6">
        <f>SUBTOTAL(9,BO834:BO839)</f>
        <v>3</v>
      </c>
      <c r="BP840" s="6">
        <f>SUBTOTAL(9,BP834:BP839)</f>
        <v>0</v>
      </c>
      <c r="BQ840" s="6">
        <f>SUBTOTAL(9,BQ834:BQ839)</f>
        <v>0</v>
      </c>
      <c r="BR840" s="6">
        <f>SUBTOTAL(9,BR834:BR839)</f>
        <v>1</v>
      </c>
      <c r="BS840" s="6">
        <f>SUBTOTAL(9,BS834:BS839)</f>
        <v>0</v>
      </c>
      <c r="BT840" s="6">
        <f>SUBTOTAL(9,BT834:BT839)</f>
        <v>1</v>
      </c>
      <c r="BU840" s="6">
        <f>SUBTOTAL(9,BU834:BU839)</f>
        <v>0</v>
      </c>
      <c r="BV840" s="6">
        <f>SUBTOTAL(9,BV834:BV839)</f>
        <v>2</v>
      </c>
      <c r="BW840" s="6">
        <f>SUBTOTAL(9,BW834:BW839)</f>
        <v>3</v>
      </c>
      <c r="BX840" s="6">
        <f>SUBTOTAL(9,BX834:BX839)</f>
        <v>611</v>
      </c>
      <c r="BY840" s="6">
        <f>SUBTOTAL(9,BY834:BY839)</f>
        <v>33</v>
      </c>
      <c r="BZ840" s="6">
        <f>SUBTOTAL(9,BZ834:BZ839)</f>
        <v>8</v>
      </c>
      <c r="CA840" s="6">
        <f>SUBTOTAL(9,CA834:CA839)</f>
        <v>6</v>
      </c>
      <c r="CB840" s="6">
        <f>SUBTOTAL(9,CB834:CB839)</f>
        <v>2</v>
      </c>
      <c r="CC840" s="6">
        <f>SUBTOTAL(9,CC834:CC839)</f>
        <v>0</v>
      </c>
      <c r="CD840" s="6">
        <f>SUBTOTAL(9,CD834:CD839)</f>
        <v>1</v>
      </c>
      <c r="CE840" s="6">
        <f>SUBTOTAL(9,CE834:CE839)</f>
        <v>3</v>
      </c>
      <c r="CF840" s="6">
        <f>SUBTOTAL(9,CF834:CF839)</f>
        <v>1</v>
      </c>
      <c r="CG840" s="6">
        <f>SUBTOTAL(9,CG834:CG839)</f>
        <v>1</v>
      </c>
      <c r="CH840" s="6">
        <f>SUBTOTAL(9,CH834:CH839)</f>
        <v>1</v>
      </c>
      <c r="CI840" s="6">
        <f>SUBTOTAL(9,CI834:CI839)</f>
        <v>1</v>
      </c>
      <c r="CJ840" s="6">
        <f>SUBTOTAL(9,CJ834:CJ839)</f>
        <v>0</v>
      </c>
      <c r="CK840" s="6">
        <f>SUBTOTAL(9,CK834:CK839)</f>
        <v>4</v>
      </c>
      <c r="CL840" s="6">
        <f>SUBTOTAL(9,CL834:CL839)</f>
        <v>2</v>
      </c>
      <c r="CM840" s="6">
        <f>SUBTOTAL(9,CM834:CM839)</f>
        <v>3</v>
      </c>
      <c r="CN840" s="6">
        <f>SUBTOTAL(9,CN834:CN839)</f>
        <v>33</v>
      </c>
      <c r="CO840" s="6">
        <f>SUBTOTAL(9,CO834:CO839)</f>
        <v>54</v>
      </c>
      <c r="CP840" s="6">
        <f>SUBTOTAL(9,CP834:CP839)</f>
        <v>27</v>
      </c>
      <c r="CQ840" s="6">
        <f>SUBTOTAL(9,CQ834:CQ839)</f>
        <v>2</v>
      </c>
      <c r="CR840" s="6">
        <f>SUBTOTAL(9,CR834:CR839)</f>
        <v>1</v>
      </c>
      <c r="CS840" s="6">
        <f>SUBTOTAL(9,CS834:CS839)</f>
        <v>1</v>
      </c>
      <c r="CT840" s="6">
        <f>SUBTOTAL(9,CT834:CT839)</f>
        <v>7</v>
      </c>
      <c r="CU840" s="6">
        <f>SUBTOTAL(9,CU834:CU839)</f>
        <v>3</v>
      </c>
      <c r="CV840" s="6">
        <f>SUBTOTAL(9,CV834:CV839)</f>
        <v>2</v>
      </c>
      <c r="CW840" s="6">
        <f>SUBTOTAL(9,CW834:CW839)</f>
        <v>0</v>
      </c>
      <c r="CX840" s="6">
        <f>SUBTOTAL(9,CX834:CX839)</f>
        <v>4</v>
      </c>
      <c r="CY840" s="6">
        <f>SUBTOTAL(9,CY834:CY839)</f>
        <v>0</v>
      </c>
      <c r="CZ840" s="6">
        <f>SUBTOTAL(9,CZ834:CZ839)</f>
        <v>0</v>
      </c>
      <c r="DA840" s="6">
        <f>SUBTOTAL(9,DA834:DA839)</f>
        <v>0</v>
      </c>
      <c r="DB840" s="6">
        <f>SUBTOTAL(9,DB834:DB839)</f>
        <v>0</v>
      </c>
      <c r="DC840" s="6">
        <f>SUBTOTAL(9,DC834:DC839)</f>
        <v>0</v>
      </c>
      <c r="DD840" s="6">
        <f>SUBTOTAL(9,DD834:DD839)</f>
        <v>0</v>
      </c>
      <c r="DE840" s="6">
        <f>SUBTOTAL(9,DE834:DE839)</f>
        <v>1</v>
      </c>
      <c r="DF840" s="6">
        <f>SUBTOTAL(9,DF834:DF839)</f>
        <v>0</v>
      </c>
      <c r="DG840" s="6">
        <f>SUBTOTAL(9,DG834:DG839)</f>
        <v>0</v>
      </c>
      <c r="DH840" s="6">
        <f>SUBTOTAL(9,DH834:DH839)</f>
        <v>0</v>
      </c>
      <c r="DI840" s="6">
        <f>SUBTOTAL(9,DI834:DI839)</f>
        <v>4</v>
      </c>
      <c r="DJ840" s="6">
        <f>SUBTOTAL(9,DJ834:DJ839)</f>
        <v>1</v>
      </c>
      <c r="DK840" s="6">
        <f>SUBTOTAL(9,DK834:DK839)</f>
        <v>0</v>
      </c>
      <c r="DL840" s="6">
        <f>SUBTOTAL(9,DL834:DL839)</f>
        <v>0</v>
      </c>
      <c r="DM840" s="6">
        <f>SUBTOTAL(9,DM834:DM839)</f>
        <v>1</v>
      </c>
      <c r="DN840" s="6">
        <f>SUBTOTAL(9,DN834:DN839)</f>
        <v>54</v>
      </c>
      <c r="DO840" s="6">
        <f>SUBTOTAL(9,DO834:DO839)</f>
        <v>19</v>
      </c>
      <c r="DP840" s="6">
        <f>SUBTOTAL(9,DP834:DP839)</f>
        <v>5</v>
      </c>
      <c r="DQ840" s="6">
        <f>SUBTOTAL(9,DQ834:DQ839)</f>
        <v>1</v>
      </c>
      <c r="DR840" s="6">
        <f>SUBTOTAL(9,DR834:DR839)</f>
        <v>2</v>
      </c>
      <c r="DS840" s="6">
        <f>SUBTOTAL(9,DS834:DS839)</f>
        <v>1</v>
      </c>
      <c r="DT840" s="6">
        <f>SUBTOTAL(9,DT834:DT839)</f>
        <v>7</v>
      </c>
      <c r="DU840" s="6">
        <f>SUBTOTAL(9,DU834:DU839)</f>
        <v>0</v>
      </c>
      <c r="DV840" s="6">
        <f>SUBTOTAL(9,DV834:DV839)</f>
        <v>1</v>
      </c>
      <c r="DW840" s="6">
        <f>SUBTOTAL(9,DW834:DW839)</f>
        <v>0</v>
      </c>
      <c r="DX840" s="6">
        <f>SUBTOTAL(9,DX834:DX839)</f>
        <v>0</v>
      </c>
      <c r="DY840" s="6">
        <f>SUBTOTAL(9,DY834:DY839)</f>
        <v>0</v>
      </c>
      <c r="DZ840" s="6">
        <f>SUBTOTAL(9,DZ834:DZ839)</f>
        <v>0</v>
      </c>
      <c r="EA840" s="6">
        <f>SUBTOTAL(9,EA834:EA839)</f>
        <v>0</v>
      </c>
      <c r="EB840" s="6">
        <f>SUBTOTAL(9,EB834:EB839)</f>
        <v>0</v>
      </c>
      <c r="EC840" s="6">
        <f>SUBTOTAL(9,EC834:EC839)</f>
        <v>0</v>
      </c>
      <c r="ED840" s="6">
        <f>SUBTOTAL(9,ED834:ED839)</f>
        <v>0</v>
      </c>
      <c r="EE840" s="6">
        <f>SUBTOTAL(9,EE834:EE839)</f>
        <v>0</v>
      </c>
      <c r="EF840" s="6">
        <f>SUBTOTAL(9,EF834:EF839)</f>
        <v>1</v>
      </c>
      <c r="EG840" s="6">
        <f>SUBTOTAL(9,EG834:EG839)</f>
        <v>0</v>
      </c>
      <c r="EH840" s="6">
        <f>SUBTOTAL(9,EH834:EH839)</f>
        <v>0</v>
      </c>
      <c r="EI840" s="6">
        <f>SUBTOTAL(9,EI834:EI839)</f>
        <v>1</v>
      </c>
      <c r="EJ840" s="6">
        <f>SUBTOTAL(9,EJ834:EJ839)</f>
        <v>0</v>
      </c>
      <c r="EK840" s="6">
        <f>SUBTOTAL(9,EK834:EK839)</f>
        <v>0</v>
      </c>
      <c r="EL840" s="6">
        <f>SUBTOTAL(9,EL834:EL839)</f>
        <v>0</v>
      </c>
      <c r="EM840" s="6">
        <f>SUBTOTAL(9,EM834:EM839)</f>
        <v>0</v>
      </c>
      <c r="EN840" s="6">
        <f>SUBTOTAL(9,EN834:EN839)</f>
        <v>19</v>
      </c>
      <c r="EO840" s="6">
        <f>SUBTOTAL(9,EO834:EO839)</f>
        <v>38</v>
      </c>
      <c r="EP840" s="6">
        <f>SUBTOTAL(9,EP834:EP839)</f>
        <v>9</v>
      </c>
      <c r="EQ840" s="6">
        <f>SUBTOTAL(9,EQ834:EQ839)</f>
        <v>13</v>
      </c>
      <c r="ER840" s="6">
        <f>SUBTOTAL(9,ER834:ER839)</f>
        <v>2</v>
      </c>
      <c r="ES840" s="6">
        <f>SUBTOTAL(9,ES834:ES839)</f>
        <v>1</v>
      </c>
      <c r="ET840" s="6">
        <f>SUBTOTAL(9,ET834:ET839)</f>
        <v>1</v>
      </c>
      <c r="EU840" s="6">
        <f>SUBTOTAL(9,EU834:EU839)</f>
        <v>0</v>
      </c>
      <c r="EV840" s="6">
        <f>SUBTOTAL(9,EV834:EV839)</f>
        <v>2</v>
      </c>
      <c r="EW840" s="6">
        <f>SUBTOTAL(9,EW834:EW839)</f>
        <v>1</v>
      </c>
      <c r="EX840" s="6">
        <f>SUBTOTAL(9,EX834:EX839)</f>
        <v>0</v>
      </c>
      <c r="EY840" s="6">
        <f>SUBTOTAL(9,EY834:EY839)</f>
        <v>2</v>
      </c>
      <c r="EZ840" s="6">
        <f>SUBTOTAL(9,EZ834:EZ839)</f>
        <v>1</v>
      </c>
      <c r="FA840" s="6">
        <f>SUBTOTAL(9,FA834:FA839)</f>
        <v>0</v>
      </c>
      <c r="FB840" s="6">
        <f>SUBTOTAL(9,FB834:FB839)</f>
        <v>0</v>
      </c>
      <c r="FC840" s="6">
        <f>SUBTOTAL(9,FC834:FC839)</f>
        <v>0</v>
      </c>
      <c r="FD840" s="6">
        <f>SUBTOTAL(9,FD834:FD839)</f>
        <v>0</v>
      </c>
      <c r="FE840" s="6">
        <f>SUBTOTAL(9,FE834:FE839)</f>
        <v>1</v>
      </c>
      <c r="FF840" s="6">
        <f>SUBTOTAL(9,FF834:FF839)</f>
        <v>0</v>
      </c>
      <c r="FG840" s="6">
        <f>SUBTOTAL(9,FG834:FG839)</f>
        <v>0</v>
      </c>
      <c r="FH840" s="6">
        <f>SUBTOTAL(9,FH834:FH839)</f>
        <v>1</v>
      </c>
      <c r="FI840" s="6">
        <f>SUBTOTAL(9,FI834:FI839)</f>
        <v>1</v>
      </c>
      <c r="FJ840" s="6">
        <f>SUBTOTAL(9,FJ834:FJ839)</f>
        <v>0</v>
      </c>
      <c r="FK840" s="6">
        <f>SUBTOTAL(9,FK834:FK839)</f>
        <v>3</v>
      </c>
      <c r="FL840" s="6">
        <f>SUBTOTAL(9,FL834:FL839)</f>
        <v>38</v>
      </c>
      <c r="FM840" s="6">
        <f>SUBTOTAL(9,FM834:FM839)</f>
        <v>130</v>
      </c>
      <c r="FN840" s="6">
        <f>SUBTOTAL(9,FN834:FN839)</f>
        <v>41</v>
      </c>
      <c r="FO840" s="6">
        <f>SUBTOTAL(9,FO834:FO839)</f>
        <v>7</v>
      </c>
      <c r="FP840" s="6">
        <f>SUBTOTAL(9,FP834:FP839)</f>
        <v>8</v>
      </c>
      <c r="FQ840" s="6">
        <f>SUBTOTAL(9,FQ834:FQ839)</f>
        <v>10</v>
      </c>
      <c r="FR840" s="6">
        <f>SUBTOTAL(9,FR834:FR839)</f>
        <v>2</v>
      </c>
      <c r="FS840" s="6">
        <f>SUBTOTAL(9,FS834:FS839)</f>
        <v>17</v>
      </c>
      <c r="FT840" s="6">
        <f>SUBTOTAL(9,FT834:FT839)</f>
        <v>1</v>
      </c>
      <c r="FU840" s="6">
        <f>SUBTOTAL(9,FU834:FU839)</f>
        <v>2</v>
      </c>
      <c r="FV840" s="6">
        <f>SUBTOTAL(9,FV834:FV839)</f>
        <v>6</v>
      </c>
      <c r="FW840" s="6">
        <f>SUBTOTAL(9,FW834:FW839)</f>
        <v>3</v>
      </c>
      <c r="FX840" s="6">
        <f>SUBTOTAL(9,FX834:FX839)</f>
        <v>2</v>
      </c>
      <c r="FY840" s="6">
        <f>SUBTOTAL(9,FY834:FY839)</f>
        <v>4</v>
      </c>
      <c r="FZ840" s="6">
        <f>SUBTOTAL(9,FZ834:FZ839)</f>
        <v>1</v>
      </c>
      <c r="GA840" s="6">
        <f>SUBTOTAL(9,GA834:GA839)</f>
        <v>1</v>
      </c>
      <c r="GB840" s="6">
        <f>SUBTOTAL(9,GB834:GB839)</f>
        <v>1</v>
      </c>
      <c r="GC840" s="6">
        <f>SUBTOTAL(9,GC834:GC839)</f>
        <v>4</v>
      </c>
      <c r="GD840" s="6">
        <f>SUBTOTAL(9,GD834:GD839)</f>
        <v>2</v>
      </c>
      <c r="GE840" s="6">
        <f>SUBTOTAL(9,GE834:GE839)</f>
        <v>4</v>
      </c>
      <c r="GF840" s="6">
        <f>SUBTOTAL(9,GF834:GF839)</f>
        <v>0</v>
      </c>
      <c r="GG840" s="6">
        <f>SUBTOTAL(9,GG834:GG839)</f>
        <v>1</v>
      </c>
      <c r="GH840" s="6">
        <f>SUBTOTAL(9,GH834:GH839)</f>
        <v>1</v>
      </c>
      <c r="GI840" s="6">
        <f>SUBTOTAL(9,GI834:GI839)</f>
        <v>4</v>
      </c>
      <c r="GJ840" s="6">
        <f>SUBTOTAL(9,GJ834:GJ839)</f>
        <v>5</v>
      </c>
      <c r="GK840" s="6">
        <f>SUBTOTAL(9,GK834:GK839)</f>
        <v>3</v>
      </c>
      <c r="GL840" s="6">
        <f>SUBTOTAL(9,GL834:GL839)</f>
        <v>130</v>
      </c>
      <c r="GM840" s="6">
        <f>SUBTOTAL(9,GM834:GM839)</f>
        <v>73</v>
      </c>
      <c r="GN840" s="6">
        <f>SUBTOTAL(9,GN834:GN839)</f>
        <v>48</v>
      </c>
      <c r="GO840" s="6">
        <f>SUBTOTAL(9,GO834:GO839)</f>
        <v>4</v>
      </c>
      <c r="GP840" s="6">
        <f>SUBTOTAL(9,GP834:GP839)</f>
        <v>5</v>
      </c>
      <c r="GQ840" s="6">
        <f>SUBTOTAL(9,GQ834:GQ839)</f>
        <v>0</v>
      </c>
      <c r="GR840" s="6">
        <f>SUBTOTAL(9,GR834:GR839)</f>
        <v>4</v>
      </c>
      <c r="GS840" s="6">
        <f>SUBTOTAL(9,GS834:GS839)</f>
        <v>1</v>
      </c>
      <c r="GT840" s="6">
        <f>SUBTOTAL(9,GT834:GT839)</f>
        <v>2</v>
      </c>
      <c r="GU840" s="6">
        <f>SUBTOTAL(9,GU834:GU839)</f>
        <v>1</v>
      </c>
      <c r="GV840" s="6">
        <f>SUBTOTAL(9,GV834:GV839)</f>
        <v>0</v>
      </c>
      <c r="GW840" s="6">
        <f>SUBTOTAL(9,GW834:GW839)</f>
        <v>2</v>
      </c>
      <c r="GX840" s="6">
        <f>SUBTOTAL(9,GX834:GX839)</f>
        <v>1</v>
      </c>
      <c r="GY840" s="6">
        <f>SUBTOTAL(9,GY834:GY839)</f>
        <v>1</v>
      </c>
      <c r="GZ840" s="6">
        <f>SUBTOTAL(9,GZ834:GZ839)</f>
        <v>0</v>
      </c>
      <c r="HA840" s="6">
        <f>SUBTOTAL(9,HA834:HA839)</f>
        <v>0</v>
      </c>
      <c r="HB840" s="6">
        <f>SUBTOTAL(9,HB834:HB839)</f>
        <v>0</v>
      </c>
      <c r="HC840" s="6">
        <f>SUBTOTAL(9,HC834:HC839)</f>
        <v>0</v>
      </c>
      <c r="HD840" s="6">
        <f>SUBTOTAL(9,HD834:HD839)</f>
        <v>1</v>
      </c>
      <c r="HE840" s="6">
        <f>SUBTOTAL(9,HE834:HE839)</f>
        <v>3</v>
      </c>
      <c r="HF840" s="6">
        <f>SUBTOTAL(9,HF834:HF839)</f>
        <v>73</v>
      </c>
      <c r="HG840" s="6">
        <f>SUBTOTAL(9,HG834:HG839)</f>
        <v>6</v>
      </c>
      <c r="HH840" s="6">
        <f>SUBTOTAL(9,HH834:HH839)</f>
        <v>2</v>
      </c>
      <c r="HI840" s="6">
        <f>SUBTOTAL(9,HI834:HI839)</f>
        <v>0</v>
      </c>
      <c r="HJ840" s="6">
        <f>SUBTOTAL(9,HJ834:HJ839)</f>
        <v>0</v>
      </c>
      <c r="HK840" s="6">
        <f>SUBTOTAL(9,HK834:HK839)</f>
        <v>0</v>
      </c>
      <c r="HL840" s="6">
        <f>SUBTOTAL(9,HL834:HL839)</f>
        <v>1</v>
      </c>
      <c r="HM840" s="6">
        <f>SUBTOTAL(9,HM834:HM839)</f>
        <v>0</v>
      </c>
      <c r="HN840" s="6">
        <f>SUBTOTAL(9,HN834:HN839)</f>
        <v>2</v>
      </c>
      <c r="HO840" s="6">
        <f>SUBTOTAL(9,HO834:HO839)</f>
        <v>0</v>
      </c>
      <c r="HP840" s="6">
        <f>SUBTOTAL(9,HP834:HP839)</f>
        <v>0</v>
      </c>
      <c r="HQ840" s="6">
        <f>SUBTOTAL(9,HQ834:HQ839)</f>
        <v>0</v>
      </c>
      <c r="HR840" s="6">
        <f>SUBTOTAL(9,HR834:HR839)</f>
        <v>0</v>
      </c>
      <c r="HS840" s="6">
        <f>SUBTOTAL(9,HS834:HS839)</f>
        <v>1</v>
      </c>
      <c r="HT840" s="6">
        <f>SUBTOTAL(9,HT834:HT839)</f>
        <v>6</v>
      </c>
      <c r="HU840" s="6">
        <f>SUBTOTAL(9,HU834:HU839)</f>
        <v>5</v>
      </c>
      <c r="HV840" s="6">
        <f>SUBTOTAL(9,HV834:HV839)</f>
        <v>0</v>
      </c>
      <c r="HW840" s="6">
        <f>SUBTOTAL(9,HW834:HW839)</f>
        <v>0</v>
      </c>
      <c r="HX840" s="6">
        <f>SUBTOTAL(9,HX834:HX839)</f>
        <v>1</v>
      </c>
      <c r="HY840" s="6">
        <f>SUBTOTAL(9,HY834:HY839)</f>
        <v>0</v>
      </c>
      <c r="HZ840" s="6">
        <f>SUBTOTAL(9,HZ834:HZ839)</f>
        <v>0</v>
      </c>
      <c r="IA840" s="6">
        <f>SUBTOTAL(9,IA834:IA839)</f>
        <v>0</v>
      </c>
      <c r="IB840" s="6">
        <f>SUBTOTAL(9,IB834:IB839)</f>
        <v>1</v>
      </c>
      <c r="IC840" s="6">
        <f>SUBTOTAL(9,IC834:IC839)</f>
        <v>0</v>
      </c>
      <c r="ID840" s="6">
        <f>SUBTOTAL(9,ID834:ID839)</f>
        <v>0</v>
      </c>
      <c r="IE840" s="6">
        <f>SUBTOTAL(9,IE834:IE839)</f>
        <v>0</v>
      </c>
      <c r="IF840" s="6">
        <f>SUBTOTAL(9,IF834:IF839)</f>
        <v>2</v>
      </c>
      <c r="IG840" s="6">
        <f>SUBTOTAL(9,IG834:IG839)</f>
        <v>0</v>
      </c>
      <c r="IH840" s="6">
        <f>SUBTOTAL(9,IH834:IH839)</f>
        <v>0</v>
      </c>
      <c r="II840" s="6">
        <f>SUBTOTAL(9,II834:II839)</f>
        <v>1</v>
      </c>
      <c r="IJ840" s="6">
        <f>SUBTOTAL(9,IJ834:IJ839)</f>
        <v>5</v>
      </c>
      <c r="IK840" s="6">
        <f>SUBTOTAL(9,IK834:IK839)</f>
        <v>342</v>
      </c>
      <c r="IL840" s="6">
        <f>SUBTOTAL(9,IL834:IL839)</f>
        <v>167</v>
      </c>
      <c r="IM840" s="6">
        <f>SUBTOTAL(9,IM834:IM839)</f>
        <v>99</v>
      </c>
      <c r="IN840" s="6">
        <f>SUBTOTAL(9,IN834:IN839)</f>
        <v>36</v>
      </c>
      <c r="IO840" s="6">
        <f>SUBTOTAL(9,IO834:IO839)</f>
        <v>14</v>
      </c>
      <c r="IP840" s="6">
        <f>SUBTOTAL(9,IP834:IP839)</f>
        <v>0</v>
      </c>
      <c r="IQ840" s="6">
        <f>SUBTOTAL(9,IQ834:IQ839)</f>
        <v>1</v>
      </c>
      <c r="IR840" s="6">
        <f>SUBTOTAL(9,IR834:IR839)</f>
        <v>3</v>
      </c>
      <c r="IS840" s="6">
        <f>SUBTOTAL(9,IS834:IS839)</f>
        <v>4</v>
      </c>
      <c r="IT840" s="6">
        <f>SUBTOTAL(9,IT834:IT839)</f>
        <v>3</v>
      </c>
      <c r="IU840" s="6">
        <f>SUBTOTAL(9,IU834:IU839)</f>
        <v>0</v>
      </c>
      <c r="IV840" s="6">
        <f>SUBTOTAL(9,IV834:IV839)</f>
        <v>0</v>
      </c>
      <c r="IW840" s="6">
        <f>SUBTOTAL(9,IW834:IW839)</f>
        <v>0</v>
      </c>
      <c r="IX840" s="6">
        <f>SUBTOTAL(9,IX834:IX839)</f>
        <v>0</v>
      </c>
      <c r="IY840" s="6">
        <f>SUBTOTAL(9,IY834:IY839)</f>
        <v>3</v>
      </c>
      <c r="IZ840" s="6">
        <f>SUBTOTAL(9,IZ834:IZ839)</f>
        <v>1</v>
      </c>
      <c r="JA840" s="6">
        <f>SUBTOTAL(9,JA834:JA839)</f>
        <v>0</v>
      </c>
      <c r="JB840" s="6">
        <f>SUBTOTAL(9,JB834:JB839)</f>
        <v>2</v>
      </c>
      <c r="JC840" s="6">
        <f>SUBTOTAL(9,JC834:JC839)</f>
        <v>8</v>
      </c>
      <c r="JD840" s="6">
        <f>SUBTOTAL(9,JD834:JD839)</f>
        <v>0</v>
      </c>
      <c r="JE840" s="6">
        <f>SUBTOTAL(9,JE834:JE839)</f>
        <v>0</v>
      </c>
      <c r="JF840" s="6">
        <f>SUBTOTAL(9,JF834:JF839)</f>
        <v>0</v>
      </c>
      <c r="JG840" s="6">
        <f>SUBTOTAL(9,JG834:JG839)</f>
        <v>1</v>
      </c>
      <c r="JH840" s="6">
        <f>SUBTOTAL(9,JH834:JH839)</f>
        <v>0</v>
      </c>
      <c r="JI840" s="6">
        <f>SUBTOTAL(9,JI834:JI839)</f>
        <v>0</v>
      </c>
      <c r="JJ840" s="6">
        <f>SUBTOTAL(9,JJ834:JJ839)</f>
        <v>342</v>
      </c>
      <c r="JK840" s="8">
        <f t="shared" si="72"/>
        <v>0.34435483870967742</v>
      </c>
    </row>
    <row r="841" spans="1:271" outlineLevel="2" x14ac:dyDescent="0.25">
      <c r="A841" t="str">
        <f t="shared" ref="A841:A848" si="73">"161104"</f>
        <v>161104</v>
      </c>
      <c r="B841" t="s">
        <v>336</v>
      </c>
      <c r="C841">
        <v>1</v>
      </c>
      <c r="D841">
        <v>1293</v>
      </c>
      <c r="E841">
        <v>965</v>
      </c>
      <c r="F841">
        <v>413</v>
      </c>
      <c r="G841">
        <v>552</v>
      </c>
      <c r="H841">
        <v>0</v>
      </c>
      <c r="I841">
        <v>0</v>
      </c>
      <c r="J841">
        <v>3</v>
      </c>
      <c r="K841">
        <v>3</v>
      </c>
      <c r="L841">
        <v>0</v>
      </c>
      <c r="M841">
        <v>0</v>
      </c>
      <c r="N841">
        <v>0</v>
      </c>
      <c r="O841">
        <v>0</v>
      </c>
      <c r="P841">
        <v>3</v>
      </c>
      <c r="Q841">
        <v>555</v>
      </c>
      <c r="R841">
        <v>3</v>
      </c>
      <c r="S841">
        <v>0</v>
      </c>
      <c r="T841">
        <v>555</v>
      </c>
      <c r="U841">
        <v>31</v>
      </c>
      <c r="V841">
        <v>18</v>
      </c>
      <c r="W841">
        <v>6</v>
      </c>
      <c r="X841">
        <v>0</v>
      </c>
      <c r="Y841">
        <v>524</v>
      </c>
      <c r="Z841">
        <v>110</v>
      </c>
      <c r="AA841">
        <v>8</v>
      </c>
      <c r="AB841">
        <v>21</v>
      </c>
      <c r="AC841">
        <v>53</v>
      </c>
      <c r="AD841">
        <v>16</v>
      </c>
      <c r="AE841">
        <v>0</v>
      </c>
      <c r="AF841">
        <v>1</v>
      </c>
      <c r="AG841">
        <v>0</v>
      </c>
      <c r="AH841">
        <v>0</v>
      </c>
      <c r="AI841">
        <v>1</v>
      </c>
      <c r="AJ841">
        <v>5</v>
      </c>
      <c r="AK841">
        <v>0</v>
      </c>
      <c r="AL841">
        <v>0</v>
      </c>
      <c r="AM841">
        <v>0</v>
      </c>
      <c r="AN841">
        <v>1</v>
      </c>
      <c r="AO841">
        <v>1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1</v>
      </c>
      <c r="AV841">
        <v>1</v>
      </c>
      <c r="AW841">
        <v>0</v>
      </c>
      <c r="AX841">
        <v>1</v>
      </c>
      <c r="AY841">
        <v>110</v>
      </c>
      <c r="AZ841">
        <v>115</v>
      </c>
      <c r="BA841">
        <v>36</v>
      </c>
      <c r="BB841">
        <v>1</v>
      </c>
      <c r="BC841">
        <v>2</v>
      </c>
      <c r="BD841">
        <v>7</v>
      </c>
      <c r="BE841">
        <v>21</v>
      </c>
      <c r="BF841">
        <v>14</v>
      </c>
      <c r="BG841">
        <v>0</v>
      </c>
      <c r="BH841">
        <v>4</v>
      </c>
      <c r="BI841">
        <v>2</v>
      </c>
      <c r="BJ841">
        <v>3</v>
      </c>
      <c r="BK841">
        <v>1</v>
      </c>
      <c r="BL841">
        <v>9</v>
      </c>
      <c r="BM841">
        <v>1</v>
      </c>
      <c r="BN841">
        <v>0</v>
      </c>
      <c r="BO841">
        <v>1</v>
      </c>
      <c r="BP841">
        <v>1</v>
      </c>
      <c r="BQ841">
        <v>0</v>
      </c>
      <c r="BR841">
        <v>1</v>
      </c>
      <c r="BS841">
        <v>1</v>
      </c>
      <c r="BT841">
        <v>1</v>
      </c>
      <c r="BU841">
        <v>6</v>
      </c>
      <c r="BV841">
        <v>1</v>
      </c>
      <c r="BW841">
        <v>2</v>
      </c>
      <c r="BX841">
        <v>115</v>
      </c>
      <c r="BY841">
        <v>9</v>
      </c>
      <c r="BZ841">
        <v>5</v>
      </c>
      <c r="CA841">
        <v>1</v>
      </c>
      <c r="CB841">
        <v>1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v>0</v>
      </c>
      <c r="CI841">
        <v>0</v>
      </c>
      <c r="CJ841">
        <v>0</v>
      </c>
      <c r="CK841">
        <v>1</v>
      </c>
      <c r="CL841">
        <v>1</v>
      </c>
      <c r="CM841">
        <v>0</v>
      </c>
      <c r="CN841">
        <v>9</v>
      </c>
      <c r="CO841">
        <v>31</v>
      </c>
      <c r="CP841">
        <v>10</v>
      </c>
      <c r="CQ841">
        <v>1</v>
      </c>
      <c r="CR841">
        <v>1</v>
      </c>
      <c r="CS841">
        <v>1</v>
      </c>
      <c r="CT841">
        <v>5</v>
      </c>
      <c r="CU841">
        <v>3</v>
      </c>
      <c r="CV841">
        <v>2</v>
      </c>
      <c r="CW841">
        <v>1</v>
      </c>
      <c r="CX841">
        <v>0</v>
      </c>
      <c r="CY841">
        <v>1</v>
      </c>
      <c r="CZ841">
        <v>1</v>
      </c>
      <c r="DA841">
        <v>0</v>
      </c>
      <c r="DB841">
        <v>0</v>
      </c>
      <c r="DC841">
        <v>1</v>
      </c>
      <c r="DD841">
        <v>0</v>
      </c>
      <c r="DE841">
        <v>1</v>
      </c>
      <c r="DF841">
        <v>0</v>
      </c>
      <c r="DG841">
        <v>0</v>
      </c>
      <c r="DH841">
        <v>1</v>
      </c>
      <c r="DI841">
        <v>0</v>
      </c>
      <c r="DJ841">
        <v>0</v>
      </c>
      <c r="DK841">
        <v>1</v>
      </c>
      <c r="DL841">
        <v>1</v>
      </c>
      <c r="DM841">
        <v>0</v>
      </c>
      <c r="DN841">
        <v>31</v>
      </c>
      <c r="DO841">
        <v>13</v>
      </c>
      <c r="DP841">
        <v>2</v>
      </c>
      <c r="DQ841">
        <v>0</v>
      </c>
      <c r="DR841">
        <v>0</v>
      </c>
      <c r="DS841">
        <v>0</v>
      </c>
      <c r="DT841">
        <v>7</v>
      </c>
      <c r="DU841">
        <v>0</v>
      </c>
      <c r="DV841">
        <v>1</v>
      </c>
      <c r="DW841">
        <v>0</v>
      </c>
      <c r="DX841">
        <v>0</v>
      </c>
      <c r="DY841">
        <v>0</v>
      </c>
      <c r="DZ841">
        <v>0</v>
      </c>
      <c r="EA841">
        <v>0</v>
      </c>
      <c r="EB841">
        <v>0</v>
      </c>
      <c r="EC841">
        <v>0</v>
      </c>
      <c r="ED841">
        <v>0</v>
      </c>
      <c r="EE841">
        <v>2</v>
      </c>
      <c r="EF841">
        <v>0</v>
      </c>
      <c r="EG841">
        <v>0</v>
      </c>
      <c r="EH841">
        <v>0</v>
      </c>
      <c r="EI841">
        <v>0</v>
      </c>
      <c r="EJ841">
        <v>1</v>
      </c>
      <c r="EK841">
        <v>0</v>
      </c>
      <c r="EL841">
        <v>0</v>
      </c>
      <c r="EM841">
        <v>0</v>
      </c>
      <c r="EN841">
        <v>13</v>
      </c>
      <c r="EO841">
        <v>33</v>
      </c>
      <c r="EP841">
        <v>13</v>
      </c>
      <c r="EQ841">
        <v>6</v>
      </c>
      <c r="ER841">
        <v>0</v>
      </c>
      <c r="ES841">
        <v>0</v>
      </c>
      <c r="ET841">
        <v>1</v>
      </c>
      <c r="EU841">
        <v>0</v>
      </c>
      <c r="EV841">
        <v>0</v>
      </c>
      <c r="EW841">
        <v>1</v>
      </c>
      <c r="EX841">
        <v>0</v>
      </c>
      <c r="EY841">
        <v>0</v>
      </c>
      <c r="EZ841">
        <v>0</v>
      </c>
      <c r="FA841">
        <v>3</v>
      </c>
      <c r="FB841">
        <v>0</v>
      </c>
      <c r="FC841">
        <v>0</v>
      </c>
      <c r="FD841">
        <v>0</v>
      </c>
      <c r="FE841">
        <v>0</v>
      </c>
      <c r="FF841">
        <v>0</v>
      </c>
      <c r="FG841">
        <v>0</v>
      </c>
      <c r="FH841">
        <v>7</v>
      </c>
      <c r="FI841">
        <v>0</v>
      </c>
      <c r="FJ841">
        <v>2</v>
      </c>
      <c r="FK841">
        <v>0</v>
      </c>
      <c r="FL841">
        <v>33</v>
      </c>
      <c r="FM841">
        <v>63</v>
      </c>
      <c r="FN841">
        <v>19</v>
      </c>
      <c r="FO841">
        <v>1</v>
      </c>
      <c r="FP841">
        <v>5</v>
      </c>
      <c r="FQ841">
        <v>1</v>
      </c>
      <c r="FR841">
        <v>3</v>
      </c>
      <c r="FS841">
        <v>2</v>
      </c>
      <c r="FT841">
        <v>1</v>
      </c>
      <c r="FU841">
        <v>1</v>
      </c>
      <c r="FV841">
        <v>1</v>
      </c>
      <c r="FW841">
        <v>0</v>
      </c>
      <c r="FX841">
        <v>11</v>
      </c>
      <c r="FY841">
        <v>3</v>
      </c>
      <c r="FZ841">
        <v>0</v>
      </c>
      <c r="GA841">
        <v>2</v>
      </c>
      <c r="GB841">
        <v>3</v>
      </c>
      <c r="GC841">
        <v>0</v>
      </c>
      <c r="GD841">
        <v>1</v>
      </c>
      <c r="GE841">
        <v>1</v>
      </c>
      <c r="GF841">
        <v>0</v>
      </c>
      <c r="GG841">
        <v>3</v>
      </c>
      <c r="GH841">
        <v>2</v>
      </c>
      <c r="GI841">
        <v>0</v>
      </c>
      <c r="GJ841">
        <v>1</v>
      </c>
      <c r="GK841">
        <v>2</v>
      </c>
      <c r="GL841">
        <v>63</v>
      </c>
      <c r="GM841">
        <v>31</v>
      </c>
      <c r="GN841">
        <v>15</v>
      </c>
      <c r="GO841">
        <v>3</v>
      </c>
      <c r="GP841">
        <v>0</v>
      </c>
      <c r="GQ841">
        <v>0</v>
      </c>
      <c r="GR841">
        <v>1</v>
      </c>
      <c r="GS841">
        <v>0</v>
      </c>
      <c r="GT841">
        <v>2</v>
      </c>
      <c r="GU841">
        <v>0</v>
      </c>
      <c r="GV841">
        <v>1</v>
      </c>
      <c r="GW841">
        <v>1</v>
      </c>
      <c r="GX841">
        <v>0</v>
      </c>
      <c r="GY841">
        <v>0</v>
      </c>
      <c r="GZ841">
        <v>0</v>
      </c>
      <c r="HA841">
        <v>1</v>
      </c>
      <c r="HB841">
        <v>0</v>
      </c>
      <c r="HC841">
        <v>0</v>
      </c>
      <c r="HD841">
        <v>1</v>
      </c>
      <c r="HE841">
        <v>6</v>
      </c>
      <c r="HF841">
        <v>31</v>
      </c>
      <c r="HG841">
        <v>2</v>
      </c>
      <c r="HH841">
        <v>0</v>
      </c>
      <c r="HI841">
        <v>0</v>
      </c>
      <c r="HJ841">
        <v>1</v>
      </c>
      <c r="HK841">
        <v>0</v>
      </c>
      <c r="HL841">
        <v>0</v>
      </c>
      <c r="HM841">
        <v>0</v>
      </c>
      <c r="HN841">
        <v>0</v>
      </c>
      <c r="HO841">
        <v>0</v>
      </c>
      <c r="HP841">
        <v>1</v>
      </c>
      <c r="HQ841">
        <v>0</v>
      </c>
      <c r="HR841">
        <v>0</v>
      </c>
      <c r="HS841">
        <v>0</v>
      </c>
      <c r="HT841">
        <v>2</v>
      </c>
      <c r="HU841">
        <v>2</v>
      </c>
      <c r="HV841">
        <v>2</v>
      </c>
      <c r="HW841">
        <v>0</v>
      </c>
      <c r="HX841">
        <v>0</v>
      </c>
      <c r="HY841">
        <v>0</v>
      </c>
      <c r="HZ841">
        <v>0</v>
      </c>
      <c r="IA841">
        <v>0</v>
      </c>
      <c r="IB841">
        <v>0</v>
      </c>
      <c r="IC841">
        <v>0</v>
      </c>
      <c r="ID841">
        <v>0</v>
      </c>
      <c r="IE841">
        <v>0</v>
      </c>
      <c r="IF841">
        <v>0</v>
      </c>
      <c r="IG841">
        <v>0</v>
      </c>
      <c r="IH841">
        <v>0</v>
      </c>
      <c r="II841">
        <v>0</v>
      </c>
      <c r="IJ841">
        <v>2</v>
      </c>
      <c r="IK841">
        <v>115</v>
      </c>
      <c r="IL841">
        <v>21</v>
      </c>
      <c r="IM841">
        <v>12</v>
      </c>
      <c r="IN841">
        <v>5</v>
      </c>
      <c r="IO841">
        <v>2</v>
      </c>
      <c r="IP841">
        <v>0</v>
      </c>
      <c r="IQ841">
        <v>0</v>
      </c>
      <c r="IR841">
        <v>1</v>
      </c>
      <c r="IS841">
        <v>0</v>
      </c>
      <c r="IT841">
        <v>72</v>
      </c>
      <c r="IU841">
        <v>0</v>
      </c>
      <c r="IV841">
        <v>0</v>
      </c>
      <c r="IW841">
        <v>0</v>
      </c>
      <c r="IX841">
        <v>0</v>
      </c>
      <c r="IY841">
        <v>0</v>
      </c>
      <c r="IZ841">
        <v>0</v>
      </c>
      <c r="JA841">
        <v>0</v>
      </c>
      <c r="JB841">
        <v>1</v>
      </c>
      <c r="JC841">
        <v>0</v>
      </c>
      <c r="JD841">
        <v>0</v>
      </c>
      <c r="JE841">
        <v>0</v>
      </c>
      <c r="JF841">
        <v>0</v>
      </c>
      <c r="JG841">
        <v>0</v>
      </c>
      <c r="JH841">
        <v>0</v>
      </c>
      <c r="JI841">
        <v>1</v>
      </c>
      <c r="JJ841">
        <v>115</v>
      </c>
      <c r="JK841" s="2">
        <f t="shared" si="72"/>
        <v>0.42923433874709976</v>
      </c>
    </row>
    <row r="842" spans="1:271" outlineLevel="2" x14ac:dyDescent="0.25">
      <c r="A842" t="str">
        <f t="shared" si="73"/>
        <v>161104</v>
      </c>
      <c r="B842" t="s">
        <v>336</v>
      </c>
      <c r="C842">
        <v>2</v>
      </c>
      <c r="D842">
        <v>976</v>
      </c>
      <c r="E842">
        <v>740</v>
      </c>
      <c r="F842">
        <v>288</v>
      </c>
      <c r="G842">
        <v>452</v>
      </c>
      <c r="H842">
        <v>0</v>
      </c>
      <c r="I842">
        <v>2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452</v>
      </c>
      <c r="R842">
        <v>0</v>
      </c>
      <c r="S842">
        <v>0</v>
      </c>
      <c r="T842">
        <v>452</v>
      </c>
      <c r="U842">
        <v>22</v>
      </c>
      <c r="V842">
        <v>13</v>
      </c>
      <c r="W842">
        <v>9</v>
      </c>
      <c r="X842">
        <v>0</v>
      </c>
      <c r="Y842">
        <v>430</v>
      </c>
      <c r="Z842">
        <v>139</v>
      </c>
      <c r="AA842">
        <v>12</v>
      </c>
      <c r="AB842">
        <v>58</v>
      </c>
      <c r="AC842">
        <v>33</v>
      </c>
      <c r="AD842">
        <v>18</v>
      </c>
      <c r="AE842">
        <v>0</v>
      </c>
      <c r="AF842">
        <v>2</v>
      </c>
      <c r="AG842">
        <v>0</v>
      </c>
      <c r="AH842">
        <v>0</v>
      </c>
      <c r="AI842">
        <v>1</v>
      </c>
      <c r="AJ842">
        <v>12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1</v>
      </c>
      <c r="AX842">
        <v>2</v>
      </c>
      <c r="AY842">
        <v>139</v>
      </c>
      <c r="AZ842">
        <v>63</v>
      </c>
      <c r="BA842">
        <v>14</v>
      </c>
      <c r="BB842">
        <v>4</v>
      </c>
      <c r="BC842">
        <v>4</v>
      </c>
      <c r="BD842">
        <v>9</v>
      </c>
      <c r="BE842">
        <v>7</v>
      </c>
      <c r="BF842">
        <v>2</v>
      </c>
      <c r="BG842">
        <v>1</v>
      </c>
      <c r="BH842">
        <v>1</v>
      </c>
      <c r="BI842">
        <v>3</v>
      </c>
      <c r="BJ842">
        <v>4</v>
      </c>
      <c r="BK842">
        <v>0</v>
      </c>
      <c r="BL842">
        <v>5</v>
      </c>
      <c r="BM842">
        <v>0</v>
      </c>
      <c r="BN842">
        <v>0</v>
      </c>
      <c r="BO842">
        <v>1</v>
      </c>
      <c r="BP842">
        <v>0</v>
      </c>
      <c r="BQ842">
        <v>0</v>
      </c>
      <c r="BR842">
        <v>0</v>
      </c>
      <c r="BS842">
        <v>1</v>
      </c>
      <c r="BT842">
        <v>0</v>
      </c>
      <c r="BU842">
        <v>3</v>
      </c>
      <c r="BV842">
        <v>0</v>
      </c>
      <c r="BW842">
        <v>4</v>
      </c>
      <c r="BX842">
        <v>63</v>
      </c>
      <c r="BY842">
        <v>16</v>
      </c>
      <c r="BZ842">
        <v>10</v>
      </c>
      <c r="CA842">
        <v>0</v>
      </c>
      <c r="CB842">
        <v>2</v>
      </c>
      <c r="CC842">
        <v>0</v>
      </c>
      <c r="CD842">
        <v>0</v>
      </c>
      <c r="CE842">
        <v>1</v>
      </c>
      <c r="CF842">
        <v>1</v>
      </c>
      <c r="CG842">
        <v>1</v>
      </c>
      <c r="CH842">
        <v>0</v>
      </c>
      <c r="CI842">
        <v>1</v>
      </c>
      <c r="CJ842">
        <v>0</v>
      </c>
      <c r="CK842">
        <v>0</v>
      </c>
      <c r="CL842">
        <v>0</v>
      </c>
      <c r="CM842">
        <v>0</v>
      </c>
      <c r="CN842">
        <v>16</v>
      </c>
      <c r="CO842">
        <v>12</v>
      </c>
      <c r="CP842">
        <v>5</v>
      </c>
      <c r="CQ842">
        <v>1</v>
      </c>
      <c r="CR842">
        <v>1</v>
      </c>
      <c r="CS842">
        <v>0</v>
      </c>
      <c r="CT842">
        <v>2</v>
      </c>
      <c r="CU842">
        <v>0</v>
      </c>
      <c r="CV842">
        <v>1</v>
      </c>
      <c r="CW842">
        <v>0</v>
      </c>
      <c r="CX842">
        <v>0</v>
      </c>
      <c r="CY842">
        <v>0</v>
      </c>
      <c r="CZ842">
        <v>0</v>
      </c>
      <c r="DA842">
        <v>0</v>
      </c>
      <c r="DB842">
        <v>0</v>
      </c>
      <c r="DC842">
        <v>0</v>
      </c>
      <c r="DD842">
        <v>0</v>
      </c>
      <c r="DE842">
        <v>0</v>
      </c>
      <c r="DF842">
        <v>0</v>
      </c>
      <c r="DG842">
        <v>0</v>
      </c>
      <c r="DH842">
        <v>1</v>
      </c>
      <c r="DI842">
        <v>0</v>
      </c>
      <c r="DJ842">
        <v>0</v>
      </c>
      <c r="DK842">
        <v>1</v>
      </c>
      <c r="DL842">
        <v>0</v>
      </c>
      <c r="DM842">
        <v>0</v>
      </c>
      <c r="DN842">
        <v>12</v>
      </c>
      <c r="DO842">
        <v>5</v>
      </c>
      <c r="DP842">
        <v>1</v>
      </c>
      <c r="DQ842">
        <v>0</v>
      </c>
      <c r="DR842">
        <v>0</v>
      </c>
      <c r="DS842">
        <v>0</v>
      </c>
      <c r="DT842">
        <v>3</v>
      </c>
      <c r="DU842">
        <v>0</v>
      </c>
      <c r="DV842">
        <v>0</v>
      </c>
      <c r="DW842">
        <v>0</v>
      </c>
      <c r="DX842">
        <v>0</v>
      </c>
      <c r="DY842">
        <v>0</v>
      </c>
      <c r="DZ842">
        <v>0</v>
      </c>
      <c r="EA842">
        <v>0</v>
      </c>
      <c r="EB842">
        <v>0</v>
      </c>
      <c r="EC842">
        <v>0</v>
      </c>
      <c r="ED842">
        <v>0</v>
      </c>
      <c r="EE842">
        <v>0</v>
      </c>
      <c r="EF842">
        <v>0</v>
      </c>
      <c r="EG842">
        <v>0</v>
      </c>
      <c r="EH842">
        <v>0</v>
      </c>
      <c r="EI842">
        <v>0</v>
      </c>
      <c r="EJ842">
        <v>1</v>
      </c>
      <c r="EK842">
        <v>0</v>
      </c>
      <c r="EL842">
        <v>0</v>
      </c>
      <c r="EM842">
        <v>0</v>
      </c>
      <c r="EN842">
        <v>5</v>
      </c>
      <c r="EO842">
        <v>10</v>
      </c>
      <c r="EP842">
        <v>3</v>
      </c>
      <c r="EQ842">
        <v>0</v>
      </c>
      <c r="ER842">
        <v>0</v>
      </c>
      <c r="ES842">
        <v>0</v>
      </c>
      <c r="ET842">
        <v>0</v>
      </c>
      <c r="EU842">
        <v>0</v>
      </c>
      <c r="EV842">
        <v>0</v>
      </c>
      <c r="EW842">
        <v>0</v>
      </c>
      <c r="EX842">
        <v>0</v>
      </c>
      <c r="EY842">
        <v>2</v>
      </c>
      <c r="EZ842">
        <v>0</v>
      </c>
      <c r="FA842">
        <v>0</v>
      </c>
      <c r="FB842">
        <v>0</v>
      </c>
      <c r="FC842">
        <v>0</v>
      </c>
      <c r="FD842">
        <v>0</v>
      </c>
      <c r="FE842">
        <v>0</v>
      </c>
      <c r="FF842">
        <v>0</v>
      </c>
      <c r="FG842">
        <v>0</v>
      </c>
      <c r="FH842">
        <v>4</v>
      </c>
      <c r="FI842">
        <v>1</v>
      </c>
      <c r="FJ842">
        <v>0</v>
      </c>
      <c r="FK842">
        <v>0</v>
      </c>
      <c r="FL842">
        <v>10</v>
      </c>
      <c r="FM842">
        <v>31</v>
      </c>
      <c r="FN842">
        <v>9</v>
      </c>
      <c r="FO842">
        <v>1</v>
      </c>
      <c r="FP842">
        <v>6</v>
      </c>
      <c r="FQ842">
        <v>2</v>
      </c>
      <c r="FR842">
        <v>2</v>
      </c>
      <c r="FS842">
        <v>2</v>
      </c>
      <c r="FT842">
        <v>0</v>
      </c>
      <c r="FU842">
        <v>0</v>
      </c>
      <c r="FV842">
        <v>1</v>
      </c>
      <c r="FW842">
        <v>0</v>
      </c>
      <c r="FX842">
        <v>2</v>
      </c>
      <c r="FY842">
        <v>0</v>
      </c>
      <c r="FZ842">
        <v>0</v>
      </c>
      <c r="GA842">
        <v>1</v>
      </c>
      <c r="GB842">
        <v>0</v>
      </c>
      <c r="GC842">
        <v>1</v>
      </c>
      <c r="GD842">
        <v>0</v>
      </c>
      <c r="GE842">
        <v>0</v>
      </c>
      <c r="GF842">
        <v>0</v>
      </c>
      <c r="GG842">
        <v>2</v>
      </c>
      <c r="GH842">
        <v>0</v>
      </c>
      <c r="GI842">
        <v>2</v>
      </c>
      <c r="GJ842">
        <v>0</v>
      </c>
      <c r="GK842">
        <v>0</v>
      </c>
      <c r="GL842">
        <v>31</v>
      </c>
      <c r="GM842">
        <v>10</v>
      </c>
      <c r="GN842">
        <v>4</v>
      </c>
      <c r="GO842">
        <v>1</v>
      </c>
      <c r="GP842">
        <v>4</v>
      </c>
      <c r="GQ842">
        <v>0</v>
      </c>
      <c r="GR842">
        <v>0</v>
      </c>
      <c r="GS842">
        <v>0</v>
      </c>
      <c r="GT842">
        <v>0</v>
      </c>
      <c r="GU842">
        <v>0</v>
      </c>
      <c r="GV842">
        <v>0</v>
      </c>
      <c r="GW842">
        <v>0</v>
      </c>
      <c r="GX842">
        <v>0</v>
      </c>
      <c r="GY842">
        <v>0</v>
      </c>
      <c r="GZ842">
        <v>0</v>
      </c>
      <c r="HA842">
        <v>0</v>
      </c>
      <c r="HB842">
        <v>0</v>
      </c>
      <c r="HC842">
        <v>0</v>
      </c>
      <c r="HD842">
        <v>0</v>
      </c>
      <c r="HE842">
        <v>1</v>
      </c>
      <c r="HF842">
        <v>10</v>
      </c>
      <c r="HG842">
        <v>2</v>
      </c>
      <c r="HH842">
        <v>0</v>
      </c>
      <c r="HI842">
        <v>0</v>
      </c>
      <c r="HJ842">
        <v>0</v>
      </c>
      <c r="HK842">
        <v>0</v>
      </c>
      <c r="HL842">
        <v>0</v>
      </c>
      <c r="HM842">
        <v>0</v>
      </c>
      <c r="HN842">
        <v>1</v>
      </c>
      <c r="HO842">
        <v>0</v>
      </c>
      <c r="HP842">
        <v>0</v>
      </c>
      <c r="HQ842">
        <v>0</v>
      </c>
      <c r="HR842">
        <v>1</v>
      </c>
      <c r="HS842">
        <v>0</v>
      </c>
      <c r="HT842">
        <v>2</v>
      </c>
      <c r="HU842">
        <v>1</v>
      </c>
      <c r="HV842">
        <v>0</v>
      </c>
      <c r="HW842">
        <v>0</v>
      </c>
      <c r="HX842">
        <v>1</v>
      </c>
      <c r="HY842">
        <v>0</v>
      </c>
      <c r="HZ842">
        <v>0</v>
      </c>
      <c r="IA842">
        <v>0</v>
      </c>
      <c r="IB842">
        <v>0</v>
      </c>
      <c r="IC842">
        <v>0</v>
      </c>
      <c r="ID842">
        <v>0</v>
      </c>
      <c r="IE842">
        <v>0</v>
      </c>
      <c r="IF842">
        <v>0</v>
      </c>
      <c r="IG842">
        <v>0</v>
      </c>
      <c r="IH842">
        <v>0</v>
      </c>
      <c r="II842">
        <v>0</v>
      </c>
      <c r="IJ842">
        <v>1</v>
      </c>
      <c r="IK842">
        <v>141</v>
      </c>
      <c r="IL842">
        <v>40</v>
      </c>
      <c r="IM842">
        <v>13</v>
      </c>
      <c r="IN842">
        <v>26</v>
      </c>
      <c r="IO842">
        <v>0</v>
      </c>
      <c r="IP842">
        <v>0</v>
      </c>
      <c r="IQ842">
        <v>0</v>
      </c>
      <c r="IR842">
        <v>0</v>
      </c>
      <c r="IS842">
        <v>0</v>
      </c>
      <c r="IT842">
        <v>60</v>
      </c>
      <c r="IU842">
        <v>0</v>
      </c>
      <c r="IV842">
        <v>0</v>
      </c>
      <c r="IW842">
        <v>1</v>
      </c>
      <c r="IX842">
        <v>0</v>
      </c>
      <c r="IY842">
        <v>0</v>
      </c>
      <c r="IZ842">
        <v>0</v>
      </c>
      <c r="JA842">
        <v>0</v>
      </c>
      <c r="JB842">
        <v>0</v>
      </c>
      <c r="JC842">
        <v>0</v>
      </c>
      <c r="JD842">
        <v>1</v>
      </c>
      <c r="JE842">
        <v>0</v>
      </c>
      <c r="JF842">
        <v>0</v>
      </c>
      <c r="JG842">
        <v>0</v>
      </c>
      <c r="JH842">
        <v>0</v>
      </c>
      <c r="JI842">
        <v>0</v>
      </c>
      <c r="JJ842">
        <v>141</v>
      </c>
      <c r="JK842" s="2">
        <f t="shared" si="72"/>
        <v>0.46311475409836067</v>
      </c>
    </row>
    <row r="843" spans="1:271" outlineLevel="2" x14ac:dyDescent="0.25">
      <c r="A843" t="str">
        <f t="shared" si="73"/>
        <v>161104</v>
      </c>
      <c r="B843" t="s">
        <v>336</v>
      </c>
      <c r="C843">
        <v>3</v>
      </c>
      <c r="D843">
        <v>662</v>
      </c>
      <c r="E843">
        <v>490</v>
      </c>
      <c r="F843">
        <v>166</v>
      </c>
      <c r="G843">
        <v>324</v>
      </c>
      <c r="H843">
        <v>0</v>
      </c>
      <c r="I843">
        <v>5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324</v>
      </c>
      <c r="R843">
        <v>0</v>
      </c>
      <c r="S843">
        <v>0</v>
      </c>
      <c r="T843">
        <v>324</v>
      </c>
      <c r="U843">
        <v>10</v>
      </c>
      <c r="V843">
        <v>6</v>
      </c>
      <c r="W843">
        <v>0</v>
      </c>
      <c r="X843">
        <v>0</v>
      </c>
      <c r="Y843">
        <v>314</v>
      </c>
      <c r="Z843">
        <v>84</v>
      </c>
      <c r="AA843">
        <v>18</v>
      </c>
      <c r="AB843">
        <v>13</v>
      </c>
      <c r="AC843">
        <v>33</v>
      </c>
      <c r="AD843">
        <v>6</v>
      </c>
      <c r="AE843">
        <v>1</v>
      </c>
      <c r="AF843">
        <v>2</v>
      </c>
      <c r="AG843">
        <v>1</v>
      </c>
      <c r="AH843">
        <v>0</v>
      </c>
      <c r="AI843">
        <v>2</v>
      </c>
      <c r="AJ843">
        <v>1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1</v>
      </c>
      <c r="AS843">
        <v>2</v>
      </c>
      <c r="AT843">
        <v>1</v>
      </c>
      <c r="AU843">
        <v>0</v>
      </c>
      <c r="AV843">
        <v>2</v>
      </c>
      <c r="AW843">
        <v>0</v>
      </c>
      <c r="AX843">
        <v>1</v>
      </c>
      <c r="AY843">
        <v>84</v>
      </c>
      <c r="AZ843">
        <v>69</v>
      </c>
      <c r="BA843">
        <v>17</v>
      </c>
      <c r="BB843">
        <v>2</v>
      </c>
      <c r="BC843">
        <v>2</v>
      </c>
      <c r="BD843">
        <v>11</v>
      </c>
      <c r="BE843">
        <v>2</v>
      </c>
      <c r="BF843">
        <v>6</v>
      </c>
      <c r="BG843">
        <v>0</v>
      </c>
      <c r="BH843">
        <v>0</v>
      </c>
      <c r="BI843">
        <v>1</v>
      </c>
      <c r="BJ843">
        <v>0</v>
      </c>
      <c r="BK843">
        <v>0</v>
      </c>
      <c r="BL843">
        <v>20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2</v>
      </c>
      <c r="BT843">
        <v>1</v>
      </c>
      <c r="BU843">
        <v>3</v>
      </c>
      <c r="BV843">
        <v>0</v>
      </c>
      <c r="BW843">
        <v>2</v>
      </c>
      <c r="BX843">
        <v>69</v>
      </c>
      <c r="BY843">
        <v>7</v>
      </c>
      <c r="BZ843">
        <v>5</v>
      </c>
      <c r="CA843">
        <v>0</v>
      </c>
      <c r="CB843">
        <v>0</v>
      </c>
      <c r="CC843">
        <v>1</v>
      </c>
      <c r="CD843">
        <v>0</v>
      </c>
      <c r="CE843">
        <v>0</v>
      </c>
      <c r="CF843">
        <v>0</v>
      </c>
      <c r="CG843">
        <v>0</v>
      </c>
      <c r="CH843">
        <v>0</v>
      </c>
      <c r="CI843">
        <v>0</v>
      </c>
      <c r="CJ843">
        <v>1</v>
      </c>
      <c r="CK843">
        <v>0</v>
      </c>
      <c r="CL843">
        <v>0</v>
      </c>
      <c r="CM843">
        <v>0</v>
      </c>
      <c r="CN843">
        <v>7</v>
      </c>
      <c r="CO843">
        <v>13</v>
      </c>
      <c r="CP843">
        <v>1</v>
      </c>
      <c r="CQ843">
        <v>1</v>
      </c>
      <c r="CR843">
        <v>2</v>
      </c>
      <c r="CS843">
        <v>1</v>
      </c>
      <c r="CT843">
        <v>1</v>
      </c>
      <c r="CU843">
        <v>1</v>
      </c>
      <c r="CV843">
        <v>3</v>
      </c>
      <c r="CW843">
        <v>0</v>
      </c>
      <c r="CX843">
        <v>1</v>
      </c>
      <c r="CY843">
        <v>0</v>
      </c>
      <c r="CZ843">
        <v>0</v>
      </c>
      <c r="DA843">
        <v>0</v>
      </c>
      <c r="DB843">
        <v>0</v>
      </c>
      <c r="DC843">
        <v>0</v>
      </c>
      <c r="DD843">
        <v>0</v>
      </c>
      <c r="DE843">
        <v>0</v>
      </c>
      <c r="DF843">
        <v>0</v>
      </c>
      <c r="DG843">
        <v>0</v>
      </c>
      <c r="DH843">
        <v>1</v>
      </c>
      <c r="DI843">
        <v>0</v>
      </c>
      <c r="DJ843">
        <v>0</v>
      </c>
      <c r="DK843">
        <v>0</v>
      </c>
      <c r="DL843">
        <v>0</v>
      </c>
      <c r="DM843">
        <v>1</v>
      </c>
      <c r="DN843">
        <v>13</v>
      </c>
      <c r="DO843">
        <v>5</v>
      </c>
      <c r="DP843">
        <v>2</v>
      </c>
      <c r="DQ843">
        <v>0</v>
      </c>
      <c r="DR843">
        <v>0</v>
      </c>
      <c r="DS843">
        <v>0</v>
      </c>
      <c r="DT843">
        <v>2</v>
      </c>
      <c r="DU843">
        <v>0</v>
      </c>
      <c r="DV843">
        <v>0</v>
      </c>
      <c r="DW843">
        <v>0</v>
      </c>
      <c r="DX843">
        <v>0</v>
      </c>
      <c r="DY843">
        <v>0</v>
      </c>
      <c r="DZ843">
        <v>0</v>
      </c>
      <c r="EA843">
        <v>0</v>
      </c>
      <c r="EB843">
        <v>0</v>
      </c>
      <c r="EC843">
        <v>1</v>
      </c>
      <c r="ED843">
        <v>0</v>
      </c>
      <c r="EE843">
        <v>0</v>
      </c>
      <c r="EF843">
        <v>0</v>
      </c>
      <c r="EG843">
        <v>0</v>
      </c>
      <c r="EH843">
        <v>0</v>
      </c>
      <c r="EI843">
        <v>0</v>
      </c>
      <c r="EJ843">
        <v>0</v>
      </c>
      <c r="EK843">
        <v>0</v>
      </c>
      <c r="EL843">
        <v>0</v>
      </c>
      <c r="EM843">
        <v>0</v>
      </c>
      <c r="EN843">
        <v>5</v>
      </c>
      <c r="EO843">
        <v>1</v>
      </c>
      <c r="EP843">
        <v>0</v>
      </c>
      <c r="EQ843">
        <v>1</v>
      </c>
      <c r="ER843">
        <v>0</v>
      </c>
      <c r="ES843">
        <v>0</v>
      </c>
      <c r="ET843">
        <v>0</v>
      </c>
      <c r="EU843">
        <v>0</v>
      </c>
      <c r="EV843">
        <v>0</v>
      </c>
      <c r="EW843">
        <v>0</v>
      </c>
      <c r="EX843">
        <v>0</v>
      </c>
      <c r="EY843">
        <v>0</v>
      </c>
      <c r="EZ843">
        <v>0</v>
      </c>
      <c r="FA843">
        <v>0</v>
      </c>
      <c r="FB843">
        <v>0</v>
      </c>
      <c r="FC843">
        <v>0</v>
      </c>
      <c r="FD843">
        <v>0</v>
      </c>
      <c r="FE843">
        <v>0</v>
      </c>
      <c r="FF843">
        <v>0</v>
      </c>
      <c r="FG843">
        <v>0</v>
      </c>
      <c r="FH843">
        <v>0</v>
      </c>
      <c r="FI843">
        <v>0</v>
      </c>
      <c r="FJ843">
        <v>0</v>
      </c>
      <c r="FK843">
        <v>0</v>
      </c>
      <c r="FL843">
        <v>1</v>
      </c>
      <c r="FM843">
        <v>15</v>
      </c>
      <c r="FN843">
        <v>3</v>
      </c>
      <c r="FO843">
        <v>0</v>
      </c>
      <c r="FP843">
        <v>1</v>
      </c>
      <c r="FQ843">
        <v>1</v>
      </c>
      <c r="FR843">
        <v>0</v>
      </c>
      <c r="FS843">
        <v>0</v>
      </c>
      <c r="FT843">
        <v>0</v>
      </c>
      <c r="FU843">
        <v>0</v>
      </c>
      <c r="FV843">
        <v>2</v>
      </c>
      <c r="FW843">
        <v>0</v>
      </c>
      <c r="FX843">
        <v>7</v>
      </c>
      <c r="FY843">
        <v>0</v>
      </c>
      <c r="FZ843">
        <v>0</v>
      </c>
      <c r="GA843">
        <v>0</v>
      </c>
      <c r="GB843">
        <v>0</v>
      </c>
      <c r="GC843">
        <v>0</v>
      </c>
      <c r="GD843">
        <v>0</v>
      </c>
      <c r="GE843">
        <v>0</v>
      </c>
      <c r="GF843">
        <v>1</v>
      </c>
      <c r="GG843">
        <v>0</v>
      </c>
      <c r="GH843">
        <v>0</v>
      </c>
      <c r="GI843">
        <v>0</v>
      </c>
      <c r="GJ843">
        <v>0</v>
      </c>
      <c r="GK843">
        <v>0</v>
      </c>
      <c r="GL843">
        <v>15</v>
      </c>
      <c r="GM843">
        <v>12</v>
      </c>
      <c r="GN843">
        <v>10</v>
      </c>
      <c r="GO843">
        <v>0</v>
      </c>
      <c r="GP843">
        <v>1</v>
      </c>
      <c r="GQ843">
        <v>0</v>
      </c>
      <c r="GR843">
        <v>0</v>
      </c>
      <c r="GS843">
        <v>1</v>
      </c>
      <c r="GT843">
        <v>0</v>
      </c>
      <c r="GU843">
        <v>0</v>
      </c>
      <c r="GV843">
        <v>0</v>
      </c>
      <c r="GW843">
        <v>0</v>
      </c>
      <c r="GX843">
        <v>0</v>
      </c>
      <c r="GY843">
        <v>0</v>
      </c>
      <c r="GZ843">
        <v>0</v>
      </c>
      <c r="HA843">
        <v>0</v>
      </c>
      <c r="HB843">
        <v>0</v>
      </c>
      <c r="HC843">
        <v>0</v>
      </c>
      <c r="HD843">
        <v>0</v>
      </c>
      <c r="HE843">
        <v>0</v>
      </c>
      <c r="HF843">
        <v>12</v>
      </c>
      <c r="HG843">
        <v>1</v>
      </c>
      <c r="HH843">
        <v>0</v>
      </c>
      <c r="HI843">
        <v>0</v>
      </c>
      <c r="HJ843">
        <v>0</v>
      </c>
      <c r="HK843">
        <v>0</v>
      </c>
      <c r="HL843">
        <v>0</v>
      </c>
      <c r="HM843">
        <v>1</v>
      </c>
      <c r="HN843">
        <v>0</v>
      </c>
      <c r="HO843">
        <v>0</v>
      </c>
      <c r="HP843">
        <v>0</v>
      </c>
      <c r="HQ843">
        <v>0</v>
      </c>
      <c r="HR843">
        <v>0</v>
      </c>
      <c r="HS843">
        <v>0</v>
      </c>
      <c r="HT843">
        <v>1</v>
      </c>
      <c r="HU843">
        <v>0</v>
      </c>
      <c r="HV843">
        <v>0</v>
      </c>
      <c r="HW843">
        <v>0</v>
      </c>
      <c r="HX843">
        <v>0</v>
      </c>
      <c r="HY843">
        <v>0</v>
      </c>
      <c r="HZ843">
        <v>0</v>
      </c>
      <c r="IA843">
        <v>0</v>
      </c>
      <c r="IB843">
        <v>0</v>
      </c>
      <c r="IC843">
        <v>0</v>
      </c>
      <c r="ID843">
        <v>0</v>
      </c>
      <c r="IE843">
        <v>0</v>
      </c>
      <c r="IF843">
        <v>0</v>
      </c>
      <c r="IG843">
        <v>0</v>
      </c>
      <c r="IH843">
        <v>0</v>
      </c>
      <c r="II843">
        <v>0</v>
      </c>
      <c r="IJ843">
        <v>0</v>
      </c>
      <c r="IK843">
        <v>107</v>
      </c>
      <c r="IL843">
        <v>27</v>
      </c>
      <c r="IM843">
        <v>17</v>
      </c>
      <c r="IN843">
        <v>6</v>
      </c>
      <c r="IO843">
        <v>2</v>
      </c>
      <c r="IP843">
        <v>0</v>
      </c>
      <c r="IQ843">
        <v>1</v>
      </c>
      <c r="IR843">
        <v>1</v>
      </c>
      <c r="IS843">
        <v>0</v>
      </c>
      <c r="IT843">
        <v>51</v>
      </c>
      <c r="IU843">
        <v>0</v>
      </c>
      <c r="IV843">
        <v>1</v>
      </c>
      <c r="IW843">
        <v>0</v>
      </c>
      <c r="IX843">
        <v>0</v>
      </c>
      <c r="IY843">
        <v>0</v>
      </c>
      <c r="IZ843">
        <v>0</v>
      </c>
      <c r="JA843">
        <v>0</v>
      </c>
      <c r="JB843">
        <v>0</v>
      </c>
      <c r="JC843">
        <v>0</v>
      </c>
      <c r="JD843">
        <v>0</v>
      </c>
      <c r="JE843">
        <v>0</v>
      </c>
      <c r="JF843">
        <v>0</v>
      </c>
      <c r="JG843">
        <v>0</v>
      </c>
      <c r="JH843">
        <v>0</v>
      </c>
      <c r="JI843">
        <v>1</v>
      </c>
      <c r="JJ843">
        <v>107</v>
      </c>
      <c r="JK843" s="2">
        <f t="shared" si="72"/>
        <v>0.48942598187311176</v>
      </c>
    </row>
    <row r="844" spans="1:271" outlineLevel="2" x14ac:dyDescent="0.25">
      <c r="A844" t="str">
        <f t="shared" si="73"/>
        <v>161104</v>
      </c>
      <c r="B844" t="s">
        <v>336</v>
      </c>
      <c r="C844">
        <v>4</v>
      </c>
      <c r="D844">
        <v>391</v>
      </c>
      <c r="E844">
        <v>300</v>
      </c>
      <c r="F844">
        <v>174</v>
      </c>
      <c r="G844">
        <v>126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126</v>
      </c>
      <c r="R844">
        <v>0</v>
      </c>
      <c r="S844">
        <v>0</v>
      </c>
      <c r="T844">
        <v>126</v>
      </c>
      <c r="U844">
        <v>7</v>
      </c>
      <c r="V844">
        <v>6</v>
      </c>
      <c r="W844">
        <v>1</v>
      </c>
      <c r="X844">
        <v>0</v>
      </c>
      <c r="Y844">
        <v>119</v>
      </c>
      <c r="Z844">
        <v>18</v>
      </c>
      <c r="AA844">
        <v>1</v>
      </c>
      <c r="AB844">
        <v>0</v>
      </c>
      <c r="AC844">
        <v>1</v>
      </c>
      <c r="AD844">
        <v>9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2</v>
      </c>
      <c r="AM844">
        <v>0</v>
      </c>
      <c r="AN844">
        <v>1</v>
      </c>
      <c r="AO844">
        <v>0</v>
      </c>
      <c r="AP844">
        <v>0</v>
      </c>
      <c r="AQ844">
        <v>0</v>
      </c>
      <c r="AR844">
        <v>1</v>
      </c>
      <c r="AS844">
        <v>1</v>
      </c>
      <c r="AT844">
        <v>0</v>
      </c>
      <c r="AU844">
        <v>0</v>
      </c>
      <c r="AV844">
        <v>1</v>
      </c>
      <c r="AW844">
        <v>0</v>
      </c>
      <c r="AX844">
        <v>1</v>
      </c>
      <c r="AY844">
        <v>18</v>
      </c>
      <c r="AZ844">
        <v>29</v>
      </c>
      <c r="BA844">
        <v>6</v>
      </c>
      <c r="BB844">
        <v>0</v>
      </c>
      <c r="BC844">
        <v>0</v>
      </c>
      <c r="BD844">
        <v>1</v>
      </c>
      <c r="BE844">
        <v>2</v>
      </c>
      <c r="BF844">
        <v>3</v>
      </c>
      <c r="BG844">
        <v>1</v>
      </c>
      <c r="BH844">
        <v>0</v>
      </c>
      <c r="BI844">
        <v>1</v>
      </c>
      <c r="BJ844">
        <v>0</v>
      </c>
      <c r="BK844">
        <v>0</v>
      </c>
      <c r="BL844">
        <v>10</v>
      </c>
      <c r="BM844">
        <v>0</v>
      </c>
      <c r="BN844">
        <v>0</v>
      </c>
      <c r="BO844">
        <v>0</v>
      </c>
      <c r="BP844">
        <v>3</v>
      </c>
      <c r="BQ844">
        <v>0</v>
      </c>
      <c r="BR844">
        <v>0</v>
      </c>
      <c r="BS844">
        <v>1</v>
      </c>
      <c r="BT844">
        <v>1</v>
      </c>
      <c r="BU844">
        <v>0</v>
      </c>
      <c r="BV844">
        <v>0</v>
      </c>
      <c r="BW844">
        <v>0</v>
      </c>
      <c r="BX844">
        <v>29</v>
      </c>
      <c r="BY844">
        <v>0</v>
      </c>
      <c r="BZ844">
        <v>0</v>
      </c>
      <c r="CA844">
        <v>0</v>
      </c>
      <c r="CB844">
        <v>0</v>
      </c>
      <c r="CC844">
        <v>0</v>
      </c>
      <c r="CD844">
        <v>0</v>
      </c>
      <c r="CE844">
        <v>0</v>
      </c>
      <c r="CF844">
        <v>0</v>
      </c>
      <c r="CG844">
        <v>0</v>
      </c>
      <c r="CH844">
        <v>0</v>
      </c>
      <c r="CI844">
        <v>0</v>
      </c>
      <c r="CJ844">
        <v>0</v>
      </c>
      <c r="CK844">
        <v>0</v>
      </c>
      <c r="CL844">
        <v>0</v>
      </c>
      <c r="CM844">
        <v>0</v>
      </c>
      <c r="CN844">
        <v>0</v>
      </c>
      <c r="CO844">
        <v>0</v>
      </c>
      <c r="CP844">
        <v>0</v>
      </c>
      <c r="CQ844">
        <v>0</v>
      </c>
      <c r="CR844">
        <v>0</v>
      </c>
      <c r="CS844">
        <v>0</v>
      </c>
      <c r="CT844">
        <v>0</v>
      </c>
      <c r="CU844">
        <v>0</v>
      </c>
      <c r="CV844">
        <v>0</v>
      </c>
      <c r="CW844">
        <v>0</v>
      </c>
      <c r="CX844">
        <v>0</v>
      </c>
      <c r="CY844">
        <v>0</v>
      </c>
      <c r="CZ844">
        <v>0</v>
      </c>
      <c r="DA844">
        <v>0</v>
      </c>
      <c r="DB844">
        <v>0</v>
      </c>
      <c r="DC844">
        <v>0</v>
      </c>
      <c r="DD844">
        <v>0</v>
      </c>
      <c r="DE844">
        <v>0</v>
      </c>
      <c r="DF844">
        <v>0</v>
      </c>
      <c r="DG844">
        <v>0</v>
      </c>
      <c r="DH844">
        <v>0</v>
      </c>
      <c r="DI844">
        <v>0</v>
      </c>
      <c r="DJ844">
        <v>0</v>
      </c>
      <c r="DK844">
        <v>0</v>
      </c>
      <c r="DL844">
        <v>0</v>
      </c>
      <c r="DM844">
        <v>0</v>
      </c>
      <c r="DN844">
        <v>0</v>
      </c>
      <c r="DO844">
        <v>3</v>
      </c>
      <c r="DP844">
        <v>0</v>
      </c>
      <c r="DQ844">
        <v>0</v>
      </c>
      <c r="DR844">
        <v>0</v>
      </c>
      <c r="DS844">
        <v>0</v>
      </c>
      <c r="DT844">
        <v>1</v>
      </c>
      <c r="DU844">
        <v>0</v>
      </c>
      <c r="DV844">
        <v>0</v>
      </c>
      <c r="DW844">
        <v>0</v>
      </c>
      <c r="DX844">
        <v>0</v>
      </c>
      <c r="DY844">
        <v>0</v>
      </c>
      <c r="DZ844">
        <v>0</v>
      </c>
      <c r="EA844">
        <v>0</v>
      </c>
      <c r="EB844">
        <v>0</v>
      </c>
      <c r="EC844">
        <v>0</v>
      </c>
      <c r="ED844">
        <v>0</v>
      </c>
      <c r="EE844">
        <v>0</v>
      </c>
      <c r="EF844">
        <v>2</v>
      </c>
      <c r="EG844">
        <v>0</v>
      </c>
      <c r="EH844">
        <v>0</v>
      </c>
      <c r="EI844">
        <v>0</v>
      </c>
      <c r="EJ844">
        <v>0</v>
      </c>
      <c r="EK844">
        <v>0</v>
      </c>
      <c r="EL844">
        <v>0</v>
      </c>
      <c r="EM844">
        <v>0</v>
      </c>
      <c r="EN844">
        <v>3</v>
      </c>
      <c r="EO844">
        <v>0</v>
      </c>
      <c r="EP844">
        <v>0</v>
      </c>
      <c r="EQ844">
        <v>0</v>
      </c>
      <c r="ER844">
        <v>0</v>
      </c>
      <c r="ES844">
        <v>0</v>
      </c>
      <c r="ET844">
        <v>0</v>
      </c>
      <c r="EU844">
        <v>0</v>
      </c>
      <c r="EV844">
        <v>0</v>
      </c>
      <c r="EW844">
        <v>0</v>
      </c>
      <c r="EX844">
        <v>0</v>
      </c>
      <c r="EY844">
        <v>0</v>
      </c>
      <c r="EZ844">
        <v>0</v>
      </c>
      <c r="FA844">
        <v>0</v>
      </c>
      <c r="FB844">
        <v>0</v>
      </c>
      <c r="FC844">
        <v>0</v>
      </c>
      <c r="FD844">
        <v>0</v>
      </c>
      <c r="FE844">
        <v>0</v>
      </c>
      <c r="FF844">
        <v>0</v>
      </c>
      <c r="FG844">
        <v>0</v>
      </c>
      <c r="FH844">
        <v>0</v>
      </c>
      <c r="FI844">
        <v>0</v>
      </c>
      <c r="FJ844">
        <v>0</v>
      </c>
      <c r="FK844">
        <v>0</v>
      </c>
      <c r="FL844">
        <v>0</v>
      </c>
      <c r="FM844">
        <v>5</v>
      </c>
      <c r="FN844">
        <v>1</v>
      </c>
      <c r="FO844">
        <v>0</v>
      </c>
      <c r="FP844">
        <v>2</v>
      </c>
      <c r="FQ844">
        <v>0</v>
      </c>
      <c r="FR844">
        <v>0</v>
      </c>
      <c r="FS844">
        <v>1</v>
      </c>
      <c r="FT844">
        <v>0</v>
      </c>
      <c r="FU844">
        <v>0</v>
      </c>
      <c r="FV844">
        <v>0</v>
      </c>
      <c r="FW844">
        <v>0</v>
      </c>
      <c r="FX844">
        <v>1</v>
      </c>
      <c r="FY844">
        <v>0</v>
      </c>
      <c r="FZ844">
        <v>0</v>
      </c>
      <c r="GA844">
        <v>0</v>
      </c>
      <c r="GB844">
        <v>0</v>
      </c>
      <c r="GC844">
        <v>0</v>
      </c>
      <c r="GD844">
        <v>0</v>
      </c>
      <c r="GE844">
        <v>0</v>
      </c>
      <c r="GF844">
        <v>0</v>
      </c>
      <c r="GG844">
        <v>0</v>
      </c>
      <c r="GH844">
        <v>0</v>
      </c>
      <c r="GI844">
        <v>0</v>
      </c>
      <c r="GJ844">
        <v>0</v>
      </c>
      <c r="GK844">
        <v>0</v>
      </c>
      <c r="GL844">
        <v>5</v>
      </c>
      <c r="GM844">
        <v>5</v>
      </c>
      <c r="GN844">
        <v>0</v>
      </c>
      <c r="GO844">
        <v>3</v>
      </c>
      <c r="GP844">
        <v>0</v>
      </c>
      <c r="GQ844">
        <v>0</v>
      </c>
      <c r="GR844">
        <v>0</v>
      </c>
      <c r="GS844">
        <v>0</v>
      </c>
      <c r="GT844">
        <v>0</v>
      </c>
      <c r="GU844">
        <v>0</v>
      </c>
      <c r="GV844">
        <v>0</v>
      </c>
      <c r="GW844">
        <v>0</v>
      </c>
      <c r="GX844">
        <v>0</v>
      </c>
      <c r="GY844">
        <v>0</v>
      </c>
      <c r="GZ844">
        <v>0</v>
      </c>
      <c r="HA844">
        <v>2</v>
      </c>
      <c r="HB844">
        <v>0</v>
      </c>
      <c r="HC844">
        <v>0</v>
      </c>
      <c r="HD844">
        <v>0</v>
      </c>
      <c r="HE844">
        <v>0</v>
      </c>
      <c r="HF844">
        <v>5</v>
      </c>
      <c r="HG844">
        <v>0</v>
      </c>
      <c r="HH844">
        <v>0</v>
      </c>
      <c r="HI844">
        <v>0</v>
      </c>
      <c r="HJ844">
        <v>0</v>
      </c>
      <c r="HK844">
        <v>0</v>
      </c>
      <c r="HL844">
        <v>0</v>
      </c>
      <c r="HM844">
        <v>0</v>
      </c>
      <c r="HN844">
        <v>0</v>
      </c>
      <c r="HO844">
        <v>0</v>
      </c>
      <c r="HP844">
        <v>0</v>
      </c>
      <c r="HQ844">
        <v>0</v>
      </c>
      <c r="HR844">
        <v>0</v>
      </c>
      <c r="HS844">
        <v>0</v>
      </c>
      <c r="HT844">
        <v>0</v>
      </c>
      <c r="HU844">
        <v>0</v>
      </c>
      <c r="HV844">
        <v>0</v>
      </c>
      <c r="HW844">
        <v>0</v>
      </c>
      <c r="HX844">
        <v>0</v>
      </c>
      <c r="HY844">
        <v>0</v>
      </c>
      <c r="HZ844">
        <v>0</v>
      </c>
      <c r="IA844">
        <v>0</v>
      </c>
      <c r="IB844">
        <v>0</v>
      </c>
      <c r="IC844">
        <v>0</v>
      </c>
      <c r="ID844">
        <v>0</v>
      </c>
      <c r="IE844">
        <v>0</v>
      </c>
      <c r="IF844">
        <v>0</v>
      </c>
      <c r="IG844">
        <v>0</v>
      </c>
      <c r="IH844">
        <v>0</v>
      </c>
      <c r="II844">
        <v>0</v>
      </c>
      <c r="IJ844">
        <v>0</v>
      </c>
      <c r="IK844">
        <v>59</v>
      </c>
      <c r="IL844">
        <v>9</v>
      </c>
      <c r="IM844">
        <v>12</v>
      </c>
      <c r="IN844">
        <v>4</v>
      </c>
      <c r="IO844">
        <v>5</v>
      </c>
      <c r="IP844">
        <v>0</v>
      </c>
      <c r="IQ844">
        <v>0</v>
      </c>
      <c r="IR844">
        <v>0</v>
      </c>
      <c r="IS844">
        <v>0</v>
      </c>
      <c r="IT844">
        <v>28</v>
      </c>
      <c r="IU844">
        <v>0</v>
      </c>
      <c r="IV844">
        <v>0</v>
      </c>
      <c r="IW844">
        <v>1</v>
      </c>
      <c r="IX844">
        <v>0</v>
      </c>
      <c r="IY844">
        <v>0</v>
      </c>
      <c r="IZ844">
        <v>0</v>
      </c>
      <c r="JA844">
        <v>0</v>
      </c>
      <c r="JB844">
        <v>0</v>
      </c>
      <c r="JC844">
        <v>0</v>
      </c>
      <c r="JD844">
        <v>0</v>
      </c>
      <c r="JE844">
        <v>0</v>
      </c>
      <c r="JF844">
        <v>0</v>
      </c>
      <c r="JG844">
        <v>0</v>
      </c>
      <c r="JH844">
        <v>0</v>
      </c>
      <c r="JI844">
        <v>0</v>
      </c>
      <c r="JJ844">
        <v>59</v>
      </c>
      <c r="JK844" s="2">
        <f t="shared" si="72"/>
        <v>0.32225063938618925</v>
      </c>
    </row>
    <row r="845" spans="1:271" outlineLevel="2" x14ac:dyDescent="0.25">
      <c r="A845" t="str">
        <f t="shared" si="73"/>
        <v>161104</v>
      </c>
      <c r="B845" t="s">
        <v>336</v>
      </c>
      <c r="C845">
        <v>5</v>
      </c>
      <c r="D845">
        <v>328</v>
      </c>
      <c r="E845">
        <v>250</v>
      </c>
      <c r="F845">
        <v>144</v>
      </c>
      <c r="G845">
        <v>106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106</v>
      </c>
      <c r="R845">
        <v>0</v>
      </c>
      <c r="S845">
        <v>0</v>
      </c>
      <c r="T845">
        <v>106</v>
      </c>
      <c r="U845">
        <v>6</v>
      </c>
      <c r="V845">
        <v>6</v>
      </c>
      <c r="W845">
        <v>0</v>
      </c>
      <c r="X845">
        <v>0</v>
      </c>
      <c r="Y845">
        <v>100</v>
      </c>
      <c r="Z845">
        <v>8</v>
      </c>
      <c r="AA845">
        <v>0</v>
      </c>
      <c r="AB845">
        <v>1</v>
      </c>
      <c r="AC845">
        <v>6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1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8</v>
      </c>
      <c r="AZ845">
        <v>8</v>
      </c>
      <c r="BA845">
        <v>2</v>
      </c>
      <c r="BB845">
        <v>0</v>
      </c>
      <c r="BC845">
        <v>0</v>
      </c>
      <c r="BD845">
        <v>2</v>
      </c>
      <c r="BE845">
        <v>0</v>
      </c>
      <c r="BF845">
        <v>1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3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BX845">
        <v>8</v>
      </c>
      <c r="BY845">
        <v>1</v>
      </c>
      <c r="BZ845">
        <v>1</v>
      </c>
      <c r="CA845">
        <v>0</v>
      </c>
      <c r="CB845">
        <v>0</v>
      </c>
      <c r="CC845">
        <v>0</v>
      </c>
      <c r="CD845">
        <v>0</v>
      </c>
      <c r="CE845">
        <v>0</v>
      </c>
      <c r="CF845">
        <v>0</v>
      </c>
      <c r="CG845">
        <v>0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0</v>
      </c>
      <c r="CN845">
        <v>1</v>
      </c>
      <c r="CO845">
        <v>1</v>
      </c>
      <c r="CP845">
        <v>1</v>
      </c>
      <c r="CQ845">
        <v>0</v>
      </c>
      <c r="CR845">
        <v>0</v>
      </c>
      <c r="CS845">
        <v>0</v>
      </c>
      <c r="CT845">
        <v>0</v>
      </c>
      <c r="CU845">
        <v>0</v>
      </c>
      <c r="CV845">
        <v>0</v>
      </c>
      <c r="CW845">
        <v>0</v>
      </c>
      <c r="CX845">
        <v>0</v>
      </c>
      <c r="CY845">
        <v>0</v>
      </c>
      <c r="CZ845">
        <v>0</v>
      </c>
      <c r="DA845">
        <v>0</v>
      </c>
      <c r="DB845">
        <v>0</v>
      </c>
      <c r="DC845">
        <v>0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0</v>
      </c>
      <c r="DJ845">
        <v>0</v>
      </c>
      <c r="DK845">
        <v>0</v>
      </c>
      <c r="DL845">
        <v>0</v>
      </c>
      <c r="DM845">
        <v>0</v>
      </c>
      <c r="DN845">
        <v>1</v>
      </c>
      <c r="DO845">
        <v>3</v>
      </c>
      <c r="DP845">
        <v>2</v>
      </c>
      <c r="DQ845">
        <v>0</v>
      </c>
      <c r="DR845">
        <v>0</v>
      </c>
      <c r="DS845">
        <v>0</v>
      </c>
      <c r="DT845">
        <v>0</v>
      </c>
      <c r="DU845">
        <v>0</v>
      </c>
      <c r="DV845">
        <v>0</v>
      </c>
      <c r="DW845">
        <v>1</v>
      </c>
      <c r="DX845">
        <v>0</v>
      </c>
      <c r="DY845">
        <v>0</v>
      </c>
      <c r="DZ845">
        <v>0</v>
      </c>
      <c r="EA845">
        <v>0</v>
      </c>
      <c r="EB845">
        <v>0</v>
      </c>
      <c r="EC845">
        <v>0</v>
      </c>
      <c r="ED845">
        <v>0</v>
      </c>
      <c r="EE845">
        <v>0</v>
      </c>
      <c r="EF845">
        <v>0</v>
      </c>
      <c r="EG845">
        <v>0</v>
      </c>
      <c r="EH845">
        <v>0</v>
      </c>
      <c r="EI845">
        <v>0</v>
      </c>
      <c r="EJ845">
        <v>0</v>
      </c>
      <c r="EK845">
        <v>0</v>
      </c>
      <c r="EL845">
        <v>0</v>
      </c>
      <c r="EM845">
        <v>0</v>
      </c>
      <c r="EN845">
        <v>3</v>
      </c>
      <c r="EO845">
        <v>1</v>
      </c>
      <c r="EP845">
        <v>1</v>
      </c>
      <c r="EQ845">
        <v>0</v>
      </c>
      <c r="ER845">
        <v>0</v>
      </c>
      <c r="ES845">
        <v>0</v>
      </c>
      <c r="ET845">
        <v>0</v>
      </c>
      <c r="EU845">
        <v>0</v>
      </c>
      <c r="EV845">
        <v>0</v>
      </c>
      <c r="EW845">
        <v>0</v>
      </c>
      <c r="EX845">
        <v>0</v>
      </c>
      <c r="EY845">
        <v>0</v>
      </c>
      <c r="EZ845">
        <v>0</v>
      </c>
      <c r="FA845">
        <v>0</v>
      </c>
      <c r="FB845">
        <v>0</v>
      </c>
      <c r="FC845">
        <v>0</v>
      </c>
      <c r="FD845">
        <v>0</v>
      </c>
      <c r="FE845">
        <v>0</v>
      </c>
      <c r="FF845">
        <v>0</v>
      </c>
      <c r="FG845">
        <v>0</v>
      </c>
      <c r="FH845">
        <v>0</v>
      </c>
      <c r="FI845">
        <v>0</v>
      </c>
      <c r="FJ845">
        <v>0</v>
      </c>
      <c r="FK845">
        <v>0</v>
      </c>
      <c r="FL845">
        <v>1</v>
      </c>
      <c r="FM845">
        <v>20</v>
      </c>
      <c r="FN845">
        <v>0</v>
      </c>
      <c r="FO845">
        <v>2</v>
      </c>
      <c r="FP845">
        <v>0</v>
      </c>
      <c r="FQ845">
        <v>0</v>
      </c>
      <c r="FR845">
        <v>0</v>
      </c>
      <c r="FS845">
        <v>0</v>
      </c>
      <c r="FT845">
        <v>0</v>
      </c>
      <c r="FU845">
        <v>1</v>
      </c>
      <c r="FV845">
        <v>0</v>
      </c>
      <c r="FW845">
        <v>0</v>
      </c>
      <c r="FX845">
        <v>17</v>
      </c>
      <c r="FY845">
        <v>0</v>
      </c>
      <c r="FZ845">
        <v>0</v>
      </c>
      <c r="GA845">
        <v>0</v>
      </c>
      <c r="GB845">
        <v>0</v>
      </c>
      <c r="GC845">
        <v>0</v>
      </c>
      <c r="GD845">
        <v>0</v>
      </c>
      <c r="GE845">
        <v>0</v>
      </c>
      <c r="GF845">
        <v>0</v>
      </c>
      <c r="GG845">
        <v>0</v>
      </c>
      <c r="GH845">
        <v>0</v>
      </c>
      <c r="GI845">
        <v>0</v>
      </c>
      <c r="GJ845">
        <v>0</v>
      </c>
      <c r="GK845">
        <v>0</v>
      </c>
      <c r="GL845">
        <v>20</v>
      </c>
      <c r="GM845">
        <v>1</v>
      </c>
      <c r="GN845">
        <v>0</v>
      </c>
      <c r="GO845">
        <v>0</v>
      </c>
      <c r="GP845">
        <v>0</v>
      </c>
      <c r="GQ845">
        <v>0</v>
      </c>
      <c r="GR845">
        <v>0</v>
      </c>
      <c r="GS845">
        <v>0</v>
      </c>
      <c r="GT845">
        <v>0</v>
      </c>
      <c r="GU845">
        <v>0</v>
      </c>
      <c r="GV845">
        <v>0</v>
      </c>
      <c r="GW845">
        <v>0</v>
      </c>
      <c r="GX845">
        <v>0</v>
      </c>
      <c r="GY845">
        <v>0</v>
      </c>
      <c r="GZ845">
        <v>0</v>
      </c>
      <c r="HA845">
        <v>0</v>
      </c>
      <c r="HB845">
        <v>0</v>
      </c>
      <c r="HC845">
        <v>0</v>
      </c>
      <c r="HD845">
        <v>0</v>
      </c>
      <c r="HE845">
        <v>1</v>
      </c>
      <c r="HF845">
        <v>1</v>
      </c>
      <c r="HG845">
        <v>1</v>
      </c>
      <c r="HH845">
        <v>0</v>
      </c>
      <c r="HI845">
        <v>0</v>
      </c>
      <c r="HJ845">
        <v>0</v>
      </c>
      <c r="HK845">
        <v>0</v>
      </c>
      <c r="HL845">
        <v>0</v>
      </c>
      <c r="HM845">
        <v>0</v>
      </c>
      <c r="HN845">
        <v>0</v>
      </c>
      <c r="HO845">
        <v>0</v>
      </c>
      <c r="HP845">
        <v>0</v>
      </c>
      <c r="HQ845">
        <v>0</v>
      </c>
      <c r="HR845">
        <v>0</v>
      </c>
      <c r="HS845">
        <v>1</v>
      </c>
      <c r="HT845">
        <v>1</v>
      </c>
      <c r="HU845">
        <v>0</v>
      </c>
      <c r="HV845">
        <v>0</v>
      </c>
      <c r="HW845">
        <v>0</v>
      </c>
      <c r="HX845">
        <v>0</v>
      </c>
      <c r="HY845">
        <v>0</v>
      </c>
      <c r="HZ845">
        <v>0</v>
      </c>
      <c r="IA845">
        <v>0</v>
      </c>
      <c r="IB845">
        <v>0</v>
      </c>
      <c r="IC845">
        <v>0</v>
      </c>
      <c r="ID845">
        <v>0</v>
      </c>
      <c r="IE845">
        <v>0</v>
      </c>
      <c r="IF845">
        <v>0</v>
      </c>
      <c r="IG845">
        <v>0</v>
      </c>
      <c r="IH845">
        <v>0</v>
      </c>
      <c r="II845">
        <v>0</v>
      </c>
      <c r="IJ845">
        <v>0</v>
      </c>
      <c r="IK845">
        <v>56</v>
      </c>
      <c r="IL845">
        <v>9</v>
      </c>
      <c r="IM845">
        <v>12</v>
      </c>
      <c r="IN845">
        <v>1</v>
      </c>
      <c r="IO845">
        <v>0</v>
      </c>
      <c r="IP845">
        <v>0</v>
      </c>
      <c r="IQ845">
        <v>1</v>
      </c>
      <c r="IR845">
        <v>0</v>
      </c>
      <c r="IS845">
        <v>0</v>
      </c>
      <c r="IT845">
        <v>33</v>
      </c>
      <c r="IU845">
        <v>0</v>
      </c>
      <c r="IV845">
        <v>0</v>
      </c>
      <c r="IW845">
        <v>0</v>
      </c>
      <c r="IX845">
        <v>0</v>
      </c>
      <c r="IY845">
        <v>0</v>
      </c>
      <c r="IZ845">
        <v>0</v>
      </c>
      <c r="JA845">
        <v>0</v>
      </c>
      <c r="JB845">
        <v>0</v>
      </c>
      <c r="JC845">
        <v>0</v>
      </c>
      <c r="JD845">
        <v>0</v>
      </c>
      <c r="JE845">
        <v>0</v>
      </c>
      <c r="JF845">
        <v>0</v>
      </c>
      <c r="JG845">
        <v>0</v>
      </c>
      <c r="JH845">
        <v>0</v>
      </c>
      <c r="JI845">
        <v>0</v>
      </c>
      <c r="JJ845">
        <v>56</v>
      </c>
      <c r="JK845" s="2">
        <f t="shared" si="72"/>
        <v>0.32317073170731708</v>
      </c>
    </row>
    <row r="846" spans="1:271" outlineLevel="2" x14ac:dyDescent="0.25">
      <c r="A846" t="str">
        <f t="shared" si="73"/>
        <v>161104</v>
      </c>
      <c r="B846" t="s">
        <v>336</v>
      </c>
      <c r="C846">
        <v>6</v>
      </c>
      <c r="D846">
        <v>1374</v>
      </c>
      <c r="E846">
        <v>1050</v>
      </c>
      <c r="F846">
        <v>587</v>
      </c>
      <c r="G846">
        <v>463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463</v>
      </c>
      <c r="R846">
        <v>0</v>
      </c>
      <c r="S846">
        <v>0</v>
      </c>
      <c r="T846">
        <v>463</v>
      </c>
      <c r="U846">
        <v>21</v>
      </c>
      <c r="V846">
        <v>16</v>
      </c>
      <c r="W846">
        <v>4</v>
      </c>
      <c r="X846">
        <v>0</v>
      </c>
      <c r="Y846">
        <v>442</v>
      </c>
      <c r="Z846">
        <v>76</v>
      </c>
      <c r="AA846">
        <v>12</v>
      </c>
      <c r="AB846">
        <v>19</v>
      </c>
      <c r="AC846">
        <v>24</v>
      </c>
      <c r="AD846">
        <v>6</v>
      </c>
      <c r="AE846">
        <v>0</v>
      </c>
      <c r="AF846">
        <v>2</v>
      </c>
      <c r="AG846">
        <v>1</v>
      </c>
      <c r="AH846">
        <v>0</v>
      </c>
      <c r="AI846">
        <v>2</v>
      </c>
      <c r="AJ846">
        <v>1</v>
      </c>
      <c r="AK846">
        <v>0</v>
      </c>
      <c r="AL846">
        <v>0</v>
      </c>
      <c r="AM846">
        <v>5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1</v>
      </c>
      <c r="AV846">
        <v>1</v>
      </c>
      <c r="AW846">
        <v>0</v>
      </c>
      <c r="AX846">
        <v>2</v>
      </c>
      <c r="AY846">
        <v>76</v>
      </c>
      <c r="AZ846">
        <v>93</v>
      </c>
      <c r="BA846">
        <v>33</v>
      </c>
      <c r="BB846">
        <v>4</v>
      </c>
      <c r="BC846">
        <v>1</v>
      </c>
      <c r="BD846">
        <v>6</v>
      </c>
      <c r="BE846">
        <v>17</v>
      </c>
      <c r="BF846">
        <v>6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15</v>
      </c>
      <c r="BM846">
        <v>1</v>
      </c>
      <c r="BN846">
        <v>1</v>
      </c>
      <c r="BO846">
        <v>3</v>
      </c>
      <c r="BP846">
        <v>1</v>
      </c>
      <c r="BQ846">
        <v>1</v>
      </c>
      <c r="BR846">
        <v>0</v>
      </c>
      <c r="BS846">
        <v>0</v>
      </c>
      <c r="BT846">
        <v>0</v>
      </c>
      <c r="BU846">
        <v>3</v>
      </c>
      <c r="BV846">
        <v>0</v>
      </c>
      <c r="BW846">
        <v>1</v>
      </c>
      <c r="BX846">
        <v>93</v>
      </c>
      <c r="BY846">
        <v>5</v>
      </c>
      <c r="BZ846">
        <v>2</v>
      </c>
      <c r="CA846">
        <v>0</v>
      </c>
      <c r="CB846">
        <v>1</v>
      </c>
      <c r="CC846">
        <v>0</v>
      </c>
      <c r="CD846">
        <v>0</v>
      </c>
      <c r="CE846">
        <v>0</v>
      </c>
      <c r="CF846">
        <v>0</v>
      </c>
      <c r="CG846">
        <v>1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1</v>
      </c>
      <c r="CN846">
        <v>5</v>
      </c>
      <c r="CO846">
        <v>12</v>
      </c>
      <c r="CP846">
        <v>6</v>
      </c>
      <c r="CQ846">
        <v>1</v>
      </c>
      <c r="CR846">
        <v>0</v>
      </c>
      <c r="CS846">
        <v>1</v>
      </c>
      <c r="CT846">
        <v>0</v>
      </c>
      <c r="CU846">
        <v>0</v>
      </c>
      <c r="CV846">
        <v>0</v>
      </c>
      <c r="CW846">
        <v>1</v>
      </c>
      <c r="CX846">
        <v>0</v>
      </c>
      <c r="CY846">
        <v>0</v>
      </c>
      <c r="CZ846">
        <v>0</v>
      </c>
      <c r="DA846">
        <v>0</v>
      </c>
      <c r="DB846">
        <v>0</v>
      </c>
      <c r="DC846">
        <v>0</v>
      </c>
      <c r="DD846">
        <v>0</v>
      </c>
      <c r="DE846">
        <v>0</v>
      </c>
      <c r="DF846">
        <v>0</v>
      </c>
      <c r="DG846">
        <v>0</v>
      </c>
      <c r="DH846">
        <v>1</v>
      </c>
      <c r="DI846">
        <v>0</v>
      </c>
      <c r="DJ846">
        <v>2</v>
      </c>
      <c r="DK846">
        <v>0</v>
      </c>
      <c r="DL846">
        <v>0</v>
      </c>
      <c r="DM846">
        <v>0</v>
      </c>
      <c r="DN846">
        <v>12</v>
      </c>
      <c r="DO846">
        <v>22</v>
      </c>
      <c r="DP846">
        <v>5</v>
      </c>
      <c r="DQ846">
        <v>0</v>
      </c>
      <c r="DR846">
        <v>0</v>
      </c>
      <c r="DS846">
        <v>0</v>
      </c>
      <c r="DT846">
        <v>15</v>
      </c>
      <c r="DU846">
        <v>0</v>
      </c>
      <c r="DV846">
        <v>0</v>
      </c>
      <c r="DW846">
        <v>0</v>
      </c>
      <c r="DX846">
        <v>0</v>
      </c>
      <c r="DY846">
        <v>0</v>
      </c>
      <c r="DZ846">
        <v>0</v>
      </c>
      <c r="EA846">
        <v>0</v>
      </c>
      <c r="EB846">
        <v>0</v>
      </c>
      <c r="EC846">
        <v>1</v>
      </c>
      <c r="ED846">
        <v>0</v>
      </c>
      <c r="EE846">
        <v>0</v>
      </c>
      <c r="EF846">
        <v>0</v>
      </c>
      <c r="EG846">
        <v>0</v>
      </c>
      <c r="EH846">
        <v>0</v>
      </c>
      <c r="EI846">
        <v>0</v>
      </c>
      <c r="EJ846">
        <v>1</v>
      </c>
      <c r="EK846">
        <v>0</v>
      </c>
      <c r="EL846">
        <v>0</v>
      </c>
      <c r="EM846">
        <v>0</v>
      </c>
      <c r="EN846">
        <v>22</v>
      </c>
      <c r="EO846">
        <v>6</v>
      </c>
      <c r="EP846">
        <v>2</v>
      </c>
      <c r="EQ846">
        <v>1</v>
      </c>
      <c r="ER846">
        <v>0</v>
      </c>
      <c r="ES846">
        <v>0</v>
      </c>
      <c r="ET846">
        <v>0</v>
      </c>
      <c r="EU846">
        <v>0</v>
      </c>
      <c r="EV846">
        <v>0</v>
      </c>
      <c r="EW846">
        <v>0</v>
      </c>
      <c r="EX846">
        <v>0</v>
      </c>
      <c r="EY846">
        <v>1</v>
      </c>
      <c r="EZ846">
        <v>0</v>
      </c>
      <c r="FA846">
        <v>0</v>
      </c>
      <c r="FB846">
        <v>0</v>
      </c>
      <c r="FC846">
        <v>0</v>
      </c>
      <c r="FD846">
        <v>0</v>
      </c>
      <c r="FE846">
        <v>0</v>
      </c>
      <c r="FF846">
        <v>0</v>
      </c>
      <c r="FG846">
        <v>0</v>
      </c>
      <c r="FH846">
        <v>2</v>
      </c>
      <c r="FI846">
        <v>0</v>
      </c>
      <c r="FJ846">
        <v>0</v>
      </c>
      <c r="FK846">
        <v>0</v>
      </c>
      <c r="FL846">
        <v>6</v>
      </c>
      <c r="FM846">
        <v>40</v>
      </c>
      <c r="FN846">
        <v>11</v>
      </c>
      <c r="FO846">
        <v>1</v>
      </c>
      <c r="FP846">
        <v>5</v>
      </c>
      <c r="FQ846">
        <v>6</v>
      </c>
      <c r="FR846">
        <v>1</v>
      </c>
      <c r="FS846">
        <v>2</v>
      </c>
      <c r="FT846">
        <v>2</v>
      </c>
      <c r="FU846">
        <v>0</v>
      </c>
      <c r="FV846">
        <v>6</v>
      </c>
      <c r="FW846">
        <v>0</v>
      </c>
      <c r="FX846">
        <v>2</v>
      </c>
      <c r="FY846">
        <v>0</v>
      </c>
      <c r="FZ846">
        <v>0</v>
      </c>
      <c r="GA846">
        <v>0</v>
      </c>
      <c r="GB846">
        <v>1</v>
      </c>
      <c r="GC846">
        <v>0</v>
      </c>
      <c r="GD846">
        <v>0</v>
      </c>
      <c r="GE846">
        <v>1</v>
      </c>
      <c r="GF846">
        <v>0</v>
      </c>
      <c r="GG846">
        <v>0</v>
      </c>
      <c r="GH846">
        <v>2</v>
      </c>
      <c r="GI846">
        <v>0</v>
      </c>
      <c r="GJ846">
        <v>0</v>
      </c>
      <c r="GK846">
        <v>0</v>
      </c>
      <c r="GL846">
        <v>40</v>
      </c>
      <c r="GM846">
        <v>16</v>
      </c>
      <c r="GN846">
        <v>8</v>
      </c>
      <c r="GO846">
        <v>2</v>
      </c>
      <c r="GP846">
        <v>0</v>
      </c>
      <c r="GQ846">
        <v>1</v>
      </c>
      <c r="GR846">
        <v>1</v>
      </c>
      <c r="GS846">
        <v>0</v>
      </c>
      <c r="GT846">
        <v>2</v>
      </c>
      <c r="GU846">
        <v>0</v>
      </c>
      <c r="GV846">
        <v>1</v>
      </c>
      <c r="GW846">
        <v>0</v>
      </c>
      <c r="GX846">
        <v>0</v>
      </c>
      <c r="GY846">
        <v>0</v>
      </c>
      <c r="GZ846">
        <v>0</v>
      </c>
      <c r="HA846">
        <v>0</v>
      </c>
      <c r="HB846">
        <v>0</v>
      </c>
      <c r="HC846">
        <v>0</v>
      </c>
      <c r="HD846">
        <v>0</v>
      </c>
      <c r="HE846">
        <v>1</v>
      </c>
      <c r="HF846">
        <v>16</v>
      </c>
      <c r="HG846">
        <v>1</v>
      </c>
      <c r="HH846">
        <v>0</v>
      </c>
      <c r="HI846">
        <v>0</v>
      </c>
      <c r="HJ846">
        <v>0</v>
      </c>
      <c r="HK846">
        <v>0</v>
      </c>
      <c r="HL846">
        <v>1</v>
      </c>
      <c r="HM846">
        <v>0</v>
      </c>
      <c r="HN846">
        <v>0</v>
      </c>
      <c r="HO846">
        <v>0</v>
      </c>
      <c r="HP846">
        <v>0</v>
      </c>
      <c r="HQ846">
        <v>0</v>
      </c>
      <c r="HR846">
        <v>0</v>
      </c>
      <c r="HS846">
        <v>0</v>
      </c>
      <c r="HT846">
        <v>1</v>
      </c>
      <c r="HU846">
        <v>1</v>
      </c>
      <c r="HV846">
        <v>0</v>
      </c>
      <c r="HW846">
        <v>0</v>
      </c>
      <c r="HX846">
        <v>0</v>
      </c>
      <c r="HY846">
        <v>0</v>
      </c>
      <c r="HZ846">
        <v>0</v>
      </c>
      <c r="IA846">
        <v>0</v>
      </c>
      <c r="IB846">
        <v>0</v>
      </c>
      <c r="IC846">
        <v>0</v>
      </c>
      <c r="ID846">
        <v>0</v>
      </c>
      <c r="IE846">
        <v>0</v>
      </c>
      <c r="IF846">
        <v>0</v>
      </c>
      <c r="IG846">
        <v>0</v>
      </c>
      <c r="IH846">
        <v>1</v>
      </c>
      <c r="II846">
        <v>0</v>
      </c>
      <c r="IJ846">
        <v>1</v>
      </c>
      <c r="IK846">
        <v>170</v>
      </c>
      <c r="IL846">
        <v>22</v>
      </c>
      <c r="IM846">
        <v>24</v>
      </c>
      <c r="IN846">
        <v>5</v>
      </c>
      <c r="IO846">
        <v>2</v>
      </c>
      <c r="IP846">
        <v>1</v>
      </c>
      <c r="IQ846">
        <v>0</v>
      </c>
      <c r="IR846">
        <v>2</v>
      </c>
      <c r="IS846">
        <v>0</v>
      </c>
      <c r="IT846">
        <v>107</v>
      </c>
      <c r="IU846">
        <v>0</v>
      </c>
      <c r="IV846">
        <v>0</v>
      </c>
      <c r="IW846">
        <v>1</v>
      </c>
      <c r="IX846">
        <v>0</v>
      </c>
      <c r="IY846">
        <v>0</v>
      </c>
      <c r="IZ846">
        <v>0</v>
      </c>
      <c r="JA846">
        <v>0</v>
      </c>
      <c r="JB846">
        <v>0</v>
      </c>
      <c r="JC846">
        <v>1</v>
      </c>
      <c r="JD846">
        <v>1</v>
      </c>
      <c r="JE846">
        <v>1</v>
      </c>
      <c r="JF846">
        <v>2</v>
      </c>
      <c r="JG846">
        <v>1</v>
      </c>
      <c r="JH846">
        <v>0</v>
      </c>
      <c r="JI846">
        <v>0</v>
      </c>
      <c r="JJ846">
        <v>170</v>
      </c>
      <c r="JK846" s="2">
        <f t="shared" si="72"/>
        <v>0.33697234352256189</v>
      </c>
    </row>
    <row r="847" spans="1:271" outlineLevel="2" x14ac:dyDescent="0.25">
      <c r="A847" t="str">
        <f t="shared" si="73"/>
        <v>161104</v>
      </c>
      <c r="B847" t="s">
        <v>336</v>
      </c>
      <c r="C847">
        <v>7</v>
      </c>
      <c r="D847">
        <v>1360</v>
      </c>
      <c r="E847">
        <v>1030</v>
      </c>
      <c r="F847">
        <v>562</v>
      </c>
      <c r="G847">
        <v>468</v>
      </c>
      <c r="H847">
        <v>0</v>
      </c>
      <c r="I847">
        <v>1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468</v>
      </c>
      <c r="R847">
        <v>0</v>
      </c>
      <c r="S847">
        <v>0</v>
      </c>
      <c r="T847">
        <v>468</v>
      </c>
      <c r="U847">
        <v>22</v>
      </c>
      <c r="V847">
        <v>17</v>
      </c>
      <c r="W847">
        <v>5</v>
      </c>
      <c r="X847">
        <v>0</v>
      </c>
      <c r="Y847">
        <v>446</v>
      </c>
      <c r="Z847">
        <v>78</v>
      </c>
      <c r="AA847">
        <v>6</v>
      </c>
      <c r="AB847">
        <v>14</v>
      </c>
      <c r="AC847">
        <v>30</v>
      </c>
      <c r="AD847">
        <v>11</v>
      </c>
      <c r="AE847">
        <v>0</v>
      </c>
      <c r="AF847">
        <v>5</v>
      </c>
      <c r="AG847">
        <v>0</v>
      </c>
      <c r="AH847">
        <v>0</v>
      </c>
      <c r="AI847">
        <v>1</v>
      </c>
      <c r="AJ847">
        <v>2</v>
      </c>
      <c r="AK847">
        <v>0</v>
      </c>
      <c r="AL847">
        <v>3</v>
      </c>
      <c r="AM847">
        <v>0</v>
      </c>
      <c r="AN847">
        <v>0</v>
      </c>
      <c r="AO847">
        <v>0</v>
      </c>
      <c r="AP847">
        <v>2</v>
      </c>
      <c r="AQ847">
        <v>1</v>
      </c>
      <c r="AR847">
        <v>0</v>
      </c>
      <c r="AS847">
        <v>0</v>
      </c>
      <c r="AT847">
        <v>1</v>
      </c>
      <c r="AU847">
        <v>0</v>
      </c>
      <c r="AV847">
        <v>1</v>
      </c>
      <c r="AW847">
        <v>0</v>
      </c>
      <c r="AX847">
        <v>1</v>
      </c>
      <c r="AY847">
        <v>78</v>
      </c>
      <c r="AZ847">
        <v>78</v>
      </c>
      <c r="BA847">
        <v>19</v>
      </c>
      <c r="BB847">
        <v>1</v>
      </c>
      <c r="BC847">
        <v>4</v>
      </c>
      <c r="BD847">
        <v>5</v>
      </c>
      <c r="BE847">
        <v>28</v>
      </c>
      <c r="BF847">
        <v>1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6</v>
      </c>
      <c r="BM847">
        <v>2</v>
      </c>
      <c r="BN847">
        <v>1</v>
      </c>
      <c r="BO847">
        <v>1</v>
      </c>
      <c r="BP847">
        <v>0</v>
      </c>
      <c r="BQ847">
        <v>0</v>
      </c>
      <c r="BR847">
        <v>1</v>
      </c>
      <c r="BS847">
        <v>0</v>
      </c>
      <c r="BT847">
        <v>2</v>
      </c>
      <c r="BU847">
        <v>2</v>
      </c>
      <c r="BV847">
        <v>3</v>
      </c>
      <c r="BW847">
        <v>2</v>
      </c>
      <c r="BX847">
        <v>78</v>
      </c>
      <c r="BY847">
        <v>11</v>
      </c>
      <c r="BZ847">
        <v>5</v>
      </c>
      <c r="CA847">
        <v>2</v>
      </c>
      <c r="CB847">
        <v>0</v>
      </c>
      <c r="CC847">
        <v>1</v>
      </c>
      <c r="CD847">
        <v>0</v>
      </c>
      <c r="CE847">
        <v>1</v>
      </c>
      <c r="CF847">
        <v>0</v>
      </c>
      <c r="CG847">
        <v>0</v>
      </c>
      <c r="CH847">
        <v>0</v>
      </c>
      <c r="CI847">
        <v>1</v>
      </c>
      <c r="CJ847">
        <v>0</v>
      </c>
      <c r="CK847">
        <v>0</v>
      </c>
      <c r="CL847">
        <v>1</v>
      </c>
      <c r="CM847">
        <v>0</v>
      </c>
      <c r="CN847">
        <v>11</v>
      </c>
      <c r="CO847">
        <v>19</v>
      </c>
      <c r="CP847">
        <v>9</v>
      </c>
      <c r="CQ847">
        <v>4</v>
      </c>
      <c r="CR847">
        <v>0</v>
      </c>
      <c r="CS847">
        <v>0</v>
      </c>
      <c r="CT847">
        <v>0</v>
      </c>
      <c r="CU847">
        <v>0</v>
      </c>
      <c r="CV847">
        <v>0</v>
      </c>
      <c r="CW847">
        <v>2</v>
      </c>
      <c r="CX847">
        <v>2</v>
      </c>
      <c r="CY847">
        <v>0</v>
      </c>
      <c r="CZ847">
        <v>0</v>
      </c>
      <c r="DA847">
        <v>0</v>
      </c>
      <c r="DB847">
        <v>0</v>
      </c>
      <c r="DC847">
        <v>0</v>
      </c>
      <c r="DD847">
        <v>0</v>
      </c>
      <c r="DE847">
        <v>1</v>
      </c>
      <c r="DF847">
        <v>0</v>
      </c>
      <c r="DG847">
        <v>0</v>
      </c>
      <c r="DH847">
        <v>1</v>
      </c>
      <c r="DI847">
        <v>0</v>
      </c>
      <c r="DJ847">
        <v>0</v>
      </c>
      <c r="DK847">
        <v>0</v>
      </c>
      <c r="DL847">
        <v>0</v>
      </c>
      <c r="DM847">
        <v>0</v>
      </c>
      <c r="DN847">
        <v>19</v>
      </c>
      <c r="DO847">
        <v>9</v>
      </c>
      <c r="DP847">
        <v>0</v>
      </c>
      <c r="DQ847">
        <v>0</v>
      </c>
      <c r="DR847">
        <v>0</v>
      </c>
      <c r="DS847">
        <v>0</v>
      </c>
      <c r="DT847">
        <v>6</v>
      </c>
      <c r="DU847">
        <v>0</v>
      </c>
      <c r="DV847">
        <v>1</v>
      </c>
      <c r="DW847">
        <v>0</v>
      </c>
      <c r="DX847">
        <v>0</v>
      </c>
      <c r="DY847">
        <v>0</v>
      </c>
      <c r="DZ847">
        <v>0</v>
      </c>
      <c r="EA847">
        <v>0</v>
      </c>
      <c r="EB847">
        <v>0</v>
      </c>
      <c r="EC847">
        <v>1</v>
      </c>
      <c r="ED847">
        <v>1</v>
      </c>
      <c r="EE847">
        <v>0</v>
      </c>
      <c r="EF847">
        <v>0</v>
      </c>
      <c r="EG847">
        <v>0</v>
      </c>
      <c r="EH847">
        <v>0</v>
      </c>
      <c r="EI847">
        <v>0</v>
      </c>
      <c r="EJ847">
        <v>0</v>
      </c>
      <c r="EK847">
        <v>0</v>
      </c>
      <c r="EL847">
        <v>0</v>
      </c>
      <c r="EM847">
        <v>0</v>
      </c>
      <c r="EN847">
        <v>9</v>
      </c>
      <c r="EO847">
        <v>16</v>
      </c>
      <c r="EP847">
        <v>9</v>
      </c>
      <c r="EQ847">
        <v>1</v>
      </c>
      <c r="ER847">
        <v>1</v>
      </c>
      <c r="ES847">
        <v>0</v>
      </c>
      <c r="ET847">
        <v>1</v>
      </c>
      <c r="EU847">
        <v>0</v>
      </c>
      <c r="EV847">
        <v>1</v>
      </c>
      <c r="EW847">
        <v>0</v>
      </c>
      <c r="EX847">
        <v>0</v>
      </c>
      <c r="EY847">
        <v>0</v>
      </c>
      <c r="EZ847">
        <v>0</v>
      </c>
      <c r="FA847">
        <v>0</v>
      </c>
      <c r="FB847">
        <v>1</v>
      </c>
      <c r="FC847">
        <v>0</v>
      </c>
      <c r="FD847">
        <v>0</v>
      </c>
      <c r="FE847">
        <v>0</v>
      </c>
      <c r="FF847">
        <v>0</v>
      </c>
      <c r="FG847">
        <v>0</v>
      </c>
      <c r="FH847">
        <v>1</v>
      </c>
      <c r="FI847">
        <v>0</v>
      </c>
      <c r="FJ847">
        <v>0</v>
      </c>
      <c r="FK847">
        <v>1</v>
      </c>
      <c r="FL847">
        <v>16</v>
      </c>
      <c r="FM847">
        <v>33</v>
      </c>
      <c r="FN847">
        <v>10</v>
      </c>
      <c r="FO847">
        <v>0</v>
      </c>
      <c r="FP847">
        <v>6</v>
      </c>
      <c r="FQ847">
        <v>2</v>
      </c>
      <c r="FR847">
        <v>1</v>
      </c>
      <c r="FS847">
        <v>2</v>
      </c>
      <c r="FT847">
        <v>3</v>
      </c>
      <c r="FU847">
        <v>2</v>
      </c>
      <c r="FV847">
        <v>0</v>
      </c>
      <c r="FW847">
        <v>0</v>
      </c>
      <c r="FX847">
        <v>1</v>
      </c>
      <c r="FY847">
        <v>0</v>
      </c>
      <c r="FZ847">
        <v>0</v>
      </c>
      <c r="GA847">
        <v>0</v>
      </c>
      <c r="GB847">
        <v>1</v>
      </c>
      <c r="GC847">
        <v>0</v>
      </c>
      <c r="GD847">
        <v>0</v>
      </c>
      <c r="GE847">
        <v>0</v>
      </c>
      <c r="GF847">
        <v>0</v>
      </c>
      <c r="GG847">
        <v>1</v>
      </c>
      <c r="GH847">
        <v>2</v>
      </c>
      <c r="GI847">
        <v>0</v>
      </c>
      <c r="GJ847">
        <v>0</v>
      </c>
      <c r="GK847">
        <v>2</v>
      </c>
      <c r="GL847">
        <v>33</v>
      </c>
      <c r="GM847">
        <v>18</v>
      </c>
      <c r="GN847">
        <v>7</v>
      </c>
      <c r="GO847">
        <v>5</v>
      </c>
      <c r="GP847">
        <v>0</v>
      </c>
      <c r="GQ847">
        <v>0</v>
      </c>
      <c r="GR847">
        <v>1</v>
      </c>
      <c r="GS847">
        <v>1</v>
      </c>
      <c r="GT847">
        <v>0</v>
      </c>
      <c r="GU847">
        <v>0</v>
      </c>
      <c r="GV847">
        <v>1</v>
      </c>
      <c r="GW847">
        <v>0</v>
      </c>
      <c r="GX847">
        <v>0</v>
      </c>
      <c r="GY847">
        <v>0</v>
      </c>
      <c r="GZ847">
        <v>0</v>
      </c>
      <c r="HA847">
        <v>1</v>
      </c>
      <c r="HB847">
        <v>0</v>
      </c>
      <c r="HC847">
        <v>0</v>
      </c>
      <c r="HD847">
        <v>1</v>
      </c>
      <c r="HE847">
        <v>1</v>
      </c>
      <c r="HF847">
        <v>18</v>
      </c>
      <c r="HG847">
        <v>4</v>
      </c>
      <c r="HH847">
        <v>2</v>
      </c>
      <c r="HI847">
        <v>0</v>
      </c>
      <c r="HJ847">
        <v>0</v>
      </c>
      <c r="HK847">
        <v>0</v>
      </c>
      <c r="HL847">
        <v>0</v>
      </c>
      <c r="HM847">
        <v>1</v>
      </c>
      <c r="HN847">
        <v>0</v>
      </c>
      <c r="HO847">
        <v>0</v>
      </c>
      <c r="HP847">
        <v>0</v>
      </c>
      <c r="HQ847">
        <v>0</v>
      </c>
      <c r="HR847">
        <v>1</v>
      </c>
      <c r="HS847">
        <v>0</v>
      </c>
      <c r="HT847">
        <v>4</v>
      </c>
      <c r="HU847">
        <v>2</v>
      </c>
      <c r="HV847">
        <v>1</v>
      </c>
      <c r="HW847">
        <v>0</v>
      </c>
      <c r="HX847">
        <v>1</v>
      </c>
      <c r="HY847">
        <v>0</v>
      </c>
      <c r="HZ847">
        <v>0</v>
      </c>
      <c r="IA847">
        <v>0</v>
      </c>
      <c r="IB847">
        <v>0</v>
      </c>
      <c r="IC847">
        <v>0</v>
      </c>
      <c r="ID847">
        <v>0</v>
      </c>
      <c r="IE847">
        <v>0</v>
      </c>
      <c r="IF847">
        <v>0</v>
      </c>
      <c r="IG847">
        <v>0</v>
      </c>
      <c r="IH847">
        <v>0</v>
      </c>
      <c r="II847">
        <v>0</v>
      </c>
      <c r="IJ847">
        <v>2</v>
      </c>
      <c r="IK847">
        <v>178</v>
      </c>
      <c r="IL847">
        <v>49</v>
      </c>
      <c r="IM847">
        <v>12</v>
      </c>
      <c r="IN847">
        <v>12</v>
      </c>
      <c r="IO847">
        <v>2</v>
      </c>
      <c r="IP847">
        <v>0</v>
      </c>
      <c r="IQ847">
        <v>1</v>
      </c>
      <c r="IR847">
        <v>2</v>
      </c>
      <c r="IS847">
        <v>1</v>
      </c>
      <c r="IT847">
        <v>86</v>
      </c>
      <c r="IU847">
        <v>1</v>
      </c>
      <c r="IV847">
        <v>3</v>
      </c>
      <c r="IW847">
        <v>2</v>
      </c>
      <c r="IX847">
        <v>0</v>
      </c>
      <c r="IY847">
        <v>0</v>
      </c>
      <c r="IZ847">
        <v>0</v>
      </c>
      <c r="JA847">
        <v>0</v>
      </c>
      <c r="JB847">
        <v>2</v>
      </c>
      <c r="JC847">
        <v>2</v>
      </c>
      <c r="JD847">
        <v>2</v>
      </c>
      <c r="JE847">
        <v>1</v>
      </c>
      <c r="JF847">
        <v>0</v>
      </c>
      <c r="JG847">
        <v>0</v>
      </c>
      <c r="JH847">
        <v>0</v>
      </c>
      <c r="JI847">
        <v>0</v>
      </c>
      <c r="JJ847">
        <v>178</v>
      </c>
      <c r="JK847" s="2">
        <f t="shared" si="72"/>
        <v>0.34411764705882353</v>
      </c>
    </row>
    <row r="848" spans="1:271" outlineLevel="2" x14ac:dyDescent="0.25">
      <c r="A848" t="str">
        <f t="shared" si="73"/>
        <v>161104</v>
      </c>
      <c r="B848" t="s">
        <v>336</v>
      </c>
      <c r="C848">
        <v>8</v>
      </c>
      <c r="D848">
        <v>57</v>
      </c>
      <c r="E848">
        <v>57</v>
      </c>
      <c r="F848">
        <v>24</v>
      </c>
      <c r="G848">
        <v>33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33</v>
      </c>
      <c r="R848">
        <v>0</v>
      </c>
      <c r="S848">
        <v>0</v>
      </c>
      <c r="T848">
        <v>33</v>
      </c>
      <c r="U848">
        <v>2</v>
      </c>
      <c r="V848">
        <v>1</v>
      </c>
      <c r="W848">
        <v>1</v>
      </c>
      <c r="X848">
        <v>0</v>
      </c>
      <c r="Y848">
        <v>31</v>
      </c>
      <c r="Z848">
        <v>7</v>
      </c>
      <c r="AA848">
        <v>4</v>
      </c>
      <c r="AB848">
        <v>1</v>
      </c>
      <c r="AC848">
        <v>0</v>
      </c>
      <c r="AD848">
        <v>1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1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7</v>
      </c>
      <c r="AZ848">
        <v>8</v>
      </c>
      <c r="BA848">
        <v>6</v>
      </c>
      <c r="BB848">
        <v>1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1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BX848">
        <v>8</v>
      </c>
      <c r="BY848">
        <v>0</v>
      </c>
      <c r="BZ848">
        <v>0</v>
      </c>
      <c r="CA848">
        <v>0</v>
      </c>
      <c r="CB848">
        <v>0</v>
      </c>
      <c r="CC848">
        <v>0</v>
      </c>
      <c r="CD848">
        <v>0</v>
      </c>
      <c r="CE848">
        <v>0</v>
      </c>
      <c r="CF848">
        <v>0</v>
      </c>
      <c r="CG848">
        <v>0</v>
      </c>
      <c r="CH848">
        <v>0</v>
      </c>
      <c r="CI848">
        <v>0</v>
      </c>
      <c r="CJ848">
        <v>0</v>
      </c>
      <c r="CK848">
        <v>0</v>
      </c>
      <c r="CL848">
        <v>0</v>
      </c>
      <c r="CM848">
        <v>0</v>
      </c>
      <c r="CN848">
        <v>0</v>
      </c>
      <c r="CO848">
        <v>1</v>
      </c>
      <c r="CP848">
        <v>1</v>
      </c>
      <c r="CQ848">
        <v>0</v>
      </c>
      <c r="CR848">
        <v>0</v>
      </c>
      <c r="CS848">
        <v>0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0</v>
      </c>
      <c r="DC848">
        <v>0</v>
      </c>
      <c r="DD848">
        <v>0</v>
      </c>
      <c r="DE848">
        <v>0</v>
      </c>
      <c r="DF848">
        <v>0</v>
      </c>
      <c r="DG848">
        <v>0</v>
      </c>
      <c r="DH848">
        <v>0</v>
      </c>
      <c r="DI848">
        <v>0</v>
      </c>
      <c r="DJ848">
        <v>0</v>
      </c>
      <c r="DK848">
        <v>0</v>
      </c>
      <c r="DL848">
        <v>0</v>
      </c>
      <c r="DM848">
        <v>0</v>
      </c>
      <c r="DN848">
        <v>1</v>
      </c>
      <c r="DO848">
        <v>2</v>
      </c>
      <c r="DP848">
        <v>1</v>
      </c>
      <c r="DQ848">
        <v>0</v>
      </c>
      <c r="DR848">
        <v>0</v>
      </c>
      <c r="DS848">
        <v>0</v>
      </c>
      <c r="DT848">
        <v>0</v>
      </c>
      <c r="DU848">
        <v>0</v>
      </c>
      <c r="DV848">
        <v>0</v>
      </c>
      <c r="DW848">
        <v>0</v>
      </c>
      <c r="DX848">
        <v>0</v>
      </c>
      <c r="DY848">
        <v>0</v>
      </c>
      <c r="DZ848">
        <v>0</v>
      </c>
      <c r="EA848">
        <v>0</v>
      </c>
      <c r="EB848">
        <v>0</v>
      </c>
      <c r="EC848">
        <v>0</v>
      </c>
      <c r="ED848">
        <v>0</v>
      </c>
      <c r="EE848">
        <v>0</v>
      </c>
      <c r="EF848">
        <v>0</v>
      </c>
      <c r="EG848">
        <v>1</v>
      </c>
      <c r="EH848">
        <v>0</v>
      </c>
      <c r="EI848">
        <v>0</v>
      </c>
      <c r="EJ848">
        <v>0</v>
      </c>
      <c r="EK848">
        <v>0</v>
      </c>
      <c r="EL848">
        <v>0</v>
      </c>
      <c r="EM848">
        <v>0</v>
      </c>
      <c r="EN848">
        <v>2</v>
      </c>
      <c r="EO848">
        <v>7</v>
      </c>
      <c r="EP848">
        <v>2</v>
      </c>
      <c r="EQ848">
        <v>3</v>
      </c>
      <c r="ER848">
        <v>0</v>
      </c>
      <c r="ES848">
        <v>1</v>
      </c>
      <c r="ET848">
        <v>0</v>
      </c>
      <c r="EU848">
        <v>0</v>
      </c>
      <c r="EV848">
        <v>0</v>
      </c>
      <c r="EW848">
        <v>0</v>
      </c>
      <c r="EX848">
        <v>0</v>
      </c>
      <c r="EY848">
        <v>0</v>
      </c>
      <c r="EZ848">
        <v>0</v>
      </c>
      <c r="FA848">
        <v>0</v>
      </c>
      <c r="FB848">
        <v>0</v>
      </c>
      <c r="FC848">
        <v>0</v>
      </c>
      <c r="FD848">
        <v>0</v>
      </c>
      <c r="FE848">
        <v>0</v>
      </c>
      <c r="FF848">
        <v>0</v>
      </c>
      <c r="FG848">
        <v>0</v>
      </c>
      <c r="FH848">
        <v>0</v>
      </c>
      <c r="FI848">
        <v>0</v>
      </c>
      <c r="FJ848">
        <v>0</v>
      </c>
      <c r="FK848">
        <v>1</v>
      </c>
      <c r="FL848">
        <v>7</v>
      </c>
      <c r="FM848">
        <v>2</v>
      </c>
      <c r="FN848">
        <v>0</v>
      </c>
      <c r="FO848">
        <v>0</v>
      </c>
      <c r="FP848">
        <v>1</v>
      </c>
      <c r="FQ848">
        <v>0</v>
      </c>
      <c r="FR848">
        <v>0</v>
      </c>
      <c r="FS848">
        <v>0</v>
      </c>
      <c r="FT848">
        <v>0</v>
      </c>
      <c r="FU848">
        <v>0</v>
      </c>
      <c r="FV848">
        <v>0</v>
      </c>
      <c r="FW848">
        <v>0</v>
      </c>
      <c r="FX848">
        <v>0</v>
      </c>
      <c r="FY848">
        <v>0</v>
      </c>
      <c r="FZ848">
        <v>0</v>
      </c>
      <c r="GA848">
        <v>0</v>
      </c>
      <c r="GB848">
        <v>0</v>
      </c>
      <c r="GC848">
        <v>0</v>
      </c>
      <c r="GD848">
        <v>0</v>
      </c>
      <c r="GE848">
        <v>0</v>
      </c>
      <c r="GF848">
        <v>0</v>
      </c>
      <c r="GG848">
        <v>0</v>
      </c>
      <c r="GH848">
        <v>0</v>
      </c>
      <c r="GI848">
        <v>0</v>
      </c>
      <c r="GJ848">
        <v>0</v>
      </c>
      <c r="GK848">
        <v>1</v>
      </c>
      <c r="GL848">
        <v>2</v>
      </c>
      <c r="GM848">
        <v>1</v>
      </c>
      <c r="GN848">
        <v>1</v>
      </c>
      <c r="GO848">
        <v>0</v>
      </c>
      <c r="GP848">
        <v>0</v>
      </c>
      <c r="GQ848">
        <v>0</v>
      </c>
      <c r="GR848">
        <v>0</v>
      </c>
      <c r="GS848">
        <v>0</v>
      </c>
      <c r="GT848">
        <v>0</v>
      </c>
      <c r="GU848">
        <v>0</v>
      </c>
      <c r="GV848">
        <v>0</v>
      </c>
      <c r="GW848">
        <v>0</v>
      </c>
      <c r="GX848">
        <v>0</v>
      </c>
      <c r="GY848">
        <v>0</v>
      </c>
      <c r="GZ848">
        <v>0</v>
      </c>
      <c r="HA848">
        <v>0</v>
      </c>
      <c r="HB848">
        <v>0</v>
      </c>
      <c r="HC848">
        <v>0</v>
      </c>
      <c r="HD848">
        <v>0</v>
      </c>
      <c r="HE848">
        <v>0</v>
      </c>
      <c r="HF848">
        <v>1</v>
      </c>
      <c r="HG848">
        <v>0</v>
      </c>
      <c r="HH848">
        <v>0</v>
      </c>
      <c r="HI848">
        <v>0</v>
      </c>
      <c r="HJ848">
        <v>0</v>
      </c>
      <c r="HK848">
        <v>0</v>
      </c>
      <c r="HL848">
        <v>0</v>
      </c>
      <c r="HM848">
        <v>0</v>
      </c>
      <c r="HN848">
        <v>0</v>
      </c>
      <c r="HO848">
        <v>0</v>
      </c>
      <c r="HP848">
        <v>0</v>
      </c>
      <c r="HQ848">
        <v>0</v>
      </c>
      <c r="HR848">
        <v>0</v>
      </c>
      <c r="HS848">
        <v>0</v>
      </c>
      <c r="HT848">
        <v>0</v>
      </c>
      <c r="HU848">
        <v>1</v>
      </c>
      <c r="HV848">
        <v>0</v>
      </c>
      <c r="HW848">
        <v>0</v>
      </c>
      <c r="HX848">
        <v>0</v>
      </c>
      <c r="HY848">
        <v>1</v>
      </c>
      <c r="HZ848">
        <v>0</v>
      </c>
      <c r="IA848">
        <v>0</v>
      </c>
      <c r="IB848">
        <v>0</v>
      </c>
      <c r="IC848">
        <v>0</v>
      </c>
      <c r="ID848">
        <v>0</v>
      </c>
      <c r="IE848">
        <v>0</v>
      </c>
      <c r="IF848">
        <v>0</v>
      </c>
      <c r="IG848">
        <v>0</v>
      </c>
      <c r="IH848">
        <v>0</v>
      </c>
      <c r="II848">
        <v>0</v>
      </c>
      <c r="IJ848">
        <v>1</v>
      </c>
      <c r="IK848">
        <v>2</v>
      </c>
      <c r="IL848">
        <v>0</v>
      </c>
      <c r="IM848">
        <v>0</v>
      </c>
      <c r="IN848">
        <v>0</v>
      </c>
      <c r="IO848">
        <v>0</v>
      </c>
      <c r="IP848">
        <v>0</v>
      </c>
      <c r="IQ848">
        <v>0</v>
      </c>
      <c r="IR848">
        <v>0</v>
      </c>
      <c r="IS848">
        <v>0</v>
      </c>
      <c r="IT848">
        <v>2</v>
      </c>
      <c r="IU848">
        <v>0</v>
      </c>
      <c r="IV848">
        <v>0</v>
      </c>
      <c r="IW848">
        <v>0</v>
      </c>
      <c r="IX848">
        <v>0</v>
      </c>
      <c r="IY848">
        <v>0</v>
      </c>
      <c r="IZ848">
        <v>0</v>
      </c>
      <c r="JA848">
        <v>0</v>
      </c>
      <c r="JB848">
        <v>0</v>
      </c>
      <c r="JC848">
        <v>0</v>
      </c>
      <c r="JD848">
        <v>0</v>
      </c>
      <c r="JE848">
        <v>0</v>
      </c>
      <c r="JF848">
        <v>0</v>
      </c>
      <c r="JG848">
        <v>0</v>
      </c>
      <c r="JH848">
        <v>0</v>
      </c>
      <c r="JI848">
        <v>0</v>
      </c>
      <c r="JJ848">
        <v>2</v>
      </c>
      <c r="JK848" s="2">
        <f t="shared" si="72"/>
        <v>0.57894736842105265</v>
      </c>
    </row>
    <row r="849" spans="1:271" s="6" customFormat="1" ht="15.75" outlineLevel="1" x14ac:dyDescent="0.25">
      <c r="B849" s="7" t="s">
        <v>407</v>
      </c>
      <c r="D849" s="6">
        <f>SUBTOTAL(9,D841:D848)</f>
        <v>6441</v>
      </c>
      <c r="E849" s="6">
        <f>SUBTOTAL(9,E841:E848)</f>
        <v>4882</v>
      </c>
      <c r="F849" s="6">
        <f>SUBTOTAL(9,F841:F848)</f>
        <v>2358</v>
      </c>
      <c r="G849" s="6">
        <f>SUBTOTAL(9,G841:G848)</f>
        <v>2524</v>
      </c>
      <c r="H849" s="6">
        <f>SUBTOTAL(9,H841:H848)</f>
        <v>0</v>
      </c>
      <c r="I849" s="6">
        <f>SUBTOTAL(9,I841:I848)</f>
        <v>8</v>
      </c>
      <c r="J849" s="6">
        <f>SUBTOTAL(9,J841:J848)</f>
        <v>3</v>
      </c>
      <c r="K849" s="6">
        <f>SUBTOTAL(9,K841:K848)</f>
        <v>3</v>
      </c>
      <c r="L849" s="6">
        <f>SUBTOTAL(9,L841:L848)</f>
        <v>0</v>
      </c>
      <c r="M849" s="6">
        <f>SUBTOTAL(9,M841:M848)</f>
        <v>0</v>
      </c>
      <c r="N849" s="6">
        <f>SUBTOTAL(9,N841:N848)</f>
        <v>0</v>
      </c>
      <c r="O849" s="6">
        <f>SUBTOTAL(9,O841:O848)</f>
        <v>0</v>
      </c>
      <c r="P849" s="6">
        <f>SUBTOTAL(9,P841:P848)</f>
        <v>3</v>
      </c>
      <c r="Q849" s="6">
        <f>SUBTOTAL(9,Q841:Q848)</f>
        <v>2527</v>
      </c>
      <c r="R849" s="6">
        <f>SUBTOTAL(9,R841:R848)</f>
        <v>3</v>
      </c>
      <c r="S849" s="6">
        <f>SUBTOTAL(9,S841:S848)</f>
        <v>0</v>
      </c>
      <c r="T849" s="6">
        <f>SUBTOTAL(9,T841:T848)</f>
        <v>2527</v>
      </c>
      <c r="U849" s="6">
        <f>SUBTOTAL(9,U841:U848)</f>
        <v>121</v>
      </c>
      <c r="V849" s="6">
        <f>SUBTOTAL(9,V841:V848)</f>
        <v>83</v>
      </c>
      <c r="W849" s="6">
        <f>SUBTOTAL(9,W841:W848)</f>
        <v>26</v>
      </c>
      <c r="X849" s="6">
        <f>SUBTOTAL(9,X841:X848)</f>
        <v>0</v>
      </c>
      <c r="Y849" s="6">
        <f>SUBTOTAL(9,Y841:Y848)</f>
        <v>2406</v>
      </c>
      <c r="Z849" s="6">
        <f>SUBTOTAL(9,Z841:Z848)</f>
        <v>520</v>
      </c>
      <c r="AA849" s="6">
        <f>SUBTOTAL(9,AA841:AA848)</f>
        <v>61</v>
      </c>
      <c r="AB849" s="6">
        <f>SUBTOTAL(9,AB841:AB848)</f>
        <v>127</v>
      </c>
      <c r="AC849" s="6">
        <f>SUBTOTAL(9,AC841:AC848)</f>
        <v>180</v>
      </c>
      <c r="AD849" s="6">
        <f>SUBTOTAL(9,AD841:AD848)</f>
        <v>67</v>
      </c>
      <c r="AE849" s="6">
        <f>SUBTOTAL(9,AE841:AE848)</f>
        <v>1</v>
      </c>
      <c r="AF849" s="6">
        <f>SUBTOTAL(9,AF841:AF848)</f>
        <v>12</v>
      </c>
      <c r="AG849" s="6">
        <f>SUBTOTAL(9,AG841:AG848)</f>
        <v>2</v>
      </c>
      <c r="AH849" s="6">
        <f>SUBTOTAL(9,AH841:AH848)</f>
        <v>0</v>
      </c>
      <c r="AI849" s="6">
        <f>SUBTOTAL(9,AI841:AI848)</f>
        <v>7</v>
      </c>
      <c r="AJ849" s="6">
        <f>SUBTOTAL(9,AJ841:AJ848)</f>
        <v>21</v>
      </c>
      <c r="AK849" s="6">
        <f>SUBTOTAL(9,AK841:AK848)</f>
        <v>0</v>
      </c>
      <c r="AL849" s="6">
        <f>SUBTOTAL(9,AL841:AL848)</f>
        <v>5</v>
      </c>
      <c r="AM849" s="6">
        <f>SUBTOTAL(9,AM841:AM848)</f>
        <v>5</v>
      </c>
      <c r="AN849" s="6">
        <f>SUBTOTAL(9,AN841:AN848)</f>
        <v>2</v>
      </c>
      <c r="AO849" s="6">
        <f>SUBTOTAL(9,AO841:AO848)</f>
        <v>1</v>
      </c>
      <c r="AP849" s="6">
        <f>SUBTOTAL(9,AP841:AP848)</f>
        <v>2</v>
      </c>
      <c r="AQ849" s="6">
        <f>SUBTOTAL(9,AQ841:AQ848)</f>
        <v>2</v>
      </c>
      <c r="AR849" s="6">
        <f>SUBTOTAL(9,AR841:AR848)</f>
        <v>2</v>
      </c>
      <c r="AS849" s="6">
        <f>SUBTOTAL(9,AS841:AS848)</f>
        <v>4</v>
      </c>
      <c r="AT849" s="6">
        <f>SUBTOTAL(9,AT841:AT848)</f>
        <v>2</v>
      </c>
      <c r="AU849" s="6">
        <f>SUBTOTAL(9,AU841:AU848)</f>
        <v>2</v>
      </c>
      <c r="AV849" s="6">
        <f>SUBTOTAL(9,AV841:AV848)</f>
        <v>6</v>
      </c>
      <c r="AW849" s="6">
        <f>SUBTOTAL(9,AW841:AW848)</f>
        <v>1</v>
      </c>
      <c r="AX849" s="6">
        <f>SUBTOTAL(9,AX841:AX848)</f>
        <v>8</v>
      </c>
      <c r="AY849" s="6">
        <f>SUBTOTAL(9,AY841:AY848)</f>
        <v>520</v>
      </c>
      <c r="AZ849" s="6">
        <f>SUBTOTAL(9,AZ841:AZ848)</f>
        <v>463</v>
      </c>
      <c r="BA849" s="6">
        <f>SUBTOTAL(9,BA841:BA848)</f>
        <v>133</v>
      </c>
      <c r="BB849" s="6">
        <f>SUBTOTAL(9,BB841:BB848)</f>
        <v>13</v>
      </c>
      <c r="BC849" s="6">
        <f>SUBTOTAL(9,BC841:BC848)</f>
        <v>13</v>
      </c>
      <c r="BD849" s="6">
        <f>SUBTOTAL(9,BD841:BD848)</f>
        <v>41</v>
      </c>
      <c r="BE849" s="6">
        <f>SUBTOTAL(9,BE841:BE848)</f>
        <v>77</v>
      </c>
      <c r="BF849" s="6">
        <f>SUBTOTAL(9,BF841:BF848)</f>
        <v>33</v>
      </c>
      <c r="BG849" s="6">
        <f>SUBTOTAL(9,BG841:BG848)</f>
        <v>2</v>
      </c>
      <c r="BH849" s="6">
        <f>SUBTOTAL(9,BH841:BH848)</f>
        <v>5</v>
      </c>
      <c r="BI849" s="6">
        <f>SUBTOTAL(9,BI841:BI848)</f>
        <v>7</v>
      </c>
      <c r="BJ849" s="6">
        <f>SUBTOTAL(9,BJ841:BJ848)</f>
        <v>7</v>
      </c>
      <c r="BK849" s="6">
        <f>SUBTOTAL(9,BK841:BK848)</f>
        <v>1</v>
      </c>
      <c r="BL849" s="6">
        <f>SUBTOTAL(9,BL841:BL848)</f>
        <v>68</v>
      </c>
      <c r="BM849" s="6">
        <f>SUBTOTAL(9,BM841:BM848)</f>
        <v>4</v>
      </c>
      <c r="BN849" s="6">
        <f>SUBTOTAL(9,BN841:BN848)</f>
        <v>2</v>
      </c>
      <c r="BO849" s="6">
        <f>SUBTOTAL(9,BO841:BO848)</f>
        <v>7</v>
      </c>
      <c r="BP849" s="6">
        <f>SUBTOTAL(9,BP841:BP848)</f>
        <v>5</v>
      </c>
      <c r="BQ849" s="6">
        <f>SUBTOTAL(9,BQ841:BQ848)</f>
        <v>1</v>
      </c>
      <c r="BR849" s="6">
        <f>SUBTOTAL(9,BR841:BR848)</f>
        <v>2</v>
      </c>
      <c r="BS849" s="6">
        <f>SUBTOTAL(9,BS841:BS848)</f>
        <v>5</v>
      </c>
      <c r="BT849" s="6">
        <f>SUBTOTAL(9,BT841:BT848)</f>
        <v>5</v>
      </c>
      <c r="BU849" s="6">
        <f>SUBTOTAL(9,BU841:BU848)</f>
        <v>17</v>
      </c>
      <c r="BV849" s="6">
        <f>SUBTOTAL(9,BV841:BV848)</f>
        <v>4</v>
      </c>
      <c r="BW849" s="6">
        <f>SUBTOTAL(9,BW841:BW848)</f>
        <v>11</v>
      </c>
      <c r="BX849" s="6">
        <f>SUBTOTAL(9,BX841:BX848)</f>
        <v>463</v>
      </c>
      <c r="BY849" s="6">
        <f>SUBTOTAL(9,BY841:BY848)</f>
        <v>49</v>
      </c>
      <c r="BZ849" s="6">
        <f>SUBTOTAL(9,BZ841:BZ848)</f>
        <v>28</v>
      </c>
      <c r="CA849" s="6">
        <f>SUBTOTAL(9,CA841:CA848)</f>
        <v>3</v>
      </c>
      <c r="CB849" s="6">
        <f>SUBTOTAL(9,CB841:CB848)</f>
        <v>4</v>
      </c>
      <c r="CC849" s="6">
        <f>SUBTOTAL(9,CC841:CC848)</f>
        <v>2</v>
      </c>
      <c r="CD849" s="6">
        <f>SUBTOTAL(9,CD841:CD848)</f>
        <v>0</v>
      </c>
      <c r="CE849" s="6">
        <f>SUBTOTAL(9,CE841:CE848)</f>
        <v>2</v>
      </c>
      <c r="CF849" s="6">
        <f>SUBTOTAL(9,CF841:CF848)</f>
        <v>1</v>
      </c>
      <c r="CG849" s="6">
        <f>SUBTOTAL(9,CG841:CG848)</f>
        <v>2</v>
      </c>
      <c r="CH849" s="6">
        <f>SUBTOTAL(9,CH841:CH848)</f>
        <v>0</v>
      </c>
      <c r="CI849" s="6">
        <f>SUBTOTAL(9,CI841:CI848)</f>
        <v>2</v>
      </c>
      <c r="CJ849" s="6">
        <f>SUBTOTAL(9,CJ841:CJ848)</f>
        <v>1</v>
      </c>
      <c r="CK849" s="6">
        <f>SUBTOTAL(9,CK841:CK848)</f>
        <v>1</v>
      </c>
      <c r="CL849" s="6">
        <f>SUBTOTAL(9,CL841:CL848)</f>
        <v>2</v>
      </c>
      <c r="CM849" s="6">
        <f>SUBTOTAL(9,CM841:CM848)</f>
        <v>1</v>
      </c>
      <c r="CN849" s="6">
        <f>SUBTOTAL(9,CN841:CN848)</f>
        <v>49</v>
      </c>
      <c r="CO849" s="6">
        <f>SUBTOTAL(9,CO841:CO848)</f>
        <v>89</v>
      </c>
      <c r="CP849" s="6">
        <f>SUBTOTAL(9,CP841:CP848)</f>
        <v>33</v>
      </c>
      <c r="CQ849" s="6">
        <f>SUBTOTAL(9,CQ841:CQ848)</f>
        <v>8</v>
      </c>
      <c r="CR849" s="6">
        <f>SUBTOTAL(9,CR841:CR848)</f>
        <v>4</v>
      </c>
      <c r="CS849" s="6">
        <f>SUBTOTAL(9,CS841:CS848)</f>
        <v>3</v>
      </c>
      <c r="CT849" s="6">
        <f>SUBTOTAL(9,CT841:CT848)</f>
        <v>8</v>
      </c>
      <c r="CU849" s="6">
        <f>SUBTOTAL(9,CU841:CU848)</f>
        <v>4</v>
      </c>
      <c r="CV849" s="6">
        <f>SUBTOTAL(9,CV841:CV848)</f>
        <v>6</v>
      </c>
      <c r="CW849" s="6">
        <f>SUBTOTAL(9,CW841:CW848)</f>
        <v>4</v>
      </c>
      <c r="CX849" s="6">
        <f>SUBTOTAL(9,CX841:CX848)</f>
        <v>3</v>
      </c>
      <c r="CY849" s="6">
        <f>SUBTOTAL(9,CY841:CY848)</f>
        <v>1</v>
      </c>
      <c r="CZ849" s="6">
        <f>SUBTOTAL(9,CZ841:CZ848)</f>
        <v>1</v>
      </c>
      <c r="DA849" s="6">
        <f>SUBTOTAL(9,DA841:DA848)</f>
        <v>0</v>
      </c>
      <c r="DB849" s="6">
        <f>SUBTOTAL(9,DB841:DB848)</f>
        <v>0</v>
      </c>
      <c r="DC849" s="6">
        <f>SUBTOTAL(9,DC841:DC848)</f>
        <v>1</v>
      </c>
      <c r="DD849" s="6">
        <f>SUBTOTAL(9,DD841:DD848)</f>
        <v>0</v>
      </c>
      <c r="DE849" s="6">
        <f>SUBTOTAL(9,DE841:DE848)</f>
        <v>2</v>
      </c>
      <c r="DF849" s="6">
        <f>SUBTOTAL(9,DF841:DF848)</f>
        <v>0</v>
      </c>
      <c r="DG849" s="6">
        <f>SUBTOTAL(9,DG841:DG848)</f>
        <v>0</v>
      </c>
      <c r="DH849" s="6">
        <f>SUBTOTAL(9,DH841:DH848)</f>
        <v>5</v>
      </c>
      <c r="DI849" s="6">
        <f>SUBTOTAL(9,DI841:DI848)</f>
        <v>0</v>
      </c>
      <c r="DJ849" s="6">
        <f>SUBTOTAL(9,DJ841:DJ848)</f>
        <v>2</v>
      </c>
      <c r="DK849" s="6">
        <f>SUBTOTAL(9,DK841:DK848)</f>
        <v>2</v>
      </c>
      <c r="DL849" s="6">
        <f>SUBTOTAL(9,DL841:DL848)</f>
        <v>1</v>
      </c>
      <c r="DM849" s="6">
        <f>SUBTOTAL(9,DM841:DM848)</f>
        <v>1</v>
      </c>
      <c r="DN849" s="6">
        <f>SUBTOTAL(9,DN841:DN848)</f>
        <v>89</v>
      </c>
      <c r="DO849" s="6">
        <f>SUBTOTAL(9,DO841:DO848)</f>
        <v>62</v>
      </c>
      <c r="DP849" s="6">
        <f>SUBTOTAL(9,DP841:DP848)</f>
        <v>13</v>
      </c>
      <c r="DQ849" s="6">
        <f>SUBTOTAL(9,DQ841:DQ848)</f>
        <v>0</v>
      </c>
      <c r="DR849" s="6">
        <f>SUBTOTAL(9,DR841:DR848)</f>
        <v>0</v>
      </c>
      <c r="DS849" s="6">
        <f>SUBTOTAL(9,DS841:DS848)</f>
        <v>0</v>
      </c>
      <c r="DT849" s="6">
        <f>SUBTOTAL(9,DT841:DT848)</f>
        <v>34</v>
      </c>
      <c r="DU849" s="6">
        <f>SUBTOTAL(9,DU841:DU848)</f>
        <v>0</v>
      </c>
      <c r="DV849" s="6">
        <f>SUBTOTAL(9,DV841:DV848)</f>
        <v>2</v>
      </c>
      <c r="DW849" s="6">
        <f>SUBTOTAL(9,DW841:DW848)</f>
        <v>1</v>
      </c>
      <c r="DX849" s="6">
        <f>SUBTOTAL(9,DX841:DX848)</f>
        <v>0</v>
      </c>
      <c r="DY849" s="6">
        <f>SUBTOTAL(9,DY841:DY848)</f>
        <v>0</v>
      </c>
      <c r="DZ849" s="6">
        <f>SUBTOTAL(9,DZ841:DZ848)</f>
        <v>0</v>
      </c>
      <c r="EA849" s="6">
        <f>SUBTOTAL(9,EA841:EA848)</f>
        <v>0</v>
      </c>
      <c r="EB849" s="6">
        <f>SUBTOTAL(9,EB841:EB848)</f>
        <v>0</v>
      </c>
      <c r="EC849" s="6">
        <f>SUBTOTAL(9,EC841:EC848)</f>
        <v>3</v>
      </c>
      <c r="ED849" s="6">
        <f>SUBTOTAL(9,ED841:ED848)</f>
        <v>1</v>
      </c>
      <c r="EE849" s="6">
        <f>SUBTOTAL(9,EE841:EE848)</f>
        <v>2</v>
      </c>
      <c r="EF849" s="6">
        <f>SUBTOTAL(9,EF841:EF848)</f>
        <v>2</v>
      </c>
      <c r="EG849" s="6">
        <f>SUBTOTAL(9,EG841:EG848)</f>
        <v>1</v>
      </c>
      <c r="EH849" s="6">
        <f>SUBTOTAL(9,EH841:EH848)</f>
        <v>0</v>
      </c>
      <c r="EI849" s="6">
        <f>SUBTOTAL(9,EI841:EI848)</f>
        <v>0</v>
      </c>
      <c r="EJ849" s="6">
        <f>SUBTOTAL(9,EJ841:EJ848)</f>
        <v>3</v>
      </c>
      <c r="EK849" s="6">
        <f>SUBTOTAL(9,EK841:EK848)</f>
        <v>0</v>
      </c>
      <c r="EL849" s="6">
        <f>SUBTOTAL(9,EL841:EL848)</f>
        <v>0</v>
      </c>
      <c r="EM849" s="6">
        <f>SUBTOTAL(9,EM841:EM848)</f>
        <v>0</v>
      </c>
      <c r="EN849" s="6">
        <f>SUBTOTAL(9,EN841:EN848)</f>
        <v>62</v>
      </c>
      <c r="EO849" s="6">
        <f>SUBTOTAL(9,EO841:EO848)</f>
        <v>74</v>
      </c>
      <c r="EP849" s="6">
        <f>SUBTOTAL(9,EP841:EP848)</f>
        <v>30</v>
      </c>
      <c r="EQ849" s="6">
        <f>SUBTOTAL(9,EQ841:EQ848)</f>
        <v>12</v>
      </c>
      <c r="ER849" s="6">
        <f>SUBTOTAL(9,ER841:ER848)</f>
        <v>1</v>
      </c>
      <c r="ES849" s="6">
        <f>SUBTOTAL(9,ES841:ES848)</f>
        <v>1</v>
      </c>
      <c r="ET849" s="6">
        <f>SUBTOTAL(9,ET841:ET848)</f>
        <v>2</v>
      </c>
      <c r="EU849" s="6">
        <f>SUBTOTAL(9,EU841:EU848)</f>
        <v>0</v>
      </c>
      <c r="EV849" s="6">
        <f>SUBTOTAL(9,EV841:EV848)</f>
        <v>1</v>
      </c>
      <c r="EW849" s="6">
        <f>SUBTOTAL(9,EW841:EW848)</f>
        <v>1</v>
      </c>
      <c r="EX849" s="6">
        <f>SUBTOTAL(9,EX841:EX848)</f>
        <v>0</v>
      </c>
      <c r="EY849" s="6">
        <f>SUBTOTAL(9,EY841:EY848)</f>
        <v>3</v>
      </c>
      <c r="EZ849" s="6">
        <f>SUBTOTAL(9,EZ841:EZ848)</f>
        <v>0</v>
      </c>
      <c r="FA849" s="6">
        <f>SUBTOTAL(9,FA841:FA848)</f>
        <v>3</v>
      </c>
      <c r="FB849" s="6">
        <f>SUBTOTAL(9,FB841:FB848)</f>
        <v>1</v>
      </c>
      <c r="FC849" s="6">
        <f>SUBTOTAL(9,FC841:FC848)</f>
        <v>0</v>
      </c>
      <c r="FD849" s="6">
        <f>SUBTOTAL(9,FD841:FD848)</f>
        <v>0</v>
      </c>
      <c r="FE849" s="6">
        <f>SUBTOTAL(9,FE841:FE848)</f>
        <v>0</v>
      </c>
      <c r="FF849" s="6">
        <f>SUBTOTAL(9,FF841:FF848)</f>
        <v>0</v>
      </c>
      <c r="FG849" s="6">
        <f>SUBTOTAL(9,FG841:FG848)</f>
        <v>0</v>
      </c>
      <c r="FH849" s="6">
        <f>SUBTOTAL(9,FH841:FH848)</f>
        <v>14</v>
      </c>
      <c r="FI849" s="6">
        <f>SUBTOTAL(9,FI841:FI848)</f>
        <v>1</v>
      </c>
      <c r="FJ849" s="6">
        <f>SUBTOTAL(9,FJ841:FJ848)</f>
        <v>2</v>
      </c>
      <c r="FK849" s="6">
        <f>SUBTOTAL(9,FK841:FK848)</f>
        <v>2</v>
      </c>
      <c r="FL849" s="6">
        <f>SUBTOTAL(9,FL841:FL848)</f>
        <v>74</v>
      </c>
      <c r="FM849" s="6">
        <f>SUBTOTAL(9,FM841:FM848)</f>
        <v>209</v>
      </c>
      <c r="FN849" s="6">
        <f>SUBTOTAL(9,FN841:FN848)</f>
        <v>53</v>
      </c>
      <c r="FO849" s="6">
        <f>SUBTOTAL(9,FO841:FO848)</f>
        <v>5</v>
      </c>
      <c r="FP849" s="6">
        <f>SUBTOTAL(9,FP841:FP848)</f>
        <v>26</v>
      </c>
      <c r="FQ849" s="6">
        <f>SUBTOTAL(9,FQ841:FQ848)</f>
        <v>12</v>
      </c>
      <c r="FR849" s="6">
        <f>SUBTOTAL(9,FR841:FR848)</f>
        <v>7</v>
      </c>
      <c r="FS849" s="6">
        <f>SUBTOTAL(9,FS841:FS848)</f>
        <v>9</v>
      </c>
      <c r="FT849" s="6">
        <f>SUBTOTAL(9,FT841:FT848)</f>
        <v>6</v>
      </c>
      <c r="FU849" s="6">
        <f>SUBTOTAL(9,FU841:FU848)</f>
        <v>4</v>
      </c>
      <c r="FV849" s="6">
        <f>SUBTOTAL(9,FV841:FV848)</f>
        <v>10</v>
      </c>
      <c r="FW849" s="6">
        <f>SUBTOTAL(9,FW841:FW848)</f>
        <v>0</v>
      </c>
      <c r="FX849" s="6">
        <f>SUBTOTAL(9,FX841:FX848)</f>
        <v>41</v>
      </c>
      <c r="FY849" s="6">
        <f>SUBTOTAL(9,FY841:FY848)</f>
        <v>3</v>
      </c>
      <c r="FZ849" s="6">
        <f>SUBTOTAL(9,FZ841:FZ848)</f>
        <v>0</v>
      </c>
      <c r="GA849" s="6">
        <f>SUBTOTAL(9,GA841:GA848)</f>
        <v>3</v>
      </c>
      <c r="GB849" s="6">
        <f>SUBTOTAL(9,GB841:GB848)</f>
        <v>5</v>
      </c>
      <c r="GC849" s="6">
        <f>SUBTOTAL(9,GC841:GC848)</f>
        <v>1</v>
      </c>
      <c r="GD849" s="6">
        <f>SUBTOTAL(9,GD841:GD848)</f>
        <v>1</v>
      </c>
      <c r="GE849" s="6">
        <f>SUBTOTAL(9,GE841:GE848)</f>
        <v>2</v>
      </c>
      <c r="GF849" s="6">
        <f>SUBTOTAL(9,GF841:GF848)</f>
        <v>1</v>
      </c>
      <c r="GG849" s="6">
        <f>SUBTOTAL(9,GG841:GG848)</f>
        <v>6</v>
      </c>
      <c r="GH849" s="6">
        <f>SUBTOTAL(9,GH841:GH848)</f>
        <v>6</v>
      </c>
      <c r="GI849" s="6">
        <f>SUBTOTAL(9,GI841:GI848)</f>
        <v>2</v>
      </c>
      <c r="GJ849" s="6">
        <f>SUBTOTAL(9,GJ841:GJ848)</f>
        <v>1</v>
      </c>
      <c r="GK849" s="6">
        <f>SUBTOTAL(9,GK841:GK848)</f>
        <v>5</v>
      </c>
      <c r="GL849" s="6">
        <f>SUBTOTAL(9,GL841:GL848)</f>
        <v>209</v>
      </c>
      <c r="GM849" s="6">
        <f>SUBTOTAL(9,GM841:GM848)</f>
        <v>94</v>
      </c>
      <c r="GN849" s="6">
        <f>SUBTOTAL(9,GN841:GN848)</f>
        <v>45</v>
      </c>
      <c r="GO849" s="6">
        <f>SUBTOTAL(9,GO841:GO848)</f>
        <v>14</v>
      </c>
      <c r="GP849" s="6">
        <f>SUBTOTAL(9,GP841:GP848)</f>
        <v>5</v>
      </c>
      <c r="GQ849" s="6">
        <f>SUBTOTAL(9,GQ841:GQ848)</f>
        <v>1</v>
      </c>
      <c r="GR849" s="6">
        <f>SUBTOTAL(9,GR841:GR848)</f>
        <v>3</v>
      </c>
      <c r="GS849" s="6">
        <f>SUBTOTAL(9,GS841:GS848)</f>
        <v>2</v>
      </c>
      <c r="GT849" s="6">
        <f>SUBTOTAL(9,GT841:GT848)</f>
        <v>4</v>
      </c>
      <c r="GU849" s="6">
        <f>SUBTOTAL(9,GU841:GU848)</f>
        <v>0</v>
      </c>
      <c r="GV849" s="6">
        <f>SUBTOTAL(9,GV841:GV848)</f>
        <v>3</v>
      </c>
      <c r="GW849" s="6">
        <f>SUBTOTAL(9,GW841:GW848)</f>
        <v>1</v>
      </c>
      <c r="GX849" s="6">
        <f>SUBTOTAL(9,GX841:GX848)</f>
        <v>0</v>
      </c>
      <c r="GY849" s="6">
        <f>SUBTOTAL(9,GY841:GY848)</f>
        <v>0</v>
      </c>
      <c r="GZ849" s="6">
        <f>SUBTOTAL(9,GZ841:GZ848)</f>
        <v>0</v>
      </c>
      <c r="HA849" s="6">
        <f>SUBTOTAL(9,HA841:HA848)</f>
        <v>4</v>
      </c>
      <c r="HB849" s="6">
        <f>SUBTOTAL(9,HB841:HB848)</f>
        <v>0</v>
      </c>
      <c r="HC849" s="6">
        <f>SUBTOTAL(9,HC841:HC848)</f>
        <v>0</v>
      </c>
      <c r="HD849" s="6">
        <f>SUBTOTAL(9,HD841:HD848)</f>
        <v>2</v>
      </c>
      <c r="HE849" s="6">
        <f>SUBTOTAL(9,HE841:HE848)</f>
        <v>10</v>
      </c>
      <c r="HF849" s="6">
        <f>SUBTOTAL(9,HF841:HF848)</f>
        <v>94</v>
      </c>
      <c r="HG849" s="6">
        <f>SUBTOTAL(9,HG841:HG848)</f>
        <v>11</v>
      </c>
      <c r="HH849" s="6">
        <f>SUBTOTAL(9,HH841:HH848)</f>
        <v>2</v>
      </c>
      <c r="HI849" s="6">
        <f>SUBTOTAL(9,HI841:HI848)</f>
        <v>0</v>
      </c>
      <c r="HJ849" s="6">
        <f>SUBTOTAL(9,HJ841:HJ848)</f>
        <v>1</v>
      </c>
      <c r="HK849" s="6">
        <f>SUBTOTAL(9,HK841:HK848)</f>
        <v>0</v>
      </c>
      <c r="HL849" s="6">
        <f>SUBTOTAL(9,HL841:HL848)</f>
        <v>1</v>
      </c>
      <c r="HM849" s="6">
        <f>SUBTOTAL(9,HM841:HM848)</f>
        <v>2</v>
      </c>
      <c r="HN849" s="6">
        <f>SUBTOTAL(9,HN841:HN848)</f>
        <v>1</v>
      </c>
      <c r="HO849" s="6">
        <f>SUBTOTAL(9,HO841:HO848)</f>
        <v>0</v>
      </c>
      <c r="HP849" s="6">
        <f>SUBTOTAL(9,HP841:HP848)</f>
        <v>1</v>
      </c>
      <c r="HQ849" s="6">
        <f>SUBTOTAL(9,HQ841:HQ848)</f>
        <v>0</v>
      </c>
      <c r="HR849" s="6">
        <f>SUBTOTAL(9,HR841:HR848)</f>
        <v>2</v>
      </c>
      <c r="HS849" s="6">
        <f>SUBTOTAL(9,HS841:HS848)</f>
        <v>1</v>
      </c>
      <c r="HT849" s="6">
        <f>SUBTOTAL(9,HT841:HT848)</f>
        <v>11</v>
      </c>
      <c r="HU849" s="6">
        <f>SUBTOTAL(9,HU841:HU848)</f>
        <v>7</v>
      </c>
      <c r="HV849" s="6">
        <f>SUBTOTAL(9,HV841:HV848)</f>
        <v>3</v>
      </c>
      <c r="HW849" s="6">
        <f>SUBTOTAL(9,HW841:HW848)</f>
        <v>0</v>
      </c>
      <c r="HX849" s="6">
        <f>SUBTOTAL(9,HX841:HX848)</f>
        <v>2</v>
      </c>
      <c r="HY849" s="6">
        <f>SUBTOTAL(9,HY841:HY848)</f>
        <v>1</v>
      </c>
      <c r="HZ849" s="6">
        <f>SUBTOTAL(9,HZ841:HZ848)</f>
        <v>0</v>
      </c>
      <c r="IA849" s="6">
        <f>SUBTOTAL(9,IA841:IA848)</f>
        <v>0</v>
      </c>
      <c r="IB849" s="6">
        <f>SUBTOTAL(9,IB841:IB848)</f>
        <v>0</v>
      </c>
      <c r="IC849" s="6">
        <f>SUBTOTAL(9,IC841:IC848)</f>
        <v>0</v>
      </c>
      <c r="ID849" s="6">
        <f>SUBTOTAL(9,ID841:ID848)</f>
        <v>0</v>
      </c>
      <c r="IE849" s="6">
        <f>SUBTOTAL(9,IE841:IE848)</f>
        <v>0</v>
      </c>
      <c r="IF849" s="6">
        <f>SUBTOTAL(9,IF841:IF848)</f>
        <v>0</v>
      </c>
      <c r="IG849" s="6">
        <f>SUBTOTAL(9,IG841:IG848)</f>
        <v>0</v>
      </c>
      <c r="IH849" s="6">
        <f>SUBTOTAL(9,IH841:IH848)</f>
        <v>1</v>
      </c>
      <c r="II849" s="6">
        <f>SUBTOTAL(9,II841:II848)</f>
        <v>0</v>
      </c>
      <c r="IJ849" s="6">
        <f>SUBTOTAL(9,IJ841:IJ848)</f>
        <v>7</v>
      </c>
      <c r="IK849" s="6">
        <f>SUBTOTAL(9,IK841:IK848)</f>
        <v>828</v>
      </c>
      <c r="IL849" s="6">
        <f>SUBTOTAL(9,IL841:IL848)</f>
        <v>177</v>
      </c>
      <c r="IM849" s="6">
        <f>SUBTOTAL(9,IM841:IM848)</f>
        <v>102</v>
      </c>
      <c r="IN849" s="6">
        <f>SUBTOTAL(9,IN841:IN848)</f>
        <v>59</v>
      </c>
      <c r="IO849" s="6">
        <f>SUBTOTAL(9,IO841:IO848)</f>
        <v>13</v>
      </c>
      <c r="IP849" s="6">
        <f>SUBTOTAL(9,IP841:IP848)</f>
        <v>1</v>
      </c>
      <c r="IQ849" s="6">
        <f>SUBTOTAL(9,IQ841:IQ848)</f>
        <v>3</v>
      </c>
      <c r="IR849" s="6">
        <f>SUBTOTAL(9,IR841:IR848)</f>
        <v>6</v>
      </c>
      <c r="IS849" s="6">
        <f>SUBTOTAL(9,IS841:IS848)</f>
        <v>1</v>
      </c>
      <c r="IT849" s="6">
        <f>SUBTOTAL(9,IT841:IT848)</f>
        <v>439</v>
      </c>
      <c r="IU849" s="6">
        <f>SUBTOTAL(9,IU841:IU848)</f>
        <v>1</v>
      </c>
      <c r="IV849" s="6">
        <f>SUBTOTAL(9,IV841:IV848)</f>
        <v>4</v>
      </c>
      <c r="IW849" s="6">
        <f>SUBTOTAL(9,IW841:IW848)</f>
        <v>5</v>
      </c>
      <c r="IX849" s="6">
        <f>SUBTOTAL(9,IX841:IX848)</f>
        <v>0</v>
      </c>
      <c r="IY849" s="6">
        <f>SUBTOTAL(9,IY841:IY848)</f>
        <v>0</v>
      </c>
      <c r="IZ849" s="6">
        <f>SUBTOTAL(9,IZ841:IZ848)</f>
        <v>0</v>
      </c>
      <c r="JA849" s="6">
        <f>SUBTOTAL(9,JA841:JA848)</f>
        <v>0</v>
      </c>
      <c r="JB849" s="6">
        <f>SUBTOTAL(9,JB841:JB848)</f>
        <v>3</v>
      </c>
      <c r="JC849" s="6">
        <f>SUBTOTAL(9,JC841:JC848)</f>
        <v>3</v>
      </c>
      <c r="JD849" s="6">
        <f>SUBTOTAL(9,JD841:JD848)</f>
        <v>4</v>
      </c>
      <c r="JE849" s="6">
        <f>SUBTOTAL(9,JE841:JE848)</f>
        <v>2</v>
      </c>
      <c r="JF849" s="6">
        <f>SUBTOTAL(9,JF841:JF848)</f>
        <v>2</v>
      </c>
      <c r="JG849" s="6">
        <f>SUBTOTAL(9,JG841:JG848)</f>
        <v>1</v>
      </c>
      <c r="JH849" s="6">
        <f>SUBTOTAL(9,JH841:JH848)</f>
        <v>0</v>
      </c>
      <c r="JI849" s="6">
        <f>SUBTOTAL(9,JI841:JI848)</f>
        <v>2</v>
      </c>
      <c r="JJ849" s="6">
        <f>SUBTOTAL(9,JJ841:JJ848)</f>
        <v>828</v>
      </c>
      <c r="JK849" s="8">
        <f t="shared" si="72"/>
        <v>0.39233038348082594</v>
      </c>
    </row>
    <row r="850" spans="1:271" outlineLevel="2" x14ac:dyDescent="0.25">
      <c r="A850" t="str">
        <f t="shared" ref="A850:A882" si="74">"161105"</f>
        <v>161105</v>
      </c>
      <c r="B850" t="s">
        <v>337</v>
      </c>
      <c r="C850">
        <v>1</v>
      </c>
      <c r="D850">
        <v>1200</v>
      </c>
      <c r="E850">
        <v>909</v>
      </c>
      <c r="F850">
        <v>371</v>
      </c>
      <c r="G850">
        <v>538</v>
      </c>
      <c r="H850">
        <v>1</v>
      </c>
      <c r="I850">
        <v>5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538</v>
      </c>
      <c r="R850">
        <v>0</v>
      </c>
      <c r="S850">
        <v>0</v>
      </c>
      <c r="T850">
        <v>538</v>
      </c>
      <c r="U850">
        <v>14</v>
      </c>
      <c r="V850">
        <v>8</v>
      </c>
      <c r="W850">
        <v>6</v>
      </c>
      <c r="X850">
        <v>0</v>
      </c>
      <c r="Y850">
        <v>524</v>
      </c>
      <c r="Z850">
        <v>115</v>
      </c>
      <c r="AA850">
        <v>17</v>
      </c>
      <c r="AB850">
        <v>24</v>
      </c>
      <c r="AC850">
        <v>45</v>
      </c>
      <c r="AD850">
        <v>8</v>
      </c>
      <c r="AE850">
        <v>0</v>
      </c>
      <c r="AF850">
        <v>3</v>
      </c>
      <c r="AG850">
        <v>0</v>
      </c>
      <c r="AH850">
        <v>0</v>
      </c>
      <c r="AI850">
        <v>2</v>
      </c>
      <c r="AJ850">
        <v>1</v>
      </c>
      <c r="AK850">
        <v>2</v>
      </c>
      <c r="AL850">
        <v>0</v>
      </c>
      <c r="AM850">
        <v>1</v>
      </c>
      <c r="AN850">
        <v>0</v>
      </c>
      <c r="AO850">
        <v>3</v>
      </c>
      <c r="AP850">
        <v>0</v>
      </c>
      <c r="AQ850">
        <v>0</v>
      </c>
      <c r="AR850">
        <v>0</v>
      </c>
      <c r="AS850">
        <v>2</v>
      </c>
      <c r="AT850">
        <v>0</v>
      </c>
      <c r="AU850">
        <v>1</v>
      </c>
      <c r="AV850">
        <v>0</v>
      </c>
      <c r="AW850">
        <v>2</v>
      </c>
      <c r="AX850">
        <v>4</v>
      </c>
      <c r="AY850">
        <v>115</v>
      </c>
      <c r="AZ850">
        <v>167</v>
      </c>
      <c r="BA850">
        <v>50</v>
      </c>
      <c r="BB850">
        <v>3</v>
      </c>
      <c r="BC850">
        <v>3</v>
      </c>
      <c r="BD850">
        <v>10</v>
      </c>
      <c r="BE850">
        <v>6</v>
      </c>
      <c r="BF850">
        <v>14</v>
      </c>
      <c r="BG850">
        <v>1</v>
      </c>
      <c r="BH850">
        <v>3</v>
      </c>
      <c r="BI850">
        <v>7</v>
      </c>
      <c r="BJ850">
        <v>1</v>
      </c>
      <c r="BK850">
        <v>0</v>
      </c>
      <c r="BL850">
        <v>13</v>
      </c>
      <c r="BM850">
        <v>1</v>
      </c>
      <c r="BN850">
        <v>1</v>
      </c>
      <c r="BO850">
        <v>37</v>
      </c>
      <c r="BP850">
        <v>2</v>
      </c>
      <c r="BQ850">
        <v>0</v>
      </c>
      <c r="BR850">
        <v>0</v>
      </c>
      <c r="BS850">
        <v>8</v>
      </c>
      <c r="BT850">
        <v>3</v>
      </c>
      <c r="BU850">
        <v>2</v>
      </c>
      <c r="BV850">
        <v>1</v>
      </c>
      <c r="BW850">
        <v>1</v>
      </c>
      <c r="BX850">
        <v>167</v>
      </c>
      <c r="BY850">
        <v>14</v>
      </c>
      <c r="BZ850">
        <v>7</v>
      </c>
      <c r="CA850">
        <v>2</v>
      </c>
      <c r="CB850">
        <v>1</v>
      </c>
      <c r="CC850">
        <v>0</v>
      </c>
      <c r="CD850">
        <v>1</v>
      </c>
      <c r="CE850">
        <v>0</v>
      </c>
      <c r="CF850">
        <v>0</v>
      </c>
      <c r="CG850">
        <v>0</v>
      </c>
      <c r="CH850">
        <v>0</v>
      </c>
      <c r="CI850">
        <v>0</v>
      </c>
      <c r="CJ850">
        <v>2</v>
      </c>
      <c r="CK850">
        <v>0</v>
      </c>
      <c r="CL850">
        <v>0</v>
      </c>
      <c r="CM850">
        <v>1</v>
      </c>
      <c r="CN850">
        <v>14</v>
      </c>
      <c r="CO850">
        <v>20</v>
      </c>
      <c r="CP850">
        <v>14</v>
      </c>
      <c r="CQ850">
        <v>0</v>
      </c>
      <c r="CR850">
        <v>0</v>
      </c>
      <c r="CS850">
        <v>0</v>
      </c>
      <c r="CT850">
        <v>0</v>
      </c>
      <c r="CU850">
        <v>2</v>
      </c>
      <c r="CV850">
        <v>0</v>
      </c>
      <c r="CW850">
        <v>1</v>
      </c>
      <c r="CX850">
        <v>1</v>
      </c>
      <c r="CY850">
        <v>0</v>
      </c>
      <c r="CZ850">
        <v>0</v>
      </c>
      <c r="DA850">
        <v>0</v>
      </c>
      <c r="DB850">
        <v>0</v>
      </c>
      <c r="DC850">
        <v>0</v>
      </c>
      <c r="DD850">
        <v>0</v>
      </c>
      <c r="DE850">
        <v>0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2</v>
      </c>
      <c r="DL850">
        <v>0</v>
      </c>
      <c r="DM850">
        <v>0</v>
      </c>
      <c r="DN850">
        <v>20</v>
      </c>
      <c r="DO850">
        <v>13</v>
      </c>
      <c r="DP850">
        <v>3</v>
      </c>
      <c r="DQ850">
        <v>0</v>
      </c>
      <c r="DR850">
        <v>1</v>
      </c>
      <c r="DS850">
        <v>1</v>
      </c>
      <c r="DT850">
        <v>4</v>
      </c>
      <c r="DU850">
        <v>1</v>
      </c>
      <c r="DV850">
        <v>2</v>
      </c>
      <c r="DW850">
        <v>0</v>
      </c>
      <c r="DX850">
        <v>0</v>
      </c>
      <c r="DY850">
        <v>0</v>
      </c>
      <c r="DZ850">
        <v>0</v>
      </c>
      <c r="EA850">
        <v>0</v>
      </c>
      <c r="EB850">
        <v>0</v>
      </c>
      <c r="EC850">
        <v>1</v>
      </c>
      <c r="ED850">
        <v>0</v>
      </c>
      <c r="EE850">
        <v>0</v>
      </c>
      <c r="EF850">
        <v>0</v>
      </c>
      <c r="EG850">
        <v>0</v>
      </c>
      <c r="EH850">
        <v>0</v>
      </c>
      <c r="EI850">
        <v>0</v>
      </c>
      <c r="EJ850">
        <v>0</v>
      </c>
      <c r="EK850">
        <v>0</v>
      </c>
      <c r="EL850">
        <v>0</v>
      </c>
      <c r="EM850">
        <v>0</v>
      </c>
      <c r="EN850">
        <v>13</v>
      </c>
      <c r="EO850">
        <v>72</v>
      </c>
      <c r="EP850">
        <v>14</v>
      </c>
      <c r="EQ850">
        <v>9</v>
      </c>
      <c r="ER850">
        <v>10</v>
      </c>
      <c r="ES850">
        <v>0</v>
      </c>
      <c r="ET850">
        <v>6</v>
      </c>
      <c r="EU850">
        <v>1</v>
      </c>
      <c r="EV850">
        <v>3</v>
      </c>
      <c r="EW850">
        <v>0</v>
      </c>
      <c r="EX850">
        <v>1</v>
      </c>
      <c r="EY850">
        <v>3</v>
      </c>
      <c r="EZ850">
        <v>2</v>
      </c>
      <c r="FA850">
        <v>1</v>
      </c>
      <c r="FB850">
        <v>0</v>
      </c>
      <c r="FC850">
        <v>1</v>
      </c>
      <c r="FD850">
        <v>0</v>
      </c>
      <c r="FE850">
        <v>0</v>
      </c>
      <c r="FF850">
        <v>1</v>
      </c>
      <c r="FG850">
        <v>1</v>
      </c>
      <c r="FH850">
        <v>18</v>
      </c>
      <c r="FI850">
        <v>0</v>
      </c>
      <c r="FJ850">
        <v>0</v>
      </c>
      <c r="FK850">
        <v>1</v>
      </c>
      <c r="FL850">
        <v>72</v>
      </c>
      <c r="FM850">
        <v>55</v>
      </c>
      <c r="FN850">
        <v>14</v>
      </c>
      <c r="FO850">
        <v>5</v>
      </c>
      <c r="FP850">
        <v>5</v>
      </c>
      <c r="FQ850">
        <v>1</v>
      </c>
      <c r="FR850">
        <v>0</v>
      </c>
      <c r="FS850">
        <v>5</v>
      </c>
      <c r="FT850">
        <v>2</v>
      </c>
      <c r="FU850">
        <v>1</v>
      </c>
      <c r="FV850">
        <v>1</v>
      </c>
      <c r="FW850">
        <v>2</v>
      </c>
      <c r="FX850">
        <v>1</v>
      </c>
      <c r="FY850">
        <v>0</v>
      </c>
      <c r="FZ850">
        <v>0</v>
      </c>
      <c r="GA850">
        <v>0</v>
      </c>
      <c r="GB850">
        <v>1</v>
      </c>
      <c r="GC850">
        <v>0</v>
      </c>
      <c r="GD850">
        <v>1</v>
      </c>
      <c r="GE850">
        <v>0</v>
      </c>
      <c r="GF850">
        <v>1</v>
      </c>
      <c r="GG850">
        <v>0</v>
      </c>
      <c r="GH850">
        <v>8</v>
      </c>
      <c r="GI850">
        <v>2</v>
      </c>
      <c r="GJ850">
        <v>1</v>
      </c>
      <c r="GK850">
        <v>4</v>
      </c>
      <c r="GL850">
        <v>55</v>
      </c>
      <c r="GM850">
        <v>43</v>
      </c>
      <c r="GN850">
        <v>27</v>
      </c>
      <c r="GO850">
        <v>4</v>
      </c>
      <c r="GP850">
        <v>2</v>
      </c>
      <c r="GQ850">
        <v>1</v>
      </c>
      <c r="GR850">
        <v>0</v>
      </c>
      <c r="GS850">
        <v>0</v>
      </c>
      <c r="GT850">
        <v>1</v>
      </c>
      <c r="GU850">
        <v>1</v>
      </c>
      <c r="GV850">
        <v>1</v>
      </c>
      <c r="GW850">
        <v>1</v>
      </c>
      <c r="GX850">
        <v>0</v>
      </c>
      <c r="GY850">
        <v>2</v>
      </c>
      <c r="GZ850">
        <v>2</v>
      </c>
      <c r="HA850">
        <v>0</v>
      </c>
      <c r="HB850">
        <v>1</v>
      </c>
      <c r="HC850">
        <v>0</v>
      </c>
      <c r="HD850">
        <v>0</v>
      </c>
      <c r="HE850">
        <v>0</v>
      </c>
      <c r="HF850">
        <v>43</v>
      </c>
      <c r="HG850">
        <v>3</v>
      </c>
      <c r="HH850">
        <v>0</v>
      </c>
      <c r="HI850">
        <v>0</v>
      </c>
      <c r="HJ850">
        <v>1</v>
      </c>
      <c r="HK850">
        <v>0</v>
      </c>
      <c r="HL850">
        <v>0</v>
      </c>
      <c r="HM850">
        <v>0</v>
      </c>
      <c r="HN850">
        <v>0</v>
      </c>
      <c r="HO850">
        <v>0</v>
      </c>
      <c r="HP850">
        <v>0</v>
      </c>
      <c r="HQ850">
        <v>0</v>
      </c>
      <c r="HR850">
        <v>1</v>
      </c>
      <c r="HS850">
        <v>1</v>
      </c>
      <c r="HT850">
        <v>3</v>
      </c>
      <c r="HU850">
        <v>1</v>
      </c>
      <c r="HV850">
        <v>0</v>
      </c>
      <c r="HW850">
        <v>0</v>
      </c>
      <c r="HX850">
        <v>0</v>
      </c>
      <c r="HY850">
        <v>0</v>
      </c>
      <c r="HZ850">
        <v>0</v>
      </c>
      <c r="IA850">
        <v>0</v>
      </c>
      <c r="IB850">
        <v>0</v>
      </c>
      <c r="IC850">
        <v>0</v>
      </c>
      <c r="ID850">
        <v>0</v>
      </c>
      <c r="IE850">
        <v>1</v>
      </c>
      <c r="IF850">
        <v>0</v>
      </c>
      <c r="IG850">
        <v>0</v>
      </c>
      <c r="IH850">
        <v>0</v>
      </c>
      <c r="II850">
        <v>0</v>
      </c>
      <c r="IJ850">
        <v>1</v>
      </c>
      <c r="IK850">
        <v>21</v>
      </c>
      <c r="IL850">
        <v>9</v>
      </c>
      <c r="IM850">
        <v>7</v>
      </c>
      <c r="IN850">
        <v>4</v>
      </c>
      <c r="IO850">
        <v>0</v>
      </c>
      <c r="IP850">
        <v>0</v>
      </c>
      <c r="IQ850">
        <v>0</v>
      </c>
      <c r="IR850">
        <v>1</v>
      </c>
      <c r="IS850">
        <v>0</v>
      </c>
      <c r="IT850">
        <v>0</v>
      </c>
      <c r="IU850">
        <v>0</v>
      </c>
      <c r="IV850">
        <v>0</v>
      </c>
      <c r="IW850">
        <v>0</v>
      </c>
      <c r="IX850">
        <v>0</v>
      </c>
      <c r="IY850">
        <v>0</v>
      </c>
      <c r="IZ850">
        <v>0</v>
      </c>
      <c r="JA850">
        <v>0</v>
      </c>
      <c r="JB850">
        <v>0</v>
      </c>
      <c r="JC850">
        <v>0</v>
      </c>
      <c r="JD850">
        <v>0</v>
      </c>
      <c r="JE850">
        <v>0</v>
      </c>
      <c r="JF850">
        <v>0</v>
      </c>
      <c r="JG850">
        <v>0</v>
      </c>
      <c r="JH850">
        <v>0</v>
      </c>
      <c r="JI850">
        <v>0</v>
      </c>
      <c r="JJ850">
        <v>21</v>
      </c>
      <c r="JK850" s="2">
        <f t="shared" si="72"/>
        <v>0.44833333333333331</v>
      </c>
    </row>
    <row r="851" spans="1:271" outlineLevel="2" x14ac:dyDescent="0.25">
      <c r="A851" t="str">
        <f t="shared" si="74"/>
        <v>161105</v>
      </c>
      <c r="B851" t="s">
        <v>337</v>
      </c>
      <c r="C851">
        <v>2</v>
      </c>
      <c r="D851">
        <v>1120</v>
      </c>
      <c r="E851">
        <v>849</v>
      </c>
      <c r="F851">
        <v>373</v>
      </c>
      <c r="G851">
        <v>476</v>
      </c>
      <c r="H851">
        <v>0</v>
      </c>
      <c r="I851">
        <v>2</v>
      </c>
      <c r="J851">
        <v>8</v>
      </c>
      <c r="K851">
        <v>8</v>
      </c>
      <c r="L851">
        <v>0</v>
      </c>
      <c r="M851">
        <v>0</v>
      </c>
      <c r="N851">
        <v>0</v>
      </c>
      <c r="O851">
        <v>0</v>
      </c>
      <c r="P851">
        <v>8</v>
      </c>
      <c r="Q851">
        <v>483</v>
      </c>
      <c r="R851">
        <v>8</v>
      </c>
      <c r="S851">
        <v>0</v>
      </c>
      <c r="T851">
        <v>483</v>
      </c>
      <c r="U851">
        <v>12</v>
      </c>
      <c r="V851">
        <v>11</v>
      </c>
      <c r="W851">
        <v>1</v>
      </c>
      <c r="X851">
        <v>0</v>
      </c>
      <c r="Y851">
        <v>471</v>
      </c>
      <c r="Z851">
        <v>117</v>
      </c>
      <c r="AA851">
        <v>14</v>
      </c>
      <c r="AB851">
        <v>54</v>
      </c>
      <c r="AC851">
        <v>34</v>
      </c>
      <c r="AD851">
        <v>9</v>
      </c>
      <c r="AE851">
        <v>1</v>
      </c>
      <c r="AF851">
        <v>1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1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1</v>
      </c>
      <c r="AS851">
        <v>1</v>
      </c>
      <c r="AT851">
        <v>0</v>
      </c>
      <c r="AU851">
        <v>0</v>
      </c>
      <c r="AV851">
        <v>1</v>
      </c>
      <c r="AW851">
        <v>0</v>
      </c>
      <c r="AX851">
        <v>0</v>
      </c>
      <c r="AY851">
        <v>117</v>
      </c>
      <c r="AZ851">
        <v>136</v>
      </c>
      <c r="BA851">
        <v>48</v>
      </c>
      <c r="BB851">
        <v>0</v>
      </c>
      <c r="BC851">
        <v>2</v>
      </c>
      <c r="BD851">
        <v>9</v>
      </c>
      <c r="BE851">
        <v>3</v>
      </c>
      <c r="BF851">
        <v>12</v>
      </c>
      <c r="BG851">
        <v>0</v>
      </c>
      <c r="BH851">
        <v>0</v>
      </c>
      <c r="BI851">
        <v>6</v>
      </c>
      <c r="BJ851">
        <v>7</v>
      </c>
      <c r="BK851">
        <v>0</v>
      </c>
      <c r="BL851">
        <v>15</v>
      </c>
      <c r="BM851">
        <v>2</v>
      </c>
      <c r="BN851">
        <v>0</v>
      </c>
      <c r="BO851">
        <v>25</v>
      </c>
      <c r="BP851">
        <v>2</v>
      </c>
      <c r="BQ851">
        <v>1</v>
      </c>
      <c r="BR851">
        <v>0</v>
      </c>
      <c r="BS851">
        <v>2</v>
      </c>
      <c r="BT851">
        <v>1</v>
      </c>
      <c r="BU851">
        <v>1</v>
      </c>
      <c r="BV851">
        <v>0</v>
      </c>
      <c r="BW851">
        <v>0</v>
      </c>
      <c r="BX851">
        <v>136</v>
      </c>
      <c r="BY851">
        <v>10</v>
      </c>
      <c r="BZ851">
        <v>5</v>
      </c>
      <c r="CA851">
        <v>3</v>
      </c>
      <c r="CB851">
        <v>0</v>
      </c>
      <c r="CC851">
        <v>0</v>
      </c>
      <c r="CD851">
        <v>0</v>
      </c>
      <c r="CE851">
        <v>0</v>
      </c>
      <c r="CF851">
        <v>0</v>
      </c>
      <c r="CG851">
        <v>1</v>
      </c>
      <c r="CH851">
        <v>0</v>
      </c>
      <c r="CI851">
        <v>0</v>
      </c>
      <c r="CJ851">
        <v>0</v>
      </c>
      <c r="CK851">
        <v>0</v>
      </c>
      <c r="CL851">
        <v>1</v>
      </c>
      <c r="CM851">
        <v>0</v>
      </c>
      <c r="CN851">
        <v>10</v>
      </c>
      <c r="CO851">
        <v>12</v>
      </c>
      <c r="CP851">
        <v>4</v>
      </c>
      <c r="CQ851">
        <v>1</v>
      </c>
      <c r="CR851">
        <v>1</v>
      </c>
      <c r="CS851">
        <v>0</v>
      </c>
      <c r="CT851">
        <v>1</v>
      </c>
      <c r="CU851">
        <v>0</v>
      </c>
      <c r="CV851">
        <v>1</v>
      </c>
      <c r="CW851">
        <v>1</v>
      </c>
      <c r="CX851">
        <v>2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1</v>
      </c>
      <c r="DI851">
        <v>0</v>
      </c>
      <c r="DJ851">
        <v>0</v>
      </c>
      <c r="DK851">
        <v>0</v>
      </c>
      <c r="DL851">
        <v>0</v>
      </c>
      <c r="DM851">
        <v>0</v>
      </c>
      <c r="DN851">
        <v>12</v>
      </c>
      <c r="DO851">
        <v>7</v>
      </c>
      <c r="DP851">
        <v>2</v>
      </c>
      <c r="DQ851">
        <v>0</v>
      </c>
      <c r="DR851">
        <v>0</v>
      </c>
      <c r="DS851">
        <v>0</v>
      </c>
      <c r="DT851">
        <v>0</v>
      </c>
      <c r="DU851">
        <v>0</v>
      </c>
      <c r="DV851">
        <v>0</v>
      </c>
      <c r="DW851">
        <v>0</v>
      </c>
      <c r="DX851">
        <v>0</v>
      </c>
      <c r="DY851">
        <v>0</v>
      </c>
      <c r="DZ851">
        <v>0</v>
      </c>
      <c r="EA851">
        <v>0</v>
      </c>
      <c r="EB851">
        <v>0</v>
      </c>
      <c r="EC851">
        <v>0</v>
      </c>
      <c r="ED851">
        <v>0</v>
      </c>
      <c r="EE851">
        <v>4</v>
      </c>
      <c r="EF851">
        <v>0</v>
      </c>
      <c r="EG851">
        <v>0</v>
      </c>
      <c r="EH851">
        <v>0</v>
      </c>
      <c r="EI851">
        <v>0</v>
      </c>
      <c r="EJ851">
        <v>1</v>
      </c>
      <c r="EK851">
        <v>0</v>
      </c>
      <c r="EL851">
        <v>0</v>
      </c>
      <c r="EM851">
        <v>0</v>
      </c>
      <c r="EN851">
        <v>7</v>
      </c>
      <c r="EO851">
        <v>48</v>
      </c>
      <c r="EP851">
        <v>17</v>
      </c>
      <c r="EQ851">
        <v>4</v>
      </c>
      <c r="ER851">
        <v>4</v>
      </c>
      <c r="ES851">
        <v>0</v>
      </c>
      <c r="ET851">
        <v>3</v>
      </c>
      <c r="EU851">
        <v>5</v>
      </c>
      <c r="EV851">
        <v>2</v>
      </c>
      <c r="EW851">
        <v>0</v>
      </c>
      <c r="EX851">
        <v>0</v>
      </c>
      <c r="EY851">
        <v>0</v>
      </c>
      <c r="EZ851">
        <v>1</v>
      </c>
      <c r="FA851">
        <v>0</v>
      </c>
      <c r="FB851">
        <v>0</v>
      </c>
      <c r="FC851">
        <v>0</v>
      </c>
      <c r="FD851">
        <v>0</v>
      </c>
      <c r="FE851">
        <v>0</v>
      </c>
      <c r="FF851">
        <v>0</v>
      </c>
      <c r="FG851">
        <v>0</v>
      </c>
      <c r="FH851">
        <v>11</v>
      </c>
      <c r="FI851">
        <v>0</v>
      </c>
      <c r="FJ851">
        <v>1</v>
      </c>
      <c r="FK851">
        <v>0</v>
      </c>
      <c r="FL851">
        <v>48</v>
      </c>
      <c r="FM851">
        <v>56</v>
      </c>
      <c r="FN851">
        <v>14</v>
      </c>
      <c r="FO851">
        <v>5</v>
      </c>
      <c r="FP851">
        <v>7</v>
      </c>
      <c r="FQ851">
        <v>2</v>
      </c>
      <c r="FR851">
        <v>0</v>
      </c>
      <c r="FS851">
        <v>10</v>
      </c>
      <c r="FT851">
        <v>0</v>
      </c>
      <c r="FU851">
        <v>1</v>
      </c>
      <c r="FV851">
        <v>4</v>
      </c>
      <c r="FW851">
        <v>1</v>
      </c>
      <c r="FX851">
        <v>0</v>
      </c>
      <c r="FY851">
        <v>1</v>
      </c>
      <c r="FZ851">
        <v>1</v>
      </c>
      <c r="GA851">
        <v>2</v>
      </c>
      <c r="GB851">
        <v>0</v>
      </c>
      <c r="GC851">
        <v>0</v>
      </c>
      <c r="GD851">
        <v>0</v>
      </c>
      <c r="GE851">
        <v>1</v>
      </c>
      <c r="GF851">
        <v>0</v>
      </c>
      <c r="GG851">
        <v>0</v>
      </c>
      <c r="GH851">
        <v>1</v>
      </c>
      <c r="GI851">
        <v>2</v>
      </c>
      <c r="GJ851">
        <v>2</v>
      </c>
      <c r="GK851">
        <v>2</v>
      </c>
      <c r="GL851">
        <v>56</v>
      </c>
      <c r="GM851">
        <v>53</v>
      </c>
      <c r="GN851">
        <v>23</v>
      </c>
      <c r="GO851">
        <v>10</v>
      </c>
      <c r="GP851">
        <v>6</v>
      </c>
      <c r="GQ851">
        <v>0</v>
      </c>
      <c r="GR851">
        <v>2</v>
      </c>
      <c r="GS851">
        <v>2</v>
      </c>
      <c r="GT851">
        <v>1</v>
      </c>
      <c r="GU851">
        <v>1</v>
      </c>
      <c r="GV851">
        <v>1</v>
      </c>
      <c r="GW851">
        <v>0</v>
      </c>
      <c r="GX851">
        <v>0</v>
      </c>
      <c r="GY851">
        <v>0</v>
      </c>
      <c r="GZ851">
        <v>0</v>
      </c>
      <c r="HA851">
        <v>6</v>
      </c>
      <c r="HB851">
        <v>0</v>
      </c>
      <c r="HC851">
        <v>0</v>
      </c>
      <c r="HD851">
        <v>0</v>
      </c>
      <c r="HE851">
        <v>1</v>
      </c>
      <c r="HF851">
        <v>53</v>
      </c>
      <c r="HG851">
        <v>0</v>
      </c>
      <c r="HH851">
        <v>0</v>
      </c>
      <c r="HI851">
        <v>0</v>
      </c>
      <c r="HJ851">
        <v>0</v>
      </c>
      <c r="HK851">
        <v>0</v>
      </c>
      <c r="HL851">
        <v>0</v>
      </c>
      <c r="HM851">
        <v>0</v>
      </c>
      <c r="HN851">
        <v>0</v>
      </c>
      <c r="HO851">
        <v>0</v>
      </c>
      <c r="HP851">
        <v>0</v>
      </c>
      <c r="HQ851">
        <v>0</v>
      </c>
      <c r="HR851">
        <v>0</v>
      </c>
      <c r="HS851">
        <v>0</v>
      </c>
      <c r="HT851">
        <v>0</v>
      </c>
      <c r="HU851">
        <v>1</v>
      </c>
      <c r="HV851">
        <v>1</v>
      </c>
      <c r="HW851">
        <v>0</v>
      </c>
      <c r="HX851">
        <v>0</v>
      </c>
      <c r="HY851">
        <v>0</v>
      </c>
      <c r="HZ851">
        <v>0</v>
      </c>
      <c r="IA851">
        <v>0</v>
      </c>
      <c r="IB851">
        <v>0</v>
      </c>
      <c r="IC851">
        <v>0</v>
      </c>
      <c r="ID851">
        <v>0</v>
      </c>
      <c r="IE851">
        <v>0</v>
      </c>
      <c r="IF851">
        <v>0</v>
      </c>
      <c r="IG851">
        <v>0</v>
      </c>
      <c r="IH851">
        <v>0</v>
      </c>
      <c r="II851">
        <v>0</v>
      </c>
      <c r="IJ851">
        <v>1</v>
      </c>
      <c r="IK851">
        <v>31</v>
      </c>
      <c r="IL851">
        <v>11</v>
      </c>
      <c r="IM851">
        <v>18</v>
      </c>
      <c r="IN851">
        <v>0</v>
      </c>
      <c r="IO851">
        <v>0</v>
      </c>
      <c r="IP851">
        <v>0</v>
      </c>
      <c r="IQ851">
        <v>0</v>
      </c>
      <c r="IR851">
        <v>0</v>
      </c>
      <c r="IS851">
        <v>0</v>
      </c>
      <c r="IT851">
        <v>0</v>
      </c>
      <c r="IU851">
        <v>0</v>
      </c>
      <c r="IV851">
        <v>1</v>
      </c>
      <c r="IW851">
        <v>0</v>
      </c>
      <c r="IX851">
        <v>0</v>
      </c>
      <c r="IY851">
        <v>0</v>
      </c>
      <c r="IZ851">
        <v>0</v>
      </c>
      <c r="JA851">
        <v>0</v>
      </c>
      <c r="JB851">
        <v>0</v>
      </c>
      <c r="JC851">
        <v>0</v>
      </c>
      <c r="JD851">
        <v>0</v>
      </c>
      <c r="JE851">
        <v>0</v>
      </c>
      <c r="JF851">
        <v>1</v>
      </c>
      <c r="JG851">
        <v>0</v>
      </c>
      <c r="JH851">
        <v>0</v>
      </c>
      <c r="JI851">
        <v>0</v>
      </c>
      <c r="JJ851">
        <v>31</v>
      </c>
      <c r="JK851" s="2">
        <f t="shared" si="72"/>
        <v>0.43125000000000002</v>
      </c>
    </row>
    <row r="852" spans="1:271" outlineLevel="2" x14ac:dyDescent="0.25">
      <c r="A852" t="str">
        <f t="shared" si="74"/>
        <v>161105</v>
      </c>
      <c r="B852" t="s">
        <v>337</v>
      </c>
      <c r="C852">
        <v>3</v>
      </c>
      <c r="D852">
        <v>463</v>
      </c>
      <c r="E852">
        <v>360</v>
      </c>
      <c r="F852">
        <v>182</v>
      </c>
      <c r="G852">
        <v>178</v>
      </c>
      <c r="H852">
        <v>0</v>
      </c>
      <c r="I852">
        <v>1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178</v>
      </c>
      <c r="R852">
        <v>0</v>
      </c>
      <c r="S852">
        <v>0</v>
      </c>
      <c r="T852">
        <v>178</v>
      </c>
      <c r="U852">
        <v>7</v>
      </c>
      <c r="V852">
        <v>7</v>
      </c>
      <c r="W852">
        <v>0</v>
      </c>
      <c r="X852">
        <v>0</v>
      </c>
      <c r="Y852">
        <v>171</v>
      </c>
      <c r="Z852">
        <v>45</v>
      </c>
      <c r="AA852">
        <v>3</v>
      </c>
      <c r="AB852">
        <v>13</v>
      </c>
      <c r="AC852">
        <v>16</v>
      </c>
      <c r="AD852">
        <v>1</v>
      </c>
      <c r="AE852">
        <v>1</v>
      </c>
      <c r="AF852">
        <v>1</v>
      </c>
      <c r="AG852">
        <v>1</v>
      </c>
      <c r="AH852">
        <v>1</v>
      </c>
      <c r="AI852">
        <v>0</v>
      </c>
      <c r="AJ852">
        <v>1</v>
      </c>
      <c r="AK852">
        <v>0</v>
      </c>
      <c r="AL852">
        <v>1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2</v>
      </c>
      <c r="AW852">
        <v>2</v>
      </c>
      <c r="AX852">
        <v>2</v>
      </c>
      <c r="AY852">
        <v>45</v>
      </c>
      <c r="AZ852">
        <v>49</v>
      </c>
      <c r="BA852">
        <v>15</v>
      </c>
      <c r="BB852">
        <v>1</v>
      </c>
      <c r="BC852">
        <v>1</v>
      </c>
      <c r="BD852">
        <v>1</v>
      </c>
      <c r="BE852">
        <v>2</v>
      </c>
      <c r="BF852">
        <v>2</v>
      </c>
      <c r="BG852">
        <v>4</v>
      </c>
      <c r="BH852">
        <v>0</v>
      </c>
      <c r="BI852">
        <v>1</v>
      </c>
      <c r="BJ852">
        <v>2</v>
      </c>
      <c r="BK852">
        <v>1</v>
      </c>
      <c r="BL852">
        <v>2</v>
      </c>
      <c r="BM852">
        <v>2</v>
      </c>
      <c r="BN852">
        <v>0</v>
      </c>
      <c r="BO852">
        <v>11</v>
      </c>
      <c r="BP852">
        <v>0</v>
      </c>
      <c r="BQ852">
        <v>0</v>
      </c>
      <c r="BR852">
        <v>0</v>
      </c>
      <c r="BS852">
        <v>0</v>
      </c>
      <c r="BT852">
        <v>4</v>
      </c>
      <c r="BU852">
        <v>0</v>
      </c>
      <c r="BV852">
        <v>0</v>
      </c>
      <c r="BW852">
        <v>0</v>
      </c>
      <c r="BX852">
        <v>49</v>
      </c>
      <c r="BY852">
        <v>8</v>
      </c>
      <c r="BZ852">
        <v>4</v>
      </c>
      <c r="CA852">
        <v>1</v>
      </c>
      <c r="CB852">
        <v>1</v>
      </c>
      <c r="CC852">
        <v>0</v>
      </c>
      <c r="CD852">
        <v>0</v>
      </c>
      <c r="CE852">
        <v>0</v>
      </c>
      <c r="CF852">
        <v>0</v>
      </c>
      <c r="CG852">
        <v>0</v>
      </c>
      <c r="CH852">
        <v>0</v>
      </c>
      <c r="CI852">
        <v>2</v>
      </c>
      <c r="CJ852">
        <v>0</v>
      </c>
      <c r="CK852">
        <v>0</v>
      </c>
      <c r="CL852">
        <v>0</v>
      </c>
      <c r="CM852">
        <v>0</v>
      </c>
      <c r="CN852">
        <v>8</v>
      </c>
      <c r="CO852">
        <v>9</v>
      </c>
      <c r="CP852">
        <v>4</v>
      </c>
      <c r="CQ852">
        <v>0</v>
      </c>
      <c r="CR852">
        <v>0</v>
      </c>
      <c r="CS852">
        <v>1</v>
      </c>
      <c r="CT852">
        <v>1</v>
      </c>
      <c r="CU852">
        <v>0</v>
      </c>
      <c r="CV852">
        <v>0</v>
      </c>
      <c r="CW852">
        <v>0</v>
      </c>
      <c r="CX852">
        <v>1</v>
      </c>
      <c r="CY852">
        <v>0</v>
      </c>
      <c r="CZ852">
        <v>1</v>
      </c>
      <c r="DA852">
        <v>0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0</v>
      </c>
      <c r="DL852">
        <v>1</v>
      </c>
      <c r="DM852">
        <v>0</v>
      </c>
      <c r="DN852">
        <v>9</v>
      </c>
      <c r="DO852">
        <v>4</v>
      </c>
      <c r="DP852">
        <v>1</v>
      </c>
      <c r="DQ852">
        <v>1</v>
      </c>
      <c r="DR852">
        <v>0</v>
      </c>
      <c r="DS852">
        <v>0</v>
      </c>
      <c r="DT852">
        <v>1</v>
      </c>
      <c r="DU852">
        <v>0</v>
      </c>
      <c r="DV852">
        <v>0</v>
      </c>
      <c r="DW852">
        <v>0</v>
      </c>
      <c r="DX852">
        <v>0</v>
      </c>
      <c r="DY852">
        <v>0</v>
      </c>
      <c r="DZ852">
        <v>0</v>
      </c>
      <c r="EA852">
        <v>0</v>
      </c>
      <c r="EB852">
        <v>0</v>
      </c>
      <c r="EC852">
        <v>0</v>
      </c>
      <c r="ED852">
        <v>0</v>
      </c>
      <c r="EE852">
        <v>0</v>
      </c>
      <c r="EF852">
        <v>0</v>
      </c>
      <c r="EG852">
        <v>0</v>
      </c>
      <c r="EH852">
        <v>0</v>
      </c>
      <c r="EI852">
        <v>0</v>
      </c>
      <c r="EJ852">
        <v>0</v>
      </c>
      <c r="EK852">
        <v>0</v>
      </c>
      <c r="EL852">
        <v>0</v>
      </c>
      <c r="EM852">
        <v>1</v>
      </c>
      <c r="EN852">
        <v>4</v>
      </c>
      <c r="EO852">
        <v>22</v>
      </c>
      <c r="EP852">
        <v>5</v>
      </c>
      <c r="EQ852">
        <v>6</v>
      </c>
      <c r="ER852">
        <v>1</v>
      </c>
      <c r="ES852">
        <v>0</v>
      </c>
      <c r="ET852">
        <v>2</v>
      </c>
      <c r="EU852">
        <v>1</v>
      </c>
      <c r="EV852">
        <v>0</v>
      </c>
      <c r="EW852">
        <v>0</v>
      </c>
      <c r="EX852">
        <v>0</v>
      </c>
      <c r="EY852">
        <v>0</v>
      </c>
      <c r="EZ852">
        <v>0</v>
      </c>
      <c r="FA852">
        <v>0</v>
      </c>
      <c r="FB852">
        <v>0</v>
      </c>
      <c r="FC852">
        <v>0</v>
      </c>
      <c r="FD852">
        <v>1</v>
      </c>
      <c r="FE852">
        <v>1</v>
      </c>
      <c r="FF852">
        <v>0</v>
      </c>
      <c r="FG852">
        <v>0</v>
      </c>
      <c r="FH852">
        <v>5</v>
      </c>
      <c r="FI852">
        <v>0</v>
      </c>
      <c r="FJ852">
        <v>0</v>
      </c>
      <c r="FK852">
        <v>0</v>
      </c>
      <c r="FL852">
        <v>22</v>
      </c>
      <c r="FM852">
        <v>13</v>
      </c>
      <c r="FN852">
        <v>7</v>
      </c>
      <c r="FO852">
        <v>2</v>
      </c>
      <c r="FP852">
        <v>0</v>
      </c>
      <c r="FQ852">
        <v>0</v>
      </c>
      <c r="FR852">
        <v>0</v>
      </c>
      <c r="FS852">
        <v>0</v>
      </c>
      <c r="FT852">
        <v>0</v>
      </c>
      <c r="FU852">
        <v>0</v>
      </c>
      <c r="FV852">
        <v>0</v>
      </c>
      <c r="FW852">
        <v>0</v>
      </c>
      <c r="FX852">
        <v>0</v>
      </c>
      <c r="FY852">
        <v>0</v>
      </c>
      <c r="FZ852">
        <v>0</v>
      </c>
      <c r="GA852">
        <v>1</v>
      </c>
      <c r="GB852">
        <v>0</v>
      </c>
      <c r="GC852">
        <v>0</v>
      </c>
      <c r="GD852">
        <v>0</v>
      </c>
      <c r="GE852">
        <v>0</v>
      </c>
      <c r="GF852">
        <v>0</v>
      </c>
      <c r="GG852">
        <v>0</v>
      </c>
      <c r="GH852">
        <v>2</v>
      </c>
      <c r="GI852">
        <v>0</v>
      </c>
      <c r="GJ852">
        <v>0</v>
      </c>
      <c r="GK852">
        <v>1</v>
      </c>
      <c r="GL852">
        <v>13</v>
      </c>
      <c r="GM852">
        <v>12</v>
      </c>
      <c r="GN852">
        <v>6</v>
      </c>
      <c r="GO852">
        <v>2</v>
      </c>
      <c r="GP852">
        <v>0</v>
      </c>
      <c r="GQ852">
        <v>0</v>
      </c>
      <c r="GR852">
        <v>0</v>
      </c>
      <c r="GS852">
        <v>0</v>
      </c>
      <c r="GT852">
        <v>0</v>
      </c>
      <c r="GU852">
        <v>0</v>
      </c>
      <c r="GV852">
        <v>0</v>
      </c>
      <c r="GW852">
        <v>2</v>
      </c>
      <c r="GX852">
        <v>0</v>
      </c>
      <c r="GY852">
        <v>0</v>
      </c>
      <c r="GZ852">
        <v>0</v>
      </c>
      <c r="HA852">
        <v>0</v>
      </c>
      <c r="HB852">
        <v>0</v>
      </c>
      <c r="HC852">
        <v>0</v>
      </c>
      <c r="HD852">
        <v>2</v>
      </c>
      <c r="HE852">
        <v>0</v>
      </c>
      <c r="HF852">
        <v>12</v>
      </c>
      <c r="HG852">
        <v>2</v>
      </c>
      <c r="HH852">
        <v>0</v>
      </c>
      <c r="HI852">
        <v>0</v>
      </c>
      <c r="HJ852">
        <v>1</v>
      </c>
      <c r="HK852">
        <v>0</v>
      </c>
      <c r="HL852">
        <v>0</v>
      </c>
      <c r="HM852">
        <v>0</v>
      </c>
      <c r="HN852">
        <v>0</v>
      </c>
      <c r="HO852">
        <v>0</v>
      </c>
      <c r="HP852">
        <v>0</v>
      </c>
      <c r="HQ852">
        <v>0</v>
      </c>
      <c r="HR852">
        <v>0</v>
      </c>
      <c r="HS852">
        <v>1</v>
      </c>
      <c r="HT852">
        <v>2</v>
      </c>
      <c r="HU852">
        <v>0</v>
      </c>
      <c r="HV852">
        <v>0</v>
      </c>
      <c r="HW852">
        <v>0</v>
      </c>
      <c r="HX852">
        <v>0</v>
      </c>
      <c r="HY852">
        <v>0</v>
      </c>
      <c r="HZ852">
        <v>0</v>
      </c>
      <c r="IA852">
        <v>0</v>
      </c>
      <c r="IB852">
        <v>0</v>
      </c>
      <c r="IC852">
        <v>0</v>
      </c>
      <c r="ID852">
        <v>0</v>
      </c>
      <c r="IE852">
        <v>0</v>
      </c>
      <c r="IF852">
        <v>0</v>
      </c>
      <c r="IG852">
        <v>0</v>
      </c>
      <c r="IH852">
        <v>0</v>
      </c>
      <c r="II852">
        <v>0</v>
      </c>
      <c r="IJ852">
        <v>0</v>
      </c>
      <c r="IK852">
        <v>7</v>
      </c>
      <c r="IL852">
        <v>1</v>
      </c>
      <c r="IM852">
        <v>3</v>
      </c>
      <c r="IN852">
        <v>0</v>
      </c>
      <c r="IO852">
        <v>1</v>
      </c>
      <c r="IP852">
        <v>0</v>
      </c>
      <c r="IQ852">
        <v>0</v>
      </c>
      <c r="IR852">
        <v>1</v>
      </c>
      <c r="IS852">
        <v>0</v>
      </c>
      <c r="IT852">
        <v>0</v>
      </c>
      <c r="IU852">
        <v>0</v>
      </c>
      <c r="IV852">
        <v>0</v>
      </c>
      <c r="IW852">
        <v>0</v>
      </c>
      <c r="IX852">
        <v>0</v>
      </c>
      <c r="IY852">
        <v>1</v>
      </c>
      <c r="IZ852">
        <v>0</v>
      </c>
      <c r="JA852">
        <v>0</v>
      </c>
      <c r="JB852">
        <v>0</v>
      </c>
      <c r="JC852">
        <v>0</v>
      </c>
      <c r="JD852">
        <v>0</v>
      </c>
      <c r="JE852">
        <v>0</v>
      </c>
      <c r="JF852">
        <v>0</v>
      </c>
      <c r="JG852">
        <v>0</v>
      </c>
      <c r="JH852">
        <v>0</v>
      </c>
      <c r="JI852">
        <v>0</v>
      </c>
      <c r="JJ852">
        <v>7</v>
      </c>
      <c r="JK852" s="2">
        <f t="shared" si="72"/>
        <v>0.38444924406047515</v>
      </c>
    </row>
    <row r="853" spans="1:271" outlineLevel="2" x14ac:dyDescent="0.25">
      <c r="A853" t="str">
        <f t="shared" si="74"/>
        <v>161105</v>
      </c>
      <c r="B853" t="s">
        <v>337</v>
      </c>
      <c r="C853">
        <v>4</v>
      </c>
      <c r="D853">
        <v>644</v>
      </c>
      <c r="E853">
        <v>500</v>
      </c>
      <c r="F853">
        <v>228</v>
      </c>
      <c r="G853">
        <v>272</v>
      </c>
      <c r="H853">
        <v>0</v>
      </c>
      <c r="I853">
        <v>1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272</v>
      </c>
      <c r="R853">
        <v>0</v>
      </c>
      <c r="S853">
        <v>0</v>
      </c>
      <c r="T853">
        <v>272</v>
      </c>
      <c r="U853">
        <v>7</v>
      </c>
      <c r="V853">
        <v>5</v>
      </c>
      <c r="W853">
        <v>2</v>
      </c>
      <c r="X853">
        <v>0</v>
      </c>
      <c r="Y853">
        <v>265</v>
      </c>
      <c r="Z853">
        <v>52</v>
      </c>
      <c r="AA853">
        <v>8</v>
      </c>
      <c r="AB853">
        <v>12</v>
      </c>
      <c r="AC853">
        <v>14</v>
      </c>
      <c r="AD853">
        <v>3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1</v>
      </c>
      <c r="AL853">
        <v>0</v>
      </c>
      <c r="AM853">
        <v>3</v>
      </c>
      <c r="AN853">
        <v>0</v>
      </c>
      <c r="AO853">
        <v>0</v>
      </c>
      <c r="AP853">
        <v>0</v>
      </c>
      <c r="AQ853">
        <v>3</v>
      </c>
      <c r="AR853">
        <v>5</v>
      </c>
      <c r="AS853">
        <v>0</v>
      </c>
      <c r="AT853">
        <v>0</v>
      </c>
      <c r="AU853">
        <v>1</v>
      </c>
      <c r="AV853">
        <v>0</v>
      </c>
      <c r="AW853">
        <v>1</v>
      </c>
      <c r="AX853">
        <v>1</v>
      </c>
      <c r="AY853">
        <v>52</v>
      </c>
      <c r="AZ853">
        <v>89</v>
      </c>
      <c r="BA853">
        <v>15</v>
      </c>
      <c r="BB853">
        <v>0</v>
      </c>
      <c r="BC853">
        <v>6</v>
      </c>
      <c r="BD853">
        <v>18</v>
      </c>
      <c r="BE853">
        <v>2</v>
      </c>
      <c r="BF853">
        <v>5</v>
      </c>
      <c r="BG853">
        <v>2</v>
      </c>
      <c r="BH853">
        <v>2</v>
      </c>
      <c r="BI853">
        <v>2</v>
      </c>
      <c r="BJ853">
        <v>3</v>
      </c>
      <c r="BK853">
        <v>0</v>
      </c>
      <c r="BL853">
        <v>12</v>
      </c>
      <c r="BM853">
        <v>1</v>
      </c>
      <c r="BN853">
        <v>0</v>
      </c>
      <c r="BO853">
        <v>15</v>
      </c>
      <c r="BP853">
        <v>0</v>
      </c>
      <c r="BQ853">
        <v>0</v>
      </c>
      <c r="BR853">
        <v>0</v>
      </c>
      <c r="BS853">
        <v>4</v>
      </c>
      <c r="BT853">
        <v>0</v>
      </c>
      <c r="BU853">
        <v>1</v>
      </c>
      <c r="BV853">
        <v>1</v>
      </c>
      <c r="BW853">
        <v>0</v>
      </c>
      <c r="BX853">
        <v>89</v>
      </c>
      <c r="BY853">
        <v>7</v>
      </c>
      <c r="BZ853">
        <v>3</v>
      </c>
      <c r="CA853">
        <v>1</v>
      </c>
      <c r="CB853">
        <v>0</v>
      </c>
      <c r="CC853">
        <v>0</v>
      </c>
      <c r="CD853">
        <v>1</v>
      </c>
      <c r="CE853">
        <v>1</v>
      </c>
      <c r="CF853">
        <v>1</v>
      </c>
      <c r="CG853">
        <v>0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0</v>
      </c>
      <c r="CN853">
        <v>7</v>
      </c>
      <c r="CO853">
        <v>13</v>
      </c>
      <c r="CP853">
        <v>9</v>
      </c>
      <c r="CQ853">
        <v>0</v>
      </c>
      <c r="CR853">
        <v>0</v>
      </c>
      <c r="CS853">
        <v>0</v>
      </c>
      <c r="CT853">
        <v>2</v>
      </c>
      <c r="CU853">
        <v>0</v>
      </c>
      <c r="CV853">
        <v>0</v>
      </c>
      <c r="CW853">
        <v>0</v>
      </c>
      <c r="CX853">
        <v>1</v>
      </c>
      <c r="CY853">
        <v>0</v>
      </c>
      <c r="CZ853">
        <v>1</v>
      </c>
      <c r="DA853">
        <v>0</v>
      </c>
      <c r="DB853">
        <v>0</v>
      </c>
      <c r="DC853">
        <v>0</v>
      </c>
      <c r="DD853">
        <v>0</v>
      </c>
      <c r="DE853">
        <v>0</v>
      </c>
      <c r="DF853">
        <v>0</v>
      </c>
      <c r="DG853">
        <v>0</v>
      </c>
      <c r="DH853">
        <v>0</v>
      </c>
      <c r="DI853">
        <v>0</v>
      </c>
      <c r="DJ853">
        <v>0</v>
      </c>
      <c r="DK853">
        <v>0</v>
      </c>
      <c r="DL853">
        <v>0</v>
      </c>
      <c r="DM853">
        <v>0</v>
      </c>
      <c r="DN853">
        <v>13</v>
      </c>
      <c r="DO853">
        <v>9</v>
      </c>
      <c r="DP853">
        <v>2</v>
      </c>
      <c r="DQ853">
        <v>1</v>
      </c>
      <c r="DR853">
        <v>0</v>
      </c>
      <c r="DS853">
        <v>0</v>
      </c>
      <c r="DT853">
        <v>4</v>
      </c>
      <c r="DU853">
        <v>0</v>
      </c>
      <c r="DV853">
        <v>0</v>
      </c>
      <c r="DW853">
        <v>0</v>
      </c>
      <c r="DX853">
        <v>0</v>
      </c>
      <c r="DY853">
        <v>0</v>
      </c>
      <c r="DZ853">
        <v>0</v>
      </c>
      <c r="EA853">
        <v>0</v>
      </c>
      <c r="EB853">
        <v>0</v>
      </c>
      <c r="EC853">
        <v>0</v>
      </c>
      <c r="ED853">
        <v>0</v>
      </c>
      <c r="EE853">
        <v>0</v>
      </c>
      <c r="EF853">
        <v>1</v>
      </c>
      <c r="EG853">
        <v>0</v>
      </c>
      <c r="EH853">
        <v>0</v>
      </c>
      <c r="EI853">
        <v>0</v>
      </c>
      <c r="EJ853">
        <v>0</v>
      </c>
      <c r="EK853">
        <v>0</v>
      </c>
      <c r="EL853">
        <v>0</v>
      </c>
      <c r="EM853">
        <v>1</v>
      </c>
      <c r="EN853">
        <v>9</v>
      </c>
      <c r="EO853">
        <v>16</v>
      </c>
      <c r="EP853">
        <v>5</v>
      </c>
      <c r="EQ853">
        <v>1</v>
      </c>
      <c r="ER853">
        <v>0</v>
      </c>
      <c r="ES853">
        <v>0</v>
      </c>
      <c r="ET853">
        <v>1</v>
      </c>
      <c r="EU853">
        <v>0</v>
      </c>
      <c r="EV853">
        <v>0</v>
      </c>
      <c r="EW853">
        <v>1</v>
      </c>
      <c r="EX853">
        <v>0</v>
      </c>
      <c r="EY853">
        <v>1</v>
      </c>
      <c r="EZ853">
        <v>0</v>
      </c>
      <c r="FA853">
        <v>0</v>
      </c>
      <c r="FB853">
        <v>0</v>
      </c>
      <c r="FC853">
        <v>0</v>
      </c>
      <c r="FD853">
        <v>0</v>
      </c>
      <c r="FE853">
        <v>0</v>
      </c>
      <c r="FF853">
        <v>0</v>
      </c>
      <c r="FG853">
        <v>0</v>
      </c>
      <c r="FH853">
        <v>6</v>
      </c>
      <c r="FI853">
        <v>0</v>
      </c>
      <c r="FJ853">
        <v>0</v>
      </c>
      <c r="FK853">
        <v>1</v>
      </c>
      <c r="FL853">
        <v>16</v>
      </c>
      <c r="FM853">
        <v>24</v>
      </c>
      <c r="FN853">
        <v>5</v>
      </c>
      <c r="FO853">
        <v>2</v>
      </c>
      <c r="FP853">
        <v>0</v>
      </c>
      <c r="FQ853">
        <v>1</v>
      </c>
      <c r="FR853">
        <v>2</v>
      </c>
      <c r="FS853">
        <v>1</v>
      </c>
      <c r="FT853">
        <v>1</v>
      </c>
      <c r="FU853">
        <v>0</v>
      </c>
      <c r="FV853">
        <v>3</v>
      </c>
      <c r="FW853">
        <v>1</v>
      </c>
      <c r="FX853">
        <v>0</v>
      </c>
      <c r="FY853">
        <v>0</v>
      </c>
      <c r="FZ853">
        <v>0</v>
      </c>
      <c r="GA853">
        <v>1</v>
      </c>
      <c r="GB853">
        <v>3</v>
      </c>
      <c r="GC853">
        <v>0</v>
      </c>
      <c r="GD853">
        <v>0</v>
      </c>
      <c r="GE853">
        <v>0</v>
      </c>
      <c r="GF853">
        <v>0</v>
      </c>
      <c r="GG853">
        <v>0</v>
      </c>
      <c r="GH853">
        <v>1</v>
      </c>
      <c r="GI853">
        <v>0</v>
      </c>
      <c r="GJ853">
        <v>2</v>
      </c>
      <c r="GK853">
        <v>1</v>
      </c>
      <c r="GL853">
        <v>24</v>
      </c>
      <c r="GM853">
        <v>21</v>
      </c>
      <c r="GN853">
        <v>14</v>
      </c>
      <c r="GO853">
        <v>6</v>
      </c>
      <c r="GP853">
        <v>1</v>
      </c>
      <c r="GQ853">
        <v>0</v>
      </c>
      <c r="GR853">
        <v>0</v>
      </c>
      <c r="GS853">
        <v>0</v>
      </c>
      <c r="GT853">
        <v>0</v>
      </c>
      <c r="GU853">
        <v>0</v>
      </c>
      <c r="GV853">
        <v>0</v>
      </c>
      <c r="GW853">
        <v>0</v>
      </c>
      <c r="GX853">
        <v>0</v>
      </c>
      <c r="GY853">
        <v>0</v>
      </c>
      <c r="GZ853">
        <v>0</v>
      </c>
      <c r="HA853">
        <v>0</v>
      </c>
      <c r="HB853">
        <v>0</v>
      </c>
      <c r="HC853">
        <v>0</v>
      </c>
      <c r="HD853">
        <v>0</v>
      </c>
      <c r="HE853">
        <v>0</v>
      </c>
      <c r="HF853">
        <v>21</v>
      </c>
      <c r="HG853">
        <v>0</v>
      </c>
      <c r="HH853">
        <v>0</v>
      </c>
      <c r="HI853">
        <v>0</v>
      </c>
      <c r="HJ853">
        <v>0</v>
      </c>
      <c r="HK853">
        <v>0</v>
      </c>
      <c r="HL853">
        <v>0</v>
      </c>
      <c r="HM853">
        <v>0</v>
      </c>
      <c r="HN853">
        <v>0</v>
      </c>
      <c r="HO853">
        <v>0</v>
      </c>
      <c r="HP853">
        <v>0</v>
      </c>
      <c r="HQ853">
        <v>0</v>
      </c>
      <c r="HR853">
        <v>0</v>
      </c>
      <c r="HS853">
        <v>0</v>
      </c>
      <c r="HT853">
        <v>0</v>
      </c>
      <c r="HU853">
        <v>0</v>
      </c>
      <c r="HV853">
        <v>0</v>
      </c>
      <c r="HW853">
        <v>0</v>
      </c>
      <c r="HX853">
        <v>0</v>
      </c>
      <c r="HY853">
        <v>0</v>
      </c>
      <c r="HZ853">
        <v>0</v>
      </c>
      <c r="IA853">
        <v>0</v>
      </c>
      <c r="IB853">
        <v>0</v>
      </c>
      <c r="IC853">
        <v>0</v>
      </c>
      <c r="ID853">
        <v>0</v>
      </c>
      <c r="IE853">
        <v>0</v>
      </c>
      <c r="IF853">
        <v>0</v>
      </c>
      <c r="IG853">
        <v>0</v>
      </c>
      <c r="IH853">
        <v>0</v>
      </c>
      <c r="II853">
        <v>0</v>
      </c>
      <c r="IJ853">
        <v>0</v>
      </c>
      <c r="IK853">
        <v>34</v>
      </c>
      <c r="IL853">
        <v>12</v>
      </c>
      <c r="IM853">
        <v>12</v>
      </c>
      <c r="IN853">
        <v>9</v>
      </c>
      <c r="IO853">
        <v>0</v>
      </c>
      <c r="IP853">
        <v>0</v>
      </c>
      <c r="IQ853">
        <v>0</v>
      </c>
      <c r="IR853">
        <v>0</v>
      </c>
      <c r="IS853">
        <v>0</v>
      </c>
      <c r="IT853">
        <v>0</v>
      </c>
      <c r="IU853">
        <v>0</v>
      </c>
      <c r="IV853">
        <v>0</v>
      </c>
      <c r="IW853">
        <v>0</v>
      </c>
      <c r="IX853">
        <v>0</v>
      </c>
      <c r="IY853">
        <v>0</v>
      </c>
      <c r="IZ853">
        <v>0</v>
      </c>
      <c r="JA853">
        <v>0</v>
      </c>
      <c r="JB853">
        <v>0</v>
      </c>
      <c r="JC853">
        <v>0</v>
      </c>
      <c r="JD853">
        <v>1</v>
      </c>
      <c r="JE853">
        <v>0</v>
      </c>
      <c r="JF853">
        <v>0</v>
      </c>
      <c r="JG853">
        <v>0</v>
      </c>
      <c r="JH853">
        <v>0</v>
      </c>
      <c r="JI853">
        <v>0</v>
      </c>
      <c r="JJ853">
        <v>34</v>
      </c>
      <c r="JK853" s="2">
        <f t="shared" si="72"/>
        <v>0.42236024844720499</v>
      </c>
    </row>
    <row r="854" spans="1:271" outlineLevel="2" x14ac:dyDescent="0.25">
      <c r="A854" t="str">
        <f t="shared" si="74"/>
        <v>161105</v>
      </c>
      <c r="B854" t="s">
        <v>337</v>
      </c>
      <c r="C854">
        <v>5</v>
      </c>
      <c r="D854">
        <v>1153</v>
      </c>
      <c r="E854">
        <v>880</v>
      </c>
      <c r="F854">
        <v>318</v>
      </c>
      <c r="G854">
        <v>562</v>
      </c>
      <c r="H854">
        <v>0</v>
      </c>
      <c r="I854">
        <v>3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562</v>
      </c>
      <c r="R854">
        <v>0</v>
      </c>
      <c r="S854">
        <v>0</v>
      </c>
      <c r="T854">
        <v>562</v>
      </c>
      <c r="U854">
        <v>10</v>
      </c>
      <c r="V854">
        <v>6</v>
      </c>
      <c r="W854">
        <v>4</v>
      </c>
      <c r="X854">
        <v>0</v>
      </c>
      <c r="Y854">
        <v>552</v>
      </c>
      <c r="Z854">
        <v>134</v>
      </c>
      <c r="AA854">
        <v>12</v>
      </c>
      <c r="AB854">
        <v>42</v>
      </c>
      <c r="AC854">
        <v>51</v>
      </c>
      <c r="AD854">
        <v>10</v>
      </c>
      <c r="AE854">
        <v>1</v>
      </c>
      <c r="AF854">
        <v>2</v>
      </c>
      <c r="AG854">
        <v>1</v>
      </c>
      <c r="AH854">
        <v>1</v>
      </c>
      <c r="AI854">
        <v>1</v>
      </c>
      <c r="AJ854">
        <v>0</v>
      </c>
      <c r="AK854">
        <v>1</v>
      </c>
      <c r="AL854">
        <v>0</v>
      </c>
      <c r="AM854">
        <v>1</v>
      </c>
      <c r="AN854">
        <v>0</v>
      </c>
      <c r="AO854">
        <v>1</v>
      </c>
      <c r="AP854">
        <v>1</v>
      </c>
      <c r="AQ854">
        <v>1</v>
      </c>
      <c r="AR854">
        <v>3</v>
      </c>
      <c r="AS854">
        <v>1</v>
      </c>
      <c r="AT854">
        <v>1</v>
      </c>
      <c r="AU854">
        <v>2</v>
      </c>
      <c r="AV854">
        <v>0</v>
      </c>
      <c r="AW854">
        <v>0</v>
      </c>
      <c r="AX854">
        <v>1</v>
      </c>
      <c r="AY854">
        <v>134</v>
      </c>
      <c r="AZ854">
        <v>184</v>
      </c>
      <c r="BA854">
        <v>69</v>
      </c>
      <c r="BB854">
        <v>3</v>
      </c>
      <c r="BC854">
        <v>3</v>
      </c>
      <c r="BD854">
        <v>15</v>
      </c>
      <c r="BE854">
        <v>9</v>
      </c>
      <c r="BF854">
        <v>11</v>
      </c>
      <c r="BG854">
        <v>3</v>
      </c>
      <c r="BH854">
        <v>1</v>
      </c>
      <c r="BI854">
        <v>9</v>
      </c>
      <c r="BJ854">
        <v>2</v>
      </c>
      <c r="BK854">
        <v>0</v>
      </c>
      <c r="BL854">
        <v>9</v>
      </c>
      <c r="BM854">
        <v>2</v>
      </c>
      <c r="BN854">
        <v>0</v>
      </c>
      <c r="BO854">
        <v>33</v>
      </c>
      <c r="BP854">
        <v>0</v>
      </c>
      <c r="BQ854">
        <v>1</v>
      </c>
      <c r="BR854">
        <v>1</v>
      </c>
      <c r="BS854">
        <v>4</v>
      </c>
      <c r="BT854">
        <v>0</v>
      </c>
      <c r="BU854">
        <v>6</v>
      </c>
      <c r="BV854">
        <v>0</v>
      </c>
      <c r="BW854">
        <v>3</v>
      </c>
      <c r="BX854">
        <v>184</v>
      </c>
      <c r="BY854">
        <v>14</v>
      </c>
      <c r="BZ854">
        <v>9</v>
      </c>
      <c r="CA854">
        <v>2</v>
      </c>
      <c r="CB854">
        <v>0</v>
      </c>
      <c r="CC854">
        <v>0</v>
      </c>
      <c r="CD854">
        <v>0</v>
      </c>
      <c r="CE854">
        <v>0</v>
      </c>
      <c r="CF854">
        <v>1</v>
      </c>
      <c r="CG854">
        <v>1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1</v>
      </c>
      <c r="CN854">
        <v>14</v>
      </c>
      <c r="CO854">
        <v>21</v>
      </c>
      <c r="CP854">
        <v>11</v>
      </c>
      <c r="CQ854">
        <v>0</v>
      </c>
      <c r="CR854">
        <v>0</v>
      </c>
      <c r="CS854">
        <v>1</v>
      </c>
      <c r="CT854">
        <v>1</v>
      </c>
      <c r="CU854">
        <v>1</v>
      </c>
      <c r="CV854">
        <v>2</v>
      </c>
      <c r="CW854">
        <v>0</v>
      </c>
      <c r="CX854">
        <v>1</v>
      </c>
      <c r="CY854">
        <v>2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0</v>
      </c>
      <c r="DG854">
        <v>0</v>
      </c>
      <c r="DH854">
        <v>1</v>
      </c>
      <c r="DI854">
        <v>0</v>
      </c>
      <c r="DJ854">
        <v>0</v>
      </c>
      <c r="DK854">
        <v>1</v>
      </c>
      <c r="DL854">
        <v>0</v>
      </c>
      <c r="DM854">
        <v>0</v>
      </c>
      <c r="DN854">
        <v>21</v>
      </c>
      <c r="DO854">
        <v>9</v>
      </c>
      <c r="DP854">
        <v>3</v>
      </c>
      <c r="DQ854">
        <v>0</v>
      </c>
      <c r="DR854">
        <v>0</v>
      </c>
      <c r="DS854">
        <v>2</v>
      </c>
      <c r="DT854">
        <v>1</v>
      </c>
      <c r="DU854">
        <v>0</v>
      </c>
      <c r="DV854">
        <v>0</v>
      </c>
      <c r="DW854">
        <v>0</v>
      </c>
      <c r="DX854">
        <v>0</v>
      </c>
      <c r="DY854">
        <v>1</v>
      </c>
      <c r="DZ854">
        <v>0</v>
      </c>
      <c r="EA854">
        <v>1</v>
      </c>
      <c r="EB854">
        <v>0</v>
      </c>
      <c r="EC854">
        <v>0</v>
      </c>
      <c r="ED854">
        <v>0</v>
      </c>
      <c r="EE854">
        <v>0</v>
      </c>
      <c r="EF854">
        <v>0</v>
      </c>
      <c r="EG854">
        <v>0</v>
      </c>
      <c r="EH854">
        <v>1</v>
      </c>
      <c r="EI854">
        <v>0</v>
      </c>
      <c r="EJ854">
        <v>0</v>
      </c>
      <c r="EK854">
        <v>0</v>
      </c>
      <c r="EL854">
        <v>0</v>
      </c>
      <c r="EM854">
        <v>0</v>
      </c>
      <c r="EN854">
        <v>9</v>
      </c>
      <c r="EO854">
        <v>77</v>
      </c>
      <c r="EP854">
        <v>23</v>
      </c>
      <c r="EQ854">
        <v>9</v>
      </c>
      <c r="ER854">
        <v>9</v>
      </c>
      <c r="ES854">
        <v>1</v>
      </c>
      <c r="ET854">
        <v>3</v>
      </c>
      <c r="EU854">
        <v>2</v>
      </c>
      <c r="EV854">
        <v>2</v>
      </c>
      <c r="EW854">
        <v>0</v>
      </c>
      <c r="EX854">
        <v>0</v>
      </c>
      <c r="EY854">
        <v>1</v>
      </c>
      <c r="EZ854">
        <v>0</v>
      </c>
      <c r="FA854">
        <v>1</v>
      </c>
      <c r="FB854">
        <v>1</v>
      </c>
      <c r="FC854">
        <v>0</v>
      </c>
      <c r="FD854">
        <v>0</v>
      </c>
      <c r="FE854">
        <v>0</v>
      </c>
      <c r="FF854">
        <v>0</v>
      </c>
      <c r="FG854">
        <v>0</v>
      </c>
      <c r="FH854">
        <v>18</v>
      </c>
      <c r="FI854">
        <v>2</v>
      </c>
      <c r="FJ854">
        <v>0</v>
      </c>
      <c r="FK854">
        <v>5</v>
      </c>
      <c r="FL854">
        <v>77</v>
      </c>
      <c r="FM854">
        <v>56</v>
      </c>
      <c r="FN854">
        <v>18</v>
      </c>
      <c r="FO854">
        <v>12</v>
      </c>
      <c r="FP854">
        <v>2</v>
      </c>
      <c r="FQ854">
        <v>3</v>
      </c>
      <c r="FR854">
        <v>0</v>
      </c>
      <c r="FS854">
        <v>8</v>
      </c>
      <c r="FT854">
        <v>0</v>
      </c>
      <c r="FU854">
        <v>1</v>
      </c>
      <c r="FV854">
        <v>4</v>
      </c>
      <c r="FW854">
        <v>0</v>
      </c>
      <c r="FX854">
        <v>0</v>
      </c>
      <c r="FY854">
        <v>0</v>
      </c>
      <c r="FZ854">
        <v>0</v>
      </c>
      <c r="GA854">
        <v>0</v>
      </c>
      <c r="GB854">
        <v>0</v>
      </c>
      <c r="GC854">
        <v>0</v>
      </c>
      <c r="GD854">
        <v>0</v>
      </c>
      <c r="GE854">
        <v>0</v>
      </c>
      <c r="GF854">
        <v>0</v>
      </c>
      <c r="GG854">
        <v>0</v>
      </c>
      <c r="GH854">
        <v>3</v>
      </c>
      <c r="GI854">
        <v>1</v>
      </c>
      <c r="GJ854">
        <v>0</v>
      </c>
      <c r="GK854">
        <v>4</v>
      </c>
      <c r="GL854">
        <v>56</v>
      </c>
      <c r="GM854">
        <v>39</v>
      </c>
      <c r="GN854">
        <v>21</v>
      </c>
      <c r="GO854">
        <v>9</v>
      </c>
      <c r="GP854">
        <v>1</v>
      </c>
      <c r="GQ854">
        <v>0</v>
      </c>
      <c r="GR854">
        <v>0</v>
      </c>
      <c r="GS854">
        <v>0</v>
      </c>
      <c r="GT854">
        <v>2</v>
      </c>
      <c r="GU854">
        <v>0</v>
      </c>
      <c r="GV854">
        <v>2</v>
      </c>
      <c r="GW854">
        <v>0</v>
      </c>
      <c r="GX854">
        <v>0</v>
      </c>
      <c r="GY854">
        <v>1</v>
      </c>
      <c r="GZ854">
        <v>0</v>
      </c>
      <c r="HA854">
        <v>1</v>
      </c>
      <c r="HB854">
        <v>0</v>
      </c>
      <c r="HC854">
        <v>0</v>
      </c>
      <c r="HD854">
        <v>0</v>
      </c>
      <c r="HE854">
        <v>2</v>
      </c>
      <c r="HF854">
        <v>39</v>
      </c>
      <c r="HG854">
        <v>1</v>
      </c>
      <c r="HH854">
        <v>0</v>
      </c>
      <c r="HI854">
        <v>0</v>
      </c>
      <c r="HJ854">
        <v>0</v>
      </c>
      <c r="HK854">
        <v>0</v>
      </c>
      <c r="HL854">
        <v>1</v>
      </c>
      <c r="HM854">
        <v>0</v>
      </c>
      <c r="HN854">
        <v>0</v>
      </c>
      <c r="HO854">
        <v>0</v>
      </c>
      <c r="HP854">
        <v>0</v>
      </c>
      <c r="HQ854">
        <v>0</v>
      </c>
      <c r="HR854">
        <v>0</v>
      </c>
      <c r="HS854">
        <v>0</v>
      </c>
      <c r="HT854">
        <v>1</v>
      </c>
      <c r="HU854">
        <v>0</v>
      </c>
      <c r="HV854">
        <v>0</v>
      </c>
      <c r="HW854">
        <v>0</v>
      </c>
      <c r="HX854">
        <v>0</v>
      </c>
      <c r="HY854">
        <v>0</v>
      </c>
      <c r="HZ854">
        <v>0</v>
      </c>
      <c r="IA854">
        <v>0</v>
      </c>
      <c r="IB854">
        <v>0</v>
      </c>
      <c r="IC854">
        <v>0</v>
      </c>
      <c r="ID854">
        <v>0</v>
      </c>
      <c r="IE854">
        <v>0</v>
      </c>
      <c r="IF854">
        <v>0</v>
      </c>
      <c r="IG854">
        <v>0</v>
      </c>
      <c r="IH854">
        <v>0</v>
      </c>
      <c r="II854">
        <v>0</v>
      </c>
      <c r="IJ854">
        <v>0</v>
      </c>
      <c r="IK854">
        <v>17</v>
      </c>
      <c r="IL854">
        <v>5</v>
      </c>
      <c r="IM854">
        <v>6</v>
      </c>
      <c r="IN854">
        <v>0</v>
      </c>
      <c r="IO854">
        <v>0</v>
      </c>
      <c r="IP854">
        <v>0</v>
      </c>
      <c r="IQ854">
        <v>0</v>
      </c>
      <c r="IR854">
        <v>2</v>
      </c>
      <c r="IS854">
        <v>0</v>
      </c>
      <c r="IT854">
        <v>2</v>
      </c>
      <c r="IU854">
        <v>0</v>
      </c>
      <c r="IV854">
        <v>0</v>
      </c>
      <c r="IW854">
        <v>0</v>
      </c>
      <c r="IX854">
        <v>0</v>
      </c>
      <c r="IY854">
        <v>0</v>
      </c>
      <c r="IZ854">
        <v>0</v>
      </c>
      <c r="JA854">
        <v>0</v>
      </c>
      <c r="JB854">
        <v>0</v>
      </c>
      <c r="JC854">
        <v>0</v>
      </c>
      <c r="JD854">
        <v>1</v>
      </c>
      <c r="JE854">
        <v>0</v>
      </c>
      <c r="JF854">
        <v>1</v>
      </c>
      <c r="JG854">
        <v>0</v>
      </c>
      <c r="JH854">
        <v>0</v>
      </c>
      <c r="JI854">
        <v>0</v>
      </c>
      <c r="JJ854">
        <v>17</v>
      </c>
      <c r="JK854" s="2">
        <f t="shared" si="72"/>
        <v>0.48742411101474414</v>
      </c>
    </row>
    <row r="855" spans="1:271" outlineLevel="2" x14ac:dyDescent="0.25">
      <c r="A855" t="str">
        <f t="shared" si="74"/>
        <v>161105</v>
      </c>
      <c r="B855" t="s">
        <v>337</v>
      </c>
      <c r="C855">
        <v>6</v>
      </c>
      <c r="D855">
        <v>425</v>
      </c>
      <c r="E855">
        <v>318</v>
      </c>
      <c r="F855">
        <v>207</v>
      </c>
      <c r="G855">
        <v>111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111</v>
      </c>
      <c r="R855">
        <v>0</v>
      </c>
      <c r="S855">
        <v>0</v>
      </c>
      <c r="T855">
        <v>111</v>
      </c>
      <c r="U855">
        <v>3</v>
      </c>
      <c r="V855">
        <v>2</v>
      </c>
      <c r="W855">
        <v>1</v>
      </c>
      <c r="X855">
        <v>0</v>
      </c>
      <c r="Y855">
        <v>108</v>
      </c>
      <c r="Z855">
        <v>25</v>
      </c>
      <c r="AA855">
        <v>4</v>
      </c>
      <c r="AB855">
        <v>2</v>
      </c>
      <c r="AC855">
        <v>7</v>
      </c>
      <c r="AD855">
        <v>4</v>
      </c>
      <c r="AE855">
        <v>1</v>
      </c>
      <c r="AF855">
        <v>0</v>
      </c>
      <c r="AG855">
        <v>1</v>
      </c>
      <c r="AH855">
        <v>1</v>
      </c>
      <c r="AI855">
        <v>1</v>
      </c>
      <c r="AJ855">
        <v>0</v>
      </c>
      <c r="AK855">
        <v>0</v>
      </c>
      <c r="AL855">
        <v>1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1</v>
      </c>
      <c r="AT855">
        <v>2</v>
      </c>
      <c r="AU855">
        <v>0</v>
      </c>
      <c r="AV855">
        <v>0</v>
      </c>
      <c r="AW855">
        <v>0</v>
      </c>
      <c r="AX855">
        <v>0</v>
      </c>
      <c r="AY855">
        <v>25</v>
      </c>
      <c r="AZ855">
        <v>36</v>
      </c>
      <c r="BA855">
        <v>12</v>
      </c>
      <c r="BB855">
        <v>0</v>
      </c>
      <c r="BC855">
        <v>2</v>
      </c>
      <c r="BD855">
        <v>5</v>
      </c>
      <c r="BE855">
        <v>0</v>
      </c>
      <c r="BF855">
        <v>1</v>
      </c>
      <c r="BG855">
        <v>1</v>
      </c>
      <c r="BH855">
        <v>0</v>
      </c>
      <c r="BI855">
        <v>1</v>
      </c>
      <c r="BJ855">
        <v>1</v>
      </c>
      <c r="BK855">
        <v>0</v>
      </c>
      <c r="BL855">
        <v>5</v>
      </c>
      <c r="BM855">
        <v>0</v>
      </c>
      <c r="BN855">
        <v>0</v>
      </c>
      <c r="BO855">
        <v>7</v>
      </c>
      <c r="BP855">
        <v>0</v>
      </c>
      <c r="BQ855">
        <v>0</v>
      </c>
      <c r="BR855">
        <v>0</v>
      </c>
      <c r="BS855">
        <v>0</v>
      </c>
      <c r="BT855">
        <v>1</v>
      </c>
      <c r="BU855">
        <v>0</v>
      </c>
      <c r="BV855">
        <v>0</v>
      </c>
      <c r="BW855">
        <v>0</v>
      </c>
      <c r="BX855">
        <v>36</v>
      </c>
      <c r="BY855">
        <v>2</v>
      </c>
      <c r="BZ855">
        <v>1</v>
      </c>
      <c r="CA855">
        <v>0</v>
      </c>
      <c r="CB855">
        <v>1</v>
      </c>
      <c r="CC855">
        <v>0</v>
      </c>
      <c r="CD855">
        <v>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0</v>
      </c>
      <c r="CK855">
        <v>0</v>
      </c>
      <c r="CL855">
        <v>0</v>
      </c>
      <c r="CM855">
        <v>0</v>
      </c>
      <c r="CN855">
        <v>2</v>
      </c>
      <c r="CO855">
        <v>7</v>
      </c>
      <c r="CP855">
        <v>5</v>
      </c>
      <c r="CQ855">
        <v>0</v>
      </c>
      <c r="CR855">
        <v>0</v>
      </c>
      <c r="CS855">
        <v>0</v>
      </c>
      <c r="CT855">
        <v>0</v>
      </c>
      <c r="CU855">
        <v>0</v>
      </c>
      <c r="CV855">
        <v>0</v>
      </c>
      <c r="CW855">
        <v>0</v>
      </c>
      <c r="CX855">
        <v>0</v>
      </c>
      <c r="CY855">
        <v>1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0</v>
      </c>
      <c r="DG855">
        <v>0</v>
      </c>
      <c r="DH855">
        <v>0</v>
      </c>
      <c r="DI855">
        <v>0</v>
      </c>
      <c r="DJ855">
        <v>0</v>
      </c>
      <c r="DK855">
        <v>0</v>
      </c>
      <c r="DL855">
        <v>0</v>
      </c>
      <c r="DM855">
        <v>1</v>
      </c>
      <c r="DN855">
        <v>7</v>
      </c>
      <c r="DO855">
        <v>1</v>
      </c>
      <c r="DP855">
        <v>0</v>
      </c>
      <c r="DQ855">
        <v>0</v>
      </c>
      <c r="DR855">
        <v>0</v>
      </c>
      <c r="DS855">
        <v>0</v>
      </c>
      <c r="DT855">
        <v>0</v>
      </c>
      <c r="DU855">
        <v>0</v>
      </c>
      <c r="DV855">
        <v>0</v>
      </c>
      <c r="DW855">
        <v>0</v>
      </c>
      <c r="DX855">
        <v>0</v>
      </c>
      <c r="DY855">
        <v>0</v>
      </c>
      <c r="DZ855">
        <v>0</v>
      </c>
      <c r="EA855">
        <v>0</v>
      </c>
      <c r="EB855">
        <v>0</v>
      </c>
      <c r="EC855">
        <v>0</v>
      </c>
      <c r="ED855">
        <v>0</v>
      </c>
      <c r="EE855">
        <v>0</v>
      </c>
      <c r="EF855">
        <v>0</v>
      </c>
      <c r="EG855">
        <v>0</v>
      </c>
      <c r="EH855">
        <v>0</v>
      </c>
      <c r="EI855">
        <v>0</v>
      </c>
      <c r="EJ855">
        <v>0</v>
      </c>
      <c r="EK855">
        <v>0</v>
      </c>
      <c r="EL855">
        <v>1</v>
      </c>
      <c r="EM855">
        <v>0</v>
      </c>
      <c r="EN855">
        <v>1</v>
      </c>
      <c r="EO855">
        <v>3</v>
      </c>
      <c r="EP855">
        <v>0</v>
      </c>
      <c r="EQ855">
        <v>0</v>
      </c>
      <c r="ER855">
        <v>1</v>
      </c>
      <c r="ES855">
        <v>0</v>
      </c>
      <c r="ET855">
        <v>0</v>
      </c>
      <c r="EU855">
        <v>0</v>
      </c>
      <c r="EV855">
        <v>2</v>
      </c>
      <c r="EW855">
        <v>0</v>
      </c>
      <c r="EX855">
        <v>0</v>
      </c>
      <c r="EY855">
        <v>0</v>
      </c>
      <c r="EZ855">
        <v>0</v>
      </c>
      <c r="FA855">
        <v>0</v>
      </c>
      <c r="FB855">
        <v>0</v>
      </c>
      <c r="FC855">
        <v>0</v>
      </c>
      <c r="FD855">
        <v>0</v>
      </c>
      <c r="FE855">
        <v>0</v>
      </c>
      <c r="FF855">
        <v>0</v>
      </c>
      <c r="FG855">
        <v>0</v>
      </c>
      <c r="FH855">
        <v>0</v>
      </c>
      <c r="FI855">
        <v>0</v>
      </c>
      <c r="FJ855">
        <v>0</v>
      </c>
      <c r="FK855">
        <v>0</v>
      </c>
      <c r="FL855">
        <v>3</v>
      </c>
      <c r="FM855">
        <v>14</v>
      </c>
      <c r="FN855">
        <v>2</v>
      </c>
      <c r="FO855">
        <v>0</v>
      </c>
      <c r="FP855">
        <v>2</v>
      </c>
      <c r="FQ855">
        <v>0</v>
      </c>
      <c r="FR855">
        <v>0</v>
      </c>
      <c r="FS855">
        <v>0</v>
      </c>
      <c r="FT855">
        <v>0</v>
      </c>
      <c r="FU855">
        <v>0</v>
      </c>
      <c r="FV855">
        <v>1</v>
      </c>
      <c r="FW855">
        <v>0</v>
      </c>
      <c r="FX855">
        <v>0</v>
      </c>
      <c r="FY855">
        <v>0</v>
      </c>
      <c r="FZ855">
        <v>0</v>
      </c>
      <c r="GA855">
        <v>0</v>
      </c>
      <c r="GB855">
        <v>0</v>
      </c>
      <c r="GC855">
        <v>0</v>
      </c>
      <c r="GD855">
        <v>1</v>
      </c>
      <c r="GE855">
        <v>0</v>
      </c>
      <c r="GF855">
        <v>0</v>
      </c>
      <c r="GG855">
        <v>0</v>
      </c>
      <c r="GH855">
        <v>7</v>
      </c>
      <c r="GI855">
        <v>0</v>
      </c>
      <c r="GJ855">
        <v>0</v>
      </c>
      <c r="GK855">
        <v>1</v>
      </c>
      <c r="GL855">
        <v>14</v>
      </c>
      <c r="GM855">
        <v>8</v>
      </c>
      <c r="GN855">
        <v>4</v>
      </c>
      <c r="GO855">
        <v>2</v>
      </c>
      <c r="GP855">
        <v>1</v>
      </c>
      <c r="GQ855">
        <v>0</v>
      </c>
      <c r="GR855">
        <v>0</v>
      </c>
      <c r="GS855">
        <v>0</v>
      </c>
      <c r="GT855">
        <v>0</v>
      </c>
      <c r="GU855">
        <v>0</v>
      </c>
      <c r="GV855">
        <v>0</v>
      </c>
      <c r="GW855">
        <v>1</v>
      </c>
      <c r="GX855">
        <v>0</v>
      </c>
      <c r="GY855">
        <v>0</v>
      </c>
      <c r="GZ855">
        <v>0</v>
      </c>
      <c r="HA855">
        <v>0</v>
      </c>
      <c r="HB855">
        <v>0</v>
      </c>
      <c r="HC855">
        <v>0</v>
      </c>
      <c r="HD855">
        <v>0</v>
      </c>
      <c r="HE855">
        <v>0</v>
      </c>
      <c r="HF855">
        <v>8</v>
      </c>
      <c r="HG855">
        <v>0</v>
      </c>
      <c r="HH855">
        <v>0</v>
      </c>
      <c r="HI855">
        <v>0</v>
      </c>
      <c r="HJ855">
        <v>0</v>
      </c>
      <c r="HK855">
        <v>0</v>
      </c>
      <c r="HL855">
        <v>0</v>
      </c>
      <c r="HM855">
        <v>0</v>
      </c>
      <c r="HN855">
        <v>0</v>
      </c>
      <c r="HO855">
        <v>0</v>
      </c>
      <c r="HP855">
        <v>0</v>
      </c>
      <c r="HQ855">
        <v>0</v>
      </c>
      <c r="HR855">
        <v>0</v>
      </c>
      <c r="HS855">
        <v>0</v>
      </c>
      <c r="HT855">
        <v>0</v>
      </c>
      <c r="HU855">
        <v>0</v>
      </c>
      <c r="HV855">
        <v>0</v>
      </c>
      <c r="HW855">
        <v>0</v>
      </c>
      <c r="HX855">
        <v>0</v>
      </c>
      <c r="HY855">
        <v>0</v>
      </c>
      <c r="HZ855">
        <v>0</v>
      </c>
      <c r="IA855">
        <v>0</v>
      </c>
      <c r="IB855">
        <v>0</v>
      </c>
      <c r="IC855">
        <v>0</v>
      </c>
      <c r="ID855">
        <v>0</v>
      </c>
      <c r="IE855">
        <v>0</v>
      </c>
      <c r="IF855">
        <v>0</v>
      </c>
      <c r="IG855">
        <v>0</v>
      </c>
      <c r="IH855">
        <v>0</v>
      </c>
      <c r="II855">
        <v>0</v>
      </c>
      <c r="IJ855">
        <v>0</v>
      </c>
      <c r="IK855">
        <v>12</v>
      </c>
      <c r="IL855">
        <v>7</v>
      </c>
      <c r="IM855">
        <v>4</v>
      </c>
      <c r="IN855">
        <v>0</v>
      </c>
      <c r="IO855">
        <v>0</v>
      </c>
      <c r="IP855">
        <v>0</v>
      </c>
      <c r="IQ855">
        <v>0</v>
      </c>
      <c r="IR855">
        <v>1</v>
      </c>
      <c r="IS855">
        <v>0</v>
      </c>
      <c r="IT855">
        <v>0</v>
      </c>
      <c r="IU855">
        <v>0</v>
      </c>
      <c r="IV855">
        <v>0</v>
      </c>
      <c r="IW855">
        <v>0</v>
      </c>
      <c r="IX855">
        <v>0</v>
      </c>
      <c r="IY855">
        <v>0</v>
      </c>
      <c r="IZ855">
        <v>0</v>
      </c>
      <c r="JA855">
        <v>0</v>
      </c>
      <c r="JB855">
        <v>0</v>
      </c>
      <c r="JC855">
        <v>0</v>
      </c>
      <c r="JD855">
        <v>0</v>
      </c>
      <c r="JE855">
        <v>0</v>
      </c>
      <c r="JF855">
        <v>0</v>
      </c>
      <c r="JG855">
        <v>0</v>
      </c>
      <c r="JH855">
        <v>0</v>
      </c>
      <c r="JI855">
        <v>0</v>
      </c>
      <c r="JJ855">
        <v>12</v>
      </c>
      <c r="JK855" s="2">
        <f t="shared" si="72"/>
        <v>0.26117647058823529</v>
      </c>
    </row>
    <row r="856" spans="1:271" outlineLevel="2" x14ac:dyDescent="0.25">
      <c r="A856" t="str">
        <f t="shared" si="74"/>
        <v>161105</v>
      </c>
      <c r="B856" t="s">
        <v>337</v>
      </c>
      <c r="C856">
        <v>7</v>
      </c>
      <c r="D856">
        <v>599</v>
      </c>
      <c r="E856">
        <v>460</v>
      </c>
      <c r="F856">
        <v>210</v>
      </c>
      <c r="G856">
        <v>250</v>
      </c>
      <c r="H856">
        <v>2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250</v>
      </c>
      <c r="R856">
        <v>0</v>
      </c>
      <c r="S856">
        <v>0</v>
      </c>
      <c r="T856">
        <v>250</v>
      </c>
      <c r="U856">
        <v>3</v>
      </c>
      <c r="V856">
        <v>2</v>
      </c>
      <c r="W856">
        <v>1</v>
      </c>
      <c r="X856">
        <v>0</v>
      </c>
      <c r="Y856">
        <v>247</v>
      </c>
      <c r="Z856">
        <v>27</v>
      </c>
      <c r="AA856">
        <v>3</v>
      </c>
      <c r="AB856">
        <v>5</v>
      </c>
      <c r="AC856">
        <v>8</v>
      </c>
      <c r="AD856">
        <v>4</v>
      </c>
      <c r="AE856">
        <v>0</v>
      </c>
      <c r="AF856">
        <v>3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1</v>
      </c>
      <c r="AS856">
        <v>0</v>
      </c>
      <c r="AT856">
        <v>1</v>
      </c>
      <c r="AU856">
        <v>1</v>
      </c>
      <c r="AV856">
        <v>0</v>
      </c>
      <c r="AW856">
        <v>0</v>
      </c>
      <c r="AX856">
        <v>1</v>
      </c>
      <c r="AY856">
        <v>27</v>
      </c>
      <c r="AZ856">
        <v>78</v>
      </c>
      <c r="BA856">
        <v>18</v>
      </c>
      <c r="BB856">
        <v>1</v>
      </c>
      <c r="BC856">
        <v>6</v>
      </c>
      <c r="BD856">
        <v>13</v>
      </c>
      <c r="BE856">
        <v>3</v>
      </c>
      <c r="BF856">
        <v>8</v>
      </c>
      <c r="BG856">
        <v>0</v>
      </c>
      <c r="BH856">
        <v>1</v>
      </c>
      <c r="BI856">
        <v>0</v>
      </c>
      <c r="BJ856">
        <v>1</v>
      </c>
      <c r="BK856">
        <v>0</v>
      </c>
      <c r="BL856">
        <v>18</v>
      </c>
      <c r="BM856">
        <v>0</v>
      </c>
      <c r="BN856">
        <v>1</v>
      </c>
      <c r="BO856">
        <v>6</v>
      </c>
      <c r="BP856">
        <v>0</v>
      </c>
      <c r="BQ856">
        <v>0</v>
      </c>
      <c r="BR856">
        <v>0</v>
      </c>
      <c r="BS856">
        <v>0</v>
      </c>
      <c r="BT856">
        <v>1</v>
      </c>
      <c r="BU856">
        <v>0</v>
      </c>
      <c r="BV856">
        <v>1</v>
      </c>
      <c r="BW856">
        <v>0</v>
      </c>
      <c r="BX856">
        <v>78</v>
      </c>
      <c r="BY856">
        <v>13</v>
      </c>
      <c r="BZ856">
        <v>7</v>
      </c>
      <c r="CA856">
        <v>3</v>
      </c>
      <c r="CB856">
        <v>1</v>
      </c>
      <c r="CC856">
        <v>0</v>
      </c>
      <c r="CD856">
        <v>2</v>
      </c>
      <c r="CE856">
        <v>0</v>
      </c>
      <c r="CF856">
        <v>0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0</v>
      </c>
      <c r="CN856">
        <v>13</v>
      </c>
      <c r="CO856">
        <v>5</v>
      </c>
      <c r="CP856">
        <v>2</v>
      </c>
      <c r="CQ856">
        <v>2</v>
      </c>
      <c r="CR856">
        <v>0</v>
      </c>
      <c r="CS856">
        <v>0</v>
      </c>
      <c r="CT856">
        <v>0</v>
      </c>
      <c r="CU856">
        <v>0</v>
      </c>
      <c r="CV856">
        <v>0</v>
      </c>
      <c r="CW856">
        <v>0</v>
      </c>
      <c r="CX856">
        <v>0</v>
      </c>
      <c r="CY856">
        <v>0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0</v>
      </c>
      <c r="DF856">
        <v>0</v>
      </c>
      <c r="DG856">
        <v>0</v>
      </c>
      <c r="DH856">
        <v>0</v>
      </c>
      <c r="DI856">
        <v>0</v>
      </c>
      <c r="DJ856">
        <v>1</v>
      </c>
      <c r="DK856">
        <v>0</v>
      </c>
      <c r="DL856">
        <v>0</v>
      </c>
      <c r="DM856">
        <v>0</v>
      </c>
      <c r="DN856">
        <v>5</v>
      </c>
      <c r="DO856">
        <v>4</v>
      </c>
      <c r="DP856">
        <v>4</v>
      </c>
      <c r="DQ856">
        <v>0</v>
      </c>
      <c r="DR856">
        <v>0</v>
      </c>
      <c r="DS856">
        <v>0</v>
      </c>
      <c r="DT856">
        <v>0</v>
      </c>
      <c r="DU856">
        <v>0</v>
      </c>
      <c r="DV856">
        <v>0</v>
      </c>
      <c r="DW856">
        <v>0</v>
      </c>
      <c r="DX856">
        <v>0</v>
      </c>
      <c r="DY856">
        <v>0</v>
      </c>
      <c r="DZ856">
        <v>0</v>
      </c>
      <c r="EA856">
        <v>0</v>
      </c>
      <c r="EB856">
        <v>0</v>
      </c>
      <c r="EC856">
        <v>0</v>
      </c>
      <c r="ED856">
        <v>0</v>
      </c>
      <c r="EE856">
        <v>0</v>
      </c>
      <c r="EF856">
        <v>0</v>
      </c>
      <c r="EG856">
        <v>0</v>
      </c>
      <c r="EH856">
        <v>0</v>
      </c>
      <c r="EI856">
        <v>0</v>
      </c>
      <c r="EJ856">
        <v>0</v>
      </c>
      <c r="EK856">
        <v>0</v>
      </c>
      <c r="EL856">
        <v>0</v>
      </c>
      <c r="EM856">
        <v>0</v>
      </c>
      <c r="EN856">
        <v>4</v>
      </c>
      <c r="EO856">
        <v>15</v>
      </c>
      <c r="EP856">
        <v>6</v>
      </c>
      <c r="EQ856">
        <v>3</v>
      </c>
      <c r="ER856">
        <v>0</v>
      </c>
      <c r="ES856">
        <v>0</v>
      </c>
      <c r="ET856">
        <v>0</v>
      </c>
      <c r="EU856">
        <v>0</v>
      </c>
      <c r="EV856">
        <v>1</v>
      </c>
      <c r="EW856">
        <v>0</v>
      </c>
      <c r="EX856">
        <v>0</v>
      </c>
      <c r="EY856">
        <v>0</v>
      </c>
      <c r="EZ856">
        <v>0</v>
      </c>
      <c r="FA856">
        <v>0</v>
      </c>
      <c r="FB856">
        <v>0</v>
      </c>
      <c r="FC856">
        <v>0</v>
      </c>
      <c r="FD856">
        <v>0</v>
      </c>
      <c r="FE856">
        <v>0</v>
      </c>
      <c r="FF856">
        <v>0</v>
      </c>
      <c r="FG856">
        <v>0</v>
      </c>
      <c r="FH856">
        <v>4</v>
      </c>
      <c r="FI856">
        <v>1</v>
      </c>
      <c r="FJ856">
        <v>0</v>
      </c>
      <c r="FK856">
        <v>0</v>
      </c>
      <c r="FL856">
        <v>15</v>
      </c>
      <c r="FM856">
        <v>17</v>
      </c>
      <c r="FN856">
        <v>2</v>
      </c>
      <c r="FO856">
        <v>1</v>
      </c>
      <c r="FP856">
        <v>1</v>
      </c>
      <c r="FQ856">
        <v>0</v>
      </c>
      <c r="FR856">
        <v>1</v>
      </c>
      <c r="FS856">
        <v>2</v>
      </c>
      <c r="FT856">
        <v>4</v>
      </c>
      <c r="FU856">
        <v>0</v>
      </c>
      <c r="FV856">
        <v>1</v>
      </c>
      <c r="FW856">
        <v>0</v>
      </c>
      <c r="FX856">
        <v>0</v>
      </c>
      <c r="FY856">
        <v>0</v>
      </c>
      <c r="FZ856">
        <v>0</v>
      </c>
      <c r="GA856">
        <v>0</v>
      </c>
      <c r="GB856">
        <v>1</v>
      </c>
      <c r="GC856">
        <v>0</v>
      </c>
      <c r="GD856">
        <v>0</v>
      </c>
      <c r="GE856">
        <v>0</v>
      </c>
      <c r="GF856">
        <v>0</v>
      </c>
      <c r="GG856">
        <v>0</v>
      </c>
      <c r="GH856">
        <v>3</v>
      </c>
      <c r="GI856">
        <v>0</v>
      </c>
      <c r="GJ856">
        <v>0</v>
      </c>
      <c r="GK856">
        <v>1</v>
      </c>
      <c r="GL856">
        <v>17</v>
      </c>
      <c r="GM856">
        <v>20</v>
      </c>
      <c r="GN856">
        <v>15</v>
      </c>
      <c r="GO856">
        <v>1</v>
      </c>
      <c r="GP856">
        <v>3</v>
      </c>
      <c r="GQ856">
        <v>0</v>
      </c>
      <c r="GR856">
        <v>1</v>
      </c>
      <c r="GS856">
        <v>0</v>
      </c>
      <c r="GT856">
        <v>0</v>
      </c>
      <c r="GU856">
        <v>0</v>
      </c>
      <c r="GV856">
        <v>0</v>
      </c>
      <c r="GW856">
        <v>0</v>
      </c>
      <c r="GX856">
        <v>0</v>
      </c>
      <c r="GY856">
        <v>0</v>
      </c>
      <c r="GZ856">
        <v>0</v>
      </c>
      <c r="HA856">
        <v>0</v>
      </c>
      <c r="HB856">
        <v>0</v>
      </c>
      <c r="HC856">
        <v>0</v>
      </c>
      <c r="HD856">
        <v>0</v>
      </c>
      <c r="HE856">
        <v>0</v>
      </c>
      <c r="HF856">
        <v>20</v>
      </c>
      <c r="HG856">
        <v>0</v>
      </c>
      <c r="HH856">
        <v>0</v>
      </c>
      <c r="HI856">
        <v>0</v>
      </c>
      <c r="HJ856">
        <v>0</v>
      </c>
      <c r="HK856">
        <v>0</v>
      </c>
      <c r="HL856">
        <v>0</v>
      </c>
      <c r="HM856">
        <v>0</v>
      </c>
      <c r="HN856">
        <v>0</v>
      </c>
      <c r="HO856">
        <v>0</v>
      </c>
      <c r="HP856">
        <v>0</v>
      </c>
      <c r="HQ856">
        <v>0</v>
      </c>
      <c r="HR856">
        <v>0</v>
      </c>
      <c r="HS856">
        <v>0</v>
      </c>
      <c r="HT856">
        <v>0</v>
      </c>
      <c r="HU856">
        <v>0</v>
      </c>
      <c r="HV856">
        <v>0</v>
      </c>
      <c r="HW856">
        <v>0</v>
      </c>
      <c r="HX856">
        <v>0</v>
      </c>
      <c r="HY856">
        <v>0</v>
      </c>
      <c r="HZ856">
        <v>0</v>
      </c>
      <c r="IA856">
        <v>0</v>
      </c>
      <c r="IB856">
        <v>0</v>
      </c>
      <c r="IC856">
        <v>0</v>
      </c>
      <c r="ID856">
        <v>0</v>
      </c>
      <c r="IE856">
        <v>0</v>
      </c>
      <c r="IF856">
        <v>0</v>
      </c>
      <c r="IG856">
        <v>0</v>
      </c>
      <c r="IH856">
        <v>0</v>
      </c>
      <c r="II856">
        <v>0</v>
      </c>
      <c r="IJ856">
        <v>0</v>
      </c>
      <c r="IK856">
        <v>68</v>
      </c>
      <c r="IL856">
        <v>6</v>
      </c>
      <c r="IM856">
        <v>60</v>
      </c>
      <c r="IN856">
        <v>1</v>
      </c>
      <c r="IO856">
        <v>0</v>
      </c>
      <c r="IP856">
        <v>0</v>
      </c>
      <c r="IQ856">
        <v>1</v>
      </c>
      <c r="IR856">
        <v>0</v>
      </c>
      <c r="IS856">
        <v>0</v>
      </c>
      <c r="IT856">
        <v>0</v>
      </c>
      <c r="IU856">
        <v>0</v>
      </c>
      <c r="IV856">
        <v>0</v>
      </c>
      <c r="IW856">
        <v>0</v>
      </c>
      <c r="IX856">
        <v>0</v>
      </c>
      <c r="IY856">
        <v>0</v>
      </c>
      <c r="IZ856">
        <v>0</v>
      </c>
      <c r="JA856">
        <v>0</v>
      </c>
      <c r="JB856">
        <v>0</v>
      </c>
      <c r="JC856">
        <v>0</v>
      </c>
      <c r="JD856">
        <v>0</v>
      </c>
      <c r="JE856">
        <v>0</v>
      </c>
      <c r="JF856">
        <v>0</v>
      </c>
      <c r="JG856">
        <v>0</v>
      </c>
      <c r="JH856">
        <v>0</v>
      </c>
      <c r="JI856">
        <v>0</v>
      </c>
      <c r="JJ856">
        <v>68</v>
      </c>
      <c r="JK856" s="2">
        <f t="shared" si="72"/>
        <v>0.41736227045075125</v>
      </c>
    </row>
    <row r="857" spans="1:271" outlineLevel="2" x14ac:dyDescent="0.25">
      <c r="A857" t="str">
        <f t="shared" si="74"/>
        <v>161105</v>
      </c>
      <c r="B857" t="s">
        <v>337</v>
      </c>
      <c r="C857">
        <v>8</v>
      </c>
      <c r="D857">
        <v>1058</v>
      </c>
      <c r="E857">
        <v>809</v>
      </c>
      <c r="F857">
        <v>382</v>
      </c>
      <c r="G857">
        <v>427</v>
      </c>
      <c r="H857">
        <v>0</v>
      </c>
      <c r="I857">
        <v>2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427</v>
      </c>
      <c r="R857">
        <v>0</v>
      </c>
      <c r="S857">
        <v>0</v>
      </c>
      <c r="T857">
        <v>427</v>
      </c>
      <c r="U857">
        <v>8</v>
      </c>
      <c r="V857">
        <v>1</v>
      </c>
      <c r="W857">
        <v>5</v>
      </c>
      <c r="X857">
        <v>0</v>
      </c>
      <c r="Y857">
        <v>419</v>
      </c>
      <c r="Z857">
        <v>80</v>
      </c>
      <c r="AA857">
        <v>3</v>
      </c>
      <c r="AB857">
        <v>36</v>
      </c>
      <c r="AC857">
        <v>18</v>
      </c>
      <c r="AD857">
        <v>10</v>
      </c>
      <c r="AE857">
        <v>1</v>
      </c>
      <c r="AF857">
        <v>3</v>
      </c>
      <c r="AG857">
        <v>0</v>
      </c>
      <c r="AH857">
        <v>3</v>
      </c>
      <c r="AI857">
        <v>0</v>
      </c>
      <c r="AJ857">
        <v>1</v>
      </c>
      <c r="AK857">
        <v>0</v>
      </c>
      <c r="AL857">
        <v>0</v>
      </c>
      <c r="AM857">
        <v>2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1</v>
      </c>
      <c r="AV857">
        <v>0</v>
      </c>
      <c r="AW857">
        <v>1</v>
      </c>
      <c r="AX857">
        <v>1</v>
      </c>
      <c r="AY857">
        <v>80</v>
      </c>
      <c r="AZ857">
        <v>128</v>
      </c>
      <c r="BA857">
        <v>27</v>
      </c>
      <c r="BB857">
        <v>6</v>
      </c>
      <c r="BC857">
        <v>10</v>
      </c>
      <c r="BD857">
        <v>15</v>
      </c>
      <c r="BE857">
        <v>5</v>
      </c>
      <c r="BF857">
        <v>2</v>
      </c>
      <c r="BG857">
        <v>0</v>
      </c>
      <c r="BH857">
        <v>0</v>
      </c>
      <c r="BI857">
        <v>0</v>
      </c>
      <c r="BJ857">
        <v>3</v>
      </c>
      <c r="BK857">
        <v>0</v>
      </c>
      <c r="BL857">
        <v>17</v>
      </c>
      <c r="BM857">
        <v>1</v>
      </c>
      <c r="BN857">
        <v>0</v>
      </c>
      <c r="BO857">
        <v>31</v>
      </c>
      <c r="BP857">
        <v>0</v>
      </c>
      <c r="BQ857">
        <v>1</v>
      </c>
      <c r="BR857">
        <v>0</v>
      </c>
      <c r="BS857">
        <v>0</v>
      </c>
      <c r="BT857">
        <v>1</v>
      </c>
      <c r="BU857">
        <v>1</v>
      </c>
      <c r="BV857">
        <v>3</v>
      </c>
      <c r="BW857">
        <v>5</v>
      </c>
      <c r="BX857">
        <v>128</v>
      </c>
      <c r="BY857">
        <v>16</v>
      </c>
      <c r="BZ857">
        <v>2</v>
      </c>
      <c r="CA857">
        <v>3</v>
      </c>
      <c r="CB857">
        <v>1</v>
      </c>
      <c r="CC857">
        <v>0</v>
      </c>
      <c r="CD857">
        <v>0</v>
      </c>
      <c r="CE857">
        <v>1</v>
      </c>
      <c r="CF857">
        <v>3</v>
      </c>
      <c r="CG857">
        <v>2</v>
      </c>
      <c r="CH857">
        <v>2</v>
      </c>
      <c r="CI857">
        <v>0</v>
      </c>
      <c r="CJ857">
        <v>0</v>
      </c>
      <c r="CK857">
        <v>0</v>
      </c>
      <c r="CL857">
        <v>1</v>
      </c>
      <c r="CM857">
        <v>1</v>
      </c>
      <c r="CN857">
        <v>16</v>
      </c>
      <c r="CO857">
        <v>21</v>
      </c>
      <c r="CP857">
        <v>10</v>
      </c>
      <c r="CQ857">
        <v>1</v>
      </c>
      <c r="CR857">
        <v>0</v>
      </c>
      <c r="CS857">
        <v>0</v>
      </c>
      <c r="CT857">
        <v>0</v>
      </c>
      <c r="CU857">
        <v>2</v>
      </c>
      <c r="CV857">
        <v>0</v>
      </c>
      <c r="CW857">
        <v>0</v>
      </c>
      <c r="CX857">
        <v>3</v>
      </c>
      <c r="CY857">
        <v>1</v>
      </c>
      <c r="CZ857">
        <v>0</v>
      </c>
      <c r="DA857">
        <v>0</v>
      </c>
      <c r="DB857">
        <v>0</v>
      </c>
      <c r="DC857">
        <v>2</v>
      </c>
      <c r="DD857">
        <v>0</v>
      </c>
      <c r="DE857">
        <v>0</v>
      </c>
      <c r="DF857">
        <v>0</v>
      </c>
      <c r="DG857">
        <v>1</v>
      </c>
      <c r="DH857">
        <v>0</v>
      </c>
      <c r="DI857">
        <v>1</v>
      </c>
      <c r="DJ857">
        <v>0</v>
      </c>
      <c r="DK857">
        <v>0</v>
      </c>
      <c r="DL857">
        <v>0</v>
      </c>
      <c r="DM857">
        <v>0</v>
      </c>
      <c r="DN857">
        <v>21</v>
      </c>
      <c r="DO857">
        <v>13</v>
      </c>
      <c r="DP857">
        <v>7</v>
      </c>
      <c r="DQ857">
        <v>0</v>
      </c>
      <c r="DR857">
        <v>0</v>
      </c>
      <c r="DS857">
        <v>0</v>
      </c>
      <c r="DT857">
        <v>4</v>
      </c>
      <c r="DU857">
        <v>0</v>
      </c>
      <c r="DV857">
        <v>2</v>
      </c>
      <c r="DW857">
        <v>0</v>
      </c>
      <c r="DX857">
        <v>0</v>
      </c>
      <c r="DY857">
        <v>0</v>
      </c>
      <c r="DZ857">
        <v>0</v>
      </c>
      <c r="EA857">
        <v>0</v>
      </c>
      <c r="EB857">
        <v>0</v>
      </c>
      <c r="EC857">
        <v>0</v>
      </c>
      <c r="ED857">
        <v>0</v>
      </c>
      <c r="EE857">
        <v>0</v>
      </c>
      <c r="EF857">
        <v>0</v>
      </c>
      <c r="EG857">
        <v>0</v>
      </c>
      <c r="EH857">
        <v>0</v>
      </c>
      <c r="EI857">
        <v>0</v>
      </c>
      <c r="EJ857">
        <v>0</v>
      </c>
      <c r="EK857">
        <v>0</v>
      </c>
      <c r="EL857">
        <v>0</v>
      </c>
      <c r="EM857">
        <v>0</v>
      </c>
      <c r="EN857">
        <v>13</v>
      </c>
      <c r="EO857">
        <v>31</v>
      </c>
      <c r="EP857">
        <v>11</v>
      </c>
      <c r="EQ857">
        <v>3</v>
      </c>
      <c r="ER857">
        <v>3</v>
      </c>
      <c r="ES857">
        <v>0</v>
      </c>
      <c r="ET857">
        <v>1</v>
      </c>
      <c r="EU857">
        <v>0</v>
      </c>
      <c r="EV857">
        <v>1</v>
      </c>
      <c r="EW857">
        <v>0</v>
      </c>
      <c r="EX857">
        <v>0</v>
      </c>
      <c r="EY857">
        <v>0</v>
      </c>
      <c r="EZ857">
        <v>0</v>
      </c>
      <c r="FA857">
        <v>0</v>
      </c>
      <c r="FB857">
        <v>0</v>
      </c>
      <c r="FC857">
        <v>0</v>
      </c>
      <c r="FD857">
        <v>0</v>
      </c>
      <c r="FE857">
        <v>0</v>
      </c>
      <c r="FF857">
        <v>0</v>
      </c>
      <c r="FG857">
        <v>0</v>
      </c>
      <c r="FH857">
        <v>10</v>
      </c>
      <c r="FI857">
        <v>2</v>
      </c>
      <c r="FJ857">
        <v>0</v>
      </c>
      <c r="FK857">
        <v>0</v>
      </c>
      <c r="FL857">
        <v>31</v>
      </c>
      <c r="FM857">
        <v>48</v>
      </c>
      <c r="FN857">
        <v>12</v>
      </c>
      <c r="FO857">
        <v>7</v>
      </c>
      <c r="FP857">
        <v>7</v>
      </c>
      <c r="FQ857">
        <v>2</v>
      </c>
      <c r="FR857">
        <v>0</v>
      </c>
      <c r="FS857">
        <v>3</v>
      </c>
      <c r="FT857">
        <v>1</v>
      </c>
      <c r="FU857">
        <v>0</v>
      </c>
      <c r="FV857">
        <v>2</v>
      </c>
      <c r="FW857">
        <v>0</v>
      </c>
      <c r="FX857">
        <v>2</v>
      </c>
      <c r="FY857">
        <v>1</v>
      </c>
      <c r="FZ857">
        <v>0</v>
      </c>
      <c r="GA857">
        <v>0</v>
      </c>
      <c r="GB857">
        <v>1</v>
      </c>
      <c r="GC857">
        <v>2</v>
      </c>
      <c r="GD857">
        <v>0</v>
      </c>
      <c r="GE857">
        <v>2</v>
      </c>
      <c r="GF857">
        <v>0</v>
      </c>
      <c r="GG857">
        <v>1</v>
      </c>
      <c r="GH857">
        <v>4</v>
      </c>
      <c r="GI857">
        <v>0</v>
      </c>
      <c r="GJ857">
        <v>1</v>
      </c>
      <c r="GK857">
        <v>0</v>
      </c>
      <c r="GL857">
        <v>48</v>
      </c>
      <c r="GM857">
        <v>33</v>
      </c>
      <c r="GN857">
        <v>15</v>
      </c>
      <c r="GO857">
        <v>0</v>
      </c>
      <c r="GP857">
        <v>8</v>
      </c>
      <c r="GQ857">
        <v>1</v>
      </c>
      <c r="GR857">
        <v>1</v>
      </c>
      <c r="GS857">
        <v>0</v>
      </c>
      <c r="GT857">
        <v>2</v>
      </c>
      <c r="GU857">
        <v>1</v>
      </c>
      <c r="GV857">
        <v>0</v>
      </c>
      <c r="GW857">
        <v>0</v>
      </c>
      <c r="GX857">
        <v>0</v>
      </c>
      <c r="GY857">
        <v>0</v>
      </c>
      <c r="GZ857">
        <v>0</v>
      </c>
      <c r="HA857">
        <v>0</v>
      </c>
      <c r="HB857">
        <v>0</v>
      </c>
      <c r="HC857">
        <v>0</v>
      </c>
      <c r="HD857">
        <v>0</v>
      </c>
      <c r="HE857">
        <v>5</v>
      </c>
      <c r="HF857">
        <v>33</v>
      </c>
      <c r="HG857">
        <v>0</v>
      </c>
      <c r="HH857">
        <v>0</v>
      </c>
      <c r="HI857">
        <v>0</v>
      </c>
      <c r="HJ857">
        <v>0</v>
      </c>
      <c r="HK857">
        <v>0</v>
      </c>
      <c r="HL857">
        <v>0</v>
      </c>
      <c r="HM857">
        <v>0</v>
      </c>
      <c r="HN857">
        <v>0</v>
      </c>
      <c r="HO857">
        <v>0</v>
      </c>
      <c r="HP857">
        <v>0</v>
      </c>
      <c r="HQ857">
        <v>0</v>
      </c>
      <c r="HR857">
        <v>0</v>
      </c>
      <c r="HS857">
        <v>0</v>
      </c>
      <c r="HT857">
        <v>0</v>
      </c>
      <c r="HU857">
        <v>0</v>
      </c>
      <c r="HV857">
        <v>0</v>
      </c>
      <c r="HW857">
        <v>0</v>
      </c>
      <c r="HX857">
        <v>0</v>
      </c>
      <c r="HY857">
        <v>0</v>
      </c>
      <c r="HZ857">
        <v>0</v>
      </c>
      <c r="IA857">
        <v>0</v>
      </c>
      <c r="IB857">
        <v>0</v>
      </c>
      <c r="IC857">
        <v>0</v>
      </c>
      <c r="ID857">
        <v>0</v>
      </c>
      <c r="IE857">
        <v>0</v>
      </c>
      <c r="IF857">
        <v>0</v>
      </c>
      <c r="IG857">
        <v>0</v>
      </c>
      <c r="IH857">
        <v>0</v>
      </c>
      <c r="II857">
        <v>0</v>
      </c>
      <c r="IJ857">
        <v>0</v>
      </c>
      <c r="IK857">
        <v>49</v>
      </c>
      <c r="IL857">
        <v>12</v>
      </c>
      <c r="IM857">
        <v>19</v>
      </c>
      <c r="IN857">
        <v>6</v>
      </c>
      <c r="IO857">
        <v>1</v>
      </c>
      <c r="IP857">
        <v>1</v>
      </c>
      <c r="IQ857">
        <v>0</v>
      </c>
      <c r="IR857">
        <v>4</v>
      </c>
      <c r="IS857">
        <v>2</v>
      </c>
      <c r="IT857">
        <v>0</v>
      </c>
      <c r="IU857">
        <v>0</v>
      </c>
      <c r="IV857">
        <v>0</v>
      </c>
      <c r="IW857">
        <v>0</v>
      </c>
      <c r="IX857">
        <v>0</v>
      </c>
      <c r="IY857">
        <v>0</v>
      </c>
      <c r="IZ857">
        <v>0</v>
      </c>
      <c r="JA857">
        <v>0</v>
      </c>
      <c r="JB857">
        <v>0</v>
      </c>
      <c r="JC857">
        <v>0</v>
      </c>
      <c r="JD857">
        <v>0</v>
      </c>
      <c r="JE857">
        <v>2</v>
      </c>
      <c r="JF857">
        <v>0</v>
      </c>
      <c r="JG857">
        <v>0</v>
      </c>
      <c r="JH857">
        <v>0</v>
      </c>
      <c r="JI857">
        <v>2</v>
      </c>
      <c r="JJ857">
        <v>49</v>
      </c>
      <c r="JK857" s="2">
        <f t="shared" si="72"/>
        <v>0.40359168241965976</v>
      </c>
    </row>
    <row r="858" spans="1:271" outlineLevel="2" x14ac:dyDescent="0.25">
      <c r="A858" t="str">
        <f t="shared" si="74"/>
        <v>161105</v>
      </c>
      <c r="B858" t="s">
        <v>337</v>
      </c>
      <c r="C858">
        <v>9</v>
      </c>
      <c r="D858">
        <v>1148</v>
      </c>
      <c r="E858">
        <v>880</v>
      </c>
      <c r="F858">
        <v>340</v>
      </c>
      <c r="G858">
        <v>540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540</v>
      </c>
      <c r="R858">
        <v>0</v>
      </c>
      <c r="S858">
        <v>0</v>
      </c>
      <c r="T858">
        <v>540</v>
      </c>
      <c r="U858">
        <v>7</v>
      </c>
      <c r="V858">
        <v>3</v>
      </c>
      <c r="W858">
        <v>4</v>
      </c>
      <c r="X858">
        <v>0</v>
      </c>
      <c r="Y858">
        <v>533</v>
      </c>
      <c r="Z858">
        <v>123</v>
      </c>
      <c r="AA858">
        <v>13</v>
      </c>
      <c r="AB858">
        <v>34</v>
      </c>
      <c r="AC858">
        <v>43</v>
      </c>
      <c r="AD858">
        <v>12</v>
      </c>
      <c r="AE858">
        <v>0</v>
      </c>
      <c r="AF858">
        <v>0</v>
      </c>
      <c r="AG858">
        <v>1</v>
      </c>
      <c r="AH858">
        <v>1</v>
      </c>
      <c r="AI858">
        <v>0</v>
      </c>
      <c r="AJ858">
        <v>1</v>
      </c>
      <c r="AK858">
        <v>0</v>
      </c>
      <c r="AL858">
        <v>5</v>
      </c>
      <c r="AM858">
        <v>0</v>
      </c>
      <c r="AN858">
        <v>0</v>
      </c>
      <c r="AO858">
        <v>0</v>
      </c>
      <c r="AP858">
        <v>1</v>
      </c>
      <c r="AQ858">
        <v>1</v>
      </c>
      <c r="AR858">
        <v>1</v>
      </c>
      <c r="AS858">
        <v>1</v>
      </c>
      <c r="AT858">
        <v>0</v>
      </c>
      <c r="AU858">
        <v>0</v>
      </c>
      <c r="AV858">
        <v>5</v>
      </c>
      <c r="AW858">
        <v>0</v>
      </c>
      <c r="AX858">
        <v>4</v>
      </c>
      <c r="AY858">
        <v>123</v>
      </c>
      <c r="AZ858">
        <v>194</v>
      </c>
      <c r="BA858">
        <v>75</v>
      </c>
      <c r="BB858">
        <v>2</v>
      </c>
      <c r="BC858">
        <v>5</v>
      </c>
      <c r="BD858">
        <v>19</v>
      </c>
      <c r="BE858">
        <v>3</v>
      </c>
      <c r="BF858">
        <v>12</v>
      </c>
      <c r="BG858">
        <v>1</v>
      </c>
      <c r="BH858">
        <v>4</v>
      </c>
      <c r="BI858">
        <v>2</v>
      </c>
      <c r="BJ858">
        <v>9</v>
      </c>
      <c r="BK858">
        <v>0</v>
      </c>
      <c r="BL858">
        <v>22</v>
      </c>
      <c r="BM858">
        <v>4</v>
      </c>
      <c r="BN858">
        <v>0</v>
      </c>
      <c r="BO858">
        <v>24</v>
      </c>
      <c r="BP858">
        <v>0</v>
      </c>
      <c r="BQ858">
        <v>1</v>
      </c>
      <c r="BR858">
        <v>1</v>
      </c>
      <c r="BS858">
        <v>1</v>
      </c>
      <c r="BT858">
        <v>2</v>
      </c>
      <c r="BU858">
        <v>2</v>
      </c>
      <c r="BV858">
        <v>1</v>
      </c>
      <c r="BW858">
        <v>4</v>
      </c>
      <c r="BX858">
        <v>194</v>
      </c>
      <c r="BY858">
        <v>21</v>
      </c>
      <c r="BZ858">
        <v>11</v>
      </c>
      <c r="CA858">
        <v>1</v>
      </c>
      <c r="CB858">
        <v>0</v>
      </c>
      <c r="CC858">
        <v>1</v>
      </c>
      <c r="CD858">
        <v>1</v>
      </c>
      <c r="CE858">
        <v>0</v>
      </c>
      <c r="CF858">
        <v>2</v>
      </c>
      <c r="CG858">
        <v>1</v>
      </c>
      <c r="CH858">
        <v>0</v>
      </c>
      <c r="CI858">
        <v>0</v>
      </c>
      <c r="CJ858">
        <v>3</v>
      </c>
      <c r="CK858">
        <v>0</v>
      </c>
      <c r="CL858">
        <v>1</v>
      </c>
      <c r="CM858">
        <v>0</v>
      </c>
      <c r="CN858">
        <v>21</v>
      </c>
      <c r="CO858">
        <v>22</v>
      </c>
      <c r="CP858">
        <v>10</v>
      </c>
      <c r="CQ858">
        <v>2</v>
      </c>
      <c r="CR858">
        <v>0</v>
      </c>
      <c r="CS858">
        <v>0</v>
      </c>
      <c r="CT858">
        <v>5</v>
      </c>
      <c r="CU858">
        <v>0</v>
      </c>
      <c r="CV858">
        <v>0</v>
      </c>
      <c r="CW858">
        <v>1</v>
      </c>
      <c r="CX858">
        <v>1</v>
      </c>
      <c r="CY858">
        <v>0</v>
      </c>
      <c r="CZ858">
        <v>0</v>
      </c>
      <c r="DA858">
        <v>0</v>
      </c>
      <c r="DB858">
        <v>1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2</v>
      </c>
      <c r="DK858">
        <v>0</v>
      </c>
      <c r="DL858">
        <v>0</v>
      </c>
      <c r="DM858">
        <v>0</v>
      </c>
      <c r="DN858">
        <v>22</v>
      </c>
      <c r="DO858">
        <v>2</v>
      </c>
      <c r="DP858">
        <v>2</v>
      </c>
      <c r="DQ858">
        <v>0</v>
      </c>
      <c r="DR858">
        <v>0</v>
      </c>
      <c r="DS858">
        <v>0</v>
      </c>
      <c r="DT858">
        <v>0</v>
      </c>
      <c r="DU858">
        <v>0</v>
      </c>
      <c r="DV858">
        <v>0</v>
      </c>
      <c r="DW858">
        <v>0</v>
      </c>
      <c r="DX858">
        <v>0</v>
      </c>
      <c r="DY858">
        <v>0</v>
      </c>
      <c r="DZ858">
        <v>0</v>
      </c>
      <c r="EA858">
        <v>0</v>
      </c>
      <c r="EB858">
        <v>0</v>
      </c>
      <c r="EC858">
        <v>0</v>
      </c>
      <c r="ED858">
        <v>0</v>
      </c>
      <c r="EE858">
        <v>0</v>
      </c>
      <c r="EF858">
        <v>0</v>
      </c>
      <c r="EG858">
        <v>0</v>
      </c>
      <c r="EH858">
        <v>0</v>
      </c>
      <c r="EI858">
        <v>0</v>
      </c>
      <c r="EJ858">
        <v>0</v>
      </c>
      <c r="EK858">
        <v>0</v>
      </c>
      <c r="EL858">
        <v>0</v>
      </c>
      <c r="EM858">
        <v>0</v>
      </c>
      <c r="EN858">
        <v>2</v>
      </c>
      <c r="EO858">
        <v>39</v>
      </c>
      <c r="EP858">
        <v>9</v>
      </c>
      <c r="EQ858">
        <v>14</v>
      </c>
      <c r="ER858">
        <v>5</v>
      </c>
      <c r="ES858">
        <v>0</v>
      </c>
      <c r="ET858">
        <v>2</v>
      </c>
      <c r="EU858">
        <v>0</v>
      </c>
      <c r="EV858">
        <v>0</v>
      </c>
      <c r="EW858">
        <v>0</v>
      </c>
      <c r="EX858">
        <v>0</v>
      </c>
      <c r="EY858">
        <v>1</v>
      </c>
      <c r="EZ858">
        <v>1</v>
      </c>
      <c r="FA858">
        <v>0</v>
      </c>
      <c r="FB858">
        <v>0</v>
      </c>
      <c r="FC858">
        <v>0</v>
      </c>
      <c r="FD858">
        <v>0</v>
      </c>
      <c r="FE858">
        <v>0</v>
      </c>
      <c r="FF858">
        <v>0</v>
      </c>
      <c r="FG858">
        <v>0</v>
      </c>
      <c r="FH858">
        <v>7</v>
      </c>
      <c r="FI858">
        <v>0</v>
      </c>
      <c r="FJ858">
        <v>0</v>
      </c>
      <c r="FK858">
        <v>0</v>
      </c>
      <c r="FL858">
        <v>39</v>
      </c>
      <c r="FM858">
        <v>59</v>
      </c>
      <c r="FN858">
        <v>16</v>
      </c>
      <c r="FO858">
        <v>7</v>
      </c>
      <c r="FP858">
        <v>3</v>
      </c>
      <c r="FQ858">
        <v>1</v>
      </c>
      <c r="FR858">
        <v>1</v>
      </c>
      <c r="FS858">
        <v>7</v>
      </c>
      <c r="FT858">
        <v>5</v>
      </c>
      <c r="FU858">
        <v>2</v>
      </c>
      <c r="FV858">
        <v>1</v>
      </c>
      <c r="FW858">
        <v>0</v>
      </c>
      <c r="FX858">
        <v>0</v>
      </c>
      <c r="FY858">
        <v>0</v>
      </c>
      <c r="FZ858">
        <v>1</v>
      </c>
      <c r="GA858">
        <v>0</v>
      </c>
      <c r="GB858">
        <v>3</v>
      </c>
      <c r="GC858">
        <v>0</v>
      </c>
      <c r="GD858">
        <v>0</v>
      </c>
      <c r="GE858">
        <v>1</v>
      </c>
      <c r="GF858">
        <v>1</v>
      </c>
      <c r="GG858">
        <v>0</v>
      </c>
      <c r="GH858">
        <v>6</v>
      </c>
      <c r="GI858">
        <v>1</v>
      </c>
      <c r="GJ858">
        <v>2</v>
      </c>
      <c r="GK858">
        <v>1</v>
      </c>
      <c r="GL858">
        <v>59</v>
      </c>
      <c r="GM858">
        <v>47</v>
      </c>
      <c r="GN858">
        <v>22</v>
      </c>
      <c r="GO858">
        <v>7</v>
      </c>
      <c r="GP858">
        <v>7</v>
      </c>
      <c r="GQ858">
        <v>0</v>
      </c>
      <c r="GR858">
        <v>3</v>
      </c>
      <c r="GS858">
        <v>0</v>
      </c>
      <c r="GT858">
        <v>1</v>
      </c>
      <c r="GU858">
        <v>0</v>
      </c>
      <c r="GV858">
        <v>0</v>
      </c>
      <c r="GW858">
        <v>1</v>
      </c>
      <c r="GX858">
        <v>1</v>
      </c>
      <c r="GY858">
        <v>0</v>
      </c>
      <c r="GZ858">
        <v>0</v>
      </c>
      <c r="HA858">
        <v>2</v>
      </c>
      <c r="HB858">
        <v>0</v>
      </c>
      <c r="HC858">
        <v>0</v>
      </c>
      <c r="HD858">
        <v>1</v>
      </c>
      <c r="HE858">
        <v>2</v>
      </c>
      <c r="HF858">
        <v>47</v>
      </c>
      <c r="HG858">
        <v>2</v>
      </c>
      <c r="HH858">
        <v>0</v>
      </c>
      <c r="HI858">
        <v>0</v>
      </c>
      <c r="HJ858">
        <v>0</v>
      </c>
      <c r="HK858">
        <v>0</v>
      </c>
      <c r="HL858">
        <v>0</v>
      </c>
      <c r="HM858">
        <v>0</v>
      </c>
      <c r="HN858">
        <v>0</v>
      </c>
      <c r="HO858">
        <v>0</v>
      </c>
      <c r="HP858">
        <v>0</v>
      </c>
      <c r="HQ858">
        <v>0</v>
      </c>
      <c r="HR858">
        <v>0</v>
      </c>
      <c r="HS858">
        <v>2</v>
      </c>
      <c r="HT858">
        <v>2</v>
      </c>
      <c r="HU858">
        <v>1</v>
      </c>
      <c r="HV858">
        <v>0</v>
      </c>
      <c r="HW858">
        <v>0</v>
      </c>
      <c r="HX858">
        <v>0</v>
      </c>
      <c r="HY858">
        <v>1</v>
      </c>
      <c r="HZ858">
        <v>0</v>
      </c>
      <c r="IA858">
        <v>0</v>
      </c>
      <c r="IB858">
        <v>0</v>
      </c>
      <c r="IC858">
        <v>0</v>
      </c>
      <c r="ID858">
        <v>0</v>
      </c>
      <c r="IE858">
        <v>0</v>
      </c>
      <c r="IF858">
        <v>0</v>
      </c>
      <c r="IG858">
        <v>0</v>
      </c>
      <c r="IH858">
        <v>0</v>
      </c>
      <c r="II858">
        <v>0</v>
      </c>
      <c r="IJ858">
        <v>1</v>
      </c>
      <c r="IK858">
        <v>23</v>
      </c>
      <c r="IL858">
        <v>8</v>
      </c>
      <c r="IM858">
        <v>10</v>
      </c>
      <c r="IN858">
        <v>5</v>
      </c>
      <c r="IO858">
        <v>0</v>
      </c>
      <c r="IP858">
        <v>0</v>
      </c>
      <c r="IQ858">
        <v>0</v>
      </c>
      <c r="IR858">
        <v>0</v>
      </c>
      <c r="IS858">
        <v>0</v>
      </c>
      <c r="IT858">
        <v>0</v>
      </c>
      <c r="IU858">
        <v>0</v>
      </c>
      <c r="IV858">
        <v>0</v>
      </c>
      <c r="IW858">
        <v>0</v>
      </c>
      <c r="IX858">
        <v>0</v>
      </c>
      <c r="IY858">
        <v>0</v>
      </c>
      <c r="IZ858">
        <v>0</v>
      </c>
      <c r="JA858">
        <v>0</v>
      </c>
      <c r="JB858">
        <v>0</v>
      </c>
      <c r="JC858">
        <v>0</v>
      </c>
      <c r="JD858">
        <v>0</v>
      </c>
      <c r="JE858">
        <v>0</v>
      </c>
      <c r="JF858">
        <v>0</v>
      </c>
      <c r="JG858">
        <v>0</v>
      </c>
      <c r="JH858">
        <v>0</v>
      </c>
      <c r="JI858">
        <v>0</v>
      </c>
      <c r="JJ858">
        <v>23</v>
      </c>
      <c r="JK858" s="2">
        <f t="shared" si="72"/>
        <v>0.47038327526132406</v>
      </c>
    </row>
    <row r="859" spans="1:271" outlineLevel="2" x14ac:dyDescent="0.25">
      <c r="A859" t="str">
        <f t="shared" si="74"/>
        <v>161105</v>
      </c>
      <c r="B859" t="s">
        <v>337</v>
      </c>
      <c r="C859">
        <v>10</v>
      </c>
      <c r="D859">
        <v>1215</v>
      </c>
      <c r="E859">
        <v>926</v>
      </c>
      <c r="F859">
        <v>368</v>
      </c>
      <c r="G859">
        <v>558</v>
      </c>
      <c r="H859">
        <v>0</v>
      </c>
      <c r="I859">
        <v>2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557</v>
      </c>
      <c r="R859">
        <v>0</v>
      </c>
      <c r="S859">
        <v>0</v>
      </c>
      <c r="T859">
        <v>557</v>
      </c>
      <c r="U859">
        <v>8</v>
      </c>
      <c r="V859">
        <v>6</v>
      </c>
      <c r="W859">
        <v>2</v>
      </c>
      <c r="X859">
        <v>0</v>
      </c>
      <c r="Y859">
        <v>549</v>
      </c>
      <c r="Z859">
        <v>97</v>
      </c>
      <c r="AA859">
        <v>7</v>
      </c>
      <c r="AB859">
        <v>40</v>
      </c>
      <c r="AC859">
        <v>26</v>
      </c>
      <c r="AD859">
        <v>5</v>
      </c>
      <c r="AE859">
        <v>0</v>
      </c>
      <c r="AF859">
        <v>1</v>
      </c>
      <c r="AG859">
        <v>1</v>
      </c>
      <c r="AH859">
        <v>4</v>
      </c>
      <c r="AI859">
        <v>1</v>
      </c>
      <c r="AJ859">
        <v>0</v>
      </c>
      <c r="AK859">
        <v>0</v>
      </c>
      <c r="AL859">
        <v>1</v>
      </c>
      <c r="AM859">
        <v>3</v>
      </c>
      <c r="AN859">
        <v>1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2</v>
      </c>
      <c r="AU859">
        <v>0</v>
      </c>
      <c r="AV859">
        <v>3</v>
      </c>
      <c r="AW859">
        <v>0</v>
      </c>
      <c r="AX859">
        <v>2</v>
      </c>
      <c r="AY859">
        <v>97</v>
      </c>
      <c r="AZ859">
        <v>188</v>
      </c>
      <c r="BA859">
        <v>52</v>
      </c>
      <c r="BB859">
        <v>3</v>
      </c>
      <c r="BC859">
        <v>4</v>
      </c>
      <c r="BD859">
        <v>11</v>
      </c>
      <c r="BE859">
        <v>9</v>
      </c>
      <c r="BF859">
        <v>13</v>
      </c>
      <c r="BG859">
        <v>2</v>
      </c>
      <c r="BH859">
        <v>0</v>
      </c>
      <c r="BI859">
        <v>1</v>
      </c>
      <c r="BJ859">
        <v>3</v>
      </c>
      <c r="BK859">
        <v>2</v>
      </c>
      <c r="BL859">
        <v>17</v>
      </c>
      <c r="BM859">
        <v>5</v>
      </c>
      <c r="BN859">
        <v>0</v>
      </c>
      <c r="BO859">
        <v>53</v>
      </c>
      <c r="BP859">
        <v>2</v>
      </c>
      <c r="BQ859">
        <v>1</v>
      </c>
      <c r="BR859">
        <v>1</v>
      </c>
      <c r="BS859">
        <v>2</v>
      </c>
      <c r="BT859">
        <v>1</v>
      </c>
      <c r="BU859">
        <v>2</v>
      </c>
      <c r="BV859">
        <v>0</v>
      </c>
      <c r="BW859">
        <v>4</v>
      </c>
      <c r="BX859">
        <v>188</v>
      </c>
      <c r="BY859">
        <v>24</v>
      </c>
      <c r="BZ859">
        <v>11</v>
      </c>
      <c r="CA859">
        <v>3</v>
      </c>
      <c r="CB859">
        <v>2</v>
      </c>
      <c r="CC859">
        <v>1</v>
      </c>
      <c r="CD859">
        <v>0</v>
      </c>
      <c r="CE859">
        <v>1</v>
      </c>
      <c r="CF859">
        <v>0</v>
      </c>
      <c r="CG859">
        <v>0</v>
      </c>
      <c r="CH859">
        <v>0</v>
      </c>
      <c r="CI859">
        <v>0</v>
      </c>
      <c r="CJ859">
        <v>0</v>
      </c>
      <c r="CK859">
        <v>0</v>
      </c>
      <c r="CL859">
        <v>0</v>
      </c>
      <c r="CM859">
        <v>6</v>
      </c>
      <c r="CN859">
        <v>24</v>
      </c>
      <c r="CO859">
        <v>19</v>
      </c>
      <c r="CP859">
        <v>12</v>
      </c>
      <c r="CQ859">
        <v>2</v>
      </c>
      <c r="CR859">
        <v>1</v>
      </c>
      <c r="CS859">
        <v>1</v>
      </c>
      <c r="CT859">
        <v>0</v>
      </c>
      <c r="CU859">
        <v>0</v>
      </c>
      <c r="CV859">
        <v>1</v>
      </c>
      <c r="CW859">
        <v>0</v>
      </c>
      <c r="CX859">
        <v>0</v>
      </c>
      <c r="CY859">
        <v>0</v>
      </c>
      <c r="CZ859">
        <v>1</v>
      </c>
      <c r="DA859">
        <v>0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0</v>
      </c>
      <c r="DI859">
        <v>0</v>
      </c>
      <c r="DJ859">
        <v>0</v>
      </c>
      <c r="DK859">
        <v>0</v>
      </c>
      <c r="DL859">
        <v>0</v>
      </c>
      <c r="DM859">
        <v>1</v>
      </c>
      <c r="DN859">
        <v>19</v>
      </c>
      <c r="DO859">
        <v>8</v>
      </c>
      <c r="DP859">
        <v>2</v>
      </c>
      <c r="DQ859">
        <v>0</v>
      </c>
      <c r="DR859">
        <v>0</v>
      </c>
      <c r="DS859">
        <v>2</v>
      </c>
      <c r="DT859">
        <v>0</v>
      </c>
      <c r="DU859">
        <v>1</v>
      </c>
      <c r="DV859">
        <v>0</v>
      </c>
      <c r="DW859">
        <v>2</v>
      </c>
      <c r="DX859">
        <v>0</v>
      </c>
      <c r="DY859">
        <v>0</v>
      </c>
      <c r="DZ859">
        <v>1</v>
      </c>
      <c r="EA859">
        <v>0</v>
      </c>
      <c r="EB859">
        <v>0</v>
      </c>
      <c r="EC859">
        <v>0</v>
      </c>
      <c r="ED859">
        <v>0</v>
      </c>
      <c r="EE859">
        <v>0</v>
      </c>
      <c r="EF859">
        <v>0</v>
      </c>
      <c r="EG859">
        <v>0</v>
      </c>
      <c r="EH859">
        <v>0</v>
      </c>
      <c r="EI859">
        <v>0</v>
      </c>
      <c r="EJ859">
        <v>0</v>
      </c>
      <c r="EK859">
        <v>0</v>
      </c>
      <c r="EL859">
        <v>0</v>
      </c>
      <c r="EM859">
        <v>0</v>
      </c>
      <c r="EN859">
        <v>8</v>
      </c>
      <c r="EO859">
        <v>38</v>
      </c>
      <c r="EP859">
        <v>13</v>
      </c>
      <c r="EQ859">
        <v>9</v>
      </c>
      <c r="ER859">
        <v>1</v>
      </c>
      <c r="ES859">
        <v>1</v>
      </c>
      <c r="ET859">
        <v>3</v>
      </c>
      <c r="EU859">
        <v>0</v>
      </c>
      <c r="EV859">
        <v>1</v>
      </c>
      <c r="EW859">
        <v>0</v>
      </c>
      <c r="EX859">
        <v>1</v>
      </c>
      <c r="EY859">
        <v>0</v>
      </c>
      <c r="EZ859">
        <v>0</v>
      </c>
      <c r="FA859">
        <v>0</v>
      </c>
      <c r="FB859">
        <v>1</v>
      </c>
      <c r="FC859">
        <v>0</v>
      </c>
      <c r="FD859">
        <v>0</v>
      </c>
      <c r="FE859">
        <v>0</v>
      </c>
      <c r="FF859">
        <v>0</v>
      </c>
      <c r="FG859">
        <v>1</v>
      </c>
      <c r="FH859">
        <v>4</v>
      </c>
      <c r="FI859">
        <v>0</v>
      </c>
      <c r="FJ859">
        <v>2</v>
      </c>
      <c r="FK859">
        <v>1</v>
      </c>
      <c r="FL859">
        <v>38</v>
      </c>
      <c r="FM859">
        <v>65</v>
      </c>
      <c r="FN859">
        <v>24</v>
      </c>
      <c r="FO859">
        <v>5</v>
      </c>
      <c r="FP859">
        <v>4</v>
      </c>
      <c r="FQ859">
        <v>1</v>
      </c>
      <c r="FR859">
        <v>1</v>
      </c>
      <c r="FS859">
        <v>3</v>
      </c>
      <c r="FT859">
        <v>0</v>
      </c>
      <c r="FU859">
        <v>0</v>
      </c>
      <c r="FV859">
        <v>1</v>
      </c>
      <c r="FW859">
        <v>2</v>
      </c>
      <c r="FX859">
        <v>1</v>
      </c>
      <c r="FY859">
        <v>0</v>
      </c>
      <c r="FZ859">
        <v>0</v>
      </c>
      <c r="GA859">
        <v>5</v>
      </c>
      <c r="GB859">
        <v>1</v>
      </c>
      <c r="GC859">
        <v>0</v>
      </c>
      <c r="GD859">
        <v>1</v>
      </c>
      <c r="GE859">
        <v>0</v>
      </c>
      <c r="GF859">
        <v>2</v>
      </c>
      <c r="GG859">
        <v>0</v>
      </c>
      <c r="GH859">
        <v>13</v>
      </c>
      <c r="GI859">
        <v>1</v>
      </c>
      <c r="GJ859">
        <v>0</v>
      </c>
      <c r="GK859">
        <v>0</v>
      </c>
      <c r="GL859">
        <v>65</v>
      </c>
      <c r="GM859">
        <v>62</v>
      </c>
      <c r="GN859">
        <v>40</v>
      </c>
      <c r="GO859">
        <v>8</v>
      </c>
      <c r="GP859">
        <v>3</v>
      </c>
      <c r="GQ859">
        <v>1</v>
      </c>
      <c r="GR859">
        <v>0</v>
      </c>
      <c r="GS859">
        <v>0</v>
      </c>
      <c r="GT859">
        <v>2</v>
      </c>
      <c r="GU859">
        <v>0</v>
      </c>
      <c r="GV859">
        <v>2</v>
      </c>
      <c r="GW859">
        <v>1</v>
      </c>
      <c r="GX859">
        <v>0</v>
      </c>
      <c r="GY859">
        <v>0</v>
      </c>
      <c r="GZ859">
        <v>1</v>
      </c>
      <c r="HA859">
        <v>0</v>
      </c>
      <c r="HB859">
        <v>0</v>
      </c>
      <c r="HC859">
        <v>0</v>
      </c>
      <c r="HD859">
        <v>1</v>
      </c>
      <c r="HE859">
        <v>3</v>
      </c>
      <c r="HF859">
        <v>62</v>
      </c>
      <c r="HG859">
        <v>6</v>
      </c>
      <c r="HH859">
        <v>1</v>
      </c>
      <c r="HI859">
        <v>1</v>
      </c>
      <c r="HJ859">
        <v>2</v>
      </c>
      <c r="HK859">
        <v>0</v>
      </c>
      <c r="HL859">
        <v>0</v>
      </c>
      <c r="HM859">
        <v>0</v>
      </c>
      <c r="HN859">
        <v>1</v>
      </c>
      <c r="HO859">
        <v>1</v>
      </c>
      <c r="HP859">
        <v>0</v>
      </c>
      <c r="HQ859">
        <v>0</v>
      </c>
      <c r="HR859">
        <v>0</v>
      </c>
      <c r="HS859">
        <v>0</v>
      </c>
      <c r="HT859">
        <v>6</v>
      </c>
      <c r="HU859">
        <v>0</v>
      </c>
      <c r="HV859">
        <v>0</v>
      </c>
      <c r="HW859">
        <v>0</v>
      </c>
      <c r="HX859">
        <v>0</v>
      </c>
      <c r="HY859">
        <v>0</v>
      </c>
      <c r="HZ859">
        <v>0</v>
      </c>
      <c r="IA859">
        <v>0</v>
      </c>
      <c r="IB859">
        <v>0</v>
      </c>
      <c r="IC859">
        <v>0</v>
      </c>
      <c r="ID859">
        <v>0</v>
      </c>
      <c r="IE859">
        <v>0</v>
      </c>
      <c r="IF859">
        <v>0</v>
      </c>
      <c r="IG859">
        <v>0</v>
      </c>
      <c r="IH859">
        <v>0</v>
      </c>
      <c r="II859">
        <v>0</v>
      </c>
      <c r="IJ859">
        <v>0</v>
      </c>
      <c r="IK859">
        <v>42</v>
      </c>
      <c r="IL859">
        <v>11</v>
      </c>
      <c r="IM859">
        <v>18</v>
      </c>
      <c r="IN859">
        <v>6</v>
      </c>
      <c r="IO859">
        <v>0</v>
      </c>
      <c r="IP859">
        <v>1</v>
      </c>
      <c r="IQ859">
        <v>0</v>
      </c>
      <c r="IR859">
        <v>1</v>
      </c>
      <c r="IS859">
        <v>0</v>
      </c>
      <c r="IT859">
        <v>2</v>
      </c>
      <c r="IU859">
        <v>0</v>
      </c>
      <c r="IV859">
        <v>1</v>
      </c>
      <c r="IW859">
        <v>0</v>
      </c>
      <c r="IX859">
        <v>0</v>
      </c>
      <c r="IY859">
        <v>0</v>
      </c>
      <c r="IZ859">
        <v>0</v>
      </c>
      <c r="JA859">
        <v>0</v>
      </c>
      <c r="JB859">
        <v>0</v>
      </c>
      <c r="JC859">
        <v>0</v>
      </c>
      <c r="JD859">
        <v>0</v>
      </c>
      <c r="JE859">
        <v>0</v>
      </c>
      <c r="JF859">
        <v>0</v>
      </c>
      <c r="JG859">
        <v>1</v>
      </c>
      <c r="JH859">
        <v>1</v>
      </c>
      <c r="JI859">
        <v>0</v>
      </c>
      <c r="JJ859">
        <v>42</v>
      </c>
      <c r="JK859" s="2">
        <f t="shared" si="72"/>
        <v>0.45843621399176954</v>
      </c>
    </row>
    <row r="860" spans="1:271" outlineLevel="2" x14ac:dyDescent="0.25">
      <c r="A860" t="str">
        <f t="shared" si="74"/>
        <v>161105</v>
      </c>
      <c r="B860" t="s">
        <v>337</v>
      </c>
      <c r="C860">
        <v>11</v>
      </c>
      <c r="D860">
        <v>1120</v>
      </c>
      <c r="E860">
        <v>850</v>
      </c>
      <c r="F860">
        <v>414</v>
      </c>
      <c r="G860">
        <v>436</v>
      </c>
      <c r="H860">
        <v>0</v>
      </c>
      <c r="I860">
        <v>1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436</v>
      </c>
      <c r="R860">
        <v>0</v>
      </c>
      <c r="S860">
        <v>0</v>
      </c>
      <c r="T860">
        <v>436</v>
      </c>
      <c r="U860">
        <v>7</v>
      </c>
      <c r="V860">
        <v>2</v>
      </c>
      <c r="W860">
        <v>4</v>
      </c>
      <c r="X860">
        <v>0</v>
      </c>
      <c r="Y860">
        <v>429</v>
      </c>
      <c r="Z860">
        <v>98</v>
      </c>
      <c r="AA860">
        <v>13</v>
      </c>
      <c r="AB860">
        <v>33</v>
      </c>
      <c r="AC860">
        <v>31</v>
      </c>
      <c r="AD860">
        <v>4</v>
      </c>
      <c r="AE860">
        <v>0</v>
      </c>
      <c r="AF860">
        <v>5</v>
      </c>
      <c r="AG860">
        <v>1</v>
      </c>
      <c r="AH860">
        <v>0</v>
      </c>
      <c r="AI860">
        <v>3</v>
      </c>
      <c r="AJ860">
        <v>0</v>
      </c>
      <c r="AK860">
        <v>0</v>
      </c>
      <c r="AL860">
        <v>0</v>
      </c>
      <c r="AM860">
        <v>1</v>
      </c>
      <c r="AN860">
        <v>0</v>
      </c>
      <c r="AO860">
        <v>0</v>
      </c>
      <c r="AP860">
        <v>0</v>
      </c>
      <c r="AQ860">
        <v>1</v>
      </c>
      <c r="AR860">
        <v>2</v>
      </c>
      <c r="AS860">
        <v>0</v>
      </c>
      <c r="AT860">
        <v>2</v>
      </c>
      <c r="AU860">
        <v>0</v>
      </c>
      <c r="AV860">
        <v>1</v>
      </c>
      <c r="AW860">
        <v>0</v>
      </c>
      <c r="AX860">
        <v>1</v>
      </c>
      <c r="AY860">
        <v>98</v>
      </c>
      <c r="AZ860">
        <v>117</v>
      </c>
      <c r="BA860">
        <v>25</v>
      </c>
      <c r="BB860">
        <v>2</v>
      </c>
      <c r="BC860">
        <v>4</v>
      </c>
      <c r="BD860">
        <v>7</v>
      </c>
      <c r="BE860">
        <v>2</v>
      </c>
      <c r="BF860">
        <v>7</v>
      </c>
      <c r="BG860">
        <v>3</v>
      </c>
      <c r="BH860">
        <v>3</v>
      </c>
      <c r="BI860">
        <v>2</v>
      </c>
      <c r="BJ860">
        <v>0</v>
      </c>
      <c r="BK860">
        <v>0</v>
      </c>
      <c r="BL860">
        <v>19</v>
      </c>
      <c r="BM860">
        <v>3</v>
      </c>
      <c r="BN860">
        <v>0</v>
      </c>
      <c r="BO860">
        <v>29</v>
      </c>
      <c r="BP860">
        <v>0</v>
      </c>
      <c r="BQ860">
        <v>1</v>
      </c>
      <c r="BR860">
        <v>1</v>
      </c>
      <c r="BS860">
        <v>0</v>
      </c>
      <c r="BT860">
        <v>1</v>
      </c>
      <c r="BU860">
        <v>3</v>
      </c>
      <c r="BV860">
        <v>1</v>
      </c>
      <c r="BW860">
        <v>4</v>
      </c>
      <c r="BX860">
        <v>117</v>
      </c>
      <c r="BY860">
        <v>15</v>
      </c>
      <c r="BZ860">
        <v>8</v>
      </c>
      <c r="CA860">
        <v>1</v>
      </c>
      <c r="CB860">
        <v>0</v>
      </c>
      <c r="CC860">
        <v>1</v>
      </c>
      <c r="CD860">
        <v>1</v>
      </c>
      <c r="CE860">
        <v>0</v>
      </c>
      <c r="CF860">
        <v>3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1</v>
      </c>
      <c r="CN860">
        <v>15</v>
      </c>
      <c r="CO860">
        <v>14</v>
      </c>
      <c r="CP860">
        <v>9</v>
      </c>
      <c r="CQ860">
        <v>1</v>
      </c>
      <c r="CR860">
        <v>1</v>
      </c>
      <c r="CS860">
        <v>1</v>
      </c>
      <c r="CT860">
        <v>0</v>
      </c>
      <c r="CU860">
        <v>0</v>
      </c>
      <c r="CV860">
        <v>0</v>
      </c>
      <c r="CW860">
        <v>0</v>
      </c>
      <c r="CX860">
        <v>0</v>
      </c>
      <c r="CY860">
        <v>0</v>
      </c>
      <c r="CZ860">
        <v>1</v>
      </c>
      <c r="DA860">
        <v>0</v>
      </c>
      <c r="DB860">
        <v>0</v>
      </c>
      <c r="DC860">
        <v>0</v>
      </c>
      <c r="DD860">
        <v>0</v>
      </c>
      <c r="DE860">
        <v>0</v>
      </c>
      <c r="DF860">
        <v>0</v>
      </c>
      <c r="DG860">
        <v>1</v>
      </c>
      <c r="DH860">
        <v>0</v>
      </c>
      <c r="DI860">
        <v>0</v>
      </c>
      <c r="DJ860">
        <v>0</v>
      </c>
      <c r="DK860">
        <v>0</v>
      </c>
      <c r="DL860">
        <v>0</v>
      </c>
      <c r="DM860">
        <v>0</v>
      </c>
      <c r="DN860">
        <v>14</v>
      </c>
      <c r="DO860">
        <v>14</v>
      </c>
      <c r="DP860">
        <v>2</v>
      </c>
      <c r="DQ860">
        <v>2</v>
      </c>
      <c r="DR860">
        <v>1</v>
      </c>
      <c r="DS860">
        <v>0</v>
      </c>
      <c r="DT860">
        <v>5</v>
      </c>
      <c r="DU860">
        <v>1</v>
      </c>
      <c r="DV860">
        <v>0</v>
      </c>
      <c r="DW860">
        <v>1</v>
      </c>
      <c r="DX860">
        <v>0</v>
      </c>
      <c r="DY860">
        <v>0</v>
      </c>
      <c r="DZ860">
        <v>0</v>
      </c>
      <c r="EA860">
        <v>0</v>
      </c>
      <c r="EB860">
        <v>0</v>
      </c>
      <c r="EC860">
        <v>0</v>
      </c>
      <c r="ED860">
        <v>0</v>
      </c>
      <c r="EE860">
        <v>0</v>
      </c>
      <c r="EF860">
        <v>0</v>
      </c>
      <c r="EG860">
        <v>1</v>
      </c>
      <c r="EH860">
        <v>0</v>
      </c>
      <c r="EI860">
        <v>0</v>
      </c>
      <c r="EJ860">
        <v>1</v>
      </c>
      <c r="EK860">
        <v>0</v>
      </c>
      <c r="EL860">
        <v>0</v>
      </c>
      <c r="EM860">
        <v>0</v>
      </c>
      <c r="EN860">
        <v>14</v>
      </c>
      <c r="EO860">
        <v>41</v>
      </c>
      <c r="EP860">
        <v>16</v>
      </c>
      <c r="EQ860">
        <v>9</v>
      </c>
      <c r="ER860">
        <v>3</v>
      </c>
      <c r="ES860">
        <v>0</v>
      </c>
      <c r="ET860">
        <v>2</v>
      </c>
      <c r="EU860">
        <v>0</v>
      </c>
      <c r="EV860">
        <v>0</v>
      </c>
      <c r="EW860">
        <v>1</v>
      </c>
      <c r="EX860">
        <v>0</v>
      </c>
      <c r="EY860">
        <v>0</v>
      </c>
      <c r="EZ860">
        <v>0</v>
      </c>
      <c r="FA860">
        <v>0</v>
      </c>
      <c r="FB860">
        <v>1</v>
      </c>
      <c r="FC860">
        <v>1</v>
      </c>
      <c r="FD860">
        <v>0</v>
      </c>
      <c r="FE860">
        <v>0</v>
      </c>
      <c r="FF860">
        <v>0</v>
      </c>
      <c r="FG860">
        <v>1</v>
      </c>
      <c r="FH860">
        <v>7</v>
      </c>
      <c r="FI860">
        <v>0</v>
      </c>
      <c r="FJ860">
        <v>0</v>
      </c>
      <c r="FK860">
        <v>0</v>
      </c>
      <c r="FL860">
        <v>41</v>
      </c>
      <c r="FM860">
        <v>59</v>
      </c>
      <c r="FN860">
        <v>15</v>
      </c>
      <c r="FO860">
        <v>13</v>
      </c>
      <c r="FP860">
        <v>2</v>
      </c>
      <c r="FQ860">
        <v>2</v>
      </c>
      <c r="FR860">
        <v>0</v>
      </c>
      <c r="FS860">
        <v>4</v>
      </c>
      <c r="FT860">
        <v>1</v>
      </c>
      <c r="FU860">
        <v>1</v>
      </c>
      <c r="FV860">
        <v>1</v>
      </c>
      <c r="FW860">
        <v>0</v>
      </c>
      <c r="FX860">
        <v>0</v>
      </c>
      <c r="FY860">
        <v>1</v>
      </c>
      <c r="FZ860">
        <v>1</v>
      </c>
      <c r="GA860">
        <v>2</v>
      </c>
      <c r="GB860">
        <v>1</v>
      </c>
      <c r="GC860">
        <v>0</v>
      </c>
      <c r="GD860">
        <v>1</v>
      </c>
      <c r="GE860">
        <v>2</v>
      </c>
      <c r="GF860">
        <v>1</v>
      </c>
      <c r="GG860">
        <v>2</v>
      </c>
      <c r="GH860">
        <v>7</v>
      </c>
      <c r="GI860">
        <v>0</v>
      </c>
      <c r="GJ860">
        <v>0</v>
      </c>
      <c r="GK860">
        <v>2</v>
      </c>
      <c r="GL860">
        <v>59</v>
      </c>
      <c r="GM860">
        <v>45</v>
      </c>
      <c r="GN860">
        <v>28</v>
      </c>
      <c r="GO860">
        <v>0</v>
      </c>
      <c r="GP860">
        <v>1</v>
      </c>
      <c r="GQ860">
        <v>1</v>
      </c>
      <c r="GR860">
        <v>4</v>
      </c>
      <c r="GS860">
        <v>1</v>
      </c>
      <c r="GT860">
        <v>1</v>
      </c>
      <c r="GU860">
        <v>1</v>
      </c>
      <c r="GV860">
        <v>1</v>
      </c>
      <c r="GW860">
        <v>0</v>
      </c>
      <c r="GX860">
        <v>0</v>
      </c>
      <c r="GY860">
        <v>0</v>
      </c>
      <c r="GZ860">
        <v>0</v>
      </c>
      <c r="HA860">
        <v>1</v>
      </c>
      <c r="HB860">
        <v>2</v>
      </c>
      <c r="HC860">
        <v>0</v>
      </c>
      <c r="HD860">
        <v>3</v>
      </c>
      <c r="HE860">
        <v>1</v>
      </c>
      <c r="HF860">
        <v>45</v>
      </c>
      <c r="HG860">
        <v>0</v>
      </c>
      <c r="HH860">
        <v>0</v>
      </c>
      <c r="HI860">
        <v>0</v>
      </c>
      <c r="HJ860">
        <v>0</v>
      </c>
      <c r="HK860">
        <v>0</v>
      </c>
      <c r="HL860">
        <v>0</v>
      </c>
      <c r="HM860">
        <v>0</v>
      </c>
      <c r="HN860">
        <v>0</v>
      </c>
      <c r="HO860">
        <v>0</v>
      </c>
      <c r="HP860">
        <v>0</v>
      </c>
      <c r="HQ860">
        <v>0</v>
      </c>
      <c r="HR860">
        <v>0</v>
      </c>
      <c r="HS860">
        <v>0</v>
      </c>
      <c r="HT860">
        <v>0</v>
      </c>
      <c r="HU860">
        <v>1</v>
      </c>
      <c r="HV860">
        <v>0</v>
      </c>
      <c r="HW860">
        <v>0</v>
      </c>
      <c r="HX860">
        <v>0</v>
      </c>
      <c r="HY860">
        <v>0</v>
      </c>
      <c r="HZ860">
        <v>0</v>
      </c>
      <c r="IA860">
        <v>1</v>
      </c>
      <c r="IB860">
        <v>0</v>
      </c>
      <c r="IC860">
        <v>0</v>
      </c>
      <c r="ID860">
        <v>0</v>
      </c>
      <c r="IE860">
        <v>0</v>
      </c>
      <c r="IF860">
        <v>0</v>
      </c>
      <c r="IG860">
        <v>0</v>
      </c>
      <c r="IH860">
        <v>0</v>
      </c>
      <c r="II860">
        <v>0</v>
      </c>
      <c r="IJ860">
        <v>1</v>
      </c>
      <c r="IK860">
        <v>25</v>
      </c>
      <c r="IL860">
        <v>9</v>
      </c>
      <c r="IM860">
        <v>16</v>
      </c>
      <c r="IN860">
        <v>0</v>
      </c>
      <c r="IO860">
        <v>0</v>
      </c>
      <c r="IP860">
        <v>0</v>
      </c>
      <c r="IQ860">
        <v>0</v>
      </c>
      <c r="IR860">
        <v>0</v>
      </c>
      <c r="IS860">
        <v>0</v>
      </c>
      <c r="IT860">
        <v>0</v>
      </c>
      <c r="IU860">
        <v>0</v>
      </c>
      <c r="IV860">
        <v>0</v>
      </c>
      <c r="IW860">
        <v>0</v>
      </c>
      <c r="IX860">
        <v>0</v>
      </c>
      <c r="IY860">
        <v>0</v>
      </c>
      <c r="IZ860">
        <v>0</v>
      </c>
      <c r="JA860">
        <v>0</v>
      </c>
      <c r="JB860">
        <v>0</v>
      </c>
      <c r="JC860">
        <v>0</v>
      </c>
      <c r="JD860">
        <v>0</v>
      </c>
      <c r="JE860">
        <v>0</v>
      </c>
      <c r="JF860">
        <v>0</v>
      </c>
      <c r="JG860">
        <v>0</v>
      </c>
      <c r="JH860">
        <v>0</v>
      </c>
      <c r="JI860">
        <v>0</v>
      </c>
      <c r="JJ860">
        <v>25</v>
      </c>
      <c r="JK860" s="2">
        <f t="shared" si="72"/>
        <v>0.38928571428571429</v>
      </c>
    </row>
    <row r="861" spans="1:271" outlineLevel="2" x14ac:dyDescent="0.25">
      <c r="A861" t="str">
        <f t="shared" si="74"/>
        <v>161105</v>
      </c>
      <c r="B861" t="s">
        <v>337</v>
      </c>
      <c r="C861">
        <v>12</v>
      </c>
      <c r="D861">
        <v>1259</v>
      </c>
      <c r="E861">
        <v>960</v>
      </c>
      <c r="F861">
        <v>256</v>
      </c>
      <c r="G861">
        <v>704</v>
      </c>
      <c r="H861">
        <v>0</v>
      </c>
      <c r="I861">
        <v>3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704</v>
      </c>
      <c r="R861">
        <v>0</v>
      </c>
      <c r="S861">
        <v>0</v>
      </c>
      <c r="T861">
        <v>704</v>
      </c>
      <c r="U861">
        <v>11</v>
      </c>
      <c r="V861">
        <v>9</v>
      </c>
      <c r="W861">
        <v>2</v>
      </c>
      <c r="X861">
        <v>0</v>
      </c>
      <c r="Y861">
        <v>693</v>
      </c>
      <c r="Z861">
        <v>167</v>
      </c>
      <c r="AA861">
        <v>19</v>
      </c>
      <c r="AB861">
        <v>48</v>
      </c>
      <c r="AC861">
        <v>50</v>
      </c>
      <c r="AD861">
        <v>9</v>
      </c>
      <c r="AE861">
        <v>1</v>
      </c>
      <c r="AF861">
        <v>2</v>
      </c>
      <c r="AG861">
        <v>0</v>
      </c>
      <c r="AH861">
        <v>1</v>
      </c>
      <c r="AI861">
        <v>2</v>
      </c>
      <c r="AJ861">
        <v>0</v>
      </c>
      <c r="AK861">
        <v>0</v>
      </c>
      <c r="AL861">
        <v>2</v>
      </c>
      <c r="AM861">
        <v>9</v>
      </c>
      <c r="AN861">
        <v>0</v>
      </c>
      <c r="AO861">
        <v>3</v>
      </c>
      <c r="AP861">
        <v>0</v>
      </c>
      <c r="AQ861">
        <v>1</v>
      </c>
      <c r="AR861">
        <v>8</v>
      </c>
      <c r="AS861">
        <v>0</v>
      </c>
      <c r="AT861">
        <v>3</v>
      </c>
      <c r="AU861">
        <v>0</v>
      </c>
      <c r="AV861">
        <v>2</v>
      </c>
      <c r="AW861">
        <v>2</v>
      </c>
      <c r="AX861">
        <v>5</v>
      </c>
      <c r="AY861">
        <v>167</v>
      </c>
      <c r="AZ861">
        <v>204</v>
      </c>
      <c r="BA861">
        <v>52</v>
      </c>
      <c r="BB861">
        <v>1</v>
      </c>
      <c r="BC861">
        <v>8</v>
      </c>
      <c r="BD861">
        <v>16</v>
      </c>
      <c r="BE861">
        <v>7</v>
      </c>
      <c r="BF861">
        <v>12</v>
      </c>
      <c r="BG861">
        <v>1</v>
      </c>
      <c r="BH861">
        <v>3</v>
      </c>
      <c r="BI861">
        <v>1</v>
      </c>
      <c r="BJ861">
        <v>7</v>
      </c>
      <c r="BK861">
        <v>1</v>
      </c>
      <c r="BL861">
        <v>24</v>
      </c>
      <c r="BM861">
        <v>11</v>
      </c>
      <c r="BN861">
        <v>0</v>
      </c>
      <c r="BO861">
        <v>47</v>
      </c>
      <c r="BP861">
        <v>1</v>
      </c>
      <c r="BQ861">
        <v>5</v>
      </c>
      <c r="BR861">
        <v>1</v>
      </c>
      <c r="BS861">
        <v>0</v>
      </c>
      <c r="BT861">
        <v>1</v>
      </c>
      <c r="BU861">
        <v>1</v>
      </c>
      <c r="BV861">
        <v>0</v>
      </c>
      <c r="BW861">
        <v>4</v>
      </c>
      <c r="BX861">
        <v>204</v>
      </c>
      <c r="BY861">
        <v>29</v>
      </c>
      <c r="BZ861">
        <v>18</v>
      </c>
      <c r="CA861">
        <v>3</v>
      </c>
      <c r="CB861">
        <v>0</v>
      </c>
      <c r="CC861">
        <v>2</v>
      </c>
      <c r="CD861">
        <v>2</v>
      </c>
      <c r="CE861">
        <v>0</v>
      </c>
      <c r="CF861">
        <v>1</v>
      </c>
      <c r="CG861">
        <v>1</v>
      </c>
      <c r="CH861">
        <v>0</v>
      </c>
      <c r="CI861">
        <v>1</v>
      </c>
      <c r="CJ861">
        <v>0</v>
      </c>
      <c r="CK861">
        <v>0</v>
      </c>
      <c r="CL861">
        <v>1</v>
      </c>
      <c r="CM861">
        <v>0</v>
      </c>
      <c r="CN861">
        <v>29</v>
      </c>
      <c r="CO861">
        <v>27</v>
      </c>
      <c r="CP861">
        <v>13</v>
      </c>
      <c r="CQ861">
        <v>2</v>
      </c>
      <c r="CR861">
        <v>2</v>
      </c>
      <c r="CS861">
        <v>0</v>
      </c>
      <c r="CT861">
        <v>3</v>
      </c>
      <c r="CU861">
        <v>1</v>
      </c>
      <c r="CV861">
        <v>1</v>
      </c>
      <c r="CW861">
        <v>1</v>
      </c>
      <c r="CX861">
        <v>0</v>
      </c>
      <c r="CY861">
        <v>0</v>
      </c>
      <c r="CZ861">
        <v>0</v>
      </c>
      <c r="DA861">
        <v>0</v>
      </c>
      <c r="DB861">
        <v>1</v>
      </c>
      <c r="DC861">
        <v>0</v>
      </c>
      <c r="DD861">
        <v>0</v>
      </c>
      <c r="DE861">
        <v>0</v>
      </c>
      <c r="DF861">
        <v>0</v>
      </c>
      <c r="DG861">
        <v>0</v>
      </c>
      <c r="DH861">
        <v>1</v>
      </c>
      <c r="DI861">
        <v>1</v>
      </c>
      <c r="DJ861">
        <v>0</v>
      </c>
      <c r="DK861">
        <v>0</v>
      </c>
      <c r="DL861">
        <v>0</v>
      </c>
      <c r="DM861">
        <v>1</v>
      </c>
      <c r="DN861">
        <v>27</v>
      </c>
      <c r="DO861">
        <v>13</v>
      </c>
      <c r="DP861">
        <v>7</v>
      </c>
      <c r="DQ861">
        <v>0</v>
      </c>
      <c r="DR861">
        <v>1</v>
      </c>
      <c r="DS861">
        <v>0</v>
      </c>
      <c r="DT861">
        <v>3</v>
      </c>
      <c r="DU861">
        <v>0</v>
      </c>
      <c r="DV861">
        <v>0</v>
      </c>
      <c r="DW861">
        <v>0</v>
      </c>
      <c r="DX861">
        <v>0</v>
      </c>
      <c r="DY861">
        <v>0</v>
      </c>
      <c r="DZ861">
        <v>0</v>
      </c>
      <c r="EA861">
        <v>0</v>
      </c>
      <c r="EB861">
        <v>0</v>
      </c>
      <c r="EC861">
        <v>1</v>
      </c>
      <c r="ED861">
        <v>0</v>
      </c>
      <c r="EE861">
        <v>0</v>
      </c>
      <c r="EF861">
        <v>1</v>
      </c>
      <c r="EG861">
        <v>0</v>
      </c>
      <c r="EH861">
        <v>0</v>
      </c>
      <c r="EI861">
        <v>0</v>
      </c>
      <c r="EJ861">
        <v>0</v>
      </c>
      <c r="EK861">
        <v>0</v>
      </c>
      <c r="EL861">
        <v>0</v>
      </c>
      <c r="EM861">
        <v>0</v>
      </c>
      <c r="EN861">
        <v>13</v>
      </c>
      <c r="EO861">
        <v>83</v>
      </c>
      <c r="EP861">
        <v>21</v>
      </c>
      <c r="EQ861">
        <v>7</v>
      </c>
      <c r="ER861">
        <v>10</v>
      </c>
      <c r="ES861">
        <v>0</v>
      </c>
      <c r="ET861">
        <v>3</v>
      </c>
      <c r="EU861">
        <v>2</v>
      </c>
      <c r="EV861">
        <v>2</v>
      </c>
      <c r="EW861">
        <v>0</v>
      </c>
      <c r="EX861">
        <v>0</v>
      </c>
      <c r="EY861">
        <v>1</v>
      </c>
      <c r="EZ861">
        <v>1</v>
      </c>
      <c r="FA861">
        <v>0</v>
      </c>
      <c r="FB861">
        <v>0</v>
      </c>
      <c r="FC861">
        <v>1</v>
      </c>
      <c r="FD861">
        <v>0</v>
      </c>
      <c r="FE861">
        <v>0</v>
      </c>
      <c r="FF861">
        <v>1</v>
      </c>
      <c r="FG861">
        <v>0</v>
      </c>
      <c r="FH861">
        <v>30</v>
      </c>
      <c r="FI861">
        <v>0</v>
      </c>
      <c r="FJ861">
        <v>3</v>
      </c>
      <c r="FK861">
        <v>1</v>
      </c>
      <c r="FL861">
        <v>83</v>
      </c>
      <c r="FM861">
        <v>77</v>
      </c>
      <c r="FN861">
        <v>23</v>
      </c>
      <c r="FO861">
        <v>19</v>
      </c>
      <c r="FP861">
        <v>0</v>
      </c>
      <c r="FQ861">
        <v>5</v>
      </c>
      <c r="FR861">
        <v>0</v>
      </c>
      <c r="FS861">
        <v>0</v>
      </c>
      <c r="FT861">
        <v>2</v>
      </c>
      <c r="FU861">
        <v>0</v>
      </c>
      <c r="FV861">
        <v>2</v>
      </c>
      <c r="FW861">
        <v>2</v>
      </c>
      <c r="FX861">
        <v>1</v>
      </c>
      <c r="FY861">
        <v>1</v>
      </c>
      <c r="FZ861">
        <v>2</v>
      </c>
      <c r="GA861">
        <v>2</v>
      </c>
      <c r="GB861">
        <v>0</v>
      </c>
      <c r="GC861">
        <v>0</v>
      </c>
      <c r="GD861">
        <v>2</v>
      </c>
      <c r="GE861">
        <v>0</v>
      </c>
      <c r="GF861">
        <v>1</v>
      </c>
      <c r="GG861">
        <v>0</v>
      </c>
      <c r="GH861">
        <v>11</v>
      </c>
      <c r="GI861">
        <v>0</v>
      </c>
      <c r="GJ861">
        <v>3</v>
      </c>
      <c r="GK861">
        <v>1</v>
      </c>
      <c r="GL861">
        <v>77</v>
      </c>
      <c r="GM861">
        <v>67</v>
      </c>
      <c r="GN861">
        <v>34</v>
      </c>
      <c r="GO861">
        <v>15</v>
      </c>
      <c r="GP861">
        <v>5</v>
      </c>
      <c r="GQ861">
        <v>5</v>
      </c>
      <c r="GR861">
        <v>2</v>
      </c>
      <c r="GS861">
        <v>0</v>
      </c>
      <c r="GT861">
        <v>1</v>
      </c>
      <c r="GU861">
        <v>0</v>
      </c>
      <c r="GV861">
        <v>0</v>
      </c>
      <c r="GW861">
        <v>0</v>
      </c>
      <c r="GX861">
        <v>0</v>
      </c>
      <c r="GY861">
        <v>0</v>
      </c>
      <c r="GZ861">
        <v>0</v>
      </c>
      <c r="HA861">
        <v>0</v>
      </c>
      <c r="HB861">
        <v>0</v>
      </c>
      <c r="HC861">
        <v>0</v>
      </c>
      <c r="HD861">
        <v>1</v>
      </c>
      <c r="HE861">
        <v>4</v>
      </c>
      <c r="HF861">
        <v>67</v>
      </c>
      <c r="HG861">
        <v>3</v>
      </c>
      <c r="HH861">
        <v>0</v>
      </c>
      <c r="HI861">
        <v>0</v>
      </c>
      <c r="HJ861">
        <v>1</v>
      </c>
      <c r="HK861">
        <v>0</v>
      </c>
      <c r="HL861">
        <v>1</v>
      </c>
      <c r="HM861">
        <v>0</v>
      </c>
      <c r="HN861">
        <v>1</v>
      </c>
      <c r="HO861">
        <v>0</v>
      </c>
      <c r="HP861">
        <v>0</v>
      </c>
      <c r="HQ861">
        <v>0</v>
      </c>
      <c r="HR861">
        <v>0</v>
      </c>
      <c r="HS861">
        <v>0</v>
      </c>
      <c r="HT861">
        <v>3</v>
      </c>
      <c r="HU861">
        <v>2</v>
      </c>
      <c r="HV861">
        <v>0</v>
      </c>
      <c r="HW861">
        <v>0</v>
      </c>
      <c r="HX861">
        <v>0</v>
      </c>
      <c r="HY861">
        <v>0</v>
      </c>
      <c r="HZ861">
        <v>0</v>
      </c>
      <c r="IA861">
        <v>1</v>
      </c>
      <c r="IB861">
        <v>0</v>
      </c>
      <c r="IC861">
        <v>0</v>
      </c>
      <c r="ID861">
        <v>0</v>
      </c>
      <c r="IE861">
        <v>0</v>
      </c>
      <c r="IF861">
        <v>0</v>
      </c>
      <c r="IG861">
        <v>0</v>
      </c>
      <c r="IH861">
        <v>0</v>
      </c>
      <c r="II861">
        <v>1</v>
      </c>
      <c r="IJ861">
        <v>2</v>
      </c>
      <c r="IK861">
        <v>21</v>
      </c>
      <c r="IL861">
        <v>1</v>
      </c>
      <c r="IM861">
        <v>15</v>
      </c>
      <c r="IN861">
        <v>2</v>
      </c>
      <c r="IO861">
        <v>1</v>
      </c>
      <c r="IP861">
        <v>0</v>
      </c>
      <c r="IQ861">
        <v>0</v>
      </c>
      <c r="IR861">
        <v>0</v>
      </c>
      <c r="IS861">
        <v>0</v>
      </c>
      <c r="IT861">
        <v>0</v>
      </c>
      <c r="IU861">
        <v>0</v>
      </c>
      <c r="IV861">
        <v>0</v>
      </c>
      <c r="IW861">
        <v>0</v>
      </c>
      <c r="IX861">
        <v>0</v>
      </c>
      <c r="IY861">
        <v>0</v>
      </c>
      <c r="IZ861">
        <v>0</v>
      </c>
      <c r="JA861">
        <v>0</v>
      </c>
      <c r="JB861">
        <v>0</v>
      </c>
      <c r="JC861">
        <v>0</v>
      </c>
      <c r="JD861">
        <v>1</v>
      </c>
      <c r="JE861">
        <v>1</v>
      </c>
      <c r="JF861">
        <v>0</v>
      </c>
      <c r="JG861">
        <v>0</v>
      </c>
      <c r="JH861">
        <v>0</v>
      </c>
      <c r="JI861">
        <v>0</v>
      </c>
      <c r="JJ861">
        <v>21</v>
      </c>
      <c r="JK861" s="2">
        <f t="shared" si="72"/>
        <v>0.55917394757744243</v>
      </c>
    </row>
    <row r="862" spans="1:271" outlineLevel="2" x14ac:dyDescent="0.25">
      <c r="A862" t="str">
        <f t="shared" si="74"/>
        <v>161105</v>
      </c>
      <c r="B862" t="s">
        <v>337</v>
      </c>
      <c r="C862">
        <v>13</v>
      </c>
      <c r="D862">
        <v>1270</v>
      </c>
      <c r="E862">
        <v>960</v>
      </c>
      <c r="F862">
        <v>487</v>
      </c>
      <c r="G862">
        <v>473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473</v>
      </c>
      <c r="R862">
        <v>0</v>
      </c>
      <c r="S862">
        <v>0</v>
      </c>
      <c r="T862">
        <v>473</v>
      </c>
      <c r="U862">
        <v>10</v>
      </c>
      <c r="V862">
        <v>3</v>
      </c>
      <c r="W862">
        <v>3</v>
      </c>
      <c r="X862">
        <v>0</v>
      </c>
      <c r="Y862">
        <v>463</v>
      </c>
      <c r="Z862">
        <v>134</v>
      </c>
      <c r="AA862">
        <v>28</v>
      </c>
      <c r="AB862">
        <v>31</v>
      </c>
      <c r="AC862">
        <v>35</v>
      </c>
      <c r="AD862">
        <v>8</v>
      </c>
      <c r="AE862">
        <v>1</v>
      </c>
      <c r="AF862">
        <v>1</v>
      </c>
      <c r="AG862">
        <v>1</v>
      </c>
      <c r="AH862">
        <v>0</v>
      </c>
      <c r="AI862">
        <v>2</v>
      </c>
      <c r="AJ862">
        <v>0</v>
      </c>
      <c r="AK862">
        <v>0</v>
      </c>
      <c r="AL862">
        <v>3</v>
      </c>
      <c r="AM862">
        <v>5</v>
      </c>
      <c r="AN862">
        <v>3</v>
      </c>
      <c r="AO862">
        <v>1</v>
      </c>
      <c r="AP862">
        <v>1</v>
      </c>
      <c r="AQ862">
        <v>1</v>
      </c>
      <c r="AR862">
        <v>5</v>
      </c>
      <c r="AS862">
        <v>2</v>
      </c>
      <c r="AT862">
        <v>4</v>
      </c>
      <c r="AU862">
        <v>0</v>
      </c>
      <c r="AV862">
        <v>1</v>
      </c>
      <c r="AW862">
        <v>0</v>
      </c>
      <c r="AX862">
        <v>1</v>
      </c>
      <c r="AY862">
        <v>134</v>
      </c>
      <c r="AZ862">
        <v>133</v>
      </c>
      <c r="BA862">
        <v>35</v>
      </c>
      <c r="BB862">
        <v>5</v>
      </c>
      <c r="BC862">
        <v>3</v>
      </c>
      <c r="BD862">
        <v>10</v>
      </c>
      <c r="BE862">
        <v>6</v>
      </c>
      <c r="BF862">
        <v>6</v>
      </c>
      <c r="BG862">
        <v>2</v>
      </c>
      <c r="BH862">
        <v>2</v>
      </c>
      <c r="BI862">
        <v>10</v>
      </c>
      <c r="BJ862">
        <v>5</v>
      </c>
      <c r="BK862">
        <v>0</v>
      </c>
      <c r="BL862">
        <v>12</v>
      </c>
      <c r="BM862">
        <v>5</v>
      </c>
      <c r="BN862">
        <v>0</v>
      </c>
      <c r="BO862">
        <v>21</v>
      </c>
      <c r="BP862">
        <v>2</v>
      </c>
      <c r="BQ862">
        <v>0</v>
      </c>
      <c r="BR862">
        <v>0</v>
      </c>
      <c r="BS862">
        <v>2</v>
      </c>
      <c r="BT862">
        <v>0</v>
      </c>
      <c r="BU862">
        <v>3</v>
      </c>
      <c r="BV862">
        <v>0</v>
      </c>
      <c r="BW862">
        <v>4</v>
      </c>
      <c r="BX862">
        <v>133</v>
      </c>
      <c r="BY862">
        <v>8</v>
      </c>
      <c r="BZ862">
        <v>5</v>
      </c>
      <c r="CA862">
        <v>0</v>
      </c>
      <c r="CB862">
        <v>0</v>
      </c>
      <c r="CC862">
        <v>0</v>
      </c>
      <c r="CD862">
        <v>0</v>
      </c>
      <c r="CE862">
        <v>0</v>
      </c>
      <c r="CF862">
        <v>1</v>
      </c>
      <c r="CG862">
        <v>0</v>
      </c>
      <c r="CH862">
        <v>0</v>
      </c>
      <c r="CI862">
        <v>1</v>
      </c>
      <c r="CJ862">
        <v>1</v>
      </c>
      <c r="CK862">
        <v>0</v>
      </c>
      <c r="CL862">
        <v>0</v>
      </c>
      <c r="CM862">
        <v>0</v>
      </c>
      <c r="CN862">
        <v>8</v>
      </c>
      <c r="CO862">
        <v>16</v>
      </c>
      <c r="CP862">
        <v>6</v>
      </c>
      <c r="CQ862">
        <v>0</v>
      </c>
      <c r="CR862">
        <v>2</v>
      </c>
      <c r="CS862">
        <v>1</v>
      </c>
      <c r="CT862">
        <v>2</v>
      </c>
      <c r="CU862">
        <v>1</v>
      </c>
      <c r="CV862">
        <v>0</v>
      </c>
      <c r="CW862">
        <v>0</v>
      </c>
      <c r="CX862">
        <v>0</v>
      </c>
      <c r="CY862">
        <v>0</v>
      </c>
      <c r="CZ862">
        <v>0</v>
      </c>
      <c r="DA862">
        <v>0</v>
      </c>
      <c r="DB862">
        <v>0</v>
      </c>
      <c r="DC862">
        <v>1</v>
      </c>
      <c r="DD862">
        <v>0</v>
      </c>
      <c r="DE862">
        <v>0</v>
      </c>
      <c r="DF862">
        <v>0</v>
      </c>
      <c r="DG862">
        <v>1</v>
      </c>
      <c r="DH862">
        <v>1</v>
      </c>
      <c r="DI862">
        <v>0</v>
      </c>
      <c r="DJ862">
        <v>1</v>
      </c>
      <c r="DK862">
        <v>0</v>
      </c>
      <c r="DL862">
        <v>0</v>
      </c>
      <c r="DM862">
        <v>0</v>
      </c>
      <c r="DN862">
        <v>16</v>
      </c>
      <c r="DO862">
        <v>6</v>
      </c>
      <c r="DP862">
        <v>3</v>
      </c>
      <c r="DQ862">
        <v>1</v>
      </c>
      <c r="DR862">
        <v>0</v>
      </c>
      <c r="DS862">
        <v>1</v>
      </c>
      <c r="DT862">
        <v>0</v>
      </c>
      <c r="DU862">
        <v>1</v>
      </c>
      <c r="DV862">
        <v>0</v>
      </c>
      <c r="DW862">
        <v>0</v>
      </c>
      <c r="DX862">
        <v>0</v>
      </c>
      <c r="DY862">
        <v>0</v>
      </c>
      <c r="DZ862">
        <v>0</v>
      </c>
      <c r="EA862">
        <v>0</v>
      </c>
      <c r="EB862">
        <v>0</v>
      </c>
      <c r="EC862">
        <v>0</v>
      </c>
      <c r="ED862">
        <v>0</v>
      </c>
      <c r="EE862">
        <v>0</v>
      </c>
      <c r="EF862">
        <v>0</v>
      </c>
      <c r="EG862">
        <v>0</v>
      </c>
      <c r="EH862">
        <v>0</v>
      </c>
      <c r="EI862">
        <v>0</v>
      </c>
      <c r="EJ862">
        <v>0</v>
      </c>
      <c r="EK862">
        <v>0</v>
      </c>
      <c r="EL862">
        <v>0</v>
      </c>
      <c r="EM862">
        <v>0</v>
      </c>
      <c r="EN862">
        <v>6</v>
      </c>
      <c r="EO862">
        <v>54</v>
      </c>
      <c r="EP862">
        <v>9</v>
      </c>
      <c r="EQ862">
        <v>7</v>
      </c>
      <c r="ER862">
        <v>3</v>
      </c>
      <c r="ES862">
        <v>0</v>
      </c>
      <c r="ET862">
        <v>2</v>
      </c>
      <c r="EU862">
        <v>0</v>
      </c>
      <c r="EV862">
        <v>0</v>
      </c>
      <c r="EW862">
        <v>1</v>
      </c>
      <c r="EX862">
        <v>0</v>
      </c>
      <c r="EY862">
        <v>0</v>
      </c>
      <c r="EZ862">
        <v>0</v>
      </c>
      <c r="FA862">
        <v>0</v>
      </c>
      <c r="FB862">
        <v>0</v>
      </c>
      <c r="FC862">
        <v>1</v>
      </c>
      <c r="FD862">
        <v>0</v>
      </c>
      <c r="FE862">
        <v>0</v>
      </c>
      <c r="FF862">
        <v>1</v>
      </c>
      <c r="FG862">
        <v>0</v>
      </c>
      <c r="FH862">
        <v>26</v>
      </c>
      <c r="FI862">
        <v>0</v>
      </c>
      <c r="FJ862">
        <v>1</v>
      </c>
      <c r="FK862">
        <v>3</v>
      </c>
      <c r="FL862">
        <v>54</v>
      </c>
      <c r="FM862">
        <v>63</v>
      </c>
      <c r="FN862">
        <v>18</v>
      </c>
      <c r="FO862">
        <v>9</v>
      </c>
      <c r="FP862">
        <v>3</v>
      </c>
      <c r="FQ862">
        <v>1</v>
      </c>
      <c r="FR862">
        <v>1</v>
      </c>
      <c r="FS862">
        <v>3</v>
      </c>
      <c r="FT862">
        <v>1</v>
      </c>
      <c r="FU862">
        <v>3</v>
      </c>
      <c r="FV862">
        <v>3</v>
      </c>
      <c r="FW862">
        <v>0</v>
      </c>
      <c r="FX862">
        <v>1</v>
      </c>
      <c r="FY862">
        <v>0</v>
      </c>
      <c r="FZ862">
        <v>0</v>
      </c>
      <c r="GA862">
        <v>4</v>
      </c>
      <c r="GB862">
        <v>1</v>
      </c>
      <c r="GC862">
        <v>0</v>
      </c>
      <c r="GD862">
        <v>0</v>
      </c>
      <c r="GE862">
        <v>0</v>
      </c>
      <c r="GF862">
        <v>1</v>
      </c>
      <c r="GG862">
        <v>0</v>
      </c>
      <c r="GH862">
        <v>11</v>
      </c>
      <c r="GI862">
        <v>0</v>
      </c>
      <c r="GJ862">
        <v>0</v>
      </c>
      <c r="GK862">
        <v>3</v>
      </c>
      <c r="GL862">
        <v>63</v>
      </c>
      <c r="GM862">
        <v>27</v>
      </c>
      <c r="GN862">
        <v>19</v>
      </c>
      <c r="GO862">
        <v>2</v>
      </c>
      <c r="GP862">
        <v>0</v>
      </c>
      <c r="GQ862">
        <v>3</v>
      </c>
      <c r="GR862">
        <v>0</v>
      </c>
      <c r="GS862">
        <v>0</v>
      </c>
      <c r="GT862">
        <v>0</v>
      </c>
      <c r="GU862">
        <v>1</v>
      </c>
      <c r="GV862">
        <v>0</v>
      </c>
      <c r="GW862">
        <v>0</v>
      </c>
      <c r="GX862">
        <v>0</v>
      </c>
      <c r="GY862">
        <v>0</v>
      </c>
      <c r="GZ862">
        <v>0</v>
      </c>
      <c r="HA862">
        <v>0</v>
      </c>
      <c r="HB862">
        <v>0</v>
      </c>
      <c r="HC862">
        <v>0</v>
      </c>
      <c r="HD862">
        <v>0</v>
      </c>
      <c r="HE862">
        <v>2</v>
      </c>
      <c r="HF862">
        <v>27</v>
      </c>
      <c r="HG862">
        <v>2</v>
      </c>
      <c r="HH862">
        <v>0</v>
      </c>
      <c r="HI862">
        <v>0</v>
      </c>
      <c r="HJ862">
        <v>0</v>
      </c>
      <c r="HK862">
        <v>0</v>
      </c>
      <c r="HL862">
        <v>0</v>
      </c>
      <c r="HM862">
        <v>0</v>
      </c>
      <c r="HN862">
        <v>0</v>
      </c>
      <c r="HO862">
        <v>1</v>
      </c>
      <c r="HP862">
        <v>1</v>
      </c>
      <c r="HQ862">
        <v>0</v>
      </c>
      <c r="HR862">
        <v>0</v>
      </c>
      <c r="HS862">
        <v>0</v>
      </c>
      <c r="HT862">
        <v>2</v>
      </c>
      <c r="HU862">
        <v>0</v>
      </c>
      <c r="HV862">
        <v>0</v>
      </c>
      <c r="HW862">
        <v>0</v>
      </c>
      <c r="HX862">
        <v>0</v>
      </c>
      <c r="HY862">
        <v>0</v>
      </c>
      <c r="HZ862">
        <v>0</v>
      </c>
      <c r="IA862">
        <v>0</v>
      </c>
      <c r="IB862">
        <v>0</v>
      </c>
      <c r="IC862">
        <v>0</v>
      </c>
      <c r="ID862">
        <v>0</v>
      </c>
      <c r="IE862">
        <v>0</v>
      </c>
      <c r="IF862">
        <v>0</v>
      </c>
      <c r="IG862">
        <v>0</v>
      </c>
      <c r="IH862">
        <v>0</v>
      </c>
      <c r="II862">
        <v>0</v>
      </c>
      <c r="IJ862">
        <v>0</v>
      </c>
      <c r="IK862">
        <v>20</v>
      </c>
      <c r="IL862">
        <v>2</v>
      </c>
      <c r="IM862">
        <v>9</v>
      </c>
      <c r="IN862">
        <v>2</v>
      </c>
      <c r="IO862">
        <v>0</v>
      </c>
      <c r="IP862">
        <v>0</v>
      </c>
      <c r="IQ862">
        <v>0</v>
      </c>
      <c r="IR862">
        <v>0</v>
      </c>
      <c r="IS862">
        <v>1</v>
      </c>
      <c r="IT862">
        <v>2</v>
      </c>
      <c r="IU862">
        <v>0</v>
      </c>
      <c r="IV862">
        <v>0</v>
      </c>
      <c r="IW862">
        <v>0</v>
      </c>
      <c r="IX862">
        <v>0</v>
      </c>
      <c r="IY862">
        <v>0</v>
      </c>
      <c r="IZ862">
        <v>2</v>
      </c>
      <c r="JA862">
        <v>0</v>
      </c>
      <c r="JB862">
        <v>0</v>
      </c>
      <c r="JC862">
        <v>0</v>
      </c>
      <c r="JD862">
        <v>1</v>
      </c>
      <c r="JE862">
        <v>0</v>
      </c>
      <c r="JF862">
        <v>1</v>
      </c>
      <c r="JG862">
        <v>0</v>
      </c>
      <c r="JH862">
        <v>0</v>
      </c>
      <c r="JI862">
        <v>0</v>
      </c>
      <c r="JJ862">
        <v>20</v>
      </c>
      <c r="JK862" s="2">
        <f t="shared" si="72"/>
        <v>0.37244094488188978</v>
      </c>
    </row>
    <row r="863" spans="1:271" outlineLevel="2" x14ac:dyDescent="0.25">
      <c r="A863" t="str">
        <f t="shared" si="74"/>
        <v>161105</v>
      </c>
      <c r="B863" t="s">
        <v>337</v>
      </c>
      <c r="C863">
        <v>14</v>
      </c>
      <c r="D863">
        <v>1205</v>
      </c>
      <c r="E863">
        <v>917</v>
      </c>
      <c r="F863">
        <v>294</v>
      </c>
      <c r="G863">
        <v>623</v>
      </c>
      <c r="H863">
        <v>1</v>
      </c>
      <c r="I863">
        <v>3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621</v>
      </c>
      <c r="R863">
        <v>0</v>
      </c>
      <c r="S863">
        <v>0</v>
      </c>
      <c r="T863">
        <v>621</v>
      </c>
      <c r="U863">
        <v>18</v>
      </c>
      <c r="V863">
        <v>12</v>
      </c>
      <c r="W863">
        <v>6</v>
      </c>
      <c r="X863">
        <v>0</v>
      </c>
      <c r="Y863">
        <v>603</v>
      </c>
      <c r="Z863">
        <v>133</v>
      </c>
      <c r="AA863">
        <v>16</v>
      </c>
      <c r="AB863">
        <v>35</v>
      </c>
      <c r="AC863">
        <v>43</v>
      </c>
      <c r="AD863">
        <v>11</v>
      </c>
      <c r="AE863">
        <v>1</v>
      </c>
      <c r="AF863">
        <v>1</v>
      </c>
      <c r="AG863">
        <v>1</v>
      </c>
      <c r="AH863">
        <v>2</v>
      </c>
      <c r="AI863">
        <v>1</v>
      </c>
      <c r="AJ863">
        <v>0</v>
      </c>
      <c r="AK863">
        <v>0</v>
      </c>
      <c r="AL863">
        <v>1</v>
      </c>
      <c r="AM863">
        <v>10</v>
      </c>
      <c r="AN863">
        <v>0</v>
      </c>
      <c r="AO863">
        <v>0</v>
      </c>
      <c r="AP863">
        <v>0</v>
      </c>
      <c r="AQ863">
        <v>3</v>
      </c>
      <c r="AR863">
        <v>2</v>
      </c>
      <c r="AS863">
        <v>0</v>
      </c>
      <c r="AT863">
        <v>0</v>
      </c>
      <c r="AU863">
        <v>0</v>
      </c>
      <c r="AV863">
        <v>0</v>
      </c>
      <c r="AW863">
        <v>2</v>
      </c>
      <c r="AX863">
        <v>4</v>
      </c>
      <c r="AY863">
        <v>133</v>
      </c>
      <c r="AZ863">
        <v>186</v>
      </c>
      <c r="BA863">
        <v>59</v>
      </c>
      <c r="BB863">
        <v>3</v>
      </c>
      <c r="BC863">
        <v>3</v>
      </c>
      <c r="BD863">
        <v>17</v>
      </c>
      <c r="BE863">
        <v>9</v>
      </c>
      <c r="BF863">
        <v>12</v>
      </c>
      <c r="BG863">
        <v>2</v>
      </c>
      <c r="BH863">
        <v>2</v>
      </c>
      <c r="BI863">
        <v>4</v>
      </c>
      <c r="BJ863">
        <v>9</v>
      </c>
      <c r="BK863">
        <v>2</v>
      </c>
      <c r="BL863">
        <v>11</v>
      </c>
      <c r="BM863">
        <v>4</v>
      </c>
      <c r="BN863">
        <v>0</v>
      </c>
      <c r="BO863">
        <v>35</v>
      </c>
      <c r="BP863">
        <v>4</v>
      </c>
      <c r="BQ863">
        <v>0</v>
      </c>
      <c r="BR863">
        <v>0</v>
      </c>
      <c r="BS863">
        <v>2</v>
      </c>
      <c r="BT863">
        <v>1</v>
      </c>
      <c r="BU863">
        <v>3</v>
      </c>
      <c r="BV863">
        <v>2</v>
      </c>
      <c r="BW863">
        <v>2</v>
      </c>
      <c r="BX863">
        <v>186</v>
      </c>
      <c r="BY863">
        <v>22</v>
      </c>
      <c r="BZ863">
        <v>8</v>
      </c>
      <c r="CA863">
        <v>2</v>
      </c>
      <c r="CB863">
        <v>3</v>
      </c>
      <c r="CC863">
        <v>1</v>
      </c>
      <c r="CD863">
        <v>1</v>
      </c>
      <c r="CE863">
        <v>2</v>
      </c>
      <c r="CF863">
        <v>1</v>
      </c>
      <c r="CG863">
        <v>1</v>
      </c>
      <c r="CH863">
        <v>0</v>
      </c>
      <c r="CI863">
        <v>0</v>
      </c>
      <c r="CJ863">
        <v>0</v>
      </c>
      <c r="CK863">
        <v>2</v>
      </c>
      <c r="CL863">
        <v>1</v>
      </c>
      <c r="CM863">
        <v>0</v>
      </c>
      <c r="CN863">
        <v>22</v>
      </c>
      <c r="CO863">
        <v>24</v>
      </c>
      <c r="CP863">
        <v>16</v>
      </c>
      <c r="CQ863">
        <v>1</v>
      </c>
      <c r="CR863">
        <v>1</v>
      </c>
      <c r="CS863">
        <v>1</v>
      </c>
      <c r="CT863">
        <v>1</v>
      </c>
      <c r="CU863">
        <v>0</v>
      </c>
      <c r="CV863">
        <v>0</v>
      </c>
      <c r="CW863">
        <v>0</v>
      </c>
      <c r="CX863">
        <v>0</v>
      </c>
      <c r="CY863">
        <v>1</v>
      </c>
      <c r="CZ863">
        <v>0</v>
      </c>
      <c r="DA863">
        <v>0</v>
      </c>
      <c r="DB863">
        <v>0</v>
      </c>
      <c r="DC863">
        <v>2</v>
      </c>
      <c r="DD863">
        <v>0</v>
      </c>
      <c r="DE863">
        <v>0</v>
      </c>
      <c r="DF863">
        <v>1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  <c r="DM863">
        <v>0</v>
      </c>
      <c r="DN863">
        <v>24</v>
      </c>
      <c r="DO863">
        <v>4</v>
      </c>
      <c r="DP863">
        <v>2</v>
      </c>
      <c r="DQ863">
        <v>0</v>
      </c>
      <c r="DR863">
        <v>0</v>
      </c>
      <c r="DS863">
        <v>1</v>
      </c>
      <c r="DT863">
        <v>1</v>
      </c>
      <c r="DU863">
        <v>0</v>
      </c>
      <c r="DV863">
        <v>0</v>
      </c>
      <c r="DW863">
        <v>0</v>
      </c>
      <c r="DX863">
        <v>0</v>
      </c>
      <c r="DY863">
        <v>0</v>
      </c>
      <c r="DZ863">
        <v>0</v>
      </c>
      <c r="EA863">
        <v>0</v>
      </c>
      <c r="EB863">
        <v>0</v>
      </c>
      <c r="EC863">
        <v>0</v>
      </c>
      <c r="ED863">
        <v>0</v>
      </c>
      <c r="EE863">
        <v>0</v>
      </c>
      <c r="EF863">
        <v>0</v>
      </c>
      <c r="EG863">
        <v>0</v>
      </c>
      <c r="EH863">
        <v>0</v>
      </c>
      <c r="EI863">
        <v>0</v>
      </c>
      <c r="EJ863">
        <v>0</v>
      </c>
      <c r="EK863">
        <v>0</v>
      </c>
      <c r="EL863">
        <v>0</v>
      </c>
      <c r="EM863">
        <v>0</v>
      </c>
      <c r="EN863">
        <v>4</v>
      </c>
      <c r="EO863">
        <v>92</v>
      </c>
      <c r="EP863">
        <v>10</v>
      </c>
      <c r="EQ863">
        <v>9</v>
      </c>
      <c r="ER863">
        <v>1</v>
      </c>
      <c r="ES863">
        <v>0</v>
      </c>
      <c r="ET863">
        <v>3</v>
      </c>
      <c r="EU863">
        <v>0</v>
      </c>
      <c r="EV863">
        <v>2</v>
      </c>
      <c r="EW863">
        <v>1</v>
      </c>
      <c r="EX863">
        <v>0</v>
      </c>
      <c r="EY863">
        <v>0</v>
      </c>
      <c r="EZ863">
        <v>0</v>
      </c>
      <c r="FA863">
        <v>0</v>
      </c>
      <c r="FB863">
        <v>0</v>
      </c>
      <c r="FC863">
        <v>2</v>
      </c>
      <c r="FD863">
        <v>0</v>
      </c>
      <c r="FE863">
        <v>0</v>
      </c>
      <c r="FF863">
        <v>0</v>
      </c>
      <c r="FG863">
        <v>0</v>
      </c>
      <c r="FH863">
        <v>64</v>
      </c>
      <c r="FI863">
        <v>0</v>
      </c>
      <c r="FJ863">
        <v>0</v>
      </c>
      <c r="FK863">
        <v>0</v>
      </c>
      <c r="FL863">
        <v>92</v>
      </c>
      <c r="FM863">
        <v>65</v>
      </c>
      <c r="FN863">
        <v>21</v>
      </c>
      <c r="FO863">
        <v>8</v>
      </c>
      <c r="FP863">
        <v>2</v>
      </c>
      <c r="FQ863">
        <v>1</v>
      </c>
      <c r="FR863">
        <v>1</v>
      </c>
      <c r="FS863">
        <v>8</v>
      </c>
      <c r="FT863">
        <v>1</v>
      </c>
      <c r="FU863">
        <v>1</v>
      </c>
      <c r="FV863">
        <v>5</v>
      </c>
      <c r="FW863">
        <v>0</v>
      </c>
      <c r="FX863">
        <v>0</v>
      </c>
      <c r="FY863">
        <v>1</v>
      </c>
      <c r="FZ863">
        <v>0</v>
      </c>
      <c r="GA863">
        <v>4</v>
      </c>
      <c r="GB863">
        <v>2</v>
      </c>
      <c r="GC863">
        <v>0</v>
      </c>
      <c r="GD863">
        <v>0</v>
      </c>
      <c r="GE863">
        <v>0</v>
      </c>
      <c r="GF863">
        <v>0</v>
      </c>
      <c r="GG863">
        <v>0</v>
      </c>
      <c r="GH863">
        <v>7</v>
      </c>
      <c r="GI863">
        <v>1</v>
      </c>
      <c r="GJ863">
        <v>0</v>
      </c>
      <c r="GK863">
        <v>2</v>
      </c>
      <c r="GL863">
        <v>65</v>
      </c>
      <c r="GM863">
        <v>50</v>
      </c>
      <c r="GN863">
        <v>29</v>
      </c>
      <c r="GO863">
        <v>10</v>
      </c>
      <c r="GP863">
        <v>3</v>
      </c>
      <c r="GQ863">
        <v>1</v>
      </c>
      <c r="GR863">
        <v>0</v>
      </c>
      <c r="GS863">
        <v>0</v>
      </c>
      <c r="GT863">
        <v>3</v>
      </c>
      <c r="GU863">
        <v>0</v>
      </c>
      <c r="GV863">
        <v>0</v>
      </c>
      <c r="GW863">
        <v>1</v>
      </c>
      <c r="GX863">
        <v>0</v>
      </c>
      <c r="GY863">
        <v>0</v>
      </c>
      <c r="GZ863">
        <v>0</v>
      </c>
      <c r="HA863">
        <v>1</v>
      </c>
      <c r="HB863">
        <v>0</v>
      </c>
      <c r="HC863">
        <v>2</v>
      </c>
      <c r="HD863">
        <v>0</v>
      </c>
      <c r="HE863">
        <v>0</v>
      </c>
      <c r="HF863">
        <v>50</v>
      </c>
      <c r="HG863">
        <v>5</v>
      </c>
      <c r="HH863">
        <v>1</v>
      </c>
      <c r="HI863">
        <v>1</v>
      </c>
      <c r="HJ863">
        <v>1</v>
      </c>
      <c r="HK863">
        <v>0</v>
      </c>
      <c r="HL863">
        <v>0</v>
      </c>
      <c r="HM863">
        <v>0</v>
      </c>
      <c r="HN863">
        <v>1</v>
      </c>
      <c r="HO863">
        <v>0</v>
      </c>
      <c r="HP863">
        <v>1</v>
      </c>
      <c r="HQ863">
        <v>0</v>
      </c>
      <c r="HR863">
        <v>0</v>
      </c>
      <c r="HS863">
        <v>0</v>
      </c>
      <c r="HT863">
        <v>5</v>
      </c>
      <c r="HU863">
        <v>0</v>
      </c>
      <c r="HV863">
        <v>0</v>
      </c>
      <c r="HW863">
        <v>0</v>
      </c>
      <c r="HX863">
        <v>0</v>
      </c>
      <c r="HY863">
        <v>0</v>
      </c>
      <c r="HZ863">
        <v>0</v>
      </c>
      <c r="IA863">
        <v>0</v>
      </c>
      <c r="IB863">
        <v>0</v>
      </c>
      <c r="IC863">
        <v>0</v>
      </c>
      <c r="ID863">
        <v>0</v>
      </c>
      <c r="IE863">
        <v>0</v>
      </c>
      <c r="IF863">
        <v>0</v>
      </c>
      <c r="IG863">
        <v>0</v>
      </c>
      <c r="IH863">
        <v>0</v>
      </c>
      <c r="II863">
        <v>0</v>
      </c>
      <c r="IJ863">
        <v>0</v>
      </c>
      <c r="IK863">
        <v>22</v>
      </c>
      <c r="IL863">
        <v>7</v>
      </c>
      <c r="IM863">
        <v>10</v>
      </c>
      <c r="IN863">
        <v>1</v>
      </c>
      <c r="IO863">
        <v>0</v>
      </c>
      <c r="IP863">
        <v>0</v>
      </c>
      <c r="IQ863">
        <v>0</v>
      </c>
      <c r="IR863">
        <v>0</v>
      </c>
      <c r="IS863">
        <v>0</v>
      </c>
      <c r="IT863">
        <v>1</v>
      </c>
      <c r="IU863">
        <v>0</v>
      </c>
      <c r="IV863">
        <v>0</v>
      </c>
      <c r="IW863">
        <v>0</v>
      </c>
      <c r="IX863">
        <v>0</v>
      </c>
      <c r="IY863">
        <v>0</v>
      </c>
      <c r="IZ863">
        <v>0</v>
      </c>
      <c r="JA863">
        <v>0</v>
      </c>
      <c r="JB863">
        <v>0</v>
      </c>
      <c r="JC863">
        <v>0</v>
      </c>
      <c r="JD863">
        <v>1</v>
      </c>
      <c r="JE863">
        <v>0</v>
      </c>
      <c r="JF863">
        <v>2</v>
      </c>
      <c r="JG863">
        <v>0</v>
      </c>
      <c r="JH863">
        <v>0</v>
      </c>
      <c r="JI863">
        <v>0</v>
      </c>
      <c r="JJ863">
        <v>22</v>
      </c>
      <c r="JK863" s="2">
        <f t="shared" si="72"/>
        <v>0.51535269709543563</v>
      </c>
    </row>
    <row r="864" spans="1:271" outlineLevel="2" x14ac:dyDescent="0.25">
      <c r="A864" t="str">
        <f t="shared" si="74"/>
        <v>161105</v>
      </c>
      <c r="B864" t="s">
        <v>337</v>
      </c>
      <c r="C864">
        <v>15</v>
      </c>
      <c r="D864">
        <v>1193</v>
      </c>
      <c r="E864">
        <v>900</v>
      </c>
      <c r="F864">
        <v>314</v>
      </c>
      <c r="G864">
        <v>586</v>
      </c>
      <c r="H864">
        <v>0</v>
      </c>
      <c r="I864">
        <v>2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586</v>
      </c>
      <c r="R864">
        <v>0</v>
      </c>
      <c r="S864">
        <v>0</v>
      </c>
      <c r="T864">
        <v>586</v>
      </c>
      <c r="U864">
        <v>14</v>
      </c>
      <c r="V864">
        <v>9</v>
      </c>
      <c r="W864">
        <v>5</v>
      </c>
      <c r="X864">
        <v>0</v>
      </c>
      <c r="Y864">
        <v>572</v>
      </c>
      <c r="Z864">
        <v>150</v>
      </c>
      <c r="AA864">
        <v>25</v>
      </c>
      <c r="AB864">
        <v>42</v>
      </c>
      <c r="AC864">
        <v>41</v>
      </c>
      <c r="AD864">
        <v>13</v>
      </c>
      <c r="AE864">
        <v>0</v>
      </c>
      <c r="AF864">
        <v>4</v>
      </c>
      <c r="AG864">
        <v>1</v>
      </c>
      <c r="AH864">
        <v>2</v>
      </c>
      <c r="AI864">
        <v>2</v>
      </c>
      <c r="AJ864">
        <v>1</v>
      </c>
      <c r="AK864">
        <v>2</v>
      </c>
      <c r="AL864">
        <v>0</v>
      </c>
      <c r="AM864">
        <v>3</v>
      </c>
      <c r="AN864">
        <v>0</v>
      </c>
      <c r="AO864">
        <v>1</v>
      </c>
      <c r="AP864">
        <v>2</v>
      </c>
      <c r="AQ864">
        <v>1</v>
      </c>
      <c r="AR864">
        <v>4</v>
      </c>
      <c r="AS864">
        <v>2</v>
      </c>
      <c r="AT864">
        <v>0</v>
      </c>
      <c r="AU864">
        <v>0</v>
      </c>
      <c r="AV864">
        <v>0</v>
      </c>
      <c r="AW864">
        <v>2</v>
      </c>
      <c r="AX864">
        <v>2</v>
      </c>
      <c r="AY864">
        <v>150</v>
      </c>
      <c r="AZ864">
        <v>174</v>
      </c>
      <c r="BA864">
        <v>37</v>
      </c>
      <c r="BB864">
        <v>1</v>
      </c>
      <c r="BC864">
        <v>6</v>
      </c>
      <c r="BD864">
        <v>7</v>
      </c>
      <c r="BE864">
        <v>1</v>
      </c>
      <c r="BF864">
        <v>6</v>
      </c>
      <c r="BG864">
        <v>2</v>
      </c>
      <c r="BH864">
        <v>2</v>
      </c>
      <c r="BI864">
        <v>6</v>
      </c>
      <c r="BJ864">
        <v>9</v>
      </c>
      <c r="BK864">
        <v>1</v>
      </c>
      <c r="BL864">
        <v>14</v>
      </c>
      <c r="BM864">
        <v>3</v>
      </c>
      <c r="BN864">
        <v>1</v>
      </c>
      <c r="BO864">
        <v>60</v>
      </c>
      <c r="BP864">
        <v>0</v>
      </c>
      <c r="BQ864">
        <v>0</v>
      </c>
      <c r="BR864">
        <v>0</v>
      </c>
      <c r="BS864">
        <v>6</v>
      </c>
      <c r="BT864">
        <v>5</v>
      </c>
      <c r="BU864">
        <v>4</v>
      </c>
      <c r="BV864">
        <v>0</v>
      </c>
      <c r="BW864">
        <v>3</v>
      </c>
      <c r="BX864">
        <v>174</v>
      </c>
      <c r="BY864">
        <v>31</v>
      </c>
      <c r="BZ864">
        <v>17</v>
      </c>
      <c r="CA864">
        <v>5</v>
      </c>
      <c r="CB864">
        <v>1</v>
      </c>
      <c r="CC864">
        <v>0</v>
      </c>
      <c r="CD864">
        <v>2</v>
      </c>
      <c r="CE864">
        <v>1</v>
      </c>
      <c r="CF864">
        <v>1</v>
      </c>
      <c r="CG864">
        <v>1</v>
      </c>
      <c r="CH864">
        <v>0</v>
      </c>
      <c r="CI864">
        <v>1</v>
      </c>
      <c r="CJ864">
        <v>0</v>
      </c>
      <c r="CK864">
        <v>0</v>
      </c>
      <c r="CL864">
        <v>0</v>
      </c>
      <c r="CM864">
        <v>2</v>
      </c>
      <c r="CN864">
        <v>31</v>
      </c>
      <c r="CO864">
        <v>17</v>
      </c>
      <c r="CP864">
        <v>3</v>
      </c>
      <c r="CQ864">
        <v>3</v>
      </c>
      <c r="CR864">
        <v>5</v>
      </c>
      <c r="CS864">
        <v>0</v>
      </c>
      <c r="CT864">
        <v>1</v>
      </c>
      <c r="CU864">
        <v>1</v>
      </c>
      <c r="CV864">
        <v>0</v>
      </c>
      <c r="CW864">
        <v>0</v>
      </c>
      <c r="CX864">
        <v>0</v>
      </c>
      <c r="CY864">
        <v>1</v>
      </c>
      <c r="CZ864">
        <v>0</v>
      </c>
      <c r="DA864">
        <v>0</v>
      </c>
      <c r="DB864">
        <v>1</v>
      </c>
      <c r="DC864">
        <v>1</v>
      </c>
      <c r="DD864">
        <v>0</v>
      </c>
      <c r="DE864">
        <v>0</v>
      </c>
      <c r="DF864">
        <v>0</v>
      </c>
      <c r="DG864">
        <v>0</v>
      </c>
      <c r="DH864">
        <v>0</v>
      </c>
      <c r="DI864">
        <v>0</v>
      </c>
      <c r="DJ864">
        <v>0</v>
      </c>
      <c r="DK864">
        <v>0</v>
      </c>
      <c r="DL864">
        <v>0</v>
      </c>
      <c r="DM864">
        <v>1</v>
      </c>
      <c r="DN864">
        <v>17</v>
      </c>
      <c r="DO864">
        <v>6</v>
      </c>
      <c r="DP864">
        <v>3</v>
      </c>
      <c r="DQ864">
        <v>0</v>
      </c>
      <c r="DR864">
        <v>0</v>
      </c>
      <c r="DS864">
        <v>0</v>
      </c>
      <c r="DT864">
        <v>0</v>
      </c>
      <c r="DU864">
        <v>0</v>
      </c>
      <c r="DV864">
        <v>0</v>
      </c>
      <c r="DW864">
        <v>0</v>
      </c>
      <c r="DX864">
        <v>1</v>
      </c>
      <c r="DY864">
        <v>0</v>
      </c>
      <c r="DZ864">
        <v>0</v>
      </c>
      <c r="EA864">
        <v>0</v>
      </c>
      <c r="EB864">
        <v>0</v>
      </c>
      <c r="EC864">
        <v>0</v>
      </c>
      <c r="ED864">
        <v>0</v>
      </c>
      <c r="EE864">
        <v>0</v>
      </c>
      <c r="EF864">
        <v>0</v>
      </c>
      <c r="EG864">
        <v>0</v>
      </c>
      <c r="EH864">
        <v>1</v>
      </c>
      <c r="EI864">
        <v>0</v>
      </c>
      <c r="EJ864">
        <v>0</v>
      </c>
      <c r="EK864">
        <v>0</v>
      </c>
      <c r="EL864">
        <v>0</v>
      </c>
      <c r="EM864">
        <v>1</v>
      </c>
      <c r="EN864">
        <v>6</v>
      </c>
      <c r="EO864">
        <v>69</v>
      </c>
      <c r="EP864">
        <v>20</v>
      </c>
      <c r="EQ864">
        <v>4</v>
      </c>
      <c r="ER864">
        <v>3</v>
      </c>
      <c r="ES864">
        <v>0</v>
      </c>
      <c r="ET864">
        <v>0</v>
      </c>
      <c r="EU864">
        <v>2</v>
      </c>
      <c r="EV864">
        <v>1</v>
      </c>
      <c r="EW864">
        <v>0</v>
      </c>
      <c r="EX864">
        <v>0</v>
      </c>
      <c r="EY864">
        <v>1</v>
      </c>
      <c r="EZ864">
        <v>2</v>
      </c>
      <c r="FA864">
        <v>1</v>
      </c>
      <c r="FB864">
        <v>0</v>
      </c>
      <c r="FC864">
        <v>0</v>
      </c>
      <c r="FD864">
        <v>0</v>
      </c>
      <c r="FE864">
        <v>0</v>
      </c>
      <c r="FF864">
        <v>0</v>
      </c>
      <c r="FG864">
        <v>0</v>
      </c>
      <c r="FH864">
        <v>34</v>
      </c>
      <c r="FI864">
        <v>0</v>
      </c>
      <c r="FJ864">
        <v>0</v>
      </c>
      <c r="FK864">
        <v>1</v>
      </c>
      <c r="FL864">
        <v>69</v>
      </c>
      <c r="FM864">
        <v>64</v>
      </c>
      <c r="FN864">
        <v>22</v>
      </c>
      <c r="FO864">
        <v>18</v>
      </c>
      <c r="FP864">
        <v>1</v>
      </c>
      <c r="FQ864">
        <v>3</v>
      </c>
      <c r="FR864">
        <v>3</v>
      </c>
      <c r="FS864">
        <v>2</v>
      </c>
      <c r="FT864">
        <v>0</v>
      </c>
      <c r="FU864">
        <v>0</v>
      </c>
      <c r="FV864">
        <v>0</v>
      </c>
      <c r="FW864">
        <v>0</v>
      </c>
      <c r="FX864">
        <v>3</v>
      </c>
      <c r="FY864">
        <v>0</v>
      </c>
      <c r="FZ864">
        <v>0</v>
      </c>
      <c r="GA864">
        <v>0</v>
      </c>
      <c r="GB864">
        <v>1</v>
      </c>
      <c r="GC864">
        <v>0</v>
      </c>
      <c r="GD864">
        <v>0</v>
      </c>
      <c r="GE864">
        <v>0</v>
      </c>
      <c r="GF864">
        <v>1</v>
      </c>
      <c r="GG864">
        <v>0</v>
      </c>
      <c r="GH864">
        <v>6</v>
      </c>
      <c r="GI864">
        <v>1</v>
      </c>
      <c r="GJ864">
        <v>0</v>
      </c>
      <c r="GK864">
        <v>3</v>
      </c>
      <c r="GL864">
        <v>64</v>
      </c>
      <c r="GM864">
        <v>49</v>
      </c>
      <c r="GN864">
        <v>28</v>
      </c>
      <c r="GO864">
        <v>2</v>
      </c>
      <c r="GP864">
        <v>5</v>
      </c>
      <c r="GQ864">
        <v>0</v>
      </c>
      <c r="GR864">
        <v>1</v>
      </c>
      <c r="GS864">
        <v>0</v>
      </c>
      <c r="GT864">
        <v>1</v>
      </c>
      <c r="GU864">
        <v>0</v>
      </c>
      <c r="GV864">
        <v>3</v>
      </c>
      <c r="GW864">
        <v>2</v>
      </c>
      <c r="GX864">
        <v>0</v>
      </c>
      <c r="GY864">
        <v>0</v>
      </c>
      <c r="GZ864">
        <v>0</v>
      </c>
      <c r="HA864">
        <v>2</v>
      </c>
      <c r="HB864">
        <v>0</v>
      </c>
      <c r="HC864">
        <v>0</v>
      </c>
      <c r="HD864">
        <v>1</v>
      </c>
      <c r="HE864">
        <v>4</v>
      </c>
      <c r="HF864">
        <v>49</v>
      </c>
      <c r="HG864">
        <v>2</v>
      </c>
      <c r="HH864">
        <v>0</v>
      </c>
      <c r="HI864">
        <v>0</v>
      </c>
      <c r="HJ864">
        <v>0</v>
      </c>
      <c r="HK864">
        <v>0</v>
      </c>
      <c r="HL864">
        <v>0</v>
      </c>
      <c r="HM864">
        <v>0</v>
      </c>
      <c r="HN864">
        <v>0</v>
      </c>
      <c r="HO864">
        <v>0</v>
      </c>
      <c r="HP864">
        <v>0</v>
      </c>
      <c r="HQ864">
        <v>0</v>
      </c>
      <c r="HR864">
        <v>0</v>
      </c>
      <c r="HS864">
        <v>2</v>
      </c>
      <c r="HT864">
        <v>2</v>
      </c>
      <c r="HU864">
        <v>1</v>
      </c>
      <c r="HV864">
        <v>1</v>
      </c>
      <c r="HW864">
        <v>0</v>
      </c>
      <c r="HX864">
        <v>0</v>
      </c>
      <c r="HY864">
        <v>0</v>
      </c>
      <c r="HZ864">
        <v>0</v>
      </c>
      <c r="IA864">
        <v>0</v>
      </c>
      <c r="IB864">
        <v>0</v>
      </c>
      <c r="IC864">
        <v>0</v>
      </c>
      <c r="ID864">
        <v>0</v>
      </c>
      <c r="IE864">
        <v>0</v>
      </c>
      <c r="IF864">
        <v>0</v>
      </c>
      <c r="IG864">
        <v>0</v>
      </c>
      <c r="IH864">
        <v>0</v>
      </c>
      <c r="II864">
        <v>0</v>
      </c>
      <c r="IJ864">
        <v>1</v>
      </c>
      <c r="IK864">
        <v>9</v>
      </c>
      <c r="IL864">
        <v>4</v>
      </c>
      <c r="IM864">
        <v>4</v>
      </c>
      <c r="IN864">
        <v>0</v>
      </c>
      <c r="IO864">
        <v>0</v>
      </c>
      <c r="IP864">
        <v>0</v>
      </c>
      <c r="IQ864">
        <v>0</v>
      </c>
      <c r="IR864">
        <v>0</v>
      </c>
      <c r="IS864">
        <v>0</v>
      </c>
      <c r="IT864">
        <v>0</v>
      </c>
      <c r="IU864">
        <v>0</v>
      </c>
      <c r="IV864">
        <v>0</v>
      </c>
      <c r="IW864">
        <v>0</v>
      </c>
      <c r="IX864">
        <v>0</v>
      </c>
      <c r="IY864">
        <v>0</v>
      </c>
      <c r="IZ864">
        <v>0</v>
      </c>
      <c r="JA864">
        <v>0</v>
      </c>
      <c r="JB864">
        <v>0</v>
      </c>
      <c r="JC864">
        <v>0</v>
      </c>
      <c r="JD864">
        <v>0</v>
      </c>
      <c r="JE864">
        <v>0</v>
      </c>
      <c r="JF864">
        <v>0</v>
      </c>
      <c r="JG864">
        <v>0</v>
      </c>
      <c r="JH864">
        <v>0</v>
      </c>
      <c r="JI864">
        <v>1</v>
      </c>
      <c r="JJ864">
        <v>9</v>
      </c>
      <c r="JK864" s="2">
        <f t="shared" si="72"/>
        <v>0.49119865884325231</v>
      </c>
    </row>
    <row r="865" spans="1:271" outlineLevel="2" x14ac:dyDescent="0.25">
      <c r="A865" t="str">
        <f t="shared" si="74"/>
        <v>161105</v>
      </c>
      <c r="B865" t="s">
        <v>337</v>
      </c>
      <c r="C865">
        <v>16</v>
      </c>
      <c r="D865">
        <v>1199</v>
      </c>
      <c r="E865">
        <v>900</v>
      </c>
      <c r="F865">
        <v>465</v>
      </c>
      <c r="G865">
        <v>435</v>
      </c>
      <c r="H865">
        <v>0</v>
      </c>
      <c r="I865">
        <v>1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435</v>
      </c>
      <c r="R865">
        <v>0</v>
      </c>
      <c r="S865">
        <v>0</v>
      </c>
      <c r="T865">
        <v>435</v>
      </c>
      <c r="U865">
        <v>13</v>
      </c>
      <c r="V865">
        <v>9</v>
      </c>
      <c r="W865">
        <v>4</v>
      </c>
      <c r="X865">
        <v>0</v>
      </c>
      <c r="Y865">
        <v>422</v>
      </c>
      <c r="Z865">
        <v>92</v>
      </c>
      <c r="AA865">
        <v>10</v>
      </c>
      <c r="AB865">
        <v>16</v>
      </c>
      <c r="AC865">
        <v>30</v>
      </c>
      <c r="AD865">
        <v>12</v>
      </c>
      <c r="AE865">
        <v>1</v>
      </c>
      <c r="AF865">
        <v>1</v>
      </c>
      <c r="AG865">
        <v>0</v>
      </c>
      <c r="AH865">
        <v>1</v>
      </c>
      <c r="AI865">
        <v>4</v>
      </c>
      <c r="AJ865">
        <v>0</v>
      </c>
      <c r="AK865">
        <v>0</v>
      </c>
      <c r="AL865">
        <v>0</v>
      </c>
      <c r="AM865">
        <v>1</v>
      </c>
      <c r="AN865">
        <v>1</v>
      </c>
      <c r="AO865">
        <v>0</v>
      </c>
      <c r="AP865">
        <v>0</v>
      </c>
      <c r="AQ865">
        <v>0</v>
      </c>
      <c r="AR865">
        <v>2</v>
      </c>
      <c r="AS865">
        <v>3</v>
      </c>
      <c r="AT865">
        <v>6</v>
      </c>
      <c r="AU865">
        <v>0</v>
      </c>
      <c r="AV865">
        <v>1</v>
      </c>
      <c r="AW865">
        <v>0</v>
      </c>
      <c r="AX865">
        <v>3</v>
      </c>
      <c r="AY865">
        <v>92</v>
      </c>
      <c r="AZ865">
        <v>123</v>
      </c>
      <c r="BA865">
        <v>34</v>
      </c>
      <c r="BB865">
        <v>4</v>
      </c>
      <c r="BC865">
        <v>3</v>
      </c>
      <c r="BD865">
        <v>3</v>
      </c>
      <c r="BE865">
        <v>2</v>
      </c>
      <c r="BF865">
        <v>8</v>
      </c>
      <c r="BG865">
        <v>1</v>
      </c>
      <c r="BH865">
        <v>3</v>
      </c>
      <c r="BI865">
        <v>2</v>
      </c>
      <c r="BJ865">
        <v>3</v>
      </c>
      <c r="BK865">
        <v>0</v>
      </c>
      <c r="BL865">
        <v>46</v>
      </c>
      <c r="BM865">
        <v>0</v>
      </c>
      <c r="BN865">
        <v>0</v>
      </c>
      <c r="BO865">
        <v>10</v>
      </c>
      <c r="BP865">
        <v>0</v>
      </c>
      <c r="BQ865">
        <v>0</v>
      </c>
      <c r="BR865">
        <v>0</v>
      </c>
      <c r="BS865">
        <v>1</v>
      </c>
      <c r="BT865">
        <v>0</v>
      </c>
      <c r="BU865">
        <v>2</v>
      </c>
      <c r="BV865">
        <v>0</v>
      </c>
      <c r="BW865">
        <v>1</v>
      </c>
      <c r="BX865">
        <v>123</v>
      </c>
      <c r="BY865">
        <v>9</v>
      </c>
      <c r="BZ865">
        <v>4</v>
      </c>
      <c r="CA865">
        <v>3</v>
      </c>
      <c r="CB865">
        <v>0</v>
      </c>
      <c r="CC865">
        <v>0</v>
      </c>
      <c r="CD865">
        <v>1</v>
      </c>
      <c r="CE865">
        <v>0</v>
      </c>
      <c r="CF865">
        <v>1</v>
      </c>
      <c r="CG865">
        <v>0</v>
      </c>
      <c r="CH865">
        <v>0</v>
      </c>
      <c r="CI865">
        <v>0</v>
      </c>
      <c r="CJ865">
        <v>0</v>
      </c>
      <c r="CK865">
        <v>0</v>
      </c>
      <c r="CL865">
        <v>0</v>
      </c>
      <c r="CM865">
        <v>0</v>
      </c>
      <c r="CN865">
        <v>9</v>
      </c>
      <c r="CO865">
        <v>21</v>
      </c>
      <c r="CP865">
        <v>8</v>
      </c>
      <c r="CQ865">
        <v>3</v>
      </c>
      <c r="CR865">
        <v>1</v>
      </c>
      <c r="CS865">
        <v>0</v>
      </c>
      <c r="CT865">
        <v>2</v>
      </c>
      <c r="CU865">
        <v>2</v>
      </c>
      <c r="CV865">
        <v>0</v>
      </c>
      <c r="CW865">
        <v>0</v>
      </c>
      <c r="CX865">
        <v>2</v>
      </c>
      <c r="CY865">
        <v>0</v>
      </c>
      <c r="CZ865">
        <v>1</v>
      </c>
      <c r="DA865">
        <v>0</v>
      </c>
      <c r="DB865">
        <v>0</v>
      </c>
      <c r="DC865">
        <v>0</v>
      </c>
      <c r="DD865">
        <v>0</v>
      </c>
      <c r="DE865">
        <v>0</v>
      </c>
      <c r="DF865">
        <v>0</v>
      </c>
      <c r="DG865">
        <v>0</v>
      </c>
      <c r="DH865">
        <v>1</v>
      </c>
      <c r="DI865">
        <v>0</v>
      </c>
      <c r="DJ865">
        <v>0</v>
      </c>
      <c r="DK865">
        <v>0</v>
      </c>
      <c r="DL865">
        <v>0</v>
      </c>
      <c r="DM865">
        <v>1</v>
      </c>
      <c r="DN865">
        <v>21</v>
      </c>
      <c r="DO865">
        <v>2</v>
      </c>
      <c r="DP865">
        <v>0</v>
      </c>
      <c r="DQ865">
        <v>0</v>
      </c>
      <c r="DR865">
        <v>0</v>
      </c>
      <c r="DS865">
        <v>1</v>
      </c>
      <c r="DT865">
        <v>0</v>
      </c>
      <c r="DU865">
        <v>0</v>
      </c>
      <c r="DV865">
        <v>0</v>
      </c>
      <c r="DW865">
        <v>0</v>
      </c>
      <c r="DX865">
        <v>0</v>
      </c>
      <c r="DY865">
        <v>0</v>
      </c>
      <c r="DZ865">
        <v>0</v>
      </c>
      <c r="EA865">
        <v>0</v>
      </c>
      <c r="EB865">
        <v>0</v>
      </c>
      <c r="EC865">
        <v>0</v>
      </c>
      <c r="ED865">
        <v>1</v>
      </c>
      <c r="EE865">
        <v>0</v>
      </c>
      <c r="EF865">
        <v>0</v>
      </c>
      <c r="EG865">
        <v>0</v>
      </c>
      <c r="EH865">
        <v>0</v>
      </c>
      <c r="EI865">
        <v>0</v>
      </c>
      <c r="EJ865">
        <v>0</v>
      </c>
      <c r="EK865">
        <v>0</v>
      </c>
      <c r="EL865">
        <v>0</v>
      </c>
      <c r="EM865">
        <v>0</v>
      </c>
      <c r="EN865">
        <v>2</v>
      </c>
      <c r="EO865">
        <v>15</v>
      </c>
      <c r="EP865">
        <v>3</v>
      </c>
      <c r="EQ865">
        <v>3</v>
      </c>
      <c r="ER865">
        <v>1</v>
      </c>
      <c r="ES865">
        <v>0</v>
      </c>
      <c r="ET865">
        <v>0</v>
      </c>
      <c r="EU865">
        <v>0</v>
      </c>
      <c r="EV865">
        <v>3</v>
      </c>
      <c r="EW865">
        <v>0</v>
      </c>
      <c r="EX865">
        <v>0</v>
      </c>
      <c r="EY865">
        <v>1</v>
      </c>
      <c r="EZ865">
        <v>0</v>
      </c>
      <c r="FA865">
        <v>0</v>
      </c>
      <c r="FB865">
        <v>0</v>
      </c>
      <c r="FC865">
        <v>0</v>
      </c>
      <c r="FD865">
        <v>0</v>
      </c>
      <c r="FE865">
        <v>0</v>
      </c>
      <c r="FF865">
        <v>0</v>
      </c>
      <c r="FG865">
        <v>0</v>
      </c>
      <c r="FH865">
        <v>4</v>
      </c>
      <c r="FI865">
        <v>0</v>
      </c>
      <c r="FJ865">
        <v>0</v>
      </c>
      <c r="FK865">
        <v>0</v>
      </c>
      <c r="FL865">
        <v>15</v>
      </c>
      <c r="FM865">
        <v>39</v>
      </c>
      <c r="FN865">
        <v>14</v>
      </c>
      <c r="FO865">
        <v>1</v>
      </c>
      <c r="FP865">
        <v>0</v>
      </c>
      <c r="FQ865">
        <v>2</v>
      </c>
      <c r="FR865">
        <v>0</v>
      </c>
      <c r="FS865">
        <v>8</v>
      </c>
      <c r="FT865">
        <v>1</v>
      </c>
      <c r="FU865">
        <v>0</v>
      </c>
      <c r="FV865">
        <v>1</v>
      </c>
      <c r="FW865">
        <v>0</v>
      </c>
      <c r="FX865">
        <v>2</v>
      </c>
      <c r="FY865">
        <v>2</v>
      </c>
      <c r="FZ865">
        <v>0</v>
      </c>
      <c r="GA865">
        <v>1</v>
      </c>
      <c r="GB865">
        <v>1</v>
      </c>
      <c r="GC865">
        <v>0</v>
      </c>
      <c r="GD865">
        <v>0</v>
      </c>
      <c r="GE865">
        <v>0</v>
      </c>
      <c r="GF865">
        <v>0</v>
      </c>
      <c r="GG865">
        <v>0</v>
      </c>
      <c r="GH865">
        <v>3</v>
      </c>
      <c r="GI865">
        <v>1</v>
      </c>
      <c r="GJ865">
        <v>0</v>
      </c>
      <c r="GK865">
        <v>2</v>
      </c>
      <c r="GL865">
        <v>39</v>
      </c>
      <c r="GM865">
        <v>23</v>
      </c>
      <c r="GN865">
        <v>13</v>
      </c>
      <c r="GO865">
        <v>3</v>
      </c>
      <c r="GP865">
        <v>2</v>
      </c>
      <c r="GQ865">
        <v>0</v>
      </c>
      <c r="GR865">
        <v>1</v>
      </c>
      <c r="GS865">
        <v>2</v>
      </c>
      <c r="GT865">
        <v>1</v>
      </c>
      <c r="GU865">
        <v>0</v>
      </c>
      <c r="GV865">
        <v>0</v>
      </c>
      <c r="GW865">
        <v>0</v>
      </c>
      <c r="GX865">
        <v>1</v>
      </c>
      <c r="GY865">
        <v>0</v>
      </c>
      <c r="GZ865">
        <v>0</v>
      </c>
      <c r="HA865">
        <v>0</v>
      </c>
      <c r="HB865">
        <v>0</v>
      </c>
      <c r="HC865">
        <v>0</v>
      </c>
      <c r="HD865">
        <v>0</v>
      </c>
      <c r="HE865">
        <v>0</v>
      </c>
      <c r="HF865">
        <v>23</v>
      </c>
      <c r="HG865">
        <v>1</v>
      </c>
      <c r="HH865">
        <v>0</v>
      </c>
      <c r="HI865">
        <v>0</v>
      </c>
      <c r="HJ865">
        <v>1</v>
      </c>
      <c r="HK865">
        <v>0</v>
      </c>
      <c r="HL865">
        <v>0</v>
      </c>
      <c r="HM865">
        <v>0</v>
      </c>
      <c r="HN865">
        <v>0</v>
      </c>
      <c r="HO865">
        <v>0</v>
      </c>
      <c r="HP865">
        <v>0</v>
      </c>
      <c r="HQ865">
        <v>0</v>
      </c>
      <c r="HR865">
        <v>0</v>
      </c>
      <c r="HS865">
        <v>0</v>
      </c>
      <c r="HT865">
        <v>1</v>
      </c>
      <c r="HU865">
        <v>0</v>
      </c>
      <c r="HV865">
        <v>0</v>
      </c>
      <c r="HW865">
        <v>0</v>
      </c>
      <c r="HX865">
        <v>0</v>
      </c>
      <c r="HY865">
        <v>0</v>
      </c>
      <c r="HZ865">
        <v>0</v>
      </c>
      <c r="IA865">
        <v>0</v>
      </c>
      <c r="IB865">
        <v>0</v>
      </c>
      <c r="IC865">
        <v>0</v>
      </c>
      <c r="ID865">
        <v>0</v>
      </c>
      <c r="IE865">
        <v>0</v>
      </c>
      <c r="IF865">
        <v>0</v>
      </c>
      <c r="IG865">
        <v>0</v>
      </c>
      <c r="IH865">
        <v>0</v>
      </c>
      <c r="II865">
        <v>0</v>
      </c>
      <c r="IJ865">
        <v>0</v>
      </c>
      <c r="IK865">
        <v>97</v>
      </c>
      <c r="IL865">
        <v>12</v>
      </c>
      <c r="IM865">
        <v>61</v>
      </c>
      <c r="IN865">
        <v>11</v>
      </c>
      <c r="IO865">
        <v>1</v>
      </c>
      <c r="IP865">
        <v>0</v>
      </c>
      <c r="IQ865">
        <v>1</v>
      </c>
      <c r="IR865">
        <v>3</v>
      </c>
      <c r="IS865">
        <v>0</v>
      </c>
      <c r="IT865">
        <v>1</v>
      </c>
      <c r="IU865">
        <v>0</v>
      </c>
      <c r="IV865">
        <v>0</v>
      </c>
      <c r="IW865">
        <v>3</v>
      </c>
      <c r="IX865">
        <v>0</v>
      </c>
      <c r="IY865">
        <v>0</v>
      </c>
      <c r="IZ865">
        <v>0</v>
      </c>
      <c r="JA865">
        <v>0</v>
      </c>
      <c r="JB865">
        <v>0</v>
      </c>
      <c r="JC865">
        <v>0</v>
      </c>
      <c r="JD865">
        <v>0</v>
      </c>
      <c r="JE865">
        <v>0</v>
      </c>
      <c r="JF865">
        <v>2</v>
      </c>
      <c r="JG865">
        <v>0</v>
      </c>
      <c r="JH865">
        <v>2</v>
      </c>
      <c r="JI865">
        <v>0</v>
      </c>
      <c r="JJ865">
        <v>97</v>
      </c>
      <c r="JK865" s="2">
        <f t="shared" si="72"/>
        <v>0.36280233527939948</v>
      </c>
    </row>
    <row r="866" spans="1:271" outlineLevel="2" x14ac:dyDescent="0.25">
      <c r="A866" t="str">
        <f t="shared" si="74"/>
        <v>161105</v>
      </c>
      <c r="B866" t="s">
        <v>337</v>
      </c>
      <c r="C866">
        <v>17</v>
      </c>
      <c r="D866">
        <v>481</v>
      </c>
      <c r="E866">
        <v>380</v>
      </c>
      <c r="F866">
        <v>210</v>
      </c>
      <c r="G866">
        <v>170</v>
      </c>
      <c r="H866">
        <v>0</v>
      </c>
      <c r="I866">
        <v>1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170</v>
      </c>
      <c r="R866">
        <v>0</v>
      </c>
      <c r="S866">
        <v>0</v>
      </c>
      <c r="T866">
        <v>170</v>
      </c>
      <c r="U866">
        <v>1</v>
      </c>
      <c r="V866">
        <v>1</v>
      </c>
      <c r="W866">
        <v>0</v>
      </c>
      <c r="X866">
        <v>0</v>
      </c>
      <c r="Y866">
        <v>169</v>
      </c>
      <c r="Z866">
        <v>24</v>
      </c>
      <c r="AA866">
        <v>3</v>
      </c>
      <c r="AB866">
        <v>1</v>
      </c>
      <c r="AC866">
        <v>4</v>
      </c>
      <c r="AD866">
        <v>4</v>
      </c>
      <c r="AE866">
        <v>0</v>
      </c>
      <c r="AF866">
        <v>0</v>
      </c>
      <c r="AG866">
        <v>0</v>
      </c>
      <c r="AH866">
        <v>1</v>
      </c>
      <c r="AI866">
        <v>2</v>
      </c>
      <c r="AJ866">
        <v>0</v>
      </c>
      <c r="AK866">
        <v>0</v>
      </c>
      <c r="AL866">
        <v>1</v>
      </c>
      <c r="AM866">
        <v>1</v>
      </c>
      <c r="AN866">
        <v>0</v>
      </c>
      <c r="AO866">
        <v>2</v>
      </c>
      <c r="AP866">
        <v>0</v>
      </c>
      <c r="AQ866">
        <v>0</v>
      </c>
      <c r="AR866">
        <v>0</v>
      </c>
      <c r="AS866">
        <v>2</v>
      </c>
      <c r="AT866">
        <v>0</v>
      </c>
      <c r="AU866">
        <v>1</v>
      </c>
      <c r="AV866">
        <v>0</v>
      </c>
      <c r="AW866">
        <v>1</v>
      </c>
      <c r="AX866">
        <v>1</v>
      </c>
      <c r="AY866">
        <v>24</v>
      </c>
      <c r="AZ866">
        <v>37</v>
      </c>
      <c r="BA866">
        <v>6</v>
      </c>
      <c r="BB866">
        <v>1</v>
      </c>
      <c r="BC866">
        <v>2</v>
      </c>
      <c r="BD866">
        <v>4</v>
      </c>
      <c r="BE866">
        <v>0</v>
      </c>
      <c r="BF866">
        <v>1</v>
      </c>
      <c r="BG866">
        <v>1</v>
      </c>
      <c r="BH866">
        <v>0</v>
      </c>
      <c r="BI866">
        <v>0</v>
      </c>
      <c r="BJ866">
        <v>0</v>
      </c>
      <c r="BK866">
        <v>0</v>
      </c>
      <c r="BL866">
        <v>11</v>
      </c>
      <c r="BM866">
        <v>0</v>
      </c>
      <c r="BN866">
        <v>0</v>
      </c>
      <c r="BO866">
        <v>9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1</v>
      </c>
      <c r="BW866">
        <v>1</v>
      </c>
      <c r="BX866">
        <v>37</v>
      </c>
      <c r="BY866">
        <v>7</v>
      </c>
      <c r="BZ866">
        <v>3</v>
      </c>
      <c r="CA866">
        <v>0</v>
      </c>
      <c r="CB866">
        <v>0</v>
      </c>
      <c r="CC866">
        <v>0</v>
      </c>
      <c r="CD866">
        <v>0</v>
      </c>
      <c r="CE866">
        <v>1</v>
      </c>
      <c r="CF866">
        <v>0</v>
      </c>
      <c r="CG866">
        <v>1</v>
      </c>
      <c r="CH866">
        <v>0</v>
      </c>
      <c r="CI866">
        <v>0</v>
      </c>
      <c r="CJ866">
        <v>0</v>
      </c>
      <c r="CK866">
        <v>1</v>
      </c>
      <c r="CL866">
        <v>1</v>
      </c>
      <c r="CM866">
        <v>0</v>
      </c>
      <c r="CN866">
        <v>7</v>
      </c>
      <c r="CO866">
        <v>13</v>
      </c>
      <c r="CP866">
        <v>4</v>
      </c>
      <c r="CQ866">
        <v>4</v>
      </c>
      <c r="CR866">
        <v>1</v>
      </c>
      <c r="CS866">
        <v>0</v>
      </c>
      <c r="CT866">
        <v>1</v>
      </c>
      <c r="CU866">
        <v>0</v>
      </c>
      <c r="CV866">
        <v>0</v>
      </c>
      <c r="CW866">
        <v>0</v>
      </c>
      <c r="CX866">
        <v>0</v>
      </c>
      <c r="CY866">
        <v>0</v>
      </c>
      <c r="CZ866">
        <v>0</v>
      </c>
      <c r="DA866">
        <v>0</v>
      </c>
      <c r="DB866">
        <v>0</v>
      </c>
      <c r="DC866">
        <v>0</v>
      </c>
      <c r="DD866">
        <v>0</v>
      </c>
      <c r="DE866">
        <v>0</v>
      </c>
      <c r="DF866">
        <v>0</v>
      </c>
      <c r="DG866">
        <v>0</v>
      </c>
      <c r="DH866">
        <v>0</v>
      </c>
      <c r="DI866">
        <v>2</v>
      </c>
      <c r="DJ866">
        <v>0</v>
      </c>
      <c r="DK866">
        <v>1</v>
      </c>
      <c r="DL866">
        <v>0</v>
      </c>
      <c r="DM866">
        <v>0</v>
      </c>
      <c r="DN866">
        <v>13</v>
      </c>
      <c r="DO866">
        <v>1</v>
      </c>
      <c r="DP866">
        <v>0</v>
      </c>
      <c r="DQ866">
        <v>0</v>
      </c>
      <c r="DR866">
        <v>0</v>
      </c>
      <c r="DS866">
        <v>0</v>
      </c>
      <c r="DT866">
        <v>0</v>
      </c>
      <c r="DU866">
        <v>0</v>
      </c>
      <c r="DV866">
        <v>0</v>
      </c>
      <c r="DW866">
        <v>0</v>
      </c>
      <c r="DX866">
        <v>0</v>
      </c>
      <c r="DY866">
        <v>0</v>
      </c>
      <c r="DZ866">
        <v>0</v>
      </c>
      <c r="EA866">
        <v>0</v>
      </c>
      <c r="EB866">
        <v>0</v>
      </c>
      <c r="EC866">
        <v>0</v>
      </c>
      <c r="ED866">
        <v>0</v>
      </c>
      <c r="EE866">
        <v>0</v>
      </c>
      <c r="EF866">
        <v>0</v>
      </c>
      <c r="EG866">
        <v>0</v>
      </c>
      <c r="EH866">
        <v>0</v>
      </c>
      <c r="EI866">
        <v>0</v>
      </c>
      <c r="EJ866">
        <v>0</v>
      </c>
      <c r="EK866">
        <v>0</v>
      </c>
      <c r="EL866">
        <v>1</v>
      </c>
      <c r="EM866">
        <v>0</v>
      </c>
      <c r="EN866">
        <v>1</v>
      </c>
      <c r="EO866">
        <v>7</v>
      </c>
      <c r="EP866">
        <v>1</v>
      </c>
      <c r="EQ866">
        <v>1</v>
      </c>
      <c r="ER866">
        <v>3</v>
      </c>
      <c r="ES866">
        <v>0</v>
      </c>
      <c r="ET866">
        <v>0</v>
      </c>
      <c r="EU866">
        <v>0</v>
      </c>
      <c r="EV866">
        <v>0</v>
      </c>
      <c r="EW866">
        <v>0</v>
      </c>
      <c r="EX866">
        <v>0</v>
      </c>
      <c r="EY866">
        <v>0</v>
      </c>
      <c r="EZ866">
        <v>0</v>
      </c>
      <c r="FA866">
        <v>0</v>
      </c>
      <c r="FB866">
        <v>0</v>
      </c>
      <c r="FC866">
        <v>0</v>
      </c>
      <c r="FD866">
        <v>0</v>
      </c>
      <c r="FE866">
        <v>0</v>
      </c>
      <c r="FF866">
        <v>0</v>
      </c>
      <c r="FG866">
        <v>0</v>
      </c>
      <c r="FH866">
        <v>1</v>
      </c>
      <c r="FI866">
        <v>0</v>
      </c>
      <c r="FJ866">
        <v>0</v>
      </c>
      <c r="FK866">
        <v>1</v>
      </c>
      <c r="FL866">
        <v>7</v>
      </c>
      <c r="FM866">
        <v>12</v>
      </c>
      <c r="FN866">
        <v>5</v>
      </c>
      <c r="FO866">
        <v>0</v>
      </c>
      <c r="FP866">
        <v>0</v>
      </c>
      <c r="FQ866">
        <v>2</v>
      </c>
      <c r="FR866">
        <v>0</v>
      </c>
      <c r="FS866">
        <v>1</v>
      </c>
      <c r="FT866">
        <v>1</v>
      </c>
      <c r="FU866">
        <v>0</v>
      </c>
      <c r="FV866">
        <v>2</v>
      </c>
      <c r="FW866">
        <v>0</v>
      </c>
      <c r="FX866">
        <v>0</v>
      </c>
      <c r="FY866">
        <v>0</v>
      </c>
      <c r="FZ866">
        <v>0</v>
      </c>
      <c r="GA866">
        <v>0</v>
      </c>
      <c r="GB866">
        <v>0</v>
      </c>
      <c r="GC866">
        <v>0</v>
      </c>
      <c r="GD866">
        <v>0</v>
      </c>
      <c r="GE866">
        <v>0</v>
      </c>
      <c r="GF866">
        <v>0</v>
      </c>
      <c r="GG866">
        <v>0</v>
      </c>
      <c r="GH866">
        <v>0</v>
      </c>
      <c r="GI866">
        <v>0</v>
      </c>
      <c r="GJ866">
        <v>0</v>
      </c>
      <c r="GK866">
        <v>1</v>
      </c>
      <c r="GL866">
        <v>12</v>
      </c>
      <c r="GM866">
        <v>11</v>
      </c>
      <c r="GN866">
        <v>8</v>
      </c>
      <c r="GO866">
        <v>0</v>
      </c>
      <c r="GP866">
        <v>1</v>
      </c>
      <c r="GQ866">
        <v>0</v>
      </c>
      <c r="GR866">
        <v>0</v>
      </c>
      <c r="GS866">
        <v>1</v>
      </c>
      <c r="GT866">
        <v>0</v>
      </c>
      <c r="GU866">
        <v>0</v>
      </c>
      <c r="GV866">
        <v>0</v>
      </c>
      <c r="GW866">
        <v>0</v>
      </c>
      <c r="GX866">
        <v>0</v>
      </c>
      <c r="GY866">
        <v>0</v>
      </c>
      <c r="GZ866">
        <v>0</v>
      </c>
      <c r="HA866">
        <v>0</v>
      </c>
      <c r="HB866">
        <v>1</v>
      </c>
      <c r="HC866">
        <v>0</v>
      </c>
      <c r="HD866">
        <v>0</v>
      </c>
      <c r="HE866">
        <v>0</v>
      </c>
      <c r="HF866">
        <v>11</v>
      </c>
      <c r="HG866">
        <v>0</v>
      </c>
      <c r="HH866">
        <v>0</v>
      </c>
      <c r="HI866">
        <v>0</v>
      </c>
      <c r="HJ866">
        <v>0</v>
      </c>
      <c r="HK866">
        <v>0</v>
      </c>
      <c r="HL866">
        <v>0</v>
      </c>
      <c r="HM866">
        <v>0</v>
      </c>
      <c r="HN866">
        <v>0</v>
      </c>
      <c r="HO866">
        <v>0</v>
      </c>
      <c r="HP866">
        <v>0</v>
      </c>
      <c r="HQ866">
        <v>0</v>
      </c>
      <c r="HR866">
        <v>0</v>
      </c>
      <c r="HS866">
        <v>0</v>
      </c>
      <c r="HT866">
        <v>0</v>
      </c>
      <c r="HU866">
        <v>0</v>
      </c>
      <c r="HV866">
        <v>0</v>
      </c>
      <c r="HW866">
        <v>0</v>
      </c>
      <c r="HX866">
        <v>0</v>
      </c>
      <c r="HY866">
        <v>0</v>
      </c>
      <c r="HZ866">
        <v>0</v>
      </c>
      <c r="IA866">
        <v>0</v>
      </c>
      <c r="IB866">
        <v>0</v>
      </c>
      <c r="IC866">
        <v>0</v>
      </c>
      <c r="ID866">
        <v>0</v>
      </c>
      <c r="IE866">
        <v>0</v>
      </c>
      <c r="IF866">
        <v>0</v>
      </c>
      <c r="IG866">
        <v>0</v>
      </c>
      <c r="IH866">
        <v>0</v>
      </c>
      <c r="II866">
        <v>0</v>
      </c>
      <c r="IJ866">
        <v>0</v>
      </c>
      <c r="IK866">
        <v>57</v>
      </c>
      <c r="IL866">
        <v>7</v>
      </c>
      <c r="IM866">
        <v>33</v>
      </c>
      <c r="IN866">
        <v>11</v>
      </c>
      <c r="IO866">
        <v>1</v>
      </c>
      <c r="IP866">
        <v>1</v>
      </c>
      <c r="IQ866">
        <v>0</v>
      </c>
      <c r="IR866">
        <v>1</v>
      </c>
      <c r="IS866">
        <v>0</v>
      </c>
      <c r="IT866">
        <v>1</v>
      </c>
      <c r="IU866">
        <v>0</v>
      </c>
      <c r="IV866">
        <v>0</v>
      </c>
      <c r="IW866">
        <v>0</v>
      </c>
      <c r="IX866">
        <v>0</v>
      </c>
      <c r="IY866">
        <v>0</v>
      </c>
      <c r="IZ866">
        <v>0</v>
      </c>
      <c r="JA866">
        <v>0</v>
      </c>
      <c r="JB866">
        <v>0</v>
      </c>
      <c r="JC866">
        <v>0</v>
      </c>
      <c r="JD866">
        <v>0</v>
      </c>
      <c r="JE866">
        <v>0</v>
      </c>
      <c r="JF866">
        <v>2</v>
      </c>
      <c r="JG866">
        <v>0</v>
      </c>
      <c r="JH866">
        <v>0</v>
      </c>
      <c r="JI866">
        <v>0</v>
      </c>
      <c r="JJ866">
        <v>57</v>
      </c>
      <c r="JK866" s="2">
        <f t="shared" si="72"/>
        <v>0.35343035343035345</v>
      </c>
    </row>
    <row r="867" spans="1:271" outlineLevel="2" x14ac:dyDescent="0.25">
      <c r="A867" t="str">
        <f t="shared" si="74"/>
        <v>161105</v>
      </c>
      <c r="B867" t="s">
        <v>337</v>
      </c>
      <c r="C867">
        <v>18</v>
      </c>
      <c r="D867">
        <v>951</v>
      </c>
      <c r="E867">
        <v>719</v>
      </c>
      <c r="F867">
        <v>403</v>
      </c>
      <c r="G867">
        <v>316</v>
      </c>
      <c r="H867">
        <v>0</v>
      </c>
      <c r="I867">
        <v>3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316</v>
      </c>
      <c r="R867">
        <v>0</v>
      </c>
      <c r="S867">
        <v>0</v>
      </c>
      <c r="T867">
        <v>316</v>
      </c>
      <c r="U867">
        <v>11</v>
      </c>
      <c r="V867">
        <v>5</v>
      </c>
      <c r="W867">
        <v>6</v>
      </c>
      <c r="X867">
        <v>0</v>
      </c>
      <c r="Y867">
        <v>305</v>
      </c>
      <c r="Z867">
        <v>82</v>
      </c>
      <c r="AA867">
        <v>22</v>
      </c>
      <c r="AB867">
        <v>14</v>
      </c>
      <c r="AC867">
        <v>6</v>
      </c>
      <c r="AD867">
        <v>14</v>
      </c>
      <c r="AE867">
        <v>1</v>
      </c>
      <c r="AF867">
        <v>3</v>
      </c>
      <c r="AG867">
        <v>0</v>
      </c>
      <c r="AH867">
        <v>0</v>
      </c>
      <c r="AI867">
        <v>3</v>
      </c>
      <c r="AJ867">
        <v>1</v>
      </c>
      <c r="AK867">
        <v>0</v>
      </c>
      <c r="AL867">
        <v>4</v>
      </c>
      <c r="AM867">
        <v>0</v>
      </c>
      <c r="AN867">
        <v>0</v>
      </c>
      <c r="AO867">
        <v>1</v>
      </c>
      <c r="AP867">
        <v>2</v>
      </c>
      <c r="AQ867">
        <v>1</v>
      </c>
      <c r="AR867">
        <v>2</v>
      </c>
      <c r="AS867">
        <v>1</v>
      </c>
      <c r="AT867">
        <v>2</v>
      </c>
      <c r="AU867">
        <v>1</v>
      </c>
      <c r="AV867">
        <v>0</v>
      </c>
      <c r="AW867">
        <v>2</v>
      </c>
      <c r="AX867">
        <v>2</v>
      </c>
      <c r="AY867">
        <v>82</v>
      </c>
      <c r="AZ867">
        <v>71</v>
      </c>
      <c r="BA867">
        <v>14</v>
      </c>
      <c r="BB867">
        <v>2</v>
      </c>
      <c r="BC867">
        <v>2</v>
      </c>
      <c r="BD867">
        <v>2</v>
      </c>
      <c r="BE867">
        <v>2</v>
      </c>
      <c r="BF867">
        <v>7</v>
      </c>
      <c r="BG867">
        <v>0</v>
      </c>
      <c r="BH867">
        <v>0</v>
      </c>
      <c r="BI867">
        <v>3</v>
      </c>
      <c r="BJ867">
        <v>3</v>
      </c>
      <c r="BK867">
        <v>0</v>
      </c>
      <c r="BL867">
        <v>18</v>
      </c>
      <c r="BM867">
        <v>0</v>
      </c>
      <c r="BN867">
        <v>0</v>
      </c>
      <c r="BO867">
        <v>10</v>
      </c>
      <c r="BP867">
        <v>0</v>
      </c>
      <c r="BQ867">
        <v>1</v>
      </c>
      <c r="BR867">
        <v>0</v>
      </c>
      <c r="BS867">
        <v>1</v>
      </c>
      <c r="BT867">
        <v>0</v>
      </c>
      <c r="BU867">
        <v>2</v>
      </c>
      <c r="BV867">
        <v>1</v>
      </c>
      <c r="BW867">
        <v>3</v>
      </c>
      <c r="BX867">
        <v>71</v>
      </c>
      <c r="BY867">
        <v>9</v>
      </c>
      <c r="BZ867">
        <v>2</v>
      </c>
      <c r="CA867">
        <v>1</v>
      </c>
      <c r="CB867">
        <v>1</v>
      </c>
      <c r="CC867">
        <v>0</v>
      </c>
      <c r="CD867">
        <v>3</v>
      </c>
      <c r="CE867">
        <v>0</v>
      </c>
      <c r="CF867">
        <v>0</v>
      </c>
      <c r="CG867">
        <v>1</v>
      </c>
      <c r="CH867">
        <v>0</v>
      </c>
      <c r="CI867">
        <v>1</v>
      </c>
      <c r="CJ867">
        <v>0</v>
      </c>
      <c r="CK867">
        <v>0</v>
      </c>
      <c r="CL867">
        <v>0</v>
      </c>
      <c r="CM867">
        <v>0</v>
      </c>
      <c r="CN867">
        <v>9</v>
      </c>
      <c r="CO867">
        <v>15</v>
      </c>
      <c r="CP867">
        <v>3</v>
      </c>
      <c r="CQ867">
        <v>4</v>
      </c>
      <c r="CR867">
        <v>2</v>
      </c>
      <c r="CS867">
        <v>1</v>
      </c>
      <c r="CT867">
        <v>0</v>
      </c>
      <c r="CU867">
        <v>0</v>
      </c>
      <c r="CV867">
        <v>1</v>
      </c>
      <c r="CW867">
        <v>0</v>
      </c>
      <c r="CX867">
        <v>0</v>
      </c>
      <c r="CY867">
        <v>0</v>
      </c>
      <c r="CZ867">
        <v>2</v>
      </c>
      <c r="DA867">
        <v>0</v>
      </c>
      <c r="DB867">
        <v>0</v>
      </c>
      <c r="DC867">
        <v>1</v>
      </c>
      <c r="DD867">
        <v>0</v>
      </c>
      <c r="DE867"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0</v>
      </c>
      <c r="DL867">
        <v>1</v>
      </c>
      <c r="DM867">
        <v>0</v>
      </c>
      <c r="DN867">
        <v>15</v>
      </c>
      <c r="DO867">
        <v>7</v>
      </c>
      <c r="DP867">
        <v>1</v>
      </c>
      <c r="DQ867">
        <v>0</v>
      </c>
      <c r="DR867">
        <v>0</v>
      </c>
      <c r="DS867">
        <v>1</v>
      </c>
      <c r="DT867">
        <v>2</v>
      </c>
      <c r="DU867">
        <v>0</v>
      </c>
      <c r="DV867">
        <v>0</v>
      </c>
      <c r="DW867">
        <v>0</v>
      </c>
      <c r="DX867">
        <v>0</v>
      </c>
      <c r="DY867">
        <v>1</v>
      </c>
      <c r="DZ867">
        <v>0</v>
      </c>
      <c r="EA867">
        <v>0</v>
      </c>
      <c r="EB867">
        <v>0</v>
      </c>
      <c r="EC867">
        <v>0</v>
      </c>
      <c r="ED867">
        <v>0</v>
      </c>
      <c r="EE867">
        <v>1</v>
      </c>
      <c r="EF867">
        <v>0</v>
      </c>
      <c r="EG867">
        <v>0</v>
      </c>
      <c r="EH867">
        <v>0</v>
      </c>
      <c r="EI867">
        <v>0</v>
      </c>
      <c r="EJ867">
        <v>0</v>
      </c>
      <c r="EK867">
        <v>0</v>
      </c>
      <c r="EL867">
        <v>0</v>
      </c>
      <c r="EM867">
        <v>1</v>
      </c>
      <c r="EN867">
        <v>7</v>
      </c>
      <c r="EO867">
        <v>15</v>
      </c>
      <c r="EP867">
        <v>5</v>
      </c>
      <c r="EQ867">
        <v>1</v>
      </c>
      <c r="ER867">
        <v>3</v>
      </c>
      <c r="ES867">
        <v>0</v>
      </c>
      <c r="ET867">
        <v>0</v>
      </c>
      <c r="EU867">
        <v>2</v>
      </c>
      <c r="EV867">
        <v>0</v>
      </c>
      <c r="EW867">
        <v>1</v>
      </c>
      <c r="EX867">
        <v>1</v>
      </c>
      <c r="EY867">
        <v>0</v>
      </c>
      <c r="EZ867">
        <v>0</v>
      </c>
      <c r="FA867">
        <v>0</v>
      </c>
      <c r="FB867">
        <v>0</v>
      </c>
      <c r="FC867">
        <v>0</v>
      </c>
      <c r="FD867">
        <v>0</v>
      </c>
      <c r="FE867">
        <v>0</v>
      </c>
      <c r="FF867">
        <v>0</v>
      </c>
      <c r="FG867">
        <v>0</v>
      </c>
      <c r="FH867">
        <v>2</v>
      </c>
      <c r="FI867">
        <v>0</v>
      </c>
      <c r="FJ867">
        <v>0</v>
      </c>
      <c r="FK867">
        <v>0</v>
      </c>
      <c r="FL867">
        <v>15</v>
      </c>
      <c r="FM867">
        <v>27</v>
      </c>
      <c r="FN867">
        <v>14</v>
      </c>
      <c r="FO867">
        <v>2</v>
      </c>
      <c r="FP867">
        <v>0</v>
      </c>
      <c r="FQ867">
        <v>1</v>
      </c>
      <c r="FR867">
        <v>0</v>
      </c>
      <c r="FS867">
        <v>4</v>
      </c>
      <c r="FT867">
        <v>0</v>
      </c>
      <c r="FU867">
        <v>1</v>
      </c>
      <c r="FV867">
        <v>2</v>
      </c>
      <c r="FW867">
        <v>0</v>
      </c>
      <c r="FX867">
        <v>0</v>
      </c>
      <c r="FY867">
        <v>0</v>
      </c>
      <c r="FZ867">
        <v>0</v>
      </c>
      <c r="GA867">
        <v>0</v>
      </c>
      <c r="GB867">
        <v>1</v>
      </c>
      <c r="GC867">
        <v>0</v>
      </c>
      <c r="GD867">
        <v>1</v>
      </c>
      <c r="GE867">
        <v>1</v>
      </c>
      <c r="GF867">
        <v>0</v>
      </c>
      <c r="GG867">
        <v>0</v>
      </c>
      <c r="GH867">
        <v>0</v>
      </c>
      <c r="GI867">
        <v>0</v>
      </c>
      <c r="GJ867">
        <v>0</v>
      </c>
      <c r="GK867">
        <v>0</v>
      </c>
      <c r="GL867">
        <v>27</v>
      </c>
      <c r="GM867">
        <v>9</v>
      </c>
      <c r="GN867">
        <v>6</v>
      </c>
      <c r="GO867">
        <v>0</v>
      </c>
      <c r="GP867">
        <v>1</v>
      </c>
      <c r="GQ867">
        <v>0</v>
      </c>
      <c r="GR867">
        <v>0</v>
      </c>
      <c r="GS867">
        <v>0</v>
      </c>
      <c r="GT867">
        <v>0</v>
      </c>
      <c r="GU867">
        <v>0</v>
      </c>
      <c r="GV867">
        <v>0</v>
      </c>
      <c r="GW867">
        <v>0</v>
      </c>
      <c r="GX867">
        <v>0</v>
      </c>
      <c r="GY867">
        <v>0</v>
      </c>
      <c r="GZ867">
        <v>1</v>
      </c>
      <c r="HA867">
        <v>0</v>
      </c>
      <c r="HB867">
        <v>0</v>
      </c>
      <c r="HC867">
        <v>0</v>
      </c>
      <c r="HD867">
        <v>0</v>
      </c>
      <c r="HE867">
        <v>1</v>
      </c>
      <c r="HF867">
        <v>9</v>
      </c>
      <c r="HG867">
        <v>1</v>
      </c>
      <c r="HH867">
        <v>0</v>
      </c>
      <c r="HI867">
        <v>0</v>
      </c>
      <c r="HJ867">
        <v>1</v>
      </c>
      <c r="HK867">
        <v>0</v>
      </c>
      <c r="HL867">
        <v>0</v>
      </c>
      <c r="HM867">
        <v>0</v>
      </c>
      <c r="HN867">
        <v>0</v>
      </c>
      <c r="HO867">
        <v>0</v>
      </c>
      <c r="HP867">
        <v>0</v>
      </c>
      <c r="HQ867">
        <v>0</v>
      </c>
      <c r="HR867">
        <v>0</v>
      </c>
      <c r="HS867">
        <v>0</v>
      </c>
      <c r="HT867">
        <v>1</v>
      </c>
      <c r="HU867">
        <v>2</v>
      </c>
      <c r="HV867">
        <v>0</v>
      </c>
      <c r="HW867">
        <v>0</v>
      </c>
      <c r="HX867">
        <v>0</v>
      </c>
      <c r="HY867">
        <v>0</v>
      </c>
      <c r="HZ867">
        <v>1</v>
      </c>
      <c r="IA867">
        <v>0</v>
      </c>
      <c r="IB867">
        <v>0</v>
      </c>
      <c r="IC867">
        <v>0</v>
      </c>
      <c r="ID867">
        <v>0</v>
      </c>
      <c r="IE867">
        <v>0</v>
      </c>
      <c r="IF867">
        <v>0</v>
      </c>
      <c r="IG867">
        <v>0</v>
      </c>
      <c r="IH867">
        <v>0</v>
      </c>
      <c r="II867">
        <v>1</v>
      </c>
      <c r="IJ867">
        <v>2</v>
      </c>
      <c r="IK867">
        <v>67</v>
      </c>
      <c r="IL867">
        <v>15</v>
      </c>
      <c r="IM867">
        <v>32</v>
      </c>
      <c r="IN867">
        <v>11</v>
      </c>
      <c r="IO867">
        <v>2</v>
      </c>
      <c r="IP867">
        <v>0</v>
      </c>
      <c r="IQ867">
        <v>0</v>
      </c>
      <c r="IR867">
        <v>1</v>
      </c>
      <c r="IS867">
        <v>0</v>
      </c>
      <c r="IT867">
        <v>2</v>
      </c>
      <c r="IU867">
        <v>0</v>
      </c>
      <c r="IV867">
        <v>0</v>
      </c>
      <c r="IW867">
        <v>0</v>
      </c>
      <c r="IX867">
        <v>0</v>
      </c>
      <c r="IY867">
        <v>0</v>
      </c>
      <c r="IZ867">
        <v>0</v>
      </c>
      <c r="JA867">
        <v>0</v>
      </c>
      <c r="JB867">
        <v>0</v>
      </c>
      <c r="JC867">
        <v>0</v>
      </c>
      <c r="JD867">
        <v>0</v>
      </c>
      <c r="JE867">
        <v>1</v>
      </c>
      <c r="JF867">
        <v>3</v>
      </c>
      <c r="JG867">
        <v>0</v>
      </c>
      <c r="JH867">
        <v>0</v>
      </c>
      <c r="JI867">
        <v>0</v>
      </c>
      <c r="JJ867">
        <v>67</v>
      </c>
      <c r="JK867" s="2">
        <f t="shared" si="72"/>
        <v>0.33228180862250262</v>
      </c>
    </row>
    <row r="868" spans="1:271" outlineLevel="2" x14ac:dyDescent="0.25">
      <c r="A868" t="str">
        <f t="shared" si="74"/>
        <v>161105</v>
      </c>
      <c r="B868" t="s">
        <v>337</v>
      </c>
      <c r="C868">
        <v>19</v>
      </c>
      <c r="D868">
        <v>563</v>
      </c>
      <c r="E868">
        <v>430</v>
      </c>
      <c r="F868">
        <v>240</v>
      </c>
      <c r="G868">
        <v>190</v>
      </c>
      <c r="H868">
        <v>0</v>
      </c>
      <c r="I868">
        <v>1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190</v>
      </c>
      <c r="R868">
        <v>0</v>
      </c>
      <c r="S868">
        <v>0</v>
      </c>
      <c r="T868">
        <v>190</v>
      </c>
      <c r="U868">
        <v>10</v>
      </c>
      <c r="V868">
        <v>7</v>
      </c>
      <c r="W868">
        <v>2</v>
      </c>
      <c r="X868">
        <v>0</v>
      </c>
      <c r="Y868">
        <v>180</v>
      </c>
      <c r="Z868">
        <v>36</v>
      </c>
      <c r="AA868">
        <v>3</v>
      </c>
      <c r="AB868">
        <v>7</v>
      </c>
      <c r="AC868">
        <v>10</v>
      </c>
      <c r="AD868">
        <v>3</v>
      </c>
      <c r="AE868">
        <v>0</v>
      </c>
      <c r="AF868">
        <v>0</v>
      </c>
      <c r="AG868">
        <v>1</v>
      </c>
      <c r="AH868">
        <v>0</v>
      </c>
      <c r="AI868">
        <v>0</v>
      </c>
      <c r="AJ868">
        <v>0</v>
      </c>
      <c r="AK868">
        <v>0</v>
      </c>
      <c r="AL868">
        <v>1</v>
      </c>
      <c r="AM868">
        <v>7</v>
      </c>
      <c r="AN868">
        <v>0</v>
      </c>
      <c r="AO868">
        <v>0</v>
      </c>
      <c r="AP868">
        <v>1</v>
      </c>
      <c r="AQ868">
        <v>0</v>
      </c>
      <c r="AR868">
        <v>0</v>
      </c>
      <c r="AS868">
        <v>0</v>
      </c>
      <c r="AT868">
        <v>0</v>
      </c>
      <c r="AU868">
        <v>1</v>
      </c>
      <c r="AV868">
        <v>1</v>
      </c>
      <c r="AW868">
        <v>0</v>
      </c>
      <c r="AX868">
        <v>1</v>
      </c>
      <c r="AY868">
        <v>36</v>
      </c>
      <c r="AZ868">
        <v>32</v>
      </c>
      <c r="BA868">
        <v>5</v>
      </c>
      <c r="BB868">
        <v>0</v>
      </c>
      <c r="BC868">
        <v>1</v>
      </c>
      <c r="BD868">
        <v>0</v>
      </c>
      <c r="BE868">
        <v>0</v>
      </c>
      <c r="BF868">
        <v>2</v>
      </c>
      <c r="BG868">
        <v>1</v>
      </c>
      <c r="BH868">
        <v>0</v>
      </c>
      <c r="BI868">
        <v>0</v>
      </c>
      <c r="BJ868">
        <v>3</v>
      </c>
      <c r="BK868">
        <v>0</v>
      </c>
      <c r="BL868">
        <v>12</v>
      </c>
      <c r="BM868">
        <v>0</v>
      </c>
      <c r="BN868">
        <v>0</v>
      </c>
      <c r="BO868">
        <v>7</v>
      </c>
      <c r="BP868">
        <v>0</v>
      </c>
      <c r="BQ868">
        <v>0</v>
      </c>
      <c r="BR868">
        <v>0</v>
      </c>
      <c r="BS868">
        <v>1</v>
      </c>
      <c r="BT868">
        <v>0</v>
      </c>
      <c r="BU868">
        <v>0</v>
      </c>
      <c r="BV868">
        <v>0</v>
      </c>
      <c r="BW868">
        <v>0</v>
      </c>
      <c r="BX868">
        <v>32</v>
      </c>
      <c r="BY868">
        <v>3</v>
      </c>
      <c r="BZ868">
        <v>0</v>
      </c>
      <c r="CA868">
        <v>2</v>
      </c>
      <c r="CB868">
        <v>0</v>
      </c>
      <c r="CC868">
        <v>0</v>
      </c>
      <c r="CD868">
        <v>0</v>
      </c>
      <c r="CE868">
        <v>0</v>
      </c>
      <c r="CF868">
        <v>1</v>
      </c>
      <c r="CG868">
        <v>0</v>
      </c>
      <c r="CH868">
        <v>0</v>
      </c>
      <c r="CI868">
        <v>0</v>
      </c>
      <c r="CJ868">
        <v>0</v>
      </c>
      <c r="CK868">
        <v>0</v>
      </c>
      <c r="CL868">
        <v>0</v>
      </c>
      <c r="CM868">
        <v>0</v>
      </c>
      <c r="CN868">
        <v>3</v>
      </c>
      <c r="CO868">
        <v>6</v>
      </c>
      <c r="CP868">
        <v>3</v>
      </c>
      <c r="CQ868">
        <v>0</v>
      </c>
      <c r="CR868">
        <v>1</v>
      </c>
      <c r="CS868">
        <v>0</v>
      </c>
      <c r="CT868">
        <v>0</v>
      </c>
      <c r="CU868">
        <v>0</v>
      </c>
      <c r="CV868">
        <v>1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0</v>
      </c>
      <c r="DD868">
        <v>0</v>
      </c>
      <c r="DE868">
        <v>0</v>
      </c>
      <c r="DF868">
        <v>1</v>
      </c>
      <c r="DG868">
        <v>0</v>
      </c>
      <c r="DH868">
        <v>0</v>
      </c>
      <c r="DI868">
        <v>0</v>
      </c>
      <c r="DJ868">
        <v>0</v>
      </c>
      <c r="DK868">
        <v>0</v>
      </c>
      <c r="DL868">
        <v>0</v>
      </c>
      <c r="DM868">
        <v>0</v>
      </c>
      <c r="DN868">
        <v>6</v>
      </c>
      <c r="DO868">
        <v>4</v>
      </c>
      <c r="DP868">
        <v>1</v>
      </c>
      <c r="DQ868">
        <v>1</v>
      </c>
      <c r="DR868">
        <v>0</v>
      </c>
      <c r="DS868">
        <v>0</v>
      </c>
      <c r="DT868">
        <v>1</v>
      </c>
      <c r="DU868">
        <v>0</v>
      </c>
      <c r="DV868">
        <v>0</v>
      </c>
      <c r="DW868">
        <v>0</v>
      </c>
      <c r="DX868">
        <v>0</v>
      </c>
      <c r="DY868">
        <v>0</v>
      </c>
      <c r="DZ868">
        <v>0</v>
      </c>
      <c r="EA868">
        <v>0</v>
      </c>
      <c r="EB868">
        <v>0</v>
      </c>
      <c r="EC868">
        <v>0</v>
      </c>
      <c r="ED868">
        <v>0</v>
      </c>
      <c r="EE868">
        <v>0</v>
      </c>
      <c r="EF868">
        <v>1</v>
      </c>
      <c r="EG868">
        <v>0</v>
      </c>
      <c r="EH868">
        <v>0</v>
      </c>
      <c r="EI868">
        <v>0</v>
      </c>
      <c r="EJ868">
        <v>0</v>
      </c>
      <c r="EK868">
        <v>0</v>
      </c>
      <c r="EL868">
        <v>0</v>
      </c>
      <c r="EM868">
        <v>0</v>
      </c>
      <c r="EN868">
        <v>4</v>
      </c>
      <c r="EO868">
        <v>1</v>
      </c>
      <c r="EP868">
        <v>1</v>
      </c>
      <c r="EQ868">
        <v>0</v>
      </c>
      <c r="ER868">
        <v>0</v>
      </c>
      <c r="ES868">
        <v>0</v>
      </c>
      <c r="ET868">
        <v>0</v>
      </c>
      <c r="EU868">
        <v>0</v>
      </c>
      <c r="EV868">
        <v>0</v>
      </c>
      <c r="EW868">
        <v>0</v>
      </c>
      <c r="EX868">
        <v>0</v>
      </c>
      <c r="EY868">
        <v>0</v>
      </c>
      <c r="EZ868">
        <v>0</v>
      </c>
      <c r="FA868">
        <v>0</v>
      </c>
      <c r="FB868">
        <v>0</v>
      </c>
      <c r="FC868">
        <v>0</v>
      </c>
      <c r="FD868">
        <v>0</v>
      </c>
      <c r="FE868">
        <v>0</v>
      </c>
      <c r="FF868">
        <v>0</v>
      </c>
      <c r="FG868">
        <v>0</v>
      </c>
      <c r="FH868">
        <v>0</v>
      </c>
      <c r="FI868">
        <v>0</v>
      </c>
      <c r="FJ868">
        <v>0</v>
      </c>
      <c r="FK868">
        <v>0</v>
      </c>
      <c r="FL868">
        <v>1</v>
      </c>
      <c r="FM868">
        <v>10</v>
      </c>
      <c r="FN868">
        <v>4</v>
      </c>
      <c r="FO868">
        <v>0</v>
      </c>
      <c r="FP868">
        <v>1</v>
      </c>
      <c r="FQ868">
        <v>0</v>
      </c>
      <c r="FR868">
        <v>0</v>
      </c>
      <c r="FS868">
        <v>1</v>
      </c>
      <c r="FT868">
        <v>0</v>
      </c>
      <c r="FU868">
        <v>0</v>
      </c>
      <c r="FV868">
        <v>1</v>
      </c>
      <c r="FW868">
        <v>0</v>
      </c>
      <c r="FX868">
        <v>0</v>
      </c>
      <c r="FY868">
        <v>0</v>
      </c>
      <c r="FZ868">
        <v>0</v>
      </c>
      <c r="GA868">
        <v>0</v>
      </c>
      <c r="GB868">
        <v>1</v>
      </c>
      <c r="GC868">
        <v>0</v>
      </c>
      <c r="GD868">
        <v>0</v>
      </c>
      <c r="GE868">
        <v>0</v>
      </c>
      <c r="GF868">
        <v>2</v>
      </c>
      <c r="GG868">
        <v>0</v>
      </c>
      <c r="GH868">
        <v>0</v>
      </c>
      <c r="GI868">
        <v>0</v>
      </c>
      <c r="GJ868">
        <v>0</v>
      </c>
      <c r="GK868">
        <v>0</v>
      </c>
      <c r="GL868">
        <v>10</v>
      </c>
      <c r="GM868">
        <v>11</v>
      </c>
      <c r="GN868">
        <v>4</v>
      </c>
      <c r="GO868">
        <v>2</v>
      </c>
      <c r="GP868">
        <v>4</v>
      </c>
      <c r="GQ868">
        <v>0</v>
      </c>
      <c r="GR868">
        <v>0</v>
      </c>
      <c r="GS868">
        <v>0</v>
      </c>
      <c r="GT868">
        <v>1</v>
      </c>
      <c r="GU868">
        <v>0</v>
      </c>
      <c r="GV868">
        <v>0</v>
      </c>
      <c r="GW868">
        <v>0</v>
      </c>
      <c r="GX868">
        <v>0</v>
      </c>
      <c r="GY868">
        <v>0</v>
      </c>
      <c r="GZ868">
        <v>0</v>
      </c>
      <c r="HA868">
        <v>0</v>
      </c>
      <c r="HB868">
        <v>0</v>
      </c>
      <c r="HC868">
        <v>0</v>
      </c>
      <c r="HD868">
        <v>0</v>
      </c>
      <c r="HE868">
        <v>0</v>
      </c>
      <c r="HF868">
        <v>11</v>
      </c>
      <c r="HG868">
        <v>0</v>
      </c>
      <c r="HH868">
        <v>0</v>
      </c>
      <c r="HI868">
        <v>0</v>
      </c>
      <c r="HJ868">
        <v>0</v>
      </c>
      <c r="HK868">
        <v>0</v>
      </c>
      <c r="HL868">
        <v>0</v>
      </c>
      <c r="HM868">
        <v>0</v>
      </c>
      <c r="HN868">
        <v>0</v>
      </c>
      <c r="HO868">
        <v>0</v>
      </c>
      <c r="HP868">
        <v>0</v>
      </c>
      <c r="HQ868">
        <v>0</v>
      </c>
      <c r="HR868">
        <v>0</v>
      </c>
      <c r="HS868">
        <v>0</v>
      </c>
      <c r="HT868">
        <v>0</v>
      </c>
      <c r="HU868">
        <v>0</v>
      </c>
      <c r="HV868">
        <v>0</v>
      </c>
      <c r="HW868">
        <v>0</v>
      </c>
      <c r="HX868">
        <v>0</v>
      </c>
      <c r="HY868">
        <v>0</v>
      </c>
      <c r="HZ868">
        <v>0</v>
      </c>
      <c r="IA868">
        <v>0</v>
      </c>
      <c r="IB868">
        <v>0</v>
      </c>
      <c r="IC868">
        <v>0</v>
      </c>
      <c r="ID868">
        <v>0</v>
      </c>
      <c r="IE868">
        <v>0</v>
      </c>
      <c r="IF868">
        <v>0</v>
      </c>
      <c r="IG868">
        <v>0</v>
      </c>
      <c r="IH868">
        <v>0</v>
      </c>
      <c r="II868">
        <v>0</v>
      </c>
      <c r="IJ868">
        <v>0</v>
      </c>
      <c r="IK868">
        <v>77</v>
      </c>
      <c r="IL868">
        <v>17</v>
      </c>
      <c r="IM868">
        <v>39</v>
      </c>
      <c r="IN868">
        <v>7</v>
      </c>
      <c r="IO868">
        <v>0</v>
      </c>
      <c r="IP868">
        <v>0</v>
      </c>
      <c r="IQ868">
        <v>0</v>
      </c>
      <c r="IR868">
        <v>5</v>
      </c>
      <c r="IS868">
        <v>0</v>
      </c>
      <c r="IT868">
        <v>6</v>
      </c>
      <c r="IU868">
        <v>0</v>
      </c>
      <c r="IV868">
        <v>0</v>
      </c>
      <c r="IW868">
        <v>0</v>
      </c>
      <c r="IX868">
        <v>0</v>
      </c>
      <c r="IY868">
        <v>0</v>
      </c>
      <c r="IZ868">
        <v>0</v>
      </c>
      <c r="JA868">
        <v>0</v>
      </c>
      <c r="JB868">
        <v>0</v>
      </c>
      <c r="JC868">
        <v>0</v>
      </c>
      <c r="JD868">
        <v>1</v>
      </c>
      <c r="JE868">
        <v>0</v>
      </c>
      <c r="JF868">
        <v>1</v>
      </c>
      <c r="JG868">
        <v>1</v>
      </c>
      <c r="JH868">
        <v>0</v>
      </c>
      <c r="JI868">
        <v>0</v>
      </c>
      <c r="JJ868">
        <v>77</v>
      </c>
      <c r="JK868" s="2">
        <f t="shared" si="72"/>
        <v>0.33747779751332146</v>
      </c>
    </row>
    <row r="869" spans="1:271" outlineLevel="2" x14ac:dyDescent="0.25">
      <c r="A869" t="str">
        <f t="shared" si="74"/>
        <v>161105</v>
      </c>
      <c r="B869" t="s">
        <v>337</v>
      </c>
      <c r="C869">
        <v>20</v>
      </c>
      <c r="D869">
        <v>342</v>
      </c>
      <c r="E869">
        <v>260</v>
      </c>
      <c r="F869">
        <v>153</v>
      </c>
      <c r="G869">
        <v>107</v>
      </c>
      <c r="H869">
        <v>0</v>
      </c>
      <c r="I869">
        <v>1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107</v>
      </c>
      <c r="R869">
        <v>0</v>
      </c>
      <c r="S869">
        <v>0</v>
      </c>
      <c r="T869">
        <v>107</v>
      </c>
      <c r="U869">
        <v>6</v>
      </c>
      <c r="V869">
        <v>5</v>
      </c>
      <c r="W869">
        <v>0</v>
      </c>
      <c r="X869">
        <v>0</v>
      </c>
      <c r="Y869">
        <v>101</v>
      </c>
      <c r="Z869">
        <v>22</v>
      </c>
      <c r="AA869">
        <v>3</v>
      </c>
      <c r="AB869">
        <v>6</v>
      </c>
      <c r="AC869">
        <v>6</v>
      </c>
      <c r="AD869">
        <v>5</v>
      </c>
      <c r="AE869">
        <v>0</v>
      </c>
      <c r="AF869">
        <v>0</v>
      </c>
      <c r="AG869">
        <v>1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1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22</v>
      </c>
      <c r="AZ869">
        <v>25</v>
      </c>
      <c r="BA869">
        <v>0</v>
      </c>
      <c r="BB869">
        <v>0</v>
      </c>
      <c r="BC869">
        <v>0</v>
      </c>
      <c r="BD869">
        <v>2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23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25</v>
      </c>
      <c r="BY869">
        <v>1</v>
      </c>
      <c r="BZ869">
        <v>0</v>
      </c>
      <c r="CA869">
        <v>0</v>
      </c>
      <c r="CB869">
        <v>0</v>
      </c>
      <c r="CC869">
        <v>0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1</v>
      </c>
      <c r="CL869">
        <v>0</v>
      </c>
      <c r="CM869">
        <v>0</v>
      </c>
      <c r="CN869">
        <v>1</v>
      </c>
      <c r="CO869">
        <v>5</v>
      </c>
      <c r="CP869">
        <v>2</v>
      </c>
      <c r="CQ869">
        <v>0</v>
      </c>
      <c r="CR869">
        <v>0</v>
      </c>
      <c r="CS869">
        <v>0</v>
      </c>
      <c r="CT869">
        <v>0</v>
      </c>
      <c r="CU869">
        <v>0</v>
      </c>
      <c r="CV869">
        <v>0</v>
      </c>
      <c r="CW869">
        <v>1</v>
      </c>
      <c r="CX869">
        <v>1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0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1</v>
      </c>
      <c r="DK869">
        <v>0</v>
      </c>
      <c r="DL869">
        <v>0</v>
      </c>
      <c r="DM869">
        <v>0</v>
      </c>
      <c r="DN869">
        <v>5</v>
      </c>
      <c r="DO869">
        <v>6</v>
      </c>
      <c r="DP869">
        <v>3</v>
      </c>
      <c r="DQ869">
        <v>2</v>
      </c>
      <c r="DR869">
        <v>0</v>
      </c>
      <c r="DS869">
        <v>0</v>
      </c>
      <c r="DT869">
        <v>1</v>
      </c>
      <c r="DU869">
        <v>0</v>
      </c>
      <c r="DV869">
        <v>0</v>
      </c>
      <c r="DW869">
        <v>0</v>
      </c>
      <c r="DX869">
        <v>0</v>
      </c>
      <c r="DY869">
        <v>0</v>
      </c>
      <c r="DZ869">
        <v>0</v>
      </c>
      <c r="EA869">
        <v>0</v>
      </c>
      <c r="EB869">
        <v>0</v>
      </c>
      <c r="EC869">
        <v>0</v>
      </c>
      <c r="ED869">
        <v>0</v>
      </c>
      <c r="EE869">
        <v>0</v>
      </c>
      <c r="EF869">
        <v>0</v>
      </c>
      <c r="EG869">
        <v>0</v>
      </c>
      <c r="EH869">
        <v>0</v>
      </c>
      <c r="EI869">
        <v>0</v>
      </c>
      <c r="EJ869">
        <v>0</v>
      </c>
      <c r="EK869">
        <v>0</v>
      </c>
      <c r="EL869">
        <v>0</v>
      </c>
      <c r="EM869">
        <v>0</v>
      </c>
      <c r="EN869">
        <v>6</v>
      </c>
      <c r="EO869">
        <v>1</v>
      </c>
      <c r="EP869">
        <v>0</v>
      </c>
      <c r="EQ869">
        <v>1</v>
      </c>
      <c r="ER869">
        <v>0</v>
      </c>
      <c r="ES869">
        <v>0</v>
      </c>
      <c r="ET869">
        <v>0</v>
      </c>
      <c r="EU869">
        <v>0</v>
      </c>
      <c r="EV869">
        <v>0</v>
      </c>
      <c r="EW869">
        <v>0</v>
      </c>
      <c r="EX869">
        <v>0</v>
      </c>
      <c r="EY869">
        <v>0</v>
      </c>
      <c r="EZ869">
        <v>0</v>
      </c>
      <c r="FA869">
        <v>0</v>
      </c>
      <c r="FB869">
        <v>0</v>
      </c>
      <c r="FC869">
        <v>0</v>
      </c>
      <c r="FD869">
        <v>0</v>
      </c>
      <c r="FE869">
        <v>0</v>
      </c>
      <c r="FF869">
        <v>0</v>
      </c>
      <c r="FG869">
        <v>0</v>
      </c>
      <c r="FH869">
        <v>0</v>
      </c>
      <c r="FI869">
        <v>0</v>
      </c>
      <c r="FJ869">
        <v>0</v>
      </c>
      <c r="FK869">
        <v>0</v>
      </c>
      <c r="FL869">
        <v>1</v>
      </c>
      <c r="FM869">
        <v>5</v>
      </c>
      <c r="FN869">
        <v>2</v>
      </c>
      <c r="FO869">
        <v>0</v>
      </c>
      <c r="FP869">
        <v>2</v>
      </c>
      <c r="FQ869">
        <v>0</v>
      </c>
      <c r="FR869">
        <v>0</v>
      </c>
      <c r="FS869">
        <v>0</v>
      </c>
      <c r="FT869">
        <v>0</v>
      </c>
      <c r="FU869">
        <v>0</v>
      </c>
      <c r="FV869">
        <v>0</v>
      </c>
      <c r="FW869">
        <v>0</v>
      </c>
      <c r="FX869">
        <v>0</v>
      </c>
      <c r="FY869">
        <v>0</v>
      </c>
      <c r="FZ869">
        <v>0</v>
      </c>
      <c r="GA869">
        <v>0</v>
      </c>
      <c r="GB869">
        <v>1</v>
      </c>
      <c r="GC869">
        <v>0</v>
      </c>
      <c r="GD869">
        <v>0</v>
      </c>
      <c r="GE869">
        <v>0</v>
      </c>
      <c r="GF869">
        <v>0</v>
      </c>
      <c r="GG869">
        <v>0</v>
      </c>
      <c r="GH869">
        <v>0</v>
      </c>
      <c r="GI869">
        <v>0</v>
      </c>
      <c r="GJ869">
        <v>0</v>
      </c>
      <c r="GK869">
        <v>0</v>
      </c>
      <c r="GL869">
        <v>5</v>
      </c>
      <c r="GM869">
        <v>5</v>
      </c>
      <c r="GN869">
        <v>3</v>
      </c>
      <c r="GO869">
        <v>0</v>
      </c>
      <c r="GP869">
        <v>1</v>
      </c>
      <c r="GQ869">
        <v>0</v>
      </c>
      <c r="GR869">
        <v>0</v>
      </c>
      <c r="GS869">
        <v>0</v>
      </c>
      <c r="GT869">
        <v>0</v>
      </c>
      <c r="GU869">
        <v>0</v>
      </c>
      <c r="GV869">
        <v>0</v>
      </c>
      <c r="GW869">
        <v>0</v>
      </c>
      <c r="GX869">
        <v>0</v>
      </c>
      <c r="GY869">
        <v>0</v>
      </c>
      <c r="GZ869">
        <v>0</v>
      </c>
      <c r="HA869">
        <v>0</v>
      </c>
      <c r="HB869">
        <v>1</v>
      </c>
      <c r="HC869">
        <v>0</v>
      </c>
      <c r="HD869">
        <v>0</v>
      </c>
      <c r="HE869">
        <v>0</v>
      </c>
      <c r="HF869">
        <v>5</v>
      </c>
      <c r="HG869">
        <v>0</v>
      </c>
      <c r="HH869">
        <v>0</v>
      </c>
      <c r="HI869">
        <v>0</v>
      </c>
      <c r="HJ869">
        <v>0</v>
      </c>
      <c r="HK869">
        <v>0</v>
      </c>
      <c r="HL869">
        <v>0</v>
      </c>
      <c r="HM869">
        <v>0</v>
      </c>
      <c r="HN869">
        <v>0</v>
      </c>
      <c r="HO869">
        <v>0</v>
      </c>
      <c r="HP869">
        <v>0</v>
      </c>
      <c r="HQ869">
        <v>0</v>
      </c>
      <c r="HR869">
        <v>0</v>
      </c>
      <c r="HS869">
        <v>0</v>
      </c>
      <c r="HT869">
        <v>0</v>
      </c>
      <c r="HU869">
        <v>0</v>
      </c>
      <c r="HV869">
        <v>0</v>
      </c>
      <c r="HW869">
        <v>0</v>
      </c>
      <c r="HX869">
        <v>0</v>
      </c>
      <c r="HY869">
        <v>0</v>
      </c>
      <c r="HZ869">
        <v>0</v>
      </c>
      <c r="IA869">
        <v>0</v>
      </c>
      <c r="IB869">
        <v>0</v>
      </c>
      <c r="IC869">
        <v>0</v>
      </c>
      <c r="ID869">
        <v>0</v>
      </c>
      <c r="IE869">
        <v>0</v>
      </c>
      <c r="IF869">
        <v>0</v>
      </c>
      <c r="IG869">
        <v>0</v>
      </c>
      <c r="IH869">
        <v>0</v>
      </c>
      <c r="II869">
        <v>0</v>
      </c>
      <c r="IJ869">
        <v>0</v>
      </c>
      <c r="IK869">
        <v>31</v>
      </c>
      <c r="IL869">
        <v>3</v>
      </c>
      <c r="IM869">
        <v>25</v>
      </c>
      <c r="IN869">
        <v>2</v>
      </c>
      <c r="IO869">
        <v>0</v>
      </c>
      <c r="IP869">
        <v>0</v>
      </c>
      <c r="IQ869">
        <v>0</v>
      </c>
      <c r="IR869">
        <v>1</v>
      </c>
      <c r="IS869">
        <v>0</v>
      </c>
      <c r="IT869">
        <v>0</v>
      </c>
      <c r="IU869">
        <v>0</v>
      </c>
      <c r="IV869">
        <v>0</v>
      </c>
      <c r="IW869">
        <v>0</v>
      </c>
      <c r="IX869">
        <v>0</v>
      </c>
      <c r="IY869">
        <v>0</v>
      </c>
      <c r="IZ869">
        <v>0</v>
      </c>
      <c r="JA869">
        <v>0</v>
      </c>
      <c r="JB869">
        <v>0</v>
      </c>
      <c r="JC869">
        <v>0</v>
      </c>
      <c r="JD869">
        <v>0</v>
      </c>
      <c r="JE869">
        <v>0</v>
      </c>
      <c r="JF869">
        <v>0</v>
      </c>
      <c r="JG869">
        <v>0</v>
      </c>
      <c r="JH869">
        <v>0</v>
      </c>
      <c r="JI869">
        <v>0</v>
      </c>
      <c r="JJ869">
        <v>31</v>
      </c>
      <c r="JK869" s="2">
        <f t="shared" si="72"/>
        <v>0.3128654970760234</v>
      </c>
    </row>
    <row r="870" spans="1:271" outlineLevel="2" x14ac:dyDescent="0.25">
      <c r="A870" t="str">
        <f t="shared" si="74"/>
        <v>161105</v>
      </c>
      <c r="B870" t="s">
        <v>337</v>
      </c>
      <c r="C870">
        <v>21</v>
      </c>
      <c r="D870">
        <v>800</v>
      </c>
      <c r="E870">
        <v>600</v>
      </c>
      <c r="F870">
        <v>353</v>
      </c>
      <c r="G870">
        <v>247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247</v>
      </c>
      <c r="R870">
        <v>0</v>
      </c>
      <c r="S870">
        <v>0</v>
      </c>
      <c r="T870">
        <v>247</v>
      </c>
      <c r="U870">
        <v>9</v>
      </c>
      <c r="V870">
        <v>8</v>
      </c>
      <c r="W870">
        <v>1</v>
      </c>
      <c r="X870">
        <v>0</v>
      </c>
      <c r="Y870">
        <v>238</v>
      </c>
      <c r="Z870">
        <v>54</v>
      </c>
      <c r="AA870">
        <v>3</v>
      </c>
      <c r="AB870">
        <v>12</v>
      </c>
      <c r="AC870">
        <v>13</v>
      </c>
      <c r="AD870">
        <v>13</v>
      </c>
      <c r="AE870">
        <v>1</v>
      </c>
      <c r="AF870">
        <v>0</v>
      </c>
      <c r="AG870">
        <v>0</v>
      </c>
      <c r="AH870">
        <v>0</v>
      </c>
      <c r="AI870">
        <v>2</v>
      </c>
      <c r="AJ870">
        <v>0</v>
      </c>
      <c r="AK870">
        <v>2</v>
      </c>
      <c r="AL870">
        <v>2</v>
      </c>
      <c r="AM870">
        <v>1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3</v>
      </c>
      <c r="AU870">
        <v>0</v>
      </c>
      <c r="AV870">
        <v>0</v>
      </c>
      <c r="AW870">
        <v>0</v>
      </c>
      <c r="AX870">
        <v>2</v>
      </c>
      <c r="AY870">
        <v>54</v>
      </c>
      <c r="AZ870">
        <v>70</v>
      </c>
      <c r="BA870">
        <v>21</v>
      </c>
      <c r="BB870">
        <v>2</v>
      </c>
      <c r="BC870">
        <v>2</v>
      </c>
      <c r="BD870">
        <v>0</v>
      </c>
      <c r="BE870">
        <v>3</v>
      </c>
      <c r="BF870">
        <v>2</v>
      </c>
      <c r="BG870">
        <v>0</v>
      </c>
      <c r="BH870">
        <v>1</v>
      </c>
      <c r="BI870">
        <v>2</v>
      </c>
      <c r="BJ870">
        <v>3</v>
      </c>
      <c r="BK870">
        <v>0</v>
      </c>
      <c r="BL870">
        <v>15</v>
      </c>
      <c r="BM870">
        <v>0</v>
      </c>
      <c r="BN870">
        <v>0</v>
      </c>
      <c r="BO870">
        <v>11</v>
      </c>
      <c r="BP870">
        <v>0</v>
      </c>
      <c r="BQ870">
        <v>1</v>
      </c>
      <c r="BR870">
        <v>0</v>
      </c>
      <c r="BS870">
        <v>1</v>
      </c>
      <c r="BT870">
        <v>0</v>
      </c>
      <c r="BU870">
        <v>3</v>
      </c>
      <c r="BV870">
        <v>2</v>
      </c>
      <c r="BW870">
        <v>1</v>
      </c>
      <c r="BX870">
        <v>70</v>
      </c>
      <c r="BY870">
        <v>3</v>
      </c>
      <c r="BZ870">
        <v>3</v>
      </c>
      <c r="CA870">
        <v>0</v>
      </c>
      <c r="CB870">
        <v>0</v>
      </c>
      <c r="CC870">
        <v>0</v>
      </c>
      <c r="CD870">
        <v>0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3</v>
      </c>
      <c r="CO870">
        <v>4</v>
      </c>
      <c r="CP870">
        <v>3</v>
      </c>
      <c r="CQ870">
        <v>1</v>
      </c>
      <c r="CR870">
        <v>0</v>
      </c>
      <c r="CS870">
        <v>0</v>
      </c>
      <c r="CT870">
        <v>0</v>
      </c>
      <c r="CU870">
        <v>0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0</v>
      </c>
      <c r="DD870">
        <v>0</v>
      </c>
      <c r="DE870">
        <v>0</v>
      </c>
      <c r="DF870">
        <v>0</v>
      </c>
      <c r="DG870">
        <v>0</v>
      </c>
      <c r="DH870">
        <v>0</v>
      </c>
      <c r="DI870">
        <v>0</v>
      </c>
      <c r="DJ870">
        <v>0</v>
      </c>
      <c r="DK870">
        <v>0</v>
      </c>
      <c r="DL870">
        <v>0</v>
      </c>
      <c r="DM870">
        <v>0</v>
      </c>
      <c r="DN870">
        <v>4</v>
      </c>
      <c r="DO870">
        <v>10</v>
      </c>
      <c r="DP870">
        <v>8</v>
      </c>
      <c r="DQ870">
        <v>0</v>
      </c>
      <c r="DR870">
        <v>0</v>
      </c>
      <c r="DS870">
        <v>0</v>
      </c>
      <c r="DT870">
        <v>0</v>
      </c>
      <c r="DU870">
        <v>2</v>
      </c>
      <c r="DV870">
        <v>0</v>
      </c>
      <c r="DW870">
        <v>0</v>
      </c>
      <c r="DX870">
        <v>0</v>
      </c>
      <c r="DY870">
        <v>0</v>
      </c>
      <c r="DZ870">
        <v>0</v>
      </c>
      <c r="EA870">
        <v>0</v>
      </c>
      <c r="EB870">
        <v>0</v>
      </c>
      <c r="EC870">
        <v>0</v>
      </c>
      <c r="ED870">
        <v>0</v>
      </c>
      <c r="EE870">
        <v>0</v>
      </c>
      <c r="EF870">
        <v>0</v>
      </c>
      <c r="EG870">
        <v>0</v>
      </c>
      <c r="EH870">
        <v>0</v>
      </c>
      <c r="EI870">
        <v>0</v>
      </c>
      <c r="EJ870">
        <v>0</v>
      </c>
      <c r="EK870">
        <v>0</v>
      </c>
      <c r="EL870">
        <v>0</v>
      </c>
      <c r="EM870">
        <v>0</v>
      </c>
      <c r="EN870">
        <v>10</v>
      </c>
      <c r="EO870">
        <v>10</v>
      </c>
      <c r="EP870">
        <v>1</v>
      </c>
      <c r="EQ870">
        <v>5</v>
      </c>
      <c r="ER870">
        <v>0</v>
      </c>
      <c r="ES870">
        <v>0</v>
      </c>
      <c r="ET870">
        <v>0</v>
      </c>
      <c r="EU870">
        <v>0</v>
      </c>
      <c r="EV870">
        <v>0</v>
      </c>
      <c r="EW870">
        <v>0</v>
      </c>
      <c r="EX870">
        <v>0</v>
      </c>
      <c r="EY870">
        <v>0</v>
      </c>
      <c r="EZ870">
        <v>0</v>
      </c>
      <c r="FA870">
        <v>0</v>
      </c>
      <c r="FB870">
        <v>0</v>
      </c>
      <c r="FC870">
        <v>0</v>
      </c>
      <c r="FD870">
        <v>0</v>
      </c>
      <c r="FE870">
        <v>0</v>
      </c>
      <c r="FF870">
        <v>0</v>
      </c>
      <c r="FG870">
        <v>0</v>
      </c>
      <c r="FH870">
        <v>4</v>
      </c>
      <c r="FI870">
        <v>0</v>
      </c>
      <c r="FJ870">
        <v>0</v>
      </c>
      <c r="FK870">
        <v>0</v>
      </c>
      <c r="FL870">
        <v>10</v>
      </c>
      <c r="FM870">
        <v>35</v>
      </c>
      <c r="FN870">
        <v>11</v>
      </c>
      <c r="FO870">
        <v>2</v>
      </c>
      <c r="FP870">
        <v>5</v>
      </c>
      <c r="FQ870">
        <v>3</v>
      </c>
      <c r="FR870">
        <v>0</v>
      </c>
      <c r="FS870">
        <v>3</v>
      </c>
      <c r="FT870">
        <v>0</v>
      </c>
      <c r="FU870">
        <v>0</v>
      </c>
      <c r="FV870">
        <v>0</v>
      </c>
      <c r="FW870">
        <v>0</v>
      </c>
      <c r="FX870">
        <v>4</v>
      </c>
      <c r="FY870">
        <v>0</v>
      </c>
      <c r="FZ870">
        <v>0</v>
      </c>
      <c r="GA870">
        <v>1</v>
      </c>
      <c r="GB870">
        <v>0</v>
      </c>
      <c r="GC870">
        <v>1</v>
      </c>
      <c r="GD870">
        <v>0</v>
      </c>
      <c r="GE870">
        <v>0</v>
      </c>
      <c r="GF870">
        <v>0</v>
      </c>
      <c r="GG870">
        <v>0</v>
      </c>
      <c r="GH870">
        <v>2</v>
      </c>
      <c r="GI870">
        <v>3</v>
      </c>
      <c r="GJ870">
        <v>0</v>
      </c>
      <c r="GK870">
        <v>0</v>
      </c>
      <c r="GL870">
        <v>35</v>
      </c>
      <c r="GM870">
        <v>12</v>
      </c>
      <c r="GN870">
        <v>9</v>
      </c>
      <c r="GO870">
        <v>0</v>
      </c>
      <c r="GP870">
        <v>1</v>
      </c>
      <c r="GQ870">
        <v>0</v>
      </c>
      <c r="GR870">
        <v>0</v>
      </c>
      <c r="GS870">
        <v>0</v>
      </c>
      <c r="GT870">
        <v>0</v>
      </c>
      <c r="GU870">
        <v>0</v>
      </c>
      <c r="GV870">
        <v>0</v>
      </c>
      <c r="GW870">
        <v>0</v>
      </c>
      <c r="GX870">
        <v>1</v>
      </c>
      <c r="GY870">
        <v>0</v>
      </c>
      <c r="GZ870">
        <v>0</v>
      </c>
      <c r="HA870">
        <v>0</v>
      </c>
      <c r="HB870">
        <v>0</v>
      </c>
      <c r="HC870">
        <v>0</v>
      </c>
      <c r="HD870">
        <v>0</v>
      </c>
      <c r="HE870">
        <v>1</v>
      </c>
      <c r="HF870">
        <v>12</v>
      </c>
      <c r="HG870">
        <v>3</v>
      </c>
      <c r="HH870">
        <v>0</v>
      </c>
      <c r="HI870">
        <v>0</v>
      </c>
      <c r="HJ870">
        <v>0</v>
      </c>
      <c r="HK870">
        <v>0</v>
      </c>
      <c r="HL870">
        <v>0</v>
      </c>
      <c r="HM870">
        <v>0</v>
      </c>
      <c r="HN870">
        <v>1</v>
      </c>
      <c r="HO870">
        <v>0</v>
      </c>
      <c r="HP870">
        <v>0</v>
      </c>
      <c r="HQ870">
        <v>1</v>
      </c>
      <c r="HR870">
        <v>1</v>
      </c>
      <c r="HS870">
        <v>0</v>
      </c>
      <c r="HT870">
        <v>3</v>
      </c>
      <c r="HU870">
        <v>0</v>
      </c>
      <c r="HV870">
        <v>0</v>
      </c>
      <c r="HW870">
        <v>0</v>
      </c>
      <c r="HX870">
        <v>0</v>
      </c>
      <c r="HY870">
        <v>0</v>
      </c>
      <c r="HZ870">
        <v>0</v>
      </c>
      <c r="IA870">
        <v>0</v>
      </c>
      <c r="IB870">
        <v>0</v>
      </c>
      <c r="IC870">
        <v>0</v>
      </c>
      <c r="ID870">
        <v>0</v>
      </c>
      <c r="IE870">
        <v>0</v>
      </c>
      <c r="IF870">
        <v>0</v>
      </c>
      <c r="IG870">
        <v>0</v>
      </c>
      <c r="IH870">
        <v>0</v>
      </c>
      <c r="II870">
        <v>0</v>
      </c>
      <c r="IJ870">
        <v>0</v>
      </c>
      <c r="IK870">
        <v>37</v>
      </c>
      <c r="IL870">
        <v>11</v>
      </c>
      <c r="IM870">
        <v>10</v>
      </c>
      <c r="IN870">
        <v>7</v>
      </c>
      <c r="IO870">
        <v>0</v>
      </c>
      <c r="IP870">
        <v>0</v>
      </c>
      <c r="IQ870">
        <v>0</v>
      </c>
      <c r="IR870">
        <v>1</v>
      </c>
      <c r="IS870">
        <v>0</v>
      </c>
      <c r="IT870">
        <v>6</v>
      </c>
      <c r="IU870">
        <v>0</v>
      </c>
      <c r="IV870">
        <v>0</v>
      </c>
      <c r="IW870">
        <v>0</v>
      </c>
      <c r="IX870">
        <v>0</v>
      </c>
      <c r="IY870">
        <v>0</v>
      </c>
      <c r="IZ870">
        <v>0</v>
      </c>
      <c r="JA870">
        <v>0</v>
      </c>
      <c r="JB870">
        <v>0</v>
      </c>
      <c r="JC870">
        <v>0</v>
      </c>
      <c r="JD870">
        <v>0</v>
      </c>
      <c r="JE870">
        <v>1</v>
      </c>
      <c r="JF870">
        <v>0</v>
      </c>
      <c r="JG870">
        <v>0</v>
      </c>
      <c r="JH870">
        <v>1</v>
      </c>
      <c r="JI870">
        <v>0</v>
      </c>
      <c r="JJ870">
        <v>37</v>
      </c>
      <c r="JK870" s="2">
        <f t="shared" si="72"/>
        <v>0.30875000000000002</v>
      </c>
    </row>
    <row r="871" spans="1:271" outlineLevel="2" x14ac:dyDescent="0.25">
      <c r="A871" t="str">
        <f t="shared" si="74"/>
        <v>161105</v>
      </c>
      <c r="B871" t="s">
        <v>337</v>
      </c>
      <c r="C871">
        <v>22</v>
      </c>
      <c r="D871">
        <v>632</v>
      </c>
      <c r="E871">
        <v>480</v>
      </c>
      <c r="F871">
        <v>262</v>
      </c>
      <c r="G871">
        <v>218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218</v>
      </c>
      <c r="R871">
        <v>0</v>
      </c>
      <c r="S871">
        <v>0</v>
      </c>
      <c r="T871">
        <v>218</v>
      </c>
      <c r="U871">
        <v>4</v>
      </c>
      <c r="V871">
        <v>1</v>
      </c>
      <c r="W871">
        <v>3</v>
      </c>
      <c r="X871">
        <v>0</v>
      </c>
      <c r="Y871">
        <v>214</v>
      </c>
      <c r="Z871">
        <v>54</v>
      </c>
      <c r="AA871">
        <v>6</v>
      </c>
      <c r="AB871">
        <v>18</v>
      </c>
      <c r="AC871">
        <v>11</v>
      </c>
      <c r="AD871">
        <v>7</v>
      </c>
      <c r="AE871">
        <v>0</v>
      </c>
      <c r="AF871">
        <v>0</v>
      </c>
      <c r="AG871">
        <v>0</v>
      </c>
      <c r="AH871">
        <v>1</v>
      </c>
      <c r="AI871">
        <v>2</v>
      </c>
      <c r="AJ871">
        <v>0</v>
      </c>
      <c r="AK871">
        <v>1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3</v>
      </c>
      <c r="AS871">
        <v>0</v>
      </c>
      <c r="AT871">
        <v>0</v>
      </c>
      <c r="AU871">
        <v>3</v>
      </c>
      <c r="AV871">
        <v>0</v>
      </c>
      <c r="AW871">
        <v>1</v>
      </c>
      <c r="AX871">
        <v>1</v>
      </c>
      <c r="AY871">
        <v>54</v>
      </c>
      <c r="AZ871">
        <v>66</v>
      </c>
      <c r="BA871">
        <v>16</v>
      </c>
      <c r="BB871">
        <v>3</v>
      </c>
      <c r="BC871">
        <v>4</v>
      </c>
      <c r="BD871">
        <v>2</v>
      </c>
      <c r="BE871">
        <v>1</v>
      </c>
      <c r="BF871">
        <v>7</v>
      </c>
      <c r="BG871">
        <v>0</v>
      </c>
      <c r="BH871">
        <v>0</v>
      </c>
      <c r="BI871">
        <v>2</v>
      </c>
      <c r="BJ871">
        <v>1</v>
      </c>
      <c r="BK871">
        <v>0</v>
      </c>
      <c r="BL871">
        <v>14</v>
      </c>
      <c r="BM871">
        <v>3</v>
      </c>
      <c r="BN871">
        <v>0</v>
      </c>
      <c r="BO871">
        <v>9</v>
      </c>
      <c r="BP871">
        <v>0</v>
      </c>
      <c r="BQ871">
        <v>0</v>
      </c>
      <c r="BR871">
        <v>0</v>
      </c>
      <c r="BS871">
        <v>1</v>
      </c>
      <c r="BT871">
        <v>0</v>
      </c>
      <c r="BU871">
        <v>1</v>
      </c>
      <c r="BV871">
        <v>0</v>
      </c>
      <c r="BW871">
        <v>2</v>
      </c>
      <c r="BX871">
        <v>66</v>
      </c>
      <c r="BY871">
        <v>2</v>
      </c>
      <c r="BZ871">
        <v>1</v>
      </c>
      <c r="CA871">
        <v>0</v>
      </c>
      <c r="CB871">
        <v>0</v>
      </c>
      <c r="CC871">
        <v>0</v>
      </c>
      <c r="CD871">
        <v>0</v>
      </c>
      <c r="CE871">
        <v>0</v>
      </c>
      <c r="CF871">
        <v>0</v>
      </c>
      <c r="CG871">
        <v>0</v>
      </c>
      <c r="CH871">
        <v>0</v>
      </c>
      <c r="CI871">
        <v>0</v>
      </c>
      <c r="CJ871">
        <v>0</v>
      </c>
      <c r="CK871">
        <v>0</v>
      </c>
      <c r="CL871">
        <v>0</v>
      </c>
      <c r="CM871">
        <v>1</v>
      </c>
      <c r="CN871">
        <v>2</v>
      </c>
      <c r="CO871">
        <v>9</v>
      </c>
      <c r="CP871">
        <v>6</v>
      </c>
      <c r="CQ871">
        <v>0</v>
      </c>
      <c r="CR871">
        <v>1</v>
      </c>
      <c r="CS871">
        <v>0</v>
      </c>
      <c r="CT871">
        <v>0</v>
      </c>
      <c r="CU871">
        <v>0</v>
      </c>
      <c r="CV871">
        <v>0</v>
      </c>
      <c r="CW871">
        <v>0</v>
      </c>
      <c r="CX871">
        <v>1</v>
      </c>
      <c r="CY871">
        <v>0</v>
      </c>
      <c r="CZ871">
        <v>0</v>
      </c>
      <c r="DA871">
        <v>0</v>
      </c>
      <c r="DB871">
        <v>0</v>
      </c>
      <c r="DC871">
        <v>0</v>
      </c>
      <c r="DD871">
        <v>0</v>
      </c>
      <c r="DE871">
        <v>1</v>
      </c>
      <c r="DF871">
        <v>0</v>
      </c>
      <c r="DG871">
        <v>0</v>
      </c>
      <c r="DH871">
        <v>0</v>
      </c>
      <c r="DI871">
        <v>0</v>
      </c>
      <c r="DJ871">
        <v>0</v>
      </c>
      <c r="DK871">
        <v>0</v>
      </c>
      <c r="DL871">
        <v>0</v>
      </c>
      <c r="DM871">
        <v>0</v>
      </c>
      <c r="DN871">
        <v>9</v>
      </c>
      <c r="DO871">
        <v>3</v>
      </c>
      <c r="DP871">
        <v>2</v>
      </c>
      <c r="DQ871">
        <v>0</v>
      </c>
      <c r="DR871">
        <v>1</v>
      </c>
      <c r="DS871">
        <v>0</v>
      </c>
      <c r="DT871">
        <v>0</v>
      </c>
      <c r="DU871">
        <v>0</v>
      </c>
      <c r="DV871">
        <v>0</v>
      </c>
      <c r="DW871">
        <v>0</v>
      </c>
      <c r="DX871">
        <v>0</v>
      </c>
      <c r="DY871">
        <v>0</v>
      </c>
      <c r="DZ871">
        <v>0</v>
      </c>
      <c r="EA871">
        <v>0</v>
      </c>
      <c r="EB871">
        <v>0</v>
      </c>
      <c r="EC871">
        <v>0</v>
      </c>
      <c r="ED871">
        <v>0</v>
      </c>
      <c r="EE871">
        <v>0</v>
      </c>
      <c r="EF871">
        <v>0</v>
      </c>
      <c r="EG871">
        <v>0</v>
      </c>
      <c r="EH871">
        <v>0</v>
      </c>
      <c r="EI871">
        <v>0</v>
      </c>
      <c r="EJ871">
        <v>0</v>
      </c>
      <c r="EK871">
        <v>0</v>
      </c>
      <c r="EL871">
        <v>0</v>
      </c>
      <c r="EM871">
        <v>0</v>
      </c>
      <c r="EN871">
        <v>3</v>
      </c>
      <c r="EO871">
        <v>8</v>
      </c>
      <c r="EP871">
        <v>3</v>
      </c>
      <c r="EQ871">
        <v>3</v>
      </c>
      <c r="ER871">
        <v>1</v>
      </c>
      <c r="ES871">
        <v>0</v>
      </c>
      <c r="ET871">
        <v>0</v>
      </c>
      <c r="EU871">
        <v>0</v>
      </c>
      <c r="EV871">
        <v>0</v>
      </c>
      <c r="EW871">
        <v>0</v>
      </c>
      <c r="EX871">
        <v>0</v>
      </c>
      <c r="EY871">
        <v>0</v>
      </c>
      <c r="EZ871">
        <v>0</v>
      </c>
      <c r="FA871">
        <v>0</v>
      </c>
      <c r="FB871">
        <v>0</v>
      </c>
      <c r="FC871">
        <v>0</v>
      </c>
      <c r="FD871">
        <v>0</v>
      </c>
      <c r="FE871">
        <v>0</v>
      </c>
      <c r="FF871">
        <v>0</v>
      </c>
      <c r="FG871">
        <v>0</v>
      </c>
      <c r="FH871">
        <v>1</v>
      </c>
      <c r="FI871">
        <v>0</v>
      </c>
      <c r="FJ871">
        <v>0</v>
      </c>
      <c r="FK871">
        <v>0</v>
      </c>
      <c r="FL871">
        <v>8</v>
      </c>
      <c r="FM871">
        <v>24</v>
      </c>
      <c r="FN871">
        <v>5</v>
      </c>
      <c r="FO871">
        <v>1</v>
      </c>
      <c r="FP871">
        <v>1</v>
      </c>
      <c r="FQ871">
        <v>0</v>
      </c>
      <c r="FR871">
        <v>0</v>
      </c>
      <c r="FS871">
        <v>8</v>
      </c>
      <c r="FT871">
        <v>0</v>
      </c>
      <c r="FU871">
        <v>0</v>
      </c>
      <c r="FV871">
        <v>1</v>
      </c>
      <c r="FW871">
        <v>0</v>
      </c>
      <c r="FX871">
        <v>0</v>
      </c>
      <c r="FY871">
        <v>0</v>
      </c>
      <c r="FZ871">
        <v>0</v>
      </c>
      <c r="GA871">
        <v>0</v>
      </c>
      <c r="GB871">
        <v>0</v>
      </c>
      <c r="GC871">
        <v>1</v>
      </c>
      <c r="GD871">
        <v>1</v>
      </c>
      <c r="GE871">
        <v>0</v>
      </c>
      <c r="GF871">
        <v>0</v>
      </c>
      <c r="GG871">
        <v>0</v>
      </c>
      <c r="GH871">
        <v>1</v>
      </c>
      <c r="GI871">
        <v>0</v>
      </c>
      <c r="GJ871">
        <v>1</v>
      </c>
      <c r="GK871">
        <v>4</v>
      </c>
      <c r="GL871">
        <v>24</v>
      </c>
      <c r="GM871">
        <v>11</v>
      </c>
      <c r="GN871">
        <v>9</v>
      </c>
      <c r="GO871">
        <v>0</v>
      </c>
      <c r="GP871">
        <v>1</v>
      </c>
      <c r="GQ871">
        <v>0</v>
      </c>
      <c r="GR871">
        <v>0</v>
      </c>
      <c r="GS871">
        <v>0</v>
      </c>
      <c r="GT871">
        <v>0</v>
      </c>
      <c r="GU871">
        <v>1</v>
      </c>
      <c r="GV871">
        <v>0</v>
      </c>
      <c r="GW871">
        <v>0</v>
      </c>
      <c r="GX871">
        <v>0</v>
      </c>
      <c r="GY871">
        <v>0</v>
      </c>
      <c r="GZ871">
        <v>0</v>
      </c>
      <c r="HA871">
        <v>0</v>
      </c>
      <c r="HB871">
        <v>0</v>
      </c>
      <c r="HC871">
        <v>0</v>
      </c>
      <c r="HD871">
        <v>0</v>
      </c>
      <c r="HE871">
        <v>0</v>
      </c>
      <c r="HF871">
        <v>11</v>
      </c>
      <c r="HG871">
        <v>0</v>
      </c>
      <c r="HH871">
        <v>0</v>
      </c>
      <c r="HI871">
        <v>0</v>
      </c>
      <c r="HJ871">
        <v>0</v>
      </c>
      <c r="HK871">
        <v>0</v>
      </c>
      <c r="HL871">
        <v>0</v>
      </c>
      <c r="HM871">
        <v>0</v>
      </c>
      <c r="HN871">
        <v>0</v>
      </c>
      <c r="HO871">
        <v>0</v>
      </c>
      <c r="HP871">
        <v>0</v>
      </c>
      <c r="HQ871">
        <v>0</v>
      </c>
      <c r="HR871">
        <v>0</v>
      </c>
      <c r="HS871">
        <v>0</v>
      </c>
      <c r="HT871">
        <v>0</v>
      </c>
      <c r="HU871">
        <v>1</v>
      </c>
      <c r="HV871">
        <v>0</v>
      </c>
      <c r="HW871">
        <v>0</v>
      </c>
      <c r="HX871">
        <v>0</v>
      </c>
      <c r="HY871">
        <v>0</v>
      </c>
      <c r="HZ871">
        <v>0</v>
      </c>
      <c r="IA871">
        <v>0</v>
      </c>
      <c r="IB871">
        <v>0</v>
      </c>
      <c r="IC871">
        <v>0</v>
      </c>
      <c r="ID871">
        <v>0</v>
      </c>
      <c r="IE871">
        <v>0</v>
      </c>
      <c r="IF871">
        <v>0</v>
      </c>
      <c r="IG871">
        <v>0</v>
      </c>
      <c r="IH871">
        <v>0</v>
      </c>
      <c r="II871">
        <v>1</v>
      </c>
      <c r="IJ871">
        <v>1</v>
      </c>
      <c r="IK871">
        <v>36</v>
      </c>
      <c r="IL871">
        <v>4</v>
      </c>
      <c r="IM871">
        <v>20</v>
      </c>
      <c r="IN871">
        <v>8</v>
      </c>
      <c r="IO871">
        <v>1</v>
      </c>
      <c r="IP871">
        <v>0</v>
      </c>
      <c r="IQ871">
        <v>0</v>
      </c>
      <c r="IR871">
        <v>2</v>
      </c>
      <c r="IS871">
        <v>0</v>
      </c>
      <c r="IT871">
        <v>0</v>
      </c>
      <c r="IU871">
        <v>0</v>
      </c>
      <c r="IV871">
        <v>0</v>
      </c>
      <c r="IW871">
        <v>0</v>
      </c>
      <c r="IX871">
        <v>0</v>
      </c>
      <c r="IY871">
        <v>0</v>
      </c>
      <c r="IZ871">
        <v>0</v>
      </c>
      <c r="JA871">
        <v>0</v>
      </c>
      <c r="JB871">
        <v>0</v>
      </c>
      <c r="JC871">
        <v>0</v>
      </c>
      <c r="JD871">
        <v>0</v>
      </c>
      <c r="JE871">
        <v>0</v>
      </c>
      <c r="JF871">
        <v>0</v>
      </c>
      <c r="JG871">
        <v>0</v>
      </c>
      <c r="JH871">
        <v>0</v>
      </c>
      <c r="JI871">
        <v>1</v>
      </c>
      <c r="JJ871">
        <v>36</v>
      </c>
      <c r="JK871" s="2">
        <f t="shared" si="72"/>
        <v>0.3449367088607595</v>
      </c>
    </row>
    <row r="872" spans="1:271" outlineLevel="2" x14ac:dyDescent="0.25">
      <c r="A872" t="str">
        <f t="shared" si="74"/>
        <v>161105</v>
      </c>
      <c r="B872" t="s">
        <v>337</v>
      </c>
      <c r="C872">
        <v>23</v>
      </c>
      <c r="D872">
        <v>718</v>
      </c>
      <c r="E872">
        <v>550</v>
      </c>
      <c r="F872">
        <v>316</v>
      </c>
      <c r="G872">
        <v>234</v>
      </c>
      <c r="H872">
        <v>0</v>
      </c>
      <c r="I872">
        <v>1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234</v>
      </c>
      <c r="R872">
        <v>0</v>
      </c>
      <c r="S872">
        <v>0</v>
      </c>
      <c r="T872">
        <v>234</v>
      </c>
      <c r="U872">
        <v>10</v>
      </c>
      <c r="V872">
        <v>9</v>
      </c>
      <c r="W872">
        <v>1</v>
      </c>
      <c r="X872">
        <v>0</v>
      </c>
      <c r="Y872">
        <v>224</v>
      </c>
      <c r="Z872">
        <v>39</v>
      </c>
      <c r="AA872">
        <v>6</v>
      </c>
      <c r="AB872">
        <v>7</v>
      </c>
      <c r="AC872">
        <v>14</v>
      </c>
      <c r="AD872">
        <v>4</v>
      </c>
      <c r="AE872">
        <v>0</v>
      </c>
      <c r="AF872">
        <v>0</v>
      </c>
      <c r="AG872">
        <v>1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2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1</v>
      </c>
      <c r="AT872">
        <v>1</v>
      </c>
      <c r="AU872">
        <v>0</v>
      </c>
      <c r="AV872">
        <v>1</v>
      </c>
      <c r="AW872">
        <v>0</v>
      </c>
      <c r="AX872">
        <v>2</v>
      </c>
      <c r="AY872">
        <v>39</v>
      </c>
      <c r="AZ872">
        <v>71</v>
      </c>
      <c r="BA872">
        <v>14</v>
      </c>
      <c r="BB872">
        <v>1</v>
      </c>
      <c r="BC872">
        <v>0</v>
      </c>
      <c r="BD872">
        <v>10</v>
      </c>
      <c r="BE872">
        <v>1</v>
      </c>
      <c r="BF872">
        <v>5</v>
      </c>
      <c r="BG872">
        <v>2</v>
      </c>
      <c r="BH872">
        <v>0</v>
      </c>
      <c r="BI872">
        <v>1</v>
      </c>
      <c r="BJ872">
        <v>2</v>
      </c>
      <c r="BK872">
        <v>0</v>
      </c>
      <c r="BL872">
        <v>13</v>
      </c>
      <c r="BM872">
        <v>3</v>
      </c>
      <c r="BN872">
        <v>1</v>
      </c>
      <c r="BO872">
        <v>11</v>
      </c>
      <c r="BP872">
        <v>0</v>
      </c>
      <c r="BQ872">
        <v>1</v>
      </c>
      <c r="BR872">
        <v>1</v>
      </c>
      <c r="BS872">
        <v>0</v>
      </c>
      <c r="BT872">
        <v>1</v>
      </c>
      <c r="BU872">
        <v>0</v>
      </c>
      <c r="BV872">
        <v>0</v>
      </c>
      <c r="BW872">
        <v>4</v>
      </c>
      <c r="BX872">
        <v>71</v>
      </c>
      <c r="BY872">
        <v>7</v>
      </c>
      <c r="BZ872">
        <v>2</v>
      </c>
      <c r="CA872">
        <v>1</v>
      </c>
      <c r="CB872">
        <v>1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3</v>
      </c>
      <c r="CM872">
        <v>0</v>
      </c>
      <c r="CN872">
        <v>7</v>
      </c>
      <c r="CO872">
        <v>9</v>
      </c>
      <c r="CP872">
        <v>1</v>
      </c>
      <c r="CQ872">
        <v>3</v>
      </c>
      <c r="CR872">
        <v>0</v>
      </c>
      <c r="CS872">
        <v>0</v>
      </c>
      <c r="CT872">
        <v>1</v>
      </c>
      <c r="CU872">
        <v>0</v>
      </c>
      <c r="CV872">
        <v>1</v>
      </c>
      <c r="CW872">
        <v>1</v>
      </c>
      <c r="CX872">
        <v>0</v>
      </c>
      <c r="CY872">
        <v>0</v>
      </c>
      <c r="CZ872">
        <v>0</v>
      </c>
      <c r="DA872">
        <v>0</v>
      </c>
      <c r="DB872">
        <v>0</v>
      </c>
      <c r="DC872">
        <v>0</v>
      </c>
      <c r="DD872">
        <v>0</v>
      </c>
      <c r="DE872">
        <v>0</v>
      </c>
      <c r="DF872">
        <v>0</v>
      </c>
      <c r="DG872">
        <v>0</v>
      </c>
      <c r="DH872">
        <v>1</v>
      </c>
      <c r="DI872">
        <v>1</v>
      </c>
      <c r="DJ872">
        <v>0</v>
      </c>
      <c r="DK872">
        <v>0</v>
      </c>
      <c r="DL872">
        <v>0</v>
      </c>
      <c r="DM872">
        <v>0</v>
      </c>
      <c r="DN872">
        <v>9</v>
      </c>
      <c r="DO872">
        <v>4</v>
      </c>
      <c r="DP872">
        <v>1</v>
      </c>
      <c r="DQ872">
        <v>0</v>
      </c>
      <c r="DR872">
        <v>1</v>
      </c>
      <c r="DS872">
        <v>1</v>
      </c>
      <c r="DT872">
        <v>0</v>
      </c>
      <c r="DU872">
        <v>0</v>
      </c>
      <c r="DV872">
        <v>0</v>
      </c>
      <c r="DW872">
        <v>0</v>
      </c>
      <c r="DX872">
        <v>0</v>
      </c>
      <c r="DY872">
        <v>0</v>
      </c>
      <c r="DZ872">
        <v>0</v>
      </c>
      <c r="EA872">
        <v>0</v>
      </c>
      <c r="EB872">
        <v>0</v>
      </c>
      <c r="EC872">
        <v>0</v>
      </c>
      <c r="ED872">
        <v>1</v>
      </c>
      <c r="EE872">
        <v>0</v>
      </c>
      <c r="EF872">
        <v>0</v>
      </c>
      <c r="EG872">
        <v>0</v>
      </c>
      <c r="EH872">
        <v>0</v>
      </c>
      <c r="EI872">
        <v>0</v>
      </c>
      <c r="EJ872">
        <v>0</v>
      </c>
      <c r="EK872">
        <v>0</v>
      </c>
      <c r="EL872">
        <v>0</v>
      </c>
      <c r="EM872">
        <v>0</v>
      </c>
      <c r="EN872">
        <v>4</v>
      </c>
      <c r="EO872">
        <v>7</v>
      </c>
      <c r="EP872">
        <v>4</v>
      </c>
      <c r="EQ872">
        <v>0</v>
      </c>
      <c r="ER872">
        <v>0</v>
      </c>
      <c r="ES872">
        <v>0</v>
      </c>
      <c r="ET872">
        <v>0</v>
      </c>
      <c r="EU872">
        <v>0</v>
      </c>
      <c r="EV872">
        <v>0</v>
      </c>
      <c r="EW872">
        <v>0</v>
      </c>
      <c r="EX872">
        <v>0</v>
      </c>
      <c r="EY872">
        <v>0</v>
      </c>
      <c r="EZ872">
        <v>0</v>
      </c>
      <c r="FA872">
        <v>0</v>
      </c>
      <c r="FB872">
        <v>0</v>
      </c>
      <c r="FC872">
        <v>0</v>
      </c>
      <c r="FD872">
        <v>0</v>
      </c>
      <c r="FE872">
        <v>0</v>
      </c>
      <c r="FF872">
        <v>0</v>
      </c>
      <c r="FG872">
        <v>0</v>
      </c>
      <c r="FH872">
        <v>3</v>
      </c>
      <c r="FI872">
        <v>0</v>
      </c>
      <c r="FJ872">
        <v>0</v>
      </c>
      <c r="FK872">
        <v>0</v>
      </c>
      <c r="FL872">
        <v>7</v>
      </c>
      <c r="FM872">
        <v>19</v>
      </c>
      <c r="FN872">
        <v>6</v>
      </c>
      <c r="FO872">
        <v>3</v>
      </c>
      <c r="FP872">
        <v>0</v>
      </c>
      <c r="FQ872">
        <v>2</v>
      </c>
      <c r="FR872">
        <v>0</v>
      </c>
      <c r="FS872">
        <v>1</v>
      </c>
      <c r="FT872">
        <v>0</v>
      </c>
      <c r="FU872">
        <v>0</v>
      </c>
      <c r="FV872">
        <v>1</v>
      </c>
      <c r="FW872">
        <v>0</v>
      </c>
      <c r="FX872">
        <v>0</v>
      </c>
      <c r="FY872">
        <v>0</v>
      </c>
      <c r="FZ872">
        <v>1</v>
      </c>
      <c r="GA872">
        <v>0</v>
      </c>
      <c r="GB872">
        <v>0</v>
      </c>
      <c r="GC872">
        <v>0</v>
      </c>
      <c r="GD872">
        <v>0</v>
      </c>
      <c r="GE872">
        <v>0</v>
      </c>
      <c r="GF872">
        <v>0</v>
      </c>
      <c r="GG872">
        <v>3</v>
      </c>
      <c r="GH872">
        <v>2</v>
      </c>
      <c r="GI872">
        <v>0</v>
      </c>
      <c r="GJ872">
        <v>0</v>
      </c>
      <c r="GK872">
        <v>0</v>
      </c>
      <c r="GL872">
        <v>19</v>
      </c>
      <c r="GM872">
        <v>18</v>
      </c>
      <c r="GN872">
        <v>7</v>
      </c>
      <c r="GO872">
        <v>2</v>
      </c>
      <c r="GP872">
        <v>3</v>
      </c>
      <c r="GQ872">
        <v>0</v>
      </c>
      <c r="GR872">
        <v>1</v>
      </c>
      <c r="GS872">
        <v>0</v>
      </c>
      <c r="GT872">
        <v>1</v>
      </c>
      <c r="GU872">
        <v>0</v>
      </c>
      <c r="GV872">
        <v>0</v>
      </c>
      <c r="GW872">
        <v>0</v>
      </c>
      <c r="GX872">
        <v>0</v>
      </c>
      <c r="GY872">
        <v>0</v>
      </c>
      <c r="GZ872">
        <v>0</v>
      </c>
      <c r="HA872">
        <v>0</v>
      </c>
      <c r="HB872">
        <v>0</v>
      </c>
      <c r="HC872">
        <v>0</v>
      </c>
      <c r="HD872">
        <v>0</v>
      </c>
      <c r="HE872">
        <v>4</v>
      </c>
      <c r="HF872">
        <v>18</v>
      </c>
      <c r="HG872">
        <v>1</v>
      </c>
      <c r="HH872">
        <v>0</v>
      </c>
      <c r="HI872">
        <v>0</v>
      </c>
      <c r="HJ872">
        <v>0</v>
      </c>
      <c r="HK872">
        <v>0</v>
      </c>
      <c r="HL872">
        <v>0</v>
      </c>
      <c r="HM872">
        <v>0</v>
      </c>
      <c r="HN872">
        <v>0</v>
      </c>
      <c r="HO872">
        <v>0</v>
      </c>
      <c r="HP872">
        <v>0</v>
      </c>
      <c r="HQ872">
        <v>0</v>
      </c>
      <c r="HR872">
        <v>0</v>
      </c>
      <c r="HS872">
        <v>1</v>
      </c>
      <c r="HT872">
        <v>1</v>
      </c>
      <c r="HU872">
        <v>0</v>
      </c>
      <c r="HV872">
        <v>0</v>
      </c>
      <c r="HW872">
        <v>0</v>
      </c>
      <c r="HX872">
        <v>0</v>
      </c>
      <c r="HY872">
        <v>0</v>
      </c>
      <c r="HZ872">
        <v>0</v>
      </c>
      <c r="IA872">
        <v>0</v>
      </c>
      <c r="IB872">
        <v>0</v>
      </c>
      <c r="IC872">
        <v>0</v>
      </c>
      <c r="ID872">
        <v>0</v>
      </c>
      <c r="IE872">
        <v>0</v>
      </c>
      <c r="IF872">
        <v>0</v>
      </c>
      <c r="IG872">
        <v>0</v>
      </c>
      <c r="IH872">
        <v>0</v>
      </c>
      <c r="II872">
        <v>0</v>
      </c>
      <c r="IJ872">
        <v>0</v>
      </c>
      <c r="IK872">
        <v>49</v>
      </c>
      <c r="IL872">
        <v>13</v>
      </c>
      <c r="IM872">
        <v>19</v>
      </c>
      <c r="IN872">
        <v>7</v>
      </c>
      <c r="IO872">
        <v>2</v>
      </c>
      <c r="IP872">
        <v>0</v>
      </c>
      <c r="IQ872">
        <v>0</v>
      </c>
      <c r="IR872">
        <v>4</v>
      </c>
      <c r="IS872">
        <v>0</v>
      </c>
      <c r="IT872">
        <v>1</v>
      </c>
      <c r="IU872">
        <v>0</v>
      </c>
      <c r="IV872">
        <v>0</v>
      </c>
      <c r="IW872">
        <v>1</v>
      </c>
      <c r="IX872">
        <v>0</v>
      </c>
      <c r="IY872">
        <v>0</v>
      </c>
      <c r="IZ872">
        <v>0</v>
      </c>
      <c r="JA872">
        <v>0</v>
      </c>
      <c r="JB872">
        <v>0</v>
      </c>
      <c r="JC872">
        <v>0</v>
      </c>
      <c r="JD872">
        <v>0</v>
      </c>
      <c r="JE872">
        <v>1</v>
      </c>
      <c r="JF872">
        <v>0</v>
      </c>
      <c r="JG872">
        <v>1</v>
      </c>
      <c r="JH872">
        <v>0</v>
      </c>
      <c r="JI872">
        <v>0</v>
      </c>
      <c r="JJ872">
        <v>49</v>
      </c>
      <c r="JK872" s="2">
        <f t="shared" si="72"/>
        <v>0.32590529247910865</v>
      </c>
    </row>
    <row r="873" spans="1:271" outlineLevel="2" x14ac:dyDescent="0.25">
      <c r="A873" t="str">
        <f t="shared" si="74"/>
        <v>161105</v>
      </c>
      <c r="B873" t="s">
        <v>337</v>
      </c>
      <c r="C873">
        <v>24</v>
      </c>
      <c r="D873">
        <v>563</v>
      </c>
      <c r="E873">
        <v>430</v>
      </c>
      <c r="F873">
        <v>205</v>
      </c>
      <c r="G873">
        <v>225</v>
      </c>
      <c r="H873">
        <v>1</v>
      </c>
      <c r="I873">
        <v>3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225</v>
      </c>
      <c r="R873">
        <v>0</v>
      </c>
      <c r="S873">
        <v>0</v>
      </c>
      <c r="T873">
        <v>225</v>
      </c>
      <c r="U873">
        <v>9</v>
      </c>
      <c r="V873">
        <v>5</v>
      </c>
      <c r="W873">
        <v>2</v>
      </c>
      <c r="X873">
        <v>0</v>
      </c>
      <c r="Y873">
        <v>216</v>
      </c>
      <c r="Z873">
        <v>45</v>
      </c>
      <c r="AA873">
        <v>4</v>
      </c>
      <c r="AB873">
        <v>10</v>
      </c>
      <c r="AC873">
        <v>16</v>
      </c>
      <c r="AD873">
        <v>8</v>
      </c>
      <c r="AE873">
        <v>1</v>
      </c>
      <c r="AF873">
        <v>3</v>
      </c>
      <c r="AG873">
        <v>1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1</v>
      </c>
      <c r="AQ873">
        <v>0</v>
      </c>
      <c r="AR873">
        <v>0</v>
      </c>
      <c r="AS873">
        <v>1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45</v>
      </c>
      <c r="AZ873">
        <v>60</v>
      </c>
      <c r="BA873">
        <v>16</v>
      </c>
      <c r="BB873">
        <v>0</v>
      </c>
      <c r="BC873">
        <v>2</v>
      </c>
      <c r="BD873">
        <v>8</v>
      </c>
      <c r="BE873">
        <v>0</v>
      </c>
      <c r="BF873">
        <v>3</v>
      </c>
      <c r="BG873">
        <v>6</v>
      </c>
      <c r="BH873">
        <v>1</v>
      </c>
      <c r="BI873">
        <v>1</v>
      </c>
      <c r="BJ873">
        <v>1</v>
      </c>
      <c r="BK873">
        <v>0</v>
      </c>
      <c r="BL873">
        <v>17</v>
      </c>
      <c r="BM873">
        <v>0</v>
      </c>
      <c r="BN873">
        <v>0</v>
      </c>
      <c r="BO873">
        <v>3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2</v>
      </c>
      <c r="BV873">
        <v>0</v>
      </c>
      <c r="BW873">
        <v>0</v>
      </c>
      <c r="BX873">
        <v>60</v>
      </c>
      <c r="BY873">
        <v>9</v>
      </c>
      <c r="BZ873">
        <v>4</v>
      </c>
      <c r="CA873">
        <v>2</v>
      </c>
      <c r="CB873">
        <v>1</v>
      </c>
      <c r="CC873">
        <v>1</v>
      </c>
      <c r="CD873">
        <v>1</v>
      </c>
      <c r="CE873">
        <v>0</v>
      </c>
      <c r="CF873">
        <v>0</v>
      </c>
      <c r="CG873">
        <v>0</v>
      </c>
      <c r="CH873">
        <v>0</v>
      </c>
      <c r="CI873">
        <v>0</v>
      </c>
      <c r="CJ873">
        <v>0</v>
      </c>
      <c r="CK873">
        <v>0</v>
      </c>
      <c r="CL873">
        <v>0</v>
      </c>
      <c r="CM873">
        <v>0</v>
      </c>
      <c r="CN873">
        <v>9</v>
      </c>
      <c r="CO873">
        <v>1</v>
      </c>
      <c r="CP873">
        <v>1</v>
      </c>
      <c r="CQ873">
        <v>0</v>
      </c>
      <c r="CR873">
        <v>0</v>
      </c>
      <c r="CS873">
        <v>0</v>
      </c>
      <c r="CT873">
        <v>0</v>
      </c>
      <c r="CU873">
        <v>0</v>
      </c>
      <c r="CV873">
        <v>0</v>
      </c>
      <c r="CW873">
        <v>0</v>
      </c>
      <c r="CX873">
        <v>0</v>
      </c>
      <c r="CY873">
        <v>0</v>
      </c>
      <c r="CZ873">
        <v>0</v>
      </c>
      <c r="DA873">
        <v>0</v>
      </c>
      <c r="DB873">
        <v>0</v>
      </c>
      <c r="DC873">
        <v>0</v>
      </c>
      <c r="DD873">
        <v>0</v>
      </c>
      <c r="DE873">
        <v>0</v>
      </c>
      <c r="DF873">
        <v>0</v>
      </c>
      <c r="DG873">
        <v>0</v>
      </c>
      <c r="DH873">
        <v>0</v>
      </c>
      <c r="DI873">
        <v>0</v>
      </c>
      <c r="DJ873">
        <v>0</v>
      </c>
      <c r="DK873">
        <v>0</v>
      </c>
      <c r="DL873">
        <v>0</v>
      </c>
      <c r="DM873">
        <v>0</v>
      </c>
      <c r="DN873">
        <v>1</v>
      </c>
      <c r="DO873">
        <v>5</v>
      </c>
      <c r="DP873">
        <v>4</v>
      </c>
      <c r="DQ873">
        <v>0</v>
      </c>
      <c r="DR873">
        <v>0</v>
      </c>
      <c r="DS873">
        <v>0</v>
      </c>
      <c r="DT873">
        <v>0</v>
      </c>
      <c r="DU873">
        <v>0</v>
      </c>
      <c r="DV873">
        <v>1</v>
      </c>
      <c r="DW873">
        <v>0</v>
      </c>
      <c r="DX873">
        <v>0</v>
      </c>
      <c r="DY873">
        <v>0</v>
      </c>
      <c r="DZ873">
        <v>0</v>
      </c>
      <c r="EA873">
        <v>0</v>
      </c>
      <c r="EB873">
        <v>0</v>
      </c>
      <c r="EC873">
        <v>0</v>
      </c>
      <c r="ED873">
        <v>0</v>
      </c>
      <c r="EE873">
        <v>0</v>
      </c>
      <c r="EF873">
        <v>0</v>
      </c>
      <c r="EG873">
        <v>0</v>
      </c>
      <c r="EH873">
        <v>0</v>
      </c>
      <c r="EI873">
        <v>0</v>
      </c>
      <c r="EJ873">
        <v>0</v>
      </c>
      <c r="EK873">
        <v>0</v>
      </c>
      <c r="EL873">
        <v>0</v>
      </c>
      <c r="EM873">
        <v>0</v>
      </c>
      <c r="EN873">
        <v>5</v>
      </c>
      <c r="EO873">
        <v>5</v>
      </c>
      <c r="EP873">
        <v>3</v>
      </c>
      <c r="EQ873">
        <v>1</v>
      </c>
      <c r="ER873">
        <v>0</v>
      </c>
      <c r="ES873">
        <v>0</v>
      </c>
      <c r="ET873">
        <v>0</v>
      </c>
      <c r="EU873">
        <v>0</v>
      </c>
      <c r="EV873">
        <v>0</v>
      </c>
      <c r="EW873">
        <v>0</v>
      </c>
      <c r="EX873">
        <v>0</v>
      </c>
      <c r="EY873">
        <v>0</v>
      </c>
      <c r="EZ873">
        <v>0</v>
      </c>
      <c r="FA873">
        <v>0</v>
      </c>
      <c r="FB873">
        <v>0</v>
      </c>
      <c r="FC873">
        <v>0</v>
      </c>
      <c r="FD873">
        <v>0</v>
      </c>
      <c r="FE873">
        <v>0</v>
      </c>
      <c r="FF873">
        <v>0</v>
      </c>
      <c r="FG873">
        <v>0</v>
      </c>
      <c r="FH873">
        <v>0</v>
      </c>
      <c r="FI873">
        <v>0</v>
      </c>
      <c r="FJ873">
        <v>0</v>
      </c>
      <c r="FK873">
        <v>1</v>
      </c>
      <c r="FL873">
        <v>5</v>
      </c>
      <c r="FM873">
        <v>23</v>
      </c>
      <c r="FN873">
        <v>5</v>
      </c>
      <c r="FO873">
        <v>0</v>
      </c>
      <c r="FP873">
        <v>0</v>
      </c>
      <c r="FQ873">
        <v>3</v>
      </c>
      <c r="FR873">
        <v>0</v>
      </c>
      <c r="FS873">
        <v>7</v>
      </c>
      <c r="FT873">
        <v>1</v>
      </c>
      <c r="FU873">
        <v>0</v>
      </c>
      <c r="FV873">
        <v>0</v>
      </c>
      <c r="FW873">
        <v>0</v>
      </c>
      <c r="FX873">
        <v>1</v>
      </c>
      <c r="FY873">
        <v>2</v>
      </c>
      <c r="FZ873">
        <v>0</v>
      </c>
      <c r="GA873">
        <v>0</v>
      </c>
      <c r="GB873">
        <v>0</v>
      </c>
      <c r="GC873">
        <v>1</v>
      </c>
      <c r="GD873">
        <v>0</v>
      </c>
      <c r="GE873">
        <v>0</v>
      </c>
      <c r="GF873">
        <v>0</v>
      </c>
      <c r="GG873">
        <v>0</v>
      </c>
      <c r="GH873">
        <v>2</v>
      </c>
      <c r="GI873">
        <v>1</v>
      </c>
      <c r="GJ873">
        <v>0</v>
      </c>
      <c r="GK873">
        <v>0</v>
      </c>
      <c r="GL873">
        <v>23</v>
      </c>
      <c r="GM873">
        <v>20</v>
      </c>
      <c r="GN873">
        <v>16</v>
      </c>
      <c r="GO873">
        <v>1</v>
      </c>
      <c r="GP873">
        <v>1</v>
      </c>
      <c r="GQ873">
        <v>0</v>
      </c>
      <c r="GR873">
        <v>0</v>
      </c>
      <c r="GS873">
        <v>0</v>
      </c>
      <c r="GT873">
        <v>1</v>
      </c>
      <c r="GU873">
        <v>0</v>
      </c>
      <c r="GV873">
        <v>0</v>
      </c>
      <c r="GW873">
        <v>0</v>
      </c>
      <c r="GX873">
        <v>0</v>
      </c>
      <c r="GY873">
        <v>0</v>
      </c>
      <c r="GZ873">
        <v>0</v>
      </c>
      <c r="HA873">
        <v>0</v>
      </c>
      <c r="HB873">
        <v>0</v>
      </c>
      <c r="HC873">
        <v>1</v>
      </c>
      <c r="HD873">
        <v>0</v>
      </c>
      <c r="HE873">
        <v>0</v>
      </c>
      <c r="HF873">
        <v>20</v>
      </c>
      <c r="HG873">
        <v>0</v>
      </c>
      <c r="HH873">
        <v>0</v>
      </c>
      <c r="HI873">
        <v>0</v>
      </c>
      <c r="HJ873">
        <v>0</v>
      </c>
      <c r="HK873">
        <v>0</v>
      </c>
      <c r="HL873">
        <v>0</v>
      </c>
      <c r="HM873">
        <v>0</v>
      </c>
      <c r="HN873">
        <v>0</v>
      </c>
      <c r="HO873">
        <v>0</v>
      </c>
      <c r="HP873">
        <v>0</v>
      </c>
      <c r="HQ873">
        <v>0</v>
      </c>
      <c r="HR873">
        <v>0</v>
      </c>
      <c r="HS873">
        <v>0</v>
      </c>
      <c r="HT873">
        <v>0</v>
      </c>
      <c r="HU873">
        <v>2</v>
      </c>
      <c r="HV873">
        <v>0</v>
      </c>
      <c r="HW873">
        <v>1</v>
      </c>
      <c r="HX873">
        <v>0</v>
      </c>
      <c r="HY873">
        <v>0</v>
      </c>
      <c r="HZ873">
        <v>0</v>
      </c>
      <c r="IA873">
        <v>0</v>
      </c>
      <c r="IB873">
        <v>1</v>
      </c>
      <c r="IC873">
        <v>0</v>
      </c>
      <c r="ID873">
        <v>0</v>
      </c>
      <c r="IE873">
        <v>0</v>
      </c>
      <c r="IF873">
        <v>0</v>
      </c>
      <c r="IG873">
        <v>0</v>
      </c>
      <c r="IH873">
        <v>0</v>
      </c>
      <c r="II873">
        <v>0</v>
      </c>
      <c r="IJ873">
        <v>2</v>
      </c>
      <c r="IK873">
        <v>46</v>
      </c>
      <c r="IL873">
        <v>8</v>
      </c>
      <c r="IM873">
        <v>16</v>
      </c>
      <c r="IN873">
        <v>10</v>
      </c>
      <c r="IO873">
        <v>0</v>
      </c>
      <c r="IP873">
        <v>0</v>
      </c>
      <c r="IQ873">
        <v>0</v>
      </c>
      <c r="IR873">
        <v>11</v>
      </c>
      <c r="IS873">
        <v>0</v>
      </c>
      <c r="IT873">
        <v>0</v>
      </c>
      <c r="IU873">
        <v>0</v>
      </c>
      <c r="IV873">
        <v>0</v>
      </c>
      <c r="IW873">
        <v>0</v>
      </c>
      <c r="IX873">
        <v>0</v>
      </c>
      <c r="IY873">
        <v>1</v>
      </c>
      <c r="IZ873">
        <v>0</v>
      </c>
      <c r="JA873">
        <v>0</v>
      </c>
      <c r="JB873">
        <v>0</v>
      </c>
      <c r="JC873">
        <v>0</v>
      </c>
      <c r="JD873">
        <v>0</v>
      </c>
      <c r="JE873">
        <v>0</v>
      </c>
      <c r="JF873">
        <v>0</v>
      </c>
      <c r="JG873">
        <v>0</v>
      </c>
      <c r="JH873">
        <v>0</v>
      </c>
      <c r="JI873">
        <v>0</v>
      </c>
      <c r="JJ873">
        <v>46</v>
      </c>
      <c r="JK873" s="2">
        <f t="shared" si="72"/>
        <v>0.39964476021314388</v>
      </c>
    </row>
    <row r="874" spans="1:271" outlineLevel="2" x14ac:dyDescent="0.25">
      <c r="A874" t="str">
        <f t="shared" si="74"/>
        <v>161105</v>
      </c>
      <c r="B874" t="s">
        <v>337</v>
      </c>
      <c r="C874">
        <v>25</v>
      </c>
      <c r="D874">
        <v>816</v>
      </c>
      <c r="E874">
        <v>620</v>
      </c>
      <c r="F874">
        <v>350</v>
      </c>
      <c r="G874">
        <v>270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270</v>
      </c>
      <c r="R874">
        <v>0</v>
      </c>
      <c r="S874">
        <v>0</v>
      </c>
      <c r="T874">
        <v>270</v>
      </c>
      <c r="U874">
        <v>14</v>
      </c>
      <c r="V874">
        <v>13</v>
      </c>
      <c r="W874">
        <v>1</v>
      </c>
      <c r="X874">
        <v>0</v>
      </c>
      <c r="Y874">
        <v>256</v>
      </c>
      <c r="Z874">
        <v>58</v>
      </c>
      <c r="AA874">
        <v>11</v>
      </c>
      <c r="AB874">
        <v>11</v>
      </c>
      <c r="AC874">
        <v>21</v>
      </c>
      <c r="AD874">
        <v>6</v>
      </c>
      <c r="AE874">
        <v>0</v>
      </c>
      <c r="AF874">
        <v>1</v>
      </c>
      <c r="AG874">
        <v>0</v>
      </c>
      <c r="AH874">
        <v>3</v>
      </c>
      <c r="AI874">
        <v>0</v>
      </c>
      <c r="AJ874">
        <v>0</v>
      </c>
      <c r="AK874">
        <v>0</v>
      </c>
      <c r="AL874">
        <v>1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1</v>
      </c>
      <c r="AS874">
        <v>0</v>
      </c>
      <c r="AT874">
        <v>1</v>
      </c>
      <c r="AU874">
        <v>0</v>
      </c>
      <c r="AV874">
        <v>0</v>
      </c>
      <c r="AW874">
        <v>0</v>
      </c>
      <c r="AX874">
        <v>2</v>
      </c>
      <c r="AY874">
        <v>58</v>
      </c>
      <c r="AZ874">
        <v>75</v>
      </c>
      <c r="BA874">
        <v>21</v>
      </c>
      <c r="BB874">
        <v>3</v>
      </c>
      <c r="BC874">
        <v>3</v>
      </c>
      <c r="BD874">
        <v>3</v>
      </c>
      <c r="BE874">
        <v>3</v>
      </c>
      <c r="BF874">
        <v>2</v>
      </c>
      <c r="BG874">
        <v>6</v>
      </c>
      <c r="BH874">
        <v>0</v>
      </c>
      <c r="BI874">
        <v>1</v>
      </c>
      <c r="BJ874">
        <v>2</v>
      </c>
      <c r="BK874">
        <v>0</v>
      </c>
      <c r="BL874">
        <v>10</v>
      </c>
      <c r="BM874">
        <v>0</v>
      </c>
      <c r="BN874">
        <v>0</v>
      </c>
      <c r="BO874">
        <v>17</v>
      </c>
      <c r="BP874">
        <v>0</v>
      </c>
      <c r="BQ874">
        <v>0</v>
      </c>
      <c r="BR874">
        <v>1</v>
      </c>
      <c r="BS874">
        <v>1</v>
      </c>
      <c r="BT874">
        <v>0</v>
      </c>
      <c r="BU874">
        <v>0</v>
      </c>
      <c r="BV874">
        <v>2</v>
      </c>
      <c r="BW874">
        <v>0</v>
      </c>
      <c r="BX874">
        <v>75</v>
      </c>
      <c r="BY874">
        <v>11</v>
      </c>
      <c r="BZ874">
        <v>6</v>
      </c>
      <c r="CA874">
        <v>1</v>
      </c>
      <c r="CB874">
        <v>0</v>
      </c>
      <c r="CC874">
        <v>0</v>
      </c>
      <c r="CD874">
        <v>1</v>
      </c>
      <c r="CE874">
        <v>1</v>
      </c>
      <c r="CF874">
        <v>0</v>
      </c>
      <c r="CG874">
        <v>1</v>
      </c>
      <c r="CH874">
        <v>1</v>
      </c>
      <c r="CI874">
        <v>0</v>
      </c>
      <c r="CJ874">
        <v>0</v>
      </c>
      <c r="CK874">
        <v>0</v>
      </c>
      <c r="CL874">
        <v>0</v>
      </c>
      <c r="CM874">
        <v>0</v>
      </c>
      <c r="CN874">
        <v>11</v>
      </c>
      <c r="CO874">
        <v>12</v>
      </c>
      <c r="CP874">
        <v>7</v>
      </c>
      <c r="CQ874">
        <v>0</v>
      </c>
      <c r="CR874">
        <v>1</v>
      </c>
      <c r="CS874">
        <v>0</v>
      </c>
      <c r="CT874">
        <v>2</v>
      </c>
      <c r="CU874">
        <v>0</v>
      </c>
      <c r="CV874">
        <v>0</v>
      </c>
      <c r="CW874">
        <v>0</v>
      </c>
      <c r="CX874">
        <v>1</v>
      </c>
      <c r="CY874">
        <v>0</v>
      </c>
      <c r="CZ874">
        <v>0</v>
      </c>
      <c r="DA874">
        <v>0</v>
      </c>
      <c r="DB874">
        <v>0</v>
      </c>
      <c r="DC874">
        <v>0</v>
      </c>
      <c r="DD874">
        <v>0</v>
      </c>
      <c r="DE874">
        <v>0</v>
      </c>
      <c r="DF874">
        <v>0</v>
      </c>
      <c r="DG874">
        <v>0</v>
      </c>
      <c r="DH874">
        <v>0</v>
      </c>
      <c r="DI874">
        <v>0</v>
      </c>
      <c r="DJ874">
        <v>0</v>
      </c>
      <c r="DK874">
        <v>0</v>
      </c>
      <c r="DL874">
        <v>0</v>
      </c>
      <c r="DM874">
        <v>1</v>
      </c>
      <c r="DN874">
        <v>12</v>
      </c>
      <c r="DO874">
        <v>5</v>
      </c>
      <c r="DP874">
        <v>1</v>
      </c>
      <c r="DQ874">
        <v>0</v>
      </c>
      <c r="DR874">
        <v>0</v>
      </c>
      <c r="DS874">
        <v>2</v>
      </c>
      <c r="DT874">
        <v>0</v>
      </c>
      <c r="DU874">
        <v>0</v>
      </c>
      <c r="DV874">
        <v>0</v>
      </c>
      <c r="DW874">
        <v>0</v>
      </c>
      <c r="DX874">
        <v>0</v>
      </c>
      <c r="DY874">
        <v>0</v>
      </c>
      <c r="DZ874">
        <v>1</v>
      </c>
      <c r="EA874">
        <v>0</v>
      </c>
      <c r="EB874">
        <v>0</v>
      </c>
      <c r="EC874">
        <v>0</v>
      </c>
      <c r="ED874">
        <v>0</v>
      </c>
      <c r="EE874">
        <v>0</v>
      </c>
      <c r="EF874">
        <v>0</v>
      </c>
      <c r="EG874">
        <v>0</v>
      </c>
      <c r="EH874">
        <v>1</v>
      </c>
      <c r="EI874">
        <v>0</v>
      </c>
      <c r="EJ874">
        <v>0</v>
      </c>
      <c r="EK874">
        <v>0</v>
      </c>
      <c r="EL874">
        <v>0</v>
      </c>
      <c r="EM874">
        <v>0</v>
      </c>
      <c r="EN874">
        <v>5</v>
      </c>
      <c r="EO874">
        <v>14</v>
      </c>
      <c r="EP874">
        <v>3</v>
      </c>
      <c r="EQ874">
        <v>2</v>
      </c>
      <c r="ER874">
        <v>1</v>
      </c>
      <c r="ES874">
        <v>0</v>
      </c>
      <c r="ET874">
        <v>0</v>
      </c>
      <c r="EU874">
        <v>0</v>
      </c>
      <c r="EV874">
        <v>0</v>
      </c>
      <c r="EW874">
        <v>0</v>
      </c>
      <c r="EX874">
        <v>0</v>
      </c>
      <c r="EY874">
        <v>0</v>
      </c>
      <c r="EZ874">
        <v>2</v>
      </c>
      <c r="FA874">
        <v>0</v>
      </c>
      <c r="FB874">
        <v>0</v>
      </c>
      <c r="FC874">
        <v>0</v>
      </c>
      <c r="FD874">
        <v>0</v>
      </c>
      <c r="FE874">
        <v>0</v>
      </c>
      <c r="FF874">
        <v>0</v>
      </c>
      <c r="FG874">
        <v>0</v>
      </c>
      <c r="FH874">
        <v>6</v>
      </c>
      <c r="FI874">
        <v>0</v>
      </c>
      <c r="FJ874">
        <v>0</v>
      </c>
      <c r="FK874">
        <v>0</v>
      </c>
      <c r="FL874">
        <v>14</v>
      </c>
      <c r="FM874">
        <v>16</v>
      </c>
      <c r="FN874">
        <v>10</v>
      </c>
      <c r="FO874">
        <v>1</v>
      </c>
      <c r="FP874">
        <v>1</v>
      </c>
      <c r="FQ874">
        <v>3</v>
      </c>
      <c r="FR874">
        <v>0</v>
      </c>
      <c r="FS874">
        <v>0</v>
      </c>
      <c r="FT874">
        <v>0</v>
      </c>
      <c r="FU874">
        <v>0</v>
      </c>
      <c r="FV874">
        <v>0</v>
      </c>
      <c r="FW874">
        <v>0</v>
      </c>
      <c r="FX874">
        <v>0</v>
      </c>
      <c r="FY874">
        <v>0</v>
      </c>
      <c r="FZ874">
        <v>0</v>
      </c>
      <c r="GA874">
        <v>0</v>
      </c>
      <c r="GB874">
        <v>0</v>
      </c>
      <c r="GC874">
        <v>0</v>
      </c>
      <c r="GD874">
        <v>1</v>
      </c>
      <c r="GE874">
        <v>0</v>
      </c>
      <c r="GF874">
        <v>0</v>
      </c>
      <c r="GG874">
        <v>0</v>
      </c>
      <c r="GH874">
        <v>0</v>
      </c>
      <c r="GI874">
        <v>0</v>
      </c>
      <c r="GJ874">
        <v>0</v>
      </c>
      <c r="GK874">
        <v>0</v>
      </c>
      <c r="GL874">
        <v>16</v>
      </c>
      <c r="GM874">
        <v>18</v>
      </c>
      <c r="GN874">
        <v>12</v>
      </c>
      <c r="GO874">
        <v>0</v>
      </c>
      <c r="GP874">
        <v>1</v>
      </c>
      <c r="GQ874">
        <v>0</v>
      </c>
      <c r="GR874">
        <v>1</v>
      </c>
      <c r="GS874">
        <v>0</v>
      </c>
      <c r="GT874">
        <v>2</v>
      </c>
      <c r="GU874">
        <v>0</v>
      </c>
      <c r="GV874">
        <v>1</v>
      </c>
      <c r="GW874">
        <v>0</v>
      </c>
      <c r="GX874">
        <v>0</v>
      </c>
      <c r="GY874">
        <v>0</v>
      </c>
      <c r="GZ874">
        <v>0</v>
      </c>
      <c r="HA874">
        <v>0</v>
      </c>
      <c r="HB874">
        <v>0</v>
      </c>
      <c r="HC874">
        <v>0</v>
      </c>
      <c r="HD874">
        <v>1</v>
      </c>
      <c r="HE874">
        <v>0</v>
      </c>
      <c r="HF874">
        <v>18</v>
      </c>
      <c r="HG874">
        <v>1</v>
      </c>
      <c r="HH874">
        <v>0</v>
      </c>
      <c r="HI874">
        <v>0</v>
      </c>
      <c r="HJ874">
        <v>0</v>
      </c>
      <c r="HK874">
        <v>1</v>
      </c>
      <c r="HL874">
        <v>0</v>
      </c>
      <c r="HM874">
        <v>0</v>
      </c>
      <c r="HN874">
        <v>0</v>
      </c>
      <c r="HO874">
        <v>0</v>
      </c>
      <c r="HP874">
        <v>0</v>
      </c>
      <c r="HQ874">
        <v>0</v>
      </c>
      <c r="HR874">
        <v>0</v>
      </c>
      <c r="HS874">
        <v>0</v>
      </c>
      <c r="HT874">
        <v>1</v>
      </c>
      <c r="HU874">
        <v>1</v>
      </c>
      <c r="HV874">
        <v>0</v>
      </c>
      <c r="HW874">
        <v>0</v>
      </c>
      <c r="HX874">
        <v>0</v>
      </c>
      <c r="HY874">
        <v>0</v>
      </c>
      <c r="HZ874">
        <v>0</v>
      </c>
      <c r="IA874">
        <v>1</v>
      </c>
      <c r="IB874">
        <v>0</v>
      </c>
      <c r="IC874">
        <v>0</v>
      </c>
      <c r="ID874">
        <v>0</v>
      </c>
      <c r="IE874">
        <v>0</v>
      </c>
      <c r="IF874">
        <v>0</v>
      </c>
      <c r="IG874">
        <v>0</v>
      </c>
      <c r="IH874">
        <v>0</v>
      </c>
      <c r="II874">
        <v>0</v>
      </c>
      <c r="IJ874">
        <v>1</v>
      </c>
      <c r="IK874">
        <v>45</v>
      </c>
      <c r="IL874">
        <v>24</v>
      </c>
      <c r="IM874">
        <v>14</v>
      </c>
      <c r="IN874">
        <v>2</v>
      </c>
      <c r="IO874">
        <v>0</v>
      </c>
      <c r="IP874">
        <v>0</v>
      </c>
      <c r="IQ874">
        <v>0</v>
      </c>
      <c r="IR874">
        <v>3</v>
      </c>
      <c r="IS874">
        <v>0</v>
      </c>
      <c r="IT874">
        <v>0</v>
      </c>
      <c r="IU874">
        <v>0</v>
      </c>
      <c r="IV874">
        <v>0</v>
      </c>
      <c r="IW874">
        <v>0</v>
      </c>
      <c r="IX874">
        <v>0</v>
      </c>
      <c r="IY874">
        <v>0</v>
      </c>
      <c r="IZ874">
        <v>0</v>
      </c>
      <c r="JA874">
        <v>0</v>
      </c>
      <c r="JB874">
        <v>0</v>
      </c>
      <c r="JC874">
        <v>0</v>
      </c>
      <c r="JD874">
        <v>0</v>
      </c>
      <c r="JE874">
        <v>1</v>
      </c>
      <c r="JF874">
        <v>1</v>
      </c>
      <c r="JG874">
        <v>0</v>
      </c>
      <c r="JH874">
        <v>0</v>
      </c>
      <c r="JI874">
        <v>0</v>
      </c>
      <c r="JJ874">
        <v>45</v>
      </c>
      <c r="JK874" s="2">
        <f t="shared" si="72"/>
        <v>0.33088235294117646</v>
      </c>
    </row>
    <row r="875" spans="1:271" outlineLevel="2" x14ac:dyDescent="0.25">
      <c r="A875" t="str">
        <f t="shared" si="74"/>
        <v>161105</v>
      </c>
      <c r="B875" t="s">
        <v>337</v>
      </c>
      <c r="C875">
        <v>26</v>
      </c>
      <c r="D875">
        <v>917</v>
      </c>
      <c r="E875">
        <v>690</v>
      </c>
      <c r="F875">
        <v>430</v>
      </c>
      <c r="G875">
        <v>260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260</v>
      </c>
      <c r="R875">
        <v>0</v>
      </c>
      <c r="S875">
        <v>0</v>
      </c>
      <c r="T875">
        <v>260</v>
      </c>
      <c r="U875">
        <v>6</v>
      </c>
      <c r="V875">
        <v>5</v>
      </c>
      <c r="W875">
        <v>1</v>
      </c>
      <c r="X875">
        <v>0</v>
      </c>
      <c r="Y875">
        <v>254</v>
      </c>
      <c r="Z875">
        <v>62</v>
      </c>
      <c r="AA875">
        <v>8</v>
      </c>
      <c r="AB875">
        <v>16</v>
      </c>
      <c r="AC875">
        <v>27</v>
      </c>
      <c r="AD875">
        <v>4</v>
      </c>
      <c r="AE875">
        <v>0</v>
      </c>
      <c r="AF875">
        <v>2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2</v>
      </c>
      <c r="AM875">
        <v>1</v>
      </c>
      <c r="AN875">
        <v>1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1</v>
      </c>
      <c r="AW875">
        <v>0</v>
      </c>
      <c r="AX875">
        <v>0</v>
      </c>
      <c r="AY875">
        <v>62</v>
      </c>
      <c r="AZ875">
        <v>72</v>
      </c>
      <c r="BA875">
        <v>13</v>
      </c>
      <c r="BB875">
        <v>3</v>
      </c>
      <c r="BC875">
        <v>4</v>
      </c>
      <c r="BD875">
        <v>13</v>
      </c>
      <c r="BE875">
        <v>0</v>
      </c>
      <c r="BF875">
        <v>6</v>
      </c>
      <c r="BG875">
        <v>5</v>
      </c>
      <c r="BH875">
        <v>1</v>
      </c>
      <c r="BI875">
        <v>0</v>
      </c>
      <c r="BJ875">
        <v>0</v>
      </c>
      <c r="BK875">
        <v>0</v>
      </c>
      <c r="BL875">
        <v>21</v>
      </c>
      <c r="BM875">
        <v>0</v>
      </c>
      <c r="BN875">
        <v>0</v>
      </c>
      <c r="BO875">
        <v>4</v>
      </c>
      <c r="BP875">
        <v>0</v>
      </c>
      <c r="BQ875">
        <v>0</v>
      </c>
      <c r="BR875">
        <v>0</v>
      </c>
      <c r="BS875">
        <v>2</v>
      </c>
      <c r="BT875">
        <v>0</v>
      </c>
      <c r="BU875">
        <v>0</v>
      </c>
      <c r="BV875">
        <v>0</v>
      </c>
      <c r="BW875">
        <v>0</v>
      </c>
      <c r="BX875">
        <v>72</v>
      </c>
      <c r="BY875">
        <v>4</v>
      </c>
      <c r="BZ875">
        <v>1</v>
      </c>
      <c r="CA875">
        <v>1</v>
      </c>
      <c r="CB875">
        <v>0</v>
      </c>
      <c r="CC875">
        <v>0</v>
      </c>
      <c r="CD875">
        <v>1</v>
      </c>
      <c r="CE875">
        <v>0</v>
      </c>
      <c r="CF875">
        <v>0</v>
      </c>
      <c r="CG875">
        <v>1</v>
      </c>
      <c r="CH875">
        <v>0</v>
      </c>
      <c r="CI875">
        <v>0</v>
      </c>
      <c r="CJ875">
        <v>0</v>
      </c>
      <c r="CK875">
        <v>0</v>
      </c>
      <c r="CL875">
        <v>0</v>
      </c>
      <c r="CM875">
        <v>0</v>
      </c>
      <c r="CN875">
        <v>4</v>
      </c>
      <c r="CO875">
        <v>7</v>
      </c>
      <c r="CP875">
        <v>4</v>
      </c>
      <c r="CQ875">
        <v>0</v>
      </c>
      <c r="CR875">
        <v>0</v>
      </c>
      <c r="CS875">
        <v>1</v>
      </c>
      <c r="CT875">
        <v>0</v>
      </c>
      <c r="CU875">
        <v>1</v>
      </c>
      <c r="CV875">
        <v>0</v>
      </c>
      <c r="CW875">
        <v>0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1</v>
      </c>
      <c r="DD875">
        <v>0</v>
      </c>
      <c r="DE875">
        <v>0</v>
      </c>
      <c r="DF875">
        <v>0</v>
      </c>
      <c r="DG875">
        <v>0</v>
      </c>
      <c r="DH875">
        <v>0</v>
      </c>
      <c r="DI875">
        <v>0</v>
      </c>
      <c r="DJ875">
        <v>0</v>
      </c>
      <c r="DK875">
        <v>0</v>
      </c>
      <c r="DL875">
        <v>0</v>
      </c>
      <c r="DM875">
        <v>0</v>
      </c>
      <c r="DN875">
        <v>7</v>
      </c>
      <c r="DO875">
        <v>0</v>
      </c>
      <c r="DP875">
        <v>0</v>
      </c>
      <c r="DQ875">
        <v>0</v>
      </c>
      <c r="DR875">
        <v>0</v>
      </c>
      <c r="DS875">
        <v>0</v>
      </c>
      <c r="DT875">
        <v>0</v>
      </c>
      <c r="DU875">
        <v>0</v>
      </c>
      <c r="DV875">
        <v>0</v>
      </c>
      <c r="DW875">
        <v>0</v>
      </c>
      <c r="DX875">
        <v>0</v>
      </c>
      <c r="DY875">
        <v>0</v>
      </c>
      <c r="DZ875">
        <v>0</v>
      </c>
      <c r="EA875">
        <v>0</v>
      </c>
      <c r="EB875">
        <v>0</v>
      </c>
      <c r="EC875">
        <v>0</v>
      </c>
      <c r="ED875">
        <v>0</v>
      </c>
      <c r="EE875">
        <v>0</v>
      </c>
      <c r="EF875">
        <v>0</v>
      </c>
      <c r="EG875">
        <v>0</v>
      </c>
      <c r="EH875">
        <v>0</v>
      </c>
      <c r="EI875">
        <v>0</v>
      </c>
      <c r="EJ875">
        <v>0</v>
      </c>
      <c r="EK875">
        <v>0</v>
      </c>
      <c r="EL875">
        <v>0</v>
      </c>
      <c r="EM875">
        <v>0</v>
      </c>
      <c r="EN875">
        <v>0</v>
      </c>
      <c r="EO875">
        <v>3</v>
      </c>
      <c r="EP875">
        <v>1</v>
      </c>
      <c r="EQ875">
        <v>0</v>
      </c>
      <c r="ER875">
        <v>0</v>
      </c>
      <c r="ES875">
        <v>0</v>
      </c>
      <c r="ET875">
        <v>1</v>
      </c>
      <c r="EU875">
        <v>0</v>
      </c>
      <c r="EV875">
        <v>0</v>
      </c>
      <c r="EW875">
        <v>0</v>
      </c>
      <c r="EX875">
        <v>0</v>
      </c>
      <c r="EY875">
        <v>0</v>
      </c>
      <c r="EZ875">
        <v>0</v>
      </c>
      <c r="FA875">
        <v>0</v>
      </c>
      <c r="FB875">
        <v>0</v>
      </c>
      <c r="FC875">
        <v>1</v>
      </c>
      <c r="FD875">
        <v>0</v>
      </c>
      <c r="FE875">
        <v>0</v>
      </c>
      <c r="FF875">
        <v>0</v>
      </c>
      <c r="FG875">
        <v>0</v>
      </c>
      <c r="FH875">
        <v>0</v>
      </c>
      <c r="FI875">
        <v>0</v>
      </c>
      <c r="FJ875">
        <v>0</v>
      </c>
      <c r="FK875">
        <v>0</v>
      </c>
      <c r="FL875">
        <v>3</v>
      </c>
      <c r="FM875">
        <v>24</v>
      </c>
      <c r="FN875">
        <v>9</v>
      </c>
      <c r="FO875">
        <v>6</v>
      </c>
      <c r="FP875">
        <v>1</v>
      </c>
      <c r="FQ875">
        <v>1</v>
      </c>
      <c r="FR875">
        <v>0</v>
      </c>
      <c r="FS875">
        <v>2</v>
      </c>
      <c r="FT875">
        <v>0</v>
      </c>
      <c r="FU875">
        <v>1</v>
      </c>
      <c r="FV875">
        <v>1</v>
      </c>
      <c r="FW875">
        <v>0</v>
      </c>
      <c r="FX875">
        <v>2</v>
      </c>
      <c r="FY875">
        <v>0</v>
      </c>
      <c r="FZ875">
        <v>0</v>
      </c>
      <c r="GA875">
        <v>0</v>
      </c>
      <c r="GB875">
        <v>0</v>
      </c>
      <c r="GC875">
        <v>0</v>
      </c>
      <c r="GD875">
        <v>0</v>
      </c>
      <c r="GE875">
        <v>0</v>
      </c>
      <c r="GF875">
        <v>0</v>
      </c>
      <c r="GG875">
        <v>0</v>
      </c>
      <c r="GH875">
        <v>0</v>
      </c>
      <c r="GI875">
        <v>0</v>
      </c>
      <c r="GJ875">
        <v>0</v>
      </c>
      <c r="GK875">
        <v>1</v>
      </c>
      <c r="GL875">
        <v>24</v>
      </c>
      <c r="GM875">
        <v>6</v>
      </c>
      <c r="GN875">
        <v>2</v>
      </c>
      <c r="GO875">
        <v>0</v>
      </c>
      <c r="GP875">
        <v>0</v>
      </c>
      <c r="GQ875">
        <v>0</v>
      </c>
      <c r="GR875">
        <v>0</v>
      </c>
      <c r="GS875">
        <v>0</v>
      </c>
      <c r="GT875">
        <v>0</v>
      </c>
      <c r="GU875">
        <v>0</v>
      </c>
      <c r="GV875">
        <v>0</v>
      </c>
      <c r="GW875">
        <v>1</v>
      </c>
      <c r="GX875">
        <v>1</v>
      </c>
      <c r="GY875">
        <v>0</v>
      </c>
      <c r="GZ875">
        <v>0</v>
      </c>
      <c r="HA875">
        <v>0</v>
      </c>
      <c r="HB875">
        <v>0</v>
      </c>
      <c r="HC875">
        <v>0</v>
      </c>
      <c r="HD875">
        <v>0</v>
      </c>
      <c r="HE875">
        <v>2</v>
      </c>
      <c r="HF875">
        <v>6</v>
      </c>
      <c r="HG875">
        <v>0</v>
      </c>
      <c r="HH875">
        <v>0</v>
      </c>
      <c r="HI875">
        <v>0</v>
      </c>
      <c r="HJ875">
        <v>0</v>
      </c>
      <c r="HK875">
        <v>0</v>
      </c>
      <c r="HL875">
        <v>0</v>
      </c>
      <c r="HM875">
        <v>0</v>
      </c>
      <c r="HN875">
        <v>0</v>
      </c>
      <c r="HO875">
        <v>0</v>
      </c>
      <c r="HP875">
        <v>0</v>
      </c>
      <c r="HQ875">
        <v>0</v>
      </c>
      <c r="HR875">
        <v>0</v>
      </c>
      <c r="HS875">
        <v>0</v>
      </c>
      <c r="HT875">
        <v>0</v>
      </c>
      <c r="HU875">
        <v>0</v>
      </c>
      <c r="HV875">
        <v>0</v>
      </c>
      <c r="HW875">
        <v>0</v>
      </c>
      <c r="HX875">
        <v>0</v>
      </c>
      <c r="HY875">
        <v>0</v>
      </c>
      <c r="HZ875">
        <v>0</v>
      </c>
      <c r="IA875">
        <v>0</v>
      </c>
      <c r="IB875">
        <v>0</v>
      </c>
      <c r="IC875">
        <v>0</v>
      </c>
      <c r="ID875">
        <v>0</v>
      </c>
      <c r="IE875">
        <v>0</v>
      </c>
      <c r="IF875">
        <v>0</v>
      </c>
      <c r="IG875">
        <v>0</v>
      </c>
      <c r="IH875">
        <v>0</v>
      </c>
      <c r="II875">
        <v>0</v>
      </c>
      <c r="IJ875">
        <v>0</v>
      </c>
      <c r="IK875">
        <v>76</v>
      </c>
      <c r="IL875">
        <v>21</v>
      </c>
      <c r="IM875">
        <v>35</v>
      </c>
      <c r="IN875">
        <v>2</v>
      </c>
      <c r="IO875">
        <v>0</v>
      </c>
      <c r="IP875">
        <v>0</v>
      </c>
      <c r="IQ875">
        <v>0</v>
      </c>
      <c r="IR875">
        <v>8</v>
      </c>
      <c r="IS875">
        <v>0</v>
      </c>
      <c r="IT875">
        <v>1</v>
      </c>
      <c r="IU875">
        <v>0</v>
      </c>
      <c r="IV875">
        <v>1</v>
      </c>
      <c r="IW875">
        <v>0</v>
      </c>
      <c r="IX875">
        <v>0</v>
      </c>
      <c r="IY875">
        <v>0</v>
      </c>
      <c r="IZ875">
        <v>3</v>
      </c>
      <c r="JA875">
        <v>1</v>
      </c>
      <c r="JB875">
        <v>0</v>
      </c>
      <c r="JC875">
        <v>1</v>
      </c>
      <c r="JD875">
        <v>3</v>
      </c>
      <c r="JE875">
        <v>0</v>
      </c>
      <c r="JF875">
        <v>0</v>
      </c>
      <c r="JG875">
        <v>0</v>
      </c>
      <c r="JH875">
        <v>0</v>
      </c>
      <c r="JI875">
        <v>0</v>
      </c>
      <c r="JJ875">
        <v>76</v>
      </c>
      <c r="JK875" s="2">
        <f t="shared" si="72"/>
        <v>0.28353326063249729</v>
      </c>
    </row>
    <row r="876" spans="1:271" outlineLevel="2" x14ac:dyDescent="0.25">
      <c r="A876" t="str">
        <f t="shared" si="74"/>
        <v>161105</v>
      </c>
      <c r="B876" t="s">
        <v>337</v>
      </c>
      <c r="C876">
        <v>27</v>
      </c>
      <c r="D876">
        <v>372</v>
      </c>
      <c r="E876">
        <v>280</v>
      </c>
      <c r="F876">
        <v>138</v>
      </c>
      <c r="G876">
        <v>142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142</v>
      </c>
      <c r="R876">
        <v>0</v>
      </c>
      <c r="S876">
        <v>0</v>
      </c>
      <c r="T876">
        <v>142</v>
      </c>
      <c r="U876">
        <v>7</v>
      </c>
      <c r="V876">
        <v>6</v>
      </c>
      <c r="W876">
        <v>1</v>
      </c>
      <c r="X876">
        <v>0</v>
      </c>
      <c r="Y876">
        <v>135</v>
      </c>
      <c r="Z876">
        <v>14</v>
      </c>
      <c r="AA876">
        <v>1</v>
      </c>
      <c r="AB876">
        <v>1</v>
      </c>
      <c r="AC876">
        <v>7</v>
      </c>
      <c r="AD876">
        <v>1</v>
      </c>
      <c r="AE876">
        <v>1</v>
      </c>
      <c r="AF876">
        <v>0</v>
      </c>
      <c r="AG876">
        <v>0</v>
      </c>
      <c r="AH876">
        <v>0</v>
      </c>
      <c r="AI876">
        <v>0</v>
      </c>
      <c r="AJ876">
        <v>1</v>
      </c>
      <c r="AK876">
        <v>0</v>
      </c>
      <c r="AL876">
        <v>1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1</v>
      </c>
      <c r="AW876">
        <v>0</v>
      </c>
      <c r="AX876">
        <v>0</v>
      </c>
      <c r="AY876">
        <v>14</v>
      </c>
      <c r="AZ876">
        <v>55</v>
      </c>
      <c r="BA876">
        <v>3</v>
      </c>
      <c r="BB876">
        <v>0</v>
      </c>
      <c r="BC876">
        <v>0</v>
      </c>
      <c r="BD876">
        <v>3</v>
      </c>
      <c r="BE876">
        <v>2</v>
      </c>
      <c r="BF876">
        <v>1</v>
      </c>
      <c r="BG876">
        <v>32</v>
      </c>
      <c r="BH876">
        <v>1</v>
      </c>
      <c r="BI876">
        <v>0</v>
      </c>
      <c r="BJ876">
        <v>1</v>
      </c>
      <c r="BK876">
        <v>10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1</v>
      </c>
      <c r="BV876">
        <v>1</v>
      </c>
      <c r="BW876">
        <v>0</v>
      </c>
      <c r="BX876">
        <v>55</v>
      </c>
      <c r="BY876">
        <v>1</v>
      </c>
      <c r="BZ876">
        <v>0</v>
      </c>
      <c r="CA876">
        <v>1</v>
      </c>
      <c r="CB876">
        <v>0</v>
      </c>
      <c r="CC876">
        <v>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0</v>
      </c>
      <c r="CN876">
        <v>1</v>
      </c>
      <c r="CO876">
        <v>9</v>
      </c>
      <c r="CP876">
        <v>4</v>
      </c>
      <c r="CQ876">
        <v>1</v>
      </c>
      <c r="CR876">
        <v>1</v>
      </c>
      <c r="CS876">
        <v>0</v>
      </c>
      <c r="CT876">
        <v>1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1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0</v>
      </c>
      <c r="DH876">
        <v>0</v>
      </c>
      <c r="DI876">
        <v>0</v>
      </c>
      <c r="DJ876">
        <v>1</v>
      </c>
      <c r="DK876">
        <v>0</v>
      </c>
      <c r="DL876">
        <v>0</v>
      </c>
      <c r="DM876">
        <v>0</v>
      </c>
      <c r="DN876">
        <v>9</v>
      </c>
      <c r="DO876">
        <v>3</v>
      </c>
      <c r="DP876">
        <v>2</v>
      </c>
      <c r="DQ876">
        <v>0</v>
      </c>
      <c r="DR876">
        <v>0</v>
      </c>
      <c r="DS876">
        <v>0</v>
      </c>
      <c r="DT876">
        <v>0</v>
      </c>
      <c r="DU876">
        <v>1</v>
      </c>
      <c r="DV876">
        <v>0</v>
      </c>
      <c r="DW876">
        <v>0</v>
      </c>
      <c r="DX876">
        <v>0</v>
      </c>
      <c r="DY876">
        <v>0</v>
      </c>
      <c r="DZ876">
        <v>0</v>
      </c>
      <c r="EA876">
        <v>0</v>
      </c>
      <c r="EB876">
        <v>0</v>
      </c>
      <c r="EC876">
        <v>0</v>
      </c>
      <c r="ED876">
        <v>0</v>
      </c>
      <c r="EE876">
        <v>0</v>
      </c>
      <c r="EF876">
        <v>0</v>
      </c>
      <c r="EG876">
        <v>0</v>
      </c>
      <c r="EH876">
        <v>0</v>
      </c>
      <c r="EI876">
        <v>0</v>
      </c>
      <c r="EJ876">
        <v>0</v>
      </c>
      <c r="EK876">
        <v>0</v>
      </c>
      <c r="EL876">
        <v>0</v>
      </c>
      <c r="EM876">
        <v>0</v>
      </c>
      <c r="EN876">
        <v>3</v>
      </c>
      <c r="EO876">
        <v>1</v>
      </c>
      <c r="EP876">
        <v>1</v>
      </c>
      <c r="EQ876">
        <v>0</v>
      </c>
      <c r="ER876">
        <v>0</v>
      </c>
      <c r="ES876">
        <v>0</v>
      </c>
      <c r="ET876">
        <v>0</v>
      </c>
      <c r="EU876">
        <v>0</v>
      </c>
      <c r="EV876">
        <v>0</v>
      </c>
      <c r="EW876">
        <v>0</v>
      </c>
      <c r="EX876">
        <v>0</v>
      </c>
      <c r="EY876">
        <v>0</v>
      </c>
      <c r="EZ876">
        <v>0</v>
      </c>
      <c r="FA876">
        <v>0</v>
      </c>
      <c r="FB876">
        <v>0</v>
      </c>
      <c r="FC876">
        <v>0</v>
      </c>
      <c r="FD876">
        <v>0</v>
      </c>
      <c r="FE876">
        <v>0</v>
      </c>
      <c r="FF876">
        <v>0</v>
      </c>
      <c r="FG876">
        <v>0</v>
      </c>
      <c r="FH876">
        <v>0</v>
      </c>
      <c r="FI876">
        <v>0</v>
      </c>
      <c r="FJ876">
        <v>0</v>
      </c>
      <c r="FK876">
        <v>0</v>
      </c>
      <c r="FL876">
        <v>1</v>
      </c>
      <c r="FM876">
        <v>6</v>
      </c>
      <c r="FN876">
        <v>1</v>
      </c>
      <c r="FO876">
        <v>0</v>
      </c>
      <c r="FP876">
        <v>0</v>
      </c>
      <c r="FQ876">
        <v>0</v>
      </c>
      <c r="FR876">
        <v>1</v>
      </c>
      <c r="FS876">
        <v>0</v>
      </c>
      <c r="FT876">
        <v>1</v>
      </c>
      <c r="FU876">
        <v>0</v>
      </c>
      <c r="FV876">
        <v>0</v>
      </c>
      <c r="FW876">
        <v>0</v>
      </c>
      <c r="FX876">
        <v>0</v>
      </c>
      <c r="FY876">
        <v>1</v>
      </c>
      <c r="FZ876">
        <v>0</v>
      </c>
      <c r="GA876">
        <v>0</v>
      </c>
      <c r="GB876">
        <v>0</v>
      </c>
      <c r="GC876">
        <v>0</v>
      </c>
      <c r="GD876">
        <v>0</v>
      </c>
      <c r="GE876">
        <v>0</v>
      </c>
      <c r="GF876">
        <v>0</v>
      </c>
      <c r="GG876">
        <v>0</v>
      </c>
      <c r="GH876">
        <v>1</v>
      </c>
      <c r="GI876">
        <v>0</v>
      </c>
      <c r="GJ876">
        <v>1</v>
      </c>
      <c r="GK876">
        <v>0</v>
      </c>
      <c r="GL876">
        <v>6</v>
      </c>
      <c r="GM876">
        <v>4</v>
      </c>
      <c r="GN876">
        <v>2</v>
      </c>
      <c r="GO876">
        <v>1</v>
      </c>
      <c r="GP876">
        <v>0</v>
      </c>
      <c r="GQ876">
        <v>0</v>
      </c>
      <c r="GR876">
        <v>0</v>
      </c>
      <c r="GS876">
        <v>0</v>
      </c>
      <c r="GT876">
        <v>0</v>
      </c>
      <c r="GU876">
        <v>0</v>
      </c>
      <c r="GV876">
        <v>0</v>
      </c>
      <c r="GW876">
        <v>0</v>
      </c>
      <c r="GX876">
        <v>0</v>
      </c>
      <c r="GY876">
        <v>0</v>
      </c>
      <c r="GZ876">
        <v>1</v>
      </c>
      <c r="HA876">
        <v>0</v>
      </c>
      <c r="HB876">
        <v>0</v>
      </c>
      <c r="HC876">
        <v>0</v>
      </c>
      <c r="HD876">
        <v>0</v>
      </c>
      <c r="HE876">
        <v>0</v>
      </c>
      <c r="HF876">
        <v>4</v>
      </c>
      <c r="HG876">
        <v>0</v>
      </c>
      <c r="HH876">
        <v>0</v>
      </c>
      <c r="HI876">
        <v>0</v>
      </c>
      <c r="HJ876">
        <v>0</v>
      </c>
      <c r="HK876">
        <v>0</v>
      </c>
      <c r="HL876">
        <v>0</v>
      </c>
      <c r="HM876">
        <v>0</v>
      </c>
      <c r="HN876">
        <v>0</v>
      </c>
      <c r="HO876">
        <v>0</v>
      </c>
      <c r="HP876">
        <v>0</v>
      </c>
      <c r="HQ876">
        <v>0</v>
      </c>
      <c r="HR876">
        <v>0</v>
      </c>
      <c r="HS876">
        <v>0</v>
      </c>
      <c r="HT876">
        <v>0</v>
      </c>
      <c r="HU876">
        <v>0</v>
      </c>
      <c r="HV876">
        <v>0</v>
      </c>
      <c r="HW876">
        <v>0</v>
      </c>
      <c r="HX876">
        <v>0</v>
      </c>
      <c r="HY876">
        <v>0</v>
      </c>
      <c r="HZ876">
        <v>0</v>
      </c>
      <c r="IA876">
        <v>0</v>
      </c>
      <c r="IB876">
        <v>0</v>
      </c>
      <c r="IC876">
        <v>0</v>
      </c>
      <c r="ID876">
        <v>0</v>
      </c>
      <c r="IE876">
        <v>0</v>
      </c>
      <c r="IF876">
        <v>0</v>
      </c>
      <c r="IG876">
        <v>0</v>
      </c>
      <c r="IH876">
        <v>0</v>
      </c>
      <c r="II876">
        <v>0</v>
      </c>
      <c r="IJ876">
        <v>0</v>
      </c>
      <c r="IK876">
        <v>42</v>
      </c>
      <c r="IL876">
        <v>11</v>
      </c>
      <c r="IM876">
        <v>17</v>
      </c>
      <c r="IN876">
        <v>4</v>
      </c>
      <c r="IO876">
        <v>0</v>
      </c>
      <c r="IP876">
        <v>0</v>
      </c>
      <c r="IQ876">
        <v>0</v>
      </c>
      <c r="IR876">
        <v>1</v>
      </c>
      <c r="IS876">
        <v>0</v>
      </c>
      <c r="IT876">
        <v>1</v>
      </c>
      <c r="IU876">
        <v>0</v>
      </c>
      <c r="IV876">
        <v>0</v>
      </c>
      <c r="IW876">
        <v>0</v>
      </c>
      <c r="IX876">
        <v>0</v>
      </c>
      <c r="IY876">
        <v>0</v>
      </c>
      <c r="IZ876">
        <v>1</v>
      </c>
      <c r="JA876">
        <v>0</v>
      </c>
      <c r="JB876">
        <v>0</v>
      </c>
      <c r="JC876">
        <v>0</v>
      </c>
      <c r="JD876">
        <v>0</v>
      </c>
      <c r="JE876">
        <v>0</v>
      </c>
      <c r="JF876">
        <v>0</v>
      </c>
      <c r="JG876">
        <v>5</v>
      </c>
      <c r="JH876">
        <v>2</v>
      </c>
      <c r="JI876">
        <v>0</v>
      </c>
      <c r="JJ876">
        <v>42</v>
      </c>
      <c r="JK876" s="2">
        <f t="shared" si="72"/>
        <v>0.38172043010752688</v>
      </c>
    </row>
    <row r="877" spans="1:271" outlineLevel="2" x14ac:dyDescent="0.25">
      <c r="A877" t="str">
        <f t="shared" si="74"/>
        <v>161105</v>
      </c>
      <c r="B877" t="s">
        <v>337</v>
      </c>
      <c r="C877">
        <v>28</v>
      </c>
      <c r="D877">
        <v>1208</v>
      </c>
      <c r="E877">
        <v>910</v>
      </c>
      <c r="F877">
        <v>569</v>
      </c>
      <c r="G877">
        <v>341</v>
      </c>
      <c r="H877">
        <v>0</v>
      </c>
      <c r="I877">
        <v>2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341</v>
      </c>
      <c r="R877">
        <v>0</v>
      </c>
      <c r="S877">
        <v>0</v>
      </c>
      <c r="T877">
        <v>341</v>
      </c>
      <c r="U877">
        <v>5</v>
      </c>
      <c r="V877">
        <v>4</v>
      </c>
      <c r="W877">
        <v>1</v>
      </c>
      <c r="X877">
        <v>0</v>
      </c>
      <c r="Y877">
        <v>336</v>
      </c>
      <c r="Z877">
        <v>84</v>
      </c>
      <c r="AA877">
        <v>9</v>
      </c>
      <c r="AB877">
        <v>21</v>
      </c>
      <c r="AC877">
        <v>29</v>
      </c>
      <c r="AD877">
        <v>9</v>
      </c>
      <c r="AE877">
        <v>1</v>
      </c>
      <c r="AF877">
        <v>3</v>
      </c>
      <c r="AG877">
        <v>0</v>
      </c>
      <c r="AH877">
        <v>1</v>
      </c>
      <c r="AI877">
        <v>6</v>
      </c>
      <c r="AJ877">
        <v>0</v>
      </c>
      <c r="AK877">
        <v>0</v>
      </c>
      <c r="AL877">
        <v>0</v>
      </c>
      <c r="AM877">
        <v>3</v>
      </c>
      <c r="AN877">
        <v>0</v>
      </c>
      <c r="AO877">
        <v>1</v>
      </c>
      <c r="AP877">
        <v>0</v>
      </c>
      <c r="AQ877">
        <v>0</v>
      </c>
      <c r="AR877">
        <v>0</v>
      </c>
      <c r="AS877">
        <v>0</v>
      </c>
      <c r="AT877">
        <v>1</v>
      </c>
      <c r="AU877">
        <v>0</v>
      </c>
      <c r="AV877">
        <v>0</v>
      </c>
      <c r="AW877">
        <v>0</v>
      </c>
      <c r="AX877">
        <v>0</v>
      </c>
      <c r="AY877">
        <v>84</v>
      </c>
      <c r="AZ877">
        <v>104</v>
      </c>
      <c r="BA877">
        <v>16</v>
      </c>
      <c r="BB877">
        <v>0</v>
      </c>
      <c r="BC877">
        <v>2</v>
      </c>
      <c r="BD877">
        <v>1</v>
      </c>
      <c r="BE877">
        <v>0</v>
      </c>
      <c r="BF877">
        <v>30</v>
      </c>
      <c r="BG877">
        <v>1</v>
      </c>
      <c r="BH877">
        <v>4</v>
      </c>
      <c r="BI877">
        <v>1</v>
      </c>
      <c r="BJ877">
        <v>0</v>
      </c>
      <c r="BK877">
        <v>0</v>
      </c>
      <c r="BL877">
        <v>40</v>
      </c>
      <c r="BM877">
        <v>0</v>
      </c>
      <c r="BN877">
        <v>0</v>
      </c>
      <c r="BO877">
        <v>6</v>
      </c>
      <c r="BP877">
        <v>0</v>
      </c>
      <c r="BQ877">
        <v>0</v>
      </c>
      <c r="BR877">
        <v>0</v>
      </c>
      <c r="BS877">
        <v>1</v>
      </c>
      <c r="BT877">
        <v>0</v>
      </c>
      <c r="BU877">
        <v>0</v>
      </c>
      <c r="BV877">
        <v>0</v>
      </c>
      <c r="BW877">
        <v>2</v>
      </c>
      <c r="BX877">
        <v>104</v>
      </c>
      <c r="BY877">
        <v>3</v>
      </c>
      <c r="BZ877">
        <v>1</v>
      </c>
      <c r="CA877">
        <v>1</v>
      </c>
      <c r="CB877">
        <v>0</v>
      </c>
      <c r="CC877">
        <v>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1</v>
      </c>
      <c r="CM877">
        <v>0</v>
      </c>
      <c r="CN877">
        <v>3</v>
      </c>
      <c r="CO877">
        <v>13</v>
      </c>
      <c r="CP877">
        <v>9</v>
      </c>
      <c r="CQ877">
        <v>0</v>
      </c>
      <c r="CR877">
        <v>0</v>
      </c>
      <c r="CS877">
        <v>0</v>
      </c>
      <c r="CT877">
        <v>0</v>
      </c>
      <c r="CU877">
        <v>1</v>
      </c>
      <c r="CV877">
        <v>0</v>
      </c>
      <c r="CW877">
        <v>0</v>
      </c>
      <c r="CX877">
        <v>2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1</v>
      </c>
      <c r="DH877">
        <v>0</v>
      </c>
      <c r="DI877">
        <v>0</v>
      </c>
      <c r="DJ877">
        <v>0</v>
      </c>
      <c r="DK877">
        <v>0</v>
      </c>
      <c r="DL877">
        <v>0</v>
      </c>
      <c r="DM877">
        <v>0</v>
      </c>
      <c r="DN877">
        <v>13</v>
      </c>
      <c r="DO877">
        <v>7</v>
      </c>
      <c r="DP877">
        <v>2</v>
      </c>
      <c r="DQ877">
        <v>1</v>
      </c>
      <c r="DR877">
        <v>0</v>
      </c>
      <c r="DS877">
        <v>2</v>
      </c>
      <c r="DT877">
        <v>0</v>
      </c>
      <c r="DU877">
        <v>1</v>
      </c>
      <c r="DV877">
        <v>0</v>
      </c>
      <c r="DW877">
        <v>0</v>
      </c>
      <c r="DX877">
        <v>0</v>
      </c>
      <c r="DY877">
        <v>0</v>
      </c>
      <c r="DZ877">
        <v>0</v>
      </c>
      <c r="EA877">
        <v>0</v>
      </c>
      <c r="EB877">
        <v>0</v>
      </c>
      <c r="EC877">
        <v>0</v>
      </c>
      <c r="ED877">
        <v>0</v>
      </c>
      <c r="EE877">
        <v>0</v>
      </c>
      <c r="EF877">
        <v>1</v>
      </c>
      <c r="EG877">
        <v>0</v>
      </c>
      <c r="EH877">
        <v>0</v>
      </c>
      <c r="EI877">
        <v>0</v>
      </c>
      <c r="EJ877">
        <v>0</v>
      </c>
      <c r="EK877">
        <v>0</v>
      </c>
      <c r="EL877">
        <v>0</v>
      </c>
      <c r="EM877">
        <v>0</v>
      </c>
      <c r="EN877">
        <v>7</v>
      </c>
      <c r="EO877">
        <v>7</v>
      </c>
      <c r="EP877">
        <v>2</v>
      </c>
      <c r="EQ877">
        <v>2</v>
      </c>
      <c r="ER877">
        <v>0</v>
      </c>
      <c r="ES877">
        <v>0</v>
      </c>
      <c r="ET877">
        <v>0</v>
      </c>
      <c r="EU877">
        <v>1</v>
      </c>
      <c r="EV877">
        <v>0</v>
      </c>
      <c r="EW877">
        <v>0</v>
      </c>
      <c r="EX877">
        <v>0</v>
      </c>
      <c r="EY877">
        <v>0</v>
      </c>
      <c r="EZ877">
        <v>0</v>
      </c>
      <c r="FA877">
        <v>1</v>
      </c>
      <c r="FB877">
        <v>0</v>
      </c>
      <c r="FC877">
        <v>0</v>
      </c>
      <c r="FD877">
        <v>0</v>
      </c>
      <c r="FE877">
        <v>0</v>
      </c>
      <c r="FF877">
        <v>0</v>
      </c>
      <c r="FG877">
        <v>0</v>
      </c>
      <c r="FH877">
        <v>0</v>
      </c>
      <c r="FI877">
        <v>0</v>
      </c>
      <c r="FJ877">
        <v>0</v>
      </c>
      <c r="FK877">
        <v>1</v>
      </c>
      <c r="FL877">
        <v>7</v>
      </c>
      <c r="FM877">
        <v>36</v>
      </c>
      <c r="FN877">
        <v>18</v>
      </c>
      <c r="FO877">
        <v>3</v>
      </c>
      <c r="FP877">
        <v>2</v>
      </c>
      <c r="FQ877">
        <v>0</v>
      </c>
      <c r="FR877">
        <v>0</v>
      </c>
      <c r="FS877">
        <v>2</v>
      </c>
      <c r="FT877">
        <v>0</v>
      </c>
      <c r="FU877">
        <v>2</v>
      </c>
      <c r="FV877">
        <v>1</v>
      </c>
      <c r="FW877">
        <v>1</v>
      </c>
      <c r="FX877">
        <v>2</v>
      </c>
      <c r="FY877">
        <v>0</v>
      </c>
      <c r="FZ877">
        <v>0</v>
      </c>
      <c r="GA877">
        <v>0</v>
      </c>
      <c r="GB877">
        <v>0</v>
      </c>
      <c r="GC877">
        <v>0</v>
      </c>
      <c r="GD877">
        <v>1</v>
      </c>
      <c r="GE877">
        <v>0</v>
      </c>
      <c r="GF877">
        <v>0</v>
      </c>
      <c r="GG877">
        <v>0</v>
      </c>
      <c r="GH877">
        <v>1</v>
      </c>
      <c r="GI877">
        <v>1</v>
      </c>
      <c r="GJ877">
        <v>0</v>
      </c>
      <c r="GK877">
        <v>2</v>
      </c>
      <c r="GL877">
        <v>36</v>
      </c>
      <c r="GM877">
        <v>6</v>
      </c>
      <c r="GN877">
        <v>4</v>
      </c>
      <c r="GO877">
        <v>0</v>
      </c>
      <c r="GP877">
        <v>0</v>
      </c>
      <c r="GQ877">
        <v>0</v>
      </c>
      <c r="GR877">
        <v>1</v>
      </c>
      <c r="GS877">
        <v>0</v>
      </c>
      <c r="GT877">
        <v>0</v>
      </c>
      <c r="GU877">
        <v>0</v>
      </c>
      <c r="GV877">
        <v>1</v>
      </c>
      <c r="GW877">
        <v>0</v>
      </c>
      <c r="GX877">
        <v>0</v>
      </c>
      <c r="GY877">
        <v>0</v>
      </c>
      <c r="GZ877">
        <v>0</v>
      </c>
      <c r="HA877">
        <v>0</v>
      </c>
      <c r="HB877">
        <v>0</v>
      </c>
      <c r="HC877">
        <v>0</v>
      </c>
      <c r="HD877">
        <v>0</v>
      </c>
      <c r="HE877">
        <v>0</v>
      </c>
      <c r="HF877">
        <v>6</v>
      </c>
      <c r="HG877">
        <v>3</v>
      </c>
      <c r="HH877">
        <v>1</v>
      </c>
      <c r="HI877">
        <v>0</v>
      </c>
      <c r="HJ877">
        <v>0</v>
      </c>
      <c r="HK877">
        <v>0</v>
      </c>
      <c r="HL877">
        <v>0</v>
      </c>
      <c r="HM877">
        <v>1</v>
      </c>
      <c r="HN877">
        <v>0</v>
      </c>
      <c r="HO877">
        <v>0</v>
      </c>
      <c r="HP877">
        <v>0</v>
      </c>
      <c r="HQ877">
        <v>0</v>
      </c>
      <c r="HR877">
        <v>1</v>
      </c>
      <c r="HS877">
        <v>0</v>
      </c>
      <c r="HT877">
        <v>3</v>
      </c>
      <c r="HU877">
        <v>3</v>
      </c>
      <c r="HV877">
        <v>0</v>
      </c>
      <c r="HW877">
        <v>0</v>
      </c>
      <c r="HX877">
        <v>1</v>
      </c>
      <c r="HY877">
        <v>0</v>
      </c>
      <c r="HZ877">
        <v>0</v>
      </c>
      <c r="IA877">
        <v>0</v>
      </c>
      <c r="IB877">
        <v>0</v>
      </c>
      <c r="IC877">
        <v>0</v>
      </c>
      <c r="ID877">
        <v>0</v>
      </c>
      <c r="IE877">
        <v>0</v>
      </c>
      <c r="IF877">
        <v>0</v>
      </c>
      <c r="IG877">
        <v>1</v>
      </c>
      <c r="IH877">
        <v>0</v>
      </c>
      <c r="II877">
        <v>1</v>
      </c>
      <c r="IJ877">
        <v>3</v>
      </c>
      <c r="IK877">
        <v>70</v>
      </c>
      <c r="IL877">
        <v>9</v>
      </c>
      <c r="IM877">
        <v>44</v>
      </c>
      <c r="IN877">
        <v>7</v>
      </c>
      <c r="IO877">
        <v>0</v>
      </c>
      <c r="IP877">
        <v>0</v>
      </c>
      <c r="IQ877">
        <v>0</v>
      </c>
      <c r="IR877">
        <v>5</v>
      </c>
      <c r="IS877">
        <v>0</v>
      </c>
      <c r="IT877">
        <v>0</v>
      </c>
      <c r="IU877">
        <v>1</v>
      </c>
      <c r="IV877">
        <v>0</v>
      </c>
      <c r="IW877">
        <v>0</v>
      </c>
      <c r="IX877">
        <v>0</v>
      </c>
      <c r="IY877">
        <v>0</v>
      </c>
      <c r="IZ877">
        <v>0</v>
      </c>
      <c r="JA877">
        <v>0</v>
      </c>
      <c r="JB877">
        <v>0</v>
      </c>
      <c r="JC877">
        <v>0</v>
      </c>
      <c r="JD877">
        <v>0</v>
      </c>
      <c r="JE877">
        <v>2</v>
      </c>
      <c r="JF877">
        <v>1</v>
      </c>
      <c r="JG877">
        <v>1</v>
      </c>
      <c r="JH877">
        <v>0</v>
      </c>
      <c r="JI877">
        <v>0</v>
      </c>
      <c r="JJ877">
        <v>70</v>
      </c>
      <c r="JK877" s="2">
        <f t="shared" si="72"/>
        <v>0.28228476821192056</v>
      </c>
    </row>
    <row r="878" spans="1:271" outlineLevel="2" x14ac:dyDescent="0.25">
      <c r="A878" t="str">
        <f t="shared" si="74"/>
        <v>161105</v>
      </c>
      <c r="B878" t="s">
        <v>337</v>
      </c>
      <c r="C878">
        <v>29</v>
      </c>
      <c r="D878">
        <v>50</v>
      </c>
      <c r="E878">
        <v>50</v>
      </c>
      <c r="F878">
        <v>29</v>
      </c>
      <c r="G878">
        <v>21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21</v>
      </c>
      <c r="R878">
        <v>0</v>
      </c>
      <c r="S878">
        <v>0</v>
      </c>
      <c r="T878">
        <v>21</v>
      </c>
      <c r="U878">
        <v>2</v>
      </c>
      <c r="V878">
        <v>0</v>
      </c>
      <c r="W878">
        <v>1</v>
      </c>
      <c r="X878">
        <v>0</v>
      </c>
      <c r="Y878">
        <v>19</v>
      </c>
      <c r="Z878">
        <v>5</v>
      </c>
      <c r="AA878">
        <v>1</v>
      </c>
      <c r="AB878">
        <v>1</v>
      </c>
      <c r="AC878">
        <v>0</v>
      </c>
      <c r="AD878">
        <v>1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1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1</v>
      </c>
      <c r="AX878">
        <v>0</v>
      </c>
      <c r="AY878">
        <v>5</v>
      </c>
      <c r="AZ878">
        <v>5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2</v>
      </c>
      <c r="BI878">
        <v>0</v>
      </c>
      <c r="BJ878">
        <v>0</v>
      </c>
      <c r="BK878">
        <v>0</v>
      </c>
      <c r="BL878">
        <v>2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1</v>
      </c>
      <c r="BW878">
        <v>0</v>
      </c>
      <c r="BX878">
        <v>5</v>
      </c>
      <c r="BY878">
        <v>1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0</v>
      </c>
      <c r="CJ878">
        <v>1</v>
      </c>
      <c r="CK878">
        <v>0</v>
      </c>
      <c r="CL878">
        <v>0</v>
      </c>
      <c r="CM878">
        <v>0</v>
      </c>
      <c r="CN878">
        <v>1</v>
      </c>
      <c r="CO878">
        <v>0</v>
      </c>
      <c r="CP878">
        <v>0</v>
      </c>
      <c r="CQ878">
        <v>0</v>
      </c>
      <c r="CR878">
        <v>0</v>
      </c>
      <c r="CS878">
        <v>0</v>
      </c>
      <c r="CT878">
        <v>0</v>
      </c>
      <c r="CU878">
        <v>0</v>
      </c>
      <c r="CV878">
        <v>0</v>
      </c>
      <c r="CW878">
        <v>0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0</v>
      </c>
      <c r="DK878">
        <v>0</v>
      </c>
      <c r="DL878">
        <v>0</v>
      </c>
      <c r="DM878">
        <v>0</v>
      </c>
      <c r="DN878">
        <v>0</v>
      </c>
      <c r="DO878">
        <v>1</v>
      </c>
      <c r="DP878">
        <v>1</v>
      </c>
      <c r="DQ878">
        <v>0</v>
      </c>
      <c r="DR878">
        <v>0</v>
      </c>
      <c r="DS878">
        <v>0</v>
      </c>
      <c r="DT878">
        <v>0</v>
      </c>
      <c r="DU878">
        <v>0</v>
      </c>
      <c r="DV878">
        <v>0</v>
      </c>
      <c r="DW878">
        <v>0</v>
      </c>
      <c r="DX878">
        <v>0</v>
      </c>
      <c r="DY878">
        <v>0</v>
      </c>
      <c r="DZ878">
        <v>0</v>
      </c>
      <c r="EA878">
        <v>0</v>
      </c>
      <c r="EB878">
        <v>0</v>
      </c>
      <c r="EC878">
        <v>0</v>
      </c>
      <c r="ED878">
        <v>0</v>
      </c>
      <c r="EE878">
        <v>0</v>
      </c>
      <c r="EF878">
        <v>0</v>
      </c>
      <c r="EG878">
        <v>0</v>
      </c>
      <c r="EH878">
        <v>0</v>
      </c>
      <c r="EI878">
        <v>0</v>
      </c>
      <c r="EJ878">
        <v>0</v>
      </c>
      <c r="EK878">
        <v>0</v>
      </c>
      <c r="EL878">
        <v>0</v>
      </c>
      <c r="EM878">
        <v>0</v>
      </c>
      <c r="EN878">
        <v>1</v>
      </c>
      <c r="EO878">
        <v>2</v>
      </c>
      <c r="EP878">
        <v>0</v>
      </c>
      <c r="EQ878">
        <v>0</v>
      </c>
      <c r="ER878">
        <v>0</v>
      </c>
      <c r="ES878">
        <v>0</v>
      </c>
      <c r="ET878">
        <v>0</v>
      </c>
      <c r="EU878">
        <v>0</v>
      </c>
      <c r="EV878">
        <v>0</v>
      </c>
      <c r="EW878">
        <v>0</v>
      </c>
      <c r="EX878">
        <v>0</v>
      </c>
      <c r="EY878">
        <v>1</v>
      </c>
      <c r="EZ878">
        <v>0</v>
      </c>
      <c r="FA878">
        <v>0</v>
      </c>
      <c r="FB878">
        <v>0</v>
      </c>
      <c r="FC878">
        <v>0</v>
      </c>
      <c r="FD878">
        <v>0</v>
      </c>
      <c r="FE878">
        <v>0</v>
      </c>
      <c r="FF878">
        <v>0</v>
      </c>
      <c r="FG878">
        <v>0</v>
      </c>
      <c r="FH878">
        <v>0</v>
      </c>
      <c r="FI878">
        <v>1</v>
      </c>
      <c r="FJ878">
        <v>0</v>
      </c>
      <c r="FK878">
        <v>0</v>
      </c>
      <c r="FL878">
        <v>2</v>
      </c>
      <c r="FM878">
        <v>0</v>
      </c>
      <c r="FN878">
        <v>0</v>
      </c>
      <c r="FO878">
        <v>0</v>
      </c>
      <c r="FP878">
        <v>0</v>
      </c>
      <c r="FQ878">
        <v>0</v>
      </c>
      <c r="FR878">
        <v>0</v>
      </c>
      <c r="FS878">
        <v>0</v>
      </c>
      <c r="FT878">
        <v>0</v>
      </c>
      <c r="FU878">
        <v>0</v>
      </c>
      <c r="FV878">
        <v>0</v>
      </c>
      <c r="FW878">
        <v>0</v>
      </c>
      <c r="FX878">
        <v>0</v>
      </c>
      <c r="FY878">
        <v>0</v>
      </c>
      <c r="FZ878">
        <v>0</v>
      </c>
      <c r="GA878">
        <v>0</v>
      </c>
      <c r="GB878">
        <v>0</v>
      </c>
      <c r="GC878">
        <v>0</v>
      </c>
      <c r="GD878">
        <v>0</v>
      </c>
      <c r="GE878">
        <v>0</v>
      </c>
      <c r="GF878">
        <v>0</v>
      </c>
      <c r="GG878">
        <v>0</v>
      </c>
      <c r="GH878">
        <v>0</v>
      </c>
      <c r="GI878">
        <v>0</v>
      </c>
      <c r="GJ878">
        <v>0</v>
      </c>
      <c r="GK878">
        <v>0</v>
      </c>
      <c r="GL878">
        <v>0</v>
      </c>
      <c r="GM878">
        <v>2</v>
      </c>
      <c r="GN878">
        <v>2</v>
      </c>
      <c r="GO878">
        <v>0</v>
      </c>
      <c r="GP878">
        <v>0</v>
      </c>
      <c r="GQ878">
        <v>0</v>
      </c>
      <c r="GR878">
        <v>0</v>
      </c>
      <c r="GS878">
        <v>0</v>
      </c>
      <c r="GT878">
        <v>0</v>
      </c>
      <c r="GU878">
        <v>0</v>
      </c>
      <c r="GV878">
        <v>0</v>
      </c>
      <c r="GW878">
        <v>0</v>
      </c>
      <c r="GX878">
        <v>0</v>
      </c>
      <c r="GY878">
        <v>0</v>
      </c>
      <c r="GZ878">
        <v>0</v>
      </c>
      <c r="HA878">
        <v>0</v>
      </c>
      <c r="HB878">
        <v>0</v>
      </c>
      <c r="HC878">
        <v>0</v>
      </c>
      <c r="HD878">
        <v>0</v>
      </c>
      <c r="HE878">
        <v>0</v>
      </c>
      <c r="HF878">
        <v>2</v>
      </c>
      <c r="HG878">
        <v>0</v>
      </c>
      <c r="HH878">
        <v>0</v>
      </c>
      <c r="HI878">
        <v>0</v>
      </c>
      <c r="HJ878">
        <v>0</v>
      </c>
      <c r="HK878">
        <v>0</v>
      </c>
      <c r="HL878">
        <v>0</v>
      </c>
      <c r="HM878">
        <v>0</v>
      </c>
      <c r="HN878">
        <v>0</v>
      </c>
      <c r="HO878">
        <v>0</v>
      </c>
      <c r="HP878">
        <v>0</v>
      </c>
      <c r="HQ878">
        <v>0</v>
      </c>
      <c r="HR878">
        <v>0</v>
      </c>
      <c r="HS878">
        <v>0</v>
      </c>
      <c r="HT878">
        <v>0</v>
      </c>
      <c r="HU878">
        <v>0</v>
      </c>
      <c r="HV878">
        <v>0</v>
      </c>
      <c r="HW878">
        <v>0</v>
      </c>
      <c r="HX878">
        <v>0</v>
      </c>
      <c r="HY878">
        <v>0</v>
      </c>
      <c r="HZ878">
        <v>0</v>
      </c>
      <c r="IA878">
        <v>0</v>
      </c>
      <c r="IB878">
        <v>0</v>
      </c>
      <c r="IC878">
        <v>0</v>
      </c>
      <c r="ID878">
        <v>0</v>
      </c>
      <c r="IE878">
        <v>0</v>
      </c>
      <c r="IF878">
        <v>0</v>
      </c>
      <c r="IG878">
        <v>0</v>
      </c>
      <c r="IH878">
        <v>0</v>
      </c>
      <c r="II878">
        <v>0</v>
      </c>
      <c r="IJ878">
        <v>0</v>
      </c>
      <c r="IK878">
        <v>3</v>
      </c>
      <c r="IL878">
        <v>1</v>
      </c>
      <c r="IM878">
        <v>0</v>
      </c>
      <c r="IN878">
        <v>0</v>
      </c>
      <c r="IO878">
        <v>1</v>
      </c>
      <c r="IP878">
        <v>0</v>
      </c>
      <c r="IQ878">
        <v>0</v>
      </c>
      <c r="IR878">
        <v>0</v>
      </c>
      <c r="IS878">
        <v>0</v>
      </c>
      <c r="IT878">
        <v>1</v>
      </c>
      <c r="IU878">
        <v>0</v>
      </c>
      <c r="IV878">
        <v>0</v>
      </c>
      <c r="IW878">
        <v>0</v>
      </c>
      <c r="IX878">
        <v>0</v>
      </c>
      <c r="IY878">
        <v>0</v>
      </c>
      <c r="IZ878">
        <v>0</v>
      </c>
      <c r="JA878">
        <v>0</v>
      </c>
      <c r="JB878">
        <v>0</v>
      </c>
      <c r="JC878">
        <v>0</v>
      </c>
      <c r="JD878">
        <v>0</v>
      </c>
      <c r="JE878">
        <v>0</v>
      </c>
      <c r="JF878">
        <v>0</v>
      </c>
      <c r="JG878">
        <v>0</v>
      </c>
      <c r="JH878">
        <v>0</v>
      </c>
      <c r="JI878">
        <v>0</v>
      </c>
      <c r="JJ878">
        <v>3</v>
      </c>
      <c r="JK878" s="2">
        <f t="shared" si="72"/>
        <v>0.42</v>
      </c>
    </row>
    <row r="879" spans="1:271" outlineLevel="2" x14ac:dyDescent="0.25">
      <c r="A879" t="str">
        <f t="shared" si="74"/>
        <v>161105</v>
      </c>
      <c r="B879" t="s">
        <v>337</v>
      </c>
      <c r="C879">
        <v>30</v>
      </c>
      <c r="D879">
        <v>106</v>
      </c>
      <c r="E879">
        <v>109</v>
      </c>
      <c r="F879">
        <v>66</v>
      </c>
      <c r="G879">
        <v>43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43</v>
      </c>
      <c r="R879">
        <v>0</v>
      </c>
      <c r="S879">
        <v>0</v>
      </c>
      <c r="T879">
        <v>43</v>
      </c>
      <c r="U879">
        <v>7</v>
      </c>
      <c r="V879">
        <v>2</v>
      </c>
      <c r="W879">
        <v>5</v>
      </c>
      <c r="X879">
        <v>0</v>
      </c>
      <c r="Y879">
        <v>36</v>
      </c>
      <c r="Z879">
        <v>10</v>
      </c>
      <c r="AA879">
        <v>3</v>
      </c>
      <c r="AB879">
        <v>1</v>
      </c>
      <c r="AC879">
        <v>0</v>
      </c>
      <c r="AD879">
        <v>2</v>
      </c>
      <c r="AE879">
        <v>0</v>
      </c>
      <c r="AF879">
        <v>0</v>
      </c>
      <c r="AG879">
        <v>0</v>
      </c>
      <c r="AH879">
        <v>0</v>
      </c>
      <c r="AI879">
        <v>1</v>
      </c>
      <c r="AJ879">
        <v>1</v>
      </c>
      <c r="AK879">
        <v>0</v>
      </c>
      <c r="AL879">
        <v>1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1</v>
      </c>
      <c r="AW879">
        <v>0</v>
      </c>
      <c r="AX879">
        <v>0</v>
      </c>
      <c r="AY879">
        <v>10</v>
      </c>
      <c r="AZ879">
        <v>12</v>
      </c>
      <c r="BA879">
        <v>1</v>
      </c>
      <c r="BB879">
        <v>1</v>
      </c>
      <c r="BC879">
        <v>0</v>
      </c>
      <c r="BD879">
        <v>2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1</v>
      </c>
      <c r="BK879">
        <v>0</v>
      </c>
      <c r="BL879">
        <v>1</v>
      </c>
      <c r="BM879">
        <v>1</v>
      </c>
      <c r="BN879">
        <v>0</v>
      </c>
      <c r="BO879">
        <v>0</v>
      </c>
      <c r="BP879">
        <v>1</v>
      </c>
      <c r="BQ879">
        <v>0</v>
      </c>
      <c r="BR879">
        <v>0</v>
      </c>
      <c r="BS879">
        <v>2</v>
      </c>
      <c r="BT879">
        <v>0</v>
      </c>
      <c r="BU879">
        <v>0</v>
      </c>
      <c r="BV879">
        <v>0</v>
      </c>
      <c r="BW879">
        <v>0</v>
      </c>
      <c r="BX879">
        <v>12</v>
      </c>
      <c r="BY879">
        <v>3</v>
      </c>
      <c r="BZ879">
        <v>0</v>
      </c>
      <c r="CA879">
        <v>0</v>
      </c>
      <c r="CB879">
        <v>0</v>
      </c>
      <c r="CC879">
        <v>0</v>
      </c>
      <c r="CD879">
        <v>0</v>
      </c>
      <c r="CE879">
        <v>1</v>
      </c>
      <c r="CF879">
        <v>0</v>
      </c>
      <c r="CG879">
        <v>1</v>
      </c>
      <c r="CH879">
        <v>1</v>
      </c>
      <c r="CI879">
        <v>0</v>
      </c>
      <c r="CJ879">
        <v>0</v>
      </c>
      <c r="CK879">
        <v>0</v>
      </c>
      <c r="CL879">
        <v>0</v>
      </c>
      <c r="CM879">
        <v>0</v>
      </c>
      <c r="CN879">
        <v>3</v>
      </c>
      <c r="CO879">
        <v>1</v>
      </c>
      <c r="CP879">
        <v>0</v>
      </c>
      <c r="CQ879">
        <v>1</v>
      </c>
      <c r="CR879">
        <v>0</v>
      </c>
      <c r="CS879">
        <v>0</v>
      </c>
      <c r="CT879">
        <v>0</v>
      </c>
      <c r="CU879">
        <v>0</v>
      </c>
      <c r="CV879">
        <v>0</v>
      </c>
      <c r="CW879">
        <v>0</v>
      </c>
      <c r="CX879">
        <v>0</v>
      </c>
      <c r="CY879">
        <v>0</v>
      </c>
      <c r="CZ879">
        <v>0</v>
      </c>
      <c r="DA879">
        <v>0</v>
      </c>
      <c r="DB879">
        <v>0</v>
      </c>
      <c r="DC879">
        <v>0</v>
      </c>
      <c r="DD879">
        <v>0</v>
      </c>
      <c r="DE879">
        <v>0</v>
      </c>
      <c r="DF879">
        <v>0</v>
      </c>
      <c r="DG879">
        <v>0</v>
      </c>
      <c r="DH879">
        <v>0</v>
      </c>
      <c r="DI879">
        <v>0</v>
      </c>
      <c r="DJ879">
        <v>0</v>
      </c>
      <c r="DK879">
        <v>0</v>
      </c>
      <c r="DL879">
        <v>0</v>
      </c>
      <c r="DM879">
        <v>0</v>
      </c>
      <c r="DN879">
        <v>1</v>
      </c>
      <c r="DO879">
        <v>1</v>
      </c>
      <c r="DP879">
        <v>0</v>
      </c>
      <c r="DQ879">
        <v>0</v>
      </c>
      <c r="DR879">
        <v>0</v>
      </c>
      <c r="DS879">
        <v>0</v>
      </c>
      <c r="DT879">
        <v>0</v>
      </c>
      <c r="DU879">
        <v>0</v>
      </c>
      <c r="DV879">
        <v>0</v>
      </c>
      <c r="DW879">
        <v>0</v>
      </c>
      <c r="DX879">
        <v>0</v>
      </c>
      <c r="DY879">
        <v>0</v>
      </c>
      <c r="DZ879">
        <v>0</v>
      </c>
      <c r="EA879">
        <v>0</v>
      </c>
      <c r="EB879">
        <v>0</v>
      </c>
      <c r="EC879">
        <v>0</v>
      </c>
      <c r="ED879">
        <v>0</v>
      </c>
      <c r="EE879">
        <v>0</v>
      </c>
      <c r="EF879">
        <v>1</v>
      </c>
      <c r="EG879">
        <v>0</v>
      </c>
      <c r="EH879">
        <v>0</v>
      </c>
      <c r="EI879">
        <v>0</v>
      </c>
      <c r="EJ879">
        <v>0</v>
      </c>
      <c r="EK879">
        <v>0</v>
      </c>
      <c r="EL879">
        <v>0</v>
      </c>
      <c r="EM879">
        <v>0</v>
      </c>
      <c r="EN879">
        <v>1</v>
      </c>
      <c r="EO879">
        <v>0</v>
      </c>
      <c r="EP879">
        <v>0</v>
      </c>
      <c r="EQ879">
        <v>0</v>
      </c>
      <c r="ER879">
        <v>0</v>
      </c>
      <c r="ES879">
        <v>0</v>
      </c>
      <c r="ET879">
        <v>0</v>
      </c>
      <c r="EU879">
        <v>0</v>
      </c>
      <c r="EV879">
        <v>0</v>
      </c>
      <c r="EW879">
        <v>0</v>
      </c>
      <c r="EX879">
        <v>0</v>
      </c>
      <c r="EY879">
        <v>0</v>
      </c>
      <c r="EZ879">
        <v>0</v>
      </c>
      <c r="FA879">
        <v>0</v>
      </c>
      <c r="FB879">
        <v>0</v>
      </c>
      <c r="FC879">
        <v>0</v>
      </c>
      <c r="FD879">
        <v>0</v>
      </c>
      <c r="FE879">
        <v>0</v>
      </c>
      <c r="FF879">
        <v>0</v>
      </c>
      <c r="FG879">
        <v>0</v>
      </c>
      <c r="FH879">
        <v>0</v>
      </c>
      <c r="FI879">
        <v>0</v>
      </c>
      <c r="FJ879">
        <v>0</v>
      </c>
      <c r="FK879">
        <v>0</v>
      </c>
      <c r="FL879">
        <v>0</v>
      </c>
      <c r="FM879">
        <v>0</v>
      </c>
      <c r="FN879">
        <v>0</v>
      </c>
      <c r="FO879">
        <v>0</v>
      </c>
      <c r="FP879">
        <v>0</v>
      </c>
      <c r="FQ879">
        <v>0</v>
      </c>
      <c r="FR879">
        <v>0</v>
      </c>
      <c r="FS879">
        <v>0</v>
      </c>
      <c r="FT879">
        <v>0</v>
      </c>
      <c r="FU879">
        <v>0</v>
      </c>
      <c r="FV879">
        <v>0</v>
      </c>
      <c r="FW879">
        <v>0</v>
      </c>
      <c r="FX879">
        <v>0</v>
      </c>
      <c r="FY879">
        <v>0</v>
      </c>
      <c r="FZ879">
        <v>0</v>
      </c>
      <c r="GA879">
        <v>0</v>
      </c>
      <c r="GB879">
        <v>0</v>
      </c>
      <c r="GC879">
        <v>0</v>
      </c>
      <c r="GD879">
        <v>0</v>
      </c>
      <c r="GE879">
        <v>0</v>
      </c>
      <c r="GF879">
        <v>0</v>
      </c>
      <c r="GG879">
        <v>0</v>
      </c>
      <c r="GH879">
        <v>0</v>
      </c>
      <c r="GI879">
        <v>0</v>
      </c>
      <c r="GJ879">
        <v>0</v>
      </c>
      <c r="GK879">
        <v>0</v>
      </c>
      <c r="GL879">
        <v>0</v>
      </c>
      <c r="GM879">
        <v>0</v>
      </c>
      <c r="GN879">
        <v>0</v>
      </c>
      <c r="GO879">
        <v>0</v>
      </c>
      <c r="GP879">
        <v>0</v>
      </c>
      <c r="GQ879">
        <v>0</v>
      </c>
      <c r="GR879">
        <v>0</v>
      </c>
      <c r="GS879">
        <v>0</v>
      </c>
      <c r="GT879">
        <v>0</v>
      </c>
      <c r="GU879">
        <v>0</v>
      </c>
      <c r="GV879">
        <v>0</v>
      </c>
      <c r="GW879">
        <v>0</v>
      </c>
      <c r="GX879">
        <v>0</v>
      </c>
      <c r="GY879">
        <v>0</v>
      </c>
      <c r="GZ879">
        <v>0</v>
      </c>
      <c r="HA879">
        <v>0</v>
      </c>
      <c r="HB879">
        <v>0</v>
      </c>
      <c r="HC879">
        <v>0</v>
      </c>
      <c r="HD879">
        <v>0</v>
      </c>
      <c r="HE879">
        <v>0</v>
      </c>
      <c r="HF879">
        <v>0</v>
      </c>
      <c r="HG879">
        <v>1</v>
      </c>
      <c r="HH879">
        <v>1</v>
      </c>
      <c r="HI879">
        <v>0</v>
      </c>
      <c r="HJ879">
        <v>0</v>
      </c>
      <c r="HK879">
        <v>0</v>
      </c>
      <c r="HL879">
        <v>0</v>
      </c>
      <c r="HM879">
        <v>0</v>
      </c>
      <c r="HN879">
        <v>0</v>
      </c>
      <c r="HO879">
        <v>0</v>
      </c>
      <c r="HP879">
        <v>0</v>
      </c>
      <c r="HQ879">
        <v>0</v>
      </c>
      <c r="HR879">
        <v>0</v>
      </c>
      <c r="HS879">
        <v>0</v>
      </c>
      <c r="HT879">
        <v>1</v>
      </c>
      <c r="HU879">
        <v>0</v>
      </c>
      <c r="HV879">
        <v>0</v>
      </c>
      <c r="HW879">
        <v>0</v>
      </c>
      <c r="HX879">
        <v>0</v>
      </c>
      <c r="HY879">
        <v>0</v>
      </c>
      <c r="HZ879">
        <v>0</v>
      </c>
      <c r="IA879">
        <v>0</v>
      </c>
      <c r="IB879">
        <v>0</v>
      </c>
      <c r="IC879">
        <v>0</v>
      </c>
      <c r="ID879">
        <v>0</v>
      </c>
      <c r="IE879">
        <v>0</v>
      </c>
      <c r="IF879">
        <v>0</v>
      </c>
      <c r="IG879">
        <v>0</v>
      </c>
      <c r="IH879">
        <v>0</v>
      </c>
      <c r="II879">
        <v>0</v>
      </c>
      <c r="IJ879">
        <v>0</v>
      </c>
      <c r="IK879">
        <v>8</v>
      </c>
      <c r="IL879">
        <v>3</v>
      </c>
      <c r="IM879">
        <v>4</v>
      </c>
      <c r="IN879">
        <v>0</v>
      </c>
      <c r="IO879">
        <v>0</v>
      </c>
      <c r="IP879">
        <v>0</v>
      </c>
      <c r="IQ879">
        <v>0</v>
      </c>
      <c r="IR879">
        <v>0</v>
      </c>
      <c r="IS879">
        <v>0</v>
      </c>
      <c r="IT879">
        <v>0</v>
      </c>
      <c r="IU879">
        <v>0</v>
      </c>
      <c r="IV879">
        <v>0</v>
      </c>
      <c r="IW879">
        <v>0</v>
      </c>
      <c r="IX879">
        <v>0</v>
      </c>
      <c r="IY879">
        <v>0</v>
      </c>
      <c r="IZ879">
        <v>0</v>
      </c>
      <c r="JA879">
        <v>1</v>
      </c>
      <c r="JB879">
        <v>0</v>
      </c>
      <c r="JC879">
        <v>0</v>
      </c>
      <c r="JD879">
        <v>0</v>
      </c>
      <c r="JE879">
        <v>0</v>
      </c>
      <c r="JF879">
        <v>0</v>
      </c>
      <c r="JG879">
        <v>0</v>
      </c>
      <c r="JH879">
        <v>0</v>
      </c>
      <c r="JI879">
        <v>0</v>
      </c>
      <c r="JJ879">
        <v>8</v>
      </c>
      <c r="JK879" s="2">
        <f t="shared" si="72"/>
        <v>0.40566037735849059</v>
      </c>
    </row>
    <row r="880" spans="1:271" outlineLevel="2" x14ac:dyDescent="0.25">
      <c r="A880" t="str">
        <f t="shared" si="74"/>
        <v>161105</v>
      </c>
      <c r="B880" t="s">
        <v>337</v>
      </c>
      <c r="C880">
        <v>31</v>
      </c>
      <c r="D880">
        <v>104</v>
      </c>
      <c r="E880">
        <v>70</v>
      </c>
      <c r="F880">
        <v>48</v>
      </c>
      <c r="G880">
        <v>22</v>
      </c>
      <c r="H880">
        <v>0</v>
      </c>
      <c r="I880">
        <v>2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22</v>
      </c>
      <c r="R880">
        <v>0</v>
      </c>
      <c r="S880">
        <v>0</v>
      </c>
      <c r="T880">
        <v>22</v>
      </c>
      <c r="U880">
        <v>3</v>
      </c>
      <c r="V880">
        <v>3</v>
      </c>
      <c r="W880">
        <v>0</v>
      </c>
      <c r="X880">
        <v>0</v>
      </c>
      <c r="Y880">
        <v>19</v>
      </c>
      <c r="Z880">
        <v>4</v>
      </c>
      <c r="AA880">
        <v>1</v>
      </c>
      <c r="AB880">
        <v>0</v>
      </c>
      <c r="AC880">
        <v>2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1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4</v>
      </c>
      <c r="AZ880">
        <v>7</v>
      </c>
      <c r="BA880">
        <v>2</v>
      </c>
      <c r="BB880">
        <v>0</v>
      </c>
      <c r="BC880">
        <v>1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1</v>
      </c>
      <c r="BK880">
        <v>0</v>
      </c>
      <c r="BL880">
        <v>2</v>
      </c>
      <c r="BM880">
        <v>0</v>
      </c>
      <c r="BN880">
        <v>0</v>
      </c>
      <c r="BO880">
        <v>1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BX880">
        <v>7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0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0</v>
      </c>
      <c r="CN880">
        <v>0</v>
      </c>
      <c r="CO880">
        <v>1</v>
      </c>
      <c r="CP880">
        <v>0</v>
      </c>
      <c r="CQ880">
        <v>0</v>
      </c>
      <c r="CR880">
        <v>0</v>
      </c>
      <c r="CS880">
        <v>0</v>
      </c>
      <c r="CT880">
        <v>0</v>
      </c>
      <c r="CU880">
        <v>0</v>
      </c>
      <c r="CV880">
        <v>0</v>
      </c>
      <c r="CW880">
        <v>0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0</v>
      </c>
      <c r="DD880">
        <v>0</v>
      </c>
      <c r="DE880">
        <v>0</v>
      </c>
      <c r="DF880">
        <v>0</v>
      </c>
      <c r="DG880">
        <v>0</v>
      </c>
      <c r="DH880">
        <v>0</v>
      </c>
      <c r="DI880">
        <v>0</v>
      </c>
      <c r="DJ880">
        <v>0</v>
      </c>
      <c r="DK880">
        <v>0</v>
      </c>
      <c r="DL880">
        <v>1</v>
      </c>
      <c r="DM880">
        <v>0</v>
      </c>
      <c r="DN880">
        <v>1</v>
      </c>
      <c r="DO880">
        <v>1</v>
      </c>
      <c r="DP880">
        <v>0</v>
      </c>
      <c r="DQ880">
        <v>1</v>
      </c>
      <c r="DR880">
        <v>0</v>
      </c>
      <c r="DS880">
        <v>0</v>
      </c>
      <c r="DT880">
        <v>0</v>
      </c>
      <c r="DU880">
        <v>0</v>
      </c>
      <c r="DV880">
        <v>0</v>
      </c>
      <c r="DW880">
        <v>0</v>
      </c>
      <c r="DX880">
        <v>0</v>
      </c>
      <c r="DY880">
        <v>0</v>
      </c>
      <c r="DZ880">
        <v>0</v>
      </c>
      <c r="EA880">
        <v>0</v>
      </c>
      <c r="EB880">
        <v>0</v>
      </c>
      <c r="EC880">
        <v>0</v>
      </c>
      <c r="ED880">
        <v>0</v>
      </c>
      <c r="EE880">
        <v>0</v>
      </c>
      <c r="EF880">
        <v>0</v>
      </c>
      <c r="EG880">
        <v>0</v>
      </c>
      <c r="EH880">
        <v>0</v>
      </c>
      <c r="EI880">
        <v>0</v>
      </c>
      <c r="EJ880">
        <v>0</v>
      </c>
      <c r="EK880">
        <v>0</v>
      </c>
      <c r="EL880">
        <v>0</v>
      </c>
      <c r="EM880">
        <v>0</v>
      </c>
      <c r="EN880">
        <v>1</v>
      </c>
      <c r="EO880">
        <v>0</v>
      </c>
      <c r="EP880">
        <v>0</v>
      </c>
      <c r="EQ880">
        <v>0</v>
      </c>
      <c r="ER880">
        <v>0</v>
      </c>
      <c r="ES880">
        <v>0</v>
      </c>
      <c r="ET880">
        <v>0</v>
      </c>
      <c r="EU880">
        <v>0</v>
      </c>
      <c r="EV880">
        <v>0</v>
      </c>
      <c r="EW880">
        <v>0</v>
      </c>
      <c r="EX880">
        <v>0</v>
      </c>
      <c r="EY880">
        <v>0</v>
      </c>
      <c r="EZ880">
        <v>0</v>
      </c>
      <c r="FA880">
        <v>0</v>
      </c>
      <c r="FB880">
        <v>0</v>
      </c>
      <c r="FC880">
        <v>0</v>
      </c>
      <c r="FD880">
        <v>0</v>
      </c>
      <c r="FE880">
        <v>0</v>
      </c>
      <c r="FF880">
        <v>0</v>
      </c>
      <c r="FG880">
        <v>0</v>
      </c>
      <c r="FH880">
        <v>0</v>
      </c>
      <c r="FI880">
        <v>0</v>
      </c>
      <c r="FJ880">
        <v>0</v>
      </c>
      <c r="FK880">
        <v>0</v>
      </c>
      <c r="FL880">
        <v>0</v>
      </c>
      <c r="FM880">
        <v>1</v>
      </c>
      <c r="FN880">
        <v>0</v>
      </c>
      <c r="FO880">
        <v>0</v>
      </c>
      <c r="FP880">
        <v>0</v>
      </c>
      <c r="FQ880">
        <v>0</v>
      </c>
      <c r="FR880">
        <v>0</v>
      </c>
      <c r="FS880">
        <v>0</v>
      </c>
      <c r="FT880">
        <v>0</v>
      </c>
      <c r="FU880">
        <v>1</v>
      </c>
      <c r="FV880">
        <v>0</v>
      </c>
      <c r="FW880">
        <v>0</v>
      </c>
      <c r="FX880">
        <v>0</v>
      </c>
      <c r="FY880">
        <v>0</v>
      </c>
      <c r="FZ880">
        <v>0</v>
      </c>
      <c r="GA880">
        <v>0</v>
      </c>
      <c r="GB880">
        <v>0</v>
      </c>
      <c r="GC880">
        <v>0</v>
      </c>
      <c r="GD880">
        <v>0</v>
      </c>
      <c r="GE880">
        <v>0</v>
      </c>
      <c r="GF880">
        <v>0</v>
      </c>
      <c r="GG880">
        <v>0</v>
      </c>
      <c r="GH880">
        <v>0</v>
      </c>
      <c r="GI880">
        <v>0</v>
      </c>
      <c r="GJ880">
        <v>0</v>
      </c>
      <c r="GK880">
        <v>0</v>
      </c>
      <c r="GL880">
        <v>1</v>
      </c>
      <c r="GM880">
        <v>1</v>
      </c>
      <c r="GN880">
        <v>1</v>
      </c>
      <c r="GO880">
        <v>0</v>
      </c>
      <c r="GP880">
        <v>0</v>
      </c>
      <c r="GQ880">
        <v>0</v>
      </c>
      <c r="GR880">
        <v>0</v>
      </c>
      <c r="GS880">
        <v>0</v>
      </c>
      <c r="GT880">
        <v>0</v>
      </c>
      <c r="GU880">
        <v>0</v>
      </c>
      <c r="GV880">
        <v>0</v>
      </c>
      <c r="GW880">
        <v>0</v>
      </c>
      <c r="GX880">
        <v>0</v>
      </c>
      <c r="GY880">
        <v>0</v>
      </c>
      <c r="GZ880">
        <v>0</v>
      </c>
      <c r="HA880">
        <v>0</v>
      </c>
      <c r="HB880">
        <v>0</v>
      </c>
      <c r="HC880">
        <v>0</v>
      </c>
      <c r="HD880">
        <v>0</v>
      </c>
      <c r="HE880">
        <v>0</v>
      </c>
      <c r="HF880">
        <v>1</v>
      </c>
      <c r="HG880">
        <v>0</v>
      </c>
      <c r="HH880">
        <v>0</v>
      </c>
      <c r="HI880">
        <v>0</v>
      </c>
      <c r="HJ880">
        <v>0</v>
      </c>
      <c r="HK880">
        <v>0</v>
      </c>
      <c r="HL880">
        <v>0</v>
      </c>
      <c r="HM880">
        <v>0</v>
      </c>
      <c r="HN880">
        <v>0</v>
      </c>
      <c r="HO880">
        <v>0</v>
      </c>
      <c r="HP880">
        <v>0</v>
      </c>
      <c r="HQ880">
        <v>0</v>
      </c>
      <c r="HR880">
        <v>0</v>
      </c>
      <c r="HS880">
        <v>0</v>
      </c>
      <c r="HT880">
        <v>0</v>
      </c>
      <c r="HU880">
        <v>1</v>
      </c>
      <c r="HV880">
        <v>0</v>
      </c>
      <c r="HW880">
        <v>0</v>
      </c>
      <c r="HX880">
        <v>0</v>
      </c>
      <c r="HY880">
        <v>0</v>
      </c>
      <c r="HZ880">
        <v>0</v>
      </c>
      <c r="IA880">
        <v>0</v>
      </c>
      <c r="IB880">
        <v>0</v>
      </c>
      <c r="IC880">
        <v>0</v>
      </c>
      <c r="ID880">
        <v>0</v>
      </c>
      <c r="IE880">
        <v>0</v>
      </c>
      <c r="IF880">
        <v>1</v>
      </c>
      <c r="IG880">
        <v>0</v>
      </c>
      <c r="IH880">
        <v>0</v>
      </c>
      <c r="II880">
        <v>0</v>
      </c>
      <c r="IJ880">
        <v>1</v>
      </c>
      <c r="IK880">
        <v>3</v>
      </c>
      <c r="IL880">
        <v>1</v>
      </c>
      <c r="IM880">
        <v>0</v>
      </c>
      <c r="IN880">
        <v>0</v>
      </c>
      <c r="IO880">
        <v>0</v>
      </c>
      <c r="IP880">
        <v>0</v>
      </c>
      <c r="IQ880">
        <v>0</v>
      </c>
      <c r="IR880">
        <v>0</v>
      </c>
      <c r="IS880">
        <v>0</v>
      </c>
      <c r="IT880">
        <v>1</v>
      </c>
      <c r="IU880">
        <v>0</v>
      </c>
      <c r="IV880">
        <v>0</v>
      </c>
      <c r="IW880">
        <v>0</v>
      </c>
      <c r="IX880">
        <v>0</v>
      </c>
      <c r="IY880">
        <v>0</v>
      </c>
      <c r="IZ880">
        <v>0</v>
      </c>
      <c r="JA880">
        <v>0</v>
      </c>
      <c r="JB880">
        <v>0</v>
      </c>
      <c r="JC880">
        <v>0</v>
      </c>
      <c r="JD880">
        <v>0</v>
      </c>
      <c r="JE880">
        <v>0</v>
      </c>
      <c r="JF880">
        <v>0</v>
      </c>
      <c r="JG880">
        <v>1</v>
      </c>
      <c r="JH880">
        <v>0</v>
      </c>
      <c r="JI880">
        <v>0</v>
      </c>
      <c r="JJ880">
        <v>3</v>
      </c>
      <c r="JK880" s="2">
        <f t="shared" si="72"/>
        <v>0.21153846153846154</v>
      </c>
    </row>
    <row r="881" spans="1:271" outlineLevel="2" x14ac:dyDescent="0.25">
      <c r="A881" t="str">
        <f t="shared" si="74"/>
        <v>161105</v>
      </c>
      <c r="B881" t="s">
        <v>337</v>
      </c>
      <c r="C881">
        <v>32</v>
      </c>
      <c r="D881">
        <v>952</v>
      </c>
      <c r="E881">
        <v>970</v>
      </c>
      <c r="F881">
        <v>628</v>
      </c>
      <c r="G881">
        <v>342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342</v>
      </c>
      <c r="R881">
        <v>0</v>
      </c>
      <c r="S881">
        <v>0</v>
      </c>
      <c r="T881">
        <v>342</v>
      </c>
      <c r="U881">
        <v>48</v>
      </c>
      <c r="V881">
        <v>34</v>
      </c>
      <c r="W881">
        <v>6</v>
      </c>
      <c r="X881">
        <v>0</v>
      </c>
      <c r="Y881">
        <v>294</v>
      </c>
      <c r="Z881">
        <v>40</v>
      </c>
      <c r="AA881">
        <v>8</v>
      </c>
      <c r="AB881">
        <v>4</v>
      </c>
      <c r="AC881">
        <v>4</v>
      </c>
      <c r="AD881">
        <v>8</v>
      </c>
      <c r="AE881">
        <v>0</v>
      </c>
      <c r="AF881">
        <v>1</v>
      </c>
      <c r="AG881">
        <v>0</v>
      </c>
      <c r="AH881">
        <v>0</v>
      </c>
      <c r="AI881">
        <v>6</v>
      </c>
      <c r="AJ881">
        <v>0</v>
      </c>
      <c r="AK881">
        <v>1</v>
      </c>
      <c r="AL881">
        <v>2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2</v>
      </c>
      <c r="AT881">
        <v>0</v>
      </c>
      <c r="AU881">
        <v>1</v>
      </c>
      <c r="AV881">
        <v>3</v>
      </c>
      <c r="AW881">
        <v>0</v>
      </c>
      <c r="AX881">
        <v>0</v>
      </c>
      <c r="AY881">
        <v>40</v>
      </c>
      <c r="AZ881">
        <v>105</v>
      </c>
      <c r="BA881">
        <v>30</v>
      </c>
      <c r="BB881">
        <v>7</v>
      </c>
      <c r="BC881">
        <v>4</v>
      </c>
      <c r="BD881">
        <v>3</v>
      </c>
      <c r="BE881">
        <v>3</v>
      </c>
      <c r="BF881">
        <v>1</v>
      </c>
      <c r="BG881">
        <v>2</v>
      </c>
      <c r="BH881">
        <v>5</v>
      </c>
      <c r="BI881">
        <v>5</v>
      </c>
      <c r="BJ881">
        <v>3</v>
      </c>
      <c r="BK881">
        <v>0</v>
      </c>
      <c r="BL881">
        <v>2</v>
      </c>
      <c r="BM881">
        <v>9</v>
      </c>
      <c r="BN881">
        <v>1</v>
      </c>
      <c r="BO881">
        <v>7</v>
      </c>
      <c r="BP881">
        <v>1</v>
      </c>
      <c r="BQ881">
        <v>2</v>
      </c>
      <c r="BR881">
        <v>2</v>
      </c>
      <c r="BS881">
        <v>4</v>
      </c>
      <c r="BT881">
        <v>4</v>
      </c>
      <c r="BU881">
        <v>3</v>
      </c>
      <c r="BV881">
        <v>4</v>
      </c>
      <c r="BW881">
        <v>3</v>
      </c>
      <c r="BX881">
        <v>105</v>
      </c>
      <c r="BY881">
        <v>19</v>
      </c>
      <c r="BZ881">
        <v>6</v>
      </c>
      <c r="CA881">
        <v>2</v>
      </c>
      <c r="CB881">
        <v>2</v>
      </c>
      <c r="CC881">
        <v>1</v>
      </c>
      <c r="CD881">
        <v>1</v>
      </c>
      <c r="CE881">
        <v>1</v>
      </c>
      <c r="CF881">
        <v>2</v>
      </c>
      <c r="CG881">
        <v>2</v>
      </c>
      <c r="CH881">
        <v>0</v>
      </c>
      <c r="CI881">
        <v>0</v>
      </c>
      <c r="CJ881">
        <v>0</v>
      </c>
      <c r="CK881">
        <v>0</v>
      </c>
      <c r="CL881">
        <v>0</v>
      </c>
      <c r="CM881">
        <v>2</v>
      </c>
      <c r="CN881">
        <v>19</v>
      </c>
      <c r="CO881">
        <v>20</v>
      </c>
      <c r="CP881">
        <v>6</v>
      </c>
      <c r="CQ881">
        <v>0</v>
      </c>
      <c r="CR881">
        <v>0</v>
      </c>
      <c r="CS881">
        <v>0</v>
      </c>
      <c r="CT881">
        <v>2</v>
      </c>
      <c r="CU881">
        <v>4</v>
      </c>
      <c r="CV881">
        <v>2</v>
      </c>
      <c r="CW881">
        <v>0</v>
      </c>
      <c r="CX881">
        <v>0</v>
      </c>
      <c r="CY881">
        <v>1</v>
      </c>
      <c r="CZ881">
        <v>0</v>
      </c>
      <c r="DA881">
        <v>0</v>
      </c>
      <c r="DB881">
        <v>0</v>
      </c>
      <c r="DC881">
        <v>1</v>
      </c>
      <c r="DD881">
        <v>0</v>
      </c>
      <c r="DE881">
        <v>1</v>
      </c>
      <c r="DF881">
        <v>0</v>
      </c>
      <c r="DG881">
        <v>1</v>
      </c>
      <c r="DH881">
        <v>0</v>
      </c>
      <c r="DI881">
        <v>0</v>
      </c>
      <c r="DJ881">
        <v>0</v>
      </c>
      <c r="DK881">
        <v>1</v>
      </c>
      <c r="DL881">
        <v>1</v>
      </c>
      <c r="DM881">
        <v>0</v>
      </c>
      <c r="DN881">
        <v>20</v>
      </c>
      <c r="DO881">
        <v>12</v>
      </c>
      <c r="DP881">
        <v>1</v>
      </c>
      <c r="DQ881">
        <v>1</v>
      </c>
      <c r="DR881">
        <v>1</v>
      </c>
      <c r="DS881">
        <v>3</v>
      </c>
      <c r="DT881">
        <v>1</v>
      </c>
      <c r="DU881">
        <v>3</v>
      </c>
      <c r="DV881">
        <v>0</v>
      </c>
      <c r="DW881">
        <v>0</v>
      </c>
      <c r="DX881">
        <v>0</v>
      </c>
      <c r="DY881">
        <v>0</v>
      </c>
      <c r="DZ881">
        <v>0</v>
      </c>
      <c r="EA881">
        <v>0</v>
      </c>
      <c r="EB881">
        <v>0</v>
      </c>
      <c r="EC881">
        <v>0</v>
      </c>
      <c r="ED881">
        <v>0</v>
      </c>
      <c r="EE881">
        <v>0</v>
      </c>
      <c r="EF881">
        <v>0</v>
      </c>
      <c r="EG881">
        <v>0</v>
      </c>
      <c r="EH881">
        <v>0</v>
      </c>
      <c r="EI881">
        <v>0</v>
      </c>
      <c r="EJ881">
        <v>0</v>
      </c>
      <c r="EK881">
        <v>2</v>
      </c>
      <c r="EL881">
        <v>0</v>
      </c>
      <c r="EM881">
        <v>0</v>
      </c>
      <c r="EN881">
        <v>12</v>
      </c>
      <c r="EO881">
        <v>16</v>
      </c>
      <c r="EP881">
        <v>7</v>
      </c>
      <c r="EQ881">
        <v>2</v>
      </c>
      <c r="ER881">
        <v>0</v>
      </c>
      <c r="ES881">
        <v>0</v>
      </c>
      <c r="ET881">
        <v>0</v>
      </c>
      <c r="EU881">
        <v>0</v>
      </c>
      <c r="EV881">
        <v>0</v>
      </c>
      <c r="EW881">
        <v>0</v>
      </c>
      <c r="EX881">
        <v>0</v>
      </c>
      <c r="EY881">
        <v>1</v>
      </c>
      <c r="EZ881">
        <v>3</v>
      </c>
      <c r="FA881">
        <v>1</v>
      </c>
      <c r="FB881">
        <v>1</v>
      </c>
      <c r="FC881">
        <v>0</v>
      </c>
      <c r="FD881">
        <v>0</v>
      </c>
      <c r="FE881">
        <v>0</v>
      </c>
      <c r="FF881">
        <v>0</v>
      </c>
      <c r="FG881">
        <v>1</v>
      </c>
      <c r="FH881">
        <v>0</v>
      </c>
      <c r="FI881">
        <v>0</v>
      </c>
      <c r="FJ881">
        <v>0</v>
      </c>
      <c r="FK881">
        <v>0</v>
      </c>
      <c r="FL881">
        <v>16</v>
      </c>
      <c r="FM881">
        <v>67</v>
      </c>
      <c r="FN881">
        <v>25</v>
      </c>
      <c r="FO881">
        <v>0</v>
      </c>
      <c r="FP881">
        <v>10</v>
      </c>
      <c r="FQ881">
        <v>7</v>
      </c>
      <c r="FR881">
        <v>2</v>
      </c>
      <c r="FS881">
        <v>2</v>
      </c>
      <c r="FT881">
        <v>0</v>
      </c>
      <c r="FU881">
        <v>0</v>
      </c>
      <c r="FV881">
        <v>3</v>
      </c>
      <c r="FW881">
        <v>2</v>
      </c>
      <c r="FX881">
        <v>4</v>
      </c>
      <c r="FY881">
        <v>0</v>
      </c>
      <c r="FZ881">
        <v>0</v>
      </c>
      <c r="GA881">
        <v>1</v>
      </c>
      <c r="GB881">
        <v>2</v>
      </c>
      <c r="GC881">
        <v>1</v>
      </c>
      <c r="GD881">
        <v>1</v>
      </c>
      <c r="GE881">
        <v>0</v>
      </c>
      <c r="GF881">
        <v>2</v>
      </c>
      <c r="GG881">
        <v>2</v>
      </c>
      <c r="GH881">
        <v>1</v>
      </c>
      <c r="GI881">
        <v>1</v>
      </c>
      <c r="GJ881">
        <v>0</v>
      </c>
      <c r="GK881">
        <v>1</v>
      </c>
      <c r="GL881">
        <v>67</v>
      </c>
      <c r="GM881">
        <v>5</v>
      </c>
      <c r="GN881">
        <v>2</v>
      </c>
      <c r="GO881">
        <v>0</v>
      </c>
      <c r="GP881">
        <v>0</v>
      </c>
      <c r="GQ881">
        <v>1</v>
      </c>
      <c r="GR881">
        <v>0</v>
      </c>
      <c r="GS881">
        <v>0</v>
      </c>
      <c r="GT881">
        <v>0</v>
      </c>
      <c r="GU881">
        <v>0</v>
      </c>
      <c r="GV881">
        <v>0</v>
      </c>
      <c r="GW881">
        <v>1</v>
      </c>
      <c r="GX881">
        <v>0</v>
      </c>
      <c r="GY881">
        <v>0</v>
      </c>
      <c r="GZ881">
        <v>0</v>
      </c>
      <c r="HA881">
        <v>0</v>
      </c>
      <c r="HB881">
        <v>0</v>
      </c>
      <c r="HC881">
        <v>0</v>
      </c>
      <c r="HD881">
        <v>0</v>
      </c>
      <c r="HE881">
        <v>1</v>
      </c>
      <c r="HF881">
        <v>5</v>
      </c>
      <c r="HG881">
        <v>4</v>
      </c>
      <c r="HH881">
        <v>0</v>
      </c>
      <c r="HI881">
        <v>0</v>
      </c>
      <c r="HJ881">
        <v>1</v>
      </c>
      <c r="HK881">
        <v>0</v>
      </c>
      <c r="HL881">
        <v>1</v>
      </c>
      <c r="HM881">
        <v>0</v>
      </c>
      <c r="HN881">
        <v>1</v>
      </c>
      <c r="HO881">
        <v>0</v>
      </c>
      <c r="HP881">
        <v>0</v>
      </c>
      <c r="HQ881">
        <v>0</v>
      </c>
      <c r="HR881">
        <v>0</v>
      </c>
      <c r="HS881">
        <v>1</v>
      </c>
      <c r="HT881">
        <v>4</v>
      </c>
      <c r="HU881">
        <v>3</v>
      </c>
      <c r="HV881">
        <v>1</v>
      </c>
      <c r="HW881">
        <v>0</v>
      </c>
      <c r="HX881">
        <v>0</v>
      </c>
      <c r="HY881">
        <v>0</v>
      </c>
      <c r="HZ881">
        <v>1</v>
      </c>
      <c r="IA881">
        <v>0</v>
      </c>
      <c r="IB881">
        <v>0</v>
      </c>
      <c r="IC881">
        <v>0</v>
      </c>
      <c r="ID881">
        <v>0</v>
      </c>
      <c r="IE881">
        <v>0</v>
      </c>
      <c r="IF881">
        <v>0</v>
      </c>
      <c r="IG881">
        <v>0</v>
      </c>
      <c r="IH881">
        <v>1</v>
      </c>
      <c r="II881">
        <v>0</v>
      </c>
      <c r="IJ881">
        <v>3</v>
      </c>
      <c r="IK881">
        <v>3</v>
      </c>
      <c r="IL881">
        <v>0</v>
      </c>
      <c r="IM881">
        <v>0</v>
      </c>
      <c r="IN881">
        <v>0</v>
      </c>
      <c r="IO881">
        <v>0</v>
      </c>
      <c r="IP881">
        <v>0</v>
      </c>
      <c r="IQ881">
        <v>1</v>
      </c>
      <c r="IR881">
        <v>0</v>
      </c>
      <c r="IS881">
        <v>0</v>
      </c>
      <c r="IT881">
        <v>0</v>
      </c>
      <c r="IU881">
        <v>0</v>
      </c>
      <c r="IV881">
        <v>0</v>
      </c>
      <c r="IW881">
        <v>0</v>
      </c>
      <c r="IX881">
        <v>0</v>
      </c>
      <c r="IY881">
        <v>0</v>
      </c>
      <c r="IZ881">
        <v>0</v>
      </c>
      <c r="JA881">
        <v>0</v>
      </c>
      <c r="JB881">
        <v>0</v>
      </c>
      <c r="JC881">
        <v>0</v>
      </c>
      <c r="JD881">
        <v>0</v>
      </c>
      <c r="JE881">
        <v>0</v>
      </c>
      <c r="JF881">
        <v>1</v>
      </c>
      <c r="JG881">
        <v>0</v>
      </c>
      <c r="JH881">
        <v>0</v>
      </c>
      <c r="JI881">
        <v>1</v>
      </c>
      <c r="JJ881">
        <v>3</v>
      </c>
      <c r="JK881" s="2">
        <f t="shared" si="72"/>
        <v>0.3592436974789916</v>
      </c>
    </row>
    <row r="882" spans="1:271" outlineLevel="2" x14ac:dyDescent="0.25">
      <c r="A882" t="str">
        <f t="shared" si="74"/>
        <v>161105</v>
      </c>
      <c r="B882" t="s">
        <v>337</v>
      </c>
      <c r="C882">
        <v>33</v>
      </c>
      <c r="D882">
        <v>563</v>
      </c>
      <c r="E882">
        <v>570</v>
      </c>
      <c r="F882">
        <v>382</v>
      </c>
      <c r="G882">
        <v>188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188</v>
      </c>
      <c r="R882">
        <v>0</v>
      </c>
      <c r="S882">
        <v>0</v>
      </c>
      <c r="T882">
        <v>188</v>
      </c>
      <c r="U882">
        <v>20</v>
      </c>
      <c r="V882">
        <v>10</v>
      </c>
      <c r="W882">
        <v>10</v>
      </c>
      <c r="X882">
        <v>0</v>
      </c>
      <c r="Y882">
        <v>168</v>
      </c>
      <c r="Z882">
        <v>16</v>
      </c>
      <c r="AA882">
        <v>3</v>
      </c>
      <c r="AB882">
        <v>0</v>
      </c>
      <c r="AC882">
        <v>2</v>
      </c>
      <c r="AD882">
        <v>2</v>
      </c>
      <c r="AE882">
        <v>0</v>
      </c>
      <c r="AF882">
        <v>0</v>
      </c>
      <c r="AG882">
        <v>0</v>
      </c>
      <c r="AH882">
        <v>1</v>
      </c>
      <c r="AI882">
        <v>2</v>
      </c>
      <c r="AJ882">
        <v>0</v>
      </c>
      <c r="AK882">
        <v>1</v>
      </c>
      <c r="AL882">
        <v>1</v>
      </c>
      <c r="AM882">
        <v>1</v>
      </c>
      <c r="AN882">
        <v>0</v>
      </c>
      <c r="AO882">
        <v>0</v>
      </c>
      <c r="AP882">
        <v>0</v>
      </c>
      <c r="AQ882">
        <v>0</v>
      </c>
      <c r="AR882">
        <v>1</v>
      </c>
      <c r="AS882">
        <v>0</v>
      </c>
      <c r="AT882">
        <v>0</v>
      </c>
      <c r="AU882">
        <v>1</v>
      </c>
      <c r="AV882">
        <v>0</v>
      </c>
      <c r="AW882">
        <v>1</v>
      </c>
      <c r="AX882">
        <v>0</v>
      </c>
      <c r="AY882">
        <v>16</v>
      </c>
      <c r="AZ882">
        <v>95</v>
      </c>
      <c r="BA882">
        <v>38</v>
      </c>
      <c r="BB882">
        <v>5</v>
      </c>
      <c r="BC882">
        <v>4</v>
      </c>
      <c r="BD882">
        <v>3</v>
      </c>
      <c r="BE882">
        <v>5</v>
      </c>
      <c r="BF882">
        <v>3</v>
      </c>
      <c r="BG882">
        <v>1</v>
      </c>
      <c r="BH882">
        <v>4</v>
      </c>
      <c r="BI882">
        <v>3</v>
      </c>
      <c r="BJ882">
        <v>8</v>
      </c>
      <c r="BK882">
        <v>0</v>
      </c>
      <c r="BL882">
        <v>2</v>
      </c>
      <c r="BM882">
        <v>2</v>
      </c>
      <c r="BN882">
        <v>0</v>
      </c>
      <c r="BO882">
        <v>0</v>
      </c>
      <c r="BP882">
        <v>4</v>
      </c>
      <c r="BQ882">
        <v>1</v>
      </c>
      <c r="BR882">
        <v>0</v>
      </c>
      <c r="BS882">
        <v>3</v>
      </c>
      <c r="BT882">
        <v>2</v>
      </c>
      <c r="BU882">
        <v>1</v>
      </c>
      <c r="BV882">
        <v>4</v>
      </c>
      <c r="BW882">
        <v>2</v>
      </c>
      <c r="BX882">
        <v>95</v>
      </c>
      <c r="BY882">
        <v>5</v>
      </c>
      <c r="BZ882">
        <v>1</v>
      </c>
      <c r="CA882">
        <v>1</v>
      </c>
      <c r="CB882">
        <v>1</v>
      </c>
      <c r="CC882">
        <v>0</v>
      </c>
      <c r="CD882">
        <v>0</v>
      </c>
      <c r="CE882">
        <v>0</v>
      </c>
      <c r="CF882">
        <v>1</v>
      </c>
      <c r="CG882">
        <v>0</v>
      </c>
      <c r="CH882">
        <v>0</v>
      </c>
      <c r="CI882">
        <v>0</v>
      </c>
      <c r="CJ882">
        <v>0</v>
      </c>
      <c r="CK882">
        <v>0</v>
      </c>
      <c r="CL882">
        <v>1</v>
      </c>
      <c r="CM882">
        <v>0</v>
      </c>
      <c r="CN882">
        <v>5</v>
      </c>
      <c r="CO882">
        <v>6</v>
      </c>
      <c r="CP882">
        <v>2</v>
      </c>
      <c r="CQ882">
        <v>0</v>
      </c>
      <c r="CR882">
        <v>0</v>
      </c>
      <c r="CS882">
        <v>0</v>
      </c>
      <c r="CT882">
        <v>0</v>
      </c>
      <c r="CU882">
        <v>0</v>
      </c>
      <c r="CV882">
        <v>0</v>
      </c>
      <c r="CW882">
        <v>2</v>
      </c>
      <c r="CX882">
        <v>0</v>
      </c>
      <c r="CY882">
        <v>0</v>
      </c>
      <c r="CZ882">
        <v>0</v>
      </c>
      <c r="DA882">
        <v>0</v>
      </c>
      <c r="DB882">
        <v>0</v>
      </c>
      <c r="DC882">
        <v>0</v>
      </c>
      <c r="DD882">
        <v>0</v>
      </c>
      <c r="DE882">
        <v>0</v>
      </c>
      <c r="DF882">
        <v>0</v>
      </c>
      <c r="DG882">
        <v>0</v>
      </c>
      <c r="DH882">
        <v>0</v>
      </c>
      <c r="DI882">
        <v>1</v>
      </c>
      <c r="DJ882">
        <v>1</v>
      </c>
      <c r="DK882">
        <v>0</v>
      </c>
      <c r="DL882">
        <v>0</v>
      </c>
      <c r="DM882">
        <v>0</v>
      </c>
      <c r="DN882">
        <v>6</v>
      </c>
      <c r="DO882">
        <v>0</v>
      </c>
      <c r="DP882">
        <v>0</v>
      </c>
      <c r="DQ882">
        <v>0</v>
      </c>
      <c r="DR882">
        <v>0</v>
      </c>
      <c r="DS882">
        <v>0</v>
      </c>
      <c r="DT882">
        <v>0</v>
      </c>
      <c r="DU882">
        <v>0</v>
      </c>
      <c r="DV882">
        <v>0</v>
      </c>
      <c r="DW882">
        <v>0</v>
      </c>
      <c r="DX882">
        <v>0</v>
      </c>
      <c r="DY882">
        <v>0</v>
      </c>
      <c r="DZ882">
        <v>0</v>
      </c>
      <c r="EA882">
        <v>0</v>
      </c>
      <c r="EB882">
        <v>0</v>
      </c>
      <c r="EC882">
        <v>0</v>
      </c>
      <c r="ED882">
        <v>0</v>
      </c>
      <c r="EE882">
        <v>0</v>
      </c>
      <c r="EF882">
        <v>0</v>
      </c>
      <c r="EG882">
        <v>0</v>
      </c>
      <c r="EH882">
        <v>0</v>
      </c>
      <c r="EI882">
        <v>0</v>
      </c>
      <c r="EJ882">
        <v>0</v>
      </c>
      <c r="EK882">
        <v>0</v>
      </c>
      <c r="EL882">
        <v>0</v>
      </c>
      <c r="EM882">
        <v>0</v>
      </c>
      <c r="EN882">
        <v>0</v>
      </c>
      <c r="EO882">
        <v>9</v>
      </c>
      <c r="EP882">
        <v>2</v>
      </c>
      <c r="EQ882">
        <v>0</v>
      </c>
      <c r="ER882">
        <v>0</v>
      </c>
      <c r="ES882">
        <v>0</v>
      </c>
      <c r="ET882">
        <v>0</v>
      </c>
      <c r="EU882">
        <v>1</v>
      </c>
      <c r="EV882">
        <v>0</v>
      </c>
      <c r="EW882">
        <v>0</v>
      </c>
      <c r="EX882">
        <v>0</v>
      </c>
      <c r="EY882">
        <v>1</v>
      </c>
      <c r="EZ882">
        <v>1</v>
      </c>
      <c r="FA882">
        <v>0</v>
      </c>
      <c r="FB882">
        <v>2</v>
      </c>
      <c r="FC882">
        <v>0</v>
      </c>
      <c r="FD882">
        <v>0</v>
      </c>
      <c r="FE882">
        <v>0</v>
      </c>
      <c r="FF882">
        <v>0</v>
      </c>
      <c r="FG882">
        <v>2</v>
      </c>
      <c r="FH882">
        <v>0</v>
      </c>
      <c r="FI882">
        <v>0</v>
      </c>
      <c r="FJ882">
        <v>0</v>
      </c>
      <c r="FK882">
        <v>0</v>
      </c>
      <c r="FL882">
        <v>9</v>
      </c>
      <c r="FM882">
        <v>24</v>
      </c>
      <c r="FN882">
        <v>7</v>
      </c>
      <c r="FO882">
        <v>2</v>
      </c>
      <c r="FP882">
        <v>1</v>
      </c>
      <c r="FQ882">
        <v>5</v>
      </c>
      <c r="FR882">
        <v>5</v>
      </c>
      <c r="FS882">
        <v>1</v>
      </c>
      <c r="FT882">
        <v>0</v>
      </c>
      <c r="FU882">
        <v>0</v>
      </c>
      <c r="FV882">
        <v>1</v>
      </c>
      <c r="FW882">
        <v>0</v>
      </c>
      <c r="FX882">
        <v>0</v>
      </c>
      <c r="FY882">
        <v>0</v>
      </c>
      <c r="FZ882">
        <v>0</v>
      </c>
      <c r="GA882">
        <v>0</v>
      </c>
      <c r="GB882">
        <v>0</v>
      </c>
      <c r="GC882">
        <v>0</v>
      </c>
      <c r="GD882">
        <v>0</v>
      </c>
      <c r="GE882">
        <v>0</v>
      </c>
      <c r="GF882">
        <v>0</v>
      </c>
      <c r="GG882">
        <v>0</v>
      </c>
      <c r="GH882">
        <v>0</v>
      </c>
      <c r="GI882">
        <v>0</v>
      </c>
      <c r="GJ882">
        <v>0</v>
      </c>
      <c r="GK882">
        <v>2</v>
      </c>
      <c r="GL882">
        <v>24</v>
      </c>
      <c r="GM882">
        <v>11</v>
      </c>
      <c r="GN882">
        <v>3</v>
      </c>
      <c r="GO882">
        <v>0</v>
      </c>
      <c r="GP882">
        <v>1</v>
      </c>
      <c r="GQ882">
        <v>0</v>
      </c>
      <c r="GR882">
        <v>1</v>
      </c>
      <c r="GS882">
        <v>0</v>
      </c>
      <c r="GT882">
        <v>1</v>
      </c>
      <c r="GU882">
        <v>1</v>
      </c>
      <c r="GV882">
        <v>2</v>
      </c>
      <c r="GW882">
        <v>1</v>
      </c>
      <c r="GX882">
        <v>0</v>
      </c>
      <c r="GY882">
        <v>0</v>
      </c>
      <c r="GZ882">
        <v>0</v>
      </c>
      <c r="HA882">
        <v>1</v>
      </c>
      <c r="HB882">
        <v>0</v>
      </c>
      <c r="HC882">
        <v>0</v>
      </c>
      <c r="HD882">
        <v>0</v>
      </c>
      <c r="HE882">
        <v>0</v>
      </c>
      <c r="HF882">
        <v>11</v>
      </c>
      <c r="HG882">
        <v>2</v>
      </c>
      <c r="HH882">
        <v>0</v>
      </c>
      <c r="HI882">
        <v>0</v>
      </c>
      <c r="HJ882">
        <v>1</v>
      </c>
      <c r="HK882">
        <v>0</v>
      </c>
      <c r="HL882">
        <v>0</v>
      </c>
      <c r="HM882">
        <v>0</v>
      </c>
      <c r="HN882">
        <v>1</v>
      </c>
      <c r="HO882">
        <v>0</v>
      </c>
      <c r="HP882">
        <v>0</v>
      </c>
      <c r="HQ882">
        <v>0</v>
      </c>
      <c r="HR882">
        <v>0</v>
      </c>
      <c r="HS882">
        <v>0</v>
      </c>
      <c r="HT882">
        <v>2</v>
      </c>
      <c r="HU882">
        <v>0</v>
      </c>
      <c r="HV882">
        <v>0</v>
      </c>
      <c r="HW882">
        <v>0</v>
      </c>
      <c r="HX882">
        <v>0</v>
      </c>
      <c r="HY882">
        <v>0</v>
      </c>
      <c r="HZ882">
        <v>0</v>
      </c>
      <c r="IA882">
        <v>0</v>
      </c>
      <c r="IB882">
        <v>0</v>
      </c>
      <c r="IC882">
        <v>0</v>
      </c>
      <c r="ID882">
        <v>0</v>
      </c>
      <c r="IE882">
        <v>0</v>
      </c>
      <c r="IF882">
        <v>0</v>
      </c>
      <c r="IG882">
        <v>0</v>
      </c>
      <c r="IH882">
        <v>0</v>
      </c>
      <c r="II882">
        <v>0</v>
      </c>
      <c r="IJ882">
        <v>0</v>
      </c>
      <c r="IK882">
        <v>0</v>
      </c>
      <c r="IL882">
        <v>0</v>
      </c>
      <c r="IM882">
        <v>0</v>
      </c>
      <c r="IN882">
        <v>0</v>
      </c>
      <c r="IO882">
        <v>0</v>
      </c>
      <c r="IP882">
        <v>0</v>
      </c>
      <c r="IQ882">
        <v>0</v>
      </c>
      <c r="IR882">
        <v>0</v>
      </c>
      <c r="IS882">
        <v>0</v>
      </c>
      <c r="IT882">
        <v>0</v>
      </c>
      <c r="IU882">
        <v>0</v>
      </c>
      <c r="IV882">
        <v>0</v>
      </c>
      <c r="IW882">
        <v>0</v>
      </c>
      <c r="IX882">
        <v>0</v>
      </c>
      <c r="IY882">
        <v>0</v>
      </c>
      <c r="IZ882">
        <v>0</v>
      </c>
      <c r="JA882">
        <v>0</v>
      </c>
      <c r="JB882">
        <v>0</v>
      </c>
      <c r="JC882">
        <v>0</v>
      </c>
      <c r="JD882">
        <v>0</v>
      </c>
      <c r="JE882">
        <v>0</v>
      </c>
      <c r="JF882">
        <v>0</v>
      </c>
      <c r="JG882">
        <v>0</v>
      </c>
      <c r="JH882">
        <v>0</v>
      </c>
      <c r="JI882">
        <v>0</v>
      </c>
      <c r="JJ882">
        <v>0</v>
      </c>
      <c r="JK882" s="2">
        <f t="shared" si="72"/>
        <v>0.3339253996447602</v>
      </c>
    </row>
    <row r="883" spans="1:271" s="6" customFormat="1" ht="15.75" outlineLevel="1" x14ac:dyDescent="0.25">
      <c r="B883" s="7" t="s">
        <v>408</v>
      </c>
      <c r="D883" s="6">
        <f>SUBTOTAL(9,D850:D882)</f>
        <v>26409</v>
      </c>
      <c r="E883" s="6">
        <f>SUBTOTAL(9,E850:E882)</f>
        <v>20496</v>
      </c>
      <c r="F883" s="6">
        <f>SUBTOTAL(9,F850:F882)</f>
        <v>9991</v>
      </c>
      <c r="G883" s="6">
        <f>SUBTOTAL(9,G850:G882)</f>
        <v>10505</v>
      </c>
      <c r="H883" s="6">
        <f>SUBTOTAL(9,H850:H882)</f>
        <v>5</v>
      </c>
      <c r="I883" s="6">
        <f>SUBTOTAL(9,I850:I882)</f>
        <v>40</v>
      </c>
      <c r="J883" s="6">
        <f>SUBTOTAL(9,J850:J882)</f>
        <v>8</v>
      </c>
      <c r="K883" s="6">
        <f>SUBTOTAL(9,K850:K882)</f>
        <v>8</v>
      </c>
      <c r="L883" s="6">
        <f>SUBTOTAL(9,L850:L882)</f>
        <v>0</v>
      </c>
      <c r="M883" s="6">
        <f>SUBTOTAL(9,M850:M882)</f>
        <v>0</v>
      </c>
      <c r="N883" s="6">
        <f>SUBTOTAL(9,N850:N882)</f>
        <v>0</v>
      </c>
      <c r="O883" s="6">
        <f>SUBTOTAL(9,O850:O882)</f>
        <v>0</v>
      </c>
      <c r="P883" s="6">
        <f>SUBTOTAL(9,P850:P882)</f>
        <v>8</v>
      </c>
      <c r="Q883" s="6">
        <f>SUBTOTAL(9,Q850:Q882)</f>
        <v>10509</v>
      </c>
      <c r="R883" s="6">
        <f>SUBTOTAL(9,R850:R882)</f>
        <v>8</v>
      </c>
      <c r="S883" s="6">
        <f>SUBTOTAL(9,S850:S882)</f>
        <v>0</v>
      </c>
      <c r="T883" s="6">
        <f>SUBTOTAL(9,T850:T882)</f>
        <v>10509</v>
      </c>
      <c r="U883" s="6">
        <f>SUBTOTAL(9,U850:U882)</f>
        <v>324</v>
      </c>
      <c r="V883" s="6">
        <f>SUBTOTAL(9,V850:V882)</f>
        <v>213</v>
      </c>
      <c r="W883" s="6">
        <f>SUBTOTAL(9,W850:W882)</f>
        <v>91</v>
      </c>
      <c r="X883" s="6">
        <f>SUBTOTAL(9,X850:X882)</f>
        <v>0</v>
      </c>
      <c r="Y883" s="6">
        <f>SUBTOTAL(9,Y850:Y882)</f>
        <v>10185</v>
      </c>
      <c r="Z883" s="6">
        <f>SUBTOTAL(9,Z850:Z882)</f>
        <v>2238</v>
      </c>
      <c r="AA883" s="6">
        <f>SUBTOTAL(9,AA850:AA882)</f>
        <v>290</v>
      </c>
      <c r="AB883" s="6">
        <f>SUBTOTAL(9,AB850:AB882)</f>
        <v>597</v>
      </c>
      <c r="AC883" s="6">
        <f>SUBTOTAL(9,AC850:AC882)</f>
        <v>664</v>
      </c>
      <c r="AD883" s="6">
        <f>SUBTOTAL(9,AD850:AD882)</f>
        <v>214</v>
      </c>
      <c r="AE883" s="6">
        <f>SUBTOTAL(9,AE850:AE882)</f>
        <v>14</v>
      </c>
      <c r="AF883" s="6">
        <f>SUBTOTAL(9,AF850:AF882)</f>
        <v>41</v>
      </c>
      <c r="AG883" s="6">
        <f>SUBTOTAL(9,AG850:AG882)</f>
        <v>13</v>
      </c>
      <c r="AH883" s="6">
        <f>SUBTOTAL(9,AH850:AH882)</f>
        <v>24</v>
      </c>
      <c r="AI883" s="6">
        <f>SUBTOTAL(9,AI850:AI882)</f>
        <v>43</v>
      </c>
      <c r="AJ883" s="6">
        <f>SUBTOTAL(9,AJ850:AJ882)</f>
        <v>9</v>
      </c>
      <c r="AK883" s="6">
        <f>SUBTOTAL(9,AK850:AK882)</f>
        <v>11</v>
      </c>
      <c r="AL883" s="6">
        <f>SUBTOTAL(9,AL850:AL882)</f>
        <v>32</v>
      </c>
      <c r="AM883" s="6">
        <f>SUBTOTAL(9,AM850:AM882)</f>
        <v>55</v>
      </c>
      <c r="AN883" s="6">
        <f>SUBTOTAL(9,AN850:AN882)</f>
        <v>7</v>
      </c>
      <c r="AO883" s="6">
        <f>SUBTOTAL(9,AO850:AO882)</f>
        <v>13</v>
      </c>
      <c r="AP883" s="6">
        <f>SUBTOTAL(9,AP850:AP882)</f>
        <v>9</v>
      </c>
      <c r="AQ883" s="6">
        <f>SUBTOTAL(9,AQ850:AQ882)</f>
        <v>13</v>
      </c>
      <c r="AR883" s="6">
        <f>SUBTOTAL(9,AR850:AR882)</f>
        <v>41</v>
      </c>
      <c r="AS883" s="6">
        <f>SUBTOTAL(9,AS850:AS882)</f>
        <v>20</v>
      </c>
      <c r="AT883" s="6">
        <f>SUBTOTAL(9,AT850:AT882)</f>
        <v>29</v>
      </c>
      <c r="AU883" s="6">
        <f>SUBTOTAL(9,AU850:AU882)</f>
        <v>14</v>
      </c>
      <c r="AV883" s="6">
        <f>SUBTOTAL(9,AV850:AV882)</f>
        <v>24</v>
      </c>
      <c r="AW883" s="6">
        <f>SUBTOTAL(9,AW850:AW882)</f>
        <v>18</v>
      </c>
      <c r="AX883" s="6">
        <f>SUBTOTAL(9,AX850:AX882)</f>
        <v>43</v>
      </c>
      <c r="AY883" s="6">
        <f>SUBTOTAL(9,AY850:AY882)</f>
        <v>2238</v>
      </c>
      <c r="AZ883" s="6">
        <f>SUBTOTAL(9,AZ850:AZ882)</f>
        <v>3148</v>
      </c>
      <c r="BA883" s="6">
        <f>SUBTOTAL(9,BA850:BA882)</f>
        <v>839</v>
      </c>
      <c r="BB883" s="6">
        <f>SUBTOTAL(9,BB850:BB882)</f>
        <v>63</v>
      </c>
      <c r="BC883" s="6">
        <f>SUBTOTAL(9,BC850:BC882)</f>
        <v>100</v>
      </c>
      <c r="BD883" s="6">
        <f>SUBTOTAL(9,BD850:BD882)</f>
        <v>232</v>
      </c>
      <c r="BE883" s="6">
        <f>SUBTOTAL(9,BE850:BE882)</f>
        <v>89</v>
      </c>
      <c r="BF883" s="6">
        <f>SUBTOTAL(9,BF850:BF882)</f>
        <v>201</v>
      </c>
      <c r="BG883" s="6">
        <f>SUBTOTAL(9,BG850:BG882)</f>
        <v>82</v>
      </c>
      <c r="BH883" s="6">
        <f>SUBTOTAL(9,BH850:BH882)</f>
        <v>46</v>
      </c>
      <c r="BI883" s="6">
        <f>SUBTOTAL(9,BI850:BI882)</f>
        <v>74</v>
      </c>
      <c r="BJ883" s="6">
        <f>SUBTOTAL(9,BJ850:BJ882)</f>
        <v>94</v>
      </c>
      <c r="BK883" s="6">
        <f>SUBTOTAL(9,BK850:BK882)</f>
        <v>17</v>
      </c>
      <c r="BL883" s="6">
        <f>SUBTOTAL(9,BL850:BL882)</f>
        <v>459</v>
      </c>
      <c r="BM883" s="6">
        <f>SUBTOTAL(9,BM850:BM882)</f>
        <v>62</v>
      </c>
      <c r="BN883" s="6">
        <f>SUBTOTAL(9,BN850:BN882)</f>
        <v>5</v>
      </c>
      <c r="BO883" s="6">
        <f>SUBTOTAL(9,BO850:BO882)</f>
        <v>539</v>
      </c>
      <c r="BP883" s="6">
        <f>SUBTOTAL(9,BP850:BP882)</f>
        <v>19</v>
      </c>
      <c r="BQ883" s="6">
        <f>SUBTOTAL(9,BQ850:BQ882)</f>
        <v>17</v>
      </c>
      <c r="BR883" s="6">
        <f>SUBTOTAL(9,BR850:BR882)</f>
        <v>9</v>
      </c>
      <c r="BS883" s="6">
        <f>SUBTOTAL(9,BS850:BS882)</f>
        <v>49</v>
      </c>
      <c r="BT883" s="6">
        <f>SUBTOTAL(9,BT850:BT882)</f>
        <v>29</v>
      </c>
      <c r="BU883" s="6">
        <f>SUBTOTAL(9,BU850:BU882)</f>
        <v>44</v>
      </c>
      <c r="BV883" s="6">
        <f>SUBTOTAL(9,BV850:BV882)</f>
        <v>26</v>
      </c>
      <c r="BW883" s="6">
        <f>SUBTOTAL(9,BW850:BW882)</f>
        <v>53</v>
      </c>
      <c r="BX883" s="6">
        <f>SUBTOTAL(9,BX850:BX882)</f>
        <v>3148</v>
      </c>
      <c r="BY883" s="6">
        <f>SUBTOTAL(9,BY850:BY882)</f>
        <v>331</v>
      </c>
      <c r="BZ883" s="6">
        <f>SUBTOTAL(9,BZ850:BZ882)</f>
        <v>150</v>
      </c>
      <c r="CA883" s="6">
        <f>SUBTOTAL(9,CA850:CA882)</f>
        <v>46</v>
      </c>
      <c r="CB883" s="6">
        <f>SUBTOTAL(9,CB850:CB882)</f>
        <v>17</v>
      </c>
      <c r="CC883" s="6">
        <f>SUBTOTAL(9,CC850:CC882)</f>
        <v>8</v>
      </c>
      <c r="CD883" s="6">
        <f>SUBTOTAL(9,CD850:CD882)</f>
        <v>19</v>
      </c>
      <c r="CE883" s="6">
        <f>SUBTOTAL(9,CE850:CE882)</f>
        <v>10</v>
      </c>
      <c r="CF883" s="6">
        <f>SUBTOTAL(9,CF850:CF882)</f>
        <v>19</v>
      </c>
      <c r="CG883" s="6">
        <f>SUBTOTAL(9,CG850:CG882)</f>
        <v>15</v>
      </c>
      <c r="CH883" s="6">
        <f>SUBTOTAL(9,CH850:CH882)</f>
        <v>4</v>
      </c>
      <c r="CI883" s="6">
        <f>SUBTOTAL(9,CI850:CI882)</f>
        <v>6</v>
      </c>
      <c r="CJ883" s="6">
        <f>SUBTOTAL(9,CJ850:CJ882)</f>
        <v>7</v>
      </c>
      <c r="CK883" s="6">
        <f>SUBTOTAL(9,CK850:CK882)</f>
        <v>4</v>
      </c>
      <c r="CL883" s="6">
        <f>SUBTOTAL(9,CL850:CL882)</f>
        <v>11</v>
      </c>
      <c r="CM883" s="6">
        <f>SUBTOTAL(9,CM850:CM882)</f>
        <v>15</v>
      </c>
      <c r="CN883" s="6">
        <f>SUBTOTAL(9,CN850:CN882)</f>
        <v>331</v>
      </c>
      <c r="CO883" s="6">
        <f>SUBTOTAL(9,CO850:CO882)</f>
        <v>399</v>
      </c>
      <c r="CP883" s="6">
        <f>SUBTOTAL(9,CP850:CP882)</f>
        <v>191</v>
      </c>
      <c r="CQ883" s="6">
        <f>SUBTOTAL(9,CQ850:CQ882)</f>
        <v>32</v>
      </c>
      <c r="CR883" s="6">
        <f>SUBTOTAL(9,CR850:CR882)</f>
        <v>21</v>
      </c>
      <c r="CS883" s="6">
        <f>SUBTOTAL(9,CS850:CS882)</f>
        <v>8</v>
      </c>
      <c r="CT883" s="6">
        <f>SUBTOTAL(9,CT850:CT882)</f>
        <v>26</v>
      </c>
      <c r="CU883" s="6">
        <f>SUBTOTAL(9,CU850:CU882)</f>
        <v>16</v>
      </c>
      <c r="CV883" s="6">
        <f>SUBTOTAL(9,CV850:CV882)</f>
        <v>10</v>
      </c>
      <c r="CW883" s="6">
        <f>SUBTOTAL(9,CW850:CW882)</f>
        <v>8</v>
      </c>
      <c r="CX883" s="6">
        <f>SUBTOTAL(9,CX850:CX882)</f>
        <v>17</v>
      </c>
      <c r="CY883" s="6">
        <f>SUBTOTAL(9,CY850:CY882)</f>
        <v>7</v>
      </c>
      <c r="CZ883" s="6">
        <f>SUBTOTAL(9,CZ850:CZ882)</f>
        <v>7</v>
      </c>
      <c r="DA883" s="6">
        <f>SUBTOTAL(9,DA850:DA882)</f>
        <v>1</v>
      </c>
      <c r="DB883" s="6">
        <f>SUBTOTAL(9,DB850:DB882)</f>
        <v>3</v>
      </c>
      <c r="DC883" s="6">
        <f>SUBTOTAL(9,DC850:DC882)</f>
        <v>9</v>
      </c>
      <c r="DD883" s="6">
        <f>SUBTOTAL(9,DD850:DD882)</f>
        <v>0</v>
      </c>
      <c r="DE883" s="6">
        <f>SUBTOTAL(9,DE850:DE882)</f>
        <v>2</v>
      </c>
      <c r="DF883" s="6">
        <f>SUBTOTAL(9,DF850:DF882)</f>
        <v>2</v>
      </c>
      <c r="DG883" s="6">
        <f>SUBTOTAL(9,DG850:DG882)</f>
        <v>5</v>
      </c>
      <c r="DH883" s="6">
        <f>SUBTOTAL(9,DH850:DH882)</f>
        <v>6</v>
      </c>
      <c r="DI883" s="6">
        <f>SUBTOTAL(9,DI850:DI882)</f>
        <v>6</v>
      </c>
      <c r="DJ883" s="6">
        <f>SUBTOTAL(9,DJ850:DJ882)</f>
        <v>7</v>
      </c>
      <c r="DK883" s="6">
        <f>SUBTOTAL(9,DK850:DK882)</f>
        <v>5</v>
      </c>
      <c r="DL883" s="6">
        <f>SUBTOTAL(9,DL850:DL882)</f>
        <v>4</v>
      </c>
      <c r="DM883" s="6">
        <f>SUBTOTAL(9,DM850:DM882)</f>
        <v>6</v>
      </c>
      <c r="DN883" s="6">
        <f>SUBTOTAL(9,DN850:DN882)</f>
        <v>399</v>
      </c>
      <c r="DO883" s="6">
        <f>SUBTOTAL(9,DO850:DO882)</f>
        <v>185</v>
      </c>
      <c r="DP883" s="6">
        <f>SUBTOTAL(9,DP850:DP882)</f>
        <v>70</v>
      </c>
      <c r="DQ883" s="6">
        <f>SUBTOTAL(9,DQ850:DQ882)</f>
        <v>11</v>
      </c>
      <c r="DR883" s="6">
        <f>SUBTOTAL(9,DR850:DR882)</f>
        <v>6</v>
      </c>
      <c r="DS883" s="6">
        <f>SUBTOTAL(9,DS850:DS882)</f>
        <v>17</v>
      </c>
      <c r="DT883" s="6">
        <f>SUBTOTAL(9,DT850:DT882)</f>
        <v>28</v>
      </c>
      <c r="DU883" s="6">
        <f>SUBTOTAL(9,DU850:DU882)</f>
        <v>11</v>
      </c>
      <c r="DV883" s="6">
        <f>SUBTOTAL(9,DV850:DV882)</f>
        <v>5</v>
      </c>
      <c r="DW883" s="6">
        <f>SUBTOTAL(9,DW850:DW882)</f>
        <v>3</v>
      </c>
      <c r="DX883" s="6">
        <f>SUBTOTAL(9,DX850:DX882)</f>
        <v>1</v>
      </c>
      <c r="DY883" s="6">
        <f>SUBTOTAL(9,DY850:DY882)</f>
        <v>2</v>
      </c>
      <c r="DZ883" s="6">
        <f>SUBTOTAL(9,DZ850:DZ882)</f>
        <v>2</v>
      </c>
      <c r="EA883" s="6">
        <f>SUBTOTAL(9,EA850:EA882)</f>
        <v>1</v>
      </c>
      <c r="EB883" s="6">
        <f>SUBTOTAL(9,EB850:EB882)</f>
        <v>0</v>
      </c>
      <c r="EC883" s="6">
        <f>SUBTOTAL(9,EC850:EC882)</f>
        <v>2</v>
      </c>
      <c r="ED883" s="6">
        <f>SUBTOTAL(9,ED850:ED882)</f>
        <v>2</v>
      </c>
      <c r="EE883" s="6">
        <f>SUBTOTAL(9,EE850:EE882)</f>
        <v>5</v>
      </c>
      <c r="EF883" s="6">
        <f>SUBTOTAL(9,EF850:EF882)</f>
        <v>5</v>
      </c>
      <c r="EG883" s="6">
        <f>SUBTOTAL(9,EG850:EG882)</f>
        <v>1</v>
      </c>
      <c r="EH883" s="6">
        <f>SUBTOTAL(9,EH850:EH882)</f>
        <v>3</v>
      </c>
      <c r="EI883" s="6">
        <f>SUBTOTAL(9,EI850:EI882)</f>
        <v>0</v>
      </c>
      <c r="EJ883" s="6">
        <f>SUBTOTAL(9,EJ850:EJ882)</f>
        <v>2</v>
      </c>
      <c r="EK883" s="6">
        <f>SUBTOTAL(9,EK850:EK882)</f>
        <v>2</v>
      </c>
      <c r="EL883" s="6">
        <f>SUBTOTAL(9,EL850:EL882)</f>
        <v>2</v>
      </c>
      <c r="EM883" s="6">
        <f>SUBTOTAL(9,EM850:EM882)</f>
        <v>4</v>
      </c>
      <c r="EN883" s="6">
        <f>SUBTOTAL(9,EN850:EN882)</f>
        <v>185</v>
      </c>
      <c r="EO883" s="6">
        <f>SUBTOTAL(9,EO850:EO882)</f>
        <v>821</v>
      </c>
      <c r="EP883" s="6">
        <f>SUBTOTAL(9,EP850:EP882)</f>
        <v>216</v>
      </c>
      <c r="EQ883" s="6">
        <f>SUBTOTAL(9,EQ850:EQ882)</f>
        <v>115</v>
      </c>
      <c r="ER883" s="6">
        <f>SUBTOTAL(9,ER850:ER882)</f>
        <v>63</v>
      </c>
      <c r="ES883" s="6">
        <f>SUBTOTAL(9,ES850:ES882)</f>
        <v>2</v>
      </c>
      <c r="ET883" s="6">
        <f>SUBTOTAL(9,ET850:ET882)</f>
        <v>32</v>
      </c>
      <c r="EU883" s="6">
        <f>SUBTOTAL(9,EU850:EU882)</f>
        <v>17</v>
      </c>
      <c r="EV883" s="6">
        <f>SUBTOTAL(9,EV850:EV882)</f>
        <v>20</v>
      </c>
      <c r="EW883" s="6">
        <f>SUBTOTAL(9,EW850:EW882)</f>
        <v>5</v>
      </c>
      <c r="EX883" s="6">
        <f>SUBTOTAL(9,EX850:EX882)</f>
        <v>3</v>
      </c>
      <c r="EY883" s="6">
        <f>SUBTOTAL(9,EY850:EY882)</f>
        <v>12</v>
      </c>
      <c r="EZ883" s="6">
        <f>SUBTOTAL(9,EZ850:EZ882)</f>
        <v>13</v>
      </c>
      <c r="FA883" s="6">
        <f>SUBTOTAL(9,FA850:FA882)</f>
        <v>5</v>
      </c>
      <c r="FB883" s="6">
        <f>SUBTOTAL(9,FB850:FB882)</f>
        <v>6</v>
      </c>
      <c r="FC883" s="6">
        <f>SUBTOTAL(9,FC850:FC882)</f>
        <v>7</v>
      </c>
      <c r="FD883" s="6">
        <f>SUBTOTAL(9,FD850:FD882)</f>
        <v>1</v>
      </c>
      <c r="FE883" s="6">
        <f>SUBTOTAL(9,FE850:FE882)</f>
        <v>1</v>
      </c>
      <c r="FF883" s="6">
        <f>SUBTOTAL(9,FF850:FF882)</f>
        <v>3</v>
      </c>
      <c r="FG883" s="6">
        <f>SUBTOTAL(9,FG850:FG882)</f>
        <v>6</v>
      </c>
      <c r="FH883" s="6">
        <f>SUBTOTAL(9,FH850:FH882)</f>
        <v>265</v>
      </c>
      <c r="FI883" s="6">
        <f>SUBTOTAL(9,FI850:FI882)</f>
        <v>6</v>
      </c>
      <c r="FJ883" s="6">
        <f>SUBTOTAL(9,FJ850:FJ882)</f>
        <v>7</v>
      </c>
      <c r="FK883" s="6">
        <f>SUBTOTAL(9,FK850:FK882)</f>
        <v>16</v>
      </c>
      <c r="FL883" s="6">
        <f>SUBTOTAL(9,FL850:FL882)</f>
        <v>821</v>
      </c>
      <c r="FM883" s="6">
        <f>SUBTOTAL(9,FM850:FM882)</f>
        <v>1103</v>
      </c>
      <c r="FN883" s="6">
        <f>SUBTOTAL(9,FN850:FN882)</f>
        <v>349</v>
      </c>
      <c r="FO883" s="6">
        <f>SUBTOTAL(9,FO850:FO882)</f>
        <v>134</v>
      </c>
      <c r="FP883" s="6">
        <f>SUBTOTAL(9,FP850:FP882)</f>
        <v>63</v>
      </c>
      <c r="FQ883" s="6">
        <f>SUBTOTAL(9,FQ850:FQ882)</f>
        <v>52</v>
      </c>
      <c r="FR883" s="6">
        <f>SUBTOTAL(9,FR850:FR882)</f>
        <v>18</v>
      </c>
      <c r="FS883" s="6">
        <f>SUBTOTAL(9,FS850:FS882)</f>
        <v>96</v>
      </c>
      <c r="FT883" s="6">
        <f>SUBTOTAL(9,FT850:FT882)</f>
        <v>22</v>
      </c>
      <c r="FU883" s="6">
        <f>SUBTOTAL(9,FU850:FU882)</f>
        <v>15</v>
      </c>
      <c r="FV883" s="6">
        <f>SUBTOTAL(9,FV850:FV882)</f>
        <v>43</v>
      </c>
      <c r="FW883" s="6">
        <f>SUBTOTAL(9,FW850:FW882)</f>
        <v>11</v>
      </c>
      <c r="FX883" s="6">
        <f>SUBTOTAL(9,FX850:FX882)</f>
        <v>24</v>
      </c>
      <c r="FY883" s="6">
        <f>SUBTOTAL(9,FY850:FY882)</f>
        <v>10</v>
      </c>
      <c r="FZ883" s="6">
        <f>SUBTOTAL(9,FZ850:FZ882)</f>
        <v>6</v>
      </c>
      <c r="GA883" s="6">
        <f>SUBTOTAL(9,GA850:GA882)</f>
        <v>24</v>
      </c>
      <c r="GB883" s="6">
        <f>SUBTOTAL(9,GB850:GB882)</f>
        <v>21</v>
      </c>
      <c r="GC883" s="6">
        <f>SUBTOTAL(9,GC850:GC882)</f>
        <v>6</v>
      </c>
      <c r="GD883" s="6">
        <f>SUBTOTAL(9,GD850:GD882)</f>
        <v>11</v>
      </c>
      <c r="GE883" s="6">
        <f>SUBTOTAL(9,GE850:GE882)</f>
        <v>7</v>
      </c>
      <c r="GF883" s="6">
        <f>SUBTOTAL(9,GF850:GF882)</f>
        <v>12</v>
      </c>
      <c r="GG883" s="6">
        <f>SUBTOTAL(9,GG850:GG882)</f>
        <v>8</v>
      </c>
      <c r="GH883" s="6">
        <f>SUBTOTAL(9,GH850:GH882)</f>
        <v>103</v>
      </c>
      <c r="GI883" s="6">
        <f>SUBTOTAL(9,GI850:GI882)</f>
        <v>16</v>
      </c>
      <c r="GJ883" s="6">
        <f>SUBTOTAL(9,GJ850:GJ882)</f>
        <v>13</v>
      </c>
      <c r="GK883" s="6">
        <f>SUBTOTAL(9,GK850:GK882)</f>
        <v>39</v>
      </c>
      <c r="GL883" s="6">
        <f>SUBTOTAL(9,GL850:GL882)</f>
        <v>1103</v>
      </c>
      <c r="GM883" s="6">
        <f>SUBTOTAL(9,GM850:GM882)</f>
        <v>749</v>
      </c>
      <c r="GN883" s="6">
        <f>SUBTOTAL(9,GN850:GN882)</f>
        <v>428</v>
      </c>
      <c r="GO883" s="6">
        <f>SUBTOTAL(9,GO850:GO882)</f>
        <v>87</v>
      </c>
      <c r="GP883" s="6">
        <f>SUBTOTAL(9,GP850:GP882)</f>
        <v>63</v>
      </c>
      <c r="GQ883" s="6">
        <f>SUBTOTAL(9,GQ850:GQ882)</f>
        <v>14</v>
      </c>
      <c r="GR883" s="6">
        <f>SUBTOTAL(9,GR850:GR882)</f>
        <v>19</v>
      </c>
      <c r="GS883" s="6">
        <f>SUBTOTAL(9,GS850:GS882)</f>
        <v>6</v>
      </c>
      <c r="GT883" s="6">
        <f>SUBTOTAL(9,GT850:GT882)</f>
        <v>22</v>
      </c>
      <c r="GU883" s="6">
        <f>SUBTOTAL(9,GU850:GU882)</f>
        <v>7</v>
      </c>
      <c r="GV883" s="6">
        <f>SUBTOTAL(9,GV850:GV882)</f>
        <v>14</v>
      </c>
      <c r="GW883" s="6">
        <f>SUBTOTAL(9,GW850:GW882)</f>
        <v>12</v>
      </c>
      <c r="GX883" s="6">
        <f>SUBTOTAL(9,GX850:GX882)</f>
        <v>4</v>
      </c>
      <c r="GY883" s="6">
        <f>SUBTOTAL(9,GY850:GY882)</f>
        <v>3</v>
      </c>
      <c r="GZ883" s="6">
        <f>SUBTOTAL(9,GZ850:GZ882)</f>
        <v>5</v>
      </c>
      <c r="HA883" s="6">
        <f>SUBTOTAL(9,HA850:HA882)</f>
        <v>14</v>
      </c>
      <c r="HB883" s="6">
        <f>SUBTOTAL(9,HB850:HB882)</f>
        <v>5</v>
      </c>
      <c r="HC883" s="6">
        <f>SUBTOTAL(9,HC850:HC882)</f>
        <v>3</v>
      </c>
      <c r="HD883" s="6">
        <f>SUBTOTAL(9,HD850:HD882)</f>
        <v>10</v>
      </c>
      <c r="HE883" s="6">
        <f>SUBTOTAL(9,HE850:HE882)</f>
        <v>33</v>
      </c>
      <c r="HF883" s="6">
        <f>SUBTOTAL(9,HF850:HF882)</f>
        <v>749</v>
      </c>
      <c r="HG883" s="6">
        <f>SUBTOTAL(9,HG850:HG882)</f>
        <v>43</v>
      </c>
      <c r="HH883" s="6">
        <f>SUBTOTAL(9,HH850:HH882)</f>
        <v>4</v>
      </c>
      <c r="HI883" s="6">
        <f>SUBTOTAL(9,HI850:HI882)</f>
        <v>2</v>
      </c>
      <c r="HJ883" s="6">
        <f>SUBTOTAL(9,HJ850:HJ882)</f>
        <v>10</v>
      </c>
      <c r="HK883" s="6">
        <f>SUBTOTAL(9,HK850:HK882)</f>
        <v>1</v>
      </c>
      <c r="HL883" s="6">
        <f>SUBTOTAL(9,HL850:HL882)</f>
        <v>3</v>
      </c>
      <c r="HM883" s="6">
        <f>SUBTOTAL(9,HM850:HM882)</f>
        <v>1</v>
      </c>
      <c r="HN883" s="6">
        <f>SUBTOTAL(9,HN850:HN882)</f>
        <v>6</v>
      </c>
      <c r="HO883" s="6">
        <f>SUBTOTAL(9,HO850:HO882)</f>
        <v>2</v>
      </c>
      <c r="HP883" s="6">
        <f>SUBTOTAL(9,HP850:HP882)</f>
        <v>2</v>
      </c>
      <c r="HQ883" s="6">
        <f>SUBTOTAL(9,HQ850:HQ882)</f>
        <v>1</v>
      </c>
      <c r="HR883" s="6">
        <f>SUBTOTAL(9,HR850:HR882)</f>
        <v>3</v>
      </c>
      <c r="HS883" s="6">
        <f>SUBTOTAL(9,HS850:HS882)</f>
        <v>8</v>
      </c>
      <c r="HT883" s="6">
        <f>SUBTOTAL(9,HT850:HT882)</f>
        <v>43</v>
      </c>
      <c r="HU883" s="6">
        <f>SUBTOTAL(9,HU850:HU882)</f>
        <v>20</v>
      </c>
      <c r="HV883" s="6">
        <f>SUBTOTAL(9,HV850:HV882)</f>
        <v>3</v>
      </c>
      <c r="HW883" s="6">
        <f>SUBTOTAL(9,HW850:HW882)</f>
        <v>1</v>
      </c>
      <c r="HX883" s="6">
        <f>SUBTOTAL(9,HX850:HX882)</f>
        <v>1</v>
      </c>
      <c r="HY883" s="6">
        <f>SUBTOTAL(9,HY850:HY882)</f>
        <v>1</v>
      </c>
      <c r="HZ883" s="6">
        <f>SUBTOTAL(9,HZ850:HZ882)</f>
        <v>2</v>
      </c>
      <c r="IA883" s="6">
        <f>SUBTOTAL(9,IA850:IA882)</f>
        <v>3</v>
      </c>
      <c r="IB883" s="6">
        <f>SUBTOTAL(9,IB850:IB882)</f>
        <v>1</v>
      </c>
      <c r="IC883" s="6">
        <f>SUBTOTAL(9,IC850:IC882)</f>
        <v>0</v>
      </c>
      <c r="ID883" s="6">
        <f>SUBTOTAL(9,ID850:ID882)</f>
        <v>0</v>
      </c>
      <c r="IE883" s="6">
        <f>SUBTOTAL(9,IE850:IE882)</f>
        <v>1</v>
      </c>
      <c r="IF883" s="6">
        <f>SUBTOTAL(9,IF850:IF882)</f>
        <v>1</v>
      </c>
      <c r="IG883" s="6">
        <f>SUBTOTAL(9,IG850:IG882)</f>
        <v>1</v>
      </c>
      <c r="IH883" s="6">
        <f>SUBTOTAL(9,IH850:IH882)</f>
        <v>1</v>
      </c>
      <c r="II883" s="6">
        <f>SUBTOTAL(9,II850:II882)</f>
        <v>4</v>
      </c>
      <c r="IJ883" s="6">
        <f>SUBTOTAL(9,IJ850:IJ882)</f>
        <v>20</v>
      </c>
      <c r="IK883" s="6">
        <f>SUBTOTAL(9,IK850:IK882)</f>
        <v>1148</v>
      </c>
      <c r="IL883" s="6">
        <f>SUBTOTAL(9,IL850:IL882)</f>
        <v>265</v>
      </c>
      <c r="IM883" s="6">
        <f>SUBTOTAL(9,IM850:IM882)</f>
        <v>580</v>
      </c>
      <c r="IN883" s="6">
        <f>SUBTOTAL(9,IN850:IN882)</f>
        <v>125</v>
      </c>
      <c r="IO883" s="6">
        <f>SUBTOTAL(9,IO850:IO882)</f>
        <v>11</v>
      </c>
      <c r="IP883" s="6">
        <f>SUBTOTAL(9,IP850:IP882)</f>
        <v>3</v>
      </c>
      <c r="IQ883" s="6">
        <f>SUBTOTAL(9,IQ850:IQ882)</f>
        <v>3</v>
      </c>
      <c r="IR883" s="6">
        <f>SUBTOTAL(9,IR850:IR882)</f>
        <v>56</v>
      </c>
      <c r="IS883" s="6">
        <f>SUBTOTAL(9,IS850:IS882)</f>
        <v>3</v>
      </c>
      <c r="IT883" s="6">
        <f>SUBTOTAL(9,IT850:IT882)</f>
        <v>28</v>
      </c>
      <c r="IU883" s="6">
        <f>SUBTOTAL(9,IU850:IU882)</f>
        <v>1</v>
      </c>
      <c r="IV883" s="6">
        <f>SUBTOTAL(9,IV850:IV882)</f>
        <v>3</v>
      </c>
      <c r="IW883" s="6">
        <f>SUBTOTAL(9,IW850:IW882)</f>
        <v>4</v>
      </c>
      <c r="IX883" s="6">
        <f>SUBTOTAL(9,IX850:IX882)</f>
        <v>0</v>
      </c>
      <c r="IY883" s="6">
        <f>SUBTOTAL(9,IY850:IY882)</f>
        <v>2</v>
      </c>
      <c r="IZ883" s="6">
        <f>SUBTOTAL(9,IZ850:IZ882)</f>
        <v>6</v>
      </c>
      <c r="JA883" s="6">
        <f>SUBTOTAL(9,JA850:JA882)</f>
        <v>2</v>
      </c>
      <c r="JB883" s="6">
        <f>SUBTOTAL(9,JB850:JB882)</f>
        <v>0</v>
      </c>
      <c r="JC883" s="6">
        <f>SUBTOTAL(9,JC850:JC882)</f>
        <v>1</v>
      </c>
      <c r="JD883" s="6">
        <f>SUBTOTAL(9,JD850:JD882)</f>
        <v>9</v>
      </c>
      <c r="JE883" s="6">
        <f>SUBTOTAL(9,JE850:JE882)</f>
        <v>9</v>
      </c>
      <c r="JF883" s="6">
        <f>SUBTOTAL(9,JF850:JF882)</f>
        <v>16</v>
      </c>
      <c r="JG883" s="6">
        <f>SUBTOTAL(9,JG850:JG882)</f>
        <v>10</v>
      </c>
      <c r="JH883" s="6">
        <f>SUBTOTAL(9,JH850:JH882)</f>
        <v>6</v>
      </c>
      <c r="JI883" s="6">
        <f>SUBTOTAL(9,JI850:JI882)</f>
        <v>5</v>
      </c>
      <c r="JJ883" s="6">
        <f>SUBTOTAL(9,JJ850:JJ882)</f>
        <v>1148</v>
      </c>
      <c r="JK883" s="8">
        <f t="shared" si="72"/>
        <v>0.39793252300352155</v>
      </c>
    </row>
    <row r="884" spans="1:271" outlineLevel="2" x14ac:dyDescent="0.25">
      <c r="A884" t="str">
        <f t="shared" ref="A884:A890" si="75">"161106"</f>
        <v>161106</v>
      </c>
      <c r="B884" t="s">
        <v>338</v>
      </c>
      <c r="C884">
        <v>1</v>
      </c>
      <c r="D884">
        <v>1388</v>
      </c>
      <c r="E884">
        <v>1050</v>
      </c>
      <c r="F884">
        <v>414</v>
      </c>
      <c r="G884">
        <v>636</v>
      </c>
      <c r="H884">
        <v>0</v>
      </c>
      <c r="I884">
        <v>2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636</v>
      </c>
      <c r="R884">
        <v>0</v>
      </c>
      <c r="S884">
        <v>0</v>
      </c>
      <c r="T884">
        <v>636</v>
      </c>
      <c r="U884">
        <v>29</v>
      </c>
      <c r="V884">
        <v>19</v>
      </c>
      <c r="W884">
        <v>10</v>
      </c>
      <c r="X884">
        <v>0</v>
      </c>
      <c r="Y884">
        <v>607</v>
      </c>
      <c r="Z884">
        <v>123</v>
      </c>
      <c r="AA884">
        <v>17</v>
      </c>
      <c r="AB884">
        <v>27</v>
      </c>
      <c r="AC884">
        <v>36</v>
      </c>
      <c r="AD884">
        <v>15</v>
      </c>
      <c r="AE884">
        <v>1</v>
      </c>
      <c r="AF884">
        <v>1</v>
      </c>
      <c r="AG884">
        <v>1</v>
      </c>
      <c r="AH884">
        <v>0</v>
      </c>
      <c r="AI884">
        <v>6</v>
      </c>
      <c r="AJ884">
        <v>1</v>
      </c>
      <c r="AK884">
        <v>0</v>
      </c>
      <c r="AL884">
        <v>2</v>
      </c>
      <c r="AM884">
        <v>2</v>
      </c>
      <c r="AN884">
        <v>2</v>
      </c>
      <c r="AO884">
        <v>0</v>
      </c>
      <c r="AP884">
        <v>1</v>
      </c>
      <c r="AQ884">
        <v>2</v>
      </c>
      <c r="AR884">
        <v>0</v>
      </c>
      <c r="AS884">
        <v>2</v>
      </c>
      <c r="AT884">
        <v>2</v>
      </c>
      <c r="AU884">
        <v>4</v>
      </c>
      <c r="AV884">
        <v>0</v>
      </c>
      <c r="AW884">
        <v>0</v>
      </c>
      <c r="AX884">
        <v>1</v>
      </c>
      <c r="AY884">
        <v>123</v>
      </c>
      <c r="AZ884">
        <v>150</v>
      </c>
      <c r="BA884">
        <v>24</v>
      </c>
      <c r="BB884">
        <v>3</v>
      </c>
      <c r="BC884">
        <v>4</v>
      </c>
      <c r="BD884">
        <v>8</v>
      </c>
      <c r="BE884">
        <v>47</v>
      </c>
      <c r="BF884">
        <v>3</v>
      </c>
      <c r="BG884">
        <v>2</v>
      </c>
      <c r="BH884">
        <v>1</v>
      </c>
      <c r="BI884">
        <v>2</v>
      </c>
      <c r="BJ884">
        <v>1</v>
      </c>
      <c r="BK884">
        <v>0</v>
      </c>
      <c r="BL884">
        <v>30</v>
      </c>
      <c r="BM884">
        <v>2</v>
      </c>
      <c r="BN884">
        <v>0</v>
      </c>
      <c r="BO884">
        <v>4</v>
      </c>
      <c r="BP884">
        <v>1</v>
      </c>
      <c r="BQ884">
        <v>0</v>
      </c>
      <c r="BR884">
        <v>0</v>
      </c>
      <c r="BS884">
        <v>2</v>
      </c>
      <c r="BT884">
        <v>1</v>
      </c>
      <c r="BU884">
        <v>10</v>
      </c>
      <c r="BV884">
        <v>0</v>
      </c>
      <c r="BW884">
        <v>5</v>
      </c>
      <c r="BX884">
        <v>150</v>
      </c>
      <c r="BY884">
        <v>15</v>
      </c>
      <c r="BZ884">
        <v>4</v>
      </c>
      <c r="CA884">
        <v>1</v>
      </c>
      <c r="CB884">
        <v>1</v>
      </c>
      <c r="CC884">
        <v>0</v>
      </c>
      <c r="CD884">
        <v>1</v>
      </c>
      <c r="CE884">
        <v>0</v>
      </c>
      <c r="CF884">
        <v>2</v>
      </c>
      <c r="CG884">
        <v>0</v>
      </c>
      <c r="CH884">
        <v>1</v>
      </c>
      <c r="CI884">
        <v>0</v>
      </c>
      <c r="CJ884">
        <v>0</v>
      </c>
      <c r="CK884">
        <v>0</v>
      </c>
      <c r="CL884">
        <v>2</v>
      </c>
      <c r="CM884">
        <v>3</v>
      </c>
      <c r="CN884">
        <v>15</v>
      </c>
      <c r="CO884">
        <v>37</v>
      </c>
      <c r="CP884">
        <v>16</v>
      </c>
      <c r="CQ884">
        <v>3</v>
      </c>
      <c r="CR884">
        <v>1</v>
      </c>
      <c r="CS884">
        <v>1</v>
      </c>
      <c r="CT884">
        <v>4</v>
      </c>
      <c r="CU884">
        <v>0</v>
      </c>
      <c r="CV884">
        <v>3</v>
      </c>
      <c r="CW884">
        <v>0</v>
      </c>
      <c r="CX884">
        <v>2</v>
      </c>
      <c r="CY884">
        <v>1</v>
      </c>
      <c r="CZ884">
        <v>2</v>
      </c>
      <c r="DA884">
        <v>0</v>
      </c>
      <c r="DB884">
        <v>0</v>
      </c>
      <c r="DC884">
        <v>1</v>
      </c>
      <c r="DD884">
        <v>0</v>
      </c>
      <c r="DE884">
        <v>0</v>
      </c>
      <c r="DF884">
        <v>0</v>
      </c>
      <c r="DG884">
        <v>1</v>
      </c>
      <c r="DH884">
        <v>0</v>
      </c>
      <c r="DI884">
        <v>0</v>
      </c>
      <c r="DJ884">
        <v>1</v>
      </c>
      <c r="DK884">
        <v>0</v>
      </c>
      <c r="DL884">
        <v>1</v>
      </c>
      <c r="DM884">
        <v>0</v>
      </c>
      <c r="DN884">
        <v>37</v>
      </c>
      <c r="DO884">
        <v>18</v>
      </c>
      <c r="DP884">
        <v>4</v>
      </c>
      <c r="DQ884">
        <v>1</v>
      </c>
      <c r="DR884">
        <v>0</v>
      </c>
      <c r="DS884">
        <v>0</v>
      </c>
      <c r="DT884">
        <v>12</v>
      </c>
      <c r="DU884">
        <v>0</v>
      </c>
      <c r="DV884">
        <v>0</v>
      </c>
      <c r="DW884">
        <v>0</v>
      </c>
      <c r="DX884">
        <v>0</v>
      </c>
      <c r="DY884">
        <v>0</v>
      </c>
      <c r="DZ884">
        <v>0</v>
      </c>
      <c r="EA884">
        <v>0</v>
      </c>
      <c r="EB884">
        <v>0</v>
      </c>
      <c r="EC884">
        <v>0</v>
      </c>
      <c r="ED884">
        <v>0</v>
      </c>
      <c r="EE884">
        <v>0</v>
      </c>
      <c r="EF884">
        <v>0</v>
      </c>
      <c r="EG884">
        <v>0</v>
      </c>
      <c r="EH884">
        <v>0</v>
      </c>
      <c r="EI884">
        <v>0</v>
      </c>
      <c r="EJ884">
        <v>0</v>
      </c>
      <c r="EK884">
        <v>0</v>
      </c>
      <c r="EL884">
        <v>1</v>
      </c>
      <c r="EM884">
        <v>0</v>
      </c>
      <c r="EN884">
        <v>18</v>
      </c>
      <c r="EO884">
        <v>25</v>
      </c>
      <c r="EP884">
        <v>13</v>
      </c>
      <c r="EQ884">
        <v>2</v>
      </c>
      <c r="ER884">
        <v>0</v>
      </c>
      <c r="ES884">
        <v>0</v>
      </c>
      <c r="ET884">
        <v>0</v>
      </c>
      <c r="EU884">
        <v>0</v>
      </c>
      <c r="EV884">
        <v>2</v>
      </c>
      <c r="EW884">
        <v>0</v>
      </c>
      <c r="EX884">
        <v>0</v>
      </c>
      <c r="EY884">
        <v>0</v>
      </c>
      <c r="EZ884">
        <v>0</v>
      </c>
      <c r="FA884">
        <v>5</v>
      </c>
      <c r="FB884">
        <v>1</v>
      </c>
      <c r="FC884">
        <v>0</v>
      </c>
      <c r="FD884">
        <v>0</v>
      </c>
      <c r="FE884">
        <v>0</v>
      </c>
      <c r="FF884">
        <v>0</v>
      </c>
      <c r="FG884">
        <v>0</v>
      </c>
      <c r="FH884">
        <v>0</v>
      </c>
      <c r="FI884">
        <v>0</v>
      </c>
      <c r="FJ884">
        <v>1</v>
      </c>
      <c r="FK884">
        <v>1</v>
      </c>
      <c r="FL884">
        <v>25</v>
      </c>
      <c r="FM884">
        <v>81</v>
      </c>
      <c r="FN884">
        <v>22</v>
      </c>
      <c r="FO884">
        <v>1</v>
      </c>
      <c r="FP884">
        <v>13</v>
      </c>
      <c r="FQ884">
        <v>4</v>
      </c>
      <c r="FR884">
        <v>3</v>
      </c>
      <c r="FS884">
        <v>6</v>
      </c>
      <c r="FT884">
        <v>2</v>
      </c>
      <c r="FU884">
        <v>0</v>
      </c>
      <c r="FV884">
        <v>6</v>
      </c>
      <c r="FW884">
        <v>1</v>
      </c>
      <c r="FX884">
        <v>1</v>
      </c>
      <c r="FY884">
        <v>0</v>
      </c>
      <c r="FZ884">
        <v>1</v>
      </c>
      <c r="GA884">
        <v>3</v>
      </c>
      <c r="GB884">
        <v>2</v>
      </c>
      <c r="GC884">
        <v>0</v>
      </c>
      <c r="GD884">
        <v>3</v>
      </c>
      <c r="GE884">
        <v>1</v>
      </c>
      <c r="GF884">
        <v>3</v>
      </c>
      <c r="GG884">
        <v>3</v>
      </c>
      <c r="GH884">
        <v>1</v>
      </c>
      <c r="GI884">
        <v>1</v>
      </c>
      <c r="GJ884">
        <v>1</v>
      </c>
      <c r="GK884">
        <v>3</v>
      </c>
      <c r="GL884">
        <v>81</v>
      </c>
      <c r="GM884">
        <v>44</v>
      </c>
      <c r="GN884">
        <v>21</v>
      </c>
      <c r="GO884">
        <v>2</v>
      </c>
      <c r="GP884">
        <v>3</v>
      </c>
      <c r="GQ884">
        <v>5</v>
      </c>
      <c r="GR884">
        <v>1</v>
      </c>
      <c r="GS884">
        <v>0</v>
      </c>
      <c r="GT884">
        <v>2</v>
      </c>
      <c r="GU884">
        <v>0</v>
      </c>
      <c r="GV884">
        <v>0</v>
      </c>
      <c r="GW884">
        <v>0</v>
      </c>
      <c r="GX884">
        <v>1</v>
      </c>
      <c r="GY884">
        <v>0</v>
      </c>
      <c r="GZ884">
        <v>1</v>
      </c>
      <c r="HA884">
        <v>2</v>
      </c>
      <c r="HB884">
        <v>0</v>
      </c>
      <c r="HC884">
        <v>0</v>
      </c>
      <c r="HD884">
        <v>2</v>
      </c>
      <c r="HE884">
        <v>4</v>
      </c>
      <c r="HF884">
        <v>44</v>
      </c>
      <c r="HG884">
        <v>2</v>
      </c>
      <c r="HH884">
        <v>0</v>
      </c>
      <c r="HI884">
        <v>0</v>
      </c>
      <c r="HJ884">
        <v>0</v>
      </c>
      <c r="HK884">
        <v>0</v>
      </c>
      <c r="HL884">
        <v>0</v>
      </c>
      <c r="HM884">
        <v>0</v>
      </c>
      <c r="HN884">
        <v>1</v>
      </c>
      <c r="HO884">
        <v>1</v>
      </c>
      <c r="HP884">
        <v>0</v>
      </c>
      <c r="HQ884">
        <v>0</v>
      </c>
      <c r="HR884">
        <v>0</v>
      </c>
      <c r="HS884">
        <v>0</v>
      </c>
      <c r="HT884">
        <v>2</v>
      </c>
      <c r="HU884">
        <v>1</v>
      </c>
      <c r="HV884">
        <v>0</v>
      </c>
      <c r="HW884">
        <v>0</v>
      </c>
      <c r="HX884">
        <v>0</v>
      </c>
      <c r="HY884">
        <v>0</v>
      </c>
      <c r="HZ884">
        <v>0</v>
      </c>
      <c r="IA884">
        <v>1</v>
      </c>
      <c r="IB884">
        <v>0</v>
      </c>
      <c r="IC884">
        <v>0</v>
      </c>
      <c r="ID884">
        <v>0</v>
      </c>
      <c r="IE884">
        <v>0</v>
      </c>
      <c r="IF884">
        <v>0</v>
      </c>
      <c r="IG884">
        <v>0</v>
      </c>
      <c r="IH884">
        <v>0</v>
      </c>
      <c r="II884">
        <v>0</v>
      </c>
      <c r="IJ884">
        <v>1</v>
      </c>
      <c r="IK884">
        <v>111</v>
      </c>
      <c r="IL884">
        <v>44</v>
      </c>
      <c r="IM884">
        <v>22</v>
      </c>
      <c r="IN884">
        <v>11</v>
      </c>
      <c r="IO884">
        <v>2</v>
      </c>
      <c r="IP884">
        <v>0</v>
      </c>
      <c r="IQ884">
        <v>1</v>
      </c>
      <c r="IR884">
        <v>2</v>
      </c>
      <c r="IS884">
        <v>0</v>
      </c>
      <c r="IT884">
        <v>22</v>
      </c>
      <c r="IU884">
        <v>0</v>
      </c>
      <c r="IV884">
        <v>0</v>
      </c>
      <c r="IW884">
        <v>0</v>
      </c>
      <c r="IX884">
        <v>1</v>
      </c>
      <c r="IY884">
        <v>0</v>
      </c>
      <c r="IZ884">
        <v>0</v>
      </c>
      <c r="JA884">
        <v>0</v>
      </c>
      <c r="JB884">
        <v>2</v>
      </c>
      <c r="JC884">
        <v>0</v>
      </c>
      <c r="JD884">
        <v>0</v>
      </c>
      <c r="JE884">
        <v>0</v>
      </c>
      <c r="JF884">
        <v>2</v>
      </c>
      <c r="JG884">
        <v>0</v>
      </c>
      <c r="JH884">
        <v>1</v>
      </c>
      <c r="JI884">
        <v>1</v>
      </c>
      <c r="JJ884">
        <v>111</v>
      </c>
      <c r="JK884" s="2">
        <f t="shared" si="72"/>
        <v>0.45821325648414984</v>
      </c>
    </row>
    <row r="885" spans="1:271" outlineLevel="2" x14ac:dyDescent="0.25">
      <c r="A885" t="str">
        <f t="shared" si="75"/>
        <v>161106</v>
      </c>
      <c r="B885" t="s">
        <v>338</v>
      </c>
      <c r="C885">
        <v>2</v>
      </c>
      <c r="D885">
        <v>395</v>
      </c>
      <c r="E885">
        <v>300</v>
      </c>
      <c r="F885">
        <v>182</v>
      </c>
      <c r="G885">
        <v>118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118</v>
      </c>
      <c r="R885">
        <v>0</v>
      </c>
      <c r="S885">
        <v>0</v>
      </c>
      <c r="T885">
        <v>118</v>
      </c>
      <c r="U885">
        <v>4</v>
      </c>
      <c r="V885">
        <v>4</v>
      </c>
      <c r="W885">
        <v>0</v>
      </c>
      <c r="X885">
        <v>0</v>
      </c>
      <c r="Y885">
        <v>114</v>
      </c>
      <c r="Z885">
        <v>25</v>
      </c>
      <c r="AA885">
        <v>1</v>
      </c>
      <c r="AB885">
        <v>4</v>
      </c>
      <c r="AC885">
        <v>6</v>
      </c>
      <c r="AD885">
        <v>6</v>
      </c>
      <c r="AE885">
        <v>1</v>
      </c>
      <c r="AF885">
        <v>0</v>
      </c>
      <c r="AG885">
        <v>1</v>
      </c>
      <c r="AH885">
        <v>1</v>
      </c>
      <c r="AI885">
        <v>0</v>
      </c>
      <c r="AJ885">
        <v>0</v>
      </c>
      <c r="AK885">
        <v>0</v>
      </c>
      <c r="AL885">
        <v>1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2</v>
      </c>
      <c r="AW885">
        <v>0</v>
      </c>
      <c r="AX885">
        <v>2</v>
      </c>
      <c r="AY885">
        <v>25</v>
      </c>
      <c r="AZ885">
        <v>26</v>
      </c>
      <c r="BA885">
        <v>5</v>
      </c>
      <c r="BB885">
        <v>1</v>
      </c>
      <c r="BC885">
        <v>0</v>
      </c>
      <c r="BD885">
        <v>6</v>
      </c>
      <c r="BE885">
        <v>2</v>
      </c>
      <c r="BF885">
        <v>1</v>
      </c>
      <c r="BG885">
        <v>0</v>
      </c>
      <c r="BH885">
        <v>1</v>
      </c>
      <c r="BI885">
        <v>0</v>
      </c>
      <c r="BJ885">
        <v>0</v>
      </c>
      <c r="BK885">
        <v>0</v>
      </c>
      <c r="BL885">
        <v>8</v>
      </c>
      <c r="BM885">
        <v>1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1</v>
      </c>
      <c r="BT885">
        <v>0</v>
      </c>
      <c r="BU885">
        <v>0</v>
      </c>
      <c r="BV885">
        <v>0</v>
      </c>
      <c r="BW885">
        <v>0</v>
      </c>
      <c r="BX885">
        <v>26</v>
      </c>
      <c r="BY885">
        <v>5</v>
      </c>
      <c r="BZ885">
        <v>2</v>
      </c>
      <c r="CA885">
        <v>1</v>
      </c>
      <c r="CB885">
        <v>0</v>
      </c>
      <c r="CC885">
        <v>0</v>
      </c>
      <c r="CD885">
        <v>0</v>
      </c>
      <c r="CE885">
        <v>0</v>
      </c>
      <c r="CF885">
        <v>0</v>
      </c>
      <c r="CG885">
        <v>0</v>
      </c>
      <c r="CH885">
        <v>0</v>
      </c>
      <c r="CI885">
        <v>0</v>
      </c>
      <c r="CJ885">
        <v>0</v>
      </c>
      <c r="CK885">
        <v>0</v>
      </c>
      <c r="CL885">
        <v>1</v>
      </c>
      <c r="CM885">
        <v>1</v>
      </c>
      <c r="CN885">
        <v>5</v>
      </c>
      <c r="CO885">
        <v>14</v>
      </c>
      <c r="CP885">
        <v>7</v>
      </c>
      <c r="CQ885">
        <v>1</v>
      </c>
      <c r="CR885">
        <v>0</v>
      </c>
      <c r="CS885">
        <v>0</v>
      </c>
      <c r="CT885">
        <v>1</v>
      </c>
      <c r="CU885">
        <v>0</v>
      </c>
      <c r="CV885">
        <v>1</v>
      </c>
      <c r="CW885">
        <v>0</v>
      </c>
      <c r="CX885">
        <v>0</v>
      </c>
      <c r="CY885">
        <v>0</v>
      </c>
      <c r="CZ885">
        <v>0</v>
      </c>
      <c r="DA885">
        <v>0</v>
      </c>
      <c r="DB885">
        <v>0</v>
      </c>
      <c r="DC885">
        <v>1</v>
      </c>
      <c r="DD885">
        <v>0</v>
      </c>
      <c r="DE885">
        <v>0</v>
      </c>
      <c r="DF885">
        <v>1</v>
      </c>
      <c r="DG885">
        <v>0</v>
      </c>
      <c r="DH885">
        <v>0</v>
      </c>
      <c r="DI885">
        <v>1</v>
      </c>
      <c r="DJ885">
        <v>0</v>
      </c>
      <c r="DK885">
        <v>1</v>
      </c>
      <c r="DL885">
        <v>0</v>
      </c>
      <c r="DM885">
        <v>0</v>
      </c>
      <c r="DN885">
        <v>14</v>
      </c>
      <c r="DO885">
        <v>3</v>
      </c>
      <c r="DP885">
        <v>0</v>
      </c>
      <c r="DQ885">
        <v>0</v>
      </c>
      <c r="DR885">
        <v>0</v>
      </c>
      <c r="DS885">
        <v>0</v>
      </c>
      <c r="DT885">
        <v>3</v>
      </c>
      <c r="DU885">
        <v>0</v>
      </c>
      <c r="DV885">
        <v>0</v>
      </c>
      <c r="DW885">
        <v>0</v>
      </c>
      <c r="DX885">
        <v>0</v>
      </c>
      <c r="DY885">
        <v>0</v>
      </c>
      <c r="DZ885">
        <v>0</v>
      </c>
      <c r="EA885">
        <v>0</v>
      </c>
      <c r="EB885">
        <v>0</v>
      </c>
      <c r="EC885">
        <v>0</v>
      </c>
      <c r="ED885">
        <v>0</v>
      </c>
      <c r="EE885">
        <v>0</v>
      </c>
      <c r="EF885">
        <v>0</v>
      </c>
      <c r="EG885">
        <v>0</v>
      </c>
      <c r="EH885">
        <v>0</v>
      </c>
      <c r="EI885">
        <v>0</v>
      </c>
      <c r="EJ885">
        <v>0</v>
      </c>
      <c r="EK885">
        <v>0</v>
      </c>
      <c r="EL885">
        <v>0</v>
      </c>
      <c r="EM885">
        <v>0</v>
      </c>
      <c r="EN885">
        <v>3</v>
      </c>
      <c r="EO885">
        <v>4</v>
      </c>
      <c r="EP885">
        <v>2</v>
      </c>
      <c r="EQ885">
        <v>0</v>
      </c>
      <c r="ER885">
        <v>1</v>
      </c>
      <c r="ES885">
        <v>0</v>
      </c>
      <c r="ET885">
        <v>0</v>
      </c>
      <c r="EU885">
        <v>0</v>
      </c>
      <c r="EV885">
        <v>0</v>
      </c>
      <c r="EW885">
        <v>0</v>
      </c>
      <c r="EX885">
        <v>0</v>
      </c>
      <c r="EY885">
        <v>0</v>
      </c>
      <c r="EZ885">
        <v>1</v>
      </c>
      <c r="FA885">
        <v>0</v>
      </c>
      <c r="FB885">
        <v>0</v>
      </c>
      <c r="FC885">
        <v>0</v>
      </c>
      <c r="FD885">
        <v>0</v>
      </c>
      <c r="FE885">
        <v>0</v>
      </c>
      <c r="FF885">
        <v>0</v>
      </c>
      <c r="FG885">
        <v>0</v>
      </c>
      <c r="FH885">
        <v>0</v>
      </c>
      <c r="FI885">
        <v>0</v>
      </c>
      <c r="FJ885">
        <v>0</v>
      </c>
      <c r="FK885">
        <v>0</v>
      </c>
      <c r="FL885">
        <v>4</v>
      </c>
      <c r="FM885">
        <v>21</v>
      </c>
      <c r="FN885">
        <v>3</v>
      </c>
      <c r="FO885">
        <v>0</v>
      </c>
      <c r="FP885">
        <v>3</v>
      </c>
      <c r="FQ885">
        <v>1</v>
      </c>
      <c r="FR885">
        <v>0</v>
      </c>
      <c r="FS885">
        <v>5</v>
      </c>
      <c r="FT885">
        <v>1</v>
      </c>
      <c r="FU885">
        <v>0</v>
      </c>
      <c r="FV885">
        <v>0</v>
      </c>
      <c r="FW885">
        <v>1</v>
      </c>
      <c r="FX885">
        <v>2</v>
      </c>
      <c r="FY885">
        <v>0</v>
      </c>
      <c r="FZ885">
        <v>2</v>
      </c>
      <c r="GA885">
        <v>0</v>
      </c>
      <c r="GB885">
        <v>0</v>
      </c>
      <c r="GC885">
        <v>1</v>
      </c>
      <c r="GD885">
        <v>0</v>
      </c>
      <c r="GE885">
        <v>0</v>
      </c>
      <c r="GF885">
        <v>0</v>
      </c>
      <c r="GG885">
        <v>1</v>
      </c>
      <c r="GH885">
        <v>1</v>
      </c>
      <c r="GI885">
        <v>0</v>
      </c>
      <c r="GJ885">
        <v>0</v>
      </c>
      <c r="GK885">
        <v>0</v>
      </c>
      <c r="GL885">
        <v>21</v>
      </c>
      <c r="GM885">
        <v>2</v>
      </c>
      <c r="GN885">
        <v>0</v>
      </c>
      <c r="GO885">
        <v>0</v>
      </c>
      <c r="GP885">
        <v>1</v>
      </c>
      <c r="GQ885">
        <v>0</v>
      </c>
      <c r="GR885">
        <v>0</v>
      </c>
      <c r="GS885">
        <v>0</v>
      </c>
      <c r="GT885">
        <v>0</v>
      </c>
      <c r="GU885">
        <v>1</v>
      </c>
      <c r="GV885">
        <v>0</v>
      </c>
      <c r="GW885">
        <v>0</v>
      </c>
      <c r="GX885">
        <v>0</v>
      </c>
      <c r="GY885">
        <v>0</v>
      </c>
      <c r="GZ885">
        <v>0</v>
      </c>
      <c r="HA885">
        <v>0</v>
      </c>
      <c r="HB885">
        <v>0</v>
      </c>
      <c r="HC885">
        <v>0</v>
      </c>
      <c r="HD885">
        <v>0</v>
      </c>
      <c r="HE885">
        <v>0</v>
      </c>
      <c r="HF885">
        <v>2</v>
      </c>
      <c r="HG885">
        <v>2</v>
      </c>
      <c r="HH885">
        <v>0</v>
      </c>
      <c r="HI885">
        <v>0</v>
      </c>
      <c r="HJ885">
        <v>1</v>
      </c>
      <c r="HK885">
        <v>0</v>
      </c>
      <c r="HL885">
        <v>0</v>
      </c>
      <c r="HM885">
        <v>0</v>
      </c>
      <c r="HN885">
        <v>1</v>
      </c>
      <c r="HO885">
        <v>0</v>
      </c>
      <c r="HP885">
        <v>0</v>
      </c>
      <c r="HQ885">
        <v>0</v>
      </c>
      <c r="HR885">
        <v>0</v>
      </c>
      <c r="HS885">
        <v>0</v>
      </c>
      <c r="HT885">
        <v>2</v>
      </c>
      <c r="HU885">
        <v>0</v>
      </c>
      <c r="HV885">
        <v>0</v>
      </c>
      <c r="HW885">
        <v>0</v>
      </c>
      <c r="HX885">
        <v>0</v>
      </c>
      <c r="HY885">
        <v>0</v>
      </c>
      <c r="HZ885">
        <v>0</v>
      </c>
      <c r="IA885">
        <v>0</v>
      </c>
      <c r="IB885">
        <v>0</v>
      </c>
      <c r="IC885">
        <v>0</v>
      </c>
      <c r="ID885">
        <v>0</v>
      </c>
      <c r="IE885">
        <v>0</v>
      </c>
      <c r="IF885">
        <v>0</v>
      </c>
      <c r="IG885">
        <v>0</v>
      </c>
      <c r="IH885">
        <v>0</v>
      </c>
      <c r="II885">
        <v>0</v>
      </c>
      <c r="IJ885">
        <v>0</v>
      </c>
      <c r="IK885">
        <v>12</v>
      </c>
      <c r="IL885">
        <v>3</v>
      </c>
      <c r="IM885">
        <v>3</v>
      </c>
      <c r="IN885">
        <v>2</v>
      </c>
      <c r="IO885">
        <v>0</v>
      </c>
      <c r="IP885">
        <v>0</v>
      </c>
      <c r="IQ885">
        <v>0</v>
      </c>
      <c r="IR885">
        <v>0</v>
      </c>
      <c r="IS885">
        <v>0</v>
      </c>
      <c r="IT885">
        <v>3</v>
      </c>
      <c r="IU885">
        <v>0</v>
      </c>
      <c r="IV885">
        <v>0</v>
      </c>
      <c r="IW885">
        <v>0</v>
      </c>
      <c r="IX885">
        <v>0</v>
      </c>
      <c r="IY885">
        <v>0</v>
      </c>
      <c r="IZ885">
        <v>0</v>
      </c>
      <c r="JA885">
        <v>0</v>
      </c>
      <c r="JB885">
        <v>0</v>
      </c>
      <c r="JC885">
        <v>0</v>
      </c>
      <c r="JD885">
        <v>0</v>
      </c>
      <c r="JE885">
        <v>0</v>
      </c>
      <c r="JF885">
        <v>0</v>
      </c>
      <c r="JG885">
        <v>0</v>
      </c>
      <c r="JH885">
        <v>1</v>
      </c>
      <c r="JI885">
        <v>0</v>
      </c>
      <c r="JJ885">
        <v>12</v>
      </c>
      <c r="JK885" s="2">
        <f t="shared" si="72"/>
        <v>0.29873417721518986</v>
      </c>
    </row>
    <row r="886" spans="1:271" outlineLevel="2" x14ac:dyDescent="0.25">
      <c r="A886" t="str">
        <f t="shared" si="75"/>
        <v>161106</v>
      </c>
      <c r="B886" t="s">
        <v>338</v>
      </c>
      <c r="C886">
        <v>3</v>
      </c>
      <c r="D886">
        <v>861</v>
      </c>
      <c r="E886">
        <v>660</v>
      </c>
      <c r="F886">
        <v>318</v>
      </c>
      <c r="G886">
        <v>342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342</v>
      </c>
      <c r="R886">
        <v>0</v>
      </c>
      <c r="S886">
        <v>0</v>
      </c>
      <c r="T886">
        <v>342</v>
      </c>
      <c r="U886">
        <v>16</v>
      </c>
      <c r="V886">
        <v>12</v>
      </c>
      <c r="W886">
        <v>4</v>
      </c>
      <c r="X886">
        <v>0</v>
      </c>
      <c r="Y886">
        <v>326</v>
      </c>
      <c r="Z886">
        <v>55</v>
      </c>
      <c r="AA886">
        <v>12</v>
      </c>
      <c r="AB886">
        <v>14</v>
      </c>
      <c r="AC886">
        <v>1</v>
      </c>
      <c r="AD886">
        <v>8</v>
      </c>
      <c r="AE886">
        <v>2</v>
      </c>
      <c r="AF886">
        <v>5</v>
      </c>
      <c r="AG886">
        <v>0</v>
      </c>
      <c r="AH886">
        <v>1</v>
      </c>
      <c r="AI886">
        <v>0</v>
      </c>
      <c r="AJ886">
        <v>1</v>
      </c>
      <c r="AK886">
        <v>0</v>
      </c>
      <c r="AL886">
        <v>1</v>
      </c>
      <c r="AM886">
        <v>1</v>
      </c>
      <c r="AN886">
        <v>0</v>
      </c>
      <c r="AO886">
        <v>1</v>
      </c>
      <c r="AP886">
        <v>1</v>
      </c>
      <c r="AQ886">
        <v>1</v>
      </c>
      <c r="AR886">
        <v>0</v>
      </c>
      <c r="AS886">
        <v>1</v>
      </c>
      <c r="AT886">
        <v>2</v>
      </c>
      <c r="AU886">
        <v>0</v>
      </c>
      <c r="AV886">
        <v>2</v>
      </c>
      <c r="AW886">
        <v>1</v>
      </c>
      <c r="AX886">
        <v>0</v>
      </c>
      <c r="AY886">
        <v>55</v>
      </c>
      <c r="AZ886">
        <v>70</v>
      </c>
      <c r="BA886">
        <v>8</v>
      </c>
      <c r="BB886">
        <v>2</v>
      </c>
      <c r="BC886">
        <v>1</v>
      </c>
      <c r="BD886">
        <v>7</v>
      </c>
      <c r="BE886">
        <v>5</v>
      </c>
      <c r="BF886">
        <v>3</v>
      </c>
      <c r="BG886">
        <v>0</v>
      </c>
      <c r="BH886">
        <v>0</v>
      </c>
      <c r="BI886">
        <v>0</v>
      </c>
      <c r="BJ886">
        <v>2</v>
      </c>
      <c r="BK886">
        <v>0</v>
      </c>
      <c r="BL886">
        <v>32</v>
      </c>
      <c r="BM886">
        <v>0</v>
      </c>
      <c r="BN886">
        <v>0</v>
      </c>
      <c r="BO886">
        <v>2</v>
      </c>
      <c r="BP886">
        <v>1</v>
      </c>
      <c r="BQ886">
        <v>1</v>
      </c>
      <c r="BR886">
        <v>0</v>
      </c>
      <c r="BS886">
        <v>0</v>
      </c>
      <c r="BT886">
        <v>1</v>
      </c>
      <c r="BU886">
        <v>3</v>
      </c>
      <c r="BV886">
        <v>0</v>
      </c>
      <c r="BW886">
        <v>2</v>
      </c>
      <c r="BX886">
        <v>70</v>
      </c>
      <c r="BY886">
        <v>7</v>
      </c>
      <c r="BZ886">
        <v>2</v>
      </c>
      <c r="CA886">
        <v>1</v>
      </c>
      <c r="CB886">
        <v>0</v>
      </c>
      <c r="CC886">
        <v>0</v>
      </c>
      <c r="CD886">
        <v>1</v>
      </c>
      <c r="CE886">
        <v>0</v>
      </c>
      <c r="CF886">
        <v>0</v>
      </c>
      <c r="CG886">
        <v>0</v>
      </c>
      <c r="CH886">
        <v>0</v>
      </c>
      <c r="CI886">
        <v>1</v>
      </c>
      <c r="CJ886">
        <v>0</v>
      </c>
      <c r="CK886">
        <v>0</v>
      </c>
      <c r="CL886">
        <v>1</v>
      </c>
      <c r="CM886">
        <v>1</v>
      </c>
      <c r="CN886">
        <v>7</v>
      </c>
      <c r="CO886">
        <v>17</v>
      </c>
      <c r="CP886">
        <v>12</v>
      </c>
      <c r="CQ886">
        <v>4</v>
      </c>
      <c r="CR886">
        <v>0</v>
      </c>
      <c r="CS886">
        <v>0</v>
      </c>
      <c r="CT886">
        <v>0</v>
      </c>
      <c r="CU886">
        <v>0</v>
      </c>
      <c r="CV886">
        <v>0</v>
      </c>
      <c r="CW886">
        <v>0</v>
      </c>
      <c r="CX886">
        <v>0</v>
      </c>
      <c r="CY886">
        <v>0</v>
      </c>
      <c r="CZ886">
        <v>0</v>
      </c>
      <c r="DA886">
        <v>0</v>
      </c>
      <c r="DB886">
        <v>1</v>
      </c>
      <c r="DC886">
        <v>0</v>
      </c>
      <c r="DD886">
        <v>0</v>
      </c>
      <c r="DE886">
        <v>0</v>
      </c>
      <c r="DF886">
        <v>0</v>
      </c>
      <c r="DG886">
        <v>0</v>
      </c>
      <c r="DH886">
        <v>0</v>
      </c>
      <c r="DI886">
        <v>0</v>
      </c>
      <c r="DJ886">
        <v>0</v>
      </c>
      <c r="DK886">
        <v>0</v>
      </c>
      <c r="DL886">
        <v>0</v>
      </c>
      <c r="DM886">
        <v>0</v>
      </c>
      <c r="DN886">
        <v>17</v>
      </c>
      <c r="DO886">
        <v>10</v>
      </c>
      <c r="DP886">
        <v>0</v>
      </c>
      <c r="DQ886">
        <v>0</v>
      </c>
      <c r="DR886">
        <v>0</v>
      </c>
      <c r="DS886">
        <v>0</v>
      </c>
      <c r="DT886">
        <v>8</v>
      </c>
      <c r="DU886">
        <v>0</v>
      </c>
      <c r="DV886">
        <v>0</v>
      </c>
      <c r="DW886">
        <v>0</v>
      </c>
      <c r="DX886">
        <v>0</v>
      </c>
      <c r="DY886">
        <v>0</v>
      </c>
      <c r="DZ886">
        <v>0</v>
      </c>
      <c r="EA886">
        <v>0</v>
      </c>
      <c r="EB886">
        <v>0</v>
      </c>
      <c r="EC886">
        <v>1</v>
      </c>
      <c r="ED886">
        <v>0</v>
      </c>
      <c r="EE886">
        <v>0</v>
      </c>
      <c r="EF886">
        <v>0</v>
      </c>
      <c r="EG886">
        <v>1</v>
      </c>
      <c r="EH886">
        <v>0</v>
      </c>
      <c r="EI886">
        <v>0</v>
      </c>
      <c r="EJ886">
        <v>0</v>
      </c>
      <c r="EK886">
        <v>0</v>
      </c>
      <c r="EL886">
        <v>0</v>
      </c>
      <c r="EM886">
        <v>0</v>
      </c>
      <c r="EN886">
        <v>10</v>
      </c>
      <c r="EO886">
        <v>5</v>
      </c>
      <c r="EP886">
        <v>2</v>
      </c>
      <c r="EQ886">
        <v>1</v>
      </c>
      <c r="ER886">
        <v>1</v>
      </c>
      <c r="ES886">
        <v>0</v>
      </c>
      <c r="ET886">
        <v>0</v>
      </c>
      <c r="EU886">
        <v>0</v>
      </c>
      <c r="EV886">
        <v>1</v>
      </c>
      <c r="EW886">
        <v>0</v>
      </c>
      <c r="EX886">
        <v>0</v>
      </c>
      <c r="EY886">
        <v>0</v>
      </c>
      <c r="EZ886">
        <v>0</v>
      </c>
      <c r="FA886">
        <v>0</v>
      </c>
      <c r="FB886">
        <v>0</v>
      </c>
      <c r="FC886">
        <v>0</v>
      </c>
      <c r="FD886">
        <v>0</v>
      </c>
      <c r="FE886">
        <v>0</v>
      </c>
      <c r="FF886">
        <v>0</v>
      </c>
      <c r="FG886">
        <v>0</v>
      </c>
      <c r="FH886">
        <v>0</v>
      </c>
      <c r="FI886">
        <v>0</v>
      </c>
      <c r="FJ886">
        <v>0</v>
      </c>
      <c r="FK886">
        <v>0</v>
      </c>
      <c r="FL886">
        <v>5</v>
      </c>
      <c r="FM886">
        <v>26</v>
      </c>
      <c r="FN886">
        <v>13</v>
      </c>
      <c r="FO886">
        <v>4</v>
      </c>
      <c r="FP886">
        <v>1</v>
      </c>
      <c r="FQ886">
        <v>0</v>
      </c>
      <c r="FR886">
        <v>0</v>
      </c>
      <c r="FS886">
        <v>3</v>
      </c>
      <c r="FT886">
        <v>0</v>
      </c>
      <c r="FU886">
        <v>0</v>
      </c>
      <c r="FV886">
        <v>0</v>
      </c>
      <c r="FW886">
        <v>0</v>
      </c>
      <c r="FX886">
        <v>1</v>
      </c>
      <c r="FY886">
        <v>0</v>
      </c>
      <c r="FZ886">
        <v>1</v>
      </c>
      <c r="GA886">
        <v>0</v>
      </c>
      <c r="GB886">
        <v>0</v>
      </c>
      <c r="GC886">
        <v>0</v>
      </c>
      <c r="GD886">
        <v>0</v>
      </c>
      <c r="GE886">
        <v>1</v>
      </c>
      <c r="GF886">
        <v>2</v>
      </c>
      <c r="GG886">
        <v>0</v>
      </c>
      <c r="GH886">
        <v>0</v>
      </c>
      <c r="GI886">
        <v>0</v>
      </c>
      <c r="GJ886">
        <v>0</v>
      </c>
      <c r="GK886">
        <v>0</v>
      </c>
      <c r="GL886">
        <v>26</v>
      </c>
      <c r="GM886">
        <v>9</v>
      </c>
      <c r="GN886">
        <v>2</v>
      </c>
      <c r="GO886">
        <v>1</v>
      </c>
      <c r="GP886">
        <v>2</v>
      </c>
      <c r="GQ886">
        <v>1</v>
      </c>
      <c r="GR886">
        <v>0</v>
      </c>
      <c r="GS886">
        <v>0</v>
      </c>
      <c r="GT886">
        <v>0</v>
      </c>
      <c r="GU886">
        <v>0</v>
      </c>
      <c r="GV886">
        <v>0</v>
      </c>
      <c r="GW886">
        <v>0</v>
      </c>
      <c r="GX886">
        <v>0</v>
      </c>
      <c r="GY886">
        <v>0</v>
      </c>
      <c r="GZ886">
        <v>0</v>
      </c>
      <c r="HA886">
        <v>1</v>
      </c>
      <c r="HB886">
        <v>0</v>
      </c>
      <c r="HC886">
        <v>0</v>
      </c>
      <c r="HD886">
        <v>0</v>
      </c>
      <c r="HE886">
        <v>2</v>
      </c>
      <c r="HF886">
        <v>9</v>
      </c>
      <c r="HG886">
        <v>3</v>
      </c>
      <c r="HH886">
        <v>0</v>
      </c>
      <c r="HI886">
        <v>0</v>
      </c>
      <c r="HJ886">
        <v>0</v>
      </c>
      <c r="HK886">
        <v>0</v>
      </c>
      <c r="HL886">
        <v>0</v>
      </c>
      <c r="HM886">
        <v>0</v>
      </c>
      <c r="HN886">
        <v>2</v>
      </c>
      <c r="HO886">
        <v>0</v>
      </c>
      <c r="HP886">
        <v>0</v>
      </c>
      <c r="HQ886">
        <v>1</v>
      </c>
      <c r="HR886">
        <v>0</v>
      </c>
      <c r="HS886">
        <v>0</v>
      </c>
      <c r="HT886">
        <v>3</v>
      </c>
      <c r="HU886">
        <v>1</v>
      </c>
      <c r="HV886">
        <v>0</v>
      </c>
      <c r="HW886">
        <v>0</v>
      </c>
      <c r="HX886">
        <v>0</v>
      </c>
      <c r="HY886">
        <v>0</v>
      </c>
      <c r="HZ886">
        <v>0</v>
      </c>
      <c r="IA886">
        <v>0</v>
      </c>
      <c r="IB886">
        <v>0</v>
      </c>
      <c r="IC886">
        <v>0</v>
      </c>
      <c r="ID886">
        <v>0</v>
      </c>
      <c r="IE886">
        <v>0</v>
      </c>
      <c r="IF886">
        <v>0</v>
      </c>
      <c r="IG886">
        <v>0</v>
      </c>
      <c r="IH886">
        <v>0</v>
      </c>
      <c r="II886">
        <v>1</v>
      </c>
      <c r="IJ886">
        <v>1</v>
      </c>
      <c r="IK886">
        <v>123</v>
      </c>
      <c r="IL886">
        <v>25</v>
      </c>
      <c r="IM886">
        <v>45</v>
      </c>
      <c r="IN886">
        <v>26</v>
      </c>
      <c r="IO886">
        <v>2</v>
      </c>
      <c r="IP886">
        <v>1</v>
      </c>
      <c r="IQ886">
        <v>1</v>
      </c>
      <c r="IR886">
        <v>2</v>
      </c>
      <c r="IS886">
        <v>1</v>
      </c>
      <c r="IT886">
        <v>10</v>
      </c>
      <c r="IU886">
        <v>0</v>
      </c>
      <c r="IV886">
        <v>1</v>
      </c>
      <c r="IW886">
        <v>0</v>
      </c>
      <c r="IX886">
        <v>2</v>
      </c>
      <c r="IY886">
        <v>0</v>
      </c>
      <c r="IZ886">
        <v>0</v>
      </c>
      <c r="JA886">
        <v>1</v>
      </c>
      <c r="JB886">
        <v>0</v>
      </c>
      <c r="JC886">
        <v>0</v>
      </c>
      <c r="JD886">
        <v>0</v>
      </c>
      <c r="JE886">
        <v>1</v>
      </c>
      <c r="JF886">
        <v>5</v>
      </c>
      <c r="JG886">
        <v>0</v>
      </c>
      <c r="JH886">
        <v>0</v>
      </c>
      <c r="JI886">
        <v>0</v>
      </c>
      <c r="JJ886">
        <v>123</v>
      </c>
      <c r="JK886" s="2">
        <f t="shared" si="72"/>
        <v>0.39721254355400698</v>
      </c>
    </row>
    <row r="887" spans="1:271" outlineLevel="2" x14ac:dyDescent="0.25">
      <c r="A887" t="str">
        <f t="shared" si="75"/>
        <v>161106</v>
      </c>
      <c r="B887" t="s">
        <v>338</v>
      </c>
      <c r="C887">
        <v>4</v>
      </c>
      <c r="D887">
        <v>748</v>
      </c>
      <c r="E887">
        <v>570</v>
      </c>
      <c r="F887">
        <v>348</v>
      </c>
      <c r="G887">
        <v>222</v>
      </c>
      <c r="H887">
        <v>0</v>
      </c>
      <c r="I887">
        <v>1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222</v>
      </c>
      <c r="R887">
        <v>0</v>
      </c>
      <c r="S887">
        <v>0</v>
      </c>
      <c r="T887">
        <v>222</v>
      </c>
      <c r="U887">
        <v>12</v>
      </c>
      <c r="V887">
        <v>11</v>
      </c>
      <c r="W887">
        <v>1</v>
      </c>
      <c r="X887">
        <v>0</v>
      </c>
      <c r="Y887">
        <v>210</v>
      </c>
      <c r="Z887">
        <v>46</v>
      </c>
      <c r="AA887">
        <v>7</v>
      </c>
      <c r="AB887">
        <v>9</v>
      </c>
      <c r="AC887">
        <v>11</v>
      </c>
      <c r="AD887">
        <v>11</v>
      </c>
      <c r="AE887">
        <v>0</v>
      </c>
      <c r="AF887">
        <v>3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2</v>
      </c>
      <c r="AN887">
        <v>0</v>
      </c>
      <c r="AO887">
        <v>0</v>
      </c>
      <c r="AP887">
        <v>0</v>
      </c>
      <c r="AQ887">
        <v>0</v>
      </c>
      <c r="AR887">
        <v>1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2</v>
      </c>
      <c r="AY887">
        <v>46</v>
      </c>
      <c r="AZ887">
        <v>84</v>
      </c>
      <c r="BA887">
        <v>4</v>
      </c>
      <c r="BB887">
        <v>3</v>
      </c>
      <c r="BC887">
        <v>1</v>
      </c>
      <c r="BD887">
        <v>5</v>
      </c>
      <c r="BE887">
        <v>3</v>
      </c>
      <c r="BF887">
        <v>1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64</v>
      </c>
      <c r="BM887">
        <v>0</v>
      </c>
      <c r="BN887">
        <v>0</v>
      </c>
      <c r="BO887">
        <v>1</v>
      </c>
      <c r="BP887">
        <v>0</v>
      </c>
      <c r="BQ887">
        <v>0</v>
      </c>
      <c r="BR887">
        <v>0</v>
      </c>
      <c r="BS887">
        <v>1</v>
      </c>
      <c r="BT887">
        <v>1</v>
      </c>
      <c r="BU887">
        <v>0</v>
      </c>
      <c r="BV887">
        <v>0</v>
      </c>
      <c r="BW887">
        <v>0</v>
      </c>
      <c r="BX887">
        <v>84</v>
      </c>
      <c r="BY887">
        <v>1</v>
      </c>
      <c r="BZ887">
        <v>0</v>
      </c>
      <c r="CA887">
        <v>0</v>
      </c>
      <c r="CB887">
        <v>1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0</v>
      </c>
      <c r="CN887">
        <v>1</v>
      </c>
      <c r="CO887">
        <v>8</v>
      </c>
      <c r="CP887">
        <v>2</v>
      </c>
      <c r="CQ887">
        <v>4</v>
      </c>
      <c r="CR887">
        <v>0</v>
      </c>
      <c r="CS887">
        <v>0</v>
      </c>
      <c r="CT887">
        <v>1</v>
      </c>
      <c r="CU887">
        <v>0</v>
      </c>
      <c r="CV887">
        <v>0</v>
      </c>
      <c r="CW887">
        <v>0</v>
      </c>
      <c r="CX887">
        <v>0</v>
      </c>
      <c r="CY887">
        <v>0</v>
      </c>
      <c r="CZ887">
        <v>0</v>
      </c>
      <c r="DA887">
        <v>0</v>
      </c>
      <c r="DB887">
        <v>0</v>
      </c>
      <c r="DC887">
        <v>0</v>
      </c>
      <c r="DD887">
        <v>0</v>
      </c>
      <c r="DE887">
        <v>0</v>
      </c>
      <c r="DF887">
        <v>0</v>
      </c>
      <c r="DG887">
        <v>0</v>
      </c>
      <c r="DH887">
        <v>0</v>
      </c>
      <c r="DI887">
        <v>0</v>
      </c>
      <c r="DJ887">
        <v>0</v>
      </c>
      <c r="DK887">
        <v>0</v>
      </c>
      <c r="DL887">
        <v>0</v>
      </c>
      <c r="DM887">
        <v>1</v>
      </c>
      <c r="DN887">
        <v>8</v>
      </c>
      <c r="DO887">
        <v>5</v>
      </c>
      <c r="DP887">
        <v>0</v>
      </c>
      <c r="DQ887">
        <v>0</v>
      </c>
      <c r="DR887">
        <v>0</v>
      </c>
      <c r="DS887">
        <v>0</v>
      </c>
      <c r="DT887">
        <v>4</v>
      </c>
      <c r="DU887">
        <v>0</v>
      </c>
      <c r="DV887">
        <v>0</v>
      </c>
      <c r="DW887">
        <v>0</v>
      </c>
      <c r="DX887">
        <v>0</v>
      </c>
      <c r="DY887">
        <v>0</v>
      </c>
      <c r="DZ887">
        <v>1</v>
      </c>
      <c r="EA887">
        <v>0</v>
      </c>
      <c r="EB887">
        <v>0</v>
      </c>
      <c r="EC887">
        <v>0</v>
      </c>
      <c r="ED887">
        <v>0</v>
      </c>
      <c r="EE887">
        <v>0</v>
      </c>
      <c r="EF887">
        <v>0</v>
      </c>
      <c r="EG887">
        <v>0</v>
      </c>
      <c r="EH887">
        <v>0</v>
      </c>
      <c r="EI887">
        <v>0</v>
      </c>
      <c r="EJ887">
        <v>0</v>
      </c>
      <c r="EK887">
        <v>0</v>
      </c>
      <c r="EL887">
        <v>0</v>
      </c>
      <c r="EM887">
        <v>0</v>
      </c>
      <c r="EN887">
        <v>5</v>
      </c>
      <c r="EO887">
        <v>3</v>
      </c>
      <c r="EP887">
        <v>1</v>
      </c>
      <c r="EQ887">
        <v>1</v>
      </c>
      <c r="ER887">
        <v>0</v>
      </c>
      <c r="ES887">
        <v>0</v>
      </c>
      <c r="ET887">
        <v>0</v>
      </c>
      <c r="EU887">
        <v>0</v>
      </c>
      <c r="EV887">
        <v>0</v>
      </c>
      <c r="EW887">
        <v>0</v>
      </c>
      <c r="EX887">
        <v>0</v>
      </c>
      <c r="EY887">
        <v>0</v>
      </c>
      <c r="EZ887">
        <v>0</v>
      </c>
      <c r="FA887">
        <v>0</v>
      </c>
      <c r="FB887">
        <v>0</v>
      </c>
      <c r="FC887">
        <v>0</v>
      </c>
      <c r="FD887">
        <v>0</v>
      </c>
      <c r="FE887">
        <v>0</v>
      </c>
      <c r="FF887">
        <v>0</v>
      </c>
      <c r="FG887">
        <v>0</v>
      </c>
      <c r="FH887">
        <v>1</v>
      </c>
      <c r="FI887">
        <v>0</v>
      </c>
      <c r="FJ887">
        <v>0</v>
      </c>
      <c r="FK887">
        <v>0</v>
      </c>
      <c r="FL887">
        <v>3</v>
      </c>
      <c r="FM887">
        <v>12</v>
      </c>
      <c r="FN887">
        <v>4</v>
      </c>
      <c r="FO887">
        <v>0</v>
      </c>
      <c r="FP887">
        <v>3</v>
      </c>
      <c r="FQ887">
        <v>1</v>
      </c>
      <c r="FR887">
        <v>0</v>
      </c>
      <c r="FS887">
        <v>1</v>
      </c>
      <c r="FT887">
        <v>0</v>
      </c>
      <c r="FU887">
        <v>0</v>
      </c>
      <c r="FV887">
        <v>0</v>
      </c>
      <c r="FW887">
        <v>0</v>
      </c>
      <c r="FX887">
        <v>0</v>
      </c>
      <c r="FY887">
        <v>0</v>
      </c>
      <c r="FZ887">
        <v>0</v>
      </c>
      <c r="GA887">
        <v>0</v>
      </c>
      <c r="GB887">
        <v>1</v>
      </c>
      <c r="GC887">
        <v>0</v>
      </c>
      <c r="GD887">
        <v>0</v>
      </c>
      <c r="GE887">
        <v>0</v>
      </c>
      <c r="GF887">
        <v>0</v>
      </c>
      <c r="GG887">
        <v>0</v>
      </c>
      <c r="GH887">
        <v>1</v>
      </c>
      <c r="GI887">
        <v>1</v>
      </c>
      <c r="GJ887">
        <v>0</v>
      </c>
      <c r="GK887">
        <v>0</v>
      </c>
      <c r="GL887">
        <v>12</v>
      </c>
      <c r="GM887">
        <v>4</v>
      </c>
      <c r="GN887">
        <v>0</v>
      </c>
      <c r="GO887">
        <v>0</v>
      </c>
      <c r="GP887">
        <v>1</v>
      </c>
      <c r="GQ887">
        <v>0</v>
      </c>
      <c r="GR887">
        <v>0</v>
      </c>
      <c r="GS887">
        <v>0</v>
      </c>
      <c r="GT887">
        <v>0</v>
      </c>
      <c r="GU887">
        <v>0</v>
      </c>
      <c r="GV887">
        <v>0</v>
      </c>
      <c r="GW887">
        <v>0</v>
      </c>
      <c r="GX887">
        <v>0</v>
      </c>
      <c r="GY887">
        <v>0</v>
      </c>
      <c r="GZ887">
        <v>0</v>
      </c>
      <c r="HA887">
        <v>0</v>
      </c>
      <c r="HB887">
        <v>0</v>
      </c>
      <c r="HC887">
        <v>0</v>
      </c>
      <c r="HD887">
        <v>1</v>
      </c>
      <c r="HE887">
        <v>2</v>
      </c>
      <c r="HF887">
        <v>4</v>
      </c>
      <c r="HG887">
        <v>3</v>
      </c>
      <c r="HH887">
        <v>0</v>
      </c>
      <c r="HI887">
        <v>0</v>
      </c>
      <c r="HJ887">
        <v>0</v>
      </c>
      <c r="HK887">
        <v>0</v>
      </c>
      <c r="HL887">
        <v>0</v>
      </c>
      <c r="HM887">
        <v>0</v>
      </c>
      <c r="HN887">
        <v>1</v>
      </c>
      <c r="HO887">
        <v>0</v>
      </c>
      <c r="HP887">
        <v>0</v>
      </c>
      <c r="HQ887">
        <v>0</v>
      </c>
      <c r="HR887">
        <v>0</v>
      </c>
      <c r="HS887">
        <v>2</v>
      </c>
      <c r="HT887">
        <v>3</v>
      </c>
      <c r="HU887">
        <v>0</v>
      </c>
      <c r="HV887">
        <v>0</v>
      </c>
      <c r="HW887">
        <v>0</v>
      </c>
      <c r="HX887">
        <v>0</v>
      </c>
      <c r="HY887">
        <v>0</v>
      </c>
      <c r="HZ887">
        <v>0</v>
      </c>
      <c r="IA887">
        <v>0</v>
      </c>
      <c r="IB887">
        <v>0</v>
      </c>
      <c r="IC887">
        <v>0</v>
      </c>
      <c r="ID887">
        <v>0</v>
      </c>
      <c r="IE887">
        <v>0</v>
      </c>
      <c r="IF887">
        <v>0</v>
      </c>
      <c r="IG887">
        <v>0</v>
      </c>
      <c r="IH887">
        <v>0</v>
      </c>
      <c r="II887">
        <v>0</v>
      </c>
      <c r="IJ887">
        <v>0</v>
      </c>
      <c r="IK887">
        <v>44</v>
      </c>
      <c r="IL887">
        <v>10</v>
      </c>
      <c r="IM887">
        <v>8</v>
      </c>
      <c r="IN887">
        <v>7</v>
      </c>
      <c r="IO887">
        <v>3</v>
      </c>
      <c r="IP887">
        <v>0</v>
      </c>
      <c r="IQ887">
        <v>0</v>
      </c>
      <c r="IR887">
        <v>0</v>
      </c>
      <c r="IS887">
        <v>0</v>
      </c>
      <c r="IT887">
        <v>10</v>
      </c>
      <c r="IU887">
        <v>0</v>
      </c>
      <c r="IV887">
        <v>1</v>
      </c>
      <c r="IW887">
        <v>0</v>
      </c>
      <c r="IX887">
        <v>0</v>
      </c>
      <c r="IY887">
        <v>0</v>
      </c>
      <c r="IZ887">
        <v>0</v>
      </c>
      <c r="JA887">
        <v>1</v>
      </c>
      <c r="JB887">
        <v>1</v>
      </c>
      <c r="JC887">
        <v>0</v>
      </c>
      <c r="JD887">
        <v>0</v>
      </c>
      <c r="JE887">
        <v>0</v>
      </c>
      <c r="JF887">
        <v>1</v>
      </c>
      <c r="JG887">
        <v>2</v>
      </c>
      <c r="JH887">
        <v>0</v>
      </c>
      <c r="JI887">
        <v>0</v>
      </c>
      <c r="JJ887">
        <v>44</v>
      </c>
      <c r="JK887" s="2">
        <f t="shared" si="72"/>
        <v>0.2967914438502674</v>
      </c>
    </row>
    <row r="888" spans="1:271" outlineLevel="2" x14ac:dyDescent="0.25">
      <c r="A888" t="str">
        <f t="shared" si="75"/>
        <v>161106</v>
      </c>
      <c r="B888" t="s">
        <v>338</v>
      </c>
      <c r="C888">
        <v>5</v>
      </c>
      <c r="D888">
        <v>736</v>
      </c>
      <c r="E888">
        <v>560</v>
      </c>
      <c r="F888">
        <v>312</v>
      </c>
      <c r="G888">
        <v>248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248</v>
      </c>
      <c r="R888">
        <v>0</v>
      </c>
      <c r="S888">
        <v>0</v>
      </c>
      <c r="T888">
        <v>248</v>
      </c>
      <c r="U888">
        <v>8</v>
      </c>
      <c r="V888">
        <v>3</v>
      </c>
      <c r="W888">
        <v>5</v>
      </c>
      <c r="X888">
        <v>0</v>
      </c>
      <c r="Y888">
        <v>240</v>
      </c>
      <c r="Z888">
        <v>51</v>
      </c>
      <c r="AA888">
        <v>9</v>
      </c>
      <c r="AB888">
        <v>13</v>
      </c>
      <c r="AC888">
        <v>9</v>
      </c>
      <c r="AD888">
        <v>7</v>
      </c>
      <c r="AE888">
        <v>1</v>
      </c>
      <c r="AF888">
        <v>0</v>
      </c>
      <c r="AG888">
        <v>0</v>
      </c>
      <c r="AH888">
        <v>0</v>
      </c>
      <c r="AI888">
        <v>2</v>
      </c>
      <c r="AJ888">
        <v>0</v>
      </c>
      <c r="AK888">
        <v>0</v>
      </c>
      <c r="AL888">
        <v>2</v>
      </c>
      <c r="AM888">
        <v>0</v>
      </c>
      <c r="AN888">
        <v>0</v>
      </c>
      <c r="AO888">
        <v>0</v>
      </c>
      <c r="AP888">
        <v>2</v>
      </c>
      <c r="AQ888">
        <v>2</v>
      </c>
      <c r="AR888">
        <v>1</v>
      </c>
      <c r="AS888">
        <v>0</v>
      </c>
      <c r="AT888">
        <v>0</v>
      </c>
      <c r="AU888">
        <v>0</v>
      </c>
      <c r="AV888">
        <v>0</v>
      </c>
      <c r="AW888">
        <v>1</v>
      </c>
      <c r="AX888">
        <v>2</v>
      </c>
      <c r="AY888">
        <v>51</v>
      </c>
      <c r="AZ888">
        <v>45</v>
      </c>
      <c r="BA888">
        <v>4</v>
      </c>
      <c r="BB888">
        <v>1</v>
      </c>
      <c r="BC888">
        <v>6</v>
      </c>
      <c r="BD888">
        <v>8</v>
      </c>
      <c r="BE888">
        <v>3</v>
      </c>
      <c r="BF888">
        <v>4</v>
      </c>
      <c r="BG888">
        <v>1</v>
      </c>
      <c r="BH888">
        <v>1</v>
      </c>
      <c r="BI888">
        <v>0</v>
      </c>
      <c r="BJ888">
        <v>1</v>
      </c>
      <c r="BK888">
        <v>0</v>
      </c>
      <c r="BL888">
        <v>15</v>
      </c>
      <c r="BM888">
        <v>0</v>
      </c>
      <c r="BN888">
        <v>0</v>
      </c>
      <c r="BO888">
        <v>1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BX888">
        <v>45</v>
      </c>
      <c r="BY888">
        <v>4</v>
      </c>
      <c r="BZ888">
        <v>2</v>
      </c>
      <c r="CA888">
        <v>1</v>
      </c>
      <c r="CB888">
        <v>0</v>
      </c>
      <c r="CC888">
        <v>0</v>
      </c>
      <c r="CD888">
        <v>1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0</v>
      </c>
      <c r="CN888">
        <v>4</v>
      </c>
      <c r="CO888">
        <v>3</v>
      </c>
      <c r="CP888">
        <v>2</v>
      </c>
      <c r="CQ888">
        <v>0</v>
      </c>
      <c r="CR888">
        <v>0</v>
      </c>
      <c r="CS888">
        <v>0</v>
      </c>
      <c r="CT888">
        <v>1</v>
      </c>
      <c r="CU888">
        <v>0</v>
      </c>
      <c r="CV888">
        <v>0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0</v>
      </c>
      <c r="DK888">
        <v>0</v>
      </c>
      <c r="DL888">
        <v>0</v>
      </c>
      <c r="DM888">
        <v>0</v>
      </c>
      <c r="DN888">
        <v>3</v>
      </c>
      <c r="DO888">
        <v>4</v>
      </c>
      <c r="DP888">
        <v>0</v>
      </c>
      <c r="DQ888">
        <v>0</v>
      </c>
      <c r="DR888">
        <v>0</v>
      </c>
      <c r="DS888">
        <v>1</v>
      </c>
      <c r="DT888">
        <v>2</v>
      </c>
      <c r="DU888">
        <v>0</v>
      </c>
      <c r="DV888">
        <v>0</v>
      </c>
      <c r="DW888">
        <v>0</v>
      </c>
      <c r="DX888">
        <v>0</v>
      </c>
      <c r="DY888">
        <v>0</v>
      </c>
      <c r="DZ888">
        <v>0</v>
      </c>
      <c r="EA888">
        <v>0</v>
      </c>
      <c r="EB888">
        <v>0</v>
      </c>
      <c r="EC888">
        <v>0</v>
      </c>
      <c r="ED888">
        <v>0</v>
      </c>
      <c r="EE888">
        <v>0</v>
      </c>
      <c r="EF888">
        <v>0</v>
      </c>
      <c r="EG888">
        <v>0</v>
      </c>
      <c r="EH888">
        <v>0</v>
      </c>
      <c r="EI888">
        <v>0</v>
      </c>
      <c r="EJ888">
        <v>0</v>
      </c>
      <c r="EK888">
        <v>0</v>
      </c>
      <c r="EL888">
        <v>0</v>
      </c>
      <c r="EM888">
        <v>1</v>
      </c>
      <c r="EN888">
        <v>4</v>
      </c>
      <c r="EO888">
        <v>8</v>
      </c>
      <c r="EP888">
        <v>1</v>
      </c>
      <c r="EQ888">
        <v>0</v>
      </c>
      <c r="ER888">
        <v>0</v>
      </c>
      <c r="ES888">
        <v>0</v>
      </c>
      <c r="ET888">
        <v>1</v>
      </c>
      <c r="EU888">
        <v>0</v>
      </c>
      <c r="EV888">
        <v>0</v>
      </c>
      <c r="EW888">
        <v>0</v>
      </c>
      <c r="EX888">
        <v>0</v>
      </c>
      <c r="EY888">
        <v>0</v>
      </c>
      <c r="EZ888">
        <v>0</v>
      </c>
      <c r="FA888">
        <v>0</v>
      </c>
      <c r="FB888">
        <v>0</v>
      </c>
      <c r="FC888">
        <v>0</v>
      </c>
      <c r="FD888">
        <v>0</v>
      </c>
      <c r="FE888">
        <v>0</v>
      </c>
      <c r="FF888">
        <v>0</v>
      </c>
      <c r="FG888">
        <v>0</v>
      </c>
      <c r="FH888">
        <v>6</v>
      </c>
      <c r="FI888">
        <v>0</v>
      </c>
      <c r="FJ888">
        <v>0</v>
      </c>
      <c r="FK888">
        <v>0</v>
      </c>
      <c r="FL888">
        <v>8</v>
      </c>
      <c r="FM888">
        <v>31</v>
      </c>
      <c r="FN888">
        <v>14</v>
      </c>
      <c r="FO888">
        <v>0</v>
      </c>
      <c r="FP888">
        <v>1</v>
      </c>
      <c r="FQ888">
        <v>4</v>
      </c>
      <c r="FR888">
        <v>0</v>
      </c>
      <c r="FS888">
        <v>4</v>
      </c>
      <c r="FT888">
        <v>0</v>
      </c>
      <c r="FU888">
        <v>0</v>
      </c>
      <c r="FV888">
        <v>0</v>
      </c>
      <c r="FW888">
        <v>0</v>
      </c>
      <c r="FX888">
        <v>1</v>
      </c>
      <c r="FY888">
        <v>0</v>
      </c>
      <c r="FZ888">
        <v>0</v>
      </c>
      <c r="GA888">
        <v>1</v>
      </c>
      <c r="GB888">
        <v>0</v>
      </c>
      <c r="GC888">
        <v>1</v>
      </c>
      <c r="GD888">
        <v>1</v>
      </c>
      <c r="GE888">
        <v>0</v>
      </c>
      <c r="GF888">
        <v>1</v>
      </c>
      <c r="GG888">
        <v>0</v>
      </c>
      <c r="GH888">
        <v>1</v>
      </c>
      <c r="GI888">
        <v>0</v>
      </c>
      <c r="GJ888">
        <v>1</v>
      </c>
      <c r="GK888">
        <v>1</v>
      </c>
      <c r="GL888">
        <v>31</v>
      </c>
      <c r="GM888">
        <v>6</v>
      </c>
      <c r="GN888">
        <v>4</v>
      </c>
      <c r="GO888">
        <v>1</v>
      </c>
      <c r="GP888">
        <v>0</v>
      </c>
      <c r="GQ888">
        <v>0</v>
      </c>
      <c r="GR888">
        <v>0</v>
      </c>
      <c r="GS888">
        <v>0</v>
      </c>
      <c r="GT888">
        <v>0</v>
      </c>
      <c r="GU888">
        <v>0</v>
      </c>
      <c r="GV888">
        <v>0</v>
      </c>
      <c r="GW888">
        <v>0</v>
      </c>
      <c r="GX888">
        <v>0</v>
      </c>
      <c r="GY888">
        <v>0</v>
      </c>
      <c r="GZ888">
        <v>0</v>
      </c>
      <c r="HA888">
        <v>0</v>
      </c>
      <c r="HB888">
        <v>0</v>
      </c>
      <c r="HC888">
        <v>0</v>
      </c>
      <c r="HD888">
        <v>0</v>
      </c>
      <c r="HE888">
        <v>1</v>
      </c>
      <c r="HF888">
        <v>6</v>
      </c>
      <c r="HG888">
        <v>4</v>
      </c>
      <c r="HH888">
        <v>0</v>
      </c>
      <c r="HI888">
        <v>0</v>
      </c>
      <c r="HJ888">
        <v>1</v>
      </c>
      <c r="HK888">
        <v>0</v>
      </c>
      <c r="HL888">
        <v>0</v>
      </c>
      <c r="HM888">
        <v>1</v>
      </c>
      <c r="HN888">
        <v>1</v>
      </c>
      <c r="HO888">
        <v>0</v>
      </c>
      <c r="HP888">
        <v>0</v>
      </c>
      <c r="HQ888">
        <v>0</v>
      </c>
      <c r="HR888">
        <v>0</v>
      </c>
      <c r="HS888">
        <v>1</v>
      </c>
      <c r="HT888">
        <v>4</v>
      </c>
      <c r="HU888">
        <v>2</v>
      </c>
      <c r="HV888">
        <v>0</v>
      </c>
      <c r="HW888">
        <v>0</v>
      </c>
      <c r="HX888">
        <v>0</v>
      </c>
      <c r="HY888">
        <v>0</v>
      </c>
      <c r="HZ888">
        <v>0</v>
      </c>
      <c r="IA888">
        <v>0</v>
      </c>
      <c r="IB888">
        <v>1</v>
      </c>
      <c r="IC888">
        <v>0</v>
      </c>
      <c r="ID888">
        <v>0</v>
      </c>
      <c r="IE888">
        <v>0</v>
      </c>
      <c r="IF888">
        <v>0</v>
      </c>
      <c r="IG888">
        <v>0</v>
      </c>
      <c r="IH888">
        <v>0</v>
      </c>
      <c r="II888">
        <v>1</v>
      </c>
      <c r="IJ888">
        <v>2</v>
      </c>
      <c r="IK888">
        <v>82</v>
      </c>
      <c r="IL888">
        <v>14</v>
      </c>
      <c r="IM888">
        <v>22</v>
      </c>
      <c r="IN888">
        <v>13</v>
      </c>
      <c r="IO888">
        <v>7</v>
      </c>
      <c r="IP888">
        <v>1</v>
      </c>
      <c r="IQ888">
        <v>0</v>
      </c>
      <c r="IR888">
        <v>1</v>
      </c>
      <c r="IS888">
        <v>0</v>
      </c>
      <c r="IT888">
        <v>7</v>
      </c>
      <c r="IU888">
        <v>1</v>
      </c>
      <c r="IV888">
        <v>0</v>
      </c>
      <c r="IW888">
        <v>0</v>
      </c>
      <c r="IX888">
        <v>1</v>
      </c>
      <c r="IY888">
        <v>0</v>
      </c>
      <c r="IZ888">
        <v>0</v>
      </c>
      <c r="JA888">
        <v>2</v>
      </c>
      <c r="JB888">
        <v>0</v>
      </c>
      <c r="JC888">
        <v>0</v>
      </c>
      <c r="JD888">
        <v>1</v>
      </c>
      <c r="JE888">
        <v>3</v>
      </c>
      <c r="JF888">
        <v>7</v>
      </c>
      <c r="JG888">
        <v>2</v>
      </c>
      <c r="JH888">
        <v>0</v>
      </c>
      <c r="JI888">
        <v>0</v>
      </c>
      <c r="JJ888">
        <v>82</v>
      </c>
      <c r="JK888" s="2">
        <f t="shared" si="72"/>
        <v>0.33695652173913043</v>
      </c>
    </row>
    <row r="889" spans="1:271" outlineLevel="2" x14ac:dyDescent="0.25">
      <c r="A889" t="str">
        <f t="shared" si="75"/>
        <v>161106</v>
      </c>
      <c r="B889" t="s">
        <v>338</v>
      </c>
      <c r="C889">
        <v>6</v>
      </c>
      <c r="D889">
        <v>492</v>
      </c>
      <c r="E889">
        <v>380</v>
      </c>
      <c r="F889">
        <v>185</v>
      </c>
      <c r="G889">
        <v>195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195</v>
      </c>
      <c r="R889">
        <v>0</v>
      </c>
      <c r="S889">
        <v>0</v>
      </c>
      <c r="T889">
        <v>195</v>
      </c>
      <c r="U889">
        <v>18</v>
      </c>
      <c r="V889">
        <v>11</v>
      </c>
      <c r="W889">
        <v>2</v>
      </c>
      <c r="X889">
        <v>0</v>
      </c>
      <c r="Y889">
        <v>177</v>
      </c>
      <c r="Z889">
        <v>44</v>
      </c>
      <c r="AA889">
        <v>9</v>
      </c>
      <c r="AB889">
        <v>4</v>
      </c>
      <c r="AC889">
        <v>8</v>
      </c>
      <c r="AD889">
        <v>12</v>
      </c>
      <c r="AE889">
        <v>1</v>
      </c>
      <c r="AF889">
        <v>1</v>
      </c>
      <c r="AG889">
        <v>1</v>
      </c>
      <c r="AH889">
        <v>1</v>
      </c>
      <c r="AI889">
        <v>3</v>
      </c>
      <c r="AJ889">
        <v>0</v>
      </c>
      <c r="AK889">
        <v>0</v>
      </c>
      <c r="AL889">
        <v>0</v>
      </c>
      <c r="AM889">
        <v>2</v>
      </c>
      <c r="AN889">
        <v>0</v>
      </c>
      <c r="AO889">
        <v>0</v>
      </c>
      <c r="AP889">
        <v>0</v>
      </c>
      <c r="AQ889">
        <v>0</v>
      </c>
      <c r="AR889">
        <v>1</v>
      </c>
      <c r="AS889">
        <v>0</v>
      </c>
      <c r="AT889">
        <v>0</v>
      </c>
      <c r="AU889">
        <v>0</v>
      </c>
      <c r="AV889">
        <v>1</v>
      </c>
      <c r="AW889">
        <v>0</v>
      </c>
      <c r="AX889">
        <v>0</v>
      </c>
      <c r="AY889">
        <v>44</v>
      </c>
      <c r="AZ889">
        <v>29</v>
      </c>
      <c r="BA889">
        <v>6</v>
      </c>
      <c r="BB889">
        <v>0</v>
      </c>
      <c r="BC889">
        <v>0</v>
      </c>
      <c r="BD889">
        <v>2</v>
      </c>
      <c r="BE889">
        <v>1</v>
      </c>
      <c r="BF889">
        <v>0</v>
      </c>
      <c r="BG889">
        <v>0</v>
      </c>
      <c r="BH889">
        <v>0</v>
      </c>
      <c r="BI889">
        <v>1</v>
      </c>
      <c r="BJ889">
        <v>2</v>
      </c>
      <c r="BK889">
        <v>0</v>
      </c>
      <c r="BL889">
        <v>14</v>
      </c>
      <c r="BM889">
        <v>1</v>
      </c>
      <c r="BN889">
        <v>0</v>
      </c>
      <c r="BO889">
        <v>0</v>
      </c>
      <c r="BP889">
        <v>1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1</v>
      </c>
      <c r="BX889">
        <v>29</v>
      </c>
      <c r="BY889">
        <v>4</v>
      </c>
      <c r="BZ889">
        <v>1</v>
      </c>
      <c r="CA889">
        <v>0</v>
      </c>
      <c r="CB889">
        <v>0</v>
      </c>
      <c r="CC889">
        <v>0</v>
      </c>
      <c r="CD889">
        <v>0</v>
      </c>
      <c r="CE889">
        <v>0</v>
      </c>
      <c r="CF889">
        <v>1</v>
      </c>
      <c r="CG889">
        <v>0</v>
      </c>
      <c r="CH889">
        <v>0</v>
      </c>
      <c r="CI889">
        <v>0</v>
      </c>
      <c r="CJ889">
        <v>0</v>
      </c>
      <c r="CK889">
        <v>1</v>
      </c>
      <c r="CL889">
        <v>1</v>
      </c>
      <c r="CM889">
        <v>0</v>
      </c>
      <c r="CN889">
        <v>4</v>
      </c>
      <c r="CO889">
        <v>7</v>
      </c>
      <c r="CP889">
        <v>2</v>
      </c>
      <c r="CQ889">
        <v>4</v>
      </c>
      <c r="CR889">
        <v>0</v>
      </c>
      <c r="CS889">
        <v>0</v>
      </c>
      <c r="CT889">
        <v>0</v>
      </c>
      <c r="CU889">
        <v>0</v>
      </c>
      <c r="CV889">
        <v>0</v>
      </c>
      <c r="CW889">
        <v>0</v>
      </c>
      <c r="CX889">
        <v>0</v>
      </c>
      <c r="CY889">
        <v>0</v>
      </c>
      <c r="CZ889">
        <v>1</v>
      </c>
      <c r="DA889">
        <v>0</v>
      </c>
      <c r="DB889">
        <v>0</v>
      </c>
      <c r="DC889">
        <v>0</v>
      </c>
      <c r="DD889">
        <v>0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0</v>
      </c>
      <c r="DM889">
        <v>0</v>
      </c>
      <c r="DN889">
        <v>7</v>
      </c>
      <c r="DO889">
        <v>7</v>
      </c>
      <c r="DP889">
        <v>0</v>
      </c>
      <c r="DQ889">
        <v>0</v>
      </c>
      <c r="DR889">
        <v>0</v>
      </c>
      <c r="DS889">
        <v>1</v>
      </c>
      <c r="DT889">
        <v>6</v>
      </c>
      <c r="DU889">
        <v>0</v>
      </c>
      <c r="DV889">
        <v>0</v>
      </c>
      <c r="DW889">
        <v>0</v>
      </c>
      <c r="DX889">
        <v>0</v>
      </c>
      <c r="DY889">
        <v>0</v>
      </c>
      <c r="DZ889">
        <v>0</v>
      </c>
      <c r="EA889">
        <v>0</v>
      </c>
      <c r="EB889">
        <v>0</v>
      </c>
      <c r="EC889">
        <v>0</v>
      </c>
      <c r="ED889">
        <v>0</v>
      </c>
      <c r="EE889">
        <v>0</v>
      </c>
      <c r="EF889">
        <v>0</v>
      </c>
      <c r="EG889">
        <v>0</v>
      </c>
      <c r="EH889">
        <v>0</v>
      </c>
      <c r="EI889">
        <v>0</v>
      </c>
      <c r="EJ889">
        <v>0</v>
      </c>
      <c r="EK889">
        <v>0</v>
      </c>
      <c r="EL889">
        <v>0</v>
      </c>
      <c r="EM889">
        <v>0</v>
      </c>
      <c r="EN889">
        <v>7</v>
      </c>
      <c r="EO889">
        <v>4</v>
      </c>
      <c r="EP889">
        <v>1</v>
      </c>
      <c r="EQ889">
        <v>1</v>
      </c>
      <c r="ER889">
        <v>0</v>
      </c>
      <c r="ES889">
        <v>0</v>
      </c>
      <c r="ET889">
        <v>0</v>
      </c>
      <c r="EU889">
        <v>2</v>
      </c>
      <c r="EV889">
        <v>0</v>
      </c>
      <c r="EW889">
        <v>0</v>
      </c>
      <c r="EX889">
        <v>0</v>
      </c>
      <c r="EY889">
        <v>0</v>
      </c>
      <c r="EZ889">
        <v>0</v>
      </c>
      <c r="FA889">
        <v>0</v>
      </c>
      <c r="FB889">
        <v>0</v>
      </c>
      <c r="FC889">
        <v>0</v>
      </c>
      <c r="FD889">
        <v>0</v>
      </c>
      <c r="FE889">
        <v>0</v>
      </c>
      <c r="FF889">
        <v>0</v>
      </c>
      <c r="FG889">
        <v>0</v>
      </c>
      <c r="FH889">
        <v>0</v>
      </c>
      <c r="FI889">
        <v>0</v>
      </c>
      <c r="FJ889">
        <v>0</v>
      </c>
      <c r="FK889">
        <v>0</v>
      </c>
      <c r="FL889">
        <v>4</v>
      </c>
      <c r="FM889">
        <v>13</v>
      </c>
      <c r="FN889">
        <v>4</v>
      </c>
      <c r="FO889">
        <v>0</v>
      </c>
      <c r="FP889">
        <v>0</v>
      </c>
      <c r="FQ889">
        <v>0</v>
      </c>
      <c r="FR889">
        <v>0</v>
      </c>
      <c r="FS889">
        <v>5</v>
      </c>
      <c r="FT889">
        <v>1</v>
      </c>
      <c r="FU889">
        <v>0</v>
      </c>
      <c r="FV889">
        <v>0</v>
      </c>
      <c r="FW889">
        <v>0</v>
      </c>
      <c r="FX889">
        <v>2</v>
      </c>
      <c r="FY889">
        <v>0</v>
      </c>
      <c r="FZ889">
        <v>0</v>
      </c>
      <c r="GA889">
        <v>0</v>
      </c>
      <c r="GB889">
        <v>1</v>
      </c>
      <c r="GC889">
        <v>0</v>
      </c>
      <c r="GD889">
        <v>0</v>
      </c>
      <c r="GE889">
        <v>0</v>
      </c>
      <c r="GF889">
        <v>0</v>
      </c>
      <c r="GG889">
        <v>0</v>
      </c>
      <c r="GH889">
        <v>0</v>
      </c>
      <c r="GI889">
        <v>0</v>
      </c>
      <c r="GJ889">
        <v>0</v>
      </c>
      <c r="GK889">
        <v>0</v>
      </c>
      <c r="GL889">
        <v>13</v>
      </c>
      <c r="GM889">
        <v>1</v>
      </c>
      <c r="GN889">
        <v>0</v>
      </c>
      <c r="GO889">
        <v>1</v>
      </c>
      <c r="GP889">
        <v>0</v>
      </c>
      <c r="GQ889">
        <v>0</v>
      </c>
      <c r="GR889">
        <v>0</v>
      </c>
      <c r="GS889">
        <v>0</v>
      </c>
      <c r="GT889">
        <v>0</v>
      </c>
      <c r="GU889">
        <v>0</v>
      </c>
      <c r="GV889">
        <v>0</v>
      </c>
      <c r="GW889">
        <v>0</v>
      </c>
      <c r="GX889">
        <v>0</v>
      </c>
      <c r="GY889">
        <v>0</v>
      </c>
      <c r="GZ889">
        <v>0</v>
      </c>
      <c r="HA889">
        <v>0</v>
      </c>
      <c r="HB889">
        <v>0</v>
      </c>
      <c r="HC889">
        <v>0</v>
      </c>
      <c r="HD889">
        <v>0</v>
      </c>
      <c r="HE889">
        <v>0</v>
      </c>
      <c r="HF889">
        <v>1</v>
      </c>
      <c r="HG889">
        <v>2</v>
      </c>
      <c r="HH889">
        <v>0</v>
      </c>
      <c r="HI889">
        <v>1</v>
      </c>
      <c r="HJ889">
        <v>0</v>
      </c>
      <c r="HK889">
        <v>0</v>
      </c>
      <c r="HL889">
        <v>0</v>
      </c>
      <c r="HM889">
        <v>0</v>
      </c>
      <c r="HN889">
        <v>0</v>
      </c>
      <c r="HO889">
        <v>0</v>
      </c>
      <c r="HP889">
        <v>0</v>
      </c>
      <c r="HQ889">
        <v>0</v>
      </c>
      <c r="HR889">
        <v>1</v>
      </c>
      <c r="HS889">
        <v>0</v>
      </c>
      <c r="HT889">
        <v>2</v>
      </c>
      <c r="HU889">
        <v>0</v>
      </c>
      <c r="HV889">
        <v>0</v>
      </c>
      <c r="HW889">
        <v>0</v>
      </c>
      <c r="HX889">
        <v>0</v>
      </c>
      <c r="HY889">
        <v>0</v>
      </c>
      <c r="HZ889">
        <v>0</v>
      </c>
      <c r="IA889">
        <v>0</v>
      </c>
      <c r="IB889">
        <v>0</v>
      </c>
      <c r="IC889">
        <v>0</v>
      </c>
      <c r="ID889">
        <v>0</v>
      </c>
      <c r="IE889">
        <v>0</v>
      </c>
      <c r="IF889">
        <v>0</v>
      </c>
      <c r="IG889">
        <v>0</v>
      </c>
      <c r="IH889">
        <v>0</v>
      </c>
      <c r="II889">
        <v>0</v>
      </c>
      <c r="IJ889">
        <v>0</v>
      </c>
      <c r="IK889">
        <v>66</v>
      </c>
      <c r="IL889">
        <v>12</v>
      </c>
      <c r="IM889">
        <v>22</v>
      </c>
      <c r="IN889">
        <v>5</v>
      </c>
      <c r="IO889">
        <v>0</v>
      </c>
      <c r="IP889">
        <v>0</v>
      </c>
      <c r="IQ889">
        <v>1</v>
      </c>
      <c r="IR889">
        <v>2</v>
      </c>
      <c r="IS889">
        <v>1</v>
      </c>
      <c r="IT889">
        <v>18</v>
      </c>
      <c r="IU889">
        <v>0</v>
      </c>
      <c r="IV889">
        <v>0</v>
      </c>
      <c r="IW889">
        <v>0</v>
      </c>
      <c r="IX889">
        <v>0</v>
      </c>
      <c r="IY889">
        <v>0</v>
      </c>
      <c r="IZ889">
        <v>0</v>
      </c>
      <c r="JA889">
        <v>0</v>
      </c>
      <c r="JB889">
        <v>0</v>
      </c>
      <c r="JC889">
        <v>0</v>
      </c>
      <c r="JD889">
        <v>0</v>
      </c>
      <c r="JE889">
        <v>0</v>
      </c>
      <c r="JF889">
        <v>1</v>
      </c>
      <c r="JG889">
        <v>1</v>
      </c>
      <c r="JH889">
        <v>3</v>
      </c>
      <c r="JI889">
        <v>0</v>
      </c>
      <c r="JJ889">
        <v>66</v>
      </c>
      <c r="JK889" s="2">
        <f t="shared" si="72"/>
        <v>0.39634146341463417</v>
      </c>
    </row>
    <row r="890" spans="1:271" outlineLevel="2" x14ac:dyDescent="0.25">
      <c r="A890" t="str">
        <f t="shared" si="75"/>
        <v>161106</v>
      </c>
      <c r="B890" t="s">
        <v>338</v>
      </c>
      <c r="C890">
        <v>7</v>
      </c>
      <c r="D890">
        <v>483</v>
      </c>
      <c r="E890">
        <v>370</v>
      </c>
      <c r="F890">
        <v>174</v>
      </c>
      <c r="G890">
        <v>196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196</v>
      </c>
      <c r="R890">
        <v>0</v>
      </c>
      <c r="S890">
        <v>0</v>
      </c>
      <c r="T890">
        <v>196</v>
      </c>
      <c r="U890">
        <v>7</v>
      </c>
      <c r="V890">
        <v>2</v>
      </c>
      <c r="W890">
        <v>4</v>
      </c>
      <c r="X890">
        <v>0</v>
      </c>
      <c r="Y890">
        <v>189</v>
      </c>
      <c r="Z890">
        <v>32</v>
      </c>
      <c r="AA890">
        <v>8</v>
      </c>
      <c r="AB890">
        <v>10</v>
      </c>
      <c r="AC890">
        <v>3</v>
      </c>
      <c r="AD890">
        <v>8</v>
      </c>
      <c r="AE890">
        <v>1</v>
      </c>
      <c r="AF890">
        <v>1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1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32</v>
      </c>
      <c r="AZ890">
        <v>48</v>
      </c>
      <c r="BA890">
        <v>6</v>
      </c>
      <c r="BB890">
        <v>1</v>
      </c>
      <c r="BC890">
        <v>3</v>
      </c>
      <c r="BD890">
        <v>2</v>
      </c>
      <c r="BE890">
        <v>18</v>
      </c>
      <c r="BF890">
        <v>5</v>
      </c>
      <c r="BG890">
        <v>0</v>
      </c>
      <c r="BH890">
        <v>0</v>
      </c>
      <c r="BI890">
        <v>1</v>
      </c>
      <c r="BJ890">
        <v>3</v>
      </c>
      <c r="BK890">
        <v>1</v>
      </c>
      <c r="BL890">
        <v>2</v>
      </c>
      <c r="BM890">
        <v>1</v>
      </c>
      <c r="BN890">
        <v>0</v>
      </c>
      <c r="BO890">
        <v>0</v>
      </c>
      <c r="BP890">
        <v>1</v>
      </c>
      <c r="BQ890">
        <v>0</v>
      </c>
      <c r="BR890">
        <v>0</v>
      </c>
      <c r="BS890">
        <v>0</v>
      </c>
      <c r="BT890">
        <v>0</v>
      </c>
      <c r="BU890">
        <v>3</v>
      </c>
      <c r="BV890">
        <v>0</v>
      </c>
      <c r="BW890">
        <v>1</v>
      </c>
      <c r="BX890">
        <v>48</v>
      </c>
      <c r="BY890">
        <v>4</v>
      </c>
      <c r="BZ890">
        <v>0</v>
      </c>
      <c r="CA890">
        <v>0</v>
      </c>
      <c r="CB890">
        <v>0</v>
      </c>
      <c r="CC890">
        <v>0</v>
      </c>
      <c r="CD890">
        <v>1</v>
      </c>
      <c r="CE890">
        <v>0</v>
      </c>
      <c r="CF890">
        <v>0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3</v>
      </c>
      <c r="CM890">
        <v>0</v>
      </c>
      <c r="CN890">
        <v>4</v>
      </c>
      <c r="CO890">
        <v>10</v>
      </c>
      <c r="CP890">
        <v>5</v>
      </c>
      <c r="CQ890">
        <v>0</v>
      </c>
      <c r="CR890">
        <v>0</v>
      </c>
      <c r="CS890">
        <v>1</v>
      </c>
      <c r="CT890">
        <v>2</v>
      </c>
      <c r="CU890">
        <v>2</v>
      </c>
      <c r="CV890">
        <v>0</v>
      </c>
      <c r="CW890">
        <v>0</v>
      </c>
      <c r="CX890">
        <v>0</v>
      </c>
      <c r="CY890">
        <v>0</v>
      </c>
      <c r="CZ890">
        <v>0</v>
      </c>
      <c r="DA890">
        <v>0</v>
      </c>
      <c r="DB890">
        <v>0</v>
      </c>
      <c r="DC890">
        <v>0</v>
      </c>
      <c r="DD890">
        <v>0</v>
      </c>
      <c r="DE890">
        <v>0</v>
      </c>
      <c r="DF890">
        <v>0</v>
      </c>
      <c r="DG890">
        <v>0</v>
      </c>
      <c r="DH890">
        <v>0</v>
      </c>
      <c r="DI890">
        <v>0</v>
      </c>
      <c r="DJ890">
        <v>0</v>
      </c>
      <c r="DK890">
        <v>0</v>
      </c>
      <c r="DL890">
        <v>0</v>
      </c>
      <c r="DM890">
        <v>0</v>
      </c>
      <c r="DN890">
        <v>10</v>
      </c>
      <c r="DO890">
        <v>7</v>
      </c>
      <c r="DP890">
        <v>1</v>
      </c>
      <c r="DQ890">
        <v>0</v>
      </c>
      <c r="DR890">
        <v>0</v>
      </c>
      <c r="DS890">
        <v>0</v>
      </c>
      <c r="DT890">
        <v>4</v>
      </c>
      <c r="DU890">
        <v>0</v>
      </c>
      <c r="DV890">
        <v>1</v>
      </c>
      <c r="DW890">
        <v>0</v>
      </c>
      <c r="DX890">
        <v>0</v>
      </c>
      <c r="DY890">
        <v>0</v>
      </c>
      <c r="DZ890">
        <v>0</v>
      </c>
      <c r="EA890">
        <v>0</v>
      </c>
      <c r="EB890">
        <v>0</v>
      </c>
      <c r="EC890">
        <v>0</v>
      </c>
      <c r="ED890">
        <v>1</v>
      </c>
      <c r="EE890">
        <v>0</v>
      </c>
      <c r="EF890">
        <v>0</v>
      </c>
      <c r="EG890">
        <v>0</v>
      </c>
      <c r="EH890">
        <v>0</v>
      </c>
      <c r="EI890">
        <v>0</v>
      </c>
      <c r="EJ890">
        <v>0</v>
      </c>
      <c r="EK890">
        <v>0</v>
      </c>
      <c r="EL890">
        <v>0</v>
      </c>
      <c r="EM890">
        <v>0</v>
      </c>
      <c r="EN890">
        <v>7</v>
      </c>
      <c r="EO890">
        <v>8</v>
      </c>
      <c r="EP890">
        <v>3</v>
      </c>
      <c r="EQ890">
        <v>0</v>
      </c>
      <c r="ER890">
        <v>0</v>
      </c>
      <c r="ES890">
        <v>0</v>
      </c>
      <c r="ET890">
        <v>0</v>
      </c>
      <c r="EU890">
        <v>0</v>
      </c>
      <c r="EV890">
        <v>0</v>
      </c>
      <c r="EW890">
        <v>0</v>
      </c>
      <c r="EX890">
        <v>1</v>
      </c>
      <c r="EY890">
        <v>0</v>
      </c>
      <c r="EZ890">
        <v>2</v>
      </c>
      <c r="FA890">
        <v>1</v>
      </c>
      <c r="FB890">
        <v>0</v>
      </c>
      <c r="FC890">
        <v>0</v>
      </c>
      <c r="FD890">
        <v>0</v>
      </c>
      <c r="FE890">
        <v>0</v>
      </c>
      <c r="FF890">
        <v>0</v>
      </c>
      <c r="FG890">
        <v>0</v>
      </c>
      <c r="FH890">
        <v>1</v>
      </c>
      <c r="FI890">
        <v>0</v>
      </c>
      <c r="FJ890">
        <v>0</v>
      </c>
      <c r="FK890">
        <v>0</v>
      </c>
      <c r="FL890">
        <v>8</v>
      </c>
      <c r="FM890">
        <v>21</v>
      </c>
      <c r="FN890">
        <v>5</v>
      </c>
      <c r="FO890">
        <v>1</v>
      </c>
      <c r="FP890">
        <v>2</v>
      </c>
      <c r="FQ890">
        <v>5</v>
      </c>
      <c r="FR890">
        <v>0</v>
      </c>
      <c r="FS890">
        <v>3</v>
      </c>
      <c r="FT890">
        <v>1</v>
      </c>
      <c r="FU890">
        <v>0</v>
      </c>
      <c r="FV890">
        <v>1</v>
      </c>
      <c r="FW890">
        <v>0</v>
      </c>
      <c r="FX890">
        <v>0</v>
      </c>
      <c r="FY890">
        <v>1</v>
      </c>
      <c r="FZ890">
        <v>0</v>
      </c>
      <c r="GA890">
        <v>0</v>
      </c>
      <c r="GB890">
        <v>0</v>
      </c>
      <c r="GC890">
        <v>0</v>
      </c>
      <c r="GD890">
        <v>0</v>
      </c>
      <c r="GE890">
        <v>0</v>
      </c>
      <c r="GF890">
        <v>0</v>
      </c>
      <c r="GG890">
        <v>0</v>
      </c>
      <c r="GH890">
        <v>2</v>
      </c>
      <c r="GI890">
        <v>0</v>
      </c>
      <c r="GJ890">
        <v>0</v>
      </c>
      <c r="GK890">
        <v>0</v>
      </c>
      <c r="GL890">
        <v>21</v>
      </c>
      <c r="GM890">
        <v>7</v>
      </c>
      <c r="GN890">
        <v>5</v>
      </c>
      <c r="GO890">
        <v>1</v>
      </c>
      <c r="GP890">
        <v>0</v>
      </c>
      <c r="GQ890">
        <v>0</v>
      </c>
      <c r="GR890">
        <v>0</v>
      </c>
      <c r="GS890">
        <v>0</v>
      </c>
      <c r="GT890">
        <v>0</v>
      </c>
      <c r="GU890">
        <v>0</v>
      </c>
      <c r="GV890">
        <v>0</v>
      </c>
      <c r="GW890">
        <v>0</v>
      </c>
      <c r="GX890">
        <v>0</v>
      </c>
      <c r="GY890">
        <v>0</v>
      </c>
      <c r="GZ890">
        <v>0</v>
      </c>
      <c r="HA890">
        <v>0</v>
      </c>
      <c r="HB890">
        <v>1</v>
      </c>
      <c r="HC890">
        <v>0</v>
      </c>
      <c r="HD890">
        <v>0</v>
      </c>
      <c r="HE890">
        <v>0</v>
      </c>
      <c r="HF890">
        <v>7</v>
      </c>
      <c r="HG890">
        <v>0</v>
      </c>
      <c r="HH890">
        <v>0</v>
      </c>
      <c r="HI890">
        <v>0</v>
      </c>
      <c r="HJ890">
        <v>0</v>
      </c>
      <c r="HK890">
        <v>0</v>
      </c>
      <c r="HL890">
        <v>0</v>
      </c>
      <c r="HM890">
        <v>0</v>
      </c>
      <c r="HN890">
        <v>0</v>
      </c>
      <c r="HO890">
        <v>0</v>
      </c>
      <c r="HP890">
        <v>0</v>
      </c>
      <c r="HQ890">
        <v>0</v>
      </c>
      <c r="HR890">
        <v>0</v>
      </c>
      <c r="HS890">
        <v>0</v>
      </c>
      <c r="HT890">
        <v>0</v>
      </c>
      <c r="HU890">
        <v>0</v>
      </c>
      <c r="HV890">
        <v>0</v>
      </c>
      <c r="HW890">
        <v>0</v>
      </c>
      <c r="HX890">
        <v>0</v>
      </c>
      <c r="HY890">
        <v>0</v>
      </c>
      <c r="HZ890">
        <v>0</v>
      </c>
      <c r="IA890">
        <v>0</v>
      </c>
      <c r="IB890">
        <v>0</v>
      </c>
      <c r="IC890">
        <v>0</v>
      </c>
      <c r="ID890">
        <v>0</v>
      </c>
      <c r="IE890">
        <v>0</v>
      </c>
      <c r="IF890">
        <v>0</v>
      </c>
      <c r="IG890">
        <v>0</v>
      </c>
      <c r="IH890">
        <v>0</v>
      </c>
      <c r="II890">
        <v>0</v>
      </c>
      <c r="IJ890">
        <v>0</v>
      </c>
      <c r="IK890">
        <v>52</v>
      </c>
      <c r="IL890">
        <v>17</v>
      </c>
      <c r="IM890">
        <v>7</v>
      </c>
      <c r="IN890">
        <v>15</v>
      </c>
      <c r="IO890">
        <v>0</v>
      </c>
      <c r="IP890">
        <v>0</v>
      </c>
      <c r="IQ890">
        <v>0</v>
      </c>
      <c r="IR890">
        <v>0</v>
      </c>
      <c r="IS890">
        <v>0</v>
      </c>
      <c r="IT890">
        <v>10</v>
      </c>
      <c r="IU890">
        <v>1</v>
      </c>
      <c r="IV890">
        <v>1</v>
      </c>
      <c r="IW890">
        <v>0</v>
      </c>
      <c r="IX890">
        <v>0</v>
      </c>
      <c r="IY890">
        <v>0</v>
      </c>
      <c r="IZ890">
        <v>0</v>
      </c>
      <c r="JA890">
        <v>0</v>
      </c>
      <c r="JB890">
        <v>0</v>
      </c>
      <c r="JC890">
        <v>0</v>
      </c>
      <c r="JD890">
        <v>0</v>
      </c>
      <c r="JE890">
        <v>0</v>
      </c>
      <c r="JF890">
        <v>0</v>
      </c>
      <c r="JG890">
        <v>0</v>
      </c>
      <c r="JH890">
        <v>1</v>
      </c>
      <c r="JI890">
        <v>0</v>
      </c>
      <c r="JJ890">
        <v>52</v>
      </c>
      <c r="JK890" s="2">
        <f t="shared" si="72"/>
        <v>0.40579710144927539</v>
      </c>
    </row>
    <row r="891" spans="1:271" s="6" customFormat="1" ht="15.75" outlineLevel="1" x14ac:dyDescent="0.25">
      <c r="B891" s="7" t="s">
        <v>409</v>
      </c>
      <c r="D891" s="6">
        <f>SUBTOTAL(9,D884:D890)</f>
        <v>5103</v>
      </c>
      <c r="E891" s="6">
        <f>SUBTOTAL(9,E884:E890)</f>
        <v>3890</v>
      </c>
      <c r="F891" s="6">
        <f>SUBTOTAL(9,F884:F890)</f>
        <v>1933</v>
      </c>
      <c r="G891" s="6">
        <f>SUBTOTAL(9,G884:G890)</f>
        <v>1957</v>
      </c>
      <c r="H891" s="6">
        <f>SUBTOTAL(9,H884:H890)</f>
        <v>0</v>
      </c>
      <c r="I891" s="6">
        <f>SUBTOTAL(9,I884:I890)</f>
        <v>3</v>
      </c>
      <c r="J891" s="6">
        <f>SUBTOTAL(9,J884:J890)</f>
        <v>0</v>
      </c>
      <c r="K891" s="6">
        <f>SUBTOTAL(9,K884:K890)</f>
        <v>0</v>
      </c>
      <c r="L891" s="6">
        <f>SUBTOTAL(9,L884:L890)</f>
        <v>0</v>
      </c>
      <c r="M891" s="6">
        <f>SUBTOTAL(9,M884:M890)</f>
        <v>0</v>
      </c>
      <c r="N891" s="6">
        <f>SUBTOTAL(9,N884:N890)</f>
        <v>0</v>
      </c>
      <c r="O891" s="6">
        <f>SUBTOTAL(9,O884:O890)</f>
        <v>0</v>
      </c>
      <c r="P891" s="6">
        <f>SUBTOTAL(9,P884:P890)</f>
        <v>0</v>
      </c>
      <c r="Q891" s="6">
        <f>SUBTOTAL(9,Q884:Q890)</f>
        <v>1957</v>
      </c>
      <c r="R891" s="6">
        <f>SUBTOTAL(9,R884:R890)</f>
        <v>0</v>
      </c>
      <c r="S891" s="6">
        <f>SUBTOTAL(9,S884:S890)</f>
        <v>0</v>
      </c>
      <c r="T891" s="6">
        <f>SUBTOTAL(9,T884:T890)</f>
        <v>1957</v>
      </c>
      <c r="U891" s="6">
        <f>SUBTOTAL(9,U884:U890)</f>
        <v>94</v>
      </c>
      <c r="V891" s="6">
        <f>SUBTOTAL(9,V884:V890)</f>
        <v>62</v>
      </c>
      <c r="W891" s="6">
        <f>SUBTOTAL(9,W884:W890)</f>
        <v>26</v>
      </c>
      <c r="X891" s="6">
        <f>SUBTOTAL(9,X884:X890)</f>
        <v>0</v>
      </c>
      <c r="Y891" s="6">
        <f>SUBTOTAL(9,Y884:Y890)</f>
        <v>1863</v>
      </c>
      <c r="Z891" s="6">
        <f>SUBTOTAL(9,Z884:Z890)</f>
        <v>376</v>
      </c>
      <c r="AA891" s="6">
        <f>SUBTOTAL(9,AA884:AA890)</f>
        <v>63</v>
      </c>
      <c r="AB891" s="6">
        <f>SUBTOTAL(9,AB884:AB890)</f>
        <v>81</v>
      </c>
      <c r="AC891" s="6">
        <f>SUBTOTAL(9,AC884:AC890)</f>
        <v>74</v>
      </c>
      <c r="AD891" s="6">
        <f>SUBTOTAL(9,AD884:AD890)</f>
        <v>67</v>
      </c>
      <c r="AE891" s="6">
        <f>SUBTOTAL(9,AE884:AE890)</f>
        <v>7</v>
      </c>
      <c r="AF891" s="6">
        <f>SUBTOTAL(9,AF884:AF890)</f>
        <v>11</v>
      </c>
      <c r="AG891" s="6">
        <f>SUBTOTAL(9,AG884:AG890)</f>
        <v>3</v>
      </c>
      <c r="AH891" s="6">
        <f>SUBTOTAL(9,AH884:AH890)</f>
        <v>3</v>
      </c>
      <c r="AI891" s="6">
        <f>SUBTOTAL(9,AI884:AI890)</f>
        <v>11</v>
      </c>
      <c r="AJ891" s="6">
        <f>SUBTOTAL(9,AJ884:AJ890)</f>
        <v>2</v>
      </c>
      <c r="AK891" s="6">
        <f>SUBTOTAL(9,AK884:AK890)</f>
        <v>0</v>
      </c>
      <c r="AL891" s="6">
        <f>SUBTOTAL(9,AL884:AL890)</f>
        <v>6</v>
      </c>
      <c r="AM891" s="6">
        <f>SUBTOTAL(9,AM884:AM890)</f>
        <v>7</v>
      </c>
      <c r="AN891" s="6">
        <f>SUBTOTAL(9,AN884:AN890)</f>
        <v>2</v>
      </c>
      <c r="AO891" s="6">
        <f>SUBTOTAL(9,AO884:AO890)</f>
        <v>1</v>
      </c>
      <c r="AP891" s="6">
        <f>SUBTOTAL(9,AP884:AP890)</f>
        <v>5</v>
      </c>
      <c r="AQ891" s="6">
        <f>SUBTOTAL(9,AQ884:AQ890)</f>
        <v>5</v>
      </c>
      <c r="AR891" s="6">
        <f>SUBTOTAL(9,AR884:AR890)</f>
        <v>3</v>
      </c>
      <c r="AS891" s="6">
        <f>SUBTOTAL(9,AS884:AS890)</f>
        <v>3</v>
      </c>
      <c r="AT891" s="6">
        <f>SUBTOTAL(9,AT884:AT890)</f>
        <v>4</v>
      </c>
      <c r="AU891" s="6">
        <f>SUBTOTAL(9,AU884:AU890)</f>
        <v>4</v>
      </c>
      <c r="AV891" s="6">
        <f>SUBTOTAL(9,AV884:AV890)</f>
        <v>5</v>
      </c>
      <c r="AW891" s="6">
        <f>SUBTOTAL(9,AW884:AW890)</f>
        <v>2</v>
      </c>
      <c r="AX891" s="6">
        <f>SUBTOTAL(9,AX884:AX890)</f>
        <v>7</v>
      </c>
      <c r="AY891" s="6">
        <f>SUBTOTAL(9,AY884:AY890)</f>
        <v>376</v>
      </c>
      <c r="AZ891" s="6">
        <f>SUBTOTAL(9,AZ884:AZ890)</f>
        <v>452</v>
      </c>
      <c r="BA891" s="6">
        <f>SUBTOTAL(9,BA884:BA890)</f>
        <v>57</v>
      </c>
      <c r="BB891" s="6">
        <f>SUBTOTAL(9,BB884:BB890)</f>
        <v>11</v>
      </c>
      <c r="BC891" s="6">
        <f>SUBTOTAL(9,BC884:BC890)</f>
        <v>15</v>
      </c>
      <c r="BD891" s="6">
        <f>SUBTOTAL(9,BD884:BD890)</f>
        <v>38</v>
      </c>
      <c r="BE891" s="6">
        <f>SUBTOTAL(9,BE884:BE890)</f>
        <v>79</v>
      </c>
      <c r="BF891" s="6">
        <f>SUBTOTAL(9,BF884:BF890)</f>
        <v>17</v>
      </c>
      <c r="BG891" s="6">
        <f>SUBTOTAL(9,BG884:BG890)</f>
        <v>3</v>
      </c>
      <c r="BH891" s="6">
        <f>SUBTOTAL(9,BH884:BH890)</f>
        <v>3</v>
      </c>
      <c r="BI891" s="6">
        <f>SUBTOTAL(9,BI884:BI890)</f>
        <v>4</v>
      </c>
      <c r="BJ891" s="6">
        <f>SUBTOTAL(9,BJ884:BJ890)</f>
        <v>9</v>
      </c>
      <c r="BK891" s="6">
        <f>SUBTOTAL(9,BK884:BK890)</f>
        <v>1</v>
      </c>
      <c r="BL891" s="6">
        <f>SUBTOTAL(9,BL884:BL890)</f>
        <v>165</v>
      </c>
      <c r="BM891" s="6">
        <f>SUBTOTAL(9,BM884:BM890)</f>
        <v>5</v>
      </c>
      <c r="BN891" s="6">
        <f>SUBTOTAL(9,BN884:BN890)</f>
        <v>0</v>
      </c>
      <c r="BO891" s="6">
        <f>SUBTOTAL(9,BO884:BO890)</f>
        <v>8</v>
      </c>
      <c r="BP891" s="6">
        <f>SUBTOTAL(9,BP884:BP890)</f>
        <v>4</v>
      </c>
      <c r="BQ891" s="6">
        <f>SUBTOTAL(9,BQ884:BQ890)</f>
        <v>1</v>
      </c>
      <c r="BR891" s="6">
        <f>SUBTOTAL(9,BR884:BR890)</f>
        <v>0</v>
      </c>
      <c r="BS891" s="6">
        <f>SUBTOTAL(9,BS884:BS890)</f>
        <v>4</v>
      </c>
      <c r="BT891" s="6">
        <f>SUBTOTAL(9,BT884:BT890)</f>
        <v>3</v>
      </c>
      <c r="BU891" s="6">
        <f>SUBTOTAL(9,BU884:BU890)</f>
        <v>16</v>
      </c>
      <c r="BV891" s="6">
        <f>SUBTOTAL(9,BV884:BV890)</f>
        <v>0</v>
      </c>
      <c r="BW891" s="6">
        <f>SUBTOTAL(9,BW884:BW890)</f>
        <v>9</v>
      </c>
      <c r="BX891" s="6">
        <f>SUBTOTAL(9,BX884:BX890)</f>
        <v>452</v>
      </c>
      <c r="BY891" s="6">
        <f>SUBTOTAL(9,BY884:BY890)</f>
        <v>40</v>
      </c>
      <c r="BZ891" s="6">
        <f>SUBTOTAL(9,BZ884:BZ890)</f>
        <v>11</v>
      </c>
      <c r="CA891" s="6">
        <f>SUBTOTAL(9,CA884:CA890)</f>
        <v>4</v>
      </c>
      <c r="CB891" s="6">
        <f>SUBTOTAL(9,CB884:CB890)</f>
        <v>2</v>
      </c>
      <c r="CC891" s="6">
        <f>SUBTOTAL(9,CC884:CC890)</f>
        <v>0</v>
      </c>
      <c r="CD891" s="6">
        <f>SUBTOTAL(9,CD884:CD890)</f>
        <v>4</v>
      </c>
      <c r="CE891" s="6">
        <f>SUBTOTAL(9,CE884:CE890)</f>
        <v>0</v>
      </c>
      <c r="CF891" s="6">
        <f>SUBTOTAL(9,CF884:CF890)</f>
        <v>3</v>
      </c>
      <c r="CG891" s="6">
        <f>SUBTOTAL(9,CG884:CG890)</f>
        <v>0</v>
      </c>
      <c r="CH891" s="6">
        <f>SUBTOTAL(9,CH884:CH890)</f>
        <v>1</v>
      </c>
      <c r="CI891" s="6">
        <f>SUBTOTAL(9,CI884:CI890)</f>
        <v>1</v>
      </c>
      <c r="CJ891" s="6">
        <f>SUBTOTAL(9,CJ884:CJ890)</f>
        <v>0</v>
      </c>
      <c r="CK891" s="6">
        <f>SUBTOTAL(9,CK884:CK890)</f>
        <v>1</v>
      </c>
      <c r="CL891" s="6">
        <f>SUBTOTAL(9,CL884:CL890)</f>
        <v>8</v>
      </c>
      <c r="CM891" s="6">
        <f>SUBTOTAL(9,CM884:CM890)</f>
        <v>5</v>
      </c>
      <c r="CN891" s="6">
        <f>SUBTOTAL(9,CN884:CN890)</f>
        <v>40</v>
      </c>
      <c r="CO891" s="6">
        <f>SUBTOTAL(9,CO884:CO890)</f>
        <v>96</v>
      </c>
      <c r="CP891" s="6">
        <f>SUBTOTAL(9,CP884:CP890)</f>
        <v>46</v>
      </c>
      <c r="CQ891" s="6">
        <f>SUBTOTAL(9,CQ884:CQ890)</f>
        <v>16</v>
      </c>
      <c r="CR891" s="6">
        <f>SUBTOTAL(9,CR884:CR890)</f>
        <v>1</v>
      </c>
      <c r="CS891" s="6">
        <f>SUBTOTAL(9,CS884:CS890)</f>
        <v>2</v>
      </c>
      <c r="CT891" s="6">
        <f>SUBTOTAL(9,CT884:CT890)</f>
        <v>9</v>
      </c>
      <c r="CU891" s="6">
        <f>SUBTOTAL(9,CU884:CU890)</f>
        <v>2</v>
      </c>
      <c r="CV891" s="6">
        <f>SUBTOTAL(9,CV884:CV890)</f>
        <v>4</v>
      </c>
      <c r="CW891" s="6">
        <f>SUBTOTAL(9,CW884:CW890)</f>
        <v>0</v>
      </c>
      <c r="CX891" s="6">
        <f>SUBTOTAL(9,CX884:CX890)</f>
        <v>2</v>
      </c>
      <c r="CY891" s="6">
        <f>SUBTOTAL(9,CY884:CY890)</f>
        <v>1</v>
      </c>
      <c r="CZ891" s="6">
        <f>SUBTOTAL(9,CZ884:CZ890)</f>
        <v>3</v>
      </c>
      <c r="DA891" s="6">
        <f>SUBTOTAL(9,DA884:DA890)</f>
        <v>0</v>
      </c>
      <c r="DB891" s="6">
        <f>SUBTOTAL(9,DB884:DB890)</f>
        <v>1</v>
      </c>
      <c r="DC891" s="6">
        <f>SUBTOTAL(9,DC884:DC890)</f>
        <v>2</v>
      </c>
      <c r="DD891" s="6">
        <f>SUBTOTAL(9,DD884:DD890)</f>
        <v>0</v>
      </c>
      <c r="DE891" s="6">
        <f>SUBTOTAL(9,DE884:DE890)</f>
        <v>0</v>
      </c>
      <c r="DF891" s="6">
        <f>SUBTOTAL(9,DF884:DF890)</f>
        <v>1</v>
      </c>
      <c r="DG891" s="6">
        <f>SUBTOTAL(9,DG884:DG890)</f>
        <v>1</v>
      </c>
      <c r="DH891" s="6">
        <f>SUBTOTAL(9,DH884:DH890)</f>
        <v>0</v>
      </c>
      <c r="DI891" s="6">
        <f>SUBTOTAL(9,DI884:DI890)</f>
        <v>1</v>
      </c>
      <c r="DJ891" s="6">
        <f>SUBTOTAL(9,DJ884:DJ890)</f>
        <v>1</v>
      </c>
      <c r="DK891" s="6">
        <f>SUBTOTAL(9,DK884:DK890)</f>
        <v>1</v>
      </c>
      <c r="DL891" s="6">
        <f>SUBTOTAL(9,DL884:DL890)</f>
        <v>1</v>
      </c>
      <c r="DM891" s="6">
        <f>SUBTOTAL(9,DM884:DM890)</f>
        <v>1</v>
      </c>
      <c r="DN891" s="6">
        <f>SUBTOTAL(9,DN884:DN890)</f>
        <v>96</v>
      </c>
      <c r="DO891" s="6">
        <f>SUBTOTAL(9,DO884:DO890)</f>
        <v>54</v>
      </c>
      <c r="DP891" s="6">
        <f>SUBTOTAL(9,DP884:DP890)</f>
        <v>5</v>
      </c>
      <c r="DQ891" s="6">
        <f>SUBTOTAL(9,DQ884:DQ890)</f>
        <v>1</v>
      </c>
      <c r="DR891" s="6">
        <f>SUBTOTAL(9,DR884:DR890)</f>
        <v>0</v>
      </c>
      <c r="DS891" s="6">
        <f>SUBTOTAL(9,DS884:DS890)</f>
        <v>2</v>
      </c>
      <c r="DT891" s="6">
        <f>SUBTOTAL(9,DT884:DT890)</f>
        <v>39</v>
      </c>
      <c r="DU891" s="6">
        <f>SUBTOTAL(9,DU884:DU890)</f>
        <v>0</v>
      </c>
      <c r="DV891" s="6">
        <f>SUBTOTAL(9,DV884:DV890)</f>
        <v>1</v>
      </c>
      <c r="DW891" s="6">
        <f>SUBTOTAL(9,DW884:DW890)</f>
        <v>0</v>
      </c>
      <c r="DX891" s="6">
        <f>SUBTOTAL(9,DX884:DX890)</f>
        <v>0</v>
      </c>
      <c r="DY891" s="6">
        <f>SUBTOTAL(9,DY884:DY890)</f>
        <v>0</v>
      </c>
      <c r="DZ891" s="6">
        <f>SUBTOTAL(9,DZ884:DZ890)</f>
        <v>1</v>
      </c>
      <c r="EA891" s="6">
        <f>SUBTOTAL(9,EA884:EA890)</f>
        <v>0</v>
      </c>
      <c r="EB891" s="6">
        <f>SUBTOTAL(9,EB884:EB890)</f>
        <v>0</v>
      </c>
      <c r="EC891" s="6">
        <f>SUBTOTAL(9,EC884:EC890)</f>
        <v>1</v>
      </c>
      <c r="ED891" s="6">
        <f>SUBTOTAL(9,ED884:ED890)</f>
        <v>1</v>
      </c>
      <c r="EE891" s="6">
        <f>SUBTOTAL(9,EE884:EE890)</f>
        <v>0</v>
      </c>
      <c r="EF891" s="6">
        <f>SUBTOTAL(9,EF884:EF890)</f>
        <v>0</v>
      </c>
      <c r="EG891" s="6">
        <f>SUBTOTAL(9,EG884:EG890)</f>
        <v>1</v>
      </c>
      <c r="EH891" s="6">
        <f>SUBTOTAL(9,EH884:EH890)</f>
        <v>0</v>
      </c>
      <c r="EI891" s="6">
        <f>SUBTOTAL(9,EI884:EI890)</f>
        <v>0</v>
      </c>
      <c r="EJ891" s="6">
        <f>SUBTOTAL(9,EJ884:EJ890)</f>
        <v>0</v>
      </c>
      <c r="EK891" s="6">
        <f>SUBTOTAL(9,EK884:EK890)</f>
        <v>0</v>
      </c>
      <c r="EL891" s="6">
        <f>SUBTOTAL(9,EL884:EL890)</f>
        <v>1</v>
      </c>
      <c r="EM891" s="6">
        <f>SUBTOTAL(9,EM884:EM890)</f>
        <v>1</v>
      </c>
      <c r="EN891" s="6">
        <f>SUBTOTAL(9,EN884:EN890)</f>
        <v>54</v>
      </c>
      <c r="EO891" s="6">
        <f>SUBTOTAL(9,EO884:EO890)</f>
        <v>57</v>
      </c>
      <c r="EP891" s="6">
        <f>SUBTOTAL(9,EP884:EP890)</f>
        <v>23</v>
      </c>
      <c r="EQ891" s="6">
        <f>SUBTOTAL(9,EQ884:EQ890)</f>
        <v>5</v>
      </c>
      <c r="ER891" s="6">
        <f>SUBTOTAL(9,ER884:ER890)</f>
        <v>2</v>
      </c>
      <c r="ES891" s="6">
        <f>SUBTOTAL(9,ES884:ES890)</f>
        <v>0</v>
      </c>
      <c r="ET891" s="6">
        <f>SUBTOTAL(9,ET884:ET890)</f>
        <v>1</v>
      </c>
      <c r="EU891" s="6">
        <f>SUBTOTAL(9,EU884:EU890)</f>
        <v>2</v>
      </c>
      <c r="EV891" s="6">
        <f>SUBTOTAL(9,EV884:EV890)</f>
        <v>3</v>
      </c>
      <c r="EW891" s="6">
        <f>SUBTOTAL(9,EW884:EW890)</f>
        <v>0</v>
      </c>
      <c r="EX891" s="6">
        <f>SUBTOTAL(9,EX884:EX890)</f>
        <v>1</v>
      </c>
      <c r="EY891" s="6">
        <f>SUBTOTAL(9,EY884:EY890)</f>
        <v>0</v>
      </c>
      <c r="EZ891" s="6">
        <f>SUBTOTAL(9,EZ884:EZ890)</f>
        <v>3</v>
      </c>
      <c r="FA891" s="6">
        <f>SUBTOTAL(9,FA884:FA890)</f>
        <v>6</v>
      </c>
      <c r="FB891" s="6">
        <f>SUBTOTAL(9,FB884:FB890)</f>
        <v>1</v>
      </c>
      <c r="FC891" s="6">
        <f>SUBTOTAL(9,FC884:FC890)</f>
        <v>0</v>
      </c>
      <c r="FD891" s="6">
        <f>SUBTOTAL(9,FD884:FD890)</f>
        <v>0</v>
      </c>
      <c r="FE891" s="6">
        <f>SUBTOTAL(9,FE884:FE890)</f>
        <v>0</v>
      </c>
      <c r="FF891" s="6">
        <f>SUBTOTAL(9,FF884:FF890)</f>
        <v>0</v>
      </c>
      <c r="FG891" s="6">
        <f>SUBTOTAL(9,FG884:FG890)</f>
        <v>0</v>
      </c>
      <c r="FH891" s="6">
        <f>SUBTOTAL(9,FH884:FH890)</f>
        <v>8</v>
      </c>
      <c r="FI891" s="6">
        <f>SUBTOTAL(9,FI884:FI890)</f>
        <v>0</v>
      </c>
      <c r="FJ891" s="6">
        <f>SUBTOTAL(9,FJ884:FJ890)</f>
        <v>1</v>
      </c>
      <c r="FK891" s="6">
        <f>SUBTOTAL(9,FK884:FK890)</f>
        <v>1</v>
      </c>
      <c r="FL891" s="6">
        <f>SUBTOTAL(9,FL884:FL890)</f>
        <v>57</v>
      </c>
      <c r="FM891" s="6">
        <f>SUBTOTAL(9,FM884:FM890)</f>
        <v>205</v>
      </c>
      <c r="FN891" s="6">
        <f>SUBTOTAL(9,FN884:FN890)</f>
        <v>65</v>
      </c>
      <c r="FO891" s="6">
        <f>SUBTOTAL(9,FO884:FO890)</f>
        <v>6</v>
      </c>
      <c r="FP891" s="6">
        <f>SUBTOTAL(9,FP884:FP890)</f>
        <v>23</v>
      </c>
      <c r="FQ891" s="6">
        <f>SUBTOTAL(9,FQ884:FQ890)</f>
        <v>15</v>
      </c>
      <c r="FR891" s="6">
        <f>SUBTOTAL(9,FR884:FR890)</f>
        <v>3</v>
      </c>
      <c r="FS891" s="6">
        <f>SUBTOTAL(9,FS884:FS890)</f>
        <v>27</v>
      </c>
      <c r="FT891" s="6">
        <f>SUBTOTAL(9,FT884:FT890)</f>
        <v>5</v>
      </c>
      <c r="FU891" s="6">
        <f>SUBTOTAL(9,FU884:FU890)</f>
        <v>0</v>
      </c>
      <c r="FV891" s="6">
        <f>SUBTOTAL(9,FV884:FV890)</f>
        <v>7</v>
      </c>
      <c r="FW891" s="6">
        <f>SUBTOTAL(9,FW884:FW890)</f>
        <v>2</v>
      </c>
      <c r="FX891" s="6">
        <f>SUBTOTAL(9,FX884:FX890)</f>
        <v>7</v>
      </c>
      <c r="FY891" s="6">
        <f>SUBTOTAL(9,FY884:FY890)</f>
        <v>1</v>
      </c>
      <c r="FZ891" s="6">
        <f>SUBTOTAL(9,FZ884:FZ890)</f>
        <v>4</v>
      </c>
      <c r="GA891" s="6">
        <f>SUBTOTAL(9,GA884:GA890)</f>
        <v>4</v>
      </c>
      <c r="GB891" s="6">
        <f>SUBTOTAL(9,GB884:GB890)</f>
        <v>4</v>
      </c>
      <c r="GC891" s="6">
        <f>SUBTOTAL(9,GC884:GC890)</f>
        <v>2</v>
      </c>
      <c r="GD891" s="6">
        <f>SUBTOTAL(9,GD884:GD890)</f>
        <v>4</v>
      </c>
      <c r="GE891" s="6">
        <f>SUBTOTAL(9,GE884:GE890)</f>
        <v>2</v>
      </c>
      <c r="GF891" s="6">
        <f>SUBTOTAL(9,GF884:GF890)</f>
        <v>6</v>
      </c>
      <c r="GG891" s="6">
        <f>SUBTOTAL(9,GG884:GG890)</f>
        <v>4</v>
      </c>
      <c r="GH891" s="6">
        <f>SUBTOTAL(9,GH884:GH890)</f>
        <v>6</v>
      </c>
      <c r="GI891" s="6">
        <f>SUBTOTAL(9,GI884:GI890)</f>
        <v>2</v>
      </c>
      <c r="GJ891" s="6">
        <f>SUBTOTAL(9,GJ884:GJ890)</f>
        <v>2</v>
      </c>
      <c r="GK891" s="6">
        <f>SUBTOTAL(9,GK884:GK890)</f>
        <v>4</v>
      </c>
      <c r="GL891" s="6">
        <f>SUBTOTAL(9,GL884:GL890)</f>
        <v>205</v>
      </c>
      <c r="GM891" s="6">
        <f>SUBTOTAL(9,GM884:GM890)</f>
        <v>73</v>
      </c>
      <c r="GN891" s="6">
        <f>SUBTOTAL(9,GN884:GN890)</f>
        <v>32</v>
      </c>
      <c r="GO891" s="6">
        <f>SUBTOTAL(9,GO884:GO890)</f>
        <v>6</v>
      </c>
      <c r="GP891" s="6">
        <f>SUBTOTAL(9,GP884:GP890)</f>
        <v>7</v>
      </c>
      <c r="GQ891" s="6">
        <f>SUBTOTAL(9,GQ884:GQ890)</f>
        <v>6</v>
      </c>
      <c r="GR891" s="6">
        <f>SUBTOTAL(9,GR884:GR890)</f>
        <v>1</v>
      </c>
      <c r="GS891" s="6">
        <f>SUBTOTAL(9,GS884:GS890)</f>
        <v>0</v>
      </c>
      <c r="GT891" s="6">
        <f>SUBTOTAL(9,GT884:GT890)</f>
        <v>2</v>
      </c>
      <c r="GU891" s="6">
        <f>SUBTOTAL(9,GU884:GU890)</f>
        <v>1</v>
      </c>
      <c r="GV891" s="6">
        <f>SUBTOTAL(9,GV884:GV890)</f>
        <v>0</v>
      </c>
      <c r="GW891" s="6">
        <f>SUBTOTAL(9,GW884:GW890)</f>
        <v>0</v>
      </c>
      <c r="GX891" s="6">
        <f>SUBTOTAL(9,GX884:GX890)</f>
        <v>1</v>
      </c>
      <c r="GY891" s="6">
        <f>SUBTOTAL(9,GY884:GY890)</f>
        <v>0</v>
      </c>
      <c r="GZ891" s="6">
        <f>SUBTOTAL(9,GZ884:GZ890)</f>
        <v>1</v>
      </c>
      <c r="HA891" s="6">
        <f>SUBTOTAL(9,HA884:HA890)</f>
        <v>3</v>
      </c>
      <c r="HB891" s="6">
        <f>SUBTOTAL(9,HB884:HB890)</f>
        <v>1</v>
      </c>
      <c r="HC891" s="6">
        <f>SUBTOTAL(9,HC884:HC890)</f>
        <v>0</v>
      </c>
      <c r="HD891" s="6">
        <f>SUBTOTAL(9,HD884:HD890)</f>
        <v>3</v>
      </c>
      <c r="HE891" s="6">
        <f>SUBTOTAL(9,HE884:HE890)</f>
        <v>9</v>
      </c>
      <c r="HF891" s="6">
        <f>SUBTOTAL(9,HF884:HF890)</f>
        <v>73</v>
      </c>
      <c r="HG891" s="6">
        <f>SUBTOTAL(9,HG884:HG890)</f>
        <v>16</v>
      </c>
      <c r="HH891" s="6">
        <f>SUBTOTAL(9,HH884:HH890)</f>
        <v>0</v>
      </c>
      <c r="HI891" s="6">
        <f>SUBTOTAL(9,HI884:HI890)</f>
        <v>1</v>
      </c>
      <c r="HJ891" s="6">
        <f>SUBTOTAL(9,HJ884:HJ890)</f>
        <v>2</v>
      </c>
      <c r="HK891" s="6">
        <f>SUBTOTAL(9,HK884:HK890)</f>
        <v>0</v>
      </c>
      <c r="HL891" s="6">
        <f>SUBTOTAL(9,HL884:HL890)</f>
        <v>0</v>
      </c>
      <c r="HM891" s="6">
        <f>SUBTOTAL(9,HM884:HM890)</f>
        <v>1</v>
      </c>
      <c r="HN891" s="6">
        <f>SUBTOTAL(9,HN884:HN890)</f>
        <v>6</v>
      </c>
      <c r="HO891" s="6">
        <f>SUBTOTAL(9,HO884:HO890)</f>
        <v>1</v>
      </c>
      <c r="HP891" s="6">
        <f>SUBTOTAL(9,HP884:HP890)</f>
        <v>0</v>
      </c>
      <c r="HQ891" s="6">
        <f>SUBTOTAL(9,HQ884:HQ890)</f>
        <v>1</v>
      </c>
      <c r="HR891" s="6">
        <f>SUBTOTAL(9,HR884:HR890)</f>
        <v>1</v>
      </c>
      <c r="HS891" s="6">
        <f>SUBTOTAL(9,HS884:HS890)</f>
        <v>3</v>
      </c>
      <c r="HT891" s="6">
        <f>SUBTOTAL(9,HT884:HT890)</f>
        <v>16</v>
      </c>
      <c r="HU891" s="6">
        <f>SUBTOTAL(9,HU884:HU890)</f>
        <v>4</v>
      </c>
      <c r="HV891" s="6">
        <f>SUBTOTAL(9,HV884:HV890)</f>
        <v>0</v>
      </c>
      <c r="HW891" s="6">
        <f>SUBTOTAL(9,HW884:HW890)</f>
        <v>0</v>
      </c>
      <c r="HX891" s="6">
        <f>SUBTOTAL(9,HX884:HX890)</f>
        <v>0</v>
      </c>
      <c r="HY891" s="6">
        <f>SUBTOTAL(9,HY884:HY890)</f>
        <v>0</v>
      </c>
      <c r="HZ891" s="6">
        <f>SUBTOTAL(9,HZ884:HZ890)</f>
        <v>0</v>
      </c>
      <c r="IA891" s="6">
        <f>SUBTOTAL(9,IA884:IA890)</f>
        <v>1</v>
      </c>
      <c r="IB891" s="6">
        <f>SUBTOTAL(9,IB884:IB890)</f>
        <v>1</v>
      </c>
      <c r="IC891" s="6">
        <f>SUBTOTAL(9,IC884:IC890)</f>
        <v>0</v>
      </c>
      <c r="ID891" s="6">
        <f>SUBTOTAL(9,ID884:ID890)</f>
        <v>0</v>
      </c>
      <c r="IE891" s="6">
        <f>SUBTOTAL(9,IE884:IE890)</f>
        <v>0</v>
      </c>
      <c r="IF891" s="6">
        <f>SUBTOTAL(9,IF884:IF890)</f>
        <v>0</v>
      </c>
      <c r="IG891" s="6">
        <f>SUBTOTAL(9,IG884:IG890)</f>
        <v>0</v>
      </c>
      <c r="IH891" s="6">
        <f>SUBTOTAL(9,IH884:IH890)</f>
        <v>0</v>
      </c>
      <c r="II891" s="6">
        <f>SUBTOTAL(9,II884:II890)</f>
        <v>2</v>
      </c>
      <c r="IJ891" s="6">
        <f>SUBTOTAL(9,IJ884:IJ890)</f>
        <v>4</v>
      </c>
      <c r="IK891" s="6">
        <f>SUBTOTAL(9,IK884:IK890)</f>
        <v>490</v>
      </c>
      <c r="IL891" s="6">
        <f>SUBTOTAL(9,IL884:IL890)</f>
        <v>125</v>
      </c>
      <c r="IM891" s="6">
        <f>SUBTOTAL(9,IM884:IM890)</f>
        <v>129</v>
      </c>
      <c r="IN891" s="6">
        <f>SUBTOTAL(9,IN884:IN890)</f>
        <v>79</v>
      </c>
      <c r="IO891" s="6">
        <f>SUBTOTAL(9,IO884:IO890)</f>
        <v>14</v>
      </c>
      <c r="IP891" s="6">
        <f>SUBTOTAL(9,IP884:IP890)</f>
        <v>2</v>
      </c>
      <c r="IQ891" s="6">
        <f>SUBTOTAL(9,IQ884:IQ890)</f>
        <v>3</v>
      </c>
      <c r="IR891" s="6">
        <f>SUBTOTAL(9,IR884:IR890)</f>
        <v>7</v>
      </c>
      <c r="IS891" s="6">
        <f>SUBTOTAL(9,IS884:IS890)</f>
        <v>2</v>
      </c>
      <c r="IT891" s="6">
        <f>SUBTOTAL(9,IT884:IT890)</f>
        <v>80</v>
      </c>
      <c r="IU891" s="6">
        <f>SUBTOTAL(9,IU884:IU890)</f>
        <v>2</v>
      </c>
      <c r="IV891" s="6">
        <f>SUBTOTAL(9,IV884:IV890)</f>
        <v>3</v>
      </c>
      <c r="IW891" s="6">
        <f>SUBTOTAL(9,IW884:IW890)</f>
        <v>0</v>
      </c>
      <c r="IX891" s="6">
        <f>SUBTOTAL(9,IX884:IX890)</f>
        <v>4</v>
      </c>
      <c r="IY891" s="6">
        <f>SUBTOTAL(9,IY884:IY890)</f>
        <v>0</v>
      </c>
      <c r="IZ891" s="6">
        <f>SUBTOTAL(9,IZ884:IZ890)</f>
        <v>0</v>
      </c>
      <c r="JA891" s="6">
        <f>SUBTOTAL(9,JA884:JA890)</f>
        <v>4</v>
      </c>
      <c r="JB891" s="6">
        <f>SUBTOTAL(9,JB884:JB890)</f>
        <v>3</v>
      </c>
      <c r="JC891" s="6">
        <f>SUBTOTAL(9,JC884:JC890)</f>
        <v>0</v>
      </c>
      <c r="JD891" s="6">
        <f>SUBTOTAL(9,JD884:JD890)</f>
        <v>1</v>
      </c>
      <c r="JE891" s="6">
        <f>SUBTOTAL(9,JE884:JE890)</f>
        <v>4</v>
      </c>
      <c r="JF891" s="6">
        <f>SUBTOTAL(9,JF884:JF890)</f>
        <v>16</v>
      </c>
      <c r="JG891" s="6">
        <f>SUBTOTAL(9,JG884:JG890)</f>
        <v>5</v>
      </c>
      <c r="JH891" s="6">
        <f>SUBTOTAL(9,JH884:JH890)</f>
        <v>6</v>
      </c>
      <c r="JI891" s="6">
        <f>SUBTOTAL(9,JI884:JI890)</f>
        <v>1</v>
      </c>
      <c r="JJ891" s="6">
        <f>SUBTOTAL(9,JJ884:JJ890)</f>
        <v>490</v>
      </c>
      <c r="JK891" s="8">
        <f t="shared" si="72"/>
        <v>0.38349990201842055</v>
      </c>
    </row>
    <row r="892" spans="1:271" outlineLevel="2" x14ac:dyDescent="0.25">
      <c r="A892" t="str">
        <f t="shared" ref="A892:A897" si="76">"161107"</f>
        <v>161107</v>
      </c>
      <c r="B892" t="s">
        <v>339</v>
      </c>
      <c r="C892">
        <v>1</v>
      </c>
      <c r="D892">
        <v>1840</v>
      </c>
      <c r="E892">
        <v>1410</v>
      </c>
      <c r="F892">
        <v>831</v>
      </c>
      <c r="G892">
        <v>579</v>
      </c>
      <c r="H892">
        <v>1</v>
      </c>
      <c r="I892">
        <v>2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578</v>
      </c>
      <c r="R892">
        <v>0</v>
      </c>
      <c r="S892">
        <v>0</v>
      </c>
      <c r="T892">
        <v>578</v>
      </c>
      <c r="U892">
        <v>17</v>
      </c>
      <c r="V892">
        <v>13</v>
      </c>
      <c r="W892">
        <v>4</v>
      </c>
      <c r="X892">
        <v>0</v>
      </c>
      <c r="Y892">
        <v>561</v>
      </c>
      <c r="Z892">
        <v>157</v>
      </c>
      <c r="AA892">
        <v>17</v>
      </c>
      <c r="AB892">
        <v>18</v>
      </c>
      <c r="AC892">
        <v>74</v>
      </c>
      <c r="AD892">
        <v>18</v>
      </c>
      <c r="AE892">
        <v>0</v>
      </c>
      <c r="AF892">
        <v>1</v>
      </c>
      <c r="AG892">
        <v>0</v>
      </c>
      <c r="AH892">
        <v>4</v>
      </c>
      <c r="AI892">
        <v>8</v>
      </c>
      <c r="AJ892">
        <v>1</v>
      </c>
      <c r="AK892">
        <v>0</v>
      </c>
      <c r="AL892">
        <v>1</v>
      </c>
      <c r="AM892">
        <v>1</v>
      </c>
      <c r="AN892">
        <v>0</v>
      </c>
      <c r="AO892">
        <v>1</v>
      </c>
      <c r="AP892">
        <v>0</v>
      </c>
      <c r="AQ892">
        <v>0</v>
      </c>
      <c r="AR892">
        <v>2</v>
      </c>
      <c r="AS892">
        <v>1</v>
      </c>
      <c r="AT892">
        <v>1</v>
      </c>
      <c r="AU892">
        <v>1</v>
      </c>
      <c r="AV892">
        <v>1</v>
      </c>
      <c r="AW892">
        <v>3</v>
      </c>
      <c r="AX892">
        <v>4</v>
      </c>
      <c r="AY892">
        <v>157</v>
      </c>
      <c r="AZ892">
        <v>144</v>
      </c>
      <c r="BA892">
        <v>20</v>
      </c>
      <c r="BB892">
        <v>3</v>
      </c>
      <c r="BC892">
        <v>1</v>
      </c>
      <c r="BD892">
        <v>9</v>
      </c>
      <c r="BE892">
        <v>3</v>
      </c>
      <c r="BF892">
        <v>6</v>
      </c>
      <c r="BG892">
        <v>3</v>
      </c>
      <c r="BH892">
        <v>3</v>
      </c>
      <c r="BI892">
        <v>3</v>
      </c>
      <c r="BJ892">
        <v>4</v>
      </c>
      <c r="BK892">
        <v>0</v>
      </c>
      <c r="BL892">
        <v>80</v>
      </c>
      <c r="BM892">
        <v>0</v>
      </c>
      <c r="BN892">
        <v>0</v>
      </c>
      <c r="BO892">
        <v>0</v>
      </c>
      <c r="BP892">
        <v>1</v>
      </c>
      <c r="BQ892">
        <v>0</v>
      </c>
      <c r="BR892">
        <v>0</v>
      </c>
      <c r="BS892">
        <v>5</v>
      </c>
      <c r="BT892">
        <v>2</v>
      </c>
      <c r="BU892">
        <v>1</v>
      </c>
      <c r="BV892">
        <v>0</v>
      </c>
      <c r="BW892">
        <v>0</v>
      </c>
      <c r="BX892">
        <v>144</v>
      </c>
      <c r="BY892">
        <v>23</v>
      </c>
      <c r="BZ892">
        <v>12</v>
      </c>
      <c r="CA892">
        <v>1</v>
      </c>
      <c r="CB892">
        <v>0</v>
      </c>
      <c r="CC892">
        <v>0</v>
      </c>
      <c r="CD892">
        <v>1</v>
      </c>
      <c r="CE892">
        <v>0</v>
      </c>
      <c r="CF892">
        <v>3</v>
      </c>
      <c r="CG892">
        <v>0</v>
      </c>
      <c r="CH892">
        <v>0</v>
      </c>
      <c r="CI892">
        <v>3</v>
      </c>
      <c r="CJ892">
        <v>0</v>
      </c>
      <c r="CK892">
        <v>0</v>
      </c>
      <c r="CL892">
        <v>0</v>
      </c>
      <c r="CM892">
        <v>3</v>
      </c>
      <c r="CN892">
        <v>23</v>
      </c>
      <c r="CO892">
        <v>35</v>
      </c>
      <c r="CP892">
        <v>11</v>
      </c>
      <c r="CQ892">
        <v>0</v>
      </c>
      <c r="CR892">
        <v>1</v>
      </c>
      <c r="CS892">
        <v>1</v>
      </c>
      <c r="CT892">
        <v>3</v>
      </c>
      <c r="CU892">
        <v>4</v>
      </c>
      <c r="CV892">
        <v>11</v>
      </c>
      <c r="CW892">
        <v>1</v>
      </c>
      <c r="CX892">
        <v>0</v>
      </c>
      <c r="CY892">
        <v>0</v>
      </c>
      <c r="CZ892">
        <v>1</v>
      </c>
      <c r="DA892">
        <v>0</v>
      </c>
      <c r="DB892">
        <v>0</v>
      </c>
      <c r="DC892">
        <v>0</v>
      </c>
      <c r="DD892">
        <v>0</v>
      </c>
      <c r="DE892">
        <v>0</v>
      </c>
      <c r="DF892">
        <v>0</v>
      </c>
      <c r="DG892">
        <v>1</v>
      </c>
      <c r="DH892">
        <v>0</v>
      </c>
      <c r="DI892">
        <v>1</v>
      </c>
      <c r="DJ892">
        <v>0</v>
      </c>
      <c r="DK892">
        <v>0</v>
      </c>
      <c r="DL892">
        <v>0</v>
      </c>
      <c r="DM892">
        <v>0</v>
      </c>
      <c r="DN892">
        <v>35</v>
      </c>
      <c r="DO892">
        <v>5</v>
      </c>
      <c r="DP892">
        <v>1</v>
      </c>
      <c r="DQ892">
        <v>0</v>
      </c>
      <c r="DR892">
        <v>0</v>
      </c>
      <c r="DS892">
        <v>0</v>
      </c>
      <c r="DT892">
        <v>0</v>
      </c>
      <c r="DU892">
        <v>0</v>
      </c>
      <c r="DV892">
        <v>0</v>
      </c>
      <c r="DW892">
        <v>1</v>
      </c>
      <c r="DX892">
        <v>0</v>
      </c>
      <c r="DY892">
        <v>0</v>
      </c>
      <c r="DZ892">
        <v>0</v>
      </c>
      <c r="EA892">
        <v>0</v>
      </c>
      <c r="EB892">
        <v>1</v>
      </c>
      <c r="EC892">
        <v>0</v>
      </c>
      <c r="ED892">
        <v>0</v>
      </c>
      <c r="EE892">
        <v>0</v>
      </c>
      <c r="EF892">
        <v>0</v>
      </c>
      <c r="EG892">
        <v>0</v>
      </c>
      <c r="EH892">
        <v>0</v>
      </c>
      <c r="EI892">
        <v>1</v>
      </c>
      <c r="EJ892">
        <v>0</v>
      </c>
      <c r="EK892">
        <v>1</v>
      </c>
      <c r="EL892">
        <v>0</v>
      </c>
      <c r="EM892">
        <v>0</v>
      </c>
      <c r="EN892">
        <v>5</v>
      </c>
      <c r="EO892">
        <v>43</v>
      </c>
      <c r="EP892">
        <v>10</v>
      </c>
      <c r="EQ892">
        <v>6</v>
      </c>
      <c r="ER892">
        <v>1</v>
      </c>
      <c r="ES892">
        <v>0</v>
      </c>
      <c r="ET892">
        <v>3</v>
      </c>
      <c r="EU892">
        <v>0</v>
      </c>
      <c r="EV892">
        <v>0</v>
      </c>
      <c r="EW892">
        <v>0</v>
      </c>
      <c r="EX892">
        <v>0</v>
      </c>
      <c r="EY892">
        <v>0</v>
      </c>
      <c r="EZ892">
        <v>0</v>
      </c>
      <c r="FA892">
        <v>0</v>
      </c>
      <c r="FB892">
        <v>0</v>
      </c>
      <c r="FC892">
        <v>2</v>
      </c>
      <c r="FD892">
        <v>0</v>
      </c>
      <c r="FE892">
        <v>1</v>
      </c>
      <c r="FF892">
        <v>0</v>
      </c>
      <c r="FG892">
        <v>0</v>
      </c>
      <c r="FH892">
        <v>1</v>
      </c>
      <c r="FI892">
        <v>16</v>
      </c>
      <c r="FJ892">
        <v>0</v>
      </c>
      <c r="FK892">
        <v>3</v>
      </c>
      <c r="FL892">
        <v>43</v>
      </c>
      <c r="FM892">
        <v>77</v>
      </c>
      <c r="FN892">
        <v>17</v>
      </c>
      <c r="FO892">
        <v>7</v>
      </c>
      <c r="FP892">
        <v>4</v>
      </c>
      <c r="FQ892">
        <v>1</v>
      </c>
      <c r="FR892">
        <v>0</v>
      </c>
      <c r="FS892">
        <v>4</v>
      </c>
      <c r="FT892">
        <v>2</v>
      </c>
      <c r="FU892">
        <v>1</v>
      </c>
      <c r="FV892">
        <v>4</v>
      </c>
      <c r="FW892">
        <v>1</v>
      </c>
      <c r="FX892">
        <v>1</v>
      </c>
      <c r="FY892">
        <v>0</v>
      </c>
      <c r="FZ892">
        <v>2</v>
      </c>
      <c r="GA892">
        <v>0</v>
      </c>
      <c r="GB892">
        <v>1</v>
      </c>
      <c r="GC892">
        <v>1</v>
      </c>
      <c r="GD892">
        <v>2</v>
      </c>
      <c r="GE892">
        <v>5</v>
      </c>
      <c r="GF892">
        <v>2</v>
      </c>
      <c r="GG892">
        <v>0</v>
      </c>
      <c r="GH892">
        <v>5</v>
      </c>
      <c r="GI892">
        <v>0</v>
      </c>
      <c r="GJ892">
        <v>16</v>
      </c>
      <c r="GK892">
        <v>1</v>
      </c>
      <c r="GL892">
        <v>77</v>
      </c>
      <c r="GM892">
        <v>36</v>
      </c>
      <c r="GN892">
        <v>21</v>
      </c>
      <c r="GO892">
        <v>3</v>
      </c>
      <c r="GP892">
        <v>4</v>
      </c>
      <c r="GQ892">
        <v>0</v>
      </c>
      <c r="GR892">
        <v>1</v>
      </c>
      <c r="GS892">
        <v>0</v>
      </c>
      <c r="GT892">
        <v>1</v>
      </c>
      <c r="GU892">
        <v>0</v>
      </c>
      <c r="GV892">
        <v>0</v>
      </c>
      <c r="GW892">
        <v>1</v>
      </c>
      <c r="GX892">
        <v>0</v>
      </c>
      <c r="GY892">
        <v>2</v>
      </c>
      <c r="GZ892">
        <v>0</v>
      </c>
      <c r="HA892">
        <v>0</v>
      </c>
      <c r="HB892">
        <v>0</v>
      </c>
      <c r="HC892">
        <v>0</v>
      </c>
      <c r="HD892">
        <v>0</v>
      </c>
      <c r="HE892">
        <v>3</v>
      </c>
      <c r="HF892">
        <v>36</v>
      </c>
      <c r="HG892">
        <v>4</v>
      </c>
      <c r="HH892">
        <v>1</v>
      </c>
      <c r="HI892">
        <v>0</v>
      </c>
      <c r="HJ892">
        <v>1</v>
      </c>
      <c r="HK892">
        <v>0</v>
      </c>
      <c r="HL892">
        <v>1</v>
      </c>
      <c r="HM892">
        <v>0</v>
      </c>
      <c r="HN892">
        <v>1</v>
      </c>
      <c r="HO892">
        <v>0</v>
      </c>
      <c r="HP892">
        <v>0</v>
      </c>
      <c r="HQ892">
        <v>0</v>
      </c>
      <c r="HR892">
        <v>0</v>
      </c>
      <c r="HS892">
        <v>0</v>
      </c>
      <c r="HT892">
        <v>4</v>
      </c>
      <c r="HU892">
        <v>1</v>
      </c>
      <c r="HV892">
        <v>1</v>
      </c>
      <c r="HW892">
        <v>0</v>
      </c>
      <c r="HX892">
        <v>0</v>
      </c>
      <c r="HY892">
        <v>0</v>
      </c>
      <c r="HZ892">
        <v>0</v>
      </c>
      <c r="IA892">
        <v>0</v>
      </c>
      <c r="IB892">
        <v>0</v>
      </c>
      <c r="IC892">
        <v>0</v>
      </c>
      <c r="ID892">
        <v>0</v>
      </c>
      <c r="IE892">
        <v>0</v>
      </c>
      <c r="IF892">
        <v>0</v>
      </c>
      <c r="IG892">
        <v>0</v>
      </c>
      <c r="IH892">
        <v>0</v>
      </c>
      <c r="II892">
        <v>0</v>
      </c>
      <c r="IJ892">
        <v>1</v>
      </c>
      <c r="IK892">
        <v>36</v>
      </c>
      <c r="IL892">
        <v>7</v>
      </c>
      <c r="IM892">
        <v>24</v>
      </c>
      <c r="IN892">
        <v>3</v>
      </c>
      <c r="IO892">
        <v>0</v>
      </c>
      <c r="IP892">
        <v>0</v>
      </c>
      <c r="IQ892">
        <v>0</v>
      </c>
      <c r="IR892">
        <v>0</v>
      </c>
      <c r="IS892">
        <v>0</v>
      </c>
      <c r="IT892">
        <v>0</v>
      </c>
      <c r="IU892">
        <v>0</v>
      </c>
      <c r="IV892">
        <v>0</v>
      </c>
      <c r="IW892">
        <v>0</v>
      </c>
      <c r="IX892">
        <v>0</v>
      </c>
      <c r="IY892">
        <v>0</v>
      </c>
      <c r="IZ892">
        <v>0</v>
      </c>
      <c r="JA892">
        <v>0</v>
      </c>
      <c r="JB892">
        <v>0</v>
      </c>
      <c r="JC892">
        <v>1</v>
      </c>
      <c r="JD892">
        <v>0</v>
      </c>
      <c r="JE892">
        <v>0</v>
      </c>
      <c r="JF892">
        <v>0</v>
      </c>
      <c r="JG892">
        <v>1</v>
      </c>
      <c r="JH892">
        <v>0</v>
      </c>
      <c r="JI892">
        <v>0</v>
      </c>
      <c r="JJ892">
        <v>36</v>
      </c>
      <c r="JK892" s="2">
        <f t="shared" si="72"/>
        <v>0.31413043478260871</v>
      </c>
    </row>
    <row r="893" spans="1:271" outlineLevel="2" x14ac:dyDescent="0.25">
      <c r="A893" t="str">
        <f t="shared" si="76"/>
        <v>161107</v>
      </c>
      <c r="B893" t="s">
        <v>339</v>
      </c>
      <c r="C893">
        <v>2</v>
      </c>
      <c r="D893">
        <v>1891</v>
      </c>
      <c r="E893">
        <v>1441</v>
      </c>
      <c r="F893">
        <v>707</v>
      </c>
      <c r="G893">
        <v>734</v>
      </c>
      <c r="H893">
        <v>0</v>
      </c>
      <c r="I893">
        <v>1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734</v>
      </c>
      <c r="R893">
        <v>0</v>
      </c>
      <c r="S893">
        <v>0</v>
      </c>
      <c r="T893">
        <v>734</v>
      </c>
      <c r="U893">
        <v>23</v>
      </c>
      <c r="V893">
        <v>15</v>
      </c>
      <c r="W893">
        <v>8</v>
      </c>
      <c r="X893">
        <v>0</v>
      </c>
      <c r="Y893">
        <v>711</v>
      </c>
      <c r="Z893">
        <v>209</v>
      </c>
      <c r="AA893">
        <v>23</v>
      </c>
      <c r="AB893">
        <v>26</v>
      </c>
      <c r="AC893">
        <v>96</v>
      </c>
      <c r="AD893">
        <v>22</v>
      </c>
      <c r="AE893">
        <v>2</v>
      </c>
      <c r="AF893">
        <v>0</v>
      </c>
      <c r="AG893">
        <v>2</v>
      </c>
      <c r="AH893">
        <v>7</v>
      </c>
      <c r="AI893">
        <v>6</v>
      </c>
      <c r="AJ893">
        <v>1</v>
      </c>
      <c r="AK893">
        <v>0</v>
      </c>
      <c r="AL893">
        <v>1</v>
      </c>
      <c r="AM893">
        <v>2</v>
      </c>
      <c r="AN893">
        <v>3</v>
      </c>
      <c r="AO893">
        <v>1</v>
      </c>
      <c r="AP893">
        <v>3</v>
      </c>
      <c r="AQ893">
        <v>0</v>
      </c>
      <c r="AR893">
        <v>1</v>
      </c>
      <c r="AS893">
        <v>2</v>
      </c>
      <c r="AT893">
        <v>1</v>
      </c>
      <c r="AU893">
        <v>2</v>
      </c>
      <c r="AV893">
        <v>1</v>
      </c>
      <c r="AW893">
        <v>4</v>
      </c>
      <c r="AX893">
        <v>3</v>
      </c>
      <c r="AY893">
        <v>209</v>
      </c>
      <c r="AZ893">
        <v>162</v>
      </c>
      <c r="BA893">
        <v>24</v>
      </c>
      <c r="BB893">
        <v>0</v>
      </c>
      <c r="BC893">
        <v>10</v>
      </c>
      <c r="BD893">
        <v>8</v>
      </c>
      <c r="BE893">
        <v>4</v>
      </c>
      <c r="BF893">
        <v>3</v>
      </c>
      <c r="BG893">
        <v>0</v>
      </c>
      <c r="BH893">
        <v>0</v>
      </c>
      <c r="BI893">
        <v>1</v>
      </c>
      <c r="BJ893">
        <v>5</v>
      </c>
      <c r="BK893">
        <v>0</v>
      </c>
      <c r="BL893">
        <v>89</v>
      </c>
      <c r="BM893">
        <v>4</v>
      </c>
      <c r="BN893">
        <v>1</v>
      </c>
      <c r="BO893">
        <v>2</v>
      </c>
      <c r="BP893">
        <v>0</v>
      </c>
      <c r="BQ893">
        <v>0</v>
      </c>
      <c r="BR893">
        <v>1</v>
      </c>
      <c r="BS893">
        <v>3</v>
      </c>
      <c r="BT893">
        <v>2</v>
      </c>
      <c r="BU893">
        <v>3</v>
      </c>
      <c r="BV893">
        <v>1</v>
      </c>
      <c r="BW893">
        <v>1</v>
      </c>
      <c r="BX893">
        <v>162</v>
      </c>
      <c r="BY893">
        <v>17</v>
      </c>
      <c r="BZ893">
        <v>6</v>
      </c>
      <c r="CA893">
        <v>6</v>
      </c>
      <c r="CB893">
        <v>0</v>
      </c>
      <c r="CC893">
        <v>1</v>
      </c>
      <c r="CD893">
        <v>2</v>
      </c>
      <c r="CE893">
        <v>0</v>
      </c>
      <c r="CF893">
        <v>1</v>
      </c>
      <c r="CG893">
        <v>0</v>
      </c>
      <c r="CH893">
        <v>0</v>
      </c>
      <c r="CI893">
        <v>0</v>
      </c>
      <c r="CJ893">
        <v>1</v>
      </c>
      <c r="CK893">
        <v>0</v>
      </c>
      <c r="CL893">
        <v>0</v>
      </c>
      <c r="CM893">
        <v>0</v>
      </c>
      <c r="CN893">
        <v>17</v>
      </c>
      <c r="CO893">
        <v>50</v>
      </c>
      <c r="CP893">
        <v>18</v>
      </c>
      <c r="CQ893">
        <v>0</v>
      </c>
      <c r="CR893">
        <v>3</v>
      </c>
      <c r="CS893">
        <v>0</v>
      </c>
      <c r="CT893">
        <v>3</v>
      </c>
      <c r="CU893">
        <v>5</v>
      </c>
      <c r="CV893">
        <v>14</v>
      </c>
      <c r="CW893">
        <v>0</v>
      </c>
      <c r="CX893">
        <v>0</v>
      </c>
      <c r="CY893">
        <v>0</v>
      </c>
      <c r="CZ893">
        <v>0</v>
      </c>
      <c r="DA893">
        <v>0</v>
      </c>
      <c r="DB893">
        <v>1</v>
      </c>
      <c r="DC893">
        <v>0</v>
      </c>
      <c r="DD893">
        <v>0</v>
      </c>
      <c r="DE893">
        <v>0</v>
      </c>
      <c r="DF893">
        <v>0</v>
      </c>
      <c r="DG893">
        <v>0</v>
      </c>
      <c r="DH893">
        <v>2</v>
      </c>
      <c r="DI893">
        <v>0</v>
      </c>
      <c r="DJ893">
        <v>0</v>
      </c>
      <c r="DK893">
        <v>3</v>
      </c>
      <c r="DL893">
        <v>1</v>
      </c>
      <c r="DM893">
        <v>0</v>
      </c>
      <c r="DN893">
        <v>50</v>
      </c>
      <c r="DO893">
        <v>10</v>
      </c>
      <c r="DP893">
        <v>1</v>
      </c>
      <c r="DQ893">
        <v>1</v>
      </c>
      <c r="DR893">
        <v>3</v>
      </c>
      <c r="DS893">
        <v>0</v>
      </c>
      <c r="DT893">
        <v>1</v>
      </c>
      <c r="DU893">
        <v>1</v>
      </c>
      <c r="DV893">
        <v>1</v>
      </c>
      <c r="DW893">
        <v>0</v>
      </c>
      <c r="DX893">
        <v>0</v>
      </c>
      <c r="DY893">
        <v>0</v>
      </c>
      <c r="DZ893">
        <v>0</v>
      </c>
      <c r="EA893">
        <v>0</v>
      </c>
      <c r="EB893">
        <v>0</v>
      </c>
      <c r="EC893">
        <v>0</v>
      </c>
      <c r="ED893">
        <v>1</v>
      </c>
      <c r="EE893">
        <v>0</v>
      </c>
      <c r="EF893">
        <v>0</v>
      </c>
      <c r="EG893">
        <v>0</v>
      </c>
      <c r="EH893">
        <v>0</v>
      </c>
      <c r="EI893">
        <v>0</v>
      </c>
      <c r="EJ893">
        <v>1</v>
      </c>
      <c r="EK893">
        <v>0</v>
      </c>
      <c r="EL893">
        <v>0</v>
      </c>
      <c r="EM893">
        <v>0</v>
      </c>
      <c r="EN893">
        <v>10</v>
      </c>
      <c r="EO893">
        <v>35</v>
      </c>
      <c r="EP893">
        <v>12</v>
      </c>
      <c r="EQ893">
        <v>8</v>
      </c>
      <c r="ER893">
        <v>1</v>
      </c>
      <c r="ES893">
        <v>0</v>
      </c>
      <c r="ET893">
        <v>0</v>
      </c>
      <c r="EU893">
        <v>0</v>
      </c>
      <c r="EV893">
        <v>0</v>
      </c>
      <c r="EW893">
        <v>0</v>
      </c>
      <c r="EX893">
        <v>0</v>
      </c>
      <c r="EY893">
        <v>0</v>
      </c>
      <c r="EZ893">
        <v>0</v>
      </c>
      <c r="FA893">
        <v>1</v>
      </c>
      <c r="FB893">
        <v>0</v>
      </c>
      <c r="FC893">
        <v>0</v>
      </c>
      <c r="FD893">
        <v>0</v>
      </c>
      <c r="FE893">
        <v>0</v>
      </c>
      <c r="FF893">
        <v>0</v>
      </c>
      <c r="FG893">
        <v>0</v>
      </c>
      <c r="FH893">
        <v>6</v>
      </c>
      <c r="FI893">
        <v>7</v>
      </c>
      <c r="FJ893">
        <v>0</v>
      </c>
      <c r="FK893">
        <v>0</v>
      </c>
      <c r="FL893">
        <v>35</v>
      </c>
      <c r="FM893">
        <v>69</v>
      </c>
      <c r="FN893">
        <v>18</v>
      </c>
      <c r="FO893">
        <v>6</v>
      </c>
      <c r="FP893">
        <v>5</v>
      </c>
      <c r="FQ893">
        <v>0</v>
      </c>
      <c r="FR893">
        <v>1</v>
      </c>
      <c r="FS893">
        <v>2</v>
      </c>
      <c r="FT893">
        <v>0</v>
      </c>
      <c r="FU893">
        <v>1</v>
      </c>
      <c r="FV893">
        <v>1</v>
      </c>
      <c r="FW893">
        <v>1</v>
      </c>
      <c r="FX893">
        <v>0</v>
      </c>
      <c r="FY893">
        <v>1</v>
      </c>
      <c r="FZ893">
        <v>0</v>
      </c>
      <c r="GA893">
        <v>0</v>
      </c>
      <c r="GB893">
        <v>0</v>
      </c>
      <c r="GC893">
        <v>0</v>
      </c>
      <c r="GD893">
        <v>0</v>
      </c>
      <c r="GE893">
        <v>0</v>
      </c>
      <c r="GF893">
        <v>0</v>
      </c>
      <c r="GG893">
        <v>0</v>
      </c>
      <c r="GH893">
        <v>0</v>
      </c>
      <c r="GI893">
        <v>1</v>
      </c>
      <c r="GJ893">
        <v>29</v>
      </c>
      <c r="GK893">
        <v>3</v>
      </c>
      <c r="GL893">
        <v>69</v>
      </c>
      <c r="GM893">
        <v>41</v>
      </c>
      <c r="GN893">
        <v>29</v>
      </c>
      <c r="GO893">
        <v>2</v>
      </c>
      <c r="GP893">
        <v>1</v>
      </c>
      <c r="GQ893">
        <v>1</v>
      </c>
      <c r="GR893">
        <v>1</v>
      </c>
      <c r="GS893">
        <v>0</v>
      </c>
      <c r="GT893">
        <v>2</v>
      </c>
      <c r="GU893">
        <v>0</v>
      </c>
      <c r="GV893">
        <v>1</v>
      </c>
      <c r="GW893">
        <v>1</v>
      </c>
      <c r="GX893">
        <v>0</v>
      </c>
      <c r="GY893">
        <v>0</v>
      </c>
      <c r="GZ893">
        <v>0</v>
      </c>
      <c r="HA893">
        <v>1</v>
      </c>
      <c r="HB893">
        <v>0</v>
      </c>
      <c r="HC893">
        <v>1</v>
      </c>
      <c r="HD893">
        <v>0</v>
      </c>
      <c r="HE893">
        <v>1</v>
      </c>
      <c r="HF893">
        <v>41</v>
      </c>
      <c r="HG893">
        <v>1</v>
      </c>
      <c r="HH893">
        <v>0</v>
      </c>
      <c r="HI893">
        <v>0</v>
      </c>
      <c r="HJ893">
        <v>1</v>
      </c>
      <c r="HK893">
        <v>0</v>
      </c>
      <c r="HL893">
        <v>0</v>
      </c>
      <c r="HM893">
        <v>0</v>
      </c>
      <c r="HN893">
        <v>0</v>
      </c>
      <c r="HO893">
        <v>0</v>
      </c>
      <c r="HP893">
        <v>0</v>
      </c>
      <c r="HQ893">
        <v>0</v>
      </c>
      <c r="HR893">
        <v>0</v>
      </c>
      <c r="HS893">
        <v>0</v>
      </c>
      <c r="HT893">
        <v>1</v>
      </c>
      <c r="HU893">
        <v>1</v>
      </c>
      <c r="HV893">
        <v>0</v>
      </c>
      <c r="HW893">
        <v>0</v>
      </c>
      <c r="HX893">
        <v>1</v>
      </c>
      <c r="HY893">
        <v>0</v>
      </c>
      <c r="HZ893">
        <v>0</v>
      </c>
      <c r="IA893">
        <v>0</v>
      </c>
      <c r="IB893">
        <v>0</v>
      </c>
      <c r="IC893">
        <v>0</v>
      </c>
      <c r="ID893">
        <v>0</v>
      </c>
      <c r="IE893">
        <v>0</v>
      </c>
      <c r="IF893">
        <v>0</v>
      </c>
      <c r="IG893">
        <v>0</v>
      </c>
      <c r="IH893">
        <v>0</v>
      </c>
      <c r="II893">
        <v>0</v>
      </c>
      <c r="IJ893">
        <v>1</v>
      </c>
      <c r="IK893">
        <v>116</v>
      </c>
      <c r="IL893">
        <v>11</v>
      </c>
      <c r="IM893">
        <v>92</v>
      </c>
      <c r="IN893">
        <v>2</v>
      </c>
      <c r="IO893">
        <v>3</v>
      </c>
      <c r="IP893">
        <v>0</v>
      </c>
      <c r="IQ893">
        <v>1</v>
      </c>
      <c r="IR893">
        <v>1</v>
      </c>
      <c r="IS893">
        <v>0</v>
      </c>
      <c r="IT893">
        <v>0</v>
      </c>
      <c r="IU893">
        <v>0</v>
      </c>
      <c r="IV893">
        <v>1</v>
      </c>
      <c r="IW893">
        <v>0</v>
      </c>
      <c r="IX893">
        <v>2</v>
      </c>
      <c r="IY893">
        <v>0</v>
      </c>
      <c r="IZ893">
        <v>0</v>
      </c>
      <c r="JA893">
        <v>0</v>
      </c>
      <c r="JB893">
        <v>0</v>
      </c>
      <c r="JC893">
        <v>1</v>
      </c>
      <c r="JD893">
        <v>0</v>
      </c>
      <c r="JE893">
        <v>0</v>
      </c>
      <c r="JF893">
        <v>1</v>
      </c>
      <c r="JG893">
        <v>0</v>
      </c>
      <c r="JH893">
        <v>0</v>
      </c>
      <c r="JI893">
        <v>1</v>
      </c>
      <c r="JJ893">
        <v>116</v>
      </c>
      <c r="JK893" s="2">
        <f t="shared" si="72"/>
        <v>0.38815441565309361</v>
      </c>
    </row>
    <row r="894" spans="1:271" outlineLevel="2" x14ac:dyDescent="0.25">
      <c r="A894" t="str">
        <f t="shared" si="76"/>
        <v>161107</v>
      </c>
      <c r="B894" t="s">
        <v>339</v>
      </c>
      <c r="C894">
        <v>3</v>
      </c>
      <c r="D894">
        <v>1312</v>
      </c>
      <c r="E894">
        <v>1001</v>
      </c>
      <c r="F894">
        <v>387</v>
      </c>
      <c r="G894">
        <v>614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614</v>
      </c>
      <c r="R894">
        <v>0</v>
      </c>
      <c r="S894">
        <v>0</v>
      </c>
      <c r="T894">
        <v>614</v>
      </c>
      <c r="U894">
        <v>7</v>
      </c>
      <c r="V894">
        <v>6</v>
      </c>
      <c r="W894">
        <v>1</v>
      </c>
      <c r="X894">
        <v>0</v>
      </c>
      <c r="Y894">
        <v>607</v>
      </c>
      <c r="Z894">
        <v>170</v>
      </c>
      <c r="AA894">
        <v>22</v>
      </c>
      <c r="AB894">
        <v>22</v>
      </c>
      <c r="AC894">
        <v>79</v>
      </c>
      <c r="AD894">
        <v>20</v>
      </c>
      <c r="AE894">
        <v>3</v>
      </c>
      <c r="AF894">
        <v>1</v>
      </c>
      <c r="AG894">
        <v>1</v>
      </c>
      <c r="AH894">
        <v>1</v>
      </c>
      <c r="AI894">
        <v>5</v>
      </c>
      <c r="AJ894">
        <v>1</v>
      </c>
      <c r="AK894">
        <v>1</v>
      </c>
      <c r="AL894">
        <v>0</v>
      </c>
      <c r="AM894">
        <v>3</v>
      </c>
      <c r="AN894">
        <v>1</v>
      </c>
      <c r="AO894">
        <v>0</v>
      </c>
      <c r="AP894">
        <v>0</v>
      </c>
      <c r="AQ894">
        <v>0</v>
      </c>
      <c r="AR894">
        <v>2</v>
      </c>
      <c r="AS894">
        <v>0</v>
      </c>
      <c r="AT894">
        <v>0</v>
      </c>
      <c r="AU894">
        <v>0</v>
      </c>
      <c r="AV894">
        <v>0</v>
      </c>
      <c r="AW894">
        <v>5</v>
      </c>
      <c r="AX894">
        <v>3</v>
      </c>
      <c r="AY894">
        <v>170</v>
      </c>
      <c r="AZ894">
        <v>182</v>
      </c>
      <c r="BA894">
        <v>54</v>
      </c>
      <c r="BB894">
        <v>2</v>
      </c>
      <c r="BC894">
        <v>2</v>
      </c>
      <c r="BD894">
        <v>16</v>
      </c>
      <c r="BE894">
        <v>0</v>
      </c>
      <c r="BF894">
        <v>13</v>
      </c>
      <c r="BG894">
        <v>0</v>
      </c>
      <c r="BH894">
        <v>0</v>
      </c>
      <c r="BI894">
        <v>3</v>
      </c>
      <c r="BJ894">
        <v>0</v>
      </c>
      <c r="BK894">
        <v>1</v>
      </c>
      <c r="BL894">
        <v>72</v>
      </c>
      <c r="BM894">
        <v>0</v>
      </c>
      <c r="BN894">
        <v>0</v>
      </c>
      <c r="BO894">
        <v>0</v>
      </c>
      <c r="BP894">
        <v>1</v>
      </c>
      <c r="BQ894">
        <v>0</v>
      </c>
      <c r="BR894">
        <v>0</v>
      </c>
      <c r="BS894">
        <v>1</v>
      </c>
      <c r="BT894">
        <v>6</v>
      </c>
      <c r="BU894">
        <v>4</v>
      </c>
      <c r="BV894">
        <v>1</v>
      </c>
      <c r="BW894">
        <v>6</v>
      </c>
      <c r="BX894">
        <v>182</v>
      </c>
      <c r="BY894">
        <v>20</v>
      </c>
      <c r="BZ894">
        <v>8</v>
      </c>
      <c r="CA894">
        <v>2</v>
      </c>
      <c r="CB894">
        <v>0</v>
      </c>
      <c r="CC894">
        <v>1</v>
      </c>
      <c r="CD894">
        <v>1</v>
      </c>
      <c r="CE894">
        <v>0</v>
      </c>
      <c r="CF894">
        <v>2</v>
      </c>
      <c r="CG894">
        <v>0</v>
      </c>
      <c r="CH894">
        <v>1</v>
      </c>
      <c r="CI894">
        <v>0</v>
      </c>
      <c r="CJ894">
        <v>2</v>
      </c>
      <c r="CK894">
        <v>0</v>
      </c>
      <c r="CL894">
        <v>1</v>
      </c>
      <c r="CM894">
        <v>2</v>
      </c>
      <c r="CN894">
        <v>20</v>
      </c>
      <c r="CO894">
        <v>48</v>
      </c>
      <c r="CP894">
        <v>21</v>
      </c>
      <c r="CQ894">
        <v>0</v>
      </c>
      <c r="CR894">
        <v>4</v>
      </c>
      <c r="CS894">
        <v>0</v>
      </c>
      <c r="CT894">
        <v>4</v>
      </c>
      <c r="CU894">
        <v>0</v>
      </c>
      <c r="CV894">
        <v>16</v>
      </c>
      <c r="CW894">
        <v>0</v>
      </c>
      <c r="CX894">
        <v>0</v>
      </c>
      <c r="CY894">
        <v>0</v>
      </c>
      <c r="CZ894">
        <v>0</v>
      </c>
      <c r="DA894">
        <v>0</v>
      </c>
      <c r="DB894">
        <v>0</v>
      </c>
      <c r="DC894">
        <v>1</v>
      </c>
      <c r="DD894">
        <v>0</v>
      </c>
      <c r="DE894">
        <v>0</v>
      </c>
      <c r="DF894">
        <v>0</v>
      </c>
      <c r="DG894">
        <v>0</v>
      </c>
      <c r="DH894">
        <v>0</v>
      </c>
      <c r="DI894">
        <v>0</v>
      </c>
      <c r="DJ894">
        <v>0</v>
      </c>
      <c r="DK894">
        <v>1</v>
      </c>
      <c r="DL894">
        <v>0</v>
      </c>
      <c r="DM894">
        <v>1</v>
      </c>
      <c r="DN894">
        <v>48</v>
      </c>
      <c r="DO894">
        <v>8</v>
      </c>
      <c r="DP894">
        <v>0</v>
      </c>
      <c r="DQ894">
        <v>0</v>
      </c>
      <c r="DR894">
        <v>0</v>
      </c>
      <c r="DS894">
        <v>2</v>
      </c>
      <c r="DT894">
        <v>0</v>
      </c>
      <c r="DU894">
        <v>1</v>
      </c>
      <c r="DV894">
        <v>0</v>
      </c>
      <c r="DW894">
        <v>0</v>
      </c>
      <c r="DX894">
        <v>0</v>
      </c>
      <c r="DY894">
        <v>0</v>
      </c>
      <c r="DZ894">
        <v>0</v>
      </c>
      <c r="EA894">
        <v>0</v>
      </c>
      <c r="EB894">
        <v>0</v>
      </c>
      <c r="EC894">
        <v>0</v>
      </c>
      <c r="ED894">
        <v>1</v>
      </c>
      <c r="EE894">
        <v>1</v>
      </c>
      <c r="EF894">
        <v>0</v>
      </c>
      <c r="EG894">
        <v>0</v>
      </c>
      <c r="EH894">
        <v>0</v>
      </c>
      <c r="EI894">
        <v>0</v>
      </c>
      <c r="EJ894">
        <v>1</v>
      </c>
      <c r="EK894">
        <v>0</v>
      </c>
      <c r="EL894">
        <v>0</v>
      </c>
      <c r="EM894">
        <v>2</v>
      </c>
      <c r="EN894">
        <v>8</v>
      </c>
      <c r="EO894">
        <v>28</v>
      </c>
      <c r="EP894">
        <v>12</v>
      </c>
      <c r="EQ894">
        <v>7</v>
      </c>
      <c r="ER894">
        <v>0</v>
      </c>
      <c r="ES894">
        <v>0</v>
      </c>
      <c r="ET894">
        <v>0</v>
      </c>
      <c r="EU894">
        <v>0</v>
      </c>
      <c r="EV894">
        <v>0</v>
      </c>
      <c r="EW894">
        <v>0</v>
      </c>
      <c r="EX894">
        <v>0</v>
      </c>
      <c r="EY894">
        <v>0</v>
      </c>
      <c r="EZ894">
        <v>0</v>
      </c>
      <c r="FA894">
        <v>1</v>
      </c>
      <c r="FB894">
        <v>0</v>
      </c>
      <c r="FC894">
        <v>0</v>
      </c>
      <c r="FD894">
        <v>0</v>
      </c>
      <c r="FE894">
        <v>0</v>
      </c>
      <c r="FF894">
        <v>0</v>
      </c>
      <c r="FG894">
        <v>0</v>
      </c>
      <c r="FH894">
        <v>1</v>
      </c>
      <c r="FI894">
        <v>6</v>
      </c>
      <c r="FJ894">
        <v>1</v>
      </c>
      <c r="FK894">
        <v>0</v>
      </c>
      <c r="FL894">
        <v>28</v>
      </c>
      <c r="FM894">
        <v>61</v>
      </c>
      <c r="FN894">
        <v>22</v>
      </c>
      <c r="FO894">
        <v>3</v>
      </c>
      <c r="FP894">
        <v>0</v>
      </c>
      <c r="FQ894">
        <v>3</v>
      </c>
      <c r="FR894">
        <v>1</v>
      </c>
      <c r="FS894">
        <v>0</v>
      </c>
      <c r="FT894">
        <v>1</v>
      </c>
      <c r="FU894">
        <v>0</v>
      </c>
      <c r="FV894">
        <v>4</v>
      </c>
      <c r="FW894">
        <v>2</v>
      </c>
      <c r="FX894">
        <v>3</v>
      </c>
      <c r="FY894">
        <v>4</v>
      </c>
      <c r="FZ894">
        <v>0</v>
      </c>
      <c r="GA894">
        <v>1</v>
      </c>
      <c r="GB894">
        <v>1</v>
      </c>
      <c r="GC894">
        <v>0</v>
      </c>
      <c r="GD894">
        <v>1</v>
      </c>
      <c r="GE894">
        <v>2</v>
      </c>
      <c r="GF894">
        <v>0</v>
      </c>
      <c r="GG894">
        <v>0</v>
      </c>
      <c r="GH894">
        <v>2</v>
      </c>
      <c r="GI894">
        <v>0</v>
      </c>
      <c r="GJ894">
        <v>11</v>
      </c>
      <c r="GK894">
        <v>0</v>
      </c>
      <c r="GL894">
        <v>61</v>
      </c>
      <c r="GM894">
        <v>38</v>
      </c>
      <c r="GN894">
        <v>21</v>
      </c>
      <c r="GO894">
        <v>3</v>
      </c>
      <c r="GP894">
        <v>5</v>
      </c>
      <c r="GQ894">
        <v>0</v>
      </c>
      <c r="GR894">
        <v>1</v>
      </c>
      <c r="GS894">
        <v>0</v>
      </c>
      <c r="GT894">
        <v>3</v>
      </c>
      <c r="GU894">
        <v>0</v>
      </c>
      <c r="GV894">
        <v>1</v>
      </c>
      <c r="GW894">
        <v>1</v>
      </c>
      <c r="GX894">
        <v>0</v>
      </c>
      <c r="GY894">
        <v>0</v>
      </c>
      <c r="GZ894">
        <v>1</v>
      </c>
      <c r="HA894">
        <v>1</v>
      </c>
      <c r="HB894">
        <v>0</v>
      </c>
      <c r="HC894">
        <v>0</v>
      </c>
      <c r="HD894">
        <v>0</v>
      </c>
      <c r="HE894">
        <v>1</v>
      </c>
      <c r="HF894">
        <v>38</v>
      </c>
      <c r="HG894">
        <v>3</v>
      </c>
      <c r="HH894">
        <v>0</v>
      </c>
      <c r="HI894">
        <v>0</v>
      </c>
      <c r="HJ894">
        <v>0</v>
      </c>
      <c r="HK894">
        <v>0</v>
      </c>
      <c r="HL894">
        <v>0</v>
      </c>
      <c r="HM894">
        <v>0</v>
      </c>
      <c r="HN894">
        <v>2</v>
      </c>
      <c r="HO894">
        <v>0</v>
      </c>
      <c r="HP894">
        <v>0</v>
      </c>
      <c r="HQ894">
        <v>0</v>
      </c>
      <c r="HR894">
        <v>0</v>
      </c>
      <c r="HS894">
        <v>1</v>
      </c>
      <c r="HT894">
        <v>3</v>
      </c>
      <c r="HU894">
        <v>0</v>
      </c>
      <c r="HV894">
        <v>0</v>
      </c>
      <c r="HW894">
        <v>0</v>
      </c>
      <c r="HX894">
        <v>0</v>
      </c>
      <c r="HY894">
        <v>0</v>
      </c>
      <c r="HZ894">
        <v>0</v>
      </c>
      <c r="IA894">
        <v>0</v>
      </c>
      <c r="IB894">
        <v>0</v>
      </c>
      <c r="IC894">
        <v>0</v>
      </c>
      <c r="ID894">
        <v>0</v>
      </c>
      <c r="IE894">
        <v>0</v>
      </c>
      <c r="IF894">
        <v>0</v>
      </c>
      <c r="IG894">
        <v>0</v>
      </c>
      <c r="IH894">
        <v>0</v>
      </c>
      <c r="II894">
        <v>0</v>
      </c>
      <c r="IJ894">
        <v>0</v>
      </c>
      <c r="IK894">
        <v>49</v>
      </c>
      <c r="IL894">
        <v>10</v>
      </c>
      <c r="IM894">
        <v>34</v>
      </c>
      <c r="IN894">
        <v>1</v>
      </c>
      <c r="IO894">
        <v>0</v>
      </c>
      <c r="IP894">
        <v>0</v>
      </c>
      <c r="IQ894">
        <v>0</v>
      </c>
      <c r="IR894">
        <v>0</v>
      </c>
      <c r="IS894">
        <v>1</v>
      </c>
      <c r="IT894">
        <v>0</v>
      </c>
      <c r="IU894">
        <v>1</v>
      </c>
      <c r="IV894">
        <v>0</v>
      </c>
      <c r="IW894">
        <v>0</v>
      </c>
      <c r="IX894">
        <v>0</v>
      </c>
      <c r="IY894">
        <v>1</v>
      </c>
      <c r="IZ894">
        <v>0</v>
      </c>
      <c r="JA894">
        <v>0</v>
      </c>
      <c r="JB894">
        <v>0</v>
      </c>
      <c r="JC894">
        <v>0</v>
      </c>
      <c r="JD894">
        <v>0</v>
      </c>
      <c r="JE894">
        <v>0</v>
      </c>
      <c r="JF894">
        <v>1</v>
      </c>
      <c r="JG894">
        <v>0</v>
      </c>
      <c r="JH894">
        <v>0</v>
      </c>
      <c r="JI894">
        <v>0</v>
      </c>
      <c r="JJ894">
        <v>49</v>
      </c>
      <c r="JK894" s="2">
        <f t="shared" si="72"/>
        <v>0.46798780487804881</v>
      </c>
    </row>
    <row r="895" spans="1:271" outlineLevel="2" x14ac:dyDescent="0.25">
      <c r="A895" t="str">
        <f t="shared" si="76"/>
        <v>161107</v>
      </c>
      <c r="B895" t="s">
        <v>339</v>
      </c>
      <c r="C895">
        <v>4</v>
      </c>
      <c r="D895">
        <v>1142</v>
      </c>
      <c r="E895">
        <v>880</v>
      </c>
      <c r="F895">
        <v>504</v>
      </c>
      <c r="G895">
        <v>376</v>
      </c>
      <c r="H895">
        <v>1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376</v>
      </c>
      <c r="R895">
        <v>0</v>
      </c>
      <c r="S895">
        <v>0</v>
      </c>
      <c r="T895">
        <v>376</v>
      </c>
      <c r="U895">
        <v>29</v>
      </c>
      <c r="V895">
        <v>21</v>
      </c>
      <c r="W895">
        <v>8</v>
      </c>
      <c r="X895">
        <v>0</v>
      </c>
      <c r="Y895">
        <v>347</v>
      </c>
      <c r="Z895">
        <v>116</v>
      </c>
      <c r="AA895">
        <v>9</v>
      </c>
      <c r="AB895">
        <v>6</v>
      </c>
      <c r="AC895">
        <v>52</v>
      </c>
      <c r="AD895">
        <v>23</v>
      </c>
      <c r="AE895">
        <v>1</v>
      </c>
      <c r="AF895">
        <v>3</v>
      </c>
      <c r="AG895">
        <v>1</v>
      </c>
      <c r="AH895">
        <v>3</v>
      </c>
      <c r="AI895">
        <v>0</v>
      </c>
      <c r="AJ895">
        <v>2</v>
      </c>
      <c r="AK895">
        <v>3</v>
      </c>
      <c r="AL895">
        <v>1</v>
      </c>
      <c r="AM895">
        <v>1</v>
      </c>
      <c r="AN895">
        <v>0</v>
      </c>
      <c r="AO895">
        <v>1</v>
      </c>
      <c r="AP895">
        <v>0</v>
      </c>
      <c r="AQ895">
        <v>0</v>
      </c>
      <c r="AR895">
        <v>2</v>
      </c>
      <c r="AS895">
        <v>0</v>
      </c>
      <c r="AT895">
        <v>3</v>
      </c>
      <c r="AU895">
        <v>1</v>
      </c>
      <c r="AV895">
        <v>1</v>
      </c>
      <c r="AW895">
        <v>1</v>
      </c>
      <c r="AX895">
        <v>2</v>
      </c>
      <c r="AY895">
        <v>116</v>
      </c>
      <c r="AZ895">
        <v>87</v>
      </c>
      <c r="BA895">
        <v>18</v>
      </c>
      <c r="BB895">
        <v>1</v>
      </c>
      <c r="BC895">
        <v>6</v>
      </c>
      <c r="BD895">
        <v>2</v>
      </c>
      <c r="BE895">
        <v>4</v>
      </c>
      <c r="BF895">
        <v>5</v>
      </c>
      <c r="BG895">
        <v>3</v>
      </c>
      <c r="BH895">
        <v>0</v>
      </c>
      <c r="BI895">
        <v>1</v>
      </c>
      <c r="BJ895">
        <v>1</v>
      </c>
      <c r="BK895">
        <v>0</v>
      </c>
      <c r="BL895">
        <v>37</v>
      </c>
      <c r="BM895">
        <v>1</v>
      </c>
      <c r="BN895">
        <v>0</v>
      </c>
      <c r="BO895">
        <v>3</v>
      </c>
      <c r="BP895">
        <v>0</v>
      </c>
      <c r="BQ895">
        <v>0</v>
      </c>
      <c r="BR895">
        <v>1</v>
      </c>
      <c r="BS895">
        <v>0</v>
      </c>
      <c r="BT895">
        <v>2</v>
      </c>
      <c r="BU895">
        <v>1</v>
      </c>
      <c r="BV895">
        <v>0</v>
      </c>
      <c r="BW895">
        <v>1</v>
      </c>
      <c r="BX895">
        <v>87</v>
      </c>
      <c r="BY895">
        <v>16</v>
      </c>
      <c r="BZ895">
        <v>7</v>
      </c>
      <c r="CA895">
        <v>2</v>
      </c>
      <c r="CB895">
        <v>0</v>
      </c>
      <c r="CC895">
        <v>0</v>
      </c>
      <c r="CD895">
        <v>0</v>
      </c>
      <c r="CE895">
        <v>1</v>
      </c>
      <c r="CF895">
        <v>1</v>
      </c>
      <c r="CG895">
        <v>0</v>
      </c>
      <c r="CH895">
        <v>2</v>
      </c>
      <c r="CI895">
        <v>0</v>
      </c>
      <c r="CJ895">
        <v>0</v>
      </c>
      <c r="CK895">
        <v>1</v>
      </c>
      <c r="CL895">
        <v>0</v>
      </c>
      <c r="CM895">
        <v>2</v>
      </c>
      <c r="CN895">
        <v>16</v>
      </c>
      <c r="CO895">
        <v>31</v>
      </c>
      <c r="CP895">
        <v>7</v>
      </c>
      <c r="CQ895">
        <v>1</v>
      </c>
      <c r="CR895">
        <v>0</v>
      </c>
      <c r="CS895">
        <v>0</v>
      </c>
      <c r="CT895">
        <v>4</v>
      </c>
      <c r="CU895">
        <v>2</v>
      </c>
      <c r="CV895">
        <v>11</v>
      </c>
      <c r="CW895">
        <v>0</v>
      </c>
      <c r="CX895">
        <v>0</v>
      </c>
      <c r="CY895">
        <v>1</v>
      </c>
      <c r="CZ895">
        <v>0</v>
      </c>
      <c r="DA895">
        <v>0</v>
      </c>
      <c r="DB895">
        <v>0</v>
      </c>
      <c r="DC895">
        <v>0</v>
      </c>
      <c r="DD895">
        <v>0</v>
      </c>
      <c r="DE895">
        <v>0</v>
      </c>
      <c r="DF895">
        <v>0</v>
      </c>
      <c r="DG895">
        <v>0</v>
      </c>
      <c r="DH895">
        <v>1</v>
      </c>
      <c r="DI895">
        <v>0</v>
      </c>
      <c r="DJ895">
        <v>2</v>
      </c>
      <c r="DK895">
        <v>2</v>
      </c>
      <c r="DL895">
        <v>0</v>
      </c>
      <c r="DM895">
        <v>0</v>
      </c>
      <c r="DN895">
        <v>31</v>
      </c>
      <c r="DO895">
        <v>6</v>
      </c>
      <c r="DP895">
        <v>1</v>
      </c>
      <c r="DQ895">
        <v>0</v>
      </c>
      <c r="DR895">
        <v>0</v>
      </c>
      <c r="DS895">
        <v>1</v>
      </c>
      <c r="DT895">
        <v>0</v>
      </c>
      <c r="DU895">
        <v>2</v>
      </c>
      <c r="DV895">
        <v>0</v>
      </c>
      <c r="DW895">
        <v>0</v>
      </c>
      <c r="DX895">
        <v>0</v>
      </c>
      <c r="DY895">
        <v>0</v>
      </c>
      <c r="DZ895">
        <v>0</v>
      </c>
      <c r="EA895">
        <v>1</v>
      </c>
      <c r="EB895">
        <v>0</v>
      </c>
      <c r="EC895">
        <v>0</v>
      </c>
      <c r="ED895">
        <v>0</v>
      </c>
      <c r="EE895">
        <v>0</v>
      </c>
      <c r="EF895">
        <v>0</v>
      </c>
      <c r="EG895">
        <v>0</v>
      </c>
      <c r="EH895">
        <v>0</v>
      </c>
      <c r="EI895">
        <v>0</v>
      </c>
      <c r="EJ895">
        <v>1</v>
      </c>
      <c r="EK895">
        <v>0</v>
      </c>
      <c r="EL895">
        <v>0</v>
      </c>
      <c r="EM895">
        <v>0</v>
      </c>
      <c r="EN895">
        <v>6</v>
      </c>
      <c r="EO895">
        <v>21</v>
      </c>
      <c r="EP895">
        <v>3</v>
      </c>
      <c r="EQ895">
        <v>2</v>
      </c>
      <c r="ER895">
        <v>4</v>
      </c>
      <c r="ES895">
        <v>0</v>
      </c>
      <c r="ET895">
        <v>0</v>
      </c>
      <c r="EU895">
        <v>0</v>
      </c>
      <c r="EV895">
        <v>0</v>
      </c>
      <c r="EW895">
        <v>0</v>
      </c>
      <c r="EX895">
        <v>1</v>
      </c>
      <c r="EY895">
        <v>0</v>
      </c>
      <c r="EZ895">
        <v>0</v>
      </c>
      <c r="FA895">
        <v>0</v>
      </c>
      <c r="FB895">
        <v>1</v>
      </c>
      <c r="FC895">
        <v>0</v>
      </c>
      <c r="FD895">
        <v>0</v>
      </c>
      <c r="FE895">
        <v>0</v>
      </c>
      <c r="FF895">
        <v>0</v>
      </c>
      <c r="FG895">
        <v>0</v>
      </c>
      <c r="FH895">
        <v>0</v>
      </c>
      <c r="FI895">
        <v>9</v>
      </c>
      <c r="FJ895">
        <v>0</v>
      </c>
      <c r="FK895">
        <v>1</v>
      </c>
      <c r="FL895">
        <v>21</v>
      </c>
      <c r="FM895">
        <v>37</v>
      </c>
      <c r="FN895">
        <v>5</v>
      </c>
      <c r="FO895">
        <v>5</v>
      </c>
      <c r="FP895">
        <v>1</v>
      </c>
      <c r="FQ895">
        <v>1</v>
      </c>
      <c r="FR895">
        <v>0</v>
      </c>
      <c r="FS895">
        <v>2</v>
      </c>
      <c r="FT895">
        <v>0</v>
      </c>
      <c r="FU895">
        <v>0</v>
      </c>
      <c r="FV895">
        <v>1</v>
      </c>
      <c r="FW895">
        <v>0</v>
      </c>
      <c r="FX895">
        <v>1</v>
      </c>
      <c r="FY895">
        <v>0</v>
      </c>
      <c r="FZ895">
        <v>2</v>
      </c>
      <c r="GA895">
        <v>0</v>
      </c>
      <c r="GB895">
        <v>1</v>
      </c>
      <c r="GC895">
        <v>0</v>
      </c>
      <c r="GD895">
        <v>0</v>
      </c>
      <c r="GE895">
        <v>0</v>
      </c>
      <c r="GF895">
        <v>2</v>
      </c>
      <c r="GG895">
        <v>0</v>
      </c>
      <c r="GH895">
        <v>1</v>
      </c>
      <c r="GI895">
        <v>0</v>
      </c>
      <c r="GJ895">
        <v>12</v>
      </c>
      <c r="GK895">
        <v>3</v>
      </c>
      <c r="GL895">
        <v>37</v>
      </c>
      <c r="GM895">
        <v>13</v>
      </c>
      <c r="GN895">
        <v>5</v>
      </c>
      <c r="GO895">
        <v>2</v>
      </c>
      <c r="GP895">
        <v>1</v>
      </c>
      <c r="GQ895">
        <v>0</v>
      </c>
      <c r="GR895">
        <v>1</v>
      </c>
      <c r="GS895">
        <v>0</v>
      </c>
      <c r="GT895">
        <v>0</v>
      </c>
      <c r="GU895">
        <v>0</v>
      </c>
      <c r="GV895">
        <v>0</v>
      </c>
      <c r="GW895">
        <v>0</v>
      </c>
      <c r="GX895">
        <v>0</v>
      </c>
      <c r="GY895">
        <v>0</v>
      </c>
      <c r="GZ895">
        <v>0</v>
      </c>
      <c r="HA895">
        <v>0</v>
      </c>
      <c r="HB895">
        <v>1</v>
      </c>
      <c r="HC895">
        <v>0</v>
      </c>
      <c r="HD895">
        <v>1</v>
      </c>
      <c r="HE895">
        <v>2</v>
      </c>
      <c r="HF895">
        <v>13</v>
      </c>
      <c r="HG895">
        <v>0</v>
      </c>
      <c r="HH895">
        <v>0</v>
      </c>
      <c r="HI895">
        <v>0</v>
      </c>
      <c r="HJ895">
        <v>0</v>
      </c>
      <c r="HK895">
        <v>0</v>
      </c>
      <c r="HL895">
        <v>0</v>
      </c>
      <c r="HM895">
        <v>0</v>
      </c>
      <c r="HN895">
        <v>0</v>
      </c>
      <c r="HO895">
        <v>0</v>
      </c>
      <c r="HP895">
        <v>0</v>
      </c>
      <c r="HQ895">
        <v>0</v>
      </c>
      <c r="HR895">
        <v>0</v>
      </c>
      <c r="HS895">
        <v>0</v>
      </c>
      <c r="HT895">
        <v>0</v>
      </c>
      <c r="HU895">
        <v>1</v>
      </c>
      <c r="HV895">
        <v>1</v>
      </c>
      <c r="HW895">
        <v>0</v>
      </c>
      <c r="HX895">
        <v>0</v>
      </c>
      <c r="HY895">
        <v>0</v>
      </c>
      <c r="HZ895">
        <v>0</v>
      </c>
      <c r="IA895">
        <v>0</v>
      </c>
      <c r="IB895">
        <v>0</v>
      </c>
      <c r="IC895">
        <v>0</v>
      </c>
      <c r="ID895">
        <v>0</v>
      </c>
      <c r="IE895">
        <v>0</v>
      </c>
      <c r="IF895">
        <v>0</v>
      </c>
      <c r="IG895">
        <v>0</v>
      </c>
      <c r="IH895">
        <v>0</v>
      </c>
      <c r="II895">
        <v>0</v>
      </c>
      <c r="IJ895">
        <v>1</v>
      </c>
      <c r="IK895">
        <v>19</v>
      </c>
      <c r="IL895">
        <v>3</v>
      </c>
      <c r="IM895">
        <v>15</v>
      </c>
      <c r="IN895">
        <v>0</v>
      </c>
      <c r="IO895">
        <v>0</v>
      </c>
      <c r="IP895">
        <v>0</v>
      </c>
      <c r="IQ895">
        <v>0</v>
      </c>
      <c r="IR895">
        <v>0</v>
      </c>
      <c r="IS895">
        <v>0</v>
      </c>
      <c r="IT895">
        <v>0</v>
      </c>
      <c r="IU895">
        <v>0</v>
      </c>
      <c r="IV895">
        <v>0</v>
      </c>
      <c r="IW895">
        <v>0</v>
      </c>
      <c r="IX895">
        <v>0</v>
      </c>
      <c r="IY895">
        <v>0</v>
      </c>
      <c r="IZ895">
        <v>0</v>
      </c>
      <c r="JA895">
        <v>0</v>
      </c>
      <c r="JB895">
        <v>0</v>
      </c>
      <c r="JC895">
        <v>1</v>
      </c>
      <c r="JD895">
        <v>0</v>
      </c>
      <c r="JE895">
        <v>0</v>
      </c>
      <c r="JF895">
        <v>0</v>
      </c>
      <c r="JG895">
        <v>0</v>
      </c>
      <c r="JH895">
        <v>0</v>
      </c>
      <c r="JI895">
        <v>0</v>
      </c>
      <c r="JJ895">
        <v>19</v>
      </c>
      <c r="JK895" s="2">
        <f t="shared" si="72"/>
        <v>0.32924693520140103</v>
      </c>
    </row>
    <row r="896" spans="1:271" outlineLevel="2" x14ac:dyDescent="0.25">
      <c r="A896" t="str">
        <f t="shared" si="76"/>
        <v>161107</v>
      </c>
      <c r="B896" t="s">
        <v>339</v>
      </c>
      <c r="C896">
        <v>5</v>
      </c>
      <c r="D896">
        <v>1974</v>
      </c>
      <c r="E896">
        <v>1491</v>
      </c>
      <c r="F896">
        <v>819</v>
      </c>
      <c r="G896">
        <v>672</v>
      </c>
      <c r="H896">
        <v>0</v>
      </c>
      <c r="I896">
        <v>5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672</v>
      </c>
      <c r="R896">
        <v>0</v>
      </c>
      <c r="S896">
        <v>0</v>
      </c>
      <c r="T896">
        <v>672</v>
      </c>
      <c r="U896">
        <v>38</v>
      </c>
      <c r="V896">
        <v>19</v>
      </c>
      <c r="W896">
        <v>8</v>
      </c>
      <c r="X896">
        <v>0</v>
      </c>
      <c r="Y896">
        <v>634</v>
      </c>
      <c r="Z896">
        <v>243</v>
      </c>
      <c r="AA896">
        <v>28</v>
      </c>
      <c r="AB896">
        <v>48</v>
      </c>
      <c r="AC896">
        <v>93</v>
      </c>
      <c r="AD896">
        <v>48</v>
      </c>
      <c r="AE896">
        <v>1</v>
      </c>
      <c r="AF896">
        <v>2</v>
      </c>
      <c r="AG896">
        <v>1</v>
      </c>
      <c r="AH896">
        <v>0</v>
      </c>
      <c r="AI896">
        <v>7</v>
      </c>
      <c r="AJ896">
        <v>2</v>
      </c>
      <c r="AK896">
        <v>1</v>
      </c>
      <c r="AL896">
        <v>2</v>
      </c>
      <c r="AM896">
        <v>2</v>
      </c>
      <c r="AN896">
        <v>0</v>
      </c>
      <c r="AO896">
        <v>0</v>
      </c>
      <c r="AP896">
        <v>1</v>
      </c>
      <c r="AQ896">
        <v>0</v>
      </c>
      <c r="AR896">
        <v>0</v>
      </c>
      <c r="AS896">
        <v>0</v>
      </c>
      <c r="AT896">
        <v>3</v>
      </c>
      <c r="AU896">
        <v>0</v>
      </c>
      <c r="AV896">
        <v>0</v>
      </c>
      <c r="AW896">
        <v>1</v>
      </c>
      <c r="AX896">
        <v>3</v>
      </c>
      <c r="AY896">
        <v>243</v>
      </c>
      <c r="AZ896">
        <v>130</v>
      </c>
      <c r="BA896">
        <v>10</v>
      </c>
      <c r="BB896">
        <v>1</v>
      </c>
      <c r="BC896">
        <v>3</v>
      </c>
      <c r="BD896">
        <v>8</v>
      </c>
      <c r="BE896">
        <v>1</v>
      </c>
      <c r="BF896">
        <v>1</v>
      </c>
      <c r="BG896">
        <v>0</v>
      </c>
      <c r="BH896">
        <v>2</v>
      </c>
      <c r="BI896">
        <v>0</v>
      </c>
      <c r="BJ896">
        <v>1</v>
      </c>
      <c r="BK896">
        <v>0</v>
      </c>
      <c r="BL896">
        <v>92</v>
      </c>
      <c r="BM896">
        <v>0</v>
      </c>
      <c r="BN896">
        <v>0</v>
      </c>
      <c r="BO896">
        <v>2</v>
      </c>
      <c r="BP896">
        <v>0</v>
      </c>
      <c r="BQ896">
        <v>2</v>
      </c>
      <c r="BR896">
        <v>0</v>
      </c>
      <c r="BS896">
        <v>0</v>
      </c>
      <c r="BT896">
        <v>2</v>
      </c>
      <c r="BU896">
        <v>2</v>
      </c>
      <c r="BV896">
        <v>1</v>
      </c>
      <c r="BW896">
        <v>2</v>
      </c>
      <c r="BX896">
        <v>130</v>
      </c>
      <c r="BY896">
        <v>16</v>
      </c>
      <c r="BZ896">
        <v>6</v>
      </c>
      <c r="CA896">
        <v>3</v>
      </c>
      <c r="CB896">
        <v>0</v>
      </c>
      <c r="CC896">
        <v>0</v>
      </c>
      <c r="CD896">
        <v>0</v>
      </c>
      <c r="CE896">
        <v>1</v>
      </c>
      <c r="CF896">
        <v>0</v>
      </c>
      <c r="CG896">
        <v>2</v>
      </c>
      <c r="CH896">
        <v>0</v>
      </c>
      <c r="CI896">
        <v>0</v>
      </c>
      <c r="CJ896">
        <v>0</v>
      </c>
      <c r="CK896">
        <v>0</v>
      </c>
      <c r="CL896">
        <v>2</v>
      </c>
      <c r="CM896">
        <v>2</v>
      </c>
      <c r="CN896">
        <v>16</v>
      </c>
      <c r="CO896">
        <v>29</v>
      </c>
      <c r="CP896">
        <v>8</v>
      </c>
      <c r="CQ896">
        <v>3</v>
      </c>
      <c r="CR896">
        <v>1</v>
      </c>
      <c r="CS896">
        <v>0</v>
      </c>
      <c r="CT896">
        <v>3</v>
      </c>
      <c r="CU896">
        <v>1</v>
      </c>
      <c r="CV896">
        <v>9</v>
      </c>
      <c r="CW896">
        <v>0</v>
      </c>
      <c r="CX896">
        <v>0</v>
      </c>
      <c r="CY896">
        <v>0</v>
      </c>
      <c r="CZ896">
        <v>0</v>
      </c>
      <c r="DA896">
        <v>0</v>
      </c>
      <c r="DB896">
        <v>0</v>
      </c>
      <c r="DC896">
        <v>0</v>
      </c>
      <c r="DD896">
        <v>0</v>
      </c>
      <c r="DE896">
        <v>0</v>
      </c>
      <c r="DF896">
        <v>1</v>
      </c>
      <c r="DG896">
        <v>1</v>
      </c>
      <c r="DH896">
        <v>1</v>
      </c>
      <c r="DI896">
        <v>0</v>
      </c>
      <c r="DJ896">
        <v>0</v>
      </c>
      <c r="DK896">
        <v>1</v>
      </c>
      <c r="DL896">
        <v>0</v>
      </c>
      <c r="DM896">
        <v>0</v>
      </c>
      <c r="DN896">
        <v>29</v>
      </c>
      <c r="DO896">
        <v>8</v>
      </c>
      <c r="DP896">
        <v>4</v>
      </c>
      <c r="DQ896">
        <v>0</v>
      </c>
      <c r="DR896">
        <v>0</v>
      </c>
      <c r="DS896">
        <v>2</v>
      </c>
      <c r="DT896">
        <v>0</v>
      </c>
      <c r="DU896">
        <v>0</v>
      </c>
      <c r="DV896">
        <v>0</v>
      </c>
      <c r="DW896">
        <v>1</v>
      </c>
      <c r="DX896">
        <v>1</v>
      </c>
      <c r="DY896">
        <v>0</v>
      </c>
      <c r="DZ896">
        <v>0</v>
      </c>
      <c r="EA896">
        <v>0</v>
      </c>
      <c r="EB896">
        <v>0</v>
      </c>
      <c r="EC896">
        <v>0</v>
      </c>
      <c r="ED896">
        <v>0</v>
      </c>
      <c r="EE896">
        <v>0</v>
      </c>
      <c r="EF896">
        <v>0</v>
      </c>
      <c r="EG896">
        <v>0</v>
      </c>
      <c r="EH896">
        <v>0</v>
      </c>
      <c r="EI896">
        <v>0</v>
      </c>
      <c r="EJ896">
        <v>0</v>
      </c>
      <c r="EK896">
        <v>0</v>
      </c>
      <c r="EL896">
        <v>0</v>
      </c>
      <c r="EM896">
        <v>0</v>
      </c>
      <c r="EN896">
        <v>8</v>
      </c>
      <c r="EO896">
        <v>10</v>
      </c>
      <c r="EP896">
        <v>1</v>
      </c>
      <c r="EQ896">
        <v>3</v>
      </c>
      <c r="ER896">
        <v>1</v>
      </c>
      <c r="ES896">
        <v>0</v>
      </c>
      <c r="ET896">
        <v>0</v>
      </c>
      <c r="EU896">
        <v>1</v>
      </c>
      <c r="EV896">
        <v>0</v>
      </c>
      <c r="EW896">
        <v>0</v>
      </c>
      <c r="EX896">
        <v>0</v>
      </c>
      <c r="EY896">
        <v>0</v>
      </c>
      <c r="EZ896">
        <v>0</v>
      </c>
      <c r="FA896">
        <v>0</v>
      </c>
      <c r="FB896">
        <v>0</v>
      </c>
      <c r="FC896">
        <v>0</v>
      </c>
      <c r="FD896">
        <v>2</v>
      </c>
      <c r="FE896">
        <v>0</v>
      </c>
      <c r="FF896">
        <v>0</v>
      </c>
      <c r="FG896">
        <v>0</v>
      </c>
      <c r="FH896">
        <v>0</v>
      </c>
      <c r="FI896">
        <v>0</v>
      </c>
      <c r="FJ896">
        <v>1</v>
      </c>
      <c r="FK896">
        <v>1</v>
      </c>
      <c r="FL896">
        <v>10</v>
      </c>
      <c r="FM896">
        <v>72</v>
      </c>
      <c r="FN896">
        <v>17</v>
      </c>
      <c r="FO896">
        <v>1</v>
      </c>
      <c r="FP896">
        <v>7</v>
      </c>
      <c r="FQ896">
        <v>2</v>
      </c>
      <c r="FR896">
        <v>1</v>
      </c>
      <c r="FS896">
        <v>3</v>
      </c>
      <c r="FT896">
        <v>3</v>
      </c>
      <c r="FU896">
        <v>0</v>
      </c>
      <c r="FV896">
        <v>6</v>
      </c>
      <c r="FW896">
        <v>0</v>
      </c>
      <c r="FX896">
        <v>2</v>
      </c>
      <c r="FY896">
        <v>0</v>
      </c>
      <c r="FZ896">
        <v>3</v>
      </c>
      <c r="GA896">
        <v>0</v>
      </c>
      <c r="GB896">
        <v>1</v>
      </c>
      <c r="GC896">
        <v>2</v>
      </c>
      <c r="GD896">
        <v>0</v>
      </c>
      <c r="GE896">
        <v>1</v>
      </c>
      <c r="GF896">
        <v>0</v>
      </c>
      <c r="GG896">
        <v>0</v>
      </c>
      <c r="GH896">
        <v>3</v>
      </c>
      <c r="GI896">
        <v>0</v>
      </c>
      <c r="GJ896">
        <v>20</v>
      </c>
      <c r="GK896">
        <v>0</v>
      </c>
      <c r="GL896">
        <v>72</v>
      </c>
      <c r="GM896">
        <v>14</v>
      </c>
      <c r="GN896">
        <v>7</v>
      </c>
      <c r="GO896">
        <v>1</v>
      </c>
      <c r="GP896">
        <v>1</v>
      </c>
      <c r="GQ896">
        <v>0</v>
      </c>
      <c r="GR896">
        <v>0</v>
      </c>
      <c r="GS896">
        <v>0</v>
      </c>
      <c r="GT896">
        <v>1</v>
      </c>
      <c r="GU896">
        <v>0</v>
      </c>
      <c r="GV896">
        <v>0</v>
      </c>
      <c r="GW896">
        <v>1</v>
      </c>
      <c r="GX896">
        <v>0</v>
      </c>
      <c r="GY896">
        <v>0</v>
      </c>
      <c r="GZ896">
        <v>0</v>
      </c>
      <c r="HA896">
        <v>0</v>
      </c>
      <c r="HB896">
        <v>0</v>
      </c>
      <c r="HC896">
        <v>0</v>
      </c>
      <c r="HD896">
        <v>1</v>
      </c>
      <c r="HE896">
        <v>2</v>
      </c>
      <c r="HF896">
        <v>14</v>
      </c>
      <c r="HG896">
        <v>2</v>
      </c>
      <c r="HH896">
        <v>0</v>
      </c>
      <c r="HI896">
        <v>0</v>
      </c>
      <c r="HJ896">
        <v>0</v>
      </c>
      <c r="HK896">
        <v>0</v>
      </c>
      <c r="HL896">
        <v>0</v>
      </c>
      <c r="HM896">
        <v>0</v>
      </c>
      <c r="HN896">
        <v>2</v>
      </c>
      <c r="HO896">
        <v>0</v>
      </c>
      <c r="HP896">
        <v>0</v>
      </c>
      <c r="HQ896">
        <v>0</v>
      </c>
      <c r="HR896">
        <v>0</v>
      </c>
      <c r="HS896">
        <v>0</v>
      </c>
      <c r="HT896">
        <v>2</v>
      </c>
      <c r="HU896">
        <v>0</v>
      </c>
      <c r="HV896">
        <v>0</v>
      </c>
      <c r="HW896">
        <v>0</v>
      </c>
      <c r="HX896">
        <v>0</v>
      </c>
      <c r="HY896">
        <v>0</v>
      </c>
      <c r="HZ896">
        <v>0</v>
      </c>
      <c r="IA896">
        <v>0</v>
      </c>
      <c r="IB896">
        <v>0</v>
      </c>
      <c r="IC896">
        <v>0</v>
      </c>
      <c r="ID896">
        <v>0</v>
      </c>
      <c r="IE896">
        <v>0</v>
      </c>
      <c r="IF896">
        <v>0</v>
      </c>
      <c r="IG896">
        <v>0</v>
      </c>
      <c r="IH896">
        <v>0</v>
      </c>
      <c r="II896">
        <v>0</v>
      </c>
      <c r="IJ896">
        <v>0</v>
      </c>
      <c r="IK896">
        <v>110</v>
      </c>
      <c r="IL896">
        <v>20</v>
      </c>
      <c r="IM896">
        <v>76</v>
      </c>
      <c r="IN896">
        <v>5</v>
      </c>
      <c r="IO896">
        <v>1</v>
      </c>
      <c r="IP896">
        <v>0</v>
      </c>
      <c r="IQ896">
        <v>1</v>
      </c>
      <c r="IR896">
        <v>0</v>
      </c>
      <c r="IS896">
        <v>0</v>
      </c>
      <c r="IT896">
        <v>1</v>
      </c>
      <c r="IU896">
        <v>0</v>
      </c>
      <c r="IV896">
        <v>0</v>
      </c>
      <c r="IW896">
        <v>0</v>
      </c>
      <c r="IX896">
        <v>1</v>
      </c>
      <c r="IY896">
        <v>0</v>
      </c>
      <c r="IZ896">
        <v>0</v>
      </c>
      <c r="JA896">
        <v>0</v>
      </c>
      <c r="JB896">
        <v>0</v>
      </c>
      <c r="JC896">
        <v>4</v>
      </c>
      <c r="JD896">
        <v>0</v>
      </c>
      <c r="JE896">
        <v>0</v>
      </c>
      <c r="JF896">
        <v>0</v>
      </c>
      <c r="JG896">
        <v>0</v>
      </c>
      <c r="JH896">
        <v>1</v>
      </c>
      <c r="JI896">
        <v>0</v>
      </c>
      <c r="JJ896">
        <v>110</v>
      </c>
      <c r="JK896" s="2">
        <f t="shared" si="72"/>
        <v>0.34042553191489361</v>
      </c>
    </row>
    <row r="897" spans="1:271" outlineLevel="2" x14ac:dyDescent="0.25">
      <c r="A897" t="str">
        <f t="shared" si="76"/>
        <v>161107</v>
      </c>
      <c r="B897" t="s">
        <v>339</v>
      </c>
      <c r="C897">
        <v>6</v>
      </c>
      <c r="D897">
        <v>1580</v>
      </c>
      <c r="E897">
        <v>1190</v>
      </c>
      <c r="F897">
        <v>622</v>
      </c>
      <c r="G897">
        <v>568</v>
      </c>
      <c r="H897">
        <v>0</v>
      </c>
      <c r="I897">
        <v>2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568</v>
      </c>
      <c r="R897">
        <v>0</v>
      </c>
      <c r="S897">
        <v>0</v>
      </c>
      <c r="T897">
        <v>568</v>
      </c>
      <c r="U897">
        <v>30</v>
      </c>
      <c r="V897">
        <v>17</v>
      </c>
      <c r="W897">
        <v>13</v>
      </c>
      <c r="X897">
        <v>0</v>
      </c>
      <c r="Y897">
        <v>538</v>
      </c>
      <c r="Z897">
        <v>208</v>
      </c>
      <c r="AA897">
        <v>41</v>
      </c>
      <c r="AB897">
        <v>29</v>
      </c>
      <c r="AC897">
        <v>61</v>
      </c>
      <c r="AD897">
        <v>21</v>
      </c>
      <c r="AE897">
        <v>1</v>
      </c>
      <c r="AF897">
        <v>5</v>
      </c>
      <c r="AG897">
        <v>3</v>
      </c>
      <c r="AH897">
        <v>16</v>
      </c>
      <c r="AI897">
        <v>6</v>
      </c>
      <c r="AJ897">
        <v>1</v>
      </c>
      <c r="AK897">
        <v>0</v>
      </c>
      <c r="AL897">
        <v>2</v>
      </c>
      <c r="AM897">
        <v>2</v>
      </c>
      <c r="AN897">
        <v>0</v>
      </c>
      <c r="AO897">
        <v>1</v>
      </c>
      <c r="AP897">
        <v>0</v>
      </c>
      <c r="AQ897">
        <v>1</v>
      </c>
      <c r="AR897">
        <v>1</v>
      </c>
      <c r="AS897">
        <v>1</v>
      </c>
      <c r="AT897">
        <v>3</v>
      </c>
      <c r="AU897">
        <v>3</v>
      </c>
      <c r="AV897">
        <v>1</v>
      </c>
      <c r="AW897">
        <v>0</v>
      </c>
      <c r="AX897">
        <v>9</v>
      </c>
      <c r="AY897">
        <v>208</v>
      </c>
      <c r="AZ897">
        <v>89</v>
      </c>
      <c r="BA897">
        <v>10</v>
      </c>
      <c r="BB897">
        <v>1</v>
      </c>
      <c r="BC897">
        <v>1</v>
      </c>
      <c r="BD897">
        <v>4</v>
      </c>
      <c r="BE897">
        <v>2</v>
      </c>
      <c r="BF897">
        <v>3</v>
      </c>
      <c r="BG897">
        <v>2</v>
      </c>
      <c r="BH897">
        <v>0</v>
      </c>
      <c r="BI897">
        <v>2</v>
      </c>
      <c r="BJ897">
        <v>5</v>
      </c>
      <c r="BK897">
        <v>0</v>
      </c>
      <c r="BL897">
        <v>46</v>
      </c>
      <c r="BM897">
        <v>0</v>
      </c>
      <c r="BN897">
        <v>0</v>
      </c>
      <c r="BO897">
        <v>0</v>
      </c>
      <c r="BP897">
        <v>0</v>
      </c>
      <c r="BQ897">
        <v>1</v>
      </c>
      <c r="BR897">
        <v>2</v>
      </c>
      <c r="BS897">
        <v>0</v>
      </c>
      <c r="BT897">
        <v>0</v>
      </c>
      <c r="BU897">
        <v>5</v>
      </c>
      <c r="BV897">
        <v>0</v>
      </c>
      <c r="BW897">
        <v>5</v>
      </c>
      <c r="BX897">
        <v>89</v>
      </c>
      <c r="BY897">
        <v>17</v>
      </c>
      <c r="BZ897">
        <v>5</v>
      </c>
      <c r="CA897">
        <v>2</v>
      </c>
      <c r="CB897">
        <v>0</v>
      </c>
      <c r="CC897">
        <v>2</v>
      </c>
      <c r="CD897">
        <v>2</v>
      </c>
      <c r="CE897">
        <v>0</v>
      </c>
      <c r="CF897">
        <v>2</v>
      </c>
      <c r="CG897">
        <v>3</v>
      </c>
      <c r="CH897">
        <v>0</v>
      </c>
      <c r="CI897">
        <v>0</v>
      </c>
      <c r="CJ897">
        <v>0</v>
      </c>
      <c r="CK897">
        <v>1</v>
      </c>
      <c r="CL897">
        <v>0</v>
      </c>
      <c r="CM897">
        <v>0</v>
      </c>
      <c r="CN897">
        <v>17</v>
      </c>
      <c r="CO897">
        <v>26</v>
      </c>
      <c r="CP897">
        <v>12</v>
      </c>
      <c r="CQ897">
        <v>1</v>
      </c>
      <c r="CR897">
        <v>1</v>
      </c>
      <c r="CS897">
        <v>0</v>
      </c>
      <c r="CT897">
        <v>5</v>
      </c>
      <c r="CU897">
        <v>2</v>
      </c>
      <c r="CV897">
        <v>1</v>
      </c>
      <c r="CW897">
        <v>0</v>
      </c>
      <c r="CX897">
        <v>0</v>
      </c>
      <c r="CY897">
        <v>0</v>
      </c>
      <c r="CZ897">
        <v>0</v>
      </c>
      <c r="DA897">
        <v>0</v>
      </c>
      <c r="DB897">
        <v>1</v>
      </c>
      <c r="DC897">
        <v>0</v>
      </c>
      <c r="DD897">
        <v>0</v>
      </c>
      <c r="DE897">
        <v>0</v>
      </c>
      <c r="DF897">
        <v>0</v>
      </c>
      <c r="DG897">
        <v>2</v>
      </c>
      <c r="DH897">
        <v>0</v>
      </c>
      <c r="DI897">
        <v>0</v>
      </c>
      <c r="DJ897">
        <v>0</v>
      </c>
      <c r="DK897">
        <v>1</v>
      </c>
      <c r="DL897">
        <v>0</v>
      </c>
      <c r="DM897">
        <v>0</v>
      </c>
      <c r="DN897">
        <v>26</v>
      </c>
      <c r="DO897">
        <v>8</v>
      </c>
      <c r="DP897">
        <v>3</v>
      </c>
      <c r="DQ897">
        <v>0</v>
      </c>
      <c r="DR897">
        <v>0</v>
      </c>
      <c r="DS897">
        <v>1</v>
      </c>
      <c r="DT897">
        <v>4</v>
      </c>
      <c r="DU897">
        <v>0</v>
      </c>
      <c r="DV897">
        <v>0</v>
      </c>
      <c r="DW897">
        <v>0</v>
      </c>
      <c r="DX897">
        <v>0</v>
      </c>
      <c r="DY897">
        <v>0</v>
      </c>
      <c r="DZ897">
        <v>0</v>
      </c>
      <c r="EA897">
        <v>0</v>
      </c>
      <c r="EB897">
        <v>0</v>
      </c>
      <c r="EC897">
        <v>0</v>
      </c>
      <c r="ED897">
        <v>0</v>
      </c>
      <c r="EE897">
        <v>0</v>
      </c>
      <c r="EF897">
        <v>0</v>
      </c>
      <c r="EG897">
        <v>0</v>
      </c>
      <c r="EH897">
        <v>0</v>
      </c>
      <c r="EI897">
        <v>0</v>
      </c>
      <c r="EJ897">
        <v>0</v>
      </c>
      <c r="EK897">
        <v>0</v>
      </c>
      <c r="EL897">
        <v>0</v>
      </c>
      <c r="EM897">
        <v>0</v>
      </c>
      <c r="EN897">
        <v>8</v>
      </c>
      <c r="EO897">
        <v>15</v>
      </c>
      <c r="EP897">
        <v>4</v>
      </c>
      <c r="EQ897">
        <v>0</v>
      </c>
      <c r="ER897">
        <v>0</v>
      </c>
      <c r="ES897">
        <v>0</v>
      </c>
      <c r="ET897">
        <v>1</v>
      </c>
      <c r="EU897">
        <v>0</v>
      </c>
      <c r="EV897">
        <v>0</v>
      </c>
      <c r="EW897">
        <v>1</v>
      </c>
      <c r="EX897">
        <v>1</v>
      </c>
      <c r="EY897">
        <v>0</v>
      </c>
      <c r="EZ897">
        <v>0</v>
      </c>
      <c r="FA897">
        <v>0</v>
      </c>
      <c r="FB897">
        <v>0</v>
      </c>
      <c r="FC897">
        <v>1</v>
      </c>
      <c r="FD897">
        <v>1</v>
      </c>
      <c r="FE897">
        <v>1</v>
      </c>
      <c r="FF897">
        <v>0</v>
      </c>
      <c r="FG897">
        <v>0</v>
      </c>
      <c r="FH897">
        <v>2</v>
      </c>
      <c r="FI897">
        <v>3</v>
      </c>
      <c r="FJ897">
        <v>0</v>
      </c>
      <c r="FK897">
        <v>0</v>
      </c>
      <c r="FL897">
        <v>15</v>
      </c>
      <c r="FM897">
        <v>53</v>
      </c>
      <c r="FN897">
        <v>14</v>
      </c>
      <c r="FO897">
        <v>1</v>
      </c>
      <c r="FP897">
        <v>3</v>
      </c>
      <c r="FQ897">
        <v>3</v>
      </c>
      <c r="FR897">
        <v>3</v>
      </c>
      <c r="FS897">
        <v>3</v>
      </c>
      <c r="FT897">
        <v>1</v>
      </c>
      <c r="FU897">
        <v>0</v>
      </c>
      <c r="FV897">
        <v>2</v>
      </c>
      <c r="FW897">
        <v>0</v>
      </c>
      <c r="FX897">
        <v>2</v>
      </c>
      <c r="FY897">
        <v>0</v>
      </c>
      <c r="FZ897">
        <v>0</v>
      </c>
      <c r="GA897">
        <v>0</v>
      </c>
      <c r="GB897">
        <v>0</v>
      </c>
      <c r="GC897">
        <v>2</v>
      </c>
      <c r="GD897">
        <v>0</v>
      </c>
      <c r="GE897">
        <v>5</v>
      </c>
      <c r="GF897">
        <v>0</v>
      </c>
      <c r="GG897">
        <v>0</v>
      </c>
      <c r="GH897">
        <v>0</v>
      </c>
      <c r="GI897">
        <v>0</v>
      </c>
      <c r="GJ897">
        <v>14</v>
      </c>
      <c r="GK897">
        <v>0</v>
      </c>
      <c r="GL897">
        <v>53</v>
      </c>
      <c r="GM897">
        <v>28</v>
      </c>
      <c r="GN897">
        <v>10</v>
      </c>
      <c r="GO897">
        <v>2</v>
      </c>
      <c r="GP897">
        <v>3</v>
      </c>
      <c r="GQ897">
        <v>4</v>
      </c>
      <c r="GR897">
        <v>0</v>
      </c>
      <c r="GS897">
        <v>0</v>
      </c>
      <c r="GT897">
        <v>2</v>
      </c>
      <c r="GU897">
        <v>0</v>
      </c>
      <c r="GV897">
        <v>0</v>
      </c>
      <c r="GW897">
        <v>1</v>
      </c>
      <c r="GX897">
        <v>0</v>
      </c>
      <c r="GY897">
        <v>1</v>
      </c>
      <c r="GZ897">
        <v>2</v>
      </c>
      <c r="HA897">
        <v>1</v>
      </c>
      <c r="HB897">
        <v>0</v>
      </c>
      <c r="HC897">
        <v>0</v>
      </c>
      <c r="HD897">
        <v>0</v>
      </c>
      <c r="HE897">
        <v>2</v>
      </c>
      <c r="HF897">
        <v>28</v>
      </c>
      <c r="HG897">
        <v>2</v>
      </c>
      <c r="HH897">
        <v>0</v>
      </c>
      <c r="HI897">
        <v>0</v>
      </c>
      <c r="HJ897">
        <v>0</v>
      </c>
      <c r="HK897">
        <v>0</v>
      </c>
      <c r="HL897">
        <v>0</v>
      </c>
      <c r="HM897">
        <v>1</v>
      </c>
      <c r="HN897">
        <v>0</v>
      </c>
      <c r="HO897">
        <v>0</v>
      </c>
      <c r="HP897">
        <v>0</v>
      </c>
      <c r="HQ897">
        <v>1</v>
      </c>
      <c r="HR897">
        <v>0</v>
      </c>
      <c r="HS897">
        <v>0</v>
      </c>
      <c r="HT897">
        <v>2</v>
      </c>
      <c r="HU897">
        <v>3</v>
      </c>
      <c r="HV897">
        <v>1</v>
      </c>
      <c r="HW897">
        <v>0</v>
      </c>
      <c r="HX897">
        <v>1</v>
      </c>
      <c r="HY897">
        <v>0</v>
      </c>
      <c r="HZ897">
        <v>0</v>
      </c>
      <c r="IA897">
        <v>0</v>
      </c>
      <c r="IB897">
        <v>0</v>
      </c>
      <c r="IC897">
        <v>0</v>
      </c>
      <c r="ID897">
        <v>0</v>
      </c>
      <c r="IE897">
        <v>0</v>
      </c>
      <c r="IF897">
        <v>0</v>
      </c>
      <c r="IG897">
        <v>0</v>
      </c>
      <c r="IH897">
        <v>0</v>
      </c>
      <c r="II897">
        <v>1</v>
      </c>
      <c r="IJ897">
        <v>3</v>
      </c>
      <c r="IK897">
        <v>89</v>
      </c>
      <c r="IL897">
        <v>23</v>
      </c>
      <c r="IM897">
        <v>52</v>
      </c>
      <c r="IN897">
        <v>1</v>
      </c>
      <c r="IO897">
        <v>0</v>
      </c>
      <c r="IP897">
        <v>1</v>
      </c>
      <c r="IQ897">
        <v>0</v>
      </c>
      <c r="IR897">
        <v>2</v>
      </c>
      <c r="IS897">
        <v>0</v>
      </c>
      <c r="IT897">
        <v>1</v>
      </c>
      <c r="IU897">
        <v>0</v>
      </c>
      <c r="IV897">
        <v>0</v>
      </c>
      <c r="IW897">
        <v>1</v>
      </c>
      <c r="IX897">
        <v>4</v>
      </c>
      <c r="IY897">
        <v>0</v>
      </c>
      <c r="IZ897">
        <v>0</v>
      </c>
      <c r="JA897">
        <v>0</v>
      </c>
      <c r="JB897">
        <v>0</v>
      </c>
      <c r="JC897">
        <v>0</v>
      </c>
      <c r="JD897">
        <v>1</v>
      </c>
      <c r="JE897">
        <v>1</v>
      </c>
      <c r="JF897">
        <v>0</v>
      </c>
      <c r="JG897">
        <v>0</v>
      </c>
      <c r="JH897">
        <v>1</v>
      </c>
      <c r="JI897">
        <v>1</v>
      </c>
      <c r="JJ897">
        <v>89</v>
      </c>
      <c r="JK897" s="2">
        <f t="shared" si="72"/>
        <v>0.35949367088607592</v>
      </c>
    </row>
    <row r="898" spans="1:271" s="6" customFormat="1" ht="15.75" outlineLevel="1" x14ac:dyDescent="0.25">
      <c r="B898" s="7" t="s">
        <v>410</v>
      </c>
      <c r="D898" s="6">
        <f>SUBTOTAL(9,D892:D897)</f>
        <v>9739</v>
      </c>
      <c r="E898" s="6">
        <f>SUBTOTAL(9,E892:E897)</f>
        <v>7413</v>
      </c>
      <c r="F898" s="6">
        <f>SUBTOTAL(9,F892:F897)</f>
        <v>3870</v>
      </c>
      <c r="G898" s="6">
        <f>SUBTOTAL(9,G892:G897)</f>
        <v>3543</v>
      </c>
      <c r="H898" s="6">
        <f>SUBTOTAL(9,H892:H897)</f>
        <v>2</v>
      </c>
      <c r="I898" s="6">
        <f>SUBTOTAL(9,I892:I897)</f>
        <v>10</v>
      </c>
      <c r="J898" s="6">
        <f>SUBTOTAL(9,J892:J897)</f>
        <v>0</v>
      </c>
      <c r="K898" s="6">
        <f>SUBTOTAL(9,K892:K897)</f>
        <v>0</v>
      </c>
      <c r="L898" s="6">
        <f>SUBTOTAL(9,L892:L897)</f>
        <v>0</v>
      </c>
      <c r="M898" s="6">
        <f>SUBTOTAL(9,M892:M897)</f>
        <v>0</v>
      </c>
      <c r="N898" s="6">
        <f>SUBTOTAL(9,N892:N897)</f>
        <v>0</v>
      </c>
      <c r="O898" s="6">
        <f>SUBTOTAL(9,O892:O897)</f>
        <v>0</v>
      </c>
      <c r="P898" s="6">
        <f>SUBTOTAL(9,P892:P897)</f>
        <v>0</v>
      </c>
      <c r="Q898" s="6">
        <f>SUBTOTAL(9,Q892:Q897)</f>
        <v>3542</v>
      </c>
      <c r="R898" s="6">
        <f>SUBTOTAL(9,R892:R897)</f>
        <v>0</v>
      </c>
      <c r="S898" s="6">
        <f>SUBTOTAL(9,S892:S897)</f>
        <v>0</v>
      </c>
      <c r="T898" s="6">
        <f>SUBTOTAL(9,T892:T897)</f>
        <v>3542</v>
      </c>
      <c r="U898" s="6">
        <f>SUBTOTAL(9,U892:U897)</f>
        <v>144</v>
      </c>
      <c r="V898" s="6">
        <f>SUBTOTAL(9,V892:V897)</f>
        <v>91</v>
      </c>
      <c r="W898" s="6">
        <f>SUBTOTAL(9,W892:W897)</f>
        <v>42</v>
      </c>
      <c r="X898" s="6">
        <f>SUBTOTAL(9,X892:X897)</f>
        <v>0</v>
      </c>
      <c r="Y898" s="6">
        <f>SUBTOTAL(9,Y892:Y897)</f>
        <v>3398</v>
      </c>
      <c r="Z898" s="6">
        <f>SUBTOTAL(9,Z892:Z897)</f>
        <v>1103</v>
      </c>
      <c r="AA898" s="6">
        <f>SUBTOTAL(9,AA892:AA897)</f>
        <v>140</v>
      </c>
      <c r="AB898" s="6">
        <f>SUBTOTAL(9,AB892:AB897)</f>
        <v>149</v>
      </c>
      <c r="AC898" s="6">
        <f>SUBTOTAL(9,AC892:AC897)</f>
        <v>455</v>
      </c>
      <c r="AD898" s="6">
        <f>SUBTOTAL(9,AD892:AD897)</f>
        <v>152</v>
      </c>
      <c r="AE898" s="6">
        <f>SUBTOTAL(9,AE892:AE897)</f>
        <v>8</v>
      </c>
      <c r="AF898" s="6">
        <f>SUBTOTAL(9,AF892:AF897)</f>
        <v>12</v>
      </c>
      <c r="AG898" s="6">
        <f>SUBTOTAL(9,AG892:AG897)</f>
        <v>8</v>
      </c>
      <c r="AH898" s="6">
        <f>SUBTOTAL(9,AH892:AH897)</f>
        <v>31</v>
      </c>
      <c r="AI898" s="6">
        <f>SUBTOTAL(9,AI892:AI897)</f>
        <v>32</v>
      </c>
      <c r="AJ898" s="6">
        <f>SUBTOTAL(9,AJ892:AJ897)</f>
        <v>8</v>
      </c>
      <c r="AK898" s="6">
        <f>SUBTOTAL(9,AK892:AK897)</f>
        <v>5</v>
      </c>
      <c r="AL898" s="6">
        <f>SUBTOTAL(9,AL892:AL897)</f>
        <v>7</v>
      </c>
      <c r="AM898" s="6">
        <f>SUBTOTAL(9,AM892:AM897)</f>
        <v>11</v>
      </c>
      <c r="AN898" s="6">
        <f>SUBTOTAL(9,AN892:AN897)</f>
        <v>4</v>
      </c>
      <c r="AO898" s="6">
        <f>SUBTOTAL(9,AO892:AO897)</f>
        <v>4</v>
      </c>
      <c r="AP898" s="6">
        <f>SUBTOTAL(9,AP892:AP897)</f>
        <v>4</v>
      </c>
      <c r="AQ898" s="6">
        <f>SUBTOTAL(9,AQ892:AQ897)</f>
        <v>1</v>
      </c>
      <c r="AR898" s="6">
        <f>SUBTOTAL(9,AR892:AR897)</f>
        <v>8</v>
      </c>
      <c r="AS898" s="6">
        <f>SUBTOTAL(9,AS892:AS897)</f>
        <v>4</v>
      </c>
      <c r="AT898" s="6">
        <f>SUBTOTAL(9,AT892:AT897)</f>
        <v>11</v>
      </c>
      <c r="AU898" s="6">
        <f>SUBTOTAL(9,AU892:AU897)</f>
        <v>7</v>
      </c>
      <c r="AV898" s="6">
        <f>SUBTOTAL(9,AV892:AV897)</f>
        <v>4</v>
      </c>
      <c r="AW898" s="6">
        <f>SUBTOTAL(9,AW892:AW897)</f>
        <v>14</v>
      </c>
      <c r="AX898" s="6">
        <f>SUBTOTAL(9,AX892:AX897)</f>
        <v>24</v>
      </c>
      <c r="AY898" s="6">
        <f>SUBTOTAL(9,AY892:AY897)</f>
        <v>1103</v>
      </c>
      <c r="AZ898" s="6">
        <f>SUBTOTAL(9,AZ892:AZ897)</f>
        <v>794</v>
      </c>
      <c r="BA898" s="6">
        <f>SUBTOTAL(9,BA892:BA897)</f>
        <v>136</v>
      </c>
      <c r="BB898" s="6">
        <f>SUBTOTAL(9,BB892:BB897)</f>
        <v>8</v>
      </c>
      <c r="BC898" s="6">
        <f>SUBTOTAL(9,BC892:BC897)</f>
        <v>23</v>
      </c>
      <c r="BD898" s="6">
        <f>SUBTOTAL(9,BD892:BD897)</f>
        <v>47</v>
      </c>
      <c r="BE898" s="6">
        <f>SUBTOTAL(9,BE892:BE897)</f>
        <v>14</v>
      </c>
      <c r="BF898" s="6">
        <f>SUBTOTAL(9,BF892:BF897)</f>
        <v>31</v>
      </c>
      <c r="BG898" s="6">
        <f>SUBTOTAL(9,BG892:BG897)</f>
        <v>8</v>
      </c>
      <c r="BH898" s="6">
        <f>SUBTOTAL(9,BH892:BH897)</f>
        <v>5</v>
      </c>
      <c r="BI898" s="6">
        <f>SUBTOTAL(9,BI892:BI897)</f>
        <v>10</v>
      </c>
      <c r="BJ898" s="6">
        <f>SUBTOTAL(9,BJ892:BJ897)</f>
        <v>16</v>
      </c>
      <c r="BK898" s="6">
        <f>SUBTOTAL(9,BK892:BK897)</f>
        <v>1</v>
      </c>
      <c r="BL898" s="6">
        <f>SUBTOTAL(9,BL892:BL897)</f>
        <v>416</v>
      </c>
      <c r="BM898" s="6">
        <f>SUBTOTAL(9,BM892:BM897)</f>
        <v>5</v>
      </c>
      <c r="BN898" s="6">
        <f>SUBTOTAL(9,BN892:BN897)</f>
        <v>1</v>
      </c>
      <c r="BO898" s="6">
        <f>SUBTOTAL(9,BO892:BO897)</f>
        <v>7</v>
      </c>
      <c r="BP898" s="6">
        <f>SUBTOTAL(9,BP892:BP897)</f>
        <v>2</v>
      </c>
      <c r="BQ898" s="6">
        <f>SUBTOTAL(9,BQ892:BQ897)</f>
        <v>3</v>
      </c>
      <c r="BR898" s="6">
        <f>SUBTOTAL(9,BR892:BR897)</f>
        <v>4</v>
      </c>
      <c r="BS898" s="6">
        <f>SUBTOTAL(9,BS892:BS897)</f>
        <v>9</v>
      </c>
      <c r="BT898" s="6">
        <f>SUBTOTAL(9,BT892:BT897)</f>
        <v>14</v>
      </c>
      <c r="BU898" s="6">
        <f>SUBTOTAL(9,BU892:BU897)</f>
        <v>16</v>
      </c>
      <c r="BV898" s="6">
        <f>SUBTOTAL(9,BV892:BV897)</f>
        <v>3</v>
      </c>
      <c r="BW898" s="6">
        <f>SUBTOTAL(9,BW892:BW897)</f>
        <v>15</v>
      </c>
      <c r="BX898" s="6">
        <f>SUBTOTAL(9,BX892:BX897)</f>
        <v>794</v>
      </c>
      <c r="BY898" s="6">
        <f>SUBTOTAL(9,BY892:BY897)</f>
        <v>109</v>
      </c>
      <c r="BZ898" s="6">
        <f>SUBTOTAL(9,BZ892:BZ897)</f>
        <v>44</v>
      </c>
      <c r="CA898" s="6">
        <f>SUBTOTAL(9,CA892:CA897)</f>
        <v>16</v>
      </c>
      <c r="CB898" s="6">
        <f>SUBTOTAL(9,CB892:CB897)</f>
        <v>0</v>
      </c>
      <c r="CC898" s="6">
        <f>SUBTOTAL(9,CC892:CC897)</f>
        <v>4</v>
      </c>
      <c r="CD898" s="6">
        <f>SUBTOTAL(9,CD892:CD897)</f>
        <v>6</v>
      </c>
      <c r="CE898" s="6">
        <f>SUBTOTAL(9,CE892:CE897)</f>
        <v>2</v>
      </c>
      <c r="CF898" s="6">
        <f>SUBTOTAL(9,CF892:CF897)</f>
        <v>9</v>
      </c>
      <c r="CG898" s="6">
        <f>SUBTOTAL(9,CG892:CG897)</f>
        <v>5</v>
      </c>
      <c r="CH898" s="6">
        <f>SUBTOTAL(9,CH892:CH897)</f>
        <v>3</v>
      </c>
      <c r="CI898" s="6">
        <f>SUBTOTAL(9,CI892:CI897)</f>
        <v>3</v>
      </c>
      <c r="CJ898" s="6">
        <f>SUBTOTAL(9,CJ892:CJ897)</f>
        <v>3</v>
      </c>
      <c r="CK898" s="6">
        <f>SUBTOTAL(9,CK892:CK897)</f>
        <v>2</v>
      </c>
      <c r="CL898" s="6">
        <f>SUBTOTAL(9,CL892:CL897)</f>
        <v>3</v>
      </c>
      <c r="CM898" s="6">
        <f>SUBTOTAL(9,CM892:CM897)</f>
        <v>9</v>
      </c>
      <c r="CN898" s="6">
        <f>SUBTOTAL(9,CN892:CN897)</f>
        <v>109</v>
      </c>
      <c r="CO898" s="6">
        <f>SUBTOTAL(9,CO892:CO897)</f>
        <v>219</v>
      </c>
      <c r="CP898" s="6">
        <f>SUBTOTAL(9,CP892:CP897)</f>
        <v>77</v>
      </c>
      <c r="CQ898" s="6">
        <f>SUBTOTAL(9,CQ892:CQ897)</f>
        <v>5</v>
      </c>
      <c r="CR898" s="6">
        <f>SUBTOTAL(9,CR892:CR897)</f>
        <v>10</v>
      </c>
      <c r="CS898" s="6">
        <f>SUBTOTAL(9,CS892:CS897)</f>
        <v>1</v>
      </c>
      <c r="CT898" s="6">
        <f>SUBTOTAL(9,CT892:CT897)</f>
        <v>22</v>
      </c>
      <c r="CU898" s="6">
        <f>SUBTOTAL(9,CU892:CU897)</f>
        <v>14</v>
      </c>
      <c r="CV898" s="6">
        <f>SUBTOTAL(9,CV892:CV897)</f>
        <v>62</v>
      </c>
      <c r="CW898" s="6">
        <f>SUBTOTAL(9,CW892:CW897)</f>
        <v>1</v>
      </c>
      <c r="CX898" s="6">
        <f>SUBTOTAL(9,CX892:CX897)</f>
        <v>0</v>
      </c>
      <c r="CY898" s="6">
        <f>SUBTOTAL(9,CY892:CY897)</f>
        <v>1</v>
      </c>
      <c r="CZ898" s="6">
        <f>SUBTOTAL(9,CZ892:CZ897)</f>
        <v>1</v>
      </c>
      <c r="DA898" s="6">
        <f>SUBTOTAL(9,DA892:DA897)</f>
        <v>0</v>
      </c>
      <c r="DB898" s="6">
        <f>SUBTOTAL(9,DB892:DB897)</f>
        <v>2</v>
      </c>
      <c r="DC898" s="6">
        <f>SUBTOTAL(9,DC892:DC897)</f>
        <v>1</v>
      </c>
      <c r="DD898" s="6">
        <f>SUBTOTAL(9,DD892:DD897)</f>
        <v>0</v>
      </c>
      <c r="DE898" s="6">
        <f>SUBTOTAL(9,DE892:DE897)</f>
        <v>0</v>
      </c>
      <c r="DF898" s="6">
        <f>SUBTOTAL(9,DF892:DF897)</f>
        <v>1</v>
      </c>
      <c r="DG898" s="6">
        <f>SUBTOTAL(9,DG892:DG897)</f>
        <v>4</v>
      </c>
      <c r="DH898" s="6">
        <f>SUBTOTAL(9,DH892:DH897)</f>
        <v>4</v>
      </c>
      <c r="DI898" s="6">
        <f>SUBTOTAL(9,DI892:DI897)</f>
        <v>1</v>
      </c>
      <c r="DJ898" s="6">
        <f>SUBTOTAL(9,DJ892:DJ897)</f>
        <v>2</v>
      </c>
      <c r="DK898" s="6">
        <f>SUBTOTAL(9,DK892:DK897)</f>
        <v>8</v>
      </c>
      <c r="DL898" s="6">
        <f>SUBTOTAL(9,DL892:DL897)</f>
        <v>1</v>
      </c>
      <c r="DM898" s="6">
        <f>SUBTOTAL(9,DM892:DM897)</f>
        <v>1</v>
      </c>
      <c r="DN898" s="6">
        <f>SUBTOTAL(9,DN892:DN897)</f>
        <v>219</v>
      </c>
      <c r="DO898" s="6">
        <f>SUBTOTAL(9,DO892:DO897)</f>
        <v>45</v>
      </c>
      <c r="DP898" s="6">
        <f>SUBTOTAL(9,DP892:DP897)</f>
        <v>10</v>
      </c>
      <c r="DQ898" s="6">
        <f>SUBTOTAL(9,DQ892:DQ897)</f>
        <v>1</v>
      </c>
      <c r="DR898" s="6">
        <f>SUBTOTAL(9,DR892:DR897)</f>
        <v>3</v>
      </c>
      <c r="DS898" s="6">
        <f>SUBTOTAL(9,DS892:DS897)</f>
        <v>6</v>
      </c>
      <c r="DT898" s="6">
        <f>SUBTOTAL(9,DT892:DT897)</f>
        <v>5</v>
      </c>
      <c r="DU898" s="6">
        <f>SUBTOTAL(9,DU892:DU897)</f>
        <v>4</v>
      </c>
      <c r="DV898" s="6">
        <f>SUBTOTAL(9,DV892:DV897)</f>
        <v>1</v>
      </c>
      <c r="DW898" s="6">
        <f>SUBTOTAL(9,DW892:DW897)</f>
        <v>2</v>
      </c>
      <c r="DX898" s="6">
        <f>SUBTOTAL(9,DX892:DX897)</f>
        <v>1</v>
      </c>
      <c r="DY898" s="6">
        <f>SUBTOTAL(9,DY892:DY897)</f>
        <v>0</v>
      </c>
      <c r="DZ898" s="6">
        <f>SUBTOTAL(9,DZ892:DZ897)</f>
        <v>0</v>
      </c>
      <c r="EA898" s="6">
        <f>SUBTOTAL(9,EA892:EA897)</f>
        <v>1</v>
      </c>
      <c r="EB898" s="6">
        <f>SUBTOTAL(9,EB892:EB897)</f>
        <v>1</v>
      </c>
      <c r="EC898" s="6">
        <f>SUBTOTAL(9,EC892:EC897)</f>
        <v>0</v>
      </c>
      <c r="ED898" s="6">
        <f>SUBTOTAL(9,ED892:ED897)</f>
        <v>2</v>
      </c>
      <c r="EE898" s="6">
        <f>SUBTOTAL(9,EE892:EE897)</f>
        <v>1</v>
      </c>
      <c r="EF898" s="6">
        <f>SUBTOTAL(9,EF892:EF897)</f>
        <v>0</v>
      </c>
      <c r="EG898" s="6">
        <f>SUBTOTAL(9,EG892:EG897)</f>
        <v>0</v>
      </c>
      <c r="EH898" s="6">
        <f>SUBTOTAL(9,EH892:EH897)</f>
        <v>0</v>
      </c>
      <c r="EI898" s="6">
        <f>SUBTOTAL(9,EI892:EI897)</f>
        <v>1</v>
      </c>
      <c r="EJ898" s="6">
        <f>SUBTOTAL(9,EJ892:EJ897)</f>
        <v>3</v>
      </c>
      <c r="EK898" s="6">
        <f>SUBTOTAL(9,EK892:EK897)</f>
        <v>1</v>
      </c>
      <c r="EL898" s="6">
        <f>SUBTOTAL(9,EL892:EL897)</f>
        <v>0</v>
      </c>
      <c r="EM898" s="6">
        <f>SUBTOTAL(9,EM892:EM897)</f>
        <v>2</v>
      </c>
      <c r="EN898" s="6">
        <f>SUBTOTAL(9,EN892:EN897)</f>
        <v>45</v>
      </c>
      <c r="EO898" s="6">
        <f>SUBTOTAL(9,EO892:EO897)</f>
        <v>152</v>
      </c>
      <c r="EP898" s="6">
        <f>SUBTOTAL(9,EP892:EP897)</f>
        <v>42</v>
      </c>
      <c r="EQ898" s="6">
        <f>SUBTOTAL(9,EQ892:EQ897)</f>
        <v>26</v>
      </c>
      <c r="ER898" s="6">
        <f>SUBTOTAL(9,ER892:ER897)</f>
        <v>7</v>
      </c>
      <c r="ES898" s="6">
        <f>SUBTOTAL(9,ES892:ES897)</f>
        <v>0</v>
      </c>
      <c r="ET898" s="6">
        <f>SUBTOTAL(9,ET892:ET897)</f>
        <v>4</v>
      </c>
      <c r="EU898" s="6">
        <f>SUBTOTAL(9,EU892:EU897)</f>
        <v>1</v>
      </c>
      <c r="EV898" s="6">
        <f>SUBTOTAL(9,EV892:EV897)</f>
        <v>0</v>
      </c>
      <c r="EW898" s="6">
        <f>SUBTOTAL(9,EW892:EW897)</f>
        <v>1</v>
      </c>
      <c r="EX898" s="6">
        <f>SUBTOTAL(9,EX892:EX897)</f>
        <v>2</v>
      </c>
      <c r="EY898" s="6">
        <f>SUBTOTAL(9,EY892:EY897)</f>
        <v>0</v>
      </c>
      <c r="EZ898" s="6">
        <f>SUBTOTAL(9,EZ892:EZ897)</f>
        <v>0</v>
      </c>
      <c r="FA898" s="6">
        <f>SUBTOTAL(9,FA892:FA897)</f>
        <v>2</v>
      </c>
      <c r="FB898" s="6">
        <f>SUBTOTAL(9,FB892:FB897)</f>
        <v>1</v>
      </c>
      <c r="FC898" s="6">
        <f>SUBTOTAL(9,FC892:FC897)</f>
        <v>3</v>
      </c>
      <c r="FD898" s="6">
        <f>SUBTOTAL(9,FD892:FD897)</f>
        <v>3</v>
      </c>
      <c r="FE898" s="6">
        <f>SUBTOTAL(9,FE892:FE897)</f>
        <v>2</v>
      </c>
      <c r="FF898" s="6">
        <f>SUBTOTAL(9,FF892:FF897)</f>
        <v>0</v>
      </c>
      <c r="FG898" s="6">
        <f>SUBTOTAL(9,FG892:FG897)</f>
        <v>0</v>
      </c>
      <c r="FH898" s="6">
        <f>SUBTOTAL(9,FH892:FH897)</f>
        <v>10</v>
      </c>
      <c r="FI898" s="6">
        <f>SUBTOTAL(9,FI892:FI897)</f>
        <v>41</v>
      </c>
      <c r="FJ898" s="6">
        <f>SUBTOTAL(9,FJ892:FJ897)</f>
        <v>2</v>
      </c>
      <c r="FK898" s="6">
        <f>SUBTOTAL(9,FK892:FK897)</f>
        <v>5</v>
      </c>
      <c r="FL898" s="6">
        <f>SUBTOTAL(9,FL892:FL897)</f>
        <v>152</v>
      </c>
      <c r="FM898" s="6">
        <f>SUBTOTAL(9,FM892:FM897)</f>
        <v>369</v>
      </c>
      <c r="FN898" s="6">
        <f>SUBTOTAL(9,FN892:FN897)</f>
        <v>93</v>
      </c>
      <c r="FO898" s="6">
        <f>SUBTOTAL(9,FO892:FO897)</f>
        <v>23</v>
      </c>
      <c r="FP898" s="6">
        <f>SUBTOTAL(9,FP892:FP897)</f>
        <v>20</v>
      </c>
      <c r="FQ898" s="6">
        <f>SUBTOTAL(9,FQ892:FQ897)</f>
        <v>10</v>
      </c>
      <c r="FR898" s="6">
        <f>SUBTOTAL(9,FR892:FR897)</f>
        <v>6</v>
      </c>
      <c r="FS898" s="6">
        <f>SUBTOTAL(9,FS892:FS897)</f>
        <v>14</v>
      </c>
      <c r="FT898" s="6">
        <f>SUBTOTAL(9,FT892:FT897)</f>
        <v>7</v>
      </c>
      <c r="FU898" s="6">
        <f>SUBTOTAL(9,FU892:FU897)</f>
        <v>2</v>
      </c>
      <c r="FV898" s="6">
        <f>SUBTOTAL(9,FV892:FV897)</f>
        <v>18</v>
      </c>
      <c r="FW898" s="6">
        <f>SUBTOTAL(9,FW892:FW897)</f>
        <v>4</v>
      </c>
      <c r="FX898" s="6">
        <f>SUBTOTAL(9,FX892:FX897)</f>
        <v>9</v>
      </c>
      <c r="FY898" s="6">
        <f>SUBTOTAL(9,FY892:FY897)</f>
        <v>5</v>
      </c>
      <c r="FZ898" s="6">
        <f>SUBTOTAL(9,FZ892:FZ897)</f>
        <v>7</v>
      </c>
      <c r="GA898" s="6">
        <f>SUBTOTAL(9,GA892:GA897)</f>
        <v>1</v>
      </c>
      <c r="GB898" s="6">
        <f>SUBTOTAL(9,GB892:GB897)</f>
        <v>4</v>
      </c>
      <c r="GC898" s="6">
        <f>SUBTOTAL(9,GC892:GC897)</f>
        <v>5</v>
      </c>
      <c r="GD898" s="6">
        <f>SUBTOTAL(9,GD892:GD897)</f>
        <v>3</v>
      </c>
      <c r="GE898" s="6">
        <f>SUBTOTAL(9,GE892:GE897)</f>
        <v>13</v>
      </c>
      <c r="GF898" s="6">
        <f>SUBTOTAL(9,GF892:GF897)</f>
        <v>4</v>
      </c>
      <c r="GG898" s="6">
        <f>SUBTOTAL(9,GG892:GG897)</f>
        <v>0</v>
      </c>
      <c r="GH898" s="6">
        <f>SUBTOTAL(9,GH892:GH897)</f>
        <v>11</v>
      </c>
      <c r="GI898" s="6">
        <f>SUBTOTAL(9,GI892:GI897)</f>
        <v>1</v>
      </c>
      <c r="GJ898" s="6">
        <f>SUBTOTAL(9,GJ892:GJ897)</f>
        <v>102</v>
      </c>
      <c r="GK898" s="6">
        <f>SUBTOTAL(9,GK892:GK897)</f>
        <v>7</v>
      </c>
      <c r="GL898" s="6">
        <f>SUBTOTAL(9,GL892:GL897)</f>
        <v>369</v>
      </c>
      <c r="GM898" s="6">
        <f>SUBTOTAL(9,GM892:GM897)</f>
        <v>170</v>
      </c>
      <c r="GN898" s="6">
        <f>SUBTOTAL(9,GN892:GN897)</f>
        <v>93</v>
      </c>
      <c r="GO898" s="6">
        <f>SUBTOTAL(9,GO892:GO897)</f>
        <v>13</v>
      </c>
      <c r="GP898" s="6">
        <f>SUBTOTAL(9,GP892:GP897)</f>
        <v>15</v>
      </c>
      <c r="GQ898" s="6">
        <f>SUBTOTAL(9,GQ892:GQ897)</f>
        <v>5</v>
      </c>
      <c r="GR898" s="6">
        <f>SUBTOTAL(9,GR892:GR897)</f>
        <v>4</v>
      </c>
      <c r="GS898" s="6">
        <f>SUBTOTAL(9,GS892:GS897)</f>
        <v>0</v>
      </c>
      <c r="GT898" s="6">
        <f>SUBTOTAL(9,GT892:GT897)</f>
        <v>9</v>
      </c>
      <c r="GU898" s="6">
        <f>SUBTOTAL(9,GU892:GU897)</f>
        <v>0</v>
      </c>
      <c r="GV898" s="6">
        <f>SUBTOTAL(9,GV892:GV897)</f>
        <v>2</v>
      </c>
      <c r="GW898" s="6">
        <f>SUBTOTAL(9,GW892:GW897)</f>
        <v>5</v>
      </c>
      <c r="GX898" s="6">
        <f>SUBTOTAL(9,GX892:GX897)</f>
        <v>0</v>
      </c>
      <c r="GY898" s="6">
        <f>SUBTOTAL(9,GY892:GY897)</f>
        <v>3</v>
      </c>
      <c r="GZ898" s="6">
        <f>SUBTOTAL(9,GZ892:GZ897)</f>
        <v>3</v>
      </c>
      <c r="HA898" s="6">
        <f>SUBTOTAL(9,HA892:HA897)</f>
        <v>3</v>
      </c>
      <c r="HB898" s="6">
        <f>SUBTOTAL(9,HB892:HB897)</f>
        <v>1</v>
      </c>
      <c r="HC898" s="6">
        <f>SUBTOTAL(9,HC892:HC897)</f>
        <v>1</v>
      </c>
      <c r="HD898" s="6">
        <f>SUBTOTAL(9,HD892:HD897)</f>
        <v>2</v>
      </c>
      <c r="HE898" s="6">
        <f>SUBTOTAL(9,HE892:HE897)</f>
        <v>11</v>
      </c>
      <c r="HF898" s="6">
        <f>SUBTOTAL(9,HF892:HF897)</f>
        <v>170</v>
      </c>
      <c r="HG898" s="6">
        <f>SUBTOTAL(9,HG892:HG897)</f>
        <v>12</v>
      </c>
      <c r="HH898" s="6">
        <f>SUBTOTAL(9,HH892:HH897)</f>
        <v>1</v>
      </c>
      <c r="HI898" s="6">
        <f>SUBTOTAL(9,HI892:HI897)</f>
        <v>0</v>
      </c>
      <c r="HJ898" s="6">
        <f>SUBTOTAL(9,HJ892:HJ897)</f>
        <v>2</v>
      </c>
      <c r="HK898" s="6">
        <f>SUBTOTAL(9,HK892:HK897)</f>
        <v>0</v>
      </c>
      <c r="HL898" s="6">
        <f>SUBTOTAL(9,HL892:HL897)</f>
        <v>1</v>
      </c>
      <c r="HM898" s="6">
        <f>SUBTOTAL(9,HM892:HM897)</f>
        <v>1</v>
      </c>
      <c r="HN898" s="6">
        <f>SUBTOTAL(9,HN892:HN897)</f>
        <v>5</v>
      </c>
      <c r="HO898" s="6">
        <f>SUBTOTAL(9,HO892:HO897)</f>
        <v>0</v>
      </c>
      <c r="HP898" s="6">
        <f>SUBTOTAL(9,HP892:HP897)</f>
        <v>0</v>
      </c>
      <c r="HQ898" s="6">
        <f>SUBTOTAL(9,HQ892:HQ897)</f>
        <v>1</v>
      </c>
      <c r="HR898" s="6">
        <f>SUBTOTAL(9,HR892:HR897)</f>
        <v>0</v>
      </c>
      <c r="HS898" s="6">
        <f>SUBTOTAL(9,HS892:HS897)</f>
        <v>1</v>
      </c>
      <c r="HT898" s="6">
        <f>SUBTOTAL(9,HT892:HT897)</f>
        <v>12</v>
      </c>
      <c r="HU898" s="6">
        <f>SUBTOTAL(9,HU892:HU897)</f>
        <v>6</v>
      </c>
      <c r="HV898" s="6">
        <f>SUBTOTAL(9,HV892:HV897)</f>
        <v>3</v>
      </c>
      <c r="HW898" s="6">
        <f>SUBTOTAL(9,HW892:HW897)</f>
        <v>0</v>
      </c>
      <c r="HX898" s="6">
        <f>SUBTOTAL(9,HX892:HX897)</f>
        <v>2</v>
      </c>
      <c r="HY898" s="6">
        <f>SUBTOTAL(9,HY892:HY897)</f>
        <v>0</v>
      </c>
      <c r="HZ898" s="6">
        <f>SUBTOTAL(9,HZ892:HZ897)</f>
        <v>0</v>
      </c>
      <c r="IA898" s="6">
        <f>SUBTOTAL(9,IA892:IA897)</f>
        <v>0</v>
      </c>
      <c r="IB898" s="6">
        <f>SUBTOTAL(9,IB892:IB897)</f>
        <v>0</v>
      </c>
      <c r="IC898" s="6">
        <f>SUBTOTAL(9,IC892:IC897)</f>
        <v>0</v>
      </c>
      <c r="ID898" s="6">
        <f>SUBTOTAL(9,ID892:ID897)</f>
        <v>0</v>
      </c>
      <c r="IE898" s="6">
        <f>SUBTOTAL(9,IE892:IE897)</f>
        <v>0</v>
      </c>
      <c r="IF898" s="6">
        <f>SUBTOTAL(9,IF892:IF897)</f>
        <v>0</v>
      </c>
      <c r="IG898" s="6">
        <f>SUBTOTAL(9,IG892:IG897)</f>
        <v>0</v>
      </c>
      <c r="IH898" s="6">
        <f>SUBTOTAL(9,IH892:IH897)</f>
        <v>0</v>
      </c>
      <c r="II898" s="6">
        <f>SUBTOTAL(9,II892:II897)</f>
        <v>1</v>
      </c>
      <c r="IJ898" s="6">
        <f>SUBTOTAL(9,IJ892:IJ897)</f>
        <v>6</v>
      </c>
      <c r="IK898" s="6">
        <f>SUBTOTAL(9,IK892:IK897)</f>
        <v>419</v>
      </c>
      <c r="IL898" s="6">
        <f>SUBTOTAL(9,IL892:IL897)</f>
        <v>74</v>
      </c>
      <c r="IM898" s="6">
        <f>SUBTOTAL(9,IM892:IM897)</f>
        <v>293</v>
      </c>
      <c r="IN898" s="6">
        <f>SUBTOTAL(9,IN892:IN897)</f>
        <v>12</v>
      </c>
      <c r="IO898" s="6">
        <f>SUBTOTAL(9,IO892:IO897)</f>
        <v>4</v>
      </c>
      <c r="IP898" s="6">
        <f>SUBTOTAL(9,IP892:IP897)</f>
        <v>1</v>
      </c>
      <c r="IQ898" s="6">
        <f>SUBTOTAL(9,IQ892:IQ897)</f>
        <v>2</v>
      </c>
      <c r="IR898" s="6">
        <f>SUBTOTAL(9,IR892:IR897)</f>
        <v>3</v>
      </c>
      <c r="IS898" s="6">
        <f>SUBTOTAL(9,IS892:IS897)</f>
        <v>1</v>
      </c>
      <c r="IT898" s="6">
        <f>SUBTOTAL(9,IT892:IT897)</f>
        <v>2</v>
      </c>
      <c r="IU898" s="6">
        <f>SUBTOTAL(9,IU892:IU897)</f>
        <v>1</v>
      </c>
      <c r="IV898" s="6">
        <f>SUBTOTAL(9,IV892:IV897)</f>
        <v>1</v>
      </c>
      <c r="IW898" s="6">
        <f>SUBTOTAL(9,IW892:IW897)</f>
        <v>1</v>
      </c>
      <c r="IX898" s="6">
        <f>SUBTOTAL(9,IX892:IX897)</f>
        <v>7</v>
      </c>
      <c r="IY898" s="6">
        <f>SUBTOTAL(9,IY892:IY897)</f>
        <v>1</v>
      </c>
      <c r="IZ898" s="6">
        <f>SUBTOTAL(9,IZ892:IZ897)</f>
        <v>0</v>
      </c>
      <c r="JA898" s="6">
        <f>SUBTOTAL(9,JA892:JA897)</f>
        <v>0</v>
      </c>
      <c r="JB898" s="6">
        <f>SUBTOTAL(9,JB892:JB897)</f>
        <v>0</v>
      </c>
      <c r="JC898" s="6">
        <f>SUBTOTAL(9,JC892:JC897)</f>
        <v>7</v>
      </c>
      <c r="JD898" s="6">
        <f>SUBTOTAL(9,JD892:JD897)</f>
        <v>1</v>
      </c>
      <c r="JE898" s="6">
        <f>SUBTOTAL(9,JE892:JE897)</f>
        <v>1</v>
      </c>
      <c r="JF898" s="6">
        <f>SUBTOTAL(9,JF892:JF897)</f>
        <v>2</v>
      </c>
      <c r="JG898" s="6">
        <f>SUBTOTAL(9,JG892:JG897)</f>
        <v>1</v>
      </c>
      <c r="JH898" s="6">
        <f>SUBTOTAL(9,JH892:JH897)</f>
        <v>2</v>
      </c>
      <c r="JI898" s="6">
        <f>SUBTOTAL(9,JI892:JI897)</f>
        <v>2</v>
      </c>
      <c r="JJ898" s="6">
        <f>SUBTOTAL(9,JJ892:JJ897)</f>
        <v>419</v>
      </c>
      <c r="JK898" s="8">
        <f t="shared" si="72"/>
        <v>0.36369237087996714</v>
      </c>
    </row>
    <row r="899" spans="1:271" outlineLevel="2" x14ac:dyDescent="0.25">
      <c r="A899" t="str">
        <f t="shared" ref="A899:A930" si="77">"166101"</f>
        <v>166101</v>
      </c>
      <c r="B899" t="s">
        <v>340</v>
      </c>
      <c r="C899">
        <v>1</v>
      </c>
      <c r="D899">
        <v>443</v>
      </c>
      <c r="E899">
        <v>340</v>
      </c>
      <c r="F899">
        <v>76</v>
      </c>
      <c r="G899">
        <v>264</v>
      </c>
      <c r="H899">
        <v>0</v>
      </c>
      <c r="I899">
        <v>6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264</v>
      </c>
      <c r="R899">
        <v>0</v>
      </c>
      <c r="S899">
        <v>0</v>
      </c>
      <c r="T899">
        <v>264</v>
      </c>
      <c r="U899">
        <v>5</v>
      </c>
      <c r="V899">
        <v>4</v>
      </c>
      <c r="W899">
        <v>1</v>
      </c>
      <c r="X899">
        <v>0</v>
      </c>
      <c r="Y899">
        <v>259</v>
      </c>
      <c r="Z899">
        <v>50</v>
      </c>
      <c r="AA899">
        <v>2</v>
      </c>
      <c r="AB899">
        <v>14</v>
      </c>
      <c r="AC899">
        <v>22</v>
      </c>
      <c r="AD899">
        <v>10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1</v>
      </c>
      <c r="AP899">
        <v>0</v>
      </c>
      <c r="AQ899">
        <v>1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50</v>
      </c>
      <c r="AZ899">
        <v>77</v>
      </c>
      <c r="BA899">
        <v>23</v>
      </c>
      <c r="BB899">
        <v>1</v>
      </c>
      <c r="BC899">
        <v>3</v>
      </c>
      <c r="BD899">
        <v>17</v>
      </c>
      <c r="BE899">
        <v>2</v>
      </c>
      <c r="BF899">
        <v>17</v>
      </c>
      <c r="BG899">
        <v>1</v>
      </c>
      <c r="BH899">
        <v>0</v>
      </c>
      <c r="BI899">
        <v>4</v>
      </c>
      <c r="BJ899">
        <v>3</v>
      </c>
      <c r="BK899">
        <v>0</v>
      </c>
      <c r="BL899">
        <v>0</v>
      </c>
      <c r="BM899">
        <v>2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2</v>
      </c>
      <c r="BW899">
        <v>2</v>
      </c>
      <c r="BX899">
        <v>77</v>
      </c>
      <c r="BY899">
        <v>8</v>
      </c>
      <c r="BZ899">
        <v>5</v>
      </c>
      <c r="CA899">
        <v>0</v>
      </c>
      <c r="CB899">
        <v>0</v>
      </c>
      <c r="CC899">
        <v>1</v>
      </c>
      <c r="CD899">
        <v>1</v>
      </c>
      <c r="CE899">
        <v>0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1</v>
      </c>
      <c r="CN899">
        <v>8</v>
      </c>
      <c r="CO899">
        <v>17</v>
      </c>
      <c r="CP899">
        <v>7</v>
      </c>
      <c r="CQ899">
        <v>0</v>
      </c>
      <c r="CR899">
        <v>1</v>
      </c>
      <c r="CS899">
        <v>0</v>
      </c>
      <c r="CT899">
        <v>1</v>
      </c>
      <c r="CU899">
        <v>1</v>
      </c>
      <c r="CV899">
        <v>0</v>
      </c>
      <c r="CW899">
        <v>1</v>
      </c>
      <c r="CX899">
        <v>4</v>
      </c>
      <c r="CY899">
        <v>0</v>
      </c>
      <c r="CZ899">
        <v>2</v>
      </c>
      <c r="DA899">
        <v>0</v>
      </c>
      <c r="DB899">
        <v>0</v>
      </c>
      <c r="DC899">
        <v>0</v>
      </c>
      <c r="DD899">
        <v>0</v>
      </c>
      <c r="DE899">
        <v>0</v>
      </c>
      <c r="DF899">
        <v>0</v>
      </c>
      <c r="DG899">
        <v>0</v>
      </c>
      <c r="DH899">
        <v>0</v>
      </c>
      <c r="DI899">
        <v>0</v>
      </c>
      <c r="DJ899">
        <v>0</v>
      </c>
      <c r="DK899">
        <v>0</v>
      </c>
      <c r="DL899">
        <v>0</v>
      </c>
      <c r="DM899">
        <v>0</v>
      </c>
      <c r="DN899">
        <v>17</v>
      </c>
      <c r="DO899">
        <v>5</v>
      </c>
      <c r="DP899">
        <v>2</v>
      </c>
      <c r="DQ899">
        <v>0</v>
      </c>
      <c r="DR899">
        <v>0</v>
      </c>
      <c r="DS899">
        <v>0</v>
      </c>
      <c r="DT899">
        <v>0</v>
      </c>
      <c r="DU899">
        <v>0</v>
      </c>
      <c r="DV899">
        <v>2</v>
      </c>
      <c r="DW899">
        <v>0</v>
      </c>
      <c r="DX899">
        <v>0</v>
      </c>
      <c r="DY899">
        <v>0</v>
      </c>
      <c r="DZ899">
        <v>0</v>
      </c>
      <c r="EA899">
        <v>0</v>
      </c>
      <c r="EB899">
        <v>1</v>
      </c>
      <c r="EC899">
        <v>0</v>
      </c>
      <c r="ED899">
        <v>0</v>
      </c>
      <c r="EE899">
        <v>0</v>
      </c>
      <c r="EF899">
        <v>0</v>
      </c>
      <c r="EG899">
        <v>0</v>
      </c>
      <c r="EH899">
        <v>0</v>
      </c>
      <c r="EI899">
        <v>0</v>
      </c>
      <c r="EJ899">
        <v>0</v>
      </c>
      <c r="EK899">
        <v>0</v>
      </c>
      <c r="EL899">
        <v>0</v>
      </c>
      <c r="EM899">
        <v>0</v>
      </c>
      <c r="EN899">
        <v>5</v>
      </c>
      <c r="EO899">
        <v>20</v>
      </c>
      <c r="EP899">
        <v>3</v>
      </c>
      <c r="EQ899">
        <v>11</v>
      </c>
      <c r="ER899">
        <v>1</v>
      </c>
      <c r="ES899">
        <v>1</v>
      </c>
      <c r="ET899">
        <v>0</v>
      </c>
      <c r="EU899">
        <v>0</v>
      </c>
      <c r="EV899">
        <v>0</v>
      </c>
      <c r="EW899">
        <v>0</v>
      </c>
      <c r="EX899">
        <v>0</v>
      </c>
      <c r="EY899">
        <v>0</v>
      </c>
      <c r="EZ899">
        <v>1</v>
      </c>
      <c r="FA899">
        <v>0</v>
      </c>
      <c r="FB899">
        <v>0</v>
      </c>
      <c r="FC899">
        <v>0</v>
      </c>
      <c r="FD899">
        <v>0</v>
      </c>
      <c r="FE899">
        <v>0</v>
      </c>
      <c r="FF899">
        <v>0</v>
      </c>
      <c r="FG899">
        <v>1</v>
      </c>
      <c r="FH899">
        <v>0</v>
      </c>
      <c r="FI899">
        <v>0</v>
      </c>
      <c r="FJ899">
        <v>0</v>
      </c>
      <c r="FK899">
        <v>2</v>
      </c>
      <c r="FL899">
        <v>20</v>
      </c>
      <c r="FM899">
        <v>26</v>
      </c>
      <c r="FN899">
        <v>10</v>
      </c>
      <c r="FO899">
        <v>2</v>
      </c>
      <c r="FP899">
        <v>1</v>
      </c>
      <c r="FQ899">
        <v>1</v>
      </c>
      <c r="FR899">
        <v>0</v>
      </c>
      <c r="FS899">
        <v>7</v>
      </c>
      <c r="FT899">
        <v>0</v>
      </c>
      <c r="FU899">
        <v>1</v>
      </c>
      <c r="FV899">
        <v>0</v>
      </c>
      <c r="FW899">
        <v>0</v>
      </c>
      <c r="FX899">
        <v>0</v>
      </c>
      <c r="FY899">
        <v>0</v>
      </c>
      <c r="FZ899">
        <v>1</v>
      </c>
      <c r="GA899">
        <v>0</v>
      </c>
      <c r="GB899">
        <v>0</v>
      </c>
      <c r="GC899">
        <v>0</v>
      </c>
      <c r="GD899">
        <v>1</v>
      </c>
      <c r="GE899">
        <v>0</v>
      </c>
      <c r="GF899">
        <v>0</v>
      </c>
      <c r="GG899">
        <v>0</v>
      </c>
      <c r="GH899">
        <v>1</v>
      </c>
      <c r="GI899">
        <v>0</v>
      </c>
      <c r="GJ899">
        <v>1</v>
      </c>
      <c r="GK899">
        <v>0</v>
      </c>
      <c r="GL899">
        <v>26</v>
      </c>
      <c r="GM899">
        <v>30</v>
      </c>
      <c r="GN899">
        <v>22</v>
      </c>
      <c r="GO899">
        <v>1</v>
      </c>
      <c r="GP899">
        <v>0</v>
      </c>
      <c r="GQ899">
        <v>2</v>
      </c>
      <c r="GR899">
        <v>1</v>
      </c>
      <c r="GS899">
        <v>1</v>
      </c>
      <c r="GT899">
        <v>3</v>
      </c>
      <c r="GU899">
        <v>0</v>
      </c>
      <c r="GV899">
        <v>0</v>
      </c>
      <c r="GW899">
        <v>0</v>
      </c>
      <c r="GX899">
        <v>0</v>
      </c>
      <c r="GY899">
        <v>0</v>
      </c>
      <c r="GZ899">
        <v>0</v>
      </c>
      <c r="HA899">
        <v>0</v>
      </c>
      <c r="HB899">
        <v>0</v>
      </c>
      <c r="HC899">
        <v>0</v>
      </c>
      <c r="HD899">
        <v>0</v>
      </c>
      <c r="HE899">
        <v>0</v>
      </c>
      <c r="HF899">
        <v>30</v>
      </c>
      <c r="HG899">
        <v>3</v>
      </c>
      <c r="HH899">
        <v>2</v>
      </c>
      <c r="HI899">
        <v>1</v>
      </c>
      <c r="HJ899">
        <v>0</v>
      </c>
      <c r="HK899">
        <v>0</v>
      </c>
      <c r="HL899">
        <v>0</v>
      </c>
      <c r="HM899">
        <v>0</v>
      </c>
      <c r="HN899">
        <v>0</v>
      </c>
      <c r="HO899">
        <v>0</v>
      </c>
      <c r="HP899">
        <v>0</v>
      </c>
      <c r="HQ899">
        <v>0</v>
      </c>
      <c r="HR899">
        <v>0</v>
      </c>
      <c r="HS899">
        <v>0</v>
      </c>
      <c r="HT899">
        <v>3</v>
      </c>
      <c r="HU899">
        <v>0</v>
      </c>
      <c r="HV899">
        <v>0</v>
      </c>
      <c r="HW899">
        <v>0</v>
      </c>
      <c r="HX899">
        <v>0</v>
      </c>
      <c r="HY899">
        <v>0</v>
      </c>
      <c r="HZ899">
        <v>0</v>
      </c>
      <c r="IA899">
        <v>0</v>
      </c>
      <c r="IB899">
        <v>0</v>
      </c>
      <c r="IC899">
        <v>0</v>
      </c>
      <c r="ID899">
        <v>0</v>
      </c>
      <c r="IE899">
        <v>0</v>
      </c>
      <c r="IF899">
        <v>0</v>
      </c>
      <c r="IG899">
        <v>0</v>
      </c>
      <c r="IH899">
        <v>0</v>
      </c>
      <c r="II899">
        <v>0</v>
      </c>
      <c r="IJ899">
        <v>0</v>
      </c>
      <c r="IK899">
        <v>23</v>
      </c>
      <c r="IL899">
        <v>11</v>
      </c>
      <c r="IM899">
        <v>1</v>
      </c>
      <c r="IN899">
        <v>6</v>
      </c>
      <c r="IO899">
        <v>0</v>
      </c>
      <c r="IP899">
        <v>0</v>
      </c>
      <c r="IQ899">
        <v>0</v>
      </c>
      <c r="IR899">
        <v>0</v>
      </c>
      <c r="IS899">
        <v>0</v>
      </c>
      <c r="IT899">
        <v>0</v>
      </c>
      <c r="IU899">
        <v>0</v>
      </c>
      <c r="IV899">
        <v>2</v>
      </c>
      <c r="IW899">
        <v>0</v>
      </c>
      <c r="IX899">
        <v>2</v>
      </c>
      <c r="IY899">
        <v>0</v>
      </c>
      <c r="IZ899">
        <v>0</v>
      </c>
      <c r="JA899">
        <v>0</v>
      </c>
      <c r="JB899">
        <v>0</v>
      </c>
      <c r="JC899">
        <v>0</v>
      </c>
      <c r="JD899">
        <v>0</v>
      </c>
      <c r="JE899">
        <v>0</v>
      </c>
      <c r="JF899">
        <v>0</v>
      </c>
      <c r="JG899">
        <v>0</v>
      </c>
      <c r="JH899">
        <v>1</v>
      </c>
      <c r="JI899">
        <v>0</v>
      </c>
      <c r="JJ899">
        <v>23</v>
      </c>
      <c r="JK899" s="2">
        <f t="shared" ref="JK899:JK962" si="78">$T899/$D899</f>
        <v>0.59593679458239279</v>
      </c>
    </row>
    <row r="900" spans="1:271" outlineLevel="2" x14ac:dyDescent="0.25">
      <c r="A900" t="str">
        <f t="shared" si="77"/>
        <v>166101</v>
      </c>
      <c r="B900" t="s">
        <v>340</v>
      </c>
      <c r="C900">
        <v>2</v>
      </c>
      <c r="D900">
        <v>1127</v>
      </c>
      <c r="E900">
        <v>850</v>
      </c>
      <c r="F900">
        <v>213</v>
      </c>
      <c r="G900">
        <v>637</v>
      </c>
      <c r="H900">
        <v>1</v>
      </c>
      <c r="I900">
        <v>10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637</v>
      </c>
      <c r="R900">
        <v>0</v>
      </c>
      <c r="S900">
        <v>0</v>
      </c>
      <c r="T900">
        <v>637</v>
      </c>
      <c r="U900">
        <v>14</v>
      </c>
      <c r="V900">
        <v>7</v>
      </c>
      <c r="W900">
        <v>7</v>
      </c>
      <c r="X900">
        <v>0</v>
      </c>
      <c r="Y900">
        <v>623</v>
      </c>
      <c r="Z900">
        <v>108</v>
      </c>
      <c r="AA900">
        <v>7</v>
      </c>
      <c r="AB900">
        <v>17</v>
      </c>
      <c r="AC900">
        <v>48</v>
      </c>
      <c r="AD900">
        <v>11</v>
      </c>
      <c r="AE900">
        <v>0</v>
      </c>
      <c r="AF900">
        <v>9</v>
      </c>
      <c r="AG900">
        <v>2</v>
      </c>
      <c r="AH900">
        <v>1</v>
      </c>
      <c r="AI900">
        <v>2</v>
      </c>
      <c r="AJ900">
        <v>1</v>
      </c>
      <c r="AK900">
        <v>1</v>
      </c>
      <c r="AL900">
        <v>2</v>
      </c>
      <c r="AM900">
        <v>0</v>
      </c>
      <c r="AN900">
        <v>1</v>
      </c>
      <c r="AO900">
        <v>0</v>
      </c>
      <c r="AP900">
        <v>0</v>
      </c>
      <c r="AQ900">
        <v>1</v>
      </c>
      <c r="AR900">
        <v>0</v>
      </c>
      <c r="AS900">
        <v>1</v>
      </c>
      <c r="AT900">
        <v>1</v>
      </c>
      <c r="AU900">
        <v>0</v>
      </c>
      <c r="AV900">
        <v>2</v>
      </c>
      <c r="AW900">
        <v>0</v>
      </c>
      <c r="AX900">
        <v>1</v>
      </c>
      <c r="AY900">
        <v>108</v>
      </c>
      <c r="AZ900">
        <v>209</v>
      </c>
      <c r="BA900">
        <v>65</v>
      </c>
      <c r="BB900">
        <v>1</v>
      </c>
      <c r="BC900">
        <v>13</v>
      </c>
      <c r="BD900">
        <v>44</v>
      </c>
      <c r="BE900">
        <v>4</v>
      </c>
      <c r="BF900">
        <v>16</v>
      </c>
      <c r="BG900">
        <v>6</v>
      </c>
      <c r="BH900">
        <v>2</v>
      </c>
      <c r="BI900">
        <v>12</v>
      </c>
      <c r="BJ900">
        <v>3</v>
      </c>
      <c r="BK900">
        <v>2</v>
      </c>
      <c r="BL900">
        <v>0</v>
      </c>
      <c r="BM900">
        <v>15</v>
      </c>
      <c r="BN900">
        <v>2</v>
      </c>
      <c r="BO900">
        <v>7</v>
      </c>
      <c r="BP900">
        <v>2</v>
      </c>
      <c r="BQ900">
        <v>2</v>
      </c>
      <c r="BR900">
        <v>3</v>
      </c>
      <c r="BS900">
        <v>5</v>
      </c>
      <c r="BT900">
        <v>0</v>
      </c>
      <c r="BU900">
        <v>0</v>
      </c>
      <c r="BV900">
        <v>1</v>
      </c>
      <c r="BW900">
        <v>4</v>
      </c>
      <c r="BX900">
        <v>209</v>
      </c>
      <c r="BY900">
        <v>32</v>
      </c>
      <c r="BZ900">
        <v>18</v>
      </c>
      <c r="CA900">
        <v>5</v>
      </c>
      <c r="CB900">
        <v>0</v>
      </c>
      <c r="CC900">
        <v>0</v>
      </c>
      <c r="CD900">
        <v>0</v>
      </c>
      <c r="CE900">
        <v>2</v>
      </c>
      <c r="CF900">
        <v>3</v>
      </c>
      <c r="CG900">
        <v>0</v>
      </c>
      <c r="CH900">
        <v>1</v>
      </c>
      <c r="CI900">
        <v>0</v>
      </c>
      <c r="CJ900">
        <v>1</v>
      </c>
      <c r="CK900">
        <v>0</v>
      </c>
      <c r="CL900">
        <v>0</v>
      </c>
      <c r="CM900">
        <v>2</v>
      </c>
      <c r="CN900">
        <v>32</v>
      </c>
      <c r="CO900">
        <v>25</v>
      </c>
      <c r="CP900">
        <v>11</v>
      </c>
      <c r="CQ900">
        <v>2</v>
      </c>
      <c r="CR900">
        <v>0</v>
      </c>
      <c r="CS900">
        <v>0</v>
      </c>
      <c r="CT900">
        <v>1</v>
      </c>
      <c r="CU900">
        <v>1</v>
      </c>
      <c r="CV900">
        <v>0</v>
      </c>
      <c r="CW900">
        <v>0</v>
      </c>
      <c r="CX900">
        <v>0</v>
      </c>
      <c r="CY900">
        <v>0</v>
      </c>
      <c r="CZ900">
        <v>0</v>
      </c>
      <c r="DA900">
        <v>1</v>
      </c>
      <c r="DB900">
        <v>0</v>
      </c>
      <c r="DC900">
        <v>0</v>
      </c>
      <c r="DD900">
        <v>0</v>
      </c>
      <c r="DE900">
        <v>0</v>
      </c>
      <c r="DF900">
        <v>0</v>
      </c>
      <c r="DG900">
        <v>0</v>
      </c>
      <c r="DH900">
        <v>0</v>
      </c>
      <c r="DI900">
        <v>1</v>
      </c>
      <c r="DJ900">
        <v>0</v>
      </c>
      <c r="DK900">
        <v>2</v>
      </c>
      <c r="DL900">
        <v>0</v>
      </c>
      <c r="DM900">
        <v>6</v>
      </c>
      <c r="DN900">
        <v>25</v>
      </c>
      <c r="DO900">
        <v>18</v>
      </c>
      <c r="DP900">
        <v>2</v>
      </c>
      <c r="DQ900">
        <v>0</v>
      </c>
      <c r="DR900">
        <v>1</v>
      </c>
      <c r="DS900">
        <v>5</v>
      </c>
      <c r="DT900">
        <v>4</v>
      </c>
      <c r="DU900">
        <v>0</v>
      </c>
      <c r="DV900">
        <v>2</v>
      </c>
      <c r="DW900">
        <v>0</v>
      </c>
      <c r="DX900">
        <v>0</v>
      </c>
      <c r="DY900">
        <v>0</v>
      </c>
      <c r="DZ900">
        <v>0</v>
      </c>
      <c r="EA900">
        <v>0</v>
      </c>
      <c r="EB900">
        <v>2</v>
      </c>
      <c r="EC900">
        <v>0</v>
      </c>
      <c r="ED900">
        <v>0</v>
      </c>
      <c r="EE900">
        <v>0</v>
      </c>
      <c r="EF900">
        <v>0</v>
      </c>
      <c r="EG900">
        <v>2</v>
      </c>
      <c r="EH900">
        <v>0</v>
      </c>
      <c r="EI900">
        <v>0</v>
      </c>
      <c r="EJ900">
        <v>0</v>
      </c>
      <c r="EK900">
        <v>0</v>
      </c>
      <c r="EL900">
        <v>0</v>
      </c>
      <c r="EM900">
        <v>0</v>
      </c>
      <c r="EN900">
        <v>18</v>
      </c>
      <c r="EO900">
        <v>50</v>
      </c>
      <c r="EP900">
        <v>19</v>
      </c>
      <c r="EQ900">
        <v>20</v>
      </c>
      <c r="ER900">
        <v>4</v>
      </c>
      <c r="ES900">
        <v>1</v>
      </c>
      <c r="ET900">
        <v>0</v>
      </c>
      <c r="EU900">
        <v>0</v>
      </c>
      <c r="EV900">
        <v>0</v>
      </c>
      <c r="EW900">
        <v>0</v>
      </c>
      <c r="EX900">
        <v>0</v>
      </c>
      <c r="EY900">
        <v>0</v>
      </c>
      <c r="EZ900">
        <v>1</v>
      </c>
      <c r="FA900">
        <v>0</v>
      </c>
      <c r="FB900">
        <v>0</v>
      </c>
      <c r="FC900">
        <v>1</v>
      </c>
      <c r="FD900">
        <v>0</v>
      </c>
      <c r="FE900">
        <v>0</v>
      </c>
      <c r="FF900">
        <v>0</v>
      </c>
      <c r="FG900">
        <v>0</v>
      </c>
      <c r="FH900">
        <v>0</v>
      </c>
      <c r="FI900">
        <v>2</v>
      </c>
      <c r="FJ900">
        <v>0</v>
      </c>
      <c r="FK900">
        <v>2</v>
      </c>
      <c r="FL900">
        <v>50</v>
      </c>
      <c r="FM900">
        <v>60</v>
      </c>
      <c r="FN900">
        <v>27</v>
      </c>
      <c r="FO900">
        <v>1</v>
      </c>
      <c r="FP900">
        <v>3</v>
      </c>
      <c r="FQ900">
        <v>3</v>
      </c>
      <c r="FR900">
        <v>1</v>
      </c>
      <c r="FS900">
        <v>5</v>
      </c>
      <c r="FT900">
        <v>2</v>
      </c>
      <c r="FU900">
        <v>4</v>
      </c>
      <c r="FV900">
        <v>4</v>
      </c>
      <c r="FW900">
        <v>0</v>
      </c>
      <c r="FX900">
        <v>0</v>
      </c>
      <c r="FY900">
        <v>0</v>
      </c>
      <c r="FZ900">
        <v>0</v>
      </c>
      <c r="GA900">
        <v>2</v>
      </c>
      <c r="GB900">
        <v>0</v>
      </c>
      <c r="GC900">
        <v>0</v>
      </c>
      <c r="GD900">
        <v>1</v>
      </c>
      <c r="GE900">
        <v>0</v>
      </c>
      <c r="GF900">
        <v>1</v>
      </c>
      <c r="GG900">
        <v>1</v>
      </c>
      <c r="GH900">
        <v>1</v>
      </c>
      <c r="GI900">
        <v>0</v>
      </c>
      <c r="GJ900">
        <v>0</v>
      </c>
      <c r="GK900">
        <v>4</v>
      </c>
      <c r="GL900">
        <v>60</v>
      </c>
      <c r="GM900">
        <v>91</v>
      </c>
      <c r="GN900">
        <v>63</v>
      </c>
      <c r="GO900">
        <v>8</v>
      </c>
      <c r="GP900">
        <v>3</v>
      </c>
      <c r="GQ900">
        <v>1</v>
      </c>
      <c r="GR900">
        <v>2</v>
      </c>
      <c r="GS900">
        <v>0</v>
      </c>
      <c r="GT900">
        <v>7</v>
      </c>
      <c r="GU900">
        <v>0</v>
      </c>
      <c r="GV900">
        <v>2</v>
      </c>
      <c r="GW900">
        <v>0</v>
      </c>
      <c r="GX900">
        <v>0</v>
      </c>
      <c r="GY900">
        <v>1</v>
      </c>
      <c r="GZ900">
        <v>0</v>
      </c>
      <c r="HA900">
        <v>0</v>
      </c>
      <c r="HB900">
        <v>1</v>
      </c>
      <c r="HC900">
        <v>0</v>
      </c>
      <c r="HD900">
        <v>0</v>
      </c>
      <c r="HE900">
        <v>3</v>
      </c>
      <c r="HF900">
        <v>91</v>
      </c>
      <c r="HG900">
        <v>1</v>
      </c>
      <c r="HH900">
        <v>0</v>
      </c>
      <c r="HI900">
        <v>0</v>
      </c>
      <c r="HJ900">
        <v>0</v>
      </c>
      <c r="HK900">
        <v>0</v>
      </c>
      <c r="HL900">
        <v>0</v>
      </c>
      <c r="HM900">
        <v>0</v>
      </c>
      <c r="HN900">
        <v>0</v>
      </c>
      <c r="HO900">
        <v>0</v>
      </c>
      <c r="HP900">
        <v>0</v>
      </c>
      <c r="HQ900">
        <v>1</v>
      </c>
      <c r="HR900">
        <v>0</v>
      </c>
      <c r="HS900">
        <v>0</v>
      </c>
      <c r="HT900">
        <v>1</v>
      </c>
      <c r="HU900">
        <v>0</v>
      </c>
      <c r="HV900">
        <v>0</v>
      </c>
      <c r="HW900">
        <v>0</v>
      </c>
      <c r="HX900">
        <v>0</v>
      </c>
      <c r="HY900">
        <v>0</v>
      </c>
      <c r="HZ900">
        <v>0</v>
      </c>
      <c r="IA900">
        <v>0</v>
      </c>
      <c r="IB900">
        <v>0</v>
      </c>
      <c r="IC900">
        <v>0</v>
      </c>
      <c r="ID900">
        <v>0</v>
      </c>
      <c r="IE900">
        <v>0</v>
      </c>
      <c r="IF900">
        <v>0</v>
      </c>
      <c r="IG900">
        <v>0</v>
      </c>
      <c r="IH900">
        <v>0</v>
      </c>
      <c r="II900">
        <v>0</v>
      </c>
      <c r="IJ900">
        <v>0</v>
      </c>
      <c r="IK900">
        <v>29</v>
      </c>
      <c r="IL900">
        <v>8</v>
      </c>
      <c r="IM900">
        <v>3</v>
      </c>
      <c r="IN900">
        <v>14</v>
      </c>
      <c r="IO900">
        <v>0</v>
      </c>
      <c r="IP900">
        <v>0</v>
      </c>
      <c r="IQ900">
        <v>0</v>
      </c>
      <c r="IR900">
        <v>0</v>
      </c>
      <c r="IS900">
        <v>0</v>
      </c>
      <c r="IT900">
        <v>0</v>
      </c>
      <c r="IU900">
        <v>1</v>
      </c>
      <c r="IV900">
        <v>0</v>
      </c>
      <c r="IW900">
        <v>2</v>
      </c>
      <c r="IX900">
        <v>0</v>
      </c>
      <c r="IY900">
        <v>0</v>
      </c>
      <c r="IZ900">
        <v>0</v>
      </c>
      <c r="JA900">
        <v>0</v>
      </c>
      <c r="JB900">
        <v>0</v>
      </c>
      <c r="JC900">
        <v>0</v>
      </c>
      <c r="JD900">
        <v>0</v>
      </c>
      <c r="JE900">
        <v>0</v>
      </c>
      <c r="JF900">
        <v>0</v>
      </c>
      <c r="JG900">
        <v>0</v>
      </c>
      <c r="JH900">
        <v>0</v>
      </c>
      <c r="JI900">
        <v>1</v>
      </c>
      <c r="JJ900">
        <v>29</v>
      </c>
      <c r="JK900" s="2">
        <f t="shared" si="78"/>
        <v>0.56521739130434778</v>
      </c>
    </row>
    <row r="901" spans="1:271" outlineLevel="2" x14ac:dyDescent="0.25">
      <c r="A901" t="str">
        <f t="shared" si="77"/>
        <v>166101</v>
      </c>
      <c r="B901" t="s">
        <v>340</v>
      </c>
      <c r="C901">
        <v>3</v>
      </c>
      <c r="D901">
        <v>1478</v>
      </c>
      <c r="E901">
        <v>1310</v>
      </c>
      <c r="F901">
        <v>340</v>
      </c>
      <c r="G901">
        <v>970</v>
      </c>
      <c r="H901">
        <v>0</v>
      </c>
      <c r="I901">
        <v>5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970</v>
      </c>
      <c r="R901">
        <v>0</v>
      </c>
      <c r="S901">
        <v>0</v>
      </c>
      <c r="T901">
        <v>970</v>
      </c>
      <c r="U901">
        <v>3</v>
      </c>
      <c r="V901">
        <v>2</v>
      </c>
      <c r="W901">
        <v>1</v>
      </c>
      <c r="X901">
        <v>0</v>
      </c>
      <c r="Y901">
        <v>967</v>
      </c>
      <c r="Z901">
        <v>199</v>
      </c>
      <c r="AA901">
        <v>20</v>
      </c>
      <c r="AB901">
        <v>50</v>
      </c>
      <c r="AC901">
        <v>99</v>
      </c>
      <c r="AD901">
        <v>9</v>
      </c>
      <c r="AE901">
        <v>0</v>
      </c>
      <c r="AF901">
        <v>8</v>
      </c>
      <c r="AG901">
        <v>0</v>
      </c>
      <c r="AH901">
        <v>1</v>
      </c>
      <c r="AI901">
        <v>2</v>
      </c>
      <c r="AJ901">
        <v>0</v>
      </c>
      <c r="AK901">
        <v>0</v>
      </c>
      <c r="AL901">
        <v>1</v>
      </c>
      <c r="AM901">
        <v>0</v>
      </c>
      <c r="AN901">
        <v>0</v>
      </c>
      <c r="AO901">
        <v>1</v>
      </c>
      <c r="AP901">
        <v>3</v>
      </c>
      <c r="AQ901">
        <v>0</v>
      </c>
      <c r="AR901">
        <v>1</v>
      </c>
      <c r="AS901">
        <v>2</v>
      </c>
      <c r="AT901">
        <v>1</v>
      </c>
      <c r="AU901">
        <v>0</v>
      </c>
      <c r="AV901">
        <v>0</v>
      </c>
      <c r="AW901">
        <v>1</v>
      </c>
      <c r="AX901">
        <v>0</v>
      </c>
      <c r="AY901">
        <v>199</v>
      </c>
      <c r="AZ901">
        <v>305</v>
      </c>
      <c r="BA901">
        <v>73</v>
      </c>
      <c r="BB901">
        <v>1</v>
      </c>
      <c r="BC901">
        <v>9</v>
      </c>
      <c r="BD901">
        <v>72</v>
      </c>
      <c r="BE901">
        <v>3</v>
      </c>
      <c r="BF901">
        <v>53</v>
      </c>
      <c r="BG901">
        <v>8</v>
      </c>
      <c r="BH901">
        <v>7</v>
      </c>
      <c r="BI901">
        <v>19</v>
      </c>
      <c r="BJ901">
        <v>1</v>
      </c>
      <c r="BK901">
        <v>3</v>
      </c>
      <c r="BL901">
        <v>4</v>
      </c>
      <c r="BM901">
        <v>25</v>
      </c>
      <c r="BN901">
        <v>0</v>
      </c>
      <c r="BO901">
        <v>1</v>
      </c>
      <c r="BP901">
        <v>1</v>
      </c>
      <c r="BQ901">
        <v>0</v>
      </c>
      <c r="BR901">
        <v>0</v>
      </c>
      <c r="BS901">
        <v>5</v>
      </c>
      <c r="BT901">
        <v>3</v>
      </c>
      <c r="BU901">
        <v>7</v>
      </c>
      <c r="BV901">
        <v>0</v>
      </c>
      <c r="BW901">
        <v>10</v>
      </c>
      <c r="BX901">
        <v>305</v>
      </c>
      <c r="BY901">
        <v>32</v>
      </c>
      <c r="BZ901">
        <v>18</v>
      </c>
      <c r="CA901">
        <v>7</v>
      </c>
      <c r="CB901">
        <v>1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v>1</v>
      </c>
      <c r="CI901">
        <v>0</v>
      </c>
      <c r="CJ901">
        <v>1</v>
      </c>
      <c r="CK901">
        <v>0</v>
      </c>
      <c r="CL901">
        <v>3</v>
      </c>
      <c r="CM901">
        <v>1</v>
      </c>
      <c r="CN901">
        <v>32</v>
      </c>
      <c r="CO901">
        <v>55</v>
      </c>
      <c r="CP901">
        <v>36</v>
      </c>
      <c r="CQ901">
        <v>2</v>
      </c>
      <c r="CR901">
        <v>3</v>
      </c>
      <c r="CS901">
        <v>2</v>
      </c>
      <c r="CT901">
        <v>3</v>
      </c>
      <c r="CU901">
        <v>1</v>
      </c>
      <c r="CV901">
        <v>3</v>
      </c>
      <c r="CW901">
        <v>0</v>
      </c>
      <c r="CX901">
        <v>4</v>
      </c>
      <c r="CY901">
        <v>0</v>
      </c>
      <c r="CZ901">
        <v>0</v>
      </c>
      <c r="DA901">
        <v>0</v>
      </c>
      <c r="DB901">
        <v>1</v>
      </c>
      <c r="DC901">
        <v>0</v>
      </c>
      <c r="DD901">
        <v>0</v>
      </c>
      <c r="DE901">
        <v>0</v>
      </c>
      <c r="DF901">
        <v>0</v>
      </c>
      <c r="DG901">
        <v>0</v>
      </c>
      <c r="DH901">
        <v>0</v>
      </c>
      <c r="DI901">
        <v>0</v>
      </c>
      <c r="DJ901">
        <v>0</v>
      </c>
      <c r="DK901">
        <v>0</v>
      </c>
      <c r="DL901">
        <v>0</v>
      </c>
      <c r="DM901">
        <v>0</v>
      </c>
      <c r="DN901">
        <v>55</v>
      </c>
      <c r="DO901">
        <v>25</v>
      </c>
      <c r="DP901">
        <v>11</v>
      </c>
      <c r="DQ901">
        <v>1</v>
      </c>
      <c r="DR901">
        <v>1</v>
      </c>
      <c r="DS901">
        <v>1</v>
      </c>
      <c r="DT901">
        <v>3</v>
      </c>
      <c r="DU901">
        <v>1</v>
      </c>
      <c r="DV901">
        <v>0</v>
      </c>
      <c r="DW901">
        <v>0</v>
      </c>
      <c r="DX901">
        <v>0</v>
      </c>
      <c r="DY901">
        <v>0</v>
      </c>
      <c r="DZ901">
        <v>0</v>
      </c>
      <c r="EA901">
        <v>0</v>
      </c>
      <c r="EB901">
        <v>0</v>
      </c>
      <c r="EC901">
        <v>0</v>
      </c>
      <c r="ED901">
        <v>3</v>
      </c>
      <c r="EE901">
        <v>0</v>
      </c>
      <c r="EF901">
        <v>0</v>
      </c>
      <c r="EG901">
        <v>1</v>
      </c>
      <c r="EH901">
        <v>0</v>
      </c>
      <c r="EI901">
        <v>0</v>
      </c>
      <c r="EJ901">
        <v>1</v>
      </c>
      <c r="EK901">
        <v>1</v>
      </c>
      <c r="EL901">
        <v>0</v>
      </c>
      <c r="EM901">
        <v>1</v>
      </c>
      <c r="EN901">
        <v>25</v>
      </c>
      <c r="EO901">
        <v>94</v>
      </c>
      <c r="EP901">
        <v>21</v>
      </c>
      <c r="EQ901">
        <v>43</v>
      </c>
      <c r="ER901">
        <v>6</v>
      </c>
      <c r="ES901">
        <v>3</v>
      </c>
      <c r="ET901">
        <v>2</v>
      </c>
      <c r="EU901">
        <v>0</v>
      </c>
      <c r="EV901">
        <v>0</v>
      </c>
      <c r="EW901">
        <v>0</v>
      </c>
      <c r="EX901">
        <v>0</v>
      </c>
      <c r="EY901">
        <v>1</v>
      </c>
      <c r="EZ901">
        <v>4</v>
      </c>
      <c r="FA901">
        <v>0</v>
      </c>
      <c r="FB901">
        <v>0</v>
      </c>
      <c r="FC901">
        <v>1</v>
      </c>
      <c r="FD901">
        <v>0</v>
      </c>
      <c r="FE901">
        <v>0</v>
      </c>
      <c r="FF901">
        <v>0</v>
      </c>
      <c r="FG901">
        <v>0</v>
      </c>
      <c r="FH901">
        <v>0</v>
      </c>
      <c r="FI901">
        <v>2</v>
      </c>
      <c r="FJ901">
        <v>0</v>
      </c>
      <c r="FK901">
        <v>11</v>
      </c>
      <c r="FL901">
        <v>94</v>
      </c>
      <c r="FM901">
        <v>71</v>
      </c>
      <c r="FN901">
        <v>29</v>
      </c>
      <c r="FO901">
        <v>7</v>
      </c>
      <c r="FP901">
        <v>2</v>
      </c>
      <c r="FQ901">
        <v>4</v>
      </c>
      <c r="FR901">
        <v>2</v>
      </c>
      <c r="FS901">
        <v>13</v>
      </c>
      <c r="FT901">
        <v>0</v>
      </c>
      <c r="FU901">
        <v>2</v>
      </c>
      <c r="FV901">
        <v>3</v>
      </c>
      <c r="FW901">
        <v>1</v>
      </c>
      <c r="FX901">
        <v>0</v>
      </c>
      <c r="FY901">
        <v>1</v>
      </c>
      <c r="FZ901">
        <v>0</v>
      </c>
      <c r="GA901">
        <v>0</v>
      </c>
      <c r="GB901">
        <v>0</v>
      </c>
      <c r="GC901">
        <v>0</v>
      </c>
      <c r="GD901">
        <v>2</v>
      </c>
      <c r="GE901">
        <v>0</v>
      </c>
      <c r="GF901">
        <v>1</v>
      </c>
      <c r="GG901">
        <v>0</v>
      </c>
      <c r="GH901">
        <v>2</v>
      </c>
      <c r="GI901">
        <v>0</v>
      </c>
      <c r="GJ901">
        <v>0</v>
      </c>
      <c r="GK901">
        <v>2</v>
      </c>
      <c r="GL901">
        <v>71</v>
      </c>
      <c r="GM901">
        <v>145</v>
      </c>
      <c r="GN901">
        <v>95</v>
      </c>
      <c r="GO901">
        <v>16</v>
      </c>
      <c r="GP901">
        <v>11</v>
      </c>
      <c r="GQ901">
        <v>5</v>
      </c>
      <c r="GR901">
        <v>3</v>
      </c>
      <c r="GS901">
        <v>0</v>
      </c>
      <c r="GT901">
        <v>7</v>
      </c>
      <c r="GU901">
        <v>0</v>
      </c>
      <c r="GV901">
        <v>1</v>
      </c>
      <c r="GW901">
        <v>4</v>
      </c>
      <c r="GX901">
        <v>1</v>
      </c>
      <c r="GY901">
        <v>0</v>
      </c>
      <c r="GZ901">
        <v>0</v>
      </c>
      <c r="HA901">
        <v>0</v>
      </c>
      <c r="HB901">
        <v>1</v>
      </c>
      <c r="HC901">
        <v>0</v>
      </c>
      <c r="HD901">
        <v>1</v>
      </c>
      <c r="HE901">
        <v>0</v>
      </c>
      <c r="HF901">
        <v>145</v>
      </c>
      <c r="HG901">
        <v>4</v>
      </c>
      <c r="HH901">
        <v>2</v>
      </c>
      <c r="HI901">
        <v>0</v>
      </c>
      <c r="HJ901">
        <v>0</v>
      </c>
      <c r="HK901">
        <v>0</v>
      </c>
      <c r="HL901">
        <v>0</v>
      </c>
      <c r="HM901">
        <v>0</v>
      </c>
      <c r="HN901">
        <v>2</v>
      </c>
      <c r="HO901">
        <v>0</v>
      </c>
      <c r="HP901">
        <v>0</v>
      </c>
      <c r="HQ901">
        <v>0</v>
      </c>
      <c r="HR901">
        <v>0</v>
      </c>
      <c r="HS901">
        <v>0</v>
      </c>
      <c r="HT901">
        <v>4</v>
      </c>
      <c r="HU901">
        <v>1</v>
      </c>
      <c r="HV901">
        <v>1</v>
      </c>
      <c r="HW901">
        <v>0</v>
      </c>
      <c r="HX901">
        <v>0</v>
      </c>
      <c r="HY901">
        <v>0</v>
      </c>
      <c r="HZ901">
        <v>0</v>
      </c>
      <c r="IA901">
        <v>0</v>
      </c>
      <c r="IB901">
        <v>0</v>
      </c>
      <c r="IC901">
        <v>0</v>
      </c>
      <c r="ID901">
        <v>0</v>
      </c>
      <c r="IE901">
        <v>0</v>
      </c>
      <c r="IF901">
        <v>0</v>
      </c>
      <c r="IG901">
        <v>0</v>
      </c>
      <c r="IH901">
        <v>0</v>
      </c>
      <c r="II901">
        <v>0</v>
      </c>
      <c r="IJ901">
        <v>1</v>
      </c>
      <c r="IK901">
        <v>36</v>
      </c>
      <c r="IL901">
        <v>16</v>
      </c>
      <c r="IM901">
        <v>3</v>
      </c>
      <c r="IN901">
        <v>10</v>
      </c>
      <c r="IO901">
        <v>0</v>
      </c>
      <c r="IP901">
        <v>1</v>
      </c>
      <c r="IQ901">
        <v>0</v>
      </c>
      <c r="IR901">
        <v>2</v>
      </c>
      <c r="IS901">
        <v>0</v>
      </c>
      <c r="IT901">
        <v>0</v>
      </c>
      <c r="IU901">
        <v>0</v>
      </c>
      <c r="IV901">
        <v>1</v>
      </c>
      <c r="IW901">
        <v>0</v>
      </c>
      <c r="IX901">
        <v>1</v>
      </c>
      <c r="IY901">
        <v>0</v>
      </c>
      <c r="IZ901">
        <v>0</v>
      </c>
      <c r="JA901">
        <v>0</v>
      </c>
      <c r="JB901">
        <v>0</v>
      </c>
      <c r="JC901">
        <v>1</v>
      </c>
      <c r="JD901">
        <v>0</v>
      </c>
      <c r="JE901">
        <v>0</v>
      </c>
      <c r="JF901">
        <v>0</v>
      </c>
      <c r="JG901">
        <v>0</v>
      </c>
      <c r="JH901">
        <v>1</v>
      </c>
      <c r="JI901">
        <v>0</v>
      </c>
      <c r="JJ901">
        <v>36</v>
      </c>
      <c r="JK901" s="2">
        <f t="shared" si="78"/>
        <v>0.65629228687415431</v>
      </c>
    </row>
    <row r="902" spans="1:271" outlineLevel="2" x14ac:dyDescent="0.25">
      <c r="A902" t="str">
        <f t="shared" si="77"/>
        <v>166101</v>
      </c>
      <c r="B902" t="s">
        <v>340</v>
      </c>
      <c r="C902">
        <v>4</v>
      </c>
      <c r="D902">
        <v>764</v>
      </c>
      <c r="E902">
        <v>590</v>
      </c>
      <c r="F902">
        <v>113</v>
      </c>
      <c r="G902">
        <v>477</v>
      </c>
      <c r="H902">
        <v>0</v>
      </c>
      <c r="I902">
        <v>5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476</v>
      </c>
      <c r="R902">
        <v>0</v>
      </c>
      <c r="S902">
        <v>0</v>
      </c>
      <c r="T902">
        <v>476</v>
      </c>
      <c r="U902">
        <v>3</v>
      </c>
      <c r="V902">
        <v>3</v>
      </c>
      <c r="W902">
        <v>0</v>
      </c>
      <c r="X902">
        <v>0</v>
      </c>
      <c r="Y902">
        <v>473</v>
      </c>
      <c r="Z902">
        <v>123</v>
      </c>
      <c r="AA902">
        <v>5</v>
      </c>
      <c r="AB902">
        <v>33</v>
      </c>
      <c r="AC902">
        <v>66</v>
      </c>
      <c r="AD902">
        <v>7</v>
      </c>
      <c r="AE902">
        <v>0</v>
      </c>
      <c r="AF902">
        <v>0</v>
      </c>
      <c r="AG902">
        <v>0</v>
      </c>
      <c r="AH902">
        <v>1</v>
      </c>
      <c r="AI902">
        <v>0</v>
      </c>
      <c r="AJ902">
        <v>0</v>
      </c>
      <c r="AK902">
        <v>0</v>
      </c>
      <c r="AL902">
        <v>1</v>
      </c>
      <c r="AM902">
        <v>0</v>
      </c>
      <c r="AN902">
        <v>0</v>
      </c>
      <c r="AO902">
        <v>1</v>
      </c>
      <c r="AP902">
        <v>0</v>
      </c>
      <c r="AQ902">
        <v>2</v>
      </c>
      <c r="AR902">
        <v>1</v>
      </c>
      <c r="AS902">
        <v>1</v>
      </c>
      <c r="AT902">
        <v>1</v>
      </c>
      <c r="AU902">
        <v>0</v>
      </c>
      <c r="AV902">
        <v>1</v>
      </c>
      <c r="AW902">
        <v>0</v>
      </c>
      <c r="AX902">
        <v>3</v>
      </c>
      <c r="AY902">
        <v>123</v>
      </c>
      <c r="AZ902">
        <v>136</v>
      </c>
      <c r="BA902">
        <v>31</v>
      </c>
      <c r="BB902">
        <v>5</v>
      </c>
      <c r="BC902">
        <v>7</v>
      </c>
      <c r="BD902">
        <v>32</v>
      </c>
      <c r="BE902">
        <v>2</v>
      </c>
      <c r="BF902">
        <v>13</v>
      </c>
      <c r="BG902">
        <v>4</v>
      </c>
      <c r="BH902">
        <v>1</v>
      </c>
      <c r="BI902">
        <v>10</v>
      </c>
      <c r="BJ902">
        <v>3</v>
      </c>
      <c r="BK902">
        <v>0</v>
      </c>
      <c r="BL902">
        <v>0</v>
      </c>
      <c r="BM902">
        <v>15</v>
      </c>
      <c r="BN902">
        <v>0</v>
      </c>
      <c r="BO902">
        <v>0</v>
      </c>
      <c r="BP902">
        <v>1</v>
      </c>
      <c r="BQ902">
        <v>1</v>
      </c>
      <c r="BR902">
        <v>1</v>
      </c>
      <c r="BS902">
        <v>4</v>
      </c>
      <c r="BT902">
        <v>2</v>
      </c>
      <c r="BU902">
        <v>0</v>
      </c>
      <c r="BV902">
        <v>1</v>
      </c>
      <c r="BW902">
        <v>3</v>
      </c>
      <c r="BX902">
        <v>136</v>
      </c>
      <c r="BY902">
        <v>17</v>
      </c>
      <c r="BZ902">
        <v>11</v>
      </c>
      <c r="CA902">
        <v>2</v>
      </c>
      <c r="CB902">
        <v>0</v>
      </c>
      <c r="CC902">
        <v>0</v>
      </c>
      <c r="CD902">
        <v>0</v>
      </c>
      <c r="CE902">
        <v>1</v>
      </c>
      <c r="CF902">
        <v>0</v>
      </c>
      <c r="CG902">
        <v>1</v>
      </c>
      <c r="CH902">
        <v>1</v>
      </c>
      <c r="CI902">
        <v>0</v>
      </c>
      <c r="CJ902">
        <v>0</v>
      </c>
      <c r="CK902">
        <v>0</v>
      </c>
      <c r="CL902">
        <v>0</v>
      </c>
      <c r="CM902">
        <v>1</v>
      </c>
      <c r="CN902">
        <v>17</v>
      </c>
      <c r="CO902">
        <v>20</v>
      </c>
      <c r="CP902">
        <v>10</v>
      </c>
      <c r="CQ902">
        <v>2</v>
      </c>
      <c r="CR902">
        <v>2</v>
      </c>
      <c r="CS902">
        <v>0</v>
      </c>
      <c r="CT902">
        <v>1</v>
      </c>
      <c r="CU902">
        <v>0</v>
      </c>
      <c r="CV902">
        <v>0</v>
      </c>
      <c r="CW902">
        <v>0</v>
      </c>
      <c r="CX902">
        <v>2</v>
      </c>
      <c r="CY902">
        <v>0</v>
      </c>
      <c r="CZ902">
        <v>0</v>
      </c>
      <c r="DA902">
        <v>0</v>
      </c>
      <c r="DB902">
        <v>0</v>
      </c>
      <c r="DC902">
        <v>0</v>
      </c>
      <c r="DD902">
        <v>0</v>
      </c>
      <c r="DE902">
        <v>0</v>
      </c>
      <c r="DF902">
        <v>0</v>
      </c>
      <c r="DG902">
        <v>0</v>
      </c>
      <c r="DH902">
        <v>0</v>
      </c>
      <c r="DI902">
        <v>0</v>
      </c>
      <c r="DJ902">
        <v>2</v>
      </c>
      <c r="DK902">
        <v>0</v>
      </c>
      <c r="DL902">
        <v>0</v>
      </c>
      <c r="DM902">
        <v>1</v>
      </c>
      <c r="DN902">
        <v>20</v>
      </c>
      <c r="DO902">
        <v>4</v>
      </c>
      <c r="DP902">
        <v>4</v>
      </c>
      <c r="DQ902">
        <v>0</v>
      </c>
      <c r="DR902">
        <v>0</v>
      </c>
      <c r="DS902">
        <v>0</v>
      </c>
      <c r="DT902">
        <v>0</v>
      </c>
      <c r="DU902">
        <v>0</v>
      </c>
      <c r="DV902">
        <v>0</v>
      </c>
      <c r="DW902">
        <v>0</v>
      </c>
      <c r="DX902">
        <v>0</v>
      </c>
      <c r="DY902">
        <v>0</v>
      </c>
      <c r="DZ902">
        <v>0</v>
      </c>
      <c r="EA902">
        <v>0</v>
      </c>
      <c r="EB902">
        <v>0</v>
      </c>
      <c r="EC902">
        <v>0</v>
      </c>
      <c r="ED902">
        <v>0</v>
      </c>
      <c r="EE902">
        <v>0</v>
      </c>
      <c r="EF902">
        <v>0</v>
      </c>
      <c r="EG902">
        <v>0</v>
      </c>
      <c r="EH902">
        <v>0</v>
      </c>
      <c r="EI902">
        <v>0</v>
      </c>
      <c r="EJ902">
        <v>0</v>
      </c>
      <c r="EK902">
        <v>0</v>
      </c>
      <c r="EL902">
        <v>0</v>
      </c>
      <c r="EM902">
        <v>0</v>
      </c>
      <c r="EN902">
        <v>4</v>
      </c>
      <c r="EO902">
        <v>46</v>
      </c>
      <c r="EP902">
        <v>7</v>
      </c>
      <c r="EQ902">
        <v>33</v>
      </c>
      <c r="ER902">
        <v>2</v>
      </c>
      <c r="ES902">
        <v>0</v>
      </c>
      <c r="ET902">
        <v>0</v>
      </c>
      <c r="EU902">
        <v>1</v>
      </c>
      <c r="EV902">
        <v>0</v>
      </c>
      <c r="EW902">
        <v>0</v>
      </c>
      <c r="EX902">
        <v>0</v>
      </c>
      <c r="EY902">
        <v>0</v>
      </c>
      <c r="EZ902">
        <v>0</v>
      </c>
      <c r="FA902">
        <v>0</v>
      </c>
      <c r="FB902">
        <v>1</v>
      </c>
      <c r="FC902">
        <v>0</v>
      </c>
      <c r="FD902">
        <v>0</v>
      </c>
      <c r="FE902">
        <v>0</v>
      </c>
      <c r="FF902">
        <v>0</v>
      </c>
      <c r="FG902">
        <v>0</v>
      </c>
      <c r="FH902">
        <v>0</v>
      </c>
      <c r="FI902">
        <v>0</v>
      </c>
      <c r="FJ902">
        <v>0</v>
      </c>
      <c r="FK902">
        <v>2</v>
      </c>
      <c r="FL902">
        <v>46</v>
      </c>
      <c r="FM902">
        <v>51</v>
      </c>
      <c r="FN902">
        <v>22</v>
      </c>
      <c r="FO902">
        <v>3</v>
      </c>
      <c r="FP902">
        <v>0</v>
      </c>
      <c r="FQ902">
        <v>2</v>
      </c>
      <c r="FR902">
        <v>2</v>
      </c>
      <c r="FS902">
        <v>8</v>
      </c>
      <c r="FT902">
        <v>2</v>
      </c>
      <c r="FU902">
        <v>0</v>
      </c>
      <c r="FV902">
        <v>4</v>
      </c>
      <c r="FW902">
        <v>0</v>
      </c>
      <c r="FX902">
        <v>1</v>
      </c>
      <c r="FY902">
        <v>0</v>
      </c>
      <c r="FZ902">
        <v>1</v>
      </c>
      <c r="GA902">
        <v>1</v>
      </c>
      <c r="GB902">
        <v>1</v>
      </c>
      <c r="GC902">
        <v>0</v>
      </c>
      <c r="GD902">
        <v>2</v>
      </c>
      <c r="GE902">
        <v>1</v>
      </c>
      <c r="GF902">
        <v>1</v>
      </c>
      <c r="GG902">
        <v>0</v>
      </c>
      <c r="GH902">
        <v>0</v>
      </c>
      <c r="GI902">
        <v>0</v>
      </c>
      <c r="GJ902">
        <v>0</v>
      </c>
      <c r="GK902">
        <v>0</v>
      </c>
      <c r="GL902">
        <v>51</v>
      </c>
      <c r="GM902">
        <v>60</v>
      </c>
      <c r="GN902">
        <v>31</v>
      </c>
      <c r="GO902">
        <v>3</v>
      </c>
      <c r="GP902">
        <v>5</v>
      </c>
      <c r="GQ902">
        <v>2</v>
      </c>
      <c r="GR902">
        <v>4</v>
      </c>
      <c r="GS902">
        <v>0</v>
      </c>
      <c r="GT902">
        <v>6</v>
      </c>
      <c r="GU902">
        <v>2</v>
      </c>
      <c r="GV902">
        <v>0</v>
      </c>
      <c r="GW902">
        <v>0</v>
      </c>
      <c r="GX902">
        <v>0</v>
      </c>
      <c r="GY902">
        <v>0</v>
      </c>
      <c r="GZ902">
        <v>1</v>
      </c>
      <c r="HA902">
        <v>2</v>
      </c>
      <c r="HB902">
        <v>0</v>
      </c>
      <c r="HC902">
        <v>3</v>
      </c>
      <c r="HD902">
        <v>1</v>
      </c>
      <c r="HE902">
        <v>0</v>
      </c>
      <c r="HF902">
        <v>60</v>
      </c>
      <c r="HG902">
        <v>3</v>
      </c>
      <c r="HH902">
        <v>0</v>
      </c>
      <c r="HI902">
        <v>0</v>
      </c>
      <c r="HJ902">
        <v>0</v>
      </c>
      <c r="HK902">
        <v>0</v>
      </c>
      <c r="HL902">
        <v>0</v>
      </c>
      <c r="HM902">
        <v>0</v>
      </c>
      <c r="HN902">
        <v>1</v>
      </c>
      <c r="HO902">
        <v>0</v>
      </c>
      <c r="HP902">
        <v>1</v>
      </c>
      <c r="HQ902">
        <v>1</v>
      </c>
      <c r="HR902">
        <v>0</v>
      </c>
      <c r="HS902">
        <v>0</v>
      </c>
      <c r="HT902">
        <v>3</v>
      </c>
      <c r="HU902">
        <v>0</v>
      </c>
      <c r="HV902">
        <v>0</v>
      </c>
      <c r="HW902">
        <v>0</v>
      </c>
      <c r="HX902">
        <v>0</v>
      </c>
      <c r="HY902">
        <v>0</v>
      </c>
      <c r="HZ902">
        <v>0</v>
      </c>
      <c r="IA902">
        <v>0</v>
      </c>
      <c r="IB902">
        <v>0</v>
      </c>
      <c r="IC902">
        <v>0</v>
      </c>
      <c r="ID902">
        <v>0</v>
      </c>
      <c r="IE902">
        <v>0</v>
      </c>
      <c r="IF902">
        <v>0</v>
      </c>
      <c r="IG902">
        <v>0</v>
      </c>
      <c r="IH902">
        <v>0</v>
      </c>
      <c r="II902">
        <v>0</v>
      </c>
      <c r="IJ902">
        <v>0</v>
      </c>
      <c r="IK902">
        <v>13</v>
      </c>
      <c r="IL902">
        <v>5</v>
      </c>
      <c r="IM902">
        <v>5</v>
      </c>
      <c r="IN902">
        <v>3</v>
      </c>
      <c r="IO902">
        <v>0</v>
      </c>
      <c r="IP902">
        <v>0</v>
      </c>
      <c r="IQ902">
        <v>0</v>
      </c>
      <c r="IR902">
        <v>0</v>
      </c>
      <c r="IS902">
        <v>0</v>
      </c>
      <c r="IT902">
        <v>0</v>
      </c>
      <c r="IU902">
        <v>0</v>
      </c>
      <c r="IV902">
        <v>0</v>
      </c>
      <c r="IW902">
        <v>0</v>
      </c>
      <c r="IX902">
        <v>0</v>
      </c>
      <c r="IY902">
        <v>0</v>
      </c>
      <c r="IZ902">
        <v>0</v>
      </c>
      <c r="JA902">
        <v>0</v>
      </c>
      <c r="JB902">
        <v>0</v>
      </c>
      <c r="JC902">
        <v>0</v>
      </c>
      <c r="JD902">
        <v>0</v>
      </c>
      <c r="JE902">
        <v>0</v>
      </c>
      <c r="JF902">
        <v>0</v>
      </c>
      <c r="JG902">
        <v>0</v>
      </c>
      <c r="JH902">
        <v>0</v>
      </c>
      <c r="JI902">
        <v>0</v>
      </c>
      <c r="JJ902">
        <v>13</v>
      </c>
      <c r="JK902" s="2">
        <f t="shared" si="78"/>
        <v>0.62303664921465973</v>
      </c>
    </row>
    <row r="903" spans="1:271" outlineLevel="2" x14ac:dyDescent="0.25">
      <c r="A903" t="str">
        <f t="shared" si="77"/>
        <v>166101</v>
      </c>
      <c r="B903" t="s">
        <v>340</v>
      </c>
      <c r="C903">
        <v>5</v>
      </c>
      <c r="D903">
        <v>1306</v>
      </c>
      <c r="E903">
        <v>980</v>
      </c>
      <c r="F903">
        <v>134</v>
      </c>
      <c r="G903">
        <v>846</v>
      </c>
      <c r="H903">
        <v>1</v>
      </c>
      <c r="I903">
        <v>18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846</v>
      </c>
      <c r="R903">
        <v>0</v>
      </c>
      <c r="S903">
        <v>0</v>
      </c>
      <c r="T903">
        <v>846</v>
      </c>
      <c r="U903">
        <v>2</v>
      </c>
      <c r="V903">
        <v>1</v>
      </c>
      <c r="W903">
        <v>1</v>
      </c>
      <c r="X903">
        <v>0</v>
      </c>
      <c r="Y903">
        <v>844</v>
      </c>
      <c r="Z903">
        <v>186</v>
      </c>
      <c r="AA903">
        <v>12</v>
      </c>
      <c r="AB903">
        <v>43</v>
      </c>
      <c r="AC903">
        <v>95</v>
      </c>
      <c r="AD903">
        <v>18</v>
      </c>
      <c r="AE903">
        <v>0</v>
      </c>
      <c r="AF903">
        <v>2</v>
      </c>
      <c r="AG903">
        <v>2</v>
      </c>
      <c r="AH903">
        <v>1</v>
      </c>
      <c r="AI903">
        <v>3</v>
      </c>
      <c r="AJ903">
        <v>0</v>
      </c>
      <c r="AK903">
        <v>1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1</v>
      </c>
      <c r="AU903">
        <v>1</v>
      </c>
      <c r="AV903">
        <v>3</v>
      </c>
      <c r="AW903">
        <v>1</v>
      </c>
      <c r="AX903">
        <v>3</v>
      </c>
      <c r="AY903">
        <v>186</v>
      </c>
      <c r="AZ903">
        <v>294</v>
      </c>
      <c r="BA903">
        <v>53</v>
      </c>
      <c r="BB903">
        <v>5</v>
      </c>
      <c r="BC903">
        <v>9</v>
      </c>
      <c r="BD903">
        <v>73</v>
      </c>
      <c r="BE903">
        <v>5</v>
      </c>
      <c r="BF903">
        <v>66</v>
      </c>
      <c r="BG903">
        <v>8</v>
      </c>
      <c r="BH903">
        <v>2</v>
      </c>
      <c r="BI903">
        <v>22</v>
      </c>
      <c r="BJ903">
        <v>5</v>
      </c>
      <c r="BK903">
        <v>0</v>
      </c>
      <c r="BL903">
        <v>1</v>
      </c>
      <c r="BM903">
        <v>27</v>
      </c>
      <c r="BN903">
        <v>1</v>
      </c>
      <c r="BO903">
        <v>2</v>
      </c>
      <c r="BP903">
        <v>0</v>
      </c>
      <c r="BQ903">
        <v>1</v>
      </c>
      <c r="BR903">
        <v>0</v>
      </c>
      <c r="BS903">
        <v>2</v>
      </c>
      <c r="BT903">
        <v>3</v>
      </c>
      <c r="BU903">
        <v>3</v>
      </c>
      <c r="BV903">
        <v>0</v>
      </c>
      <c r="BW903">
        <v>6</v>
      </c>
      <c r="BX903">
        <v>294</v>
      </c>
      <c r="BY903">
        <v>27</v>
      </c>
      <c r="BZ903">
        <v>14</v>
      </c>
      <c r="CA903">
        <v>5</v>
      </c>
      <c r="CB903">
        <v>0</v>
      </c>
      <c r="CC903">
        <v>0</v>
      </c>
      <c r="CD903">
        <v>0</v>
      </c>
      <c r="CE903">
        <v>1</v>
      </c>
      <c r="CF903">
        <v>0</v>
      </c>
      <c r="CG903">
        <v>1</v>
      </c>
      <c r="CH903">
        <v>0</v>
      </c>
      <c r="CI903">
        <v>1</v>
      </c>
      <c r="CJ903">
        <v>1</v>
      </c>
      <c r="CK903">
        <v>0</v>
      </c>
      <c r="CL903">
        <v>1</v>
      </c>
      <c r="CM903">
        <v>3</v>
      </c>
      <c r="CN903">
        <v>27</v>
      </c>
      <c r="CO903">
        <v>36</v>
      </c>
      <c r="CP903">
        <v>11</v>
      </c>
      <c r="CQ903">
        <v>1</v>
      </c>
      <c r="CR903">
        <v>0</v>
      </c>
      <c r="CS903">
        <v>0</v>
      </c>
      <c r="CT903">
        <v>5</v>
      </c>
      <c r="CU903">
        <v>3</v>
      </c>
      <c r="CV903">
        <v>0</v>
      </c>
      <c r="CW903">
        <v>2</v>
      </c>
      <c r="CX903">
        <v>1</v>
      </c>
      <c r="CY903">
        <v>0</v>
      </c>
      <c r="CZ903">
        <v>0</v>
      </c>
      <c r="DA903">
        <v>0</v>
      </c>
      <c r="DB903">
        <v>0</v>
      </c>
      <c r="DC903">
        <v>0</v>
      </c>
      <c r="DD903">
        <v>0</v>
      </c>
      <c r="DE903">
        <v>0</v>
      </c>
      <c r="DF903">
        <v>0</v>
      </c>
      <c r="DG903">
        <v>0</v>
      </c>
      <c r="DH903">
        <v>0</v>
      </c>
      <c r="DI903">
        <v>1</v>
      </c>
      <c r="DJ903">
        <v>2</v>
      </c>
      <c r="DK903">
        <v>1</v>
      </c>
      <c r="DL903">
        <v>0</v>
      </c>
      <c r="DM903">
        <v>9</v>
      </c>
      <c r="DN903">
        <v>36</v>
      </c>
      <c r="DO903">
        <v>20</v>
      </c>
      <c r="DP903">
        <v>8</v>
      </c>
      <c r="DQ903">
        <v>2</v>
      </c>
      <c r="DR903">
        <v>1</v>
      </c>
      <c r="DS903">
        <v>3</v>
      </c>
      <c r="DT903">
        <v>0</v>
      </c>
      <c r="DU903">
        <v>1</v>
      </c>
      <c r="DV903">
        <v>1</v>
      </c>
      <c r="DW903">
        <v>0</v>
      </c>
      <c r="DX903">
        <v>0</v>
      </c>
      <c r="DY903">
        <v>0</v>
      </c>
      <c r="DZ903">
        <v>0</v>
      </c>
      <c r="EA903">
        <v>1</v>
      </c>
      <c r="EB903">
        <v>2</v>
      </c>
      <c r="EC903">
        <v>0</v>
      </c>
      <c r="ED903">
        <v>1</v>
      </c>
      <c r="EE903">
        <v>0</v>
      </c>
      <c r="EF903">
        <v>0</v>
      </c>
      <c r="EG903">
        <v>0</v>
      </c>
      <c r="EH903">
        <v>0</v>
      </c>
      <c r="EI903">
        <v>0</v>
      </c>
      <c r="EJ903">
        <v>0</v>
      </c>
      <c r="EK903">
        <v>0</v>
      </c>
      <c r="EL903">
        <v>0</v>
      </c>
      <c r="EM903">
        <v>0</v>
      </c>
      <c r="EN903">
        <v>20</v>
      </c>
      <c r="EO903">
        <v>112</v>
      </c>
      <c r="EP903">
        <v>15</v>
      </c>
      <c r="EQ903">
        <v>72</v>
      </c>
      <c r="ER903">
        <v>2</v>
      </c>
      <c r="ES903">
        <v>1</v>
      </c>
      <c r="ET903">
        <v>1</v>
      </c>
      <c r="EU903">
        <v>1</v>
      </c>
      <c r="EV903">
        <v>1</v>
      </c>
      <c r="EW903">
        <v>0</v>
      </c>
      <c r="EX903">
        <v>0</v>
      </c>
      <c r="EY903">
        <v>2</v>
      </c>
      <c r="EZ903">
        <v>1</v>
      </c>
      <c r="FA903">
        <v>2</v>
      </c>
      <c r="FB903">
        <v>1</v>
      </c>
      <c r="FC903">
        <v>2</v>
      </c>
      <c r="FD903">
        <v>0</v>
      </c>
      <c r="FE903">
        <v>0</v>
      </c>
      <c r="FF903">
        <v>1</v>
      </c>
      <c r="FG903">
        <v>0</v>
      </c>
      <c r="FH903">
        <v>0</v>
      </c>
      <c r="FI903">
        <v>0</v>
      </c>
      <c r="FJ903">
        <v>0</v>
      </c>
      <c r="FK903">
        <v>10</v>
      </c>
      <c r="FL903">
        <v>112</v>
      </c>
      <c r="FM903">
        <v>70</v>
      </c>
      <c r="FN903">
        <v>35</v>
      </c>
      <c r="FO903">
        <v>10</v>
      </c>
      <c r="FP903">
        <v>2</v>
      </c>
      <c r="FQ903">
        <v>2</v>
      </c>
      <c r="FR903">
        <v>1</v>
      </c>
      <c r="FS903">
        <v>4</v>
      </c>
      <c r="FT903">
        <v>2</v>
      </c>
      <c r="FU903">
        <v>1</v>
      </c>
      <c r="FV903">
        <v>3</v>
      </c>
      <c r="FW903">
        <v>0</v>
      </c>
      <c r="FX903">
        <v>0</v>
      </c>
      <c r="FY903">
        <v>1</v>
      </c>
      <c r="FZ903">
        <v>2</v>
      </c>
      <c r="GA903">
        <v>0</v>
      </c>
      <c r="GB903">
        <v>2</v>
      </c>
      <c r="GC903">
        <v>0</v>
      </c>
      <c r="GD903">
        <v>0</v>
      </c>
      <c r="GE903">
        <v>0</v>
      </c>
      <c r="GF903">
        <v>1</v>
      </c>
      <c r="GG903">
        <v>1</v>
      </c>
      <c r="GH903">
        <v>0</v>
      </c>
      <c r="GI903">
        <v>0</v>
      </c>
      <c r="GJ903">
        <v>0</v>
      </c>
      <c r="GK903">
        <v>3</v>
      </c>
      <c r="GL903">
        <v>70</v>
      </c>
      <c r="GM903">
        <v>80</v>
      </c>
      <c r="GN903">
        <v>55</v>
      </c>
      <c r="GO903">
        <v>12</v>
      </c>
      <c r="GP903">
        <v>1</v>
      </c>
      <c r="GQ903">
        <v>1</v>
      </c>
      <c r="GR903">
        <v>2</v>
      </c>
      <c r="GS903">
        <v>0</v>
      </c>
      <c r="GT903">
        <v>3</v>
      </c>
      <c r="GU903">
        <v>0</v>
      </c>
      <c r="GV903">
        <v>1</v>
      </c>
      <c r="GW903">
        <v>1</v>
      </c>
      <c r="GX903">
        <v>0</v>
      </c>
      <c r="GY903">
        <v>0</v>
      </c>
      <c r="GZ903">
        <v>0</v>
      </c>
      <c r="HA903">
        <v>2</v>
      </c>
      <c r="HB903">
        <v>0</v>
      </c>
      <c r="HC903">
        <v>1</v>
      </c>
      <c r="HD903">
        <v>0</v>
      </c>
      <c r="HE903">
        <v>1</v>
      </c>
      <c r="HF903">
        <v>80</v>
      </c>
      <c r="HG903">
        <v>4</v>
      </c>
      <c r="HH903">
        <v>1</v>
      </c>
      <c r="HI903">
        <v>0</v>
      </c>
      <c r="HJ903">
        <v>1</v>
      </c>
      <c r="HK903">
        <v>0</v>
      </c>
      <c r="HL903">
        <v>1</v>
      </c>
      <c r="HM903">
        <v>0</v>
      </c>
      <c r="HN903">
        <v>1</v>
      </c>
      <c r="HO903">
        <v>0</v>
      </c>
      <c r="HP903">
        <v>0</v>
      </c>
      <c r="HQ903">
        <v>0</v>
      </c>
      <c r="HR903">
        <v>0</v>
      </c>
      <c r="HS903">
        <v>0</v>
      </c>
      <c r="HT903">
        <v>4</v>
      </c>
      <c r="HU903">
        <v>5</v>
      </c>
      <c r="HV903">
        <v>2</v>
      </c>
      <c r="HW903">
        <v>1</v>
      </c>
      <c r="HX903">
        <v>0</v>
      </c>
      <c r="HY903">
        <v>0</v>
      </c>
      <c r="HZ903">
        <v>0</v>
      </c>
      <c r="IA903">
        <v>0</v>
      </c>
      <c r="IB903">
        <v>0</v>
      </c>
      <c r="IC903">
        <v>1</v>
      </c>
      <c r="ID903">
        <v>0</v>
      </c>
      <c r="IE903">
        <v>0</v>
      </c>
      <c r="IF903">
        <v>0</v>
      </c>
      <c r="IG903">
        <v>0</v>
      </c>
      <c r="IH903">
        <v>0</v>
      </c>
      <c r="II903">
        <v>1</v>
      </c>
      <c r="IJ903">
        <v>5</v>
      </c>
      <c r="IK903">
        <v>10</v>
      </c>
      <c r="IL903">
        <v>4</v>
      </c>
      <c r="IM903">
        <v>2</v>
      </c>
      <c r="IN903">
        <v>2</v>
      </c>
      <c r="IO903">
        <v>1</v>
      </c>
      <c r="IP903">
        <v>0</v>
      </c>
      <c r="IQ903">
        <v>0</v>
      </c>
      <c r="IR903">
        <v>0</v>
      </c>
      <c r="IS903">
        <v>0</v>
      </c>
      <c r="IT903">
        <v>0</v>
      </c>
      <c r="IU903">
        <v>0</v>
      </c>
      <c r="IV903">
        <v>0</v>
      </c>
      <c r="IW903">
        <v>0</v>
      </c>
      <c r="IX903">
        <v>1</v>
      </c>
      <c r="IY903">
        <v>0</v>
      </c>
      <c r="IZ903">
        <v>0</v>
      </c>
      <c r="JA903">
        <v>0</v>
      </c>
      <c r="JB903">
        <v>0</v>
      </c>
      <c r="JC903">
        <v>0</v>
      </c>
      <c r="JD903">
        <v>0</v>
      </c>
      <c r="JE903">
        <v>0</v>
      </c>
      <c r="JF903">
        <v>0</v>
      </c>
      <c r="JG903">
        <v>0</v>
      </c>
      <c r="JH903">
        <v>0</v>
      </c>
      <c r="JI903">
        <v>0</v>
      </c>
      <c r="JJ903">
        <v>10</v>
      </c>
      <c r="JK903" s="2">
        <f t="shared" si="78"/>
        <v>0.64777947932618685</v>
      </c>
    </row>
    <row r="904" spans="1:271" outlineLevel="2" x14ac:dyDescent="0.25">
      <c r="A904" t="str">
        <f t="shared" si="77"/>
        <v>166101</v>
      </c>
      <c r="B904" t="s">
        <v>340</v>
      </c>
      <c r="C904">
        <v>6</v>
      </c>
      <c r="D904">
        <v>1091</v>
      </c>
      <c r="E904">
        <v>830</v>
      </c>
      <c r="F904">
        <v>136</v>
      </c>
      <c r="G904">
        <v>694</v>
      </c>
      <c r="H904">
        <v>1</v>
      </c>
      <c r="I904">
        <v>5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694</v>
      </c>
      <c r="R904">
        <v>0</v>
      </c>
      <c r="S904">
        <v>0</v>
      </c>
      <c r="T904">
        <v>694</v>
      </c>
      <c r="U904">
        <v>7</v>
      </c>
      <c r="V904">
        <v>4</v>
      </c>
      <c r="W904">
        <v>3</v>
      </c>
      <c r="X904">
        <v>0</v>
      </c>
      <c r="Y904">
        <v>687</v>
      </c>
      <c r="Z904">
        <v>124</v>
      </c>
      <c r="AA904">
        <v>9</v>
      </c>
      <c r="AB904">
        <v>27</v>
      </c>
      <c r="AC904">
        <v>59</v>
      </c>
      <c r="AD904">
        <v>8</v>
      </c>
      <c r="AE904">
        <v>0</v>
      </c>
      <c r="AF904">
        <v>5</v>
      </c>
      <c r="AG904">
        <v>2</v>
      </c>
      <c r="AH904">
        <v>0</v>
      </c>
      <c r="AI904">
        <v>3</v>
      </c>
      <c r="AJ904">
        <v>0</v>
      </c>
      <c r="AK904">
        <v>0</v>
      </c>
      <c r="AL904">
        <v>1</v>
      </c>
      <c r="AM904">
        <v>0</v>
      </c>
      <c r="AN904">
        <v>1</v>
      </c>
      <c r="AO904">
        <v>5</v>
      </c>
      <c r="AP904">
        <v>0</v>
      </c>
      <c r="AQ904">
        <v>1</v>
      </c>
      <c r="AR904">
        <v>0</v>
      </c>
      <c r="AS904">
        <v>2</v>
      </c>
      <c r="AT904">
        <v>0</v>
      </c>
      <c r="AU904">
        <v>0</v>
      </c>
      <c r="AV904">
        <v>0</v>
      </c>
      <c r="AW904">
        <v>0</v>
      </c>
      <c r="AX904">
        <v>1</v>
      </c>
      <c r="AY904">
        <v>124</v>
      </c>
      <c r="AZ904">
        <v>238</v>
      </c>
      <c r="BA904">
        <v>56</v>
      </c>
      <c r="BB904">
        <v>10</v>
      </c>
      <c r="BC904">
        <v>12</v>
      </c>
      <c r="BD904">
        <v>46</v>
      </c>
      <c r="BE904">
        <v>2</v>
      </c>
      <c r="BF904">
        <v>42</v>
      </c>
      <c r="BG904">
        <v>8</v>
      </c>
      <c r="BH904">
        <v>1</v>
      </c>
      <c r="BI904">
        <v>21</v>
      </c>
      <c r="BJ904">
        <v>3</v>
      </c>
      <c r="BK904">
        <v>1</v>
      </c>
      <c r="BL904">
        <v>3</v>
      </c>
      <c r="BM904">
        <v>11</v>
      </c>
      <c r="BN904">
        <v>0</v>
      </c>
      <c r="BO904">
        <v>1</v>
      </c>
      <c r="BP904">
        <v>3</v>
      </c>
      <c r="BQ904">
        <v>0</v>
      </c>
      <c r="BR904">
        <v>0</v>
      </c>
      <c r="BS904">
        <v>9</v>
      </c>
      <c r="BT904">
        <v>1</v>
      </c>
      <c r="BU904">
        <v>2</v>
      </c>
      <c r="BV904">
        <v>2</v>
      </c>
      <c r="BW904">
        <v>4</v>
      </c>
      <c r="BX904">
        <v>238</v>
      </c>
      <c r="BY904">
        <v>26</v>
      </c>
      <c r="BZ904">
        <v>12</v>
      </c>
      <c r="CA904">
        <v>4</v>
      </c>
      <c r="CB904">
        <v>3</v>
      </c>
      <c r="CC904">
        <v>0</v>
      </c>
      <c r="CD904">
        <v>1</v>
      </c>
      <c r="CE904">
        <v>2</v>
      </c>
      <c r="CF904">
        <v>0</v>
      </c>
      <c r="CG904">
        <v>1</v>
      </c>
      <c r="CH904">
        <v>1</v>
      </c>
      <c r="CI904">
        <v>0</v>
      </c>
      <c r="CJ904">
        <v>0</v>
      </c>
      <c r="CK904">
        <v>0</v>
      </c>
      <c r="CL904">
        <v>0</v>
      </c>
      <c r="CM904">
        <v>2</v>
      </c>
      <c r="CN904">
        <v>26</v>
      </c>
      <c r="CO904">
        <v>26</v>
      </c>
      <c r="CP904">
        <v>13</v>
      </c>
      <c r="CQ904">
        <v>3</v>
      </c>
      <c r="CR904">
        <v>1</v>
      </c>
      <c r="CS904">
        <v>0</v>
      </c>
      <c r="CT904">
        <v>2</v>
      </c>
      <c r="CU904">
        <v>1</v>
      </c>
      <c r="CV904">
        <v>2</v>
      </c>
      <c r="CW904">
        <v>0</v>
      </c>
      <c r="CX904">
        <v>1</v>
      </c>
      <c r="CY904">
        <v>0</v>
      </c>
      <c r="CZ904">
        <v>1</v>
      </c>
      <c r="DA904">
        <v>0</v>
      </c>
      <c r="DB904">
        <v>0</v>
      </c>
      <c r="DC904">
        <v>0</v>
      </c>
      <c r="DD904">
        <v>0</v>
      </c>
      <c r="DE904">
        <v>0</v>
      </c>
      <c r="DF904">
        <v>0</v>
      </c>
      <c r="DG904">
        <v>0</v>
      </c>
      <c r="DH904">
        <v>0</v>
      </c>
      <c r="DI904">
        <v>1</v>
      </c>
      <c r="DJ904">
        <v>0</v>
      </c>
      <c r="DK904">
        <v>0</v>
      </c>
      <c r="DL904">
        <v>0</v>
      </c>
      <c r="DM904">
        <v>1</v>
      </c>
      <c r="DN904">
        <v>26</v>
      </c>
      <c r="DO904">
        <v>24</v>
      </c>
      <c r="DP904">
        <v>7</v>
      </c>
      <c r="DQ904">
        <v>1</v>
      </c>
      <c r="DR904">
        <v>0</v>
      </c>
      <c r="DS904">
        <v>3</v>
      </c>
      <c r="DT904">
        <v>1</v>
      </c>
      <c r="DU904">
        <v>0</v>
      </c>
      <c r="DV904">
        <v>0</v>
      </c>
      <c r="DW904">
        <v>0</v>
      </c>
      <c r="DX904">
        <v>0</v>
      </c>
      <c r="DY904">
        <v>0</v>
      </c>
      <c r="DZ904">
        <v>0</v>
      </c>
      <c r="EA904">
        <v>0</v>
      </c>
      <c r="EB904">
        <v>1</v>
      </c>
      <c r="EC904">
        <v>0</v>
      </c>
      <c r="ED904">
        <v>0</v>
      </c>
      <c r="EE904">
        <v>1</v>
      </c>
      <c r="EF904">
        <v>1</v>
      </c>
      <c r="EG904">
        <v>0</v>
      </c>
      <c r="EH904">
        <v>0</v>
      </c>
      <c r="EI904">
        <v>6</v>
      </c>
      <c r="EJ904">
        <v>3</v>
      </c>
      <c r="EK904">
        <v>0</v>
      </c>
      <c r="EL904">
        <v>0</v>
      </c>
      <c r="EM904">
        <v>0</v>
      </c>
      <c r="EN904">
        <v>24</v>
      </c>
      <c r="EO904">
        <v>74</v>
      </c>
      <c r="EP904">
        <v>18</v>
      </c>
      <c r="EQ904">
        <v>43</v>
      </c>
      <c r="ER904">
        <v>0</v>
      </c>
      <c r="ES904">
        <v>1</v>
      </c>
      <c r="ET904">
        <v>1</v>
      </c>
      <c r="EU904">
        <v>0</v>
      </c>
      <c r="EV904">
        <v>2</v>
      </c>
      <c r="EW904">
        <v>0</v>
      </c>
      <c r="EX904">
        <v>1</v>
      </c>
      <c r="EY904">
        <v>0</v>
      </c>
      <c r="EZ904">
        <v>0</v>
      </c>
      <c r="FA904">
        <v>1</v>
      </c>
      <c r="FB904">
        <v>0</v>
      </c>
      <c r="FC904">
        <v>0</v>
      </c>
      <c r="FD904">
        <v>0</v>
      </c>
      <c r="FE904">
        <v>0</v>
      </c>
      <c r="FF904">
        <v>0</v>
      </c>
      <c r="FG904">
        <v>1</v>
      </c>
      <c r="FH904">
        <v>0</v>
      </c>
      <c r="FI904">
        <v>1</v>
      </c>
      <c r="FJ904">
        <v>0</v>
      </c>
      <c r="FK904">
        <v>5</v>
      </c>
      <c r="FL904">
        <v>74</v>
      </c>
      <c r="FM904">
        <v>61</v>
      </c>
      <c r="FN904">
        <v>32</v>
      </c>
      <c r="FO904">
        <v>2</v>
      </c>
      <c r="FP904">
        <v>2</v>
      </c>
      <c r="FQ904">
        <v>1</v>
      </c>
      <c r="FR904">
        <v>4</v>
      </c>
      <c r="FS904">
        <v>4</v>
      </c>
      <c r="FT904">
        <v>1</v>
      </c>
      <c r="FU904">
        <v>0</v>
      </c>
      <c r="FV904">
        <v>3</v>
      </c>
      <c r="FW904">
        <v>1</v>
      </c>
      <c r="FX904">
        <v>0</v>
      </c>
      <c r="FY904">
        <v>0</v>
      </c>
      <c r="FZ904">
        <v>0</v>
      </c>
      <c r="GA904">
        <v>4</v>
      </c>
      <c r="GB904">
        <v>1</v>
      </c>
      <c r="GC904">
        <v>0</v>
      </c>
      <c r="GD904">
        <v>0</v>
      </c>
      <c r="GE904">
        <v>3</v>
      </c>
      <c r="GF904">
        <v>0</v>
      </c>
      <c r="GG904">
        <v>0</v>
      </c>
      <c r="GH904">
        <v>0</v>
      </c>
      <c r="GI904">
        <v>1</v>
      </c>
      <c r="GJ904">
        <v>0</v>
      </c>
      <c r="GK904">
        <v>2</v>
      </c>
      <c r="GL904">
        <v>61</v>
      </c>
      <c r="GM904">
        <v>94</v>
      </c>
      <c r="GN904">
        <v>54</v>
      </c>
      <c r="GO904">
        <v>13</v>
      </c>
      <c r="GP904">
        <v>6</v>
      </c>
      <c r="GQ904">
        <v>0</v>
      </c>
      <c r="GR904">
        <v>4</v>
      </c>
      <c r="GS904">
        <v>0</v>
      </c>
      <c r="GT904">
        <v>9</v>
      </c>
      <c r="GU904">
        <v>1</v>
      </c>
      <c r="GV904">
        <v>1</v>
      </c>
      <c r="GW904">
        <v>1</v>
      </c>
      <c r="GX904">
        <v>0</v>
      </c>
      <c r="GY904">
        <v>0</v>
      </c>
      <c r="GZ904">
        <v>0</v>
      </c>
      <c r="HA904">
        <v>2</v>
      </c>
      <c r="HB904">
        <v>0</v>
      </c>
      <c r="HC904">
        <v>1</v>
      </c>
      <c r="HD904">
        <v>2</v>
      </c>
      <c r="HE904">
        <v>0</v>
      </c>
      <c r="HF904">
        <v>94</v>
      </c>
      <c r="HG904">
        <v>6</v>
      </c>
      <c r="HH904">
        <v>2</v>
      </c>
      <c r="HI904">
        <v>0</v>
      </c>
      <c r="HJ904">
        <v>0</v>
      </c>
      <c r="HK904">
        <v>0</v>
      </c>
      <c r="HL904">
        <v>0</v>
      </c>
      <c r="HM904">
        <v>0</v>
      </c>
      <c r="HN904">
        <v>0</v>
      </c>
      <c r="HO904">
        <v>1</v>
      </c>
      <c r="HP904">
        <v>1</v>
      </c>
      <c r="HQ904">
        <v>1</v>
      </c>
      <c r="HR904">
        <v>1</v>
      </c>
      <c r="HS904">
        <v>0</v>
      </c>
      <c r="HT904">
        <v>6</v>
      </c>
      <c r="HU904">
        <v>0</v>
      </c>
      <c r="HV904">
        <v>0</v>
      </c>
      <c r="HW904">
        <v>0</v>
      </c>
      <c r="HX904">
        <v>0</v>
      </c>
      <c r="HY904">
        <v>0</v>
      </c>
      <c r="HZ904">
        <v>0</v>
      </c>
      <c r="IA904">
        <v>0</v>
      </c>
      <c r="IB904">
        <v>0</v>
      </c>
      <c r="IC904">
        <v>0</v>
      </c>
      <c r="ID904">
        <v>0</v>
      </c>
      <c r="IE904">
        <v>0</v>
      </c>
      <c r="IF904">
        <v>0</v>
      </c>
      <c r="IG904">
        <v>0</v>
      </c>
      <c r="IH904">
        <v>0</v>
      </c>
      <c r="II904">
        <v>0</v>
      </c>
      <c r="IJ904">
        <v>0</v>
      </c>
      <c r="IK904">
        <v>14</v>
      </c>
      <c r="IL904">
        <v>6</v>
      </c>
      <c r="IM904">
        <v>2</v>
      </c>
      <c r="IN904">
        <v>2</v>
      </c>
      <c r="IO904">
        <v>0</v>
      </c>
      <c r="IP904">
        <v>0</v>
      </c>
      <c r="IQ904">
        <v>0</v>
      </c>
      <c r="IR904">
        <v>0</v>
      </c>
      <c r="IS904">
        <v>0</v>
      </c>
      <c r="IT904">
        <v>0</v>
      </c>
      <c r="IU904">
        <v>2</v>
      </c>
      <c r="IV904">
        <v>1</v>
      </c>
      <c r="IW904">
        <v>0</v>
      </c>
      <c r="IX904">
        <v>0</v>
      </c>
      <c r="IY904">
        <v>0</v>
      </c>
      <c r="IZ904">
        <v>0</v>
      </c>
      <c r="JA904">
        <v>0</v>
      </c>
      <c r="JB904">
        <v>0</v>
      </c>
      <c r="JC904">
        <v>0</v>
      </c>
      <c r="JD904">
        <v>0</v>
      </c>
      <c r="JE904">
        <v>0</v>
      </c>
      <c r="JF904">
        <v>1</v>
      </c>
      <c r="JG904">
        <v>0</v>
      </c>
      <c r="JH904">
        <v>0</v>
      </c>
      <c r="JI904">
        <v>0</v>
      </c>
      <c r="JJ904">
        <v>14</v>
      </c>
      <c r="JK904" s="2">
        <f t="shared" si="78"/>
        <v>0.63611365719523372</v>
      </c>
    </row>
    <row r="905" spans="1:271" outlineLevel="2" x14ac:dyDescent="0.25">
      <c r="A905" t="str">
        <f t="shared" si="77"/>
        <v>166101</v>
      </c>
      <c r="B905" t="s">
        <v>340</v>
      </c>
      <c r="C905">
        <v>7</v>
      </c>
      <c r="D905">
        <v>1880</v>
      </c>
      <c r="E905">
        <v>1430</v>
      </c>
      <c r="F905">
        <v>414</v>
      </c>
      <c r="G905">
        <v>1016</v>
      </c>
      <c r="H905">
        <v>2</v>
      </c>
      <c r="I905">
        <v>5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995</v>
      </c>
      <c r="R905">
        <v>0</v>
      </c>
      <c r="S905">
        <v>9</v>
      </c>
      <c r="T905">
        <v>986</v>
      </c>
      <c r="U905">
        <v>17</v>
      </c>
      <c r="V905">
        <v>9</v>
      </c>
      <c r="W905">
        <v>5</v>
      </c>
      <c r="X905">
        <v>0</v>
      </c>
      <c r="Y905">
        <v>969</v>
      </c>
      <c r="Z905">
        <v>225</v>
      </c>
      <c r="AA905">
        <v>19</v>
      </c>
      <c r="AB905">
        <v>55</v>
      </c>
      <c r="AC905">
        <v>95</v>
      </c>
      <c r="AD905">
        <v>23</v>
      </c>
      <c r="AE905">
        <v>1</v>
      </c>
      <c r="AF905">
        <v>9</v>
      </c>
      <c r="AG905">
        <v>0</v>
      </c>
      <c r="AH905">
        <v>1</v>
      </c>
      <c r="AI905">
        <v>5</v>
      </c>
      <c r="AJ905">
        <v>0</v>
      </c>
      <c r="AK905">
        <v>0</v>
      </c>
      <c r="AL905">
        <v>1</v>
      </c>
      <c r="AM905">
        <v>0</v>
      </c>
      <c r="AN905">
        <v>0</v>
      </c>
      <c r="AO905">
        <v>1</v>
      </c>
      <c r="AP905">
        <v>0</v>
      </c>
      <c r="AQ905">
        <v>2</v>
      </c>
      <c r="AR905">
        <v>0</v>
      </c>
      <c r="AS905">
        <v>2</v>
      </c>
      <c r="AT905">
        <v>1</v>
      </c>
      <c r="AU905">
        <v>0</v>
      </c>
      <c r="AV905">
        <v>4</v>
      </c>
      <c r="AW905">
        <v>3</v>
      </c>
      <c r="AX905">
        <v>3</v>
      </c>
      <c r="AY905">
        <v>225</v>
      </c>
      <c r="AZ905">
        <v>330</v>
      </c>
      <c r="BA905">
        <v>78</v>
      </c>
      <c r="BB905">
        <v>3</v>
      </c>
      <c r="BC905">
        <v>13</v>
      </c>
      <c r="BD905">
        <v>83</v>
      </c>
      <c r="BE905">
        <v>2</v>
      </c>
      <c r="BF905">
        <v>52</v>
      </c>
      <c r="BG905">
        <v>12</v>
      </c>
      <c r="BH905">
        <v>2</v>
      </c>
      <c r="BI905">
        <v>42</v>
      </c>
      <c r="BJ905">
        <v>8</v>
      </c>
      <c r="BK905">
        <v>0</v>
      </c>
      <c r="BL905">
        <v>0</v>
      </c>
      <c r="BM905">
        <v>15</v>
      </c>
      <c r="BN905">
        <v>0</v>
      </c>
      <c r="BO905">
        <v>1</v>
      </c>
      <c r="BP905">
        <v>0</v>
      </c>
      <c r="BQ905">
        <v>1</v>
      </c>
      <c r="BR905">
        <v>0</v>
      </c>
      <c r="BS905">
        <v>7</v>
      </c>
      <c r="BT905">
        <v>2</v>
      </c>
      <c r="BU905">
        <v>4</v>
      </c>
      <c r="BV905">
        <v>3</v>
      </c>
      <c r="BW905">
        <v>2</v>
      </c>
      <c r="BX905">
        <v>330</v>
      </c>
      <c r="BY905">
        <v>38</v>
      </c>
      <c r="BZ905">
        <v>15</v>
      </c>
      <c r="CA905">
        <v>9</v>
      </c>
      <c r="CB905">
        <v>4</v>
      </c>
      <c r="CC905">
        <v>1</v>
      </c>
      <c r="CD905">
        <v>2</v>
      </c>
      <c r="CE905">
        <v>1</v>
      </c>
      <c r="CF905">
        <v>2</v>
      </c>
      <c r="CG905">
        <v>1</v>
      </c>
      <c r="CH905">
        <v>0</v>
      </c>
      <c r="CI905">
        <v>0</v>
      </c>
      <c r="CJ905">
        <v>1</v>
      </c>
      <c r="CK905">
        <v>0</v>
      </c>
      <c r="CL905">
        <v>0</v>
      </c>
      <c r="CM905">
        <v>2</v>
      </c>
      <c r="CN905">
        <v>38</v>
      </c>
      <c r="CO905">
        <v>48</v>
      </c>
      <c r="CP905">
        <v>20</v>
      </c>
      <c r="CQ905">
        <v>3</v>
      </c>
      <c r="CR905">
        <v>3</v>
      </c>
      <c r="CS905">
        <v>1</v>
      </c>
      <c r="CT905">
        <v>1</v>
      </c>
      <c r="CU905">
        <v>1</v>
      </c>
      <c r="CV905">
        <v>1</v>
      </c>
      <c r="CW905">
        <v>2</v>
      </c>
      <c r="CX905">
        <v>6</v>
      </c>
      <c r="CY905">
        <v>1</v>
      </c>
      <c r="CZ905">
        <v>1</v>
      </c>
      <c r="DA905">
        <v>0</v>
      </c>
      <c r="DB905">
        <v>1</v>
      </c>
      <c r="DC905">
        <v>2</v>
      </c>
      <c r="DD905">
        <v>0</v>
      </c>
      <c r="DE905">
        <v>0</v>
      </c>
      <c r="DF905">
        <v>0</v>
      </c>
      <c r="DG905">
        <v>0</v>
      </c>
      <c r="DH905">
        <v>1</v>
      </c>
      <c r="DI905">
        <v>1</v>
      </c>
      <c r="DJ905">
        <v>1</v>
      </c>
      <c r="DK905">
        <v>1</v>
      </c>
      <c r="DL905">
        <v>0</v>
      </c>
      <c r="DM905">
        <v>1</v>
      </c>
      <c r="DN905">
        <v>48</v>
      </c>
      <c r="DO905">
        <v>14</v>
      </c>
      <c r="DP905">
        <v>3</v>
      </c>
      <c r="DQ905">
        <v>1</v>
      </c>
      <c r="DR905">
        <v>1</v>
      </c>
      <c r="DS905">
        <v>1</v>
      </c>
      <c r="DT905">
        <v>2</v>
      </c>
      <c r="DU905">
        <v>0</v>
      </c>
      <c r="DV905">
        <v>1</v>
      </c>
      <c r="DW905">
        <v>0</v>
      </c>
      <c r="DX905">
        <v>0</v>
      </c>
      <c r="DY905">
        <v>0</v>
      </c>
      <c r="DZ905">
        <v>0</v>
      </c>
      <c r="EA905">
        <v>0</v>
      </c>
      <c r="EB905">
        <v>1</v>
      </c>
      <c r="EC905">
        <v>0</v>
      </c>
      <c r="ED905">
        <v>2</v>
      </c>
      <c r="EE905">
        <v>0</v>
      </c>
      <c r="EF905">
        <v>0</v>
      </c>
      <c r="EG905">
        <v>0</v>
      </c>
      <c r="EH905">
        <v>1</v>
      </c>
      <c r="EI905">
        <v>0</v>
      </c>
      <c r="EJ905">
        <v>0</v>
      </c>
      <c r="EK905">
        <v>0</v>
      </c>
      <c r="EL905">
        <v>1</v>
      </c>
      <c r="EM905">
        <v>0</v>
      </c>
      <c r="EN905">
        <v>14</v>
      </c>
      <c r="EO905">
        <v>100</v>
      </c>
      <c r="EP905">
        <v>18</v>
      </c>
      <c r="EQ905">
        <v>54</v>
      </c>
      <c r="ER905">
        <v>9</v>
      </c>
      <c r="ES905">
        <v>6</v>
      </c>
      <c r="ET905">
        <v>1</v>
      </c>
      <c r="EU905">
        <v>1</v>
      </c>
      <c r="EV905">
        <v>1</v>
      </c>
      <c r="EW905">
        <v>0</v>
      </c>
      <c r="EX905">
        <v>0</v>
      </c>
      <c r="EY905">
        <v>2</v>
      </c>
      <c r="EZ905">
        <v>0</v>
      </c>
      <c r="FA905">
        <v>0</v>
      </c>
      <c r="FB905">
        <v>0</v>
      </c>
      <c r="FC905">
        <v>0</v>
      </c>
      <c r="FD905">
        <v>0</v>
      </c>
      <c r="FE905">
        <v>0</v>
      </c>
      <c r="FF905">
        <v>0</v>
      </c>
      <c r="FG905">
        <v>0</v>
      </c>
      <c r="FH905">
        <v>0</v>
      </c>
      <c r="FI905">
        <v>0</v>
      </c>
      <c r="FJ905">
        <v>0</v>
      </c>
      <c r="FK905">
        <v>8</v>
      </c>
      <c r="FL905">
        <v>100</v>
      </c>
      <c r="FM905">
        <v>92</v>
      </c>
      <c r="FN905">
        <v>38</v>
      </c>
      <c r="FO905">
        <v>7</v>
      </c>
      <c r="FP905">
        <v>3</v>
      </c>
      <c r="FQ905">
        <v>9</v>
      </c>
      <c r="FR905">
        <v>0</v>
      </c>
      <c r="FS905">
        <v>9</v>
      </c>
      <c r="FT905">
        <v>3</v>
      </c>
      <c r="FU905">
        <v>2</v>
      </c>
      <c r="FV905">
        <v>3</v>
      </c>
      <c r="FW905">
        <v>0</v>
      </c>
      <c r="FX905">
        <v>0</v>
      </c>
      <c r="FY905">
        <v>0</v>
      </c>
      <c r="FZ905">
        <v>1</v>
      </c>
      <c r="GA905">
        <v>2</v>
      </c>
      <c r="GB905">
        <v>3</v>
      </c>
      <c r="GC905">
        <v>2</v>
      </c>
      <c r="GD905">
        <v>1</v>
      </c>
      <c r="GE905">
        <v>3</v>
      </c>
      <c r="GF905">
        <v>0</v>
      </c>
      <c r="GG905">
        <v>1</v>
      </c>
      <c r="GH905">
        <v>0</v>
      </c>
      <c r="GI905">
        <v>1</v>
      </c>
      <c r="GJ905">
        <v>0</v>
      </c>
      <c r="GK905">
        <v>4</v>
      </c>
      <c r="GL905">
        <v>92</v>
      </c>
      <c r="GM905">
        <v>106</v>
      </c>
      <c r="GN905">
        <v>64</v>
      </c>
      <c r="GO905">
        <v>9</v>
      </c>
      <c r="GP905">
        <v>9</v>
      </c>
      <c r="GQ905">
        <v>2</v>
      </c>
      <c r="GR905">
        <v>4</v>
      </c>
      <c r="GS905">
        <v>0</v>
      </c>
      <c r="GT905">
        <v>7</v>
      </c>
      <c r="GU905">
        <v>2</v>
      </c>
      <c r="GV905">
        <v>0</v>
      </c>
      <c r="GW905">
        <v>3</v>
      </c>
      <c r="GX905">
        <v>1</v>
      </c>
      <c r="GY905">
        <v>0</v>
      </c>
      <c r="GZ905">
        <v>0</v>
      </c>
      <c r="HA905">
        <v>2</v>
      </c>
      <c r="HB905">
        <v>2</v>
      </c>
      <c r="HC905">
        <v>0</v>
      </c>
      <c r="HD905">
        <v>0</v>
      </c>
      <c r="HE905">
        <v>1</v>
      </c>
      <c r="HF905">
        <v>106</v>
      </c>
      <c r="HG905">
        <v>8</v>
      </c>
      <c r="HH905">
        <v>3</v>
      </c>
      <c r="HI905">
        <v>1</v>
      </c>
      <c r="HJ905">
        <v>0</v>
      </c>
      <c r="HK905">
        <v>0</v>
      </c>
      <c r="HL905">
        <v>0</v>
      </c>
      <c r="HM905">
        <v>0</v>
      </c>
      <c r="HN905">
        <v>1</v>
      </c>
      <c r="HO905">
        <v>1</v>
      </c>
      <c r="HP905">
        <v>0</v>
      </c>
      <c r="HQ905">
        <v>2</v>
      </c>
      <c r="HR905">
        <v>0</v>
      </c>
      <c r="HS905">
        <v>0</v>
      </c>
      <c r="HT905">
        <v>8</v>
      </c>
      <c r="HU905">
        <v>0</v>
      </c>
      <c r="HV905">
        <v>0</v>
      </c>
      <c r="HW905">
        <v>0</v>
      </c>
      <c r="HX905">
        <v>0</v>
      </c>
      <c r="HY905">
        <v>0</v>
      </c>
      <c r="HZ905">
        <v>0</v>
      </c>
      <c r="IA905">
        <v>0</v>
      </c>
      <c r="IB905">
        <v>0</v>
      </c>
      <c r="IC905">
        <v>0</v>
      </c>
      <c r="ID905">
        <v>0</v>
      </c>
      <c r="IE905">
        <v>0</v>
      </c>
      <c r="IF905">
        <v>0</v>
      </c>
      <c r="IG905">
        <v>0</v>
      </c>
      <c r="IH905">
        <v>0</v>
      </c>
      <c r="II905">
        <v>0</v>
      </c>
      <c r="IJ905">
        <v>0</v>
      </c>
      <c r="IK905">
        <v>8</v>
      </c>
      <c r="IL905">
        <v>2</v>
      </c>
      <c r="IM905">
        <v>1</v>
      </c>
      <c r="IN905">
        <v>2</v>
      </c>
      <c r="IO905">
        <v>0</v>
      </c>
      <c r="IP905">
        <v>0</v>
      </c>
      <c r="IQ905">
        <v>0</v>
      </c>
      <c r="IR905">
        <v>0</v>
      </c>
      <c r="IS905">
        <v>0</v>
      </c>
      <c r="IT905">
        <v>0</v>
      </c>
      <c r="IU905">
        <v>0</v>
      </c>
      <c r="IV905">
        <v>1</v>
      </c>
      <c r="IW905">
        <v>0</v>
      </c>
      <c r="IX905">
        <v>2</v>
      </c>
      <c r="IY905">
        <v>0</v>
      </c>
      <c r="IZ905">
        <v>0</v>
      </c>
      <c r="JA905">
        <v>0</v>
      </c>
      <c r="JB905">
        <v>0</v>
      </c>
      <c r="JC905">
        <v>0</v>
      </c>
      <c r="JD905">
        <v>0</v>
      </c>
      <c r="JE905">
        <v>0</v>
      </c>
      <c r="JF905">
        <v>0</v>
      </c>
      <c r="JG905">
        <v>0</v>
      </c>
      <c r="JH905">
        <v>0</v>
      </c>
      <c r="JI905">
        <v>0</v>
      </c>
      <c r="JJ905">
        <v>8</v>
      </c>
      <c r="JK905" s="2">
        <f t="shared" si="78"/>
        <v>0.52446808510638299</v>
      </c>
    </row>
    <row r="906" spans="1:271" outlineLevel="2" x14ac:dyDescent="0.25">
      <c r="A906" t="str">
        <f t="shared" si="77"/>
        <v>166101</v>
      </c>
      <c r="B906" t="s">
        <v>340</v>
      </c>
      <c r="C906">
        <v>8</v>
      </c>
      <c r="D906">
        <v>1607</v>
      </c>
      <c r="E906">
        <v>1220</v>
      </c>
      <c r="F906">
        <v>354</v>
      </c>
      <c r="G906">
        <v>866</v>
      </c>
      <c r="H906">
        <v>0</v>
      </c>
      <c r="I906">
        <v>8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887</v>
      </c>
      <c r="R906">
        <v>0</v>
      </c>
      <c r="S906">
        <v>31</v>
      </c>
      <c r="T906">
        <v>856</v>
      </c>
      <c r="U906">
        <v>11</v>
      </c>
      <c r="V906">
        <v>5</v>
      </c>
      <c r="W906">
        <v>5</v>
      </c>
      <c r="X906">
        <v>0</v>
      </c>
      <c r="Y906">
        <v>845</v>
      </c>
      <c r="Z906">
        <v>171</v>
      </c>
      <c r="AA906">
        <v>17</v>
      </c>
      <c r="AB906">
        <v>46</v>
      </c>
      <c r="AC906">
        <v>83</v>
      </c>
      <c r="AD906">
        <v>10</v>
      </c>
      <c r="AE906">
        <v>2</v>
      </c>
      <c r="AF906">
        <v>0</v>
      </c>
      <c r="AG906">
        <v>0</v>
      </c>
      <c r="AH906">
        <v>0</v>
      </c>
      <c r="AI906">
        <v>0</v>
      </c>
      <c r="AJ906">
        <v>2</v>
      </c>
      <c r="AK906">
        <v>0</v>
      </c>
      <c r="AL906">
        <v>0</v>
      </c>
      <c r="AM906">
        <v>0</v>
      </c>
      <c r="AN906">
        <v>0</v>
      </c>
      <c r="AO906">
        <v>2</v>
      </c>
      <c r="AP906">
        <v>0</v>
      </c>
      <c r="AQ906">
        <v>0</v>
      </c>
      <c r="AR906">
        <v>1</v>
      </c>
      <c r="AS906">
        <v>1</v>
      </c>
      <c r="AT906">
        <v>1</v>
      </c>
      <c r="AU906">
        <v>0</v>
      </c>
      <c r="AV906">
        <v>0</v>
      </c>
      <c r="AW906">
        <v>2</v>
      </c>
      <c r="AX906">
        <v>4</v>
      </c>
      <c r="AY906">
        <v>171</v>
      </c>
      <c r="AZ906">
        <v>250</v>
      </c>
      <c r="BA906">
        <v>68</v>
      </c>
      <c r="BB906">
        <v>3</v>
      </c>
      <c r="BC906">
        <v>13</v>
      </c>
      <c r="BD906">
        <v>43</v>
      </c>
      <c r="BE906">
        <v>6</v>
      </c>
      <c r="BF906">
        <v>44</v>
      </c>
      <c r="BG906">
        <v>8</v>
      </c>
      <c r="BH906">
        <v>1</v>
      </c>
      <c r="BI906">
        <v>26</v>
      </c>
      <c r="BJ906">
        <v>4</v>
      </c>
      <c r="BK906">
        <v>1</v>
      </c>
      <c r="BL906">
        <v>1</v>
      </c>
      <c r="BM906">
        <v>19</v>
      </c>
      <c r="BN906">
        <v>1</v>
      </c>
      <c r="BO906">
        <v>1</v>
      </c>
      <c r="BP906">
        <v>0</v>
      </c>
      <c r="BQ906">
        <v>0</v>
      </c>
      <c r="BR906">
        <v>0</v>
      </c>
      <c r="BS906">
        <v>2</v>
      </c>
      <c r="BT906">
        <v>2</v>
      </c>
      <c r="BU906">
        <v>3</v>
      </c>
      <c r="BV906">
        <v>1</v>
      </c>
      <c r="BW906">
        <v>3</v>
      </c>
      <c r="BX906">
        <v>250</v>
      </c>
      <c r="BY906">
        <v>51</v>
      </c>
      <c r="BZ906">
        <v>37</v>
      </c>
      <c r="CA906">
        <v>5</v>
      </c>
      <c r="CB906">
        <v>1</v>
      </c>
      <c r="CC906">
        <v>0</v>
      </c>
      <c r="CD906">
        <v>1</v>
      </c>
      <c r="CE906">
        <v>0</v>
      </c>
      <c r="CF906">
        <v>0</v>
      </c>
      <c r="CG906">
        <v>0</v>
      </c>
      <c r="CH906">
        <v>0</v>
      </c>
      <c r="CI906">
        <v>0</v>
      </c>
      <c r="CJ906">
        <v>0</v>
      </c>
      <c r="CK906">
        <v>0</v>
      </c>
      <c r="CL906">
        <v>4</v>
      </c>
      <c r="CM906">
        <v>3</v>
      </c>
      <c r="CN906">
        <v>51</v>
      </c>
      <c r="CO906">
        <v>43</v>
      </c>
      <c r="CP906">
        <v>16</v>
      </c>
      <c r="CQ906">
        <v>1</v>
      </c>
      <c r="CR906">
        <v>1</v>
      </c>
      <c r="CS906">
        <v>1</v>
      </c>
      <c r="CT906">
        <v>5</v>
      </c>
      <c r="CU906">
        <v>1</v>
      </c>
      <c r="CV906">
        <v>1</v>
      </c>
      <c r="CW906">
        <v>1</v>
      </c>
      <c r="CX906">
        <v>5</v>
      </c>
      <c r="CY906">
        <v>2</v>
      </c>
      <c r="CZ906">
        <v>1</v>
      </c>
      <c r="DA906">
        <v>0</v>
      </c>
      <c r="DB906">
        <v>1</v>
      </c>
      <c r="DC906">
        <v>2</v>
      </c>
      <c r="DD906">
        <v>0</v>
      </c>
      <c r="DE906">
        <v>0</v>
      </c>
      <c r="DF906">
        <v>0</v>
      </c>
      <c r="DG906">
        <v>0</v>
      </c>
      <c r="DH906">
        <v>0</v>
      </c>
      <c r="DI906">
        <v>1</v>
      </c>
      <c r="DJ906">
        <v>0</v>
      </c>
      <c r="DK906">
        <v>0</v>
      </c>
      <c r="DL906">
        <v>0</v>
      </c>
      <c r="DM906">
        <v>4</v>
      </c>
      <c r="DN906">
        <v>43</v>
      </c>
      <c r="DO906">
        <v>11</v>
      </c>
      <c r="DP906">
        <v>1</v>
      </c>
      <c r="DQ906">
        <v>0</v>
      </c>
      <c r="DR906">
        <v>1</v>
      </c>
      <c r="DS906">
        <v>3</v>
      </c>
      <c r="DT906">
        <v>1</v>
      </c>
      <c r="DU906">
        <v>1</v>
      </c>
      <c r="DV906">
        <v>0</v>
      </c>
      <c r="DW906">
        <v>0</v>
      </c>
      <c r="DX906">
        <v>0</v>
      </c>
      <c r="DY906">
        <v>0</v>
      </c>
      <c r="DZ906">
        <v>0</v>
      </c>
      <c r="EA906">
        <v>0</v>
      </c>
      <c r="EB906">
        <v>0</v>
      </c>
      <c r="EC906">
        <v>0</v>
      </c>
      <c r="ED906">
        <v>1</v>
      </c>
      <c r="EE906">
        <v>0</v>
      </c>
      <c r="EF906">
        <v>0</v>
      </c>
      <c r="EG906">
        <v>0</v>
      </c>
      <c r="EH906">
        <v>0</v>
      </c>
      <c r="EI906">
        <v>0</v>
      </c>
      <c r="EJ906">
        <v>0</v>
      </c>
      <c r="EK906">
        <v>0</v>
      </c>
      <c r="EL906">
        <v>2</v>
      </c>
      <c r="EM906">
        <v>1</v>
      </c>
      <c r="EN906">
        <v>11</v>
      </c>
      <c r="EO906">
        <v>140</v>
      </c>
      <c r="EP906">
        <v>32</v>
      </c>
      <c r="EQ906">
        <v>58</v>
      </c>
      <c r="ER906">
        <v>23</v>
      </c>
      <c r="ES906">
        <v>0</v>
      </c>
      <c r="ET906">
        <v>2</v>
      </c>
      <c r="EU906">
        <v>1</v>
      </c>
      <c r="EV906">
        <v>1</v>
      </c>
      <c r="EW906">
        <v>0</v>
      </c>
      <c r="EX906">
        <v>0</v>
      </c>
      <c r="EY906">
        <v>2</v>
      </c>
      <c r="EZ906">
        <v>3</v>
      </c>
      <c r="FA906">
        <v>0</v>
      </c>
      <c r="FB906">
        <v>1</v>
      </c>
      <c r="FC906">
        <v>1</v>
      </c>
      <c r="FD906">
        <v>0</v>
      </c>
      <c r="FE906">
        <v>0</v>
      </c>
      <c r="FF906">
        <v>0</v>
      </c>
      <c r="FG906">
        <v>2</v>
      </c>
      <c r="FH906">
        <v>0</v>
      </c>
      <c r="FI906">
        <v>0</v>
      </c>
      <c r="FJ906">
        <v>1</v>
      </c>
      <c r="FK906">
        <v>13</v>
      </c>
      <c r="FL906">
        <v>140</v>
      </c>
      <c r="FM906">
        <v>71</v>
      </c>
      <c r="FN906">
        <v>28</v>
      </c>
      <c r="FO906">
        <v>6</v>
      </c>
      <c r="FP906">
        <v>2</v>
      </c>
      <c r="FQ906">
        <v>3</v>
      </c>
      <c r="FR906">
        <v>3</v>
      </c>
      <c r="FS906">
        <v>18</v>
      </c>
      <c r="FT906">
        <v>1</v>
      </c>
      <c r="FU906">
        <v>0</v>
      </c>
      <c r="FV906">
        <v>4</v>
      </c>
      <c r="FW906">
        <v>0</v>
      </c>
      <c r="FX906">
        <v>1</v>
      </c>
      <c r="FY906">
        <v>1</v>
      </c>
      <c r="FZ906">
        <v>0</v>
      </c>
      <c r="GA906">
        <v>1</v>
      </c>
      <c r="GB906">
        <v>0</v>
      </c>
      <c r="GC906">
        <v>2</v>
      </c>
      <c r="GD906">
        <v>0</v>
      </c>
      <c r="GE906">
        <v>0</v>
      </c>
      <c r="GF906">
        <v>0</v>
      </c>
      <c r="GG906">
        <v>0</v>
      </c>
      <c r="GH906">
        <v>0</v>
      </c>
      <c r="GI906">
        <v>0</v>
      </c>
      <c r="GJ906">
        <v>0</v>
      </c>
      <c r="GK906">
        <v>1</v>
      </c>
      <c r="GL906">
        <v>71</v>
      </c>
      <c r="GM906">
        <v>98</v>
      </c>
      <c r="GN906">
        <v>59</v>
      </c>
      <c r="GO906">
        <v>12</v>
      </c>
      <c r="GP906">
        <v>6</v>
      </c>
      <c r="GQ906">
        <v>1</v>
      </c>
      <c r="GR906">
        <v>2</v>
      </c>
      <c r="GS906">
        <v>0</v>
      </c>
      <c r="GT906">
        <v>7</v>
      </c>
      <c r="GU906">
        <v>0</v>
      </c>
      <c r="GV906">
        <v>1</v>
      </c>
      <c r="GW906">
        <v>1</v>
      </c>
      <c r="GX906">
        <v>2</v>
      </c>
      <c r="GY906">
        <v>0</v>
      </c>
      <c r="GZ906">
        <v>2</v>
      </c>
      <c r="HA906">
        <v>1</v>
      </c>
      <c r="HB906">
        <v>0</v>
      </c>
      <c r="HC906">
        <v>0</v>
      </c>
      <c r="HD906">
        <v>3</v>
      </c>
      <c r="HE906">
        <v>1</v>
      </c>
      <c r="HF906">
        <v>98</v>
      </c>
      <c r="HG906">
        <v>2</v>
      </c>
      <c r="HH906">
        <v>1</v>
      </c>
      <c r="HI906">
        <v>0</v>
      </c>
      <c r="HJ906">
        <v>0</v>
      </c>
      <c r="HK906">
        <v>0</v>
      </c>
      <c r="HL906">
        <v>1</v>
      </c>
      <c r="HM906">
        <v>0</v>
      </c>
      <c r="HN906">
        <v>0</v>
      </c>
      <c r="HO906">
        <v>0</v>
      </c>
      <c r="HP906">
        <v>0</v>
      </c>
      <c r="HQ906">
        <v>0</v>
      </c>
      <c r="HR906">
        <v>0</v>
      </c>
      <c r="HS906">
        <v>0</v>
      </c>
      <c r="HT906">
        <v>2</v>
      </c>
      <c r="HU906">
        <v>0</v>
      </c>
      <c r="HV906">
        <v>0</v>
      </c>
      <c r="HW906">
        <v>0</v>
      </c>
      <c r="HX906">
        <v>0</v>
      </c>
      <c r="HY906">
        <v>0</v>
      </c>
      <c r="HZ906">
        <v>0</v>
      </c>
      <c r="IA906">
        <v>0</v>
      </c>
      <c r="IB906">
        <v>0</v>
      </c>
      <c r="IC906">
        <v>0</v>
      </c>
      <c r="ID906">
        <v>0</v>
      </c>
      <c r="IE906">
        <v>0</v>
      </c>
      <c r="IF906">
        <v>0</v>
      </c>
      <c r="IG906">
        <v>0</v>
      </c>
      <c r="IH906">
        <v>0</v>
      </c>
      <c r="II906">
        <v>0</v>
      </c>
      <c r="IJ906">
        <v>0</v>
      </c>
      <c r="IK906">
        <v>8</v>
      </c>
      <c r="IL906">
        <v>2</v>
      </c>
      <c r="IM906">
        <v>1</v>
      </c>
      <c r="IN906">
        <v>2</v>
      </c>
      <c r="IO906">
        <v>0</v>
      </c>
      <c r="IP906">
        <v>1</v>
      </c>
      <c r="IQ906">
        <v>0</v>
      </c>
      <c r="IR906">
        <v>0</v>
      </c>
      <c r="IS906">
        <v>0</v>
      </c>
      <c r="IT906">
        <v>0</v>
      </c>
      <c r="IU906">
        <v>0</v>
      </c>
      <c r="IV906">
        <v>1</v>
      </c>
      <c r="IW906">
        <v>0</v>
      </c>
      <c r="IX906">
        <v>0</v>
      </c>
      <c r="IY906">
        <v>0</v>
      </c>
      <c r="IZ906">
        <v>1</v>
      </c>
      <c r="JA906">
        <v>0</v>
      </c>
      <c r="JB906">
        <v>0</v>
      </c>
      <c r="JC906">
        <v>0</v>
      </c>
      <c r="JD906">
        <v>0</v>
      </c>
      <c r="JE906">
        <v>0</v>
      </c>
      <c r="JF906">
        <v>0</v>
      </c>
      <c r="JG906">
        <v>0</v>
      </c>
      <c r="JH906">
        <v>0</v>
      </c>
      <c r="JI906">
        <v>0</v>
      </c>
      <c r="JJ906">
        <v>8</v>
      </c>
      <c r="JK906" s="2">
        <f t="shared" si="78"/>
        <v>0.53266957062850029</v>
      </c>
    </row>
    <row r="907" spans="1:271" outlineLevel="2" x14ac:dyDescent="0.25">
      <c r="A907" t="str">
        <f t="shared" si="77"/>
        <v>166101</v>
      </c>
      <c r="B907" t="s">
        <v>340</v>
      </c>
      <c r="C907">
        <v>9</v>
      </c>
      <c r="D907">
        <v>1470</v>
      </c>
      <c r="E907">
        <v>1140</v>
      </c>
      <c r="F907">
        <v>344</v>
      </c>
      <c r="G907">
        <v>796</v>
      </c>
      <c r="H907">
        <v>0</v>
      </c>
      <c r="I907">
        <v>7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796</v>
      </c>
      <c r="R907">
        <v>0</v>
      </c>
      <c r="S907">
        <v>0</v>
      </c>
      <c r="T907">
        <v>796</v>
      </c>
      <c r="U907">
        <v>15</v>
      </c>
      <c r="V907">
        <v>10</v>
      </c>
      <c r="W907">
        <v>5</v>
      </c>
      <c r="X907">
        <v>0</v>
      </c>
      <c r="Y907">
        <v>781</v>
      </c>
      <c r="Z907">
        <v>158</v>
      </c>
      <c r="AA907">
        <v>17</v>
      </c>
      <c r="AB907">
        <v>57</v>
      </c>
      <c r="AC907">
        <v>55</v>
      </c>
      <c r="AD907">
        <v>8</v>
      </c>
      <c r="AE907">
        <v>0</v>
      </c>
      <c r="AF907">
        <v>1</v>
      </c>
      <c r="AG907">
        <v>1</v>
      </c>
      <c r="AH907">
        <v>0</v>
      </c>
      <c r="AI907">
        <v>2</v>
      </c>
      <c r="AJ907">
        <v>0</v>
      </c>
      <c r="AK907">
        <v>1</v>
      </c>
      <c r="AL907">
        <v>4</v>
      </c>
      <c r="AM907">
        <v>0</v>
      </c>
      <c r="AN907">
        <v>0</v>
      </c>
      <c r="AO907">
        <v>2</v>
      </c>
      <c r="AP907">
        <v>2</v>
      </c>
      <c r="AQ907">
        <v>1</v>
      </c>
      <c r="AR907">
        <v>1</v>
      </c>
      <c r="AS907">
        <v>1</v>
      </c>
      <c r="AT907">
        <v>1</v>
      </c>
      <c r="AU907">
        <v>0</v>
      </c>
      <c r="AV907">
        <v>1</v>
      </c>
      <c r="AW907">
        <v>1</v>
      </c>
      <c r="AX907">
        <v>2</v>
      </c>
      <c r="AY907">
        <v>158</v>
      </c>
      <c r="AZ907">
        <v>248</v>
      </c>
      <c r="BA907">
        <v>74</v>
      </c>
      <c r="BB907">
        <v>2</v>
      </c>
      <c r="BC907">
        <v>13</v>
      </c>
      <c r="BD907">
        <v>68</v>
      </c>
      <c r="BE907">
        <v>4</v>
      </c>
      <c r="BF907">
        <v>34</v>
      </c>
      <c r="BG907">
        <v>2</v>
      </c>
      <c r="BH907">
        <v>2</v>
      </c>
      <c r="BI907">
        <v>16</v>
      </c>
      <c r="BJ907">
        <v>5</v>
      </c>
      <c r="BK907">
        <v>1</v>
      </c>
      <c r="BL907">
        <v>2</v>
      </c>
      <c r="BM907">
        <v>13</v>
      </c>
      <c r="BN907">
        <v>0</v>
      </c>
      <c r="BO907">
        <v>3</v>
      </c>
      <c r="BP907">
        <v>0</v>
      </c>
      <c r="BQ907">
        <v>0</v>
      </c>
      <c r="BR907">
        <v>0</v>
      </c>
      <c r="BS907">
        <v>1</v>
      </c>
      <c r="BT907">
        <v>2</v>
      </c>
      <c r="BU907">
        <v>2</v>
      </c>
      <c r="BV907">
        <v>1</v>
      </c>
      <c r="BW907">
        <v>3</v>
      </c>
      <c r="BX907">
        <v>248</v>
      </c>
      <c r="BY907">
        <v>46</v>
      </c>
      <c r="BZ907">
        <v>22</v>
      </c>
      <c r="CA907">
        <v>7</v>
      </c>
      <c r="CB907">
        <v>3</v>
      </c>
      <c r="CC907">
        <v>0</v>
      </c>
      <c r="CD907">
        <v>3</v>
      </c>
      <c r="CE907">
        <v>1</v>
      </c>
      <c r="CF907">
        <v>2</v>
      </c>
      <c r="CG907">
        <v>1</v>
      </c>
      <c r="CH907">
        <v>0</v>
      </c>
      <c r="CI907">
        <v>1</v>
      </c>
      <c r="CJ907">
        <v>0</v>
      </c>
      <c r="CK907">
        <v>1</v>
      </c>
      <c r="CL907">
        <v>4</v>
      </c>
      <c r="CM907">
        <v>1</v>
      </c>
      <c r="CN907">
        <v>46</v>
      </c>
      <c r="CO907">
        <v>38</v>
      </c>
      <c r="CP907">
        <v>27</v>
      </c>
      <c r="CQ907">
        <v>1</v>
      </c>
      <c r="CR907">
        <v>0</v>
      </c>
      <c r="CS907">
        <v>0</v>
      </c>
      <c r="CT907">
        <v>4</v>
      </c>
      <c r="CU907">
        <v>1</v>
      </c>
      <c r="CV907">
        <v>0</v>
      </c>
      <c r="CW907">
        <v>0</v>
      </c>
      <c r="CX907">
        <v>0</v>
      </c>
      <c r="CY907">
        <v>1</v>
      </c>
      <c r="CZ907">
        <v>0</v>
      </c>
      <c r="DA907">
        <v>0</v>
      </c>
      <c r="DB907">
        <v>0</v>
      </c>
      <c r="DC907">
        <v>0</v>
      </c>
      <c r="DD907">
        <v>0</v>
      </c>
      <c r="DE907">
        <v>0</v>
      </c>
      <c r="DF907">
        <v>0</v>
      </c>
      <c r="DG907">
        <v>0</v>
      </c>
      <c r="DH907">
        <v>0</v>
      </c>
      <c r="DI907">
        <v>0</v>
      </c>
      <c r="DJ907">
        <v>1</v>
      </c>
      <c r="DK907">
        <v>1</v>
      </c>
      <c r="DL907">
        <v>2</v>
      </c>
      <c r="DM907">
        <v>0</v>
      </c>
      <c r="DN907">
        <v>38</v>
      </c>
      <c r="DO907">
        <v>12</v>
      </c>
      <c r="DP907">
        <v>6</v>
      </c>
      <c r="DQ907">
        <v>0</v>
      </c>
      <c r="DR907">
        <v>0</v>
      </c>
      <c r="DS907">
        <v>1</v>
      </c>
      <c r="DT907">
        <v>0</v>
      </c>
      <c r="DU907">
        <v>0</v>
      </c>
      <c r="DV907">
        <v>0</v>
      </c>
      <c r="DW907">
        <v>0</v>
      </c>
      <c r="DX907">
        <v>0</v>
      </c>
      <c r="DY907">
        <v>0</v>
      </c>
      <c r="DZ907">
        <v>0</v>
      </c>
      <c r="EA907">
        <v>0</v>
      </c>
      <c r="EB907">
        <v>1</v>
      </c>
      <c r="EC907">
        <v>0</v>
      </c>
      <c r="ED907">
        <v>0</v>
      </c>
      <c r="EE907">
        <v>0</v>
      </c>
      <c r="EF907">
        <v>0</v>
      </c>
      <c r="EG907">
        <v>0</v>
      </c>
      <c r="EH907">
        <v>0</v>
      </c>
      <c r="EI907">
        <v>2</v>
      </c>
      <c r="EJ907">
        <v>0</v>
      </c>
      <c r="EK907">
        <v>0</v>
      </c>
      <c r="EL907">
        <v>2</v>
      </c>
      <c r="EM907">
        <v>0</v>
      </c>
      <c r="EN907">
        <v>12</v>
      </c>
      <c r="EO907">
        <v>96</v>
      </c>
      <c r="EP907">
        <v>26</v>
      </c>
      <c r="EQ907">
        <v>44</v>
      </c>
      <c r="ER907">
        <v>4</v>
      </c>
      <c r="ES907">
        <v>1</v>
      </c>
      <c r="ET907">
        <v>0</v>
      </c>
      <c r="EU907">
        <v>0</v>
      </c>
      <c r="EV907">
        <v>0</v>
      </c>
      <c r="EW907">
        <v>1</v>
      </c>
      <c r="EX907">
        <v>0</v>
      </c>
      <c r="EY907">
        <v>2</v>
      </c>
      <c r="EZ907">
        <v>2</v>
      </c>
      <c r="FA907">
        <v>1</v>
      </c>
      <c r="FB907">
        <v>1</v>
      </c>
      <c r="FC907">
        <v>0</v>
      </c>
      <c r="FD907">
        <v>1</v>
      </c>
      <c r="FE907">
        <v>1</v>
      </c>
      <c r="FF907">
        <v>1</v>
      </c>
      <c r="FG907">
        <v>0</v>
      </c>
      <c r="FH907">
        <v>0</v>
      </c>
      <c r="FI907">
        <v>0</v>
      </c>
      <c r="FJ907">
        <v>0</v>
      </c>
      <c r="FK907">
        <v>11</v>
      </c>
      <c r="FL907">
        <v>96</v>
      </c>
      <c r="FM907">
        <v>92</v>
      </c>
      <c r="FN907">
        <v>56</v>
      </c>
      <c r="FO907">
        <v>2</v>
      </c>
      <c r="FP907">
        <v>4</v>
      </c>
      <c r="FQ907">
        <v>3</v>
      </c>
      <c r="FR907">
        <v>2</v>
      </c>
      <c r="FS907">
        <v>4</v>
      </c>
      <c r="FT907">
        <v>3</v>
      </c>
      <c r="FU907">
        <v>1</v>
      </c>
      <c r="FV907">
        <v>3</v>
      </c>
      <c r="FW907">
        <v>1</v>
      </c>
      <c r="FX907">
        <v>0</v>
      </c>
      <c r="FY907">
        <v>0</v>
      </c>
      <c r="FZ907">
        <v>1</v>
      </c>
      <c r="GA907">
        <v>1</v>
      </c>
      <c r="GB907">
        <v>0</v>
      </c>
      <c r="GC907">
        <v>1</v>
      </c>
      <c r="GD907">
        <v>2</v>
      </c>
      <c r="GE907">
        <v>0</v>
      </c>
      <c r="GF907">
        <v>3</v>
      </c>
      <c r="GG907">
        <v>1</v>
      </c>
      <c r="GH907">
        <v>1</v>
      </c>
      <c r="GI907">
        <v>1</v>
      </c>
      <c r="GJ907">
        <v>1</v>
      </c>
      <c r="GK907">
        <v>1</v>
      </c>
      <c r="GL907">
        <v>92</v>
      </c>
      <c r="GM907">
        <v>72</v>
      </c>
      <c r="GN907">
        <v>45</v>
      </c>
      <c r="GO907">
        <v>7</v>
      </c>
      <c r="GP907">
        <v>3</v>
      </c>
      <c r="GQ907">
        <v>0</v>
      </c>
      <c r="GR907">
        <v>3</v>
      </c>
      <c r="GS907">
        <v>0</v>
      </c>
      <c r="GT907">
        <v>3</v>
      </c>
      <c r="GU907">
        <v>0</v>
      </c>
      <c r="GV907">
        <v>0</v>
      </c>
      <c r="GW907">
        <v>0</v>
      </c>
      <c r="GX907">
        <v>5</v>
      </c>
      <c r="GY907">
        <v>0</v>
      </c>
      <c r="GZ907">
        <v>0</v>
      </c>
      <c r="HA907">
        <v>0</v>
      </c>
      <c r="HB907">
        <v>2</v>
      </c>
      <c r="HC907">
        <v>0</v>
      </c>
      <c r="HD907">
        <v>0</v>
      </c>
      <c r="HE907">
        <v>4</v>
      </c>
      <c r="HF907">
        <v>72</v>
      </c>
      <c r="HG907">
        <v>3</v>
      </c>
      <c r="HH907">
        <v>0</v>
      </c>
      <c r="HI907">
        <v>0</v>
      </c>
      <c r="HJ907">
        <v>0</v>
      </c>
      <c r="HK907">
        <v>1</v>
      </c>
      <c r="HL907">
        <v>1</v>
      </c>
      <c r="HM907">
        <v>0</v>
      </c>
      <c r="HN907">
        <v>0</v>
      </c>
      <c r="HO907">
        <v>0</v>
      </c>
      <c r="HP907">
        <v>0</v>
      </c>
      <c r="HQ907">
        <v>0</v>
      </c>
      <c r="HR907">
        <v>0</v>
      </c>
      <c r="HS907">
        <v>1</v>
      </c>
      <c r="HT907">
        <v>3</v>
      </c>
      <c r="HU907">
        <v>2</v>
      </c>
      <c r="HV907">
        <v>1</v>
      </c>
      <c r="HW907">
        <v>1</v>
      </c>
      <c r="HX907">
        <v>0</v>
      </c>
      <c r="HY907">
        <v>0</v>
      </c>
      <c r="HZ907">
        <v>0</v>
      </c>
      <c r="IA907">
        <v>0</v>
      </c>
      <c r="IB907">
        <v>0</v>
      </c>
      <c r="IC907">
        <v>0</v>
      </c>
      <c r="ID907">
        <v>0</v>
      </c>
      <c r="IE907">
        <v>0</v>
      </c>
      <c r="IF907">
        <v>0</v>
      </c>
      <c r="IG907">
        <v>0</v>
      </c>
      <c r="IH907">
        <v>0</v>
      </c>
      <c r="II907">
        <v>0</v>
      </c>
      <c r="IJ907">
        <v>2</v>
      </c>
      <c r="IK907">
        <v>14</v>
      </c>
      <c r="IL907">
        <v>11</v>
      </c>
      <c r="IM907">
        <v>3</v>
      </c>
      <c r="IN907">
        <v>0</v>
      </c>
      <c r="IO907">
        <v>0</v>
      </c>
      <c r="IP907">
        <v>0</v>
      </c>
      <c r="IQ907">
        <v>0</v>
      </c>
      <c r="IR907">
        <v>0</v>
      </c>
      <c r="IS907">
        <v>0</v>
      </c>
      <c r="IT907">
        <v>0</v>
      </c>
      <c r="IU907">
        <v>0</v>
      </c>
      <c r="IV907">
        <v>0</v>
      </c>
      <c r="IW907">
        <v>0</v>
      </c>
      <c r="IX907">
        <v>0</v>
      </c>
      <c r="IY907">
        <v>0</v>
      </c>
      <c r="IZ907">
        <v>0</v>
      </c>
      <c r="JA907">
        <v>0</v>
      </c>
      <c r="JB907">
        <v>0</v>
      </c>
      <c r="JC907">
        <v>0</v>
      </c>
      <c r="JD907">
        <v>0</v>
      </c>
      <c r="JE907">
        <v>0</v>
      </c>
      <c r="JF907">
        <v>0</v>
      </c>
      <c r="JG907">
        <v>0</v>
      </c>
      <c r="JH907">
        <v>0</v>
      </c>
      <c r="JI907">
        <v>0</v>
      </c>
      <c r="JJ907">
        <v>14</v>
      </c>
      <c r="JK907" s="2">
        <f t="shared" si="78"/>
        <v>0.54149659863945576</v>
      </c>
    </row>
    <row r="908" spans="1:271" outlineLevel="2" x14ac:dyDescent="0.25">
      <c r="A908" t="str">
        <f t="shared" si="77"/>
        <v>166101</v>
      </c>
      <c r="B908" t="s">
        <v>340</v>
      </c>
      <c r="C908">
        <v>10</v>
      </c>
      <c r="D908">
        <v>1531</v>
      </c>
      <c r="E908">
        <v>1150</v>
      </c>
      <c r="F908">
        <v>347</v>
      </c>
      <c r="G908">
        <v>801</v>
      </c>
      <c r="H908">
        <v>1</v>
      </c>
      <c r="I908">
        <v>14</v>
      </c>
      <c r="J908">
        <v>8</v>
      </c>
      <c r="K908">
        <v>8</v>
      </c>
      <c r="L908">
        <v>2</v>
      </c>
      <c r="M908">
        <v>0</v>
      </c>
      <c r="N908">
        <v>0</v>
      </c>
      <c r="O908">
        <v>0</v>
      </c>
      <c r="P908">
        <v>6</v>
      </c>
      <c r="Q908">
        <v>809</v>
      </c>
      <c r="R908">
        <v>6</v>
      </c>
      <c r="S908">
        <v>0</v>
      </c>
      <c r="T908">
        <v>809</v>
      </c>
      <c r="U908">
        <v>13</v>
      </c>
      <c r="V908">
        <v>5</v>
      </c>
      <c r="W908">
        <v>6</v>
      </c>
      <c r="X908">
        <v>0</v>
      </c>
      <c r="Y908">
        <v>796</v>
      </c>
      <c r="Z908">
        <v>216</v>
      </c>
      <c r="AA908">
        <v>17</v>
      </c>
      <c r="AB908">
        <v>52</v>
      </c>
      <c r="AC908">
        <v>86</v>
      </c>
      <c r="AD908">
        <v>36</v>
      </c>
      <c r="AE908">
        <v>1</v>
      </c>
      <c r="AF908">
        <v>4</v>
      </c>
      <c r="AG908">
        <v>0</v>
      </c>
      <c r="AH908">
        <v>4</v>
      </c>
      <c r="AI908">
        <v>1</v>
      </c>
      <c r="AJ908">
        <v>0</v>
      </c>
      <c r="AK908">
        <v>0</v>
      </c>
      <c r="AL908">
        <v>1</v>
      </c>
      <c r="AM908">
        <v>1</v>
      </c>
      <c r="AN908">
        <v>0</v>
      </c>
      <c r="AO908">
        <v>7</v>
      </c>
      <c r="AP908">
        <v>1</v>
      </c>
      <c r="AQ908">
        <v>0</v>
      </c>
      <c r="AR908">
        <v>0</v>
      </c>
      <c r="AS908">
        <v>1</v>
      </c>
      <c r="AT908">
        <v>1</v>
      </c>
      <c r="AU908">
        <v>0</v>
      </c>
      <c r="AV908">
        <v>0</v>
      </c>
      <c r="AW908">
        <v>0</v>
      </c>
      <c r="AX908">
        <v>3</v>
      </c>
      <c r="AY908">
        <v>216</v>
      </c>
      <c r="AZ908">
        <v>265</v>
      </c>
      <c r="BA908">
        <v>66</v>
      </c>
      <c r="BB908">
        <v>4</v>
      </c>
      <c r="BC908">
        <v>7</v>
      </c>
      <c r="BD908">
        <v>57</v>
      </c>
      <c r="BE908">
        <v>2</v>
      </c>
      <c r="BF908">
        <v>35</v>
      </c>
      <c r="BG908">
        <v>10</v>
      </c>
      <c r="BH908">
        <v>2</v>
      </c>
      <c r="BI908">
        <v>35</v>
      </c>
      <c r="BJ908">
        <v>5</v>
      </c>
      <c r="BK908">
        <v>0</v>
      </c>
      <c r="BL908">
        <v>1</v>
      </c>
      <c r="BM908">
        <v>15</v>
      </c>
      <c r="BN908">
        <v>2</v>
      </c>
      <c r="BO908">
        <v>0</v>
      </c>
      <c r="BP908">
        <v>2</v>
      </c>
      <c r="BQ908">
        <v>1</v>
      </c>
      <c r="BR908">
        <v>1</v>
      </c>
      <c r="BS908">
        <v>9</v>
      </c>
      <c r="BT908">
        <v>2</v>
      </c>
      <c r="BU908">
        <v>1</v>
      </c>
      <c r="BV908">
        <v>4</v>
      </c>
      <c r="BW908">
        <v>4</v>
      </c>
      <c r="BX908">
        <v>265</v>
      </c>
      <c r="BY908">
        <v>34</v>
      </c>
      <c r="BZ908">
        <v>19</v>
      </c>
      <c r="CA908">
        <v>5</v>
      </c>
      <c r="CB908">
        <v>1</v>
      </c>
      <c r="CC908">
        <v>1</v>
      </c>
      <c r="CD908">
        <v>0</v>
      </c>
      <c r="CE908">
        <v>1</v>
      </c>
      <c r="CF908">
        <v>2</v>
      </c>
      <c r="CG908">
        <v>1</v>
      </c>
      <c r="CH908">
        <v>0</v>
      </c>
      <c r="CI908">
        <v>0</v>
      </c>
      <c r="CJ908">
        <v>0</v>
      </c>
      <c r="CK908">
        <v>1</v>
      </c>
      <c r="CL908">
        <v>2</v>
      </c>
      <c r="CM908">
        <v>1</v>
      </c>
      <c r="CN908">
        <v>34</v>
      </c>
      <c r="CO908">
        <v>26</v>
      </c>
      <c r="CP908">
        <v>14</v>
      </c>
      <c r="CQ908">
        <v>1</v>
      </c>
      <c r="CR908">
        <v>1</v>
      </c>
      <c r="CS908">
        <v>0</v>
      </c>
      <c r="CT908">
        <v>3</v>
      </c>
      <c r="CU908">
        <v>0</v>
      </c>
      <c r="CV908">
        <v>2</v>
      </c>
      <c r="CW908">
        <v>0</v>
      </c>
      <c r="CX908">
        <v>1</v>
      </c>
      <c r="CY908">
        <v>0</v>
      </c>
      <c r="CZ908">
        <v>0</v>
      </c>
      <c r="DA908">
        <v>0</v>
      </c>
      <c r="DB908">
        <v>0</v>
      </c>
      <c r="DC908">
        <v>0</v>
      </c>
      <c r="DD908">
        <v>0</v>
      </c>
      <c r="DE908">
        <v>0</v>
      </c>
      <c r="DF908">
        <v>0</v>
      </c>
      <c r="DG908">
        <v>0</v>
      </c>
      <c r="DH908">
        <v>1</v>
      </c>
      <c r="DI908">
        <v>0</v>
      </c>
      <c r="DJ908">
        <v>0</v>
      </c>
      <c r="DK908">
        <v>0</v>
      </c>
      <c r="DL908">
        <v>0</v>
      </c>
      <c r="DM908">
        <v>3</v>
      </c>
      <c r="DN908">
        <v>26</v>
      </c>
      <c r="DO908">
        <v>18</v>
      </c>
      <c r="DP908">
        <v>6</v>
      </c>
      <c r="DQ908">
        <v>0</v>
      </c>
      <c r="DR908">
        <v>0</v>
      </c>
      <c r="DS908">
        <v>6</v>
      </c>
      <c r="DT908">
        <v>2</v>
      </c>
      <c r="DU908">
        <v>0</v>
      </c>
      <c r="DV908">
        <v>0</v>
      </c>
      <c r="DW908">
        <v>2</v>
      </c>
      <c r="DX908">
        <v>0</v>
      </c>
      <c r="DY908">
        <v>0</v>
      </c>
      <c r="DZ908">
        <v>1</v>
      </c>
      <c r="EA908">
        <v>0</v>
      </c>
      <c r="EB908">
        <v>0</v>
      </c>
      <c r="EC908">
        <v>1</v>
      </c>
      <c r="ED908">
        <v>0</v>
      </c>
      <c r="EE908">
        <v>0</v>
      </c>
      <c r="EF908">
        <v>0</v>
      </c>
      <c r="EG908">
        <v>0</v>
      </c>
      <c r="EH908">
        <v>0</v>
      </c>
      <c r="EI908">
        <v>0</v>
      </c>
      <c r="EJ908">
        <v>0</v>
      </c>
      <c r="EK908">
        <v>0</v>
      </c>
      <c r="EL908">
        <v>0</v>
      </c>
      <c r="EM908">
        <v>0</v>
      </c>
      <c r="EN908">
        <v>18</v>
      </c>
      <c r="EO908">
        <v>89</v>
      </c>
      <c r="EP908">
        <v>19</v>
      </c>
      <c r="EQ908">
        <v>50</v>
      </c>
      <c r="ER908">
        <v>5</v>
      </c>
      <c r="ES908">
        <v>1</v>
      </c>
      <c r="ET908">
        <v>0</v>
      </c>
      <c r="EU908">
        <v>1</v>
      </c>
      <c r="EV908">
        <v>2</v>
      </c>
      <c r="EW908">
        <v>0</v>
      </c>
      <c r="EX908">
        <v>0</v>
      </c>
      <c r="EY908">
        <v>1</v>
      </c>
      <c r="EZ908">
        <v>1</v>
      </c>
      <c r="FA908">
        <v>0</v>
      </c>
      <c r="FB908">
        <v>0</v>
      </c>
      <c r="FC908">
        <v>0</v>
      </c>
      <c r="FD908">
        <v>0</v>
      </c>
      <c r="FE908">
        <v>0</v>
      </c>
      <c r="FF908">
        <v>2</v>
      </c>
      <c r="FG908">
        <v>2</v>
      </c>
      <c r="FH908">
        <v>2</v>
      </c>
      <c r="FI908">
        <v>0</v>
      </c>
      <c r="FJ908">
        <v>0</v>
      </c>
      <c r="FK908">
        <v>3</v>
      </c>
      <c r="FL908">
        <v>89</v>
      </c>
      <c r="FM908">
        <v>50</v>
      </c>
      <c r="FN908">
        <v>14</v>
      </c>
      <c r="FO908">
        <v>7</v>
      </c>
      <c r="FP908">
        <v>0</v>
      </c>
      <c r="FQ908">
        <v>4</v>
      </c>
      <c r="FR908">
        <v>1</v>
      </c>
      <c r="FS908">
        <v>9</v>
      </c>
      <c r="FT908">
        <v>0</v>
      </c>
      <c r="FU908">
        <v>1</v>
      </c>
      <c r="FV908">
        <v>2</v>
      </c>
      <c r="FW908">
        <v>0</v>
      </c>
      <c r="FX908">
        <v>0</v>
      </c>
      <c r="FY908">
        <v>0</v>
      </c>
      <c r="FZ908">
        <v>3</v>
      </c>
      <c r="GA908">
        <v>2</v>
      </c>
      <c r="GB908">
        <v>2</v>
      </c>
      <c r="GC908">
        <v>0</v>
      </c>
      <c r="GD908">
        <v>0</v>
      </c>
      <c r="GE908">
        <v>1</v>
      </c>
      <c r="GF908">
        <v>0</v>
      </c>
      <c r="GG908">
        <v>1</v>
      </c>
      <c r="GH908">
        <v>0</v>
      </c>
      <c r="GI908">
        <v>0</v>
      </c>
      <c r="GJ908">
        <v>0</v>
      </c>
      <c r="GK908">
        <v>3</v>
      </c>
      <c r="GL908">
        <v>50</v>
      </c>
      <c r="GM908">
        <v>71</v>
      </c>
      <c r="GN908">
        <v>38</v>
      </c>
      <c r="GO908">
        <v>12</v>
      </c>
      <c r="GP908">
        <v>6</v>
      </c>
      <c r="GQ908">
        <v>0</v>
      </c>
      <c r="GR908">
        <v>2</v>
      </c>
      <c r="GS908">
        <v>0</v>
      </c>
      <c r="GT908">
        <v>5</v>
      </c>
      <c r="GU908">
        <v>0</v>
      </c>
      <c r="GV908">
        <v>1</v>
      </c>
      <c r="GW908">
        <v>0</v>
      </c>
      <c r="GX908">
        <v>0</v>
      </c>
      <c r="GY908">
        <v>0</v>
      </c>
      <c r="GZ908">
        <v>0</v>
      </c>
      <c r="HA908">
        <v>1</v>
      </c>
      <c r="HB908">
        <v>3</v>
      </c>
      <c r="HC908">
        <v>1</v>
      </c>
      <c r="HD908">
        <v>0</v>
      </c>
      <c r="HE908">
        <v>2</v>
      </c>
      <c r="HF908">
        <v>71</v>
      </c>
      <c r="HG908">
        <v>7</v>
      </c>
      <c r="HH908">
        <v>3</v>
      </c>
      <c r="HI908">
        <v>0</v>
      </c>
      <c r="HJ908">
        <v>0</v>
      </c>
      <c r="HK908">
        <v>3</v>
      </c>
      <c r="HL908">
        <v>0</v>
      </c>
      <c r="HM908">
        <v>0</v>
      </c>
      <c r="HN908">
        <v>0</v>
      </c>
      <c r="HO908">
        <v>0</v>
      </c>
      <c r="HP908">
        <v>0</v>
      </c>
      <c r="HQ908">
        <v>1</v>
      </c>
      <c r="HR908">
        <v>0</v>
      </c>
      <c r="HS908">
        <v>0</v>
      </c>
      <c r="HT908">
        <v>7</v>
      </c>
      <c r="HU908">
        <v>0</v>
      </c>
      <c r="HV908">
        <v>0</v>
      </c>
      <c r="HW908">
        <v>0</v>
      </c>
      <c r="HX908">
        <v>0</v>
      </c>
      <c r="HY908">
        <v>0</v>
      </c>
      <c r="HZ908">
        <v>0</v>
      </c>
      <c r="IA908">
        <v>0</v>
      </c>
      <c r="IB908">
        <v>0</v>
      </c>
      <c r="IC908">
        <v>0</v>
      </c>
      <c r="ID908">
        <v>0</v>
      </c>
      <c r="IE908">
        <v>0</v>
      </c>
      <c r="IF908">
        <v>0</v>
      </c>
      <c r="IG908">
        <v>0</v>
      </c>
      <c r="IH908">
        <v>0</v>
      </c>
      <c r="II908">
        <v>0</v>
      </c>
      <c r="IJ908">
        <v>0</v>
      </c>
      <c r="IK908">
        <v>20</v>
      </c>
      <c r="IL908">
        <v>12</v>
      </c>
      <c r="IM908">
        <v>1</v>
      </c>
      <c r="IN908">
        <v>6</v>
      </c>
      <c r="IO908">
        <v>0</v>
      </c>
      <c r="IP908">
        <v>0</v>
      </c>
      <c r="IQ908">
        <v>0</v>
      </c>
      <c r="IR908">
        <v>0</v>
      </c>
      <c r="IS908">
        <v>0</v>
      </c>
      <c r="IT908">
        <v>0</v>
      </c>
      <c r="IU908">
        <v>0</v>
      </c>
      <c r="IV908">
        <v>0</v>
      </c>
      <c r="IW908">
        <v>1</v>
      </c>
      <c r="IX908">
        <v>0</v>
      </c>
      <c r="IY908">
        <v>0</v>
      </c>
      <c r="IZ908">
        <v>0</v>
      </c>
      <c r="JA908">
        <v>0</v>
      </c>
      <c r="JB908">
        <v>0</v>
      </c>
      <c r="JC908">
        <v>0</v>
      </c>
      <c r="JD908">
        <v>0</v>
      </c>
      <c r="JE908">
        <v>0</v>
      </c>
      <c r="JF908">
        <v>0</v>
      </c>
      <c r="JG908">
        <v>0</v>
      </c>
      <c r="JH908">
        <v>0</v>
      </c>
      <c r="JI908">
        <v>0</v>
      </c>
      <c r="JJ908">
        <v>20</v>
      </c>
      <c r="JK908" s="2">
        <f t="shared" si="78"/>
        <v>0.52841280209013719</v>
      </c>
    </row>
    <row r="909" spans="1:271" outlineLevel="2" x14ac:dyDescent="0.25">
      <c r="A909" t="str">
        <f t="shared" si="77"/>
        <v>166101</v>
      </c>
      <c r="B909" t="s">
        <v>340</v>
      </c>
      <c r="C909">
        <v>11</v>
      </c>
      <c r="D909">
        <v>722</v>
      </c>
      <c r="E909">
        <v>550</v>
      </c>
      <c r="F909">
        <v>225</v>
      </c>
      <c r="G909">
        <v>325</v>
      </c>
      <c r="H909">
        <v>0</v>
      </c>
      <c r="I909">
        <v>6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325</v>
      </c>
      <c r="R909">
        <v>0</v>
      </c>
      <c r="S909">
        <v>0</v>
      </c>
      <c r="T909">
        <v>325</v>
      </c>
      <c r="U909">
        <v>8</v>
      </c>
      <c r="V909">
        <v>4</v>
      </c>
      <c r="W909">
        <v>4</v>
      </c>
      <c r="X909">
        <v>0</v>
      </c>
      <c r="Y909">
        <v>317</v>
      </c>
      <c r="Z909">
        <v>65</v>
      </c>
      <c r="AA909">
        <v>3</v>
      </c>
      <c r="AB909">
        <v>21</v>
      </c>
      <c r="AC909">
        <v>24</v>
      </c>
      <c r="AD909">
        <v>8</v>
      </c>
      <c r="AE909">
        <v>1</v>
      </c>
      <c r="AF909">
        <v>4</v>
      </c>
      <c r="AG909">
        <v>1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1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1</v>
      </c>
      <c r="AX909">
        <v>1</v>
      </c>
      <c r="AY909">
        <v>65</v>
      </c>
      <c r="AZ909">
        <v>93</v>
      </c>
      <c r="BA909">
        <v>27</v>
      </c>
      <c r="BB909">
        <v>4</v>
      </c>
      <c r="BC909">
        <v>2</v>
      </c>
      <c r="BD909">
        <v>27</v>
      </c>
      <c r="BE909">
        <v>2</v>
      </c>
      <c r="BF909">
        <v>9</v>
      </c>
      <c r="BG909">
        <v>3</v>
      </c>
      <c r="BH909">
        <v>1</v>
      </c>
      <c r="BI909">
        <v>7</v>
      </c>
      <c r="BJ909">
        <v>1</v>
      </c>
      <c r="BK909">
        <v>0</v>
      </c>
      <c r="BL909">
        <v>0</v>
      </c>
      <c r="BM909">
        <v>5</v>
      </c>
      <c r="BN909">
        <v>0</v>
      </c>
      <c r="BO909">
        <v>0</v>
      </c>
      <c r="BP909">
        <v>0</v>
      </c>
      <c r="BQ909">
        <v>0</v>
      </c>
      <c r="BR909">
        <v>4</v>
      </c>
      <c r="BS909">
        <v>0</v>
      </c>
      <c r="BT909">
        <v>0</v>
      </c>
      <c r="BU909">
        <v>0</v>
      </c>
      <c r="BV909">
        <v>0</v>
      </c>
      <c r="BW909">
        <v>1</v>
      </c>
      <c r="BX909">
        <v>93</v>
      </c>
      <c r="BY909">
        <v>5</v>
      </c>
      <c r="BZ909">
        <v>3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2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0</v>
      </c>
      <c r="CN909">
        <v>5</v>
      </c>
      <c r="CO909">
        <v>11</v>
      </c>
      <c r="CP909">
        <v>4</v>
      </c>
      <c r="CQ909">
        <v>0</v>
      </c>
      <c r="CR909">
        <v>0</v>
      </c>
      <c r="CS909">
        <v>0</v>
      </c>
      <c r="CT909">
        <v>0</v>
      </c>
      <c r="CU909">
        <v>0</v>
      </c>
      <c r="CV909">
        <v>0</v>
      </c>
      <c r="CW909">
        <v>0</v>
      </c>
      <c r="CX909">
        <v>0</v>
      </c>
      <c r="CY909">
        <v>1</v>
      </c>
      <c r="CZ909">
        <v>0</v>
      </c>
      <c r="DA909">
        <v>0</v>
      </c>
      <c r="DB909">
        <v>0</v>
      </c>
      <c r="DC909">
        <v>0</v>
      </c>
      <c r="DD909">
        <v>0</v>
      </c>
      <c r="DE909">
        <v>1</v>
      </c>
      <c r="DF909">
        <v>0</v>
      </c>
      <c r="DG909">
        <v>0</v>
      </c>
      <c r="DH909">
        <v>0</v>
      </c>
      <c r="DI909">
        <v>0</v>
      </c>
      <c r="DJ909">
        <v>0</v>
      </c>
      <c r="DK909">
        <v>0</v>
      </c>
      <c r="DL909">
        <v>0</v>
      </c>
      <c r="DM909">
        <v>5</v>
      </c>
      <c r="DN909">
        <v>11</v>
      </c>
      <c r="DO909">
        <v>7</v>
      </c>
      <c r="DP909">
        <v>0</v>
      </c>
      <c r="DQ909">
        <v>2</v>
      </c>
      <c r="DR909">
        <v>0</v>
      </c>
      <c r="DS909">
        <v>1</v>
      </c>
      <c r="DT909">
        <v>1</v>
      </c>
      <c r="DU909">
        <v>1</v>
      </c>
      <c r="DV909">
        <v>0</v>
      </c>
      <c r="DW909">
        <v>0</v>
      </c>
      <c r="DX909">
        <v>0</v>
      </c>
      <c r="DY909">
        <v>0</v>
      </c>
      <c r="DZ909">
        <v>0</v>
      </c>
      <c r="EA909">
        <v>0</v>
      </c>
      <c r="EB909">
        <v>2</v>
      </c>
      <c r="EC909">
        <v>0</v>
      </c>
      <c r="ED909">
        <v>0</v>
      </c>
      <c r="EE909">
        <v>0</v>
      </c>
      <c r="EF909">
        <v>0</v>
      </c>
      <c r="EG909">
        <v>0</v>
      </c>
      <c r="EH909">
        <v>0</v>
      </c>
      <c r="EI909">
        <v>0</v>
      </c>
      <c r="EJ909">
        <v>0</v>
      </c>
      <c r="EK909">
        <v>0</v>
      </c>
      <c r="EL909">
        <v>0</v>
      </c>
      <c r="EM909">
        <v>0</v>
      </c>
      <c r="EN909">
        <v>7</v>
      </c>
      <c r="EO909">
        <v>8</v>
      </c>
      <c r="EP909">
        <v>3</v>
      </c>
      <c r="EQ909">
        <v>4</v>
      </c>
      <c r="ER909">
        <v>0</v>
      </c>
      <c r="ES909">
        <v>0</v>
      </c>
      <c r="ET909">
        <v>0</v>
      </c>
      <c r="EU909">
        <v>0</v>
      </c>
      <c r="EV909">
        <v>0</v>
      </c>
      <c r="EW909">
        <v>0</v>
      </c>
      <c r="EX909">
        <v>0</v>
      </c>
      <c r="EY909">
        <v>0</v>
      </c>
      <c r="EZ909">
        <v>0</v>
      </c>
      <c r="FA909">
        <v>0</v>
      </c>
      <c r="FB909">
        <v>0</v>
      </c>
      <c r="FC909">
        <v>0</v>
      </c>
      <c r="FD909">
        <v>0</v>
      </c>
      <c r="FE909">
        <v>0</v>
      </c>
      <c r="FF909">
        <v>1</v>
      </c>
      <c r="FG909">
        <v>0</v>
      </c>
      <c r="FH909">
        <v>0</v>
      </c>
      <c r="FI909">
        <v>0</v>
      </c>
      <c r="FJ909">
        <v>0</v>
      </c>
      <c r="FK909">
        <v>0</v>
      </c>
      <c r="FL909">
        <v>8</v>
      </c>
      <c r="FM909">
        <v>22</v>
      </c>
      <c r="FN909">
        <v>5</v>
      </c>
      <c r="FO909">
        <v>1</v>
      </c>
      <c r="FP909">
        <v>1</v>
      </c>
      <c r="FQ909">
        <v>1</v>
      </c>
      <c r="FR909">
        <v>2</v>
      </c>
      <c r="FS909">
        <v>4</v>
      </c>
      <c r="FT909">
        <v>0</v>
      </c>
      <c r="FU909">
        <v>1</v>
      </c>
      <c r="FV909">
        <v>2</v>
      </c>
      <c r="FW909">
        <v>0</v>
      </c>
      <c r="FX909">
        <v>0</v>
      </c>
      <c r="FY909">
        <v>0</v>
      </c>
      <c r="FZ909">
        <v>0</v>
      </c>
      <c r="GA909">
        <v>2</v>
      </c>
      <c r="GB909">
        <v>0</v>
      </c>
      <c r="GC909">
        <v>1</v>
      </c>
      <c r="GD909">
        <v>1</v>
      </c>
      <c r="GE909">
        <v>0</v>
      </c>
      <c r="GF909">
        <v>0</v>
      </c>
      <c r="GG909">
        <v>0</v>
      </c>
      <c r="GH909">
        <v>0</v>
      </c>
      <c r="GI909">
        <v>0</v>
      </c>
      <c r="GJ909">
        <v>0</v>
      </c>
      <c r="GK909">
        <v>1</v>
      </c>
      <c r="GL909">
        <v>22</v>
      </c>
      <c r="GM909">
        <v>32</v>
      </c>
      <c r="GN909">
        <v>19</v>
      </c>
      <c r="GO909">
        <v>2</v>
      </c>
      <c r="GP909">
        <v>3</v>
      </c>
      <c r="GQ909">
        <v>0</v>
      </c>
      <c r="GR909">
        <v>1</v>
      </c>
      <c r="GS909">
        <v>0</v>
      </c>
      <c r="GT909">
        <v>1</v>
      </c>
      <c r="GU909">
        <v>0</v>
      </c>
      <c r="GV909">
        <v>0</v>
      </c>
      <c r="GW909">
        <v>0</v>
      </c>
      <c r="GX909">
        <v>1</v>
      </c>
      <c r="GY909">
        <v>0</v>
      </c>
      <c r="GZ909">
        <v>4</v>
      </c>
      <c r="HA909">
        <v>0</v>
      </c>
      <c r="HB909">
        <v>1</v>
      </c>
      <c r="HC909">
        <v>0</v>
      </c>
      <c r="HD909">
        <v>0</v>
      </c>
      <c r="HE909">
        <v>0</v>
      </c>
      <c r="HF909">
        <v>32</v>
      </c>
      <c r="HG909">
        <v>0</v>
      </c>
      <c r="HH909">
        <v>0</v>
      </c>
      <c r="HI909">
        <v>0</v>
      </c>
      <c r="HJ909">
        <v>0</v>
      </c>
      <c r="HK909">
        <v>0</v>
      </c>
      <c r="HL909">
        <v>0</v>
      </c>
      <c r="HM909">
        <v>0</v>
      </c>
      <c r="HN909">
        <v>0</v>
      </c>
      <c r="HO909">
        <v>0</v>
      </c>
      <c r="HP909">
        <v>0</v>
      </c>
      <c r="HQ909">
        <v>0</v>
      </c>
      <c r="HR909">
        <v>0</v>
      </c>
      <c r="HS909">
        <v>0</v>
      </c>
      <c r="HT909">
        <v>0</v>
      </c>
      <c r="HU909">
        <v>0</v>
      </c>
      <c r="HV909">
        <v>0</v>
      </c>
      <c r="HW909">
        <v>0</v>
      </c>
      <c r="HX909">
        <v>0</v>
      </c>
      <c r="HY909">
        <v>0</v>
      </c>
      <c r="HZ909">
        <v>0</v>
      </c>
      <c r="IA909">
        <v>0</v>
      </c>
      <c r="IB909">
        <v>0</v>
      </c>
      <c r="IC909">
        <v>0</v>
      </c>
      <c r="ID909">
        <v>0</v>
      </c>
      <c r="IE909">
        <v>0</v>
      </c>
      <c r="IF909">
        <v>0</v>
      </c>
      <c r="IG909">
        <v>0</v>
      </c>
      <c r="IH909">
        <v>0</v>
      </c>
      <c r="II909">
        <v>0</v>
      </c>
      <c r="IJ909">
        <v>0</v>
      </c>
      <c r="IK909">
        <v>74</v>
      </c>
      <c r="IL909">
        <v>38</v>
      </c>
      <c r="IM909">
        <v>3</v>
      </c>
      <c r="IN909">
        <v>22</v>
      </c>
      <c r="IO909">
        <v>0</v>
      </c>
      <c r="IP909">
        <v>0</v>
      </c>
      <c r="IQ909">
        <v>0</v>
      </c>
      <c r="IR909">
        <v>1</v>
      </c>
      <c r="IS909">
        <v>0</v>
      </c>
      <c r="IT909">
        <v>0</v>
      </c>
      <c r="IU909">
        <v>0</v>
      </c>
      <c r="IV909">
        <v>3</v>
      </c>
      <c r="IW909">
        <v>0</v>
      </c>
      <c r="IX909">
        <v>0</v>
      </c>
      <c r="IY909">
        <v>0</v>
      </c>
      <c r="IZ909">
        <v>1</v>
      </c>
      <c r="JA909">
        <v>0</v>
      </c>
      <c r="JB909">
        <v>5</v>
      </c>
      <c r="JC909">
        <v>0</v>
      </c>
      <c r="JD909">
        <v>0</v>
      </c>
      <c r="JE909">
        <v>0</v>
      </c>
      <c r="JF909">
        <v>0</v>
      </c>
      <c r="JG909">
        <v>0</v>
      </c>
      <c r="JH909">
        <v>1</v>
      </c>
      <c r="JI909">
        <v>0</v>
      </c>
      <c r="JJ909">
        <v>74</v>
      </c>
      <c r="JK909" s="2">
        <f t="shared" si="78"/>
        <v>0.45013850415512463</v>
      </c>
    </row>
    <row r="910" spans="1:271" outlineLevel="2" x14ac:dyDescent="0.25">
      <c r="A910" t="str">
        <f t="shared" si="77"/>
        <v>166101</v>
      </c>
      <c r="B910" t="s">
        <v>340</v>
      </c>
      <c r="C910">
        <v>12</v>
      </c>
      <c r="D910">
        <v>1122</v>
      </c>
      <c r="E910">
        <v>850</v>
      </c>
      <c r="F910">
        <v>341</v>
      </c>
      <c r="G910">
        <v>509</v>
      </c>
      <c r="H910">
        <v>1</v>
      </c>
      <c r="I910">
        <v>3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509</v>
      </c>
      <c r="R910">
        <v>0</v>
      </c>
      <c r="S910">
        <v>0</v>
      </c>
      <c r="T910">
        <v>509</v>
      </c>
      <c r="U910">
        <v>13</v>
      </c>
      <c r="V910">
        <v>7</v>
      </c>
      <c r="W910">
        <v>3</v>
      </c>
      <c r="X910">
        <v>0</v>
      </c>
      <c r="Y910">
        <v>496</v>
      </c>
      <c r="Z910">
        <v>128</v>
      </c>
      <c r="AA910">
        <v>9</v>
      </c>
      <c r="AB910">
        <v>25</v>
      </c>
      <c r="AC910">
        <v>58</v>
      </c>
      <c r="AD910">
        <v>23</v>
      </c>
      <c r="AE910">
        <v>0</v>
      </c>
      <c r="AF910">
        <v>5</v>
      </c>
      <c r="AG910">
        <v>1</v>
      </c>
      <c r="AH910">
        <v>0</v>
      </c>
      <c r="AI910">
        <v>0</v>
      </c>
      <c r="AJ910">
        <v>0</v>
      </c>
      <c r="AK910">
        <v>0</v>
      </c>
      <c r="AL910">
        <v>2</v>
      </c>
      <c r="AM910">
        <v>0</v>
      </c>
      <c r="AN910">
        <v>0</v>
      </c>
      <c r="AO910">
        <v>1</v>
      </c>
      <c r="AP910">
        <v>0</v>
      </c>
      <c r="AQ910">
        <v>1</v>
      </c>
      <c r="AR910">
        <v>0</v>
      </c>
      <c r="AS910">
        <v>0</v>
      </c>
      <c r="AT910">
        <v>0</v>
      </c>
      <c r="AU910">
        <v>1</v>
      </c>
      <c r="AV910">
        <v>1</v>
      </c>
      <c r="AW910">
        <v>1</v>
      </c>
      <c r="AX910">
        <v>0</v>
      </c>
      <c r="AY910">
        <v>128</v>
      </c>
      <c r="AZ910">
        <v>139</v>
      </c>
      <c r="BA910">
        <v>45</v>
      </c>
      <c r="BB910">
        <v>0</v>
      </c>
      <c r="BC910">
        <v>7</v>
      </c>
      <c r="BD910">
        <v>32</v>
      </c>
      <c r="BE910">
        <v>3</v>
      </c>
      <c r="BF910">
        <v>12</v>
      </c>
      <c r="BG910">
        <v>3</v>
      </c>
      <c r="BH910">
        <v>1</v>
      </c>
      <c r="BI910">
        <v>17</v>
      </c>
      <c r="BJ910">
        <v>1</v>
      </c>
      <c r="BK910">
        <v>0</v>
      </c>
      <c r="BL910">
        <v>1</v>
      </c>
      <c r="BM910">
        <v>12</v>
      </c>
      <c r="BN910">
        <v>1</v>
      </c>
      <c r="BO910">
        <v>0</v>
      </c>
      <c r="BP910">
        <v>0</v>
      </c>
      <c r="BQ910">
        <v>0</v>
      </c>
      <c r="BR910">
        <v>0</v>
      </c>
      <c r="BS910">
        <v>2</v>
      </c>
      <c r="BT910">
        <v>1</v>
      </c>
      <c r="BU910">
        <v>0</v>
      </c>
      <c r="BV910">
        <v>0</v>
      </c>
      <c r="BW910">
        <v>1</v>
      </c>
      <c r="BX910">
        <v>139</v>
      </c>
      <c r="BY910">
        <v>16</v>
      </c>
      <c r="BZ910">
        <v>6</v>
      </c>
      <c r="CA910">
        <v>4</v>
      </c>
      <c r="CB910">
        <v>1</v>
      </c>
      <c r="CC910">
        <v>0</v>
      </c>
      <c r="CD910">
        <v>0</v>
      </c>
      <c r="CE910">
        <v>0</v>
      </c>
      <c r="CF910">
        <v>1</v>
      </c>
      <c r="CG910">
        <v>1</v>
      </c>
      <c r="CH910">
        <v>0</v>
      </c>
      <c r="CI910">
        <v>2</v>
      </c>
      <c r="CJ910">
        <v>0</v>
      </c>
      <c r="CK910">
        <v>0</v>
      </c>
      <c r="CL910">
        <v>0</v>
      </c>
      <c r="CM910">
        <v>1</v>
      </c>
      <c r="CN910">
        <v>16</v>
      </c>
      <c r="CO910">
        <v>25</v>
      </c>
      <c r="CP910">
        <v>7</v>
      </c>
      <c r="CQ910">
        <v>0</v>
      </c>
      <c r="CR910">
        <v>0</v>
      </c>
      <c r="CS910">
        <v>1</v>
      </c>
      <c r="CT910">
        <v>0</v>
      </c>
      <c r="CU910">
        <v>1</v>
      </c>
      <c r="CV910">
        <v>0</v>
      </c>
      <c r="CW910">
        <v>0</v>
      </c>
      <c r="CX910">
        <v>3</v>
      </c>
      <c r="CY910">
        <v>4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1</v>
      </c>
      <c r="DG910">
        <v>0</v>
      </c>
      <c r="DH910">
        <v>0</v>
      </c>
      <c r="DI910">
        <v>0</v>
      </c>
      <c r="DJ910">
        <v>0</v>
      </c>
      <c r="DK910">
        <v>2</v>
      </c>
      <c r="DL910">
        <v>0</v>
      </c>
      <c r="DM910">
        <v>6</v>
      </c>
      <c r="DN910">
        <v>25</v>
      </c>
      <c r="DO910">
        <v>12</v>
      </c>
      <c r="DP910">
        <v>4</v>
      </c>
      <c r="DQ910">
        <v>0</v>
      </c>
      <c r="DR910">
        <v>1</v>
      </c>
      <c r="DS910">
        <v>1</v>
      </c>
      <c r="DT910">
        <v>0</v>
      </c>
      <c r="DU910">
        <v>0</v>
      </c>
      <c r="DV910">
        <v>0</v>
      </c>
      <c r="DW910">
        <v>0</v>
      </c>
      <c r="DX910">
        <v>0</v>
      </c>
      <c r="DY910">
        <v>0</v>
      </c>
      <c r="DZ910">
        <v>1</v>
      </c>
      <c r="EA910">
        <v>0</v>
      </c>
      <c r="EB910">
        <v>2</v>
      </c>
      <c r="EC910">
        <v>0</v>
      </c>
      <c r="ED910">
        <v>1</v>
      </c>
      <c r="EE910">
        <v>1</v>
      </c>
      <c r="EF910">
        <v>0</v>
      </c>
      <c r="EG910">
        <v>1</v>
      </c>
      <c r="EH910">
        <v>0</v>
      </c>
      <c r="EI910">
        <v>0</v>
      </c>
      <c r="EJ910">
        <v>0</v>
      </c>
      <c r="EK910">
        <v>0</v>
      </c>
      <c r="EL910">
        <v>0</v>
      </c>
      <c r="EM910">
        <v>0</v>
      </c>
      <c r="EN910">
        <v>12</v>
      </c>
      <c r="EO910">
        <v>31</v>
      </c>
      <c r="EP910">
        <v>6</v>
      </c>
      <c r="EQ910">
        <v>16</v>
      </c>
      <c r="ER910">
        <v>1</v>
      </c>
      <c r="ES910">
        <v>0</v>
      </c>
      <c r="ET910">
        <v>1</v>
      </c>
      <c r="EU910">
        <v>1</v>
      </c>
      <c r="EV910">
        <v>1</v>
      </c>
      <c r="EW910">
        <v>0</v>
      </c>
      <c r="EX910">
        <v>0</v>
      </c>
      <c r="EY910">
        <v>1</v>
      </c>
      <c r="EZ910">
        <v>2</v>
      </c>
      <c r="FA910">
        <v>0</v>
      </c>
      <c r="FB910">
        <v>0</v>
      </c>
      <c r="FC910">
        <v>0</v>
      </c>
      <c r="FD910">
        <v>0</v>
      </c>
      <c r="FE910">
        <v>0</v>
      </c>
      <c r="FF910">
        <v>0</v>
      </c>
      <c r="FG910">
        <v>0</v>
      </c>
      <c r="FH910">
        <v>0</v>
      </c>
      <c r="FI910">
        <v>0</v>
      </c>
      <c r="FJ910">
        <v>2</v>
      </c>
      <c r="FK910">
        <v>0</v>
      </c>
      <c r="FL910">
        <v>31</v>
      </c>
      <c r="FM910">
        <v>58</v>
      </c>
      <c r="FN910">
        <v>22</v>
      </c>
      <c r="FO910">
        <v>4</v>
      </c>
      <c r="FP910">
        <v>5</v>
      </c>
      <c r="FQ910">
        <v>2</v>
      </c>
      <c r="FR910">
        <v>0</v>
      </c>
      <c r="FS910">
        <v>7</v>
      </c>
      <c r="FT910">
        <v>3</v>
      </c>
      <c r="FU910">
        <v>2</v>
      </c>
      <c r="FV910">
        <v>1</v>
      </c>
      <c r="FW910">
        <v>0</v>
      </c>
      <c r="FX910">
        <v>0</v>
      </c>
      <c r="FY910">
        <v>0</v>
      </c>
      <c r="FZ910">
        <v>2</v>
      </c>
      <c r="GA910">
        <v>1</v>
      </c>
      <c r="GB910">
        <v>1</v>
      </c>
      <c r="GC910">
        <v>1</v>
      </c>
      <c r="GD910">
        <v>1</v>
      </c>
      <c r="GE910">
        <v>0</v>
      </c>
      <c r="GF910">
        <v>0</v>
      </c>
      <c r="GG910">
        <v>2</v>
      </c>
      <c r="GH910">
        <v>3</v>
      </c>
      <c r="GI910">
        <v>1</v>
      </c>
      <c r="GJ910">
        <v>0</v>
      </c>
      <c r="GK910">
        <v>0</v>
      </c>
      <c r="GL910">
        <v>58</v>
      </c>
      <c r="GM910">
        <v>57</v>
      </c>
      <c r="GN910">
        <v>45</v>
      </c>
      <c r="GO910">
        <v>6</v>
      </c>
      <c r="GP910">
        <v>3</v>
      </c>
      <c r="GQ910">
        <v>0</v>
      </c>
      <c r="GR910">
        <v>0</v>
      </c>
      <c r="GS910">
        <v>0</v>
      </c>
      <c r="GT910">
        <v>1</v>
      </c>
      <c r="GU910">
        <v>1</v>
      </c>
      <c r="GV910">
        <v>0</v>
      </c>
      <c r="GW910">
        <v>0</v>
      </c>
      <c r="GX910">
        <v>0</v>
      </c>
      <c r="GY910">
        <v>0</v>
      </c>
      <c r="GZ910">
        <v>0</v>
      </c>
      <c r="HA910">
        <v>0</v>
      </c>
      <c r="HB910">
        <v>0</v>
      </c>
      <c r="HC910">
        <v>0</v>
      </c>
      <c r="HD910">
        <v>0</v>
      </c>
      <c r="HE910">
        <v>1</v>
      </c>
      <c r="HF910">
        <v>57</v>
      </c>
      <c r="HG910">
        <v>6</v>
      </c>
      <c r="HH910">
        <v>1</v>
      </c>
      <c r="HI910">
        <v>0</v>
      </c>
      <c r="HJ910">
        <v>1</v>
      </c>
      <c r="HK910">
        <v>0</v>
      </c>
      <c r="HL910">
        <v>1</v>
      </c>
      <c r="HM910">
        <v>0</v>
      </c>
      <c r="HN910">
        <v>2</v>
      </c>
      <c r="HO910">
        <v>0</v>
      </c>
      <c r="HP910">
        <v>0</v>
      </c>
      <c r="HQ910">
        <v>1</v>
      </c>
      <c r="HR910">
        <v>0</v>
      </c>
      <c r="HS910">
        <v>0</v>
      </c>
      <c r="HT910">
        <v>6</v>
      </c>
      <c r="HU910">
        <v>0</v>
      </c>
      <c r="HV910">
        <v>0</v>
      </c>
      <c r="HW910">
        <v>0</v>
      </c>
      <c r="HX910">
        <v>0</v>
      </c>
      <c r="HY910">
        <v>0</v>
      </c>
      <c r="HZ910">
        <v>0</v>
      </c>
      <c r="IA910">
        <v>0</v>
      </c>
      <c r="IB910">
        <v>0</v>
      </c>
      <c r="IC910">
        <v>0</v>
      </c>
      <c r="ID910">
        <v>0</v>
      </c>
      <c r="IE910">
        <v>0</v>
      </c>
      <c r="IF910">
        <v>0</v>
      </c>
      <c r="IG910">
        <v>0</v>
      </c>
      <c r="IH910">
        <v>0</v>
      </c>
      <c r="II910">
        <v>0</v>
      </c>
      <c r="IJ910">
        <v>0</v>
      </c>
      <c r="IK910">
        <v>24</v>
      </c>
      <c r="IL910">
        <v>15</v>
      </c>
      <c r="IM910">
        <v>1</v>
      </c>
      <c r="IN910">
        <v>7</v>
      </c>
      <c r="IO910">
        <v>0</v>
      </c>
      <c r="IP910">
        <v>0</v>
      </c>
      <c r="IQ910">
        <v>0</v>
      </c>
      <c r="IR910">
        <v>0</v>
      </c>
      <c r="IS910">
        <v>0</v>
      </c>
      <c r="IT910">
        <v>0</v>
      </c>
      <c r="IU910">
        <v>0</v>
      </c>
      <c r="IV910">
        <v>0</v>
      </c>
      <c r="IW910">
        <v>0</v>
      </c>
      <c r="IX910">
        <v>0</v>
      </c>
      <c r="IY910">
        <v>0</v>
      </c>
      <c r="IZ910">
        <v>0</v>
      </c>
      <c r="JA910">
        <v>0</v>
      </c>
      <c r="JB910">
        <v>0</v>
      </c>
      <c r="JC910">
        <v>0</v>
      </c>
      <c r="JD910">
        <v>0</v>
      </c>
      <c r="JE910">
        <v>0</v>
      </c>
      <c r="JF910">
        <v>0</v>
      </c>
      <c r="JG910">
        <v>0</v>
      </c>
      <c r="JH910">
        <v>1</v>
      </c>
      <c r="JI910">
        <v>0</v>
      </c>
      <c r="JJ910">
        <v>24</v>
      </c>
      <c r="JK910" s="2">
        <f t="shared" si="78"/>
        <v>0.45365418894830661</v>
      </c>
    </row>
    <row r="911" spans="1:271" outlineLevel="2" x14ac:dyDescent="0.25">
      <c r="A911" t="str">
        <f t="shared" si="77"/>
        <v>166101</v>
      </c>
      <c r="B911" t="s">
        <v>340</v>
      </c>
      <c r="C911">
        <v>13</v>
      </c>
      <c r="D911">
        <v>1853</v>
      </c>
      <c r="E911">
        <v>1390</v>
      </c>
      <c r="F911">
        <v>254</v>
      </c>
      <c r="G911">
        <v>1136</v>
      </c>
      <c r="H911">
        <v>0</v>
      </c>
      <c r="I911">
        <v>9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1136</v>
      </c>
      <c r="R911">
        <v>0</v>
      </c>
      <c r="S911">
        <v>0</v>
      </c>
      <c r="T911">
        <v>1136</v>
      </c>
      <c r="U911">
        <v>12</v>
      </c>
      <c r="V911">
        <v>5</v>
      </c>
      <c r="W911">
        <v>7</v>
      </c>
      <c r="X911">
        <v>0</v>
      </c>
      <c r="Y911">
        <v>1124</v>
      </c>
      <c r="Z911">
        <v>228</v>
      </c>
      <c r="AA911">
        <v>21</v>
      </c>
      <c r="AB911">
        <v>51</v>
      </c>
      <c r="AC911">
        <v>96</v>
      </c>
      <c r="AD911">
        <v>23</v>
      </c>
      <c r="AE911">
        <v>2</v>
      </c>
      <c r="AF911">
        <v>9</v>
      </c>
      <c r="AG911">
        <v>3</v>
      </c>
      <c r="AH911">
        <v>2</v>
      </c>
      <c r="AI911">
        <v>1</v>
      </c>
      <c r="AJ911">
        <v>0</v>
      </c>
      <c r="AK911">
        <v>1</v>
      </c>
      <c r="AL911">
        <v>1</v>
      </c>
      <c r="AM911">
        <v>1</v>
      </c>
      <c r="AN911">
        <v>0</v>
      </c>
      <c r="AO911">
        <v>2</v>
      </c>
      <c r="AP911">
        <v>2</v>
      </c>
      <c r="AQ911">
        <v>0</v>
      </c>
      <c r="AR911">
        <v>2</v>
      </c>
      <c r="AS911">
        <v>3</v>
      </c>
      <c r="AT911">
        <v>2</v>
      </c>
      <c r="AU911">
        <v>0</v>
      </c>
      <c r="AV911">
        <v>1</v>
      </c>
      <c r="AW911">
        <v>2</v>
      </c>
      <c r="AX911">
        <v>3</v>
      </c>
      <c r="AY911">
        <v>228</v>
      </c>
      <c r="AZ911">
        <v>333</v>
      </c>
      <c r="BA911">
        <v>77</v>
      </c>
      <c r="BB911">
        <v>7</v>
      </c>
      <c r="BC911">
        <v>11</v>
      </c>
      <c r="BD911">
        <v>113</v>
      </c>
      <c r="BE911">
        <v>7</v>
      </c>
      <c r="BF911">
        <v>36</v>
      </c>
      <c r="BG911">
        <v>6</v>
      </c>
      <c r="BH911">
        <v>3</v>
      </c>
      <c r="BI911">
        <v>22</v>
      </c>
      <c r="BJ911">
        <v>7</v>
      </c>
      <c r="BK911">
        <v>1</v>
      </c>
      <c r="BL911">
        <v>1</v>
      </c>
      <c r="BM911">
        <v>17</v>
      </c>
      <c r="BN911">
        <v>1</v>
      </c>
      <c r="BO911">
        <v>5</v>
      </c>
      <c r="BP911">
        <v>1</v>
      </c>
      <c r="BQ911">
        <v>2</v>
      </c>
      <c r="BR911">
        <v>1</v>
      </c>
      <c r="BS911">
        <v>7</v>
      </c>
      <c r="BT911">
        <v>4</v>
      </c>
      <c r="BU911">
        <v>2</v>
      </c>
      <c r="BV911">
        <v>1</v>
      </c>
      <c r="BW911">
        <v>1</v>
      </c>
      <c r="BX911">
        <v>333</v>
      </c>
      <c r="BY911">
        <v>47</v>
      </c>
      <c r="BZ911">
        <v>24</v>
      </c>
      <c r="CA911">
        <v>6</v>
      </c>
      <c r="CB911">
        <v>3</v>
      </c>
      <c r="CC911">
        <v>0</v>
      </c>
      <c r="CD911">
        <v>2</v>
      </c>
      <c r="CE911">
        <v>1</v>
      </c>
      <c r="CF911">
        <v>0</v>
      </c>
      <c r="CG911">
        <v>2</v>
      </c>
      <c r="CH911">
        <v>0</v>
      </c>
      <c r="CI911">
        <v>0</v>
      </c>
      <c r="CJ911">
        <v>0</v>
      </c>
      <c r="CK911">
        <v>0</v>
      </c>
      <c r="CL911">
        <v>4</v>
      </c>
      <c r="CM911">
        <v>5</v>
      </c>
      <c r="CN911">
        <v>47</v>
      </c>
      <c r="CO911">
        <v>55</v>
      </c>
      <c r="CP911">
        <v>25</v>
      </c>
      <c r="CQ911">
        <v>1</v>
      </c>
      <c r="CR911">
        <v>0</v>
      </c>
      <c r="CS911">
        <v>0</v>
      </c>
      <c r="CT911">
        <v>2</v>
      </c>
      <c r="CU911">
        <v>1</v>
      </c>
      <c r="CV911">
        <v>1</v>
      </c>
      <c r="CW911">
        <v>1</v>
      </c>
      <c r="CX911">
        <v>4</v>
      </c>
      <c r="CY911">
        <v>1</v>
      </c>
      <c r="CZ911">
        <v>0</v>
      </c>
      <c r="DA911">
        <v>0</v>
      </c>
      <c r="DB911">
        <v>0</v>
      </c>
      <c r="DC911">
        <v>0</v>
      </c>
      <c r="DD911">
        <v>0</v>
      </c>
      <c r="DE911">
        <v>0</v>
      </c>
      <c r="DF911">
        <v>0</v>
      </c>
      <c r="DG911">
        <v>1</v>
      </c>
      <c r="DH911">
        <v>1</v>
      </c>
      <c r="DI911">
        <v>0</v>
      </c>
      <c r="DJ911">
        <v>0</v>
      </c>
      <c r="DK911">
        <v>1</v>
      </c>
      <c r="DL911">
        <v>0</v>
      </c>
      <c r="DM911">
        <v>16</v>
      </c>
      <c r="DN911">
        <v>55</v>
      </c>
      <c r="DO911">
        <v>10</v>
      </c>
      <c r="DP911">
        <v>3</v>
      </c>
      <c r="DQ911">
        <v>0</v>
      </c>
      <c r="DR911">
        <v>1</v>
      </c>
      <c r="DS911">
        <v>2</v>
      </c>
      <c r="DT911">
        <v>0</v>
      </c>
      <c r="DU911">
        <v>0</v>
      </c>
      <c r="DV911">
        <v>0</v>
      </c>
      <c r="DW911">
        <v>0</v>
      </c>
      <c r="DX911">
        <v>0</v>
      </c>
      <c r="DY911">
        <v>0</v>
      </c>
      <c r="DZ911">
        <v>0</v>
      </c>
      <c r="EA911">
        <v>0</v>
      </c>
      <c r="EB911">
        <v>4</v>
      </c>
      <c r="EC911">
        <v>0</v>
      </c>
      <c r="ED911">
        <v>0</v>
      </c>
      <c r="EE911">
        <v>0</v>
      </c>
      <c r="EF911">
        <v>0</v>
      </c>
      <c r="EG911">
        <v>0</v>
      </c>
      <c r="EH911">
        <v>0</v>
      </c>
      <c r="EI911">
        <v>0</v>
      </c>
      <c r="EJ911">
        <v>0</v>
      </c>
      <c r="EK911">
        <v>0</v>
      </c>
      <c r="EL911">
        <v>0</v>
      </c>
      <c r="EM911">
        <v>0</v>
      </c>
      <c r="EN911">
        <v>10</v>
      </c>
      <c r="EO911">
        <v>118</v>
      </c>
      <c r="EP911">
        <v>29</v>
      </c>
      <c r="EQ911">
        <v>53</v>
      </c>
      <c r="ER911">
        <v>7</v>
      </c>
      <c r="ES911">
        <v>2</v>
      </c>
      <c r="ET911">
        <v>4</v>
      </c>
      <c r="EU911">
        <v>1</v>
      </c>
      <c r="EV911">
        <v>0</v>
      </c>
      <c r="EW911">
        <v>0</v>
      </c>
      <c r="EX911">
        <v>0</v>
      </c>
      <c r="EY911">
        <v>1</v>
      </c>
      <c r="EZ911">
        <v>1</v>
      </c>
      <c r="FA911">
        <v>0</v>
      </c>
      <c r="FB911">
        <v>1</v>
      </c>
      <c r="FC911">
        <v>0</v>
      </c>
      <c r="FD911">
        <v>0</v>
      </c>
      <c r="FE911">
        <v>0</v>
      </c>
      <c r="FF911">
        <v>1</v>
      </c>
      <c r="FG911">
        <v>3</v>
      </c>
      <c r="FH911">
        <v>0</v>
      </c>
      <c r="FI911">
        <v>0</v>
      </c>
      <c r="FJ911">
        <v>0</v>
      </c>
      <c r="FK911">
        <v>15</v>
      </c>
      <c r="FL911">
        <v>118</v>
      </c>
      <c r="FM911">
        <v>144</v>
      </c>
      <c r="FN911">
        <v>62</v>
      </c>
      <c r="FO911">
        <v>10</v>
      </c>
      <c r="FP911">
        <v>3</v>
      </c>
      <c r="FQ911">
        <v>5</v>
      </c>
      <c r="FR911">
        <v>3</v>
      </c>
      <c r="FS911">
        <v>16</v>
      </c>
      <c r="FT911">
        <v>1</v>
      </c>
      <c r="FU911">
        <v>2</v>
      </c>
      <c r="FV911">
        <v>9</v>
      </c>
      <c r="FW911">
        <v>2</v>
      </c>
      <c r="FX911">
        <v>2</v>
      </c>
      <c r="FY911">
        <v>1</v>
      </c>
      <c r="FZ911">
        <v>0</v>
      </c>
      <c r="GA911">
        <v>1</v>
      </c>
      <c r="GB911">
        <v>3</v>
      </c>
      <c r="GC911">
        <v>8</v>
      </c>
      <c r="GD911">
        <v>1</v>
      </c>
      <c r="GE911">
        <v>2</v>
      </c>
      <c r="GF911">
        <v>3</v>
      </c>
      <c r="GG911">
        <v>4</v>
      </c>
      <c r="GH911">
        <v>1</v>
      </c>
      <c r="GI911">
        <v>0</v>
      </c>
      <c r="GJ911">
        <v>1</v>
      </c>
      <c r="GK911">
        <v>4</v>
      </c>
      <c r="GL911">
        <v>144</v>
      </c>
      <c r="GM911">
        <v>163</v>
      </c>
      <c r="GN911">
        <v>96</v>
      </c>
      <c r="GO911">
        <v>29</v>
      </c>
      <c r="GP911">
        <v>5</v>
      </c>
      <c r="GQ911">
        <v>0</v>
      </c>
      <c r="GR911">
        <v>2</v>
      </c>
      <c r="GS911">
        <v>0</v>
      </c>
      <c r="GT911">
        <v>17</v>
      </c>
      <c r="GU911">
        <v>1</v>
      </c>
      <c r="GV911">
        <v>3</v>
      </c>
      <c r="GW911">
        <v>1</v>
      </c>
      <c r="GX911">
        <v>0</v>
      </c>
      <c r="GY911">
        <v>0</v>
      </c>
      <c r="GZ911">
        <v>1</v>
      </c>
      <c r="HA911">
        <v>2</v>
      </c>
      <c r="HB911">
        <v>0</v>
      </c>
      <c r="HC911">
        <v>0</v>
      </c>
      <c r="HD911">
        <v>2</v>
      </c>
      <c r="HE911">
        <v>4</v>
      </c>
      <c r="HF911">
        <v>163</v>
      </c>
      <c r="HG911">
        <v>6</v>
      </c>
      <c r="HH911">
        <v>3</v>
      </c>
      <c r="HI911">
        <v>0</v>
      </c>
      <c r="HJ911">
        <v>0</v>
      </c>
      <c r="HK911">
        <v>1</v>
      </c>
      <c r="HL911">
        <v>0</v>
      </c>
      <c r="HM911">
        <v>0</v>
      </c>
      <c r="HN911">
        <v>1</v>
      </c>
      <c r="HO911">
        <v>0</v>
      </c>
      <c r="HP911">
        <v>0</v>
      </c>
      <c r="HQ911">
        <v>1</v>
      </c>
      <c r="HR911">
        <v>0</v>
      </c>
      <c r="HS911">
        <v>0</v>
      </c>
      <c r="HT911">
        <v>6</v>
      </c>
      <c r="HU911">
        <v>4</v>
      </c>
      <c r="HV911">
        <v>4</v>
      </c>
      <c r="HW911">
        <v>0</v>
      </c>
      <c r="HX911">
        <v>0</v>
      </c>
      <c r="HY911">
        <v>0</v>
      </c>
      <c r="HZ911">
        <v>0</v>
      </c>
      <c r="IA911">
        <v>0</v>
      </c>
      <c r="IB911">
        <v>0</v>
      </c>
      <c r="IC911">
        <v>0</v>
      </c>
      <c r="ID911">
        <v>0</v>
      </c>
      <c r="IE911">
        <v>0</v>
      </c>
      <c r="IF911">
        <v>0</v>
      </c>
      <c r="IG911">
        <v>0</v>
      </c>
      <c r="IH911">
        <v>0</v>
      </c>
      <c r="II911">
        <v>0</v>
      </c>
      <c r="IJ911">
        <v>4</v>
      </c>
      <c r="IK911">
        <v>16</v>
      </c>
      <c r="IL911">
        <v>6</v>
      </c>
      <c r="IM911">
        <v>1</v>
      </c>
      <c r="IN911">
        <v>4</v>
      </c>
      <c r="IO911">
        <v>1</v>
      </c>
      <c r="IP911">
        <v>0</v>
      </c>
      <c r="IQ911">
        <v>0</v>
      </c>
      <c r="IR911">
        <v>0</v>
      </c>
      <c r="IS911">
        <v>0</v>
      </c>
      <c r="IT911">
        <v>0</v>
      </c>
      <c r="IU911">
        <v>0</v>
      </c>
      <c r="IV911">
        <v>4</v>
      </c>
      <c r="IW911">
        <v>0</v>
      </c>
      <c r="IX911">
        <v>0</v>
      </c>
      <c r="IY911">
        <v>0</v>
      </c>
      <c r="IZ911">
        <v>0</v>
      </c>
      <c r="JA911">
        <v>0</v>
      </c>
      <c r="JB911">
        <v>0</v>
      </c>
      <c r="JC911">
        <v>0</v>
      </c>
      <c r="JD911">
        <v>0</v>
      </c>
      <c r="JE911">
        <v>0</v>
      </c>
      <c r="JF911">
        <v>0</v>
      </c>
      <c r="JG911">
        <v>0</v>
      </c>
      <c r="JH911">
        <v>0</v>
      </c>
      <c r="JI911">
        <v>0</v>
      </c>
      <c r="JJ911">
        <v>16</v>
      </c>
      <c r="JK911" s="2">
        <f t="shared" si="78"/>
        <v>0.61305990286022671</v>
      </c>
    </row>
    <row r="912" spans="1:271" outlineLevel="2" x14ac:dyDescent="0.25">
      <c r="A912" t="str">
        <f t="shared" si="77"/>
        <v>166101</v>
      </c>
      <c r="B912" t="s">
        <v>340</v>
      </c>
      <c r="C912">
        <v>14</v>
      </c>
      <c r="D912">
        <v>1290</v>
      </c>
      <c r="E912">
        <v>990</v>
      </c>
      <c r="F912">
        <v>326</v>
      </c>
      <c r="G912">
        <v>664</v>
      </c>
      <c r="H912">
        <v>1</v>
      </c>
      <c r="I912">
        <v>8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661</v>
      </c>
      <c r="R912">
        <v>0</v>
      </c>
      <c r="S912">
        <v>0</v>
      </c>
      <c r="T912">
        <v>661</v>
      </c>
      <c r="U912">
        <v>14</v>
      </c>
      <c r="V912">
        <v>8</v>
      </c>
      <c r="W912">
        <v>6</v>
      </c>
      <c r="X912">
        <v>0</v>
      </c>
      <c r="Y912">
        <v>647</v>
      </c>
      <c r="Z912">
        <v>169</v>
      </c>
      <c r="AA912">
        <v>18</v>
      </c>
      <c r="AB912">
        <v>33</v>
      </c>
      <c r="AC912">
        <v>88</v>
      </c>
      <c r="AD912">
        <v>8</v>
      </c>
      <c r="AE912">
        <v>0</v>
      </c>
      <c r="AF912">
        <v>2</v>
      </c>
      <c r="AG912">
        <v>4</v>
      </c>
      <c r="AH912">
        <v>2</v>
      </c>
      <c r="AI912">
        <v>2</v>
      </c>
      <c r="AJ912">
        <v>0</v>
      </c>
      <c r="AK912">
        <v>0</v>
      </c>
      <c r="AL912">
        <v>2</v>
      </c>
      <c r="AM912">
        <v>1</v>
      </c>
      <c r="AN912">
        <v>0</v>
      </c>
      <c r="AO912">
        <v>4</v>
      </c>
      <c r="AP912">
        <v>1</v>
      </c>
      <c r="AQ912">
        <v>0</v>
      </c>
      <c r="AR912">
        <v>0</v>
      </c>
      <c r="AS912">
        <v>0</v>
      </c>
      <c r="AT912">
        <v>2</v>
      </c>
      <c r="AU912">
        <v>0</v>
      </c>
      <c r="AV912">
        <v>1</v>
      </c>
      <c r="AW912">
        <v>1</v>
      </c>
      <c r="AX912">
        <v>0</v>
      </c>
      <c r="AY912">
        <v>169</v>
      </c>
      <c r="AZ912">
        <v>185</v>
      </c>
      <c r="BA912">
        <v>33</v>
      </c>
      <c r="BB912">
        <v>2</v>
      </c>
      <c r="BC912">
        <v>9</v>
      </c>
      <c r="BD912">
        <v>48</v>
      </c>
      <c r="BE912">
        <v>6</v>
      </c>
      <c r="BF912">
        <v>28</v>
      </c>
      <c r="BG912">
        <v>4</v>
      </c>
      <c r="BH912">
        <v>3</v>
      </c>
      <c r="BI912">
        <v>23</v>
      </c>
      <c r="BJ912">
        <v>3</v>
      </c>
      <c r="BK912">
        <v>1</v>
      </c>
      <c r="BL912">
        <v>1</v>
      </c>
      <c r="BM912">
        <v>11</v>
      </c>
      <c r="BN912">
        <v>1</v>
      </c>
      <c r="BO912">
        <v>0</v>
      </c>
      <c r="BP912">
        <v>2</v>
      </c>
      <c r="BQ912">
        <v>1</v>
      </c>
      <c r="BR912">
        <v>1</v>
      </c>
      <c r="BS912">
        <v>2</v>
      </c>
      <c r="BT912">
        <v>3</v>
      </c>
      <c r="BU912">
        <v>0</v>
      </c>
      <c r="BV912">
        <v>0</v>
      </c>
      <c r="BW912">
        <v>3</v>
      </c>
      <c r="BX912">
        <v>185</v>
      </c>
      <c r="BY912">
        <v>25</v>
      </c>
      <c r="BZ912">
        <v>9</v>
      </c>
      <c r="CA912">
        <v>7</v>
      </c>
      <c r="CB912">
        <v>0</v>
      </c>
      <c r="CC912">
        <v>2</v>
      </c>
      <c r="CD912">
        <v>1</v>
      </c>
      <c r="CE912">
        <v>0</v>
      </c>
      <c r="CF912">
        <v>2</v>
      </c>
      <c r="CG912">
        <v>1</v>
      </c>
      <c r="CH912">
        <v>0</v>
      </c>
      <c r="CI912">
        <v>2</v>
      </c>
      <c r="CJ912">
        <v>0</v>
      </c>
      <c r="CK912">
        <v>0</v>
      </c>
      <c r="CL912">
        <v>1</v>
      </c>
      <c r="CM912">
        <v>0</v>
      </c>
      <c r="CN912">
        <v>25</v>
      </c>
      <c r="CO912">
        <v>29</v>
      </c>
      <c r="CP912">
        <v>13</v>
      </c>
      <c r="CQ912">
        <v>1</v>
      </c>
      <c r="CR912">
        <v>1</v>
      </c>
      <c r="CS912">
        <v>3</v>
      </c>
      <c r="CT912">
        <v>1</v>
      </c>
      <c r="CU912">
        <v>0</v>
      </c>
      <c r="CV912">
        <v>1</v>
      </c>
      <c r="CW912">
        <v>2</v>
      </c>
      <c r="CX912">
        <v>0</v>
      </c>
      <c r="CY912">
        <v>0</v>
      </c>
      <c r="CZ912">
        <v>0</v>
      </c>
      <c r="DA912">
        <v>0</v>
      </c>
      <c r="DB912">
        <v>0</v>
      </c>
      <c r="DC912">
        <v>0</v>
      </c>
      <c r="DD912">
        <v>0</v>
      </c>
      <c r="DE912">
        <v>0</v>
      </c>
      <c r="DF912">
        <v>0</v>
      </c>
      <c r="DG912">
        <v>0</v>
      </c>
      <c r="DH912">
        <v>0</v>
      </c>
      <c r="DI912">
        <v>0</v>
      </c>
      <c r="DJ912">
        <v>0</v>
      </c>
      <c r="DK912">
        <v>0</v>
      </c>
      <c r="DL912">
        <v>1</v>
      </c>
      <c r="DM912">
        <v>6</v>
      </c>
      <c r="DN912">
        <v>29</v>
      </c>
      <c r="DO912">
        <v>7</v>
      </c>
      <c r="DP912">
        <v>2</v>
      </c>
      <c r="DQ912">
        <v>1</v>
      </c>
      <c r="DR912">
        <v>1</v>
      </c>
      <c r="DS912">
        <v>1</v>
      </c>
      <c r="DT912">
        <v>0</v>
      </c>
      <c r="DU912">
        <v>0</v>
      </c>
      <c r="DV912">
        <v>0</v>
      </c>
      <c r="DW912">
        <v>0</v>
      </c>
      <c r="DX912">
        <v>0</v>
      </c>
      <c r="DY912">
        <v>0</v>
      </c>
      <c r="DZ912">
        <v>0</v>
      </c>
      <c r="EA912">
        <v>0</v>
      </c>
      <c r="EB912">
        <v>1</v>
      </c>
      <c r="EC912">
        <v>0</v>
      </c>
      <c r="ED912">
        <v>1</v>
      </c>
      <c r="EE912">
        <v>0</v>
      </c>
      <c r="EF912">
        <v>0</v>
      </c>
      <c r="EG912">
        <v>0</v>
      </c>
      <c r="EH912">
        <v>0</v>
      </c>
      <c r="EI912">
        <v>0</v>
      </c>
      <c r="EJ912">
        <v>0</v>
      </c>
      <c r="EK912">
        <v>0</v>
      </c>
      <c r="EL912">
        <v>0</v>
      </c>
      <c r="EM912">
        <v>0</v>
      </c>
      <c r="EN912">
        <v>7</v>
      </c>
      <c r="EO912">
        <v>66</v>
      </c>
      <c r="EP912">
        <v>16</v>
      </c>
      <c r="EQ912">
        <v>34</v>
      </c>
      <c r="ER912">
        <v>4</v>
      </c>
      <c r="ES912">
        <v>3</v>
      </c>
      <c r="ET912">
        <v>0</v>
      </c>
      <c r="EU912">
        <v>0</v>
      </c>
      <c r="EV912">
        <v>1</v>
      </c>
      <c r="EW912">
        <v>0</v>
      </c>
      <c r="EX912">
        <v>1</v>
      </c>
      <c r="EY912">
        <v>0</v>
      </c>
      <c r="EZ912">
        <v>1</v>
      </c>
      <c r="FA912">
        <v>0</v>
      </c>
      <c r="FB912">
        <v>3</v>
      </c>
      <c r="FC912">
        <v>0</v>
      </c>
      <c r="FD912">
        <v>0</v>
      </c>
      <c r="FE912">
        <v>0</v>
      </c>
      <c r="FF912">
        <v>1</v>
      </c>
      <c r="FG912">
        <v>1</v>
      </c>
      <c r="FH912">
        <v>0</v>
      </c>
      <c r="FI912">
        <v>0</v>
      </c>
      <c r="FJ912">
        <v>0</v>
      </c>
      <c r="FK912">
        <v>1</v>
      </c>
      <c r="FL912">
        <v>66</v>
      </c>
      <c r="FM912">
        <v>75</v>
      </c>
      <c r="FN912">
        <v>37</v>
      </c>
      <c r="FO912">
        <v>3</v>
      </c>
      <c r="FP912">
        <v>4</v>
      </c>
      <c r="FQ912">
        <v>4</v>
      </c>
      <c r="FR912">
        <v>1</v>
      </c>
      <c r="FS912">
        <v>7</v>
      </c>
      <c r="FT912">
        <v>0</v>
      </c>
      <c r="FU912">
        <v>1</v>
      </c>
      <c r="FV912">
        <v>3</v>
      </c>
      <c r="FW912">
        <v>0</v>
      </c>
      <c r="FX912">
        <v>3</v>
      </c>
      <c r="FY912">
        <v>0</v>
      </c>
      <c r="FZ912">
        <v>0</v>
      </c>
      <c r="GA912">
        <v>1</v>
      </c>
      <c r="GB912">
        <v>0</v>
      </c>
      <c r="GC912">
        <v>1</v>
      </c>
      <c r="GD912">
        <v>2</v>
      </c>
      <c r="GE912">
        <v>1</v>
      </c>
      <c r="GF912">
        <v>0</v>
      </c>
      <c r="GG912">
        <v>0</v>
      </c>
      <c r="GH912">
        <v>1</v>
      </c>
      <c r="GI912">
        <v>1</v>
      </c>
      <c r="GJ912">
        <v>0</v>
      </c>
      <c r="GK912">
        <v>5</v>
      </c>
      <c r="GL912">
        <v>75</v>
      </c>
      <c r="GM912">
        <v>80</v>
      </c>
      <c r="GN912">
        <v>46</v>
      </c>
      <c r="GO912">
        <v>14</v>
      </c>
      <c r="GP912">
        <v>7</v>
      </c>
      <c r="GQ912">
        <v>0</v>
      </c>
      <c r="GR912">
        <v>1</v>
      </c>
      <c r="GS912">
        <v>1</v>
      </c>
      <c r="GT912">
        <v>4</v>
      </c>
      <c r="GU912">
        <v>1</v>
      </c>
      <c r="GV912">
        <v>1</v>
      </c>
      <c r="GW912">
        <v>0</v>
      </c>
      <c r="GX912">
        <v>0</v>
      </c>
      <c r="GY912">
        <v>0</v>
      </c>
      <c r="GZ912">
        <v>1</v>
      </c>
      <c r="HA912">
        <v>0</v>
      </c>
      <c r="HB912">
        <v>1</v>
      </c>
      <c r="HC912">
        <v>1</v>
      </c>
      <c r="HD912">
        <v>0</v>
      </c>
      <c r="HE912">
        <v>2</v>
      </c>
      <c r="HF912">
        <v>80</v>
      </c>
      <c r="HG912">
        <v>1</v>
      </c>
      <c r="HH912">
        <v>0</v>
      </c>
      <c r="HI912">
        <v>0</v>
      </c>
      <c r="HJ912">
        <v>0</v>
      </c>
      <c r="HK912">
        <v>1</v>
      </c>
      <c r="HL912">
        <v>0</v>
      </c>
      <c r="HM912">
        <v>0</v>
      </c>
      <c r="HN912">
        <v>0</v>
      </c>
      <c r="HO912">
        <v>0</v>
      </c>
      <c r="HP912">
        <v>0</v>
      </c>
      <c r="HQ912">
        <v>0</v>
      </c>
      <c r="HR912">
        <v>0</v>
      </c>
      <c r="HS912">
        <v>0</v>
      </c>
      <c r="HT912">
        <v>1</v>
      </c>
      <c r="HU912">
        <v>0</v>
      </c>
      <c r="HV912">
        <v>0</v>
      </c>
      <c r="HW912">
        <v>0</v>
      </c>
      <c r="HX912">
        <v>0</v>
      </c>
      <c r="HY912">
        <v>0</v>
      </c>
      <c r="HZ912">
        <v>0</v>
      </c>
      <c r="IA912">
        <v>0</v>
      </c>
      <c r="IB912">
        <v>0</v>
      </c>
      <c r="IC912">
        <v>0</v>
      </c>
      <c r="ID912">
        <v>0</v>
      </c>
      <c r="IE912">
        <v>0</v>
      </c>
      <c r="IF912">
        <v>0</v>
      </c>
      <c r="IG912">
        <v>0</v>
      </c>
      <c r="IH912">
        <v>0</v>
      </c>
      <c r="II912">
        <v>0</v>
      </c>
      <c r="IJ912">
        <v>0</v>
      </c>
      <c r="IK912">
        <v>10</v>
      </c>
      <c r="IL912">
        <v>2</v>
      </c>
      <c r="IM912">
        <v>1</v>
      </c>
      <c r="IN912">
        <v>2</v>
      </c>
      <c r="IO912">
        <v>0</v>
      </c>
      <c r="IP912">
        <v>0</v>
      </c>
      <c r="IQ912">
        <v>0</v>
      </c>
      <c r="IR912">
        <v>0</v>
      </c>
      <c r="IS912">
        <v>0</v>
      </c>
      <c r="IT912">
        <v>0</v>
      </c>
      <c r="IU912">
        <v>0</v>
      </c>
      <c r="IV912">
        <v>3</v>
      </c>
      <c r="IW912">
        <v>0</v>
      </c>
      <c r="IX912">
        <v>1</v>
      </c>
      <c r="IY912">
        <v>0</v>
      </c>
      <c r="IZ912">
        <v>0</v>
      </c>
      <c r="JA912">
        <v>0</v>
      </c>
      <c r="JB912">
        <v>1</v>
      </c>
      <c r="JC912">
        <v>0</v>
      </c>
      <c r="JD912">
        <v>0</v>
      </c>
      <c r="JE912">
        <v>0</v>
      </c>
      <c r="JF912">
        <v>0</v>
      </c>
      <c r="JG912">
        <v>0</v>
      </c>
      <c r="JH912">
        <v>0</v>
      </c>
      <c r="JI912">
        <v>0</v>
      </c>
      <c r="JJ912">
        <v>10</v>
      </c>
      <c r="JK912" s="2">
        <f t="shared" si="78"/>
        <v>0.5124031007751938</v>
      </c>
    </row>
    <row r="913" spans="1:271" outlineLevel="2" x14ac:dyDescent="0.25">
      <c r="A913" t="str">
        <f t="shared" si="77"/>
        <v>166101</v>
      </c>
      <c r="B913" t="s">
        <v>340</v>
      </c>
      <c r="C913">
        <v>15</v>
      </c>
      <c r="D913">
        <v>1460</v>
      </c>
      <c r="E913">
        <v>1110</v>
      </c>
      <c r="F913">
        <v>161</v>
      </c>
      <c r="G913">
        <v>949</v>
      </c>
      <c r="H913">
        <v>0</v>
      </c>
      <c r="I913">
        <v>10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949</v>
      </c>
      <c r="R913">
        <v>0</v>
      </c>
      <c r="S913">
        <v>0</v>
      </c>
      <c r="T913">
        <v>949</v>
      </c>
      <c r="U913">
        <v>21</v>
      </c>
      <c r="V913">
        <v>13</v>
      </c>
      <c r="W913">
        <v>8</v>
      </c>
      <c r="X913">
        <v>0</v>
      </c>
      <c r="Y913">
        <v>928</v>
      </c>
      <c r="Z913">
        <v>177</v>
      </c>
      <c r="AA913">
        <v>18</v>
      </c>
      <c r="AB913">
        <v>37</v>
      </c>
      <c r="AC913">
        <v>83</v>
      </c>
      <c r="AD913">
        <v>15</v>
      </c>
      <c r="AE913">
        <v>1</v>
      </c>
      <c r="AF913">
        <v>5</v>
      </c>
      <c r="AG913">
        <v>4</v>
      </c>
      <c r="AH913">
        <v>0</v>
      </c>
      <c r="AI913">
        <v>0</v>
      </c>
      <c r="AJ913">
        <v>1</v>
      </c>
      <c r="AK913">
        <v>1</v>
      </c>
      <c r="AL913">
        <v>2</v>
      </c>
      <c r="AM913">
        <v>1</v>
      </c>
      <c r="AN913">
        <v>0</v>
      </c>
      <c r="AO913">
        <v>0</v>
      </c>
      <c r="AP913">
        <v>0</v>
      </c>
      <c r="AQ913">
        <v>2</v>
      </c>
      <c r="AR913">
        <v>1</v>
      </c>
      <c r="AS913">
        <v>0</v>
      </c>
      <c r="AT913">
        <v>1</v>
      </c>
      <c r="AU913">
        <v>1</v>
      </c>
      <c r="AV913">
        <v>0</v>
      </c>
      <c r="AW913">
        <v>2</v>
      </c>
      <c r="AX913">
        <v>2</v>
      </c>
      <c r="AY913">
        <v>177</v>
      </c>
      <c r="AZ913">
        <v>354</v>
      </c>
      <c r="BA913">
        <v>91</v>
      </c>
      <c r="BB913">
        <v>4</v>
      </c>
      <c r="BC913">
        <v>26</v>
      </c>
      <c r="BD913">
        <v>82</v>
      </c>
      <c r="BE913">
        <v>4</v>
      </c>
      <c r="BF913">
        <v>58</v>
      </c>
      <c r="BG913">
        <v>13</v>
      </c>
      <c r="BH913">
        <v>3</v>
      </c>
      <c r="BI913">
        <v>31</v>
      </c>
      <c r="BJ913">
        <v>3</v>
      </c>
      <c r="BK913">
        <v>0</v>
      </c>
      <c r="BL913">
        <v>1</v>
      </c>
      <c r="BM913">
        <v>10</v>
      </c>
      <c r="BN913">
        <v>2</v>
      </c>
      <c r="BO913">
        <v>1</v>
      </c>
      <c r="BP913">
        <v>2</v>
      </c>
      <c r="BQ913">
        <v>0</v>
      </c>
      <c r="BR913">
        <v>4</v>
      </c>
      <c r="BS913">
        <v>8</v>
      </c>
      <c r="BT913">
        <v>3</v>
      </c>
      <c r="BU913">
        <v>2</v>
      </c>
      <c r="BV913">
        <v>1</v>
      </c>
      <c r="BW913">
        <v>5</v>
      </c>
      <c r="BX913">
        <v>354</v>
      </c>
      <c r="BY913">
        <v>40</v>
      </c>
      <c r="BZ913">
        <v>21</v>
      </c>
      <c r="CA913">
        <v>3</v>
      </c>
      <c r="CB913">
        <v>2</v>
      </c>
      <c r="CC913">
        <v>0</v>
      </c>
      <c r="CD913">
        <v>1</v>
      </c>
      <c r="CE913">
        <v>3</v>
      </c>
      <c r="CF913">
        <v>1</v>
      </c>
      <c r="CG913">
        <v>0</v>
      </c>
      <c r="CH913">
        <v>1</v>
      </c>
      <c r="CI913">
        <v>4</v>
      </c>
      <c r="CJ913">
        <v>1</v>
      </c>
      <c r="CK913">
        <v>0</v>
      </c>
      <c r="CL913">
        <v>2</v>
      </c>
      <c r="CM913">
        <v>1</v>
      </c>
      <c r="CN913">
        <v>40</v>
      </c>
      <c r="CO913">
        <v>29</v>
      </c>
      <c r="CP913">
        <v>13</v>
      </c>
      <c r="CQ913">
        <v>0</v>
      </c>
      <c r="CR913">
        <v>2</v>
      </c>
      <c r="CS913">
        <v>0</v>
      </c>
      <c r="CT913">
        <v>0</v>
      </c>
      <c r="CU913">
        <v>0</v>
      </c>
      <c r="CV913">
        <v>0</v>
      </c>
      <c r="CW913">
        <v>1</v>
      </c>
      <c r="CX913">
        <v>1</v>
      </c>
      <c r="CY913">
        <v>0</v>
      </c>
      <c r="CZ913">
        <v>0</v>
      </c>
      <c r="DA913">
        <v>0</v>
      </c>
      <c r="DB913">
        <v>0</v>
      </c>
      <c r="DC913">
        <v>0</v>
      </c>
      <c r="DD913">
        <v>0</v>
      </c>
      <c r="DE913">
        <v>1</v>
      </c>
      <c r="DF913">
        <v>0</v>
      </c>
      <c r="DG913">
        <v>0</v>
      </c>
      <c r="DH913">
        <v>0</v>
      </c>
      <c r="DI913">
        <v>0</v>
      </c>
      <c r="DJ913">
        <v>0</v>
      </c>
      <c r="DK913">
        <v>0</v>
      </c>
      <c r="DL913">
        <v>0</v>
      </c>
      <c r="DM913">
        <v>11</v>
      </c>
      <c r="DN913">
        <v>29</v>
      </c>
      <c r="DO913">
        <v>15</v>
      </c>
      <c r="DP913">
        <v>6</v>
      </c>
      <c r="DQ913">
        <v>0</v>
      </c>
      <c r="DR913">
        <v>1</v>
      </c>
      <c r="DS913">
        <v>1</v>
      </c>
      <c r="DT913">
        <v>2</v>
      </c>
      <c r="DU913">
        <v>0</v>
      </c>
      <c r="DV913">
        <v>0</v>
      </c>
      <c r="DW913">
        <v>0</v>
      </c>
      <c r="DX913">
        <v>0</v>
      </c>
      <c r="DY913">
        <v>1</v>
      </c>
      <c r="DZ913">
        <v>0</v>
      </c>
      <c r="EA913">
        <v>0</v>
      </c>
      <c r="EB913">
        <v>2</v>
      </c>
      <c r="EC913">
        <v>1</v>
      </c>
      <c r="ED913">
        <v>0</v>
      </c>
      <c r="EE913">
        <v>0</v>
      </c>
      <c r="EF913">
        <v>0</v>
      </c>
      <c r="EG913">
        <v>0</v>
      </c>
      <c r="EH913">
        <v>1</v>
      </c>
      <c r="EI913">
        <v>0</v>
      </c>
      <c r="EJ913">
        <v>0</v>
      </c>
      <c r="EK913">
        <v>0</v>
      </c>
      <c r="EL913">
        <v>0</v>
      </c>
      <c r="EM913">
        <v>0</v>
      </c>
      <c r="EN913">
        <v>15</v>
      </c>
      <c r="EO913">
        <v>92</v>
      </c>
      <c r="EP913">
        <v>27</v>
      </c>
      <c r="EQ913">
        <v>43</v>
      </c>
      <c r="ER913">
        <v>5</v>
      </c>
      <c r="ES913">
        <v>0</v>
      </c>
      <c r="ET913">
        <v>0</v>
      </c>
      <c r="EU913">
        <v>0</v>
      </c>
      <c r="EV913">
        <v>1</v>
      </c>
      <c r="EW913">
        <v>0</v>
      </c>
      <c r="EX913">
        <v>0</v>
      </c>
      <c r="EY913">
        <v>0</v>
      </c>
      <c r="EZ913">
        <v>3</v>
      </c>
      <c r="FA913">
        <v>1</v>
      </c>
      <c r="FB913">
        <v>0</v>
      </c>
      <c r="FC913">
        <v>0</v>
      </c>
      <c r="FD913">
        <v>0</v>
      </c>
      <c r="FE913">
        <v>0</v>
      </c>
      <c r="FF913">
        <v>0</v>
      </c>
      <c r="FG913">
        <v>0</v>
      </c>
      <c r="FH913">
        <v>0</v>
      </c>
      <c r="FI913">
        <v>1</v>
      </c>
      <c r="FJ913">
        <v>0</v>
      </c>
      <c r="FK913">
        <v>11</v>
      </c>
      <c r="FL913">
        <v>92</v>
      </c>
      <c r="FM913">
        <v>89</v>
      </c>
      <c r="FN913">
        <v>48</v>
      </c>
      <c r="FO913">
        <v>3</v>
      </c>
      <c r="FP913">
        <v>4</v>
      </c>
      <c r="FQ913">
        <v>3</v>
      </c>
      <c r="FR913">
        <v>1</v>
      </c>
      <c r="FS913">
        <v>6</v>
      </c>
      <c r="FT913">
        <v>0</v>
      </c>
      <c r="FU913">
        <v>0</v>
      </c>
      <c r="FV913">
        <v>5</v>
      </c>
      <c r="FW913">
        <v>3</v>
      </c>
      <c r="FX913">
        <v>0</v>
      </c>
      <c r="FY913">
        <v>2</v>
      </c>
      <c r="FZ913">
        <v>0</v>
      </c>
      <c r="GA913">
        <v>1</v>
      </c>
      <c r="GB913">
        <v>2</v>
      </c>
      <c r="GC913">
        <v>0</v>
      </c>
      <c r="GD913">
        <v>1</v>
      </c>
      <c r="GE913">
        <v>1</v>
      </c>
      <c r="GF913">
        <v>0</v>
      </c>
      <c r="GG913">
        <v>1</v>
      </c>
      <c r="GH913">
        <v>1</v>
      </c>
      <c r="GI913">
        <v>1</v>
      </c>
      <c r="GJ913">
        <v>1</v>
      </c>
      <c r="GK913">
        <v>5</v>
      </c>
      <c r="GL913">
        <v>89</v>
      </c>
      <c r="GM913">
        <v>114</v>
      </c>
      <c r="GN913">
        <v>62</v>
      </c>
      <c r="GO913">
        <v>15</v>
      </c>
      <c r="GP913">
        <v>3</v>
      </c>
      <c r="GQ913">
        <v>4</v>
      </c>
      <c r="GR913">
        <v>6</v>
      </c>
      <c r="GS913">
        <v>4</v>
      </c>
      <c r="GT913">
        <v>6</v>
      </c>
      <c r="GU913">
        <v>1</v>
      </c>
      <c r="GV913">
        <v>1</v>
      </c>
      <c r="GW913">
        <v>0</v>
      </c>
      <c r="GX913">
        <v>3</v>
      </c>
      <c r="GY913">
        <v>1</v>
      </c>
      <c r="GZ913">
        <v>1</v>
      </c>
      <c r="HA913">
        <v>2</v>
      </c>
      <c r="HB913">
        <v>0</v>
      </c>
      <c r="HC913">
        <v>1</v>
      </c>
      <c r="HD913">
        <v>0</v>
      </c>
      <c r="HE913">
        <v>4</v>
      </c>
      <c r="HF913">
        <v>114</v>
      </c>
      <c r="HG913">
        <v>5</v>
      </c>
      <c r="HH913">
        <v>2</v>
      </c>
      <c r="HI913">
        <v>0</v>
      </c>
      <c r="HJ913">
        <v>1</v>
      </c>
      <c r="HK913">
        <v>0</v>
      </c>
      <c r="HL913">
        <v>0</v>
      </c>
      <c r="HM913">
        <v>0</v>
      </c>
      <c r="HN913">
        <v>0</v>
      </c>
      <c r="HO913">
        <v>0</v>
      </c>
      <c r="HP913">
        <v>1</v>
      </c>
      <c r="HQ913">
        <v>0</v>
      </c>
      <c r="HR913">
        <v>0</v>
      </c>
      <c r="HS913">
        <v>1</v>
      </c>
      <c r="HT913">
        <v>5</v>
      </c>
      <c r="HU913">
        <v>5</v>
      </c>
      <c r="HV913">
        <v>0</v>
      </c>
      <c r="HW913">
        <v>1</v>
      </c>
      <c r="HX913">
        <v>0</v>
      </c>
      <c r="HY913">
        <v>0</v>
      </c>
      <c r="HZ913">
        <v>0</v>
      </c>
      <c r="IA913">
        <v>0</v>
      </c>
      <c r="IB913">
        <v>0</v>
      </c>
      <c r="IC913">
        <v>3</v>
      </c>
      <c r="ID913">
        <v>0</v>
      </c>
      <c r="IE913">
        <v>0</v>
      </c>
      <c r="IF913">
        <v>0</v>
      </c>
      <c r="IG913">
        <v>0</v>
      </c>
      <c r="IH913">
        <v>0</v>
      </c>
      <c r="II913">
        <v>1</v>
      </c>
      <c r="IJ913">
        <v>5</v>
      </c>
      <c r="IK913">
        <v>8</v>
      </c>
      <c r="IL913">
        <v>2</v>
      </c>
      <c r="IM913">
        <v>1</v>
      </c>
      <c r="IN913">
        <v>3</v>
      </c>
      <c r="IO913">
        <v>0</v>
      </c>
      <c r="IP913">
        <v>1</v>
      </c>
      <c r="IQ913">
        <v>0</v>
      </c>
      <c r="IR913">
        <v>0</v>
      </c>
      <c r="IS913">
        <v>0</v>
      </c>
      <c r="IT913">
        <v>0</v>
      </c>
      <c r="IU913">
        <v>0</v>
      </c>
      <c r="IV913">
        <v>1</v>
      </c>
      <c r="IW913">
        <v>0</v>
      </c>
      <c r="IX913">
        <v>0</v>
      </c>
      <c r="IY913">
        <v>0</v>
      </c>
      <c r="IZ913">
        <v>0</v>
      </c>
      <c r="JA913">
        <v>0</v>
      </c>
      <c r="JB913">
        <v>0</v>
      </c>
      <c r="JC913">
        <v>0</v>
      </c>
      <c r="JD913">
        <v>0</v>
      </c>
      <c r="JE913">
        <v>0</v>
      </c>
      <c r="JF913">
        <v>0</v>
      </c>
      <c r="JG913">
        <v>0</v>
      </c>
      <c r="JH913">
        <v>0</v>
      </c>
      <c r="JI913">
        <v>0</v>
      </c>
      <c r="JJ913">
        <v>8</v>
      </c>
      <c r="JK913" s="2">
        <f t="shared" si="78"/>
        <v>0.65</v>
      </c>
    </row>
    <row r="914" spans="1:271" outlineLevel="2" x14ac:dyDescent="0.25">
      <c r="A914" t="str">
        <f t="shared" si="77"/>
        <v>166101</v>
      </c>
      <c r="B914" t="s">
        <v>340</v>
      </c>
      <c r="C914">
        <v>16</v>
      </c>
      <c r="D914">
        <v>1336</v>
      </c>
      <c r="E914">
        <v>1030</v>
      </c>
      <c r="F914">
        <v>209</v>
      </c>
      <c r="G914">
        <v>821</v>
      </c>
      <c r="H914">
        <v>1</v>
      </c>
      <c r="I914">
        <v>13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821</v>
      </c>
      <c r="R914">
        <v>0</v>
      </c>
      <c r="S914">
        <v>0</v>
      </c>
      <c r="T914">
        <v>821</v>
      </c>
      <c r="U914">
        <v>13</v>
      </c>
      <c r="V914">
        <v>4</v>
      </c>
      <c r="W914">
        <v>2</v>
      </c>
      <c r="X914">
        <v>0</v>
      </c>
      <c r="Y914">
        <v>808</v>
      </c>
      <c r="Z914">
        <v>189</v>
      </c>
      <c r="AA914">
        <v>17</v>
      </c>
      <c r="AB914">
        <v>48</v>
      </c>
      <c r="AC914">
        <v>85</v>
      </c>
      <c r="AD914">
        <v>16</v>
      </c>
      <c r="AE914">
        <v>1</v>
      </c>
      <c r="AF914">
        <v>5</v>
      </c>
      <c r="AG914">
        <v>6</v>
      </c>
      <c r="AH914">
        <v>0</v>
      </c>
      <c r="AI914">
        <v>0</v>
      </c>
      <c r="AJ914">
        <v>0</v>
      </c>
      <c r="AK914">
        <v>0</v>
      </c>
      <c r="AL914">
        <v>2</v>
      </c>
      <c r="AM914">
        <v>0</v>
      </c>
      <c r="AN914">
        <v>1</v>
      </c>
      <c r="AO914">
        <v>1</v>
      </c>
      <c r="AP914">
        <v>1</v>
      </c>
      <c r="AQ914">
        <v>0</v>
      </c>
      <c r="AR914">
        <v>1</v>
      </c>
      <c r="AS914">
        <v>0</v>
      </c>
      <c r="AT914">
        <v>0</v>
      </c>
      <c r="AU914">
        <v>1</v>
      </c>
      <c r="AV914">
        <v>0</v>
      </c>
      <c r="AW914">
        <v>2</v>
      </c>
      <c r="AX914">
        <v>2</v>
      </c>
      <c r="AY914">
        <v>189</v>
      </c>
      <c r="AZ914">
        <v>272</v>
      </c>
      <c r="BA914">
        <v>69</v>
      </c>
      <c r="BB914">
        <v>5</v>
      </c>
      <c r="BC914">
        <v>14</v>
      </c>
      <c r="BD914">
        <v>44</v>
      </c>
      <c r="BE914">
        <v>8</v>
      </c>
      <c r="BF914">
        <v>65</v>
      </c>
      <c r="BG914">
        <v>9</v>
      </c>
      <c r="BH914">
        <v>1</v>
      </c>
      <c r="BI914">
        <v>21</v>
      </c>
      <c r="BJ914">
        <v>5</v>
      </c>
      <c r="BK914">
        <v>0</v>
      </c>
      <c r="BL914">
        <v>1</v>
      </c>
      <c r="BM914">
        <v>14</v>
      </c>
      <c r="BN914">
        <v>0</v>
      </c>
      <c r="BO914">
        <v>1</v>
      </c>
      <c r="BP914">
        <v>0</v>
      </c>
      <c r="BQ914">
        <v>1</v>
      </c>
      <c r="BR914">
        <v>0</v>
      </c>
      <c r="BS914">
        <v>7</v>
      </c>
      <c r="BT914">
        <v>3</v>
      </c>
      <c r="BU914">
        <v>2</v>
      </c>
      <c r="BV914">
        <v>1</v>
      </c>
      <c r="BW914">
        <v>1</v>
      </c>
      <c r="BX914">
        <v>272</v>
      </c>
      <c r="BY914">
        <v>44</v>
      </c>
      <c r="BZ914">
        <v>21</v>
      </c>
      <c r="CA914">
        <v>9</v>
      </c>
      <c r="CB914">
        <v>2</v>
      </c>
      <c r="CC914">
        <v>0</v>
      </c>
      <c r="CD914">
        <v>0</v>
      </c>
      <c r="CE914">
        <v>0</v>
      </c>
      <c r="CF914">
        <v>0</v>
      </c>
      <c r="CG914">
        <v>3</v>
      </c>
      <c r="CH914">
        <v>0</v>
      </c>
      <c r="CI914">
        <v>0</v>
      </c>
      <c r="CJ914">
        <v>2</v>
      </c>
      <c r="CK914">
        <v>1</v>
      </c>
      <c r="CL914">
        <v>3</v>
      </c>
      <c r="CM914">
        <v>3</v>
      </c>
      <c r="CN914">
        <v>44</v>
      </c>
      <c r="CO914">
        <v>32</v>
      </c>
      <c r="CP914">
        <v>12</v>
      </c>
      <c r="CQ914">
        <v>2</v>
      </c>
      <c r="CR914">
        <v>0</v>
      </c>
      <c r="CS914">
        <v>0</v>
      </c>
      <c r="CT914">
        <v>3</v>
      </c>
      <c r="CU914">
        <v>0</v>
      </c>
      <c r="CV914">
        <v>0</v>
      </c>
      <c r="CW914">
        <v>3</v>
      </c>
      <c r="CX914">
        <v>1</v>
      </c>
      <c r="CY914">
        <v>0</v>
      </c>
      <c r="CZ914">
        <v>0</v>
      </c>
      <c r="DA914">
        <v>0</v>
      </c>
      <c r="DB914">
        <v>1</v>
      </c>
      <c r="DC914">
        <v>0</v>
      </c>
      <c r="DD914">
        <v>0</v>
      </c>
      <c r="DE914">
        <v>0</v>
      </c>
      <c r="DF914">
        <v>0</v>
      </c>
      <c r="DG914">
        <v>0</v>
      </c>
      <c r="DH914">
        <v>0</v>
      </c>
      <c r="DI914">
        <v>1</v>
      </c>
      <c r="DJ914">
        <v>0</v>
      </c>
      <c r="DK914">
        <v>0</v>
      </c>
      <c r="DL914">
        <v>0</v>
      </c>
      <c r="DM914">
        <v>9</v>
      </c>
      <c r="DN914">
        <v>32</v>
      </c>
      <c r="DO914">
        <v>14</v>
      </c>
      <c r="DP914">
        <v>6</v>
      </c>
      <c r="DQ914">
        <v>2</v>
      </c>
      <c r="DR914">
        <v>1</v>
      </c>
      <c r="DS914">
        <v>3</v>
      </c>
      <c r="DT914">
        <v>0</v>
      </c>
      <c r="DU914">
        <v>1</v>
      </c>
      <c r="DV914">
        <v>0</v>
      </c>
      <c r="DW914">
        <v>0</v>
      </c>
      <c r="DX914">
        <v>0</v>
      </c>
      <c r="DY914">
        <v>0</v>
      </c>
      <c r="DZ914">
        <v>0</v>
      </c>
      <c r="EA914">
        <v>0</v>
      </c>
      <c r="EB914">
        <v>0</v>
      </c>
      <c r="EC914">
        <v>1</v>
      </c>
      <c r="ED914">
        <v>0</v>
      </c>
      <c r="EE914">
        <v>0</v>
      </c>
      <c r="EF914">
        <v>0</v>
      </c>
      <c r="EG914">
        <v>0</v>
      </c>
      <c r="EH914">
        <v>0</v>
      </c>
      <c r="EI914">
        <v>0</v>
      </c>
      <c r="EJ914">
        <v>0</v>
      </c>
      <c r="EK914">
        <v>0</v>
      </c>
      <c r="EL914">
        <v>0</v>
      </c>
      <c r="EM914">
        <v>0</v>
      </c>
      <c r="EN914">
        <v>14</v>
      </c>
      <c r="EO914">
        <v>97</v>
      </c>
      <c r="EP914">
        <v>20</v>
      </c>
      <c r="EQ914">
        <v>50</v>
      </c>
      <c r="ER914">
        <v>6</v>
      </c>
      <c r="ES914">
        <v>2</v>
      </c>
      <c r="ET914">
        <v>1</v>
      </c>
      <c r="EU914">
        <v>0</v>
      </c>
      <c r="EV914">
        <v>1</v>
      </c>
      <c r="EW914">
        <v>0</v>
      </c>
      <c r="EX914">
        <v>0</v>
      </c>
      <c r="EY914">
        <v>0</v>
      </c>
      <c r="EZ914">
        <v>1</v>
      </c>
      <c r="FA914">
        <v>1</v>
      </c>
      <c r="FB914">
        <v>0</v>
      </c>
      <c r="FC914">
        <v>0</v>
      </c>
      <c r="FD914">
        <v>1</v>
      </c>
      <c r="FE914">
        <v>1</v>
      </c>
      <c r="FF914">
        <v>0</v>
      </c>
      <c r="FG914">
        <v>1</v>
      </c>
      <c r="FH914">
        <v>0</v>
      </c>
      <c r="FI914">
        <v>1</v>
      </c>
      <c r="FJ914">
        <v>0</v>
      </c>
      <c r="FK914">
        <v>11</v>
      </c>
      <c r="FL914">
        <v>97</v>
      </c>
      <c r="FM914">
        <v>63</v>
      </c>
      <c r="FN914">
        <v>28</v>
      </c>
      <c r="FO914">
        <v>5</v>
      </c>
      <c r="FP914">
        <v>2</v>
      </c>
      <c r="FQ914">
        <v>1</v>
      </c>
      <c r="FR914">
        <v>1</v>
      </c>
      <c r="FS914">
        <v>7</v>
      </c>
      <c r="FT914">
        <v>1</v>
      </c>
      <c r="FU914">
        <v>0</v>
      </c>
      <c r="FV914">
        <v>2</v>
      </c>
      <c r="FW914">
        <v>0</v>
      </c>
      <c r="FX914">
        <v>0</v>
      </c>
      <c r="FY914">
        <v>0</v>
      </c>
      <c r="FZ914">
        <v>0</v>
      </c>
      <c r="GA914">
        <v>0</v>
      </c>
      <c r="GB914">
        <v>6</v>
      </c>
      <c r="GC914">
        <v>1</v>
      </c>
      <c r="GD914">
        <v>1</v>
      </c>
      <c r="GE914">
        <v>1</v>
      </c>
      <c r="GF914">
        <v>1</v>
      </c>
      <c r="GG914">
        <v>1</v>
      </c>
      <c r="GH914">
        <v>1</v>
      </c>
      <c r="GI914">
        <v>2</v>
      </c>
      <c r="GJ914">
        <v>0</v>
      </c>
      <c r="GK914">
        <v>2</v>
      </c>
      <c r="GL914">
        <v>63</v>
      </c>
      <c r="GM914">
        <v>75</v>
      </c>
      <c r="GN914">
        <v>42</v>
      </c>
      <c r="GO914">
        <v>4</v>
      </c>
      <c r="GP914">
        <v>5</v>
      </c>
      <c r="GQ914">
        <v>2</v>
      </c>
      <c r="GR914">
        <v>4</v>
      </c>
      <c r="GS914">
        <v>0</v>
      </c>
      <c r="GT914">
        <v>7</v>
      </c>
      <c r="GU914">
        <v>0</v>
      </c>
      <c r="GV914">
        <v>1</v>
      </c>
      <c r="GW914">
        <v>0</v>
      </c>
      <c r="GX914">
        <v>1</v>
      </c>
      <c r="GY914">
        <v>1</v>
      </c>
      <c r="GZ914">
        <v>0</v>
      </c>
      <c r="HA914">
        <v>1</v>
      </c>
      <c r="HB914">
        <v>0</v>
      </c>
      <c r="HC914">
        <v>0</v>
      </c>
      <c r="HD914">
        <v>3</v>
      </c>
      <c r="HE914">
        <v>4</v>
      </c>
      <c r="HF914">
        <v>75</v>
      </c>
      <c r="HG914">
        <v>4</v>
      </c>
      <c r="HH914">
        <v>1</v>
      </c>
      <c r="HI914">
        <v>0</v>
      </c>
      <c r="HJ914">
        <v>0</v>
      </c>
      <c r="HK914">
        <v>3</v>
      </c>
      <c r="HL914">
        <v>0</v>
      </c>
      <c r="HM914">
        <v>0</v>
      </c>
      <c r="HN914">
        <v>0</v>
      </c>
      <c r="HO914">
        <v>0</v>
      </c>
      <c r="HP914">
        <v>0</v>
      </c>
      <c r="HQ914">
        <v>0</v>
      </c>
      <c r="HR914">
        <v>0</v>
      </c>
      <c r="HS914">
        <v>0</v>
      </c>
      <c r="HT914">
        <v>4</v>
      </c>
      <c r="HU914">
        <v>4</v>
      </c>
      <c r="HV914">
        <v>1</v>
      </c>
      <c r="HW914">
        <v>0</v>
      </c>
      <c r="HX914">
        <v>1</v>
      </c>
      <c r="HY914">
        <v>0</v>
      </c>
      <c r="HZ914">
        <v>0</v>
      </c>
      <c r="IA914">
        <v>0</v>
      </c>
      <c r="IB914">
        <v>0</v>
      </c>
      <c r="IC914">
        <v>0</v>
      </c>
      <c r="ID914">
        <v>2</v>
      </c>
      <c r="IE914">
        <v>0</v>
      </c>
      <c r="IF914">
        <v>0</v>
      </c>
      <c r="IG914">
        <v>0</v>
      </c>
      <c r="IH914">
        <v>0</v>
      </c>
      <c r="II914">
        <v>0</v>
      </c>
      <c r="IJ914">
        <v>4</v>
      </c>
      <c r="IK914">
        <v>14</v>
      </c>
      <c r="IL914">
        <v>2</v>
      </c>
      <c r="IM914">
        <v>4</v>
      </c>
      <c r="IN914">
        <v>3</v>
      </c>
      <c r="IO914">
        <v>1</v>
      </c>
      <c r="IP914">
        <v>0</v>
      </c>
      <c r="IQ914">
        <v>0</v>
      </c>
      <c r="IR914">
        <v>0</v>
      </c>
      <c r="IS914">
        <v>0</v>
      </c>
      <c r="IT914">
        <v>0</v>
      </c>
      <c r="IU914">
        <v>1</v>
      </c>
      <c r="IV914">
        <v>2</v>
      </c>
      <c r="IW914">
        <v>0</v>
      </c>
      <c r="IX914">
        <v>0</v>
      </c>
      <c r="IY914">
        <v>0</v>
      </c>
      <c r="IZ914">
        <v>0</v>
      </c>
      <c r="JA914">
        <v>0</v>
      </c>
      <c r="JB914">
        <v>0</v>
      </c>
      <c r="JC914">
        <v>0</v>
      </c>
      <c r="JD914">
        <v>0</v>
      </c>
      <c r="JE914">
        <v>0</v>
      </c>
      <c r="JF914">
        <v>0</v>
      </c>
      <c r="JG914">
        <v>0</v>
      </c>
      <c r="JH914">
        <v>1</v>
      </c>
      <c r="JI914">
        <v>0</v>
      </c>
      <c r="JJ914">
        <v>14</v>
      </c>
      <c r="JK914" s="2">
        <f t="shared" si="78"/>
        <v>0.61452095808383234</v>
      </c>
    </row>
    <row r="915" spans="1:271" outlineLevel="2" x14ac:dyDescent="0.25">
      <c r="A915" t="str">
        <f t="shared" si="77"/>
        <v>166101</v>
      </c>
      <c r="B915" t="s">
        <v>340</v>
      </c>
      <c r="C915">
        <v>17</v>
      </c>
      <c r="D915">
        <v>1911</v>
      </c>
      <c r="E915">
        <v>1440</v>
      </c>
      <c r="F915">
        <v>311</v>
      </c>
      <c r="G915">
        <v>1129</v>
      </c>
      <c r="H915">
        <v>0</v>
      </c>
      <c r="I915">
        <v>15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1129</v>
      </c>
      <c r="R915">
        <v>0</v>
      </c>
      <c r="S915">
        <v>0</v>
      </c>
      <c r="T915">
        <v>1129</v>
      </c>
      <c r="U915">
        <v>18</v>
      </c>
      <c r="V915">
        <v>12</v>
      </c>
      <c r="W915">
        <v>3</v>
      </c>
      <c r="X915">
        <v>0</v>
      </c>
      <c r="Y915">
        <v>1111</v>
      </c>
      <c r="Z915">
        <v>278</v>
      </c>
      <c r="AA915">
        <v>19</v>
      </c>
      <c r="AB915">
        <v>60</v>
      </c>
      <c r="AC915">
        <v>124</v>
      </c>
      <c r="AD915">
        <v>19</v>
      </c>
      <c r="AE915">
        <v>3</v>
      </c>
      <c r="AF915">
        <v>13</v>
      </c>
      <c r="AG915">
        <v>15</v>
      </c>
      <c r="AH915">
        <v>0</v>
      </c>
      <c r="AI915">
        <v>1</v>
      </c>
      <c r="AJ915">
        <v>0</v>
      </c>
      <c r="AK915">
        <v>1</v>
      </c>
      <c r="AL915">
        <v>2</v>
      </c>
      <c r="AM915">
        <v>0</v>
      </c>
      <c r="AN915">
        <v>2</v>
      </c>
      <c r="AO915">
        <v>1</v>
      </c>
      <c r="AP915">
        <v>0</v>
      </c>
      <c r="AQ915">
        <v>4</v>
      </c>
      <c r="AR915">
        <v>1</v>
      </c>
      <c r="AS915">
        <v>3</v>
      </c>
      <c r="AT915">
        <v>1</v>
      </c>
      <c r="AU915">
        <v>1</v>
      </c>
      <c r="AV915">
        <v>2</v>
      </c>
      <c r="AW915">
        <v>3</v>
      </c>
      <c r="AX915">
        <v>3</v>
      </c>
      <c r="AY915">
        <v>278</v>
      </c>
      <c r="AZ915">
        <v>371</v>
      </c>
      <c r="BA915">
        <v>101</v>
      </c>
      <c r="BB915">
        <v>14</v>
      </c>
      <c r="BC915">
        <v>9</v>
      </c>
      <c r="BD915">
        <v>86</v>
      </c>
      <c r="BE915">
        <v>1</v>
      </c>
      <c r="BF915">
        <v>66</v>
      </c>
      <c r="BG915">
        <v>6</v>
      </c>
      <c r="BH915">
        <v>3</v>
      </c>
      <c r="BI915">
        <v>40</v>
      </c>
      <c r="BJ915">
        <v>5</v>
      </c>
      <c r="BK915">
        <v>1</v>
      </c>
      <c r="BL915">
        <v>0</v>
      </c>
      <c r="BM915">
        <v>16</v>
      </c>
      <c r="BN915">
        <v>2</v>
      </c>
      <c r="BO915">
        <v>2</v>
      </c>
      <c r="BP915">
        <v>0</v>
      </c>
      <c r="BQ915">
        <v>1</v>
      </c>
      <c r="BR915">
        <v>2</v>
      </c>
      <c r="BS915">
        <v>7</v>
      </c>
      <c r="BT915">
        <v>1</v>
      </c>
      <c r="BU915">
        <v>2</v>
      </c>
      <c r="BV915">
        <v>2</v>
      </c>
      <c r="BW915">
        <v>4</v>
      </c>
      <c r="BX915">
        <v>371</v>
      </c>
      <c r="BY915">
        <v>33</v>
      </c>
      <c r="BZ915">
        <v>13</v>
      </c>
      <c r="CA915">
        <v>5</v>
      </c>
      <c r="CB915">
        <v>3</v>
      </c>
      <c r="CC915">
        <v>2</v>
      </c>
      <c r="CD915">
        <v>1</v>
      </c>
      <c r="CE915">
        <v>1</v>
      </c>
      <c r="CF915">
        <v>1</v>
      </c>
      <c r="CG915">
        <v>0</v>
      </c>
      <c r="CH915">
        <v>0</v>
      </c>
      <c r="CI915">
        <v>0</v>
      </c>
      <c r="CJ915">
        <v>1</v>
      </c>
      <c r="CK915">
        <v>0</v>
      </c>
      <c r="CL915">
        <v>3</v>
      </c>
      <c r="CM915">
        <v>3</v>
      </c>
      <c r="CN915">
        <v>33</v>
      </c>
      <c r="CO915">
        <v>42</v>
      </c>
      <c r="CP915">
        <v>22</v>
      </c>
      <c r="CQ915">
        <v>0</v>
      </c>
      <c r="CR915">
        <v>1</v>
      </c>
      <c r="CS915">
        <v>1</v>
      </c>
      <c r="CT915">
        <v>1</v>
      </c>
      <c r="CU915">
        <v>0</v>
      </c>
      <c r="CV915">
        <v>0</v>
      </c>
      <c r="CW915">
        <v>1</v>
      </c>
      <c r="CX915">
        <v>1</v>
      </c>
      <c r="CY915">
        <v>0</v>
      </c>
      <c r="CZ915">
        <v>0</v>
      </c>
      <c r="DA915">
        <v>1</v>
      </c>
      <c r="DB915">
        <v>1</v>
      </c>
      <c r="DC915">
        <v>0</v>
      </c>
      <c r="DD915">
        <v>0</v>
      </c>
      <c r="DE915">
        <v>1</v>
      </c>
      <c r="DF915">
        <v>0</v>
      </c>
      <c r="DG915">
        <v>0</v>
      </c>
      <c r="DH915">
        <v>0</v>
      </c>
      <c r="DI915">
        <v>0</v>
      </c>
      <c r="DJ915">
        <v>0</v>
      </c>
      <c r="DK915">
        <v>1</v>
      </c>
      <c r="DL915">
        <v>1</v>
      </c>
      <c r="DM915">
        <v>10</v>
      </c>
      <c r="DN915">
        <v>42</v>
      </c>
      <c r="DO915">
        <v>24</v>
      </c>
      <c r="DP915">
        <v>11</v>
      </c>
      <c r="DQ915">
        <v>0</v>
      </c>
      <c r="DR915">
        <v>1</v>
      </c>
      <c r="DS915">
        <v>3</v>
      </c>
      <c r="DT915">
        <v>2</v>
      </c>
      <c r="DU915">
        <v>1</v>
      </c>
      <c r="DV915">
        <v>1</v>
      </c>
      <c r="DW915">
        <v>0</v>
      </c>
      <c r="DX915">
        <v>1</v>
      </c>
      <c r="DY915">
        <v>0</v>
      </c>
      <c r="DZ915">
        <v>0</v>
      </c>
      <c r="EA915">
        <v>0</v>
      </c>
      <c r="EB915">
        <v>1</v>
      </c>
      <c r="EC915">
        <v>0</v>
      </c>
      <c r="ED915">
        <v>0</v>
      </c>
      <c r="EE915">
        <v>0</v>
      </c>
      <c r="EF915">
        <v>0</v>
      </c>
      <c r="EG915">
        <v>0</v>
      </c>
      <c r="EH915">
        <v>0</v>
      </c>
      <c r="EI915">
        <v>1</v>
      </c>
      <c r="EJ915">
        <v>0</v>
      </c>
      <c r="EK915">
        <v>2</v>
      </c>
      <c r="EL915">
        <v>0</v>
      </c>
      <c r="EM915">
        <v>0</v>
      </c>
      <c r="EN915">
        <v>24</v>
      </c>
      <c r="EO915">
        <v>128</v>
      </c>
      <c r="EP915">
        <v>30</v>
      </c>
      <c r="EQ915">
        <v>49</v>
      </c>
      <c r="ER915">
        <v>19</v>
      </c>
      <c r="ES915">
        <v>2</v>
      </c>
      <c r="ET915">
        <v>3</v>
      </c>
      <c r="EU915">
        <v>1</v>
      </c>
      <c r="EV915">
        <v>2</v>
      </c>
      <c r="EW915">
        <v>0</v>
      </c>
      <c r="EX915">
        <v>0</v>
      </c>
      <c r="EY915">
        <v>0</v>
      </c>
      <c r="EZ915">
        <v>5</v>
      </c>
      <c r="FA915">
        <v>0</v>
      </c>
      <c r="FB915">
        <v>0</v>
      </c>
      <c r="FC915">
        <v>1</v>
      </c>
      <c r="FD915">
        <v>0</v>
      </c>
      <c r="FE915">
        <v>0</v>
      </c>
      <c r="FF915">
        <v>0</v>
      </c>
      <c r="FG915">
        <v>0</v>
      </c>
      <c r="FH915">
        <v>0</v>
      </c>
      <c r="FI915">
        <v>1</v>
      </c>
      <c r="FJ915">
        <v>1</v>
      </c>
      <c r="FK915">
        <v>14</v>
      </c>
      <c r="FL915">
        <v>128</v>
      </c>
      <c r="FM915">
        <v>113</v>
      </c>
      <c r="FN915">
        <v>53</v>
      </c>
      <c r="FO915">
        <v>6</v>
      </c>
      <c r="FP915">
        <v>5</v>
      </c>
      <c r="FQ915">
        <v>3</v>
      </c>
      <c r="FR915">
        <v>3</v>
      </c>
      <c r="FS915">
        <v>17</v>
      </c>
      <c r="FT915">
        <v>6</v>
      </c>
      <c r="FU915">
        <v>1</v>
      </c>
      <c r="FV915">
        <v>4</v>
      </c>
      <c r="FW915">
        <v>2</v>
      </c>
      <c r="FX915">
        <v>1</v>
      </c>
      <c r="FY915">
        <v>1</v>
      </c>
      <c r="FZ915">
        <v>0</v>
      </c>
      <c r="GA915">
        <v>2</v>
      </c>
      <c r="GB915">
        <v>0</v>
      </c>
      <c r="GC915">
        <v>5</v>
      </c>
      <c r="GD915">
        <v>1</v>
      </c>
      <c r="GE915">
        <v>0</v>
      </c>
      <c r="GF915">
        <v>0</v>
      </c>
      <c r="GG915">
        <v>1</v>
      </c>
      <c r="GH915">
        <v>1</v>
      </c>
      <c r="GI915">
        <v>0</v>
      </c>
      <c r="GJ915">
        <v>0</v>
      </c>
      <c r="GK915">
        <v>1</v>
      </c>
      <c r="GL915">
        <v>113</v>
      </c>
      <c r="GM915">
        <v>97</v>
      </c>
      <c r="GN915">
        <v>68</v>
      </c>
      <c r="GO915">
        <v>11</v>
      </c>
      <c r="GP915">
        <v>4</v>
      </c>
      <c r="GQ915">
        <v>1</v>
      </c>
      <c r="GR915">
        <v>2</v>
      </c>
      <c r="GS915">
        <v>1</v>
      </c>
      <c r="GT915">
        <v>3</v>
      </c>
      <c r="GU915">
        <v>0</v>
      </c>
      <c r="GV915">
        <v>2</v>
      </c>
      <c r="GW915">
        <v>0</v>
      </c>
      <c r="GX915">
        <v>0</v>
      </c>
      <c r="GY915">
        <v>0</v>
      </c>
      <c r="GZ915">
        <v>2</v>
      </c>
      <c r="HA915">
        <v>0</v>
      </c>
      <c r="HB915">
        <v>1</v>
      </c>
      <c r="HC915">
        <v>1</v>
      </c>
      <c r="HD915">
        <v>0</v>
      </c>
      <c r="HE915">
        <v>1</v>
      </c>
      <c r="HF915">
        <v>97</v>
      </c>
      <c r="HG915">
        <v>5</v>
      </c>
      <c r="HH915">
        <v>0</v>
      </c>
      <c r="HI915">
        <v>1</v>
      </c>
      <c r="HJ915">
        <v>0</v>
      </c>
      <c r="HK915">
        <v>1</v>
      </c>
      <c r="HL915">
        <v>0</v>
      </c>
      <c r="HM915">
        <v>0</v>
      </c>
      <c r="HN915">
        <v>0</v>
      </c>
      <c r="HO915">
        <v>0</v>
      </c>
      <c r="HP915">
        <v>1</v>
      </c>
      <c r="HQ915">
        <v>0</v>
      </c>
      <c r="HR915">
        <v>0</v>
      </c>
      <c r="HS915">
        <v>2</v>
      </c>
      <c r="HT915">
        <v>5</v>
      </c>
      <c r="HU915">
        <v>7</v>
      </c>
      <c r="HV915">
        <v>2</v>
      </c>
      <c r="HW915">
        <v>2</v>
      </c>
      <c r="HX915">
        <v>0</v>
      </c>
      <c r="HY915">
        <v>0</v>
      </c>
      <c r="HZ915">
        <v>1</v>
      </c>
      <c r="IA915">
        <v>0</v>
      </c>
      <c r="IB915">
        <v>0</v>
      </c>
      <c r="IC915">
        <v>1</v>
      </c>
      <c r="ID915">
        <v>0</v>
      </c>
      <c r="IE915">
        <v>0</v>
      </c>
      <c r="IF915">
        <v>0</v>
      </c>
      <c r="IG915">
        <v>0</v>
      </c>
      <c r="IH915">
        <v>1</v>
      </c>
      <c r="II915">
        <v>0</v>
      </c>
      <c r="IJ915">
        <v>7</v>
      </c>
      <c r="IK915">
        <v>13</v>
      </c>
      <c r="IL915">
        <v>2</v>
      </c>
      <c r="IM915">
        <v>2</v>
      </c>
      <c r="IN915">
        <v>2</v>
      </c>
      <c r="IO915">
        <v>1</v>
      </c>
      <c r="IP915">
        <v>0</v>
      </c>
      <c r="IQ915">
        <v>0</v>
      </c>
      <c r="IR915">
        <v>0</v>
      </c>
      <c r="IS915">
        <v>0</v>
      </c>
      <c r="IT915">
        <v>0</v>
      </c>
      <c r="IU915">
        <v>0</v>
      </c>
      <c r="IV915">
        <v>4</v>
      </c>
      <c r="IW915">
        <v>0</v>
      </c>
      <c r="IX915">
        <v>0</v>
      </c>
      <c r="IY915">
        <v>0</v>
      </c>
      <c r="IZ915">
        <v>0</v>
      </c>
      <c r="JA915">
        <v>0</v>
      </c>
      <c r="JB915">
        <v>0</v>
      </c>
      <c r="JC915">
        <v>0</v>
      </c>
      <c r="JD915">
        <v>1</v>
      </c>
      <c r="JE915">
        <v>0</v>
      </c>
      <c r="JF915">
        <v>0</v>
      </c>
      <c r="JG915">
        <v>0</v>
      </c>
      <c r="JH915">
        <v>1</v>
      </c>
      <c r="JI915">
        <v>0</v>
      </c>
      <c r="JJ915">
        <v>13</v>
      </c>
      <c r="JK915" s="2">
        <f t="shared" si="78"/>
        <v>0.59079016221873359</v>
      </c>
    </row>
    <row r="916" spans="1:271" outlineLevel="2" x14ac:dyDescent="0.25">
      <c r="A916" t="str">
        <f t="shared" si="77"/>
        <v>166101</v>
      </c>
      <c r="B916" t="s">
        <v>340</v>
      </c>
      <c r="C916">
        <v>18</v>
      </c>
      <c r="D916">
        <v>1426</v>
      </c>
      <c r="E916">
        <v>1070</v>
      </c>
      <c r="F916">
        <v>327</v>
      </c>
      <c r="G916">
        <v>743</v>
      </c>
      <c r="H916">
        <v>0</v>
      </c>
      <c r="I916">
        <v>6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743</v>
      </c>
      <c r="R916">
        <v>0</v>
      </c>
      <c r="S916">
        <v>0</v>
      </c>
      <c r="T916">
        <v>743</v>
      </c>
      <c r="U916">
        <v>13</v>
      </c>
      <c r="V916">
        <v>10</v>
      </c>
      <c r="W916">
        <v>3</v>
      </c>
      <c r="X916">
        <v>0</v>
      </c>
      <c r="Y916">
        <v>730</v>
      </c>
      <c r="Z916">
        <v>143</v>
      </c>
      <c r="AA916">
        <v>12</v>
      </c>
      <c r="AB916">
        <v>24</v>
      </c>
      <c r="AC916">
        <v>70</v>
      </c>
      <c r="AD916">
        <v>16</v>
      </c>
      <c r="AE916">
        <v>0</v>
      </c>
      <c r="AF916">
        <v>6</v>
      </c>
      <c r="AG916">
        <v>0</v>
      </c>
      <c r="AH916">
        <v>1</v>
      </c>
      <c r="AI916">
        <v>0</v>
      </c>
      <c r="AJ916">
        <v>0</v>
      </c>
      <c r="AK916">
        <v>0</v>
      </c>
      <c r="AL916">
        <v>4</v>
      </c>
      <c r="AM916">
        <v>0</v>
      </c>
      <c r="AN916">
        <v>0</v>
      </c>
      <c r="AO916">
        <v>4</v>
      </c>
      <c r="AP916">
        <v>1</v>
      </c>
      <c r="AQ916">
        <v>0</v>
      </c>
      <c r="AR916">
        <v>0</v>
      </c>
      <c r="AS916">
        <v>0</v>
      </c>
      <c r="AT916">
        <v>1</v>
      </c>
      <c r="AU916">
        <v>1</v>
      </c>
      <c r="AV916">
        <v>1</v>
      </c>
      <c r="AW916">
        <v>2</v>
      </c>
      <c r="AX916">
        <v>0</v>
      </c>
      <c r="AY916">
        <v>143</v>
      </c>
      <c r="AZ916">
        <v>209</v>
      </c>
      <c r="BA916">
        <v>46</v>
      </c>
      <c r="BB916">
        <v>4</v>
      </c>
      <c r="BC916">
        <v>9</v>
      </c>
      <c r="BD916">
        <v>64</v>
      </c>
      <c r="BE916">
        <v>3</v>
      </c>
      <c r="BF916">
        <v>31</v>
      </c>
      <c r="BG916">
        <v>7</v>
      </c>
      <c r="BH916">
        <v>1</v>
      </c>
      <c r="BI916">
        <v>17</v>
      </c>
      <c r="BJ916">
        <v>4</v>
      </c>
      <c r="BK916">
        <v>1</v>
      </c>
      <c r="BL916">
        <v>4</v>
      </c>
      <c r="BM916">
        <v>6</v>
      </c>
      <c r="BN916">
        <v>0</v>
      </c>
      <c r="BO916">
        <v>0</v>
      </c>
      <c r="BP916">
        <v>2</v>
      </c>
      <c r="BQ916">
        <v>0</v>
      </c>
      <c r="BR916">
        <v>0</v>
      </c>
      <c r="BS916">
        <v>5</v>
      </c>
      <c r="BT916">
        <v>1</v>
      </c>
      <c r="BU916">
        <v>0</v>
      </c>
      <c r="BV916">
        <v>1</v>
      </c>
      <c r="BW916">
        <v>3</v>
      </c>
      <c r="BX916">
        <v>209</v>
      </c>
      <c r="BY916">
        <v>30</v>
      </c>
      <c r="BZ916">
        <v>10</v>
      </c>
      <c r="CA916">
        <v>11</v>
      </c>
      <c r="CB916">
        <v>0</v>
      </c>
      <c r="CC916">
        <v>0</v>
      </c>
      <c r="CD916">
        <v>4</v>
      </c>
      <c r="CE916">
        <v>1</v>
      </c>
      <c r="CF916">
        <v>0</v>
      </c>
      <c r="CG916">
        <v>0</v>
      </c>
      <c r="CH916">
        <v>1</v>
      </c>
      <c r="CI916">
        <v>1</v>
      </c>
      <c r="CJ916">
        <v>0</v>
      </c>
      <c r="CK916">
        <v>1</v>
      </c>
      <c r="CL916">
        <v>1</v>
      </c>
      <c r="CM916">
        <v>0</v>
      </c>
      <c r="CN916">
        <v>30</v>
      </c>
      <c r="CO916">
        <v>50</v>
      </c>
      <c r="CP916">
        <v>33</v>
      </c>
      <c r="CQ916">
        <v>2</v>
      </c>
      <c r="CR916">
        <v>0</v>
      </c>
      <c r="CS916">
        <v>0</v>
      </c>
      <c r="CT916">
        <v>3</v>
      </c>
      <c r="CU916">
        <v>0</v>
      </c>
      <c r="CV916">
        <v>0</v>
      </c>
      <c r="CW916">
        <v>1</v>
      </c>
      <c r="CX916">
        <v>6</v>
      </c>
      <c r="CY916">
        <v>0</v>
      </c>
      <c r="CZ916">
        <v>0</v>
      </c>
      <c r="DA916">
        <v>0</v>
      </c>
      <c r="DB916">
        <v>1</v>
      </c>
      <c r="DC916">
        <v>0</v>
      </c>
      <c r="DD916">
        <v>1</v>
      </c>
      <c r="DE916">
        <v>1</v>
      </c>
      <c r="DF916">
        <v>0</v>
      </c>
      <c r="DG916">
        <v>0</v>
      </c>
      <c r="DH916">
        <v>1</v>
      </c>
      <c r="DI916">
        <v>0</v>
      </c>
      <c r="DJ916">
        <v>0</v>
      </c>
      <c r="DK916">
        <v>0</v>
      </c>
      <c r="DL916">
        <v>0</v>
      </c>
      <c r="DM916">
        <v>1</v>
      </c>
      <c r="DN916">
        <v>50</v>
      </c>
      <c r="DO916">
        <v>26</v>
      </c>
      <c r="DP916">
        <v>13</v>
      </c>
      <c r="DQ916">
        <v>5</v>
      </c>
      <c r="DR916">
        <v>0</v>
      </c>
      <c r="DS916">
        <v>2</v>
      </c>
      <c r="DT916">
        <v>1</v>
      </c>
      <c r="DU916">
        <v>0</v>
      </c>
      <c r="DV916">
        <v>0</v>
      </c>
      <c r="DW916">
        <v>0</v>
      </c>
      <c r="DX916">
        <v>0</v>
      </c>
      <c r="DY916">
        <v>0</v>
      </c>
      <c r="DZ916">
        <v>0</v>
      </c>
      <c r="EA916">
        <v>0</v>
      </c>
      <c r="EB916">
        <v>4</v>
      </c>
      <c r="EC916">
        <v>0</v>
      </c>
      <c r="ED916">
        <v>0</v>
      </c>
      <c r="EE916">
        <v>0</v>
      </c>
      <c r="EF916">
        <v>0</v>
      </c>
      <c r="EG916">
        <v>0</v>
      </c>
      <c r="EH916">
        <v>0</v>
      </c>
      <c r="EI916">
        <v>0</v>
      </c>
      <c r="EJ916">
        <v>0</v>
      </c>
      <c r="EK916">
        <v>0</v>
      </c>
      <c r="EL916">
        <v>0</v>
      </c>
      <c r="EM916">
        <v>1</v>
      </c>
      <c r="EN916">
        <v>26</v>
      </c>
      <c r="EO916">
        <v>32</v>
      </c>
      <c r="EP916">
        <v>9</v>
      </c>
      <c r="EQ916">
        <v>10</v>
      </c>
      <c r="ER916">
        <v>2</v>
      </c>
      <c r="ES916">
        <v>1</v>
      </c>
      <c r="ET916">
        <v>2</v>
      </c>
      <c r="EU916">
        <v>0</v>
      </c>
      <c r="EV916">
        <v>0</v>
      </c>
      <c r="EW916">
        <v>0</v>
      </c>
      <c r="EX916">
        <v>0</v>
      </c>
      <c r="EY916">
        <v>0</v>
      </c>
      <c r="EZ916">
        <v>0</v>
      </c>
      <c r="FA916">
        <v>2</v>
      </c>
      <c r="FB916">
        <v>0</v>
      </c>
      <c r="FC916">
        <v>1</v>
      </c>
      <c r="FD916">
        <v>0</v>
      </c>
      <c r="FE916">
        <v>0</v>
      </c>
      <c r="FF916">
        <v>0</v>
      </c>
      <c r="FG916">
        <v>0</v>
      </c>
      <c r="FH916">
        <v>0</v>
      </c>
      <c r="FI916">
        <v>0</v>
      </c>
      <c r="FJ916">
        <v>0</v>
      </c>
      <c r="FK916">
        <v>5</v>
      </c>
      <c r="FL916">
        <v>32</v>
      </c>
      <c r="FM916">
        <v>63</v>
      </c>
      <c r="FN916">
        <v>31</v>
      </c>
      <c r="FO916">
        <v>9</v>
      </c>
      <c r="FP916">
        <v>2</v>
      </c>
      <c r="FQ916">
        <v>2</v>
      </c>
      <c r="FR916">
        <v>0</v>
      </c>
      <c r="FS916">
        <v>6</v>
      </c>
      <c r="FT916">
        <v>3</v>
      </c>
      <c r="FU916">
        <v>1</v>
      </c>
      <c r="FV916">
        <v>1</v>
      </c>
      <c r="FW916">
        <v>0</v>
      </c>
      <c r="FX916">
        <v>0</v>
      </c>
      <c r="FY916">
        <v>0</v>
      </c>
      <c r="FZ916">
        <v>0</v>
      </c>
      <c r="GA916">
        <v>0</v>
      </c>
      <c r="GB916">
        <v>0</v>
      </c>
      <c r="GC916">
        <v>0</v>
      </c>
      <c r="GD916">
        <v>1</v>
      </c>
      <c r="GE916">
        <v>1</v>
      </c>
      <c r="GF916">
        <v>1</v>
      </c>
      <c r="GG916">
        <v>0</v>
      </c>
      <c r="GH916">
        <v>2</v>
      </c>
      <c r="GI916">
        <v>0</v>
      </c>
      <c r="GJ916">
        <v>0</v>
      </c>
      <c r="GK916">
        <v>3</v>
      </c>
      <c r="GL916">
        <v>63</v>
      </c>
      <c r="GM916">
        <v>79</v>
      </c>
      <c r="GN916">
        <v>49</v>
      </c>
      <c r="GO916">
        <v>11</v>
      </c>
      <c r="GP916">
        <v>3</v>
      </c>
      <c r="GQ916">
        <v>0</v>
      </c>
      <c r="GR916">
        <v>3</v>
      </c>
      <c r="GS916">
        <v>2</v>
      </c>
      <c r="GT916">
        <v>4</v>
      </c>
      <c r="GU916">
        <v>0</v>
      </c>
      <c r="GV916">
        <v>1</v>
      </c>
      <c r="GW916">
        <v>0</v>
      </c>
      <c r="GX916">
        <v>1</v>
      </c>
      <c r="GY916">
        <v>0</v>
      </c>
      <c r="GZ916">
        <v>0</v>
      </c>
      <c r="HA916">
        <v>1</v>
      </c>
      <c r="HB916">
        <v>1</v>
      </c>
      <c r="HC916">
        <v>0</v>
      </c>
      <c r="HD916">
        <v>2</v>
      </c>
      <c r="HE916">
        <v>1</v>
      </c>
      <c r="HF916">
        <v>79</v>
      </c>
      <c r="HG916">
        <v>1</v>
      </c>
      <c r="HH916">
        <v>0</v>
      </c>
      <c r="HI916">
        <v>0</v>
      </c>
      <c r="HJ916">
        <v>0</v>
      </c>
      <c r="HK916">
        <v>0</v>
      </c>
      <c r="HL916">
        <v>1</v>
      </c>
      <c r="HM916">
        <v>0</v>
      </c>
      <c r="HN916">
        <v>0</v>
      </c>
      <c r="HO916">
        <v>0</v>
      </c>
      <c r="HP916">
        <v>0</v>
      </c>
      <c r="HQ916">
        <v>0</v>
      </c>
      <c r="HR916">
        <v>0</v>
      </c>
      <c r="HS916">
        <v>0</v>
      </c>
      <c r="HT916">
        <v>1</v>
      </c>
      <c r="HU916">
        <v>0</v>
      </c>
      <c r="HV916">
        <v>0</v>
      </c>
      <c r="HW916">
        <v>0</v>
      </c>
      <c r="HX916">
        <v>0</v>
      </c>
      <c r="HY916">
        <v>0</v>
      </c>
      <c r="HZ916">
        <v>0</v>
      </c>
      <c r="IA916">
        <v>0</v>
      </c>
      <c r="IB916">
        <v>0</v>
      </c>
      <c r="IC916">
        <v>0</v>
      </c>
      <c r="ID916">
        <v>0</v>
      </c>
      <c r="IE916">
        <v>0</v>
      </c>
      <c r="IF916">
        <v>0</v>
      </c>
      <c r="IG916">
        <v>0</v>
      </c>
      <c r="IH916">
        <v>0</v>
      </c>
      <c r="II916">
        <v>0</v>
      </c>
      <c r="IJ916">
        <v>0</v>
      </c>
      <c r="IK916">
        <v>97</v>
      </c>
      <c r="IL916">
        <v>24</v>
      </c>
      <c r="IM916">
        <v>8</v>
      </c>
      <c r="IN916">
        <v>12</v>
      </c>
      <c r="IO916">
        <v>1</v>
      </c>
      <c r="IP916">
        <v>0</v>
      </c>
      <c r="IQ916">
        <v>0</v>
      </c>
      <c r="IR916">
        <v>1</v>
      </c>
      <c r="IS916">
        <v>0</v>
      </c>
      <c r="IT916">
        <v>0</v>
      </c>
      <c r="IU916">
        <v>0</v>
      </c>
      <c r="IV916">
        <v>48</v>
      </c>
      <c r="IW916">
        <v>0</v>
      </c>
      <c r="IX916">
        <v>0</v>
      </c>
      <c r="IY916">
        <v>0</v>
      </c>
      <c r="IZ916">
        <v>0</v>
      </c>
      <c r="JA916">
        <v>0</v>
      </c>
      <c r="JB916">
        <v>3</v>
      </c>
      <c r="JC916">
        <v>0</v>
      </c>
      <c r="JD916">
        <v>0</v>
      </c>
      <c r="JE916">
        <v>0</v>
      </c>
      <c r="JF916">
        <v>0</v>
      </c>
      <c r="JG916">
        <v>0</v>
      </c>
      <c r="JH916">
        <v>0</v>
      </c>
      <c r="JI916">
        <v>0</v>
      </c>
      <c r="JJ916">
        <v>97</v>
      </c>
      <c r="JK916" s="2">
        <f t="shared" si="78"/>
        <v>0.52103786816269282</v>
      </c>
    </row>
    <row r="917" spans="1:271" outlineLevel="2" x14ac:dyDescent="0.25">
      <c r="A917" t="str">
        <f t="shared" si="77"/>
        <v>166101</v>
      </c>
      <c r="B917" t="s">
        <v>340</v>
      </c>
      <c r="C917">
        <v>19</v>
      </c>
      <c r="D917">
        <v>1911</v>
      </c>
      <c r="E917">
        <v>1460</v>
      </c>
      <c r="F917">
        <v>344</v>
      </c>
      <c r="G917">
        <v>1116</v>
      </c>
      <c r="H917">
        <v>0</v>
      </c>
      <c r="I917">
        <v>9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1115</v>
      </c>
      <c r="R917">
        <v>0</v>
      </c>
      <c r="S917">
        <v>0</v>
      </c>
      <c r="T917">
        <v>1115</v>
      </c>
      <c r="U917">
        <v>20</v>
      </c>
      <c r="V917">
        <v>11</v>
      </c>
      <c r="W917">
        <v>9</v>
      </c>
      <c r="X917">
        <v>0</v>
      </c>
      <c r="Y917">
        <v>1095</v>
      </c>
      <c r="Z917">
        <v>244</v>
      </c>
      <c r="AA917">
        <v>18</v>
      </c>
      <c r="AB917">
        <v>60</v>
      </c>
      <c r="AC917">
        <v>125</v>
      </c>
      <c r="AD917">
        <v>16</v>
      </c>
      <c r="AE917">
        <v>0</v>
      </c>
      <c r="AF917">
        <v>5</v>
      </c>
      <c r="AG917">
        <v>3</v>
      </c>
      <c r="AH917">
        <v>0</v>
      </c>
      <c r="AI917">
        <v>3</v>
      </c>
      <c r="AJ917">
        <v>0</v>
      </c>
      <c r="AK917">
        <v>0</v>
      </c>
      <c r="AL917">
        <v>8</v>
      </c>
      <c r="AM917">
        <v>0</v>
      </c>
      <c r="AN917">
        <v>0</v>
      </c>
      <c r="AO917">
        <v>1</v>
      </c>
      <c r="AP917">
        <v>2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1</v>
      </c>
      <c r="AX917">
        <v>2</v>
      </c>
      <c r="AY917">
        <v>244</v>
      </c>
      <c r="AZ917">
        <v>348</v>
      </c>
      <c r="BA917">
        <v>95</v>
      </c>
      <c r="BB917">
        <v>3</v>
      </c>
      <c r="BC917">
        <v>20</v>
      </c>
      <c r="BD917">
        <v>73</v>
      </c>
      <c r="BE917">
        <v>6</v>
      </c>
      <c r="BF917">
        <v>49</v>
      </c>
      <c r="BG917">
        <v>17</v>
      </c>
      <c r="BH917">
        <v>4</v>
      </c>
      <c r="BI917">
        <v>25</v>
      </c>
      <c r="BJ917">
        <v>9</v>
      </c>
      <c r="BK917">
        <v>0</v>
      </c>
      <c r="BL917">
        <v>5</v>
      </c>
      <c r="BM917">
        <v>11</v>
      </c>
      <c r="BN917">
        <v>1</v>
      </c>
      <c r="BO917">
        <v>1</v>
      </c>
      <c r="BP917">
        <v>2</v>
      </c>
      <c r="BQ917">
        <v>1</v>
      </c>
      <c r="BR917">
        <v>1</v>
      </c>
      <c r="BS917">
        <v>4</v>
      </c>
      <c r="BT917">
        <v>2</v>
      </c>
      <c r="BU917">
        <v>9</v>
      </c>
      <c r="BV917">
        <v>4</v>
      </c>
      <c r="BW917">
        <v>6</v>
      </c>
      <c r="BX917">
        <v>348</v>
      </c>
      <c r="BY917">
        <v>33</v>
      </c>
      <c r="BZ917">
        <v>16</v>
      </c>
      <c r="CA917">
        <v>5</v>
      </c>
      <c r="CB917">
        <v>1</v>
      </c>
      <c r="CC917">
        <v>1</v>
      </c>
      <c r="CD917">
        <v>2</v>
      </c>
      <c r="CE917">
        <v>1</v>
      </c>
      <c r="CF917">
        <v>1</v>
      </c>
      <c r="CG917">
        <v>0</v>
      </c>
      <c r="CH917">
        <v>0</v>
      </c>
      <c r="CI917">
        <v>0</v>
      </c>
      <c r="CJ917">
        <v>0</v>
      </c>
      <c r="CK917">
        <v>0</v>
      </c>
      <c r="CL917">
        <v>5</v>
      </c>
      <c r="CM917">
        <v>1</v>
      </c>
      <c r="CN917">
        <v>33</v>
      </c>
      <c r="CO917">
        <v>50</v>
      </c>
      <c r="CP917">
        <v>26</v>
      </c>
      <c r="CQ917">
        <v>2</v>
      </c>
      <c r="CR917">
        <v>1</v>
      </c>
      <c r="CS917">
        <v>1</v>
      </c>
      <c r="CT917">
        <v>3</v>
      </c>
      <c r="CU917">
        <v>1</v>
      </c>
      <c r="CV917">
        <v>1</v>
      </c>
      <c r="CW917">
        <v>1</v>
      </c>
      <c r="CX917">
        <v>5</v>
      </c>
      <c r="CY917">
        <v>0</v>
      </c>
      <c r="CZ917">
        <v>0</v>
      </c>
      <c r="DA917">
        <v>0</v>
      </c>
      <c r="DB917">
        <v>3</v>
      </c>
      <c r="DC917">
        <v>0</v>
      </c>
      <c r="DD917">
        <v>0</v>
      </c>
      <c r="DE917">
        <v>0</v>
      </c>
      <c r="DF917">
        <v>0</v>
      </c>
      <c r="DG917">
        <v>2</v>
      </c>
      <c r="DH917">
        <v>1</v>
      </c>
      <c r="DI917">
        <v>0</v>
      </c>
      <c r="DJ917">
        <v>1</v>
      </c>
      <c r="DK917">
        <v>0</v>
      </c>
      <c r="DL917">
        <v>0</v>
      </c>
      <c r="DM917">
        <v>2</v>
      </c>
      <c r="DN917">
        <v>50</v>
      </c>
      <c r="DO917">
        <v>24</v>
      </c>
      <c r="DP917">
        <v>3</v>
      </c>
      <c r="DQ917">
        <v>4</v>
      </c>
      <c r="DR917">
        <v>1</v>
      </c>
      <c r="DS917">
        <v>5</v>
      </c>
      <c r="DT917">
        <v>4</v>
      </c>
      <c r="DU917">
        <v>1</v>
      </c>
      <c r="DV917">
        <v>0</v>
      </c>
      <c r="DW917">
        <v>0</v>
      </c>
      <c r="DX917">
        <v>0</v>
      </c>
      <c r="DY917">
        <v>0</v>
      </c>
      <c r="DZ917">
        <v>0</v>
      </c>
      <c r="EA917">
        <v>0</v>
      </c>
      <c r="EB917">
        <v>3</v>
      </c>
      <c r="EC917">
        <v>0</v>
      </c>
      <c r="ED917">
        <v>0</v>
      </c>
      <c r="EE917">
        <v>0</v>
      </c>
      <c r="EF917">
        <v>0</v>
      </c>
      <c r="EG917">
        <v>0</v>
      </c>
      <c r="EH917">
        <v>2</v>
      </c>
      <c r="EI917">
        <v>1</v>
      </c>
      <c r="EJ917">
        <v>0</v>
      </c>
      <c r="EK917">
        <v>0</v>
      </c>
      <c r="EL917">
        <v>0</v>
      </c>
      <c r="EM917">
        <v>0</v>
      </c>
      <c r="EN917">
        <v>24</v>
      </c>
      <c r="EO917">
        <v>119</v>
      </c>
      <c r="EP917">
        <v>44</v>
      </c>
      <c r="EQ917">
        <v>53</v>
      </c>
      <c r="ER917">
        <v>0</v>
      </c>
      <c r="ES917">
        <v>2</v>
      </c>
      <c r="ET917">
        <v>0</v>
      </c>
      <c r="EU917">
        <v>1</v>
      </c>
      <c r="EV917">
        <v>0</v>
      </c>
      <c r="EW917">
        <v>0</v>
      </c>
      <c r="EX917">
        <v>1</v>
      </c>
      <c r="EY917">
        <v>3</v>
      </c>
      <c r="EZ917">
        <v>0</v>
      </c>
      <c r="FA917">
        <v>2</v>
      </c>
      <c r="FB917">
        <v>2</v>
      </c>
      <c r="FC917">
        <v>0</v>
      </c>
      <c r="FD917">
        <v>0</v>
      </c>
      <c r="FE917">
        <v>0</v>
      </c>
      <c r="FF917">
        <v>0</v>
      </c>
      <c r="FG917">
        <v>0</v>
      </c>
      <c r="FH917">
        <v>0</v>
      </c>
      <c r="FI917">
        <v>4</v>
      </c>
      <c r="FJ917">
        <v>1</v>
      </c>
      <c r="FK917">
        <v>6</v>
      </c>
      <c r="FL917">
        <v>119</v>
      </c>
      <c r="FM917">
        <v>123</v>
      </c>
      <c r="FN917">
        <v>63</v>
      </c>
      <c r="FO917">
        <v>7</v>
      </c>
      <c r="FP917">
        <v>2</v>
      </c>
      <c r="FQ917">
        <v>7</v>
      </c>
      <c r="FR917">
        <v>1</v>
      </c>
      <c r="FS917">
        <v>12</v>
      </c>
      <c r="FT917">
        <v>0</v>
      </c>
      <c r="FU917">
        <v>2</v>
      </c>
      <c r="FV917">
        <v>5</v>
      </c>
      <c r="FW917">
        <v>3</v>
      </c>
      <c r="FX917">
        <v>0</v>
      </c>
      <c r="FY917">
        <v>0</v>
      </c>
      <c r="FZ917">
        <v>3</v>
      </c>
      <c r="GA917">
        <v>2</v>
      </c>
      <c r="GB917">
        <v>1</v>
      </c>
      <c r="GC917">
        <v>4</v>
      </c>
      <c r="GD917">
        <v>1</v>
      </c>
      <c r="GE917">
        <v>2</v>
      </c>
      <c r="GF917">
        <v>1</v>
      </c>
      <c r="GG917">
        <v>1</v>
      </c>
      <c r="GH917">
        <v>1</v>
      </c>
      <c r="GI917">
        <v>1</v>
      </c>
      <c r="GJ917">
        <v>1</v>
      </c>
      <c r="GK917">
        <v>3</v>
      </c>
      <c r="GL917">
        <v>123</v>
      </c>
      <c r="GM917">
        <v>131</v>
      </c>
      <c r="GN917">
        <v>79</v>
      </c>
      <c r="GO917">
        <v>17</v>
      </c>
      <c r="GP917">
        <v>6</v>
      </c>
      <c r="GQ917">
        <v>1</v>
      </c>
      <c r="GR917">
        <v>1</v>
      </c>
      <c r="GS917">
        <v>1</v>
      </c>
      <c r="GT917">
        <v>10</v>
      </c>
      <c r="GU917">
        <v>1</v>
      </c>
      <c r="GV917">
        <v>2</v>
      </c>
      <c r="GW917">
        <v>0</v>
      </c>
      <c r="GX917">
        <v>0</v>
      </c>
      <c r="GY917">
        <v>0</v>
      </c>
      <c r="GZ917">
        <v>1</v>
      </c>
      <c r="HA917">
        <v>1</v>
      </c>
      <c r="HB917">
        <v>0</v>
      </c>
      <c r="HC917">
        <v>1</v>
      </c>
      <c r="HD917">
        <v>2</v>
      </c>
      <c r="HE917">
        <v>8</v>
      </c>
      <c r="HF917">
        <v>131</v>
      </c>
      <c r="HG917">
        <v>4</v>
      </c>
      <c r="HH917">
        <v>2</v>
      </c>
      <c r="HI917">
        <v>0</v>
      </c>
      <c r="HJ917">
        <v>1</v>
      </c>
      <c r="HK917">
        <v>1</v>
      </c>
      <c r="HL917">
        <v>0</v>
      </c>
      <c r="HM917">
        <v>0</v>
      </c>
      <c r="HN917">
        <v>0</v>
      </c>
      <c r="HO917">
        <v>0</v>
      </c>
      <c r="HP917">
        <v>0</v>
      </c>
      <c r="HQ917">
        <v>0</v>
      </c>
      <c r="HR917">
        <v>0</v>
      </c>
      <c r="HS917">
        <v>0</v>
      </c>
      <c r="HT917">
        <v>4</v>
      </c>
      <c r="HU917">
        <v>2</v>
      </c>
      <c r="HV917">
        <v>1</v>
      </c>
      <c r="HW917">
        <v>0</v>
      </c>
      <c r="HX917">
        <v>1</v>
      </c>
      <c r="HY917">
        <v>0</v>
      </c>
      <c r="HZ917">
        <v>0</v>
      </c>
      <c r="IA917">
        <v>0</v>
      </c>
      <c r="IB917">
        <v>0</v>
      </c>
      <c r="IC917">
        <v>0</v>
      </c>
      <c r="ID917">
        <v>0</v>
      </c>
      <c r="IE917">
        <v>0</v>
      </c>
      <c r="IF917">
        <v>0</v>
      </c>
      <c r="IG917">
        <v>0</v>
      </c>
      <c r="IH917">
        <v>0</v>
      </c>
      <c r="II917">
        <v>0</v>
      </c>
      <c r="IJ917">
        <v>2</v>
      </c>
      <c r="IK917">
        <v>17</v>
      </c>
      <c r="IL917">
        <v>11</v>
      </c>
      <c r="IM917">
        <v>1</v>
      </c>
      <c r="IN917">
        <v>3</v>
      </c>
      <c r="IO917">
        <v>0</v>
      </c>
      <c r="IP917">
        <v>0</v>
      </c>
      <c r="IQ917">
        <v>0</v>
      </c>
      <c r="IR917">
        <v>0</v>
      </c>
      <c r="IS917">
        <v>0</v>
      </c>
      <c r="IT917">
        <v>0</v>
      </c>
      <c r="IU917">
        <v>0</v>
      </c>
      <c r="IV917">
        <v>1</v>
      </c>
      <c r="IW917">
        <v>1</v>
      </c>
      <c r="IX917">
        <v>0</v>
      </c>
      <c r="IY917">
        <v>0</v>
      </c>
      <c r="IZ917">
        <v>0</v>
      </c>
      <c r="JA917">
        <v>0</v>
      </c>
      <c r="JB917">
        <v>0</v>
      </c>
      <c r="JC917">
        <v>0</v>
      </c>
      <c r="JD917">
        <v>0</v>
      </c>
      <c r="JE917">
        <v>0</v>
      </c>
      <c r="JF917">
        <v>0</v>
      </c>
      <c r="JG917">
        <v>0</v>
      </c>
      <c r="JH917">
        <v>0</v>
      </c>
      <c r="JI917">
        <v>0</v>
      </c>
      <c r="JJ917">
        <v>17</v>
      </c>
      <c r="JK917" s="2">
        <f t="shared" si="78"/>
        <v>0.58346415489272629</v>
      </c>
    </row>
    <row r="918" spans="1:271" outlineLevel="2" x14ac:dyDescent="0.25">
      <c r="A918" t="str">
        <f t="shared" si="77"/>
        <v>166101</v>
      </c>
      <c r="B918" t="s">
        <v>340</v>
      </c>
      <c r="C918">
        <v>20</v>
      </c>
      <c r="D918">
        <v>1668</v>
      </c>
      <c r="E918">
        <v>1270</v>
      </c>
      <c r="F918">
        <v>253</v>
      </c>
      <c r="G918">
        <v>1017</v>
      </c>
      <c r="H918">
        <v>0</v>
      </c>
      <c r="I918">
        <v>3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1014</v>
      </c>
      <c r="R918">
        <v>0</v>
      </c>
      <c r="S918">
        <v>0</v>
      </c>
      <c r="T918">
        <v>1014</v>
      </c>
      <c r="U918">
        <v>15</v>
      </c>
      <c r="V918">
        <v>13</v>
      </c>
      <c r="W918">
        <v>2</v>
      </c>
      <c r="X918">
        <v>0</v>
      </c>
      <c r="Y918">
        <v>999</v>
      </c>
      <c r="Z918">
        <v>220</v>
      </c>
      <c r="AA918">
        <v>13</v>
      </c>
      <c r="AB918">
        <v>55</v>
      </c>
      <c r="AC918">
        <v>103</v>
      </c>
      <c r="AD918">
        <v>19</v>
      </c>
      <c r="AE918">
        <v>1</v>
      </c>
      <c r="AF918">
        <v>4</v>
      </c>
      <c r="AG918">
        <v>3</v>
      </c>
      <c r="AH918">
        <v>4</v>
      </c>
      <c r="AI918">
        <v>1</v>
      </c>
      <c r="AJ918">
        <v>0</v>
      </c>
      <c r="AK918">
        <v>1</v>
      </c>
      <c r="AL918">
        <v>2</v>
      </c>
      <c r="AM918">
        <v>1</v>
      </c>
      <c r="AN918">
        <v>1</v>
      </c>
      <c r="AO918">
        <v>3</v>
      </c>
      <c r="AP918">
        <v>1</v>
      </c>
      <c r="AQ918">
        <v>3</v>
      </c>
      <c r="AR918">
        <v>0</v>
      </c>
      <c r="AS918">
        <v>2</v>
      </c>
      <c r="AT918">
        <v>1</v>
      </c>
      <c r="AU918">
        <v>0</v>
      </c>
      <c r="AV918">
        <v>1</v>
      </c>
      <c r="AW918">
        <v>0</v>
      </c>
      <c r="AX918">
        <v>1</v>
      </c>
      <c r="AY918">
        <v>220</v>
      </c>
      <c r="AZ918">
        <v>316</v>
      </c>
      <c r="BA918">
        <v>82</v>
      </c>
      <c r="BB918">
        <v>3</v>
      </c>
      <c r="BC918">
        <v>12</v>
      </c>
      <c r="BD918">
        <v>73</v>
      </c>
      <c r="BE918">
        <v>14</v>
      </c>
      <c r="BF918">
        <v>46</v>
      </c>
      <c r="BG918">
        <v>4</v>
      </c>
      <c r="BH918">
        <v>0</v>
      </c>
      <c r="BI918">
        <v>28</v>
      </c>
      <c r="BJ918">
        <v>6</v>
      </c>
      <c r="BK918">
        <v>2</v>
      </c>
      <c r="BL918">
        <v>2</v>
      </c>
      <c r="BM918">
        <v>19</v>
      </c>
      <c r="BN918">
        <v>1</v>
      </c>
      <c r="BO918">
        <v>1</v>
      </c>
      <c r="BP918">
        <v>2</v>
      </c>
      <c r="BQ918">
        <v>1</v>
      </c>
      <c r="BR918">
        <v>0</v>
      </c>
      <c r="BS918">
        <v>8</v>
      </c>
      <c r="BT918">
        <v>1</v>
      </c>
      <c r="BU918">
        <v>1</v>
      </c>
      <c r="BV918">
        <v>3</v>
      </c>
      <c r="BW918">
        <v>7</v>
      </c>
      <c r="BX918">
        <v>316</v>
      </c>
      <c r="BY918">
        <v>32</v>
      </c>
      <c r="BZ918">
        <v>13</v>
      </c>
      <c r="CA918">
        <v>7</v>
      </c>
      <c r="CB918">
        <v>5</v>
      </c>
      <c r="CC918">
        <v>0</v>
      </c>
      <c r="CD918">
        <v>1</v>
      </c>
      <c r="CE918">
        <v>3</v>
      </c>
      <c r="CF918">
        <v>0</v>
      </c>
      <c r="CG918">
        <v>1</v>
      </c>
      <c r="CH918">
        <v>0</v>
      </c>
      <c r="CI918">
        <v>0</v>
      </c>
      <c r="CJ918">
        <v>0</v>
      </c>
      <c r="CK918">
        <v>0</v>
      </c>
      <c r="CL918">
        <v>2</v>
      </c>
      <c r="CM918">
        <v>0</v>
      </c>
      <c r="CN918">
        <v>32</v>
      </c>
      <c r="CO918">
        <v>51</v>
      </c>
      <c r="CP918">
        <v>28</v>
      </c>
      <c r="CQ918">
        <v>1</v>
      </c>
      <c r="CR918">
        <v>2</v>
      </c>
      <c r="CS918">
        <v>2</v>
      </c>
      <c r="CT918">
        <v>3</v>
      </c>
      <c r="CU918">
        <v>3</v>
      </c>
      <c r="CV918">
        <v>0</v>
      </c>
      <c r="CW918">
        <v>0</v>
      </c>
      <c r="CX918">
        <v>0</v>
      </c>
      <c r="CY918">
        <v>1</v>
      </c>
      <c r="CZ918">
        <v>0</v>
      </c>
      <c r="DA918">
        <v>0</v>
      </c>
      <c r="DB918">
        <v>2</v>
      </c>
      <c r="DC918">
        <v>0</v>
      </c>
      <c r="DD918">
        <v>0</v>
      </c>
      <c r="DE918">
        <v>0</v>
      </c>
      <c r="DF918">
        <v>0</v>
      </c>
      <c r="DG918">
        <v>1</v>
      </c>
      <c r="DH918">
        <v>0</v>
      </c>
      <c r="DI918">
        <v>2</v>
      </c>
      <c r="DJ918">
        <v>0</v>
      </c>
      <c r="DK918">
        <v>1</v>
      </c>
      <c r="DL918">
        <v>0</v>
      </c>
      <c r="DM918">
        <v>5</v>
      </c>
      <c r="DN918">
        <v>51</v>
      </c>
      <c r="DO918">
        <v>12</v>
      </c>
      <c r="DP918">
        <v>4</v>
      </c>
      <c r="DQ918">
        <v>0</v>
      </c>
      <c r="DR918">
        <v>1</v>
      </c>
      <c r="DS918">
        <v>1</v>
      </c>
      <c r="DT918">
        <v>0</v>
      </c>
      <c r="DU918">
        <v>0</v>
      </c>
      <c r="DV918">
        <v>1</v>
      </c>
      <c r="DW918">
        <v>0</v>
      </c>
      <c r="DX918">
        <v>1</v>
      </c>
      <c r="DY918">
        <v>0</v>
      </c>
      <c r="DZ918">
        <v>1</v>
      </c>
      <c r="EA918">
        <v>0</v>
      </c>
      <c r="EB918">
        <v>1</v>
      </c>
      <c r="EC918">
        <v>0</v>
      </c>
      <c r="ED918">
        <v>1</v>
      </c>
      <c r="EE918">
        <v>0</v>
      </c>
      <c r="EF918">
        <v>0</v>
      </c>
      <c r="EG918">
        <v>1</v>
      </c>
      <c r="EH918">
        <v>0</v>
      </c>
      <c r="EI918">
        <v>0</v>
      </c>
      <c r="EJ918">
        <v>0</v>
      </c>
      <c r="EK918">
        <v>0</v>
      </c>
      <c r="EL918">
        <v>0</v>
      </c>
      <c r="EM918">
        <v>0</v>
      </c>
      <c r="EN918">
        <v>12</v>
      </c>
      <c r="EO918">
        <v>127</v>
      </c>
      <c r="EP918">
        <v>33</v>
      </c>
      <c r="EQ918">
        <v>57</v>
      </c>
      <c r="ER918">
        <v>11</v>
      </c>
      <c r="ES918">
        <v>2</v>
      </c>
      <c r="ET918">
        <v>1</v>
      </c>
      <c r="EU918">
        <v>2</v>
      </c>
      <c r="EV918">
        <v>3</v>
      </c>
      <c r="EW918">
        <v>0</v>
      </c>
      <c r="EX918">
        <v>0</v>
      </c>
      <c r="EY918">
        <v>3</v>
      </c>
      <c r="EZ918">
        <v>3</v>
      </c>
      <c r="FA918">
        <v>0</v>
      </c>
      <c r="FB918">
        <v>0</v>
      </c>
      <c r="FC918">
        <v>1</v>
      </c>
      <c r="FD918">
        <v>0</v>
      </c>
      <c r="FE918">
        <v>0</v>
      </c>
      <c r="FF918">
        <v>2</v>
      </c>
      <c r="FG918">
        <v>1</v>
      </c>
      <c r="FH918">
        <v>1</v>
      </c>
      <c r="FI918">
        <v>1</v>
      </c>
      <c r="FJ918">
        <v>0</v>
      </c>
      <c r="FK918">
        <v>6</v>
      </c>
      <c r="FL918">
        <v>127</v>
      </c>
      <c r="FM918">
        <v>119</v>
      </c>
      <c r="FN918">
        <v>57</v>
      </c>
      <c r="FO918">
        <v>11</v>
      </c>
      <c r="FP918">
        <v>4</v>
      </c>
      <c r="FQ918">
        <v>5</v>
      </c>
      <c r="FR918">
        <v>1</v>
      </c>
      <c r="FS918">
        <v>12</v>
      </c>
      <c r="FT918">
        <v>2</v>
      </c>
      <c r="FU918">
        <v>1</v>
      </c>
      <c r="FV918">
        <v>8</v>
      </c>
      <c r="FW918">
        <v>1</v>
      </c>
      <c r="FX918">
        <v>4</v>
      </c>
      <c r="FY918">
        <v>0</v>
      </c>
      <c r="FZ918">
        <v>1</v>
      </c>
      <c r="GA918">
        <v>0</v>
      </c>
      <c r="GB918">
        <v>2</v>
      </c>
      <c r="GC918">
        <v>2</v>
      </c>
      <c r="GD918">
        <v>2</v>
      </c>
      <c r="GE918">
        <v>0</v>
      </c>
      <c r="GF918">
        <v>0</v>
      </c>
      <c r="GG918">
        <v>0</v>
      </c>
      <c r="GH918">
        <v>1</v>
      </c>
      <c r="GI918">
        <v>0</v>
      </c>
      <c r="GJ918">
        <v>0</v>
      </c>
      <c r="GK918">
        <v>5</v>
      </c>
      <c r="GL918">
        <v>119</v>
      </c>
      <c r="GM918">
        <v>105</v>
      </c>
      <c r="GN918">
        <v>67</v>
      </c>
      <c r="GO918">
        <v>14</v>
      </c>
      <c r="GP918">
        <v>5</v>
      </c>
      <c r="GQ918">
        <v>2</v>
      </c>
      <c r="GR918">
        <v>4</v>
      </c>
      <c r="GS918">
        <v>0</v>
      </c>
      <c r="GT918">
        <v>5</v>
      </c>
      <c r="GU918">
        <v>1</v>
      </c>
      <c r="GV918">
        <v>1</v>
      </c>
      <c r="GW918">
        <v>0</v>
      </c>
      <c r="GX918">
        <v>0</v>
      </c>
      <c r="GY918">
        <v>0</v>
      </c>
      <c r="GZ918">
        <v>1</v>
      </c>
      <c r="HA918">
        <v>1</v>
      </c>
      <c r="HB918">
        <v>0</v>
      </c>
      <c r="HC918">
        <v>1</v>
      </c>
      <c r="HD918">
        <v>0</v>
      </c>
      <c r="HE918">
        <v>3</v>
      </c>
      <c r="HF918">
        <v>105</v>
      </c>
      <c r="HG918">
        <v>7</v>
      </c>
      <c r="HH918">
        <v>5</v>
      </c>
      <c r="HI918">
        <v>0</v>
      </c>
      <c r="HJ918">
        <v>0</v>
      </c>
      <c r="HK918">
        <v>1</v>
      </c>
      <c r="HL918">
        <v>0</v>
      </c>
      <c r="HM918">
        <v>0</v>
      </c>
      <c r="HN918">
        <v>0</v>
      </c>
      <c r="HO918">
        <v>1</v>
      </c>
      <c r="HP918">
        <v>0</v>
      </c>
      <c r="HQ918">
        <v>0</v>
      </c>
      <c r="HR918">
        <v>0</v>
      </c>
      <c r="HS918">
        <v>0</v>
      </c>
      <c r="HT918">
        <v>7</v>
      </c>
      <c r="HU918">
        <v>2</v>
      </c>
      <c r="HV918">
        <v>2</v>
      </c>
      <c r="HW918">
        <v>0</v>
      </c>
      <c r="HX918">
        <v>0</v>
      </c>
      <c r="HY918">
        <v>0</v>
      </c>
      <c r="HZ918">
        <v>0</v>
      </c>
      <c r="IA918">
        <v>0</v>
      </c>
      <c r="IB918">
        <v>0</v>
      </c>
      <c r="IC918">
        <v>0</v>
      </c>
      <c r="ID918">
        <v>0</v>
      </c>
      <c r="IE918">
        <v>0</v>
      </c>
      <c r="IF918">
        <v>0</v>
      </c>
      <c r="IG918">
        <v>0</v>
      </c>
      <c r="IH918">
        <v>0</v>
      </c>
      <c r="II918">
        <v>0</v>
      </c>
      <c r="IJ918">
        <v>2</v>
      </c>
      <c r="IK918">
        <v>8</v>
      </c>
      <c r="IL918">
        <v>3</v>
      </c>
      <c r="IM918">
        <v>1</v>
      </c>
      <c r="IN918">
        <v>1</v>
      </c>
      <c r="IO918">
        <v>0</v>
      </c>
      <c r="IP918">
        <v>0</v>
      </c>
      <c r="IQ918">
        <v>0</v>
      </c>
      <c r="IR918">
        <v>1</v>
      </c>
      <c r="IS918">
        <v>0</v>
      </c>
      <c r="IT918">
        <v>0</v>
      </c>
      <c r="IU918">
        <v>0</v>
      </c>
      <c r="IV918">
        <v>2</v>
      </c>
      <c r="IW918">
        <v>0</v>
      </c>
      <c r="IX918">
        <v>0</v>
      </c>
      <c r="IY918">
        <v>0</v>
      </c>
      <c r="IZ918">
        <v>0</v>
      </c>
      <c r="JA918">
        <v>0</v>
      </c>
      <c r="JB918">
        <v>0</v>
      </c>
      <c r="JC918">
        <v>0</v>
      </c>
      <c r="JD918">
        <v>0</v>
      </c>
      <c r="JE918">
        <v>0</v>
      </c>
      <c r="JF918">
        <v>0</v>
      </c>
      <c r="JG918">
        <v>0</v>
      </c>
      <c r="JH918">
        <v>0</v>
      </c>
      <c r="JI918">
        <v>0</v>
      </c>
      <c r="JJ918">
        <v>8</v>
      </c>
      <c r="JK918" s="2">
        <f t="shared" si="78"/>
        <v>0.6079136690647482</v>
      </c>
    </row>
    <row r="919" spans="1:271" outlineLevel="2" x14ac:dyDescent="0.25">
      <c r="A919" t="str">
        <f t="shared" si="77"/>
        <v>166101</v>
      </c>
      <c r="B919" t="s">
        <v>340</v>
      </c>
      <c r="C919">
        <v>21</v>
      </c>
      <c r="D919">
        <v>1798</v>
      </c>
      <c r="E919">
        <v>1350</v>
      </c>
      <c r="F919">
        <v>178</v>
      </c>
      <c r="G919">
        <v>1172</v>
      </c>
      <c r="H919">
        <v>0</v>
      </c>
      <c r="I919">
        <v>16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1172</v>
      </c>
      <c r="R919">
        <v>0</v>
      </c>
      <c r="S919">
        <v>0</v>
      </c>
      <c r="T919">
        <v>1172</v>
      </c>
      <c r="U919">
        <v>3</v>
      </c>
      <c r="V919">
        <v>1</v>
      </c>
      <c r="W919">
        <v>2</v>
      </c>
      <c r="X919">
        <v>0</v>
      </c>
      <c r="Y919">
        <v>1169</v>
      </c>
      <c r="Z919">
        <v>275</v>
      </c>
      <c r="AA919">
        <v>19</v>
      </c>
      <c r="AB919">
        <v>61</v>
      </c>
      <c r="AC919">
        <v>128</v>
      </c>
      <c r="AD919">
        <v>32</v>
      </c>
      <c r="AE919">
        <v>1</v>
      </c>
      <c r="AF919">
        <v>6</v>
      </c>
      <c r="AG919">
        <v>2</v>
      </c>
      <c r="AH919">
        <v>3</v>
      </c>
      <c r="AI919">
        <v>3</v>
      </c>
      <c r="AJ919">
        <v>0</v>
      </c>
      <c r="AK919">
        <v>0</v>
      </c>
      <c r="AL919">
        <v>1</v>
      </c>
      <c r="AM919">
        <v>3</v>
      </c>
      <c r="AN919">
        <v>1</v>
      </c>
      <c r="AO919">
        <v>6</v>
      </c>
      <c r="AP919">
        <v>0</v>
      </c>
      <c r="AQ919">
        <v>2</v>
      </c>
      <c r="AR919">
        <v>0</v>
      </c>
      <c r="AS919">
        <v>1</v>
      </c>
      <c r="AT919">
        <v>0</v>
      </c>
      <c r="AU919">
        <v>0</v>
      </c>
      <c r="AV919">
        <v>2</v>
      </c>
      <c r="AW919">
        <v>1</v>
      </c>
      <c r="AX919">
        <v>3</v>
      </c>
      <c r="AY919">
        <v>275</v>
      </c>
      <c r="AZ919">
        <v>350</v>
      </c>
      <c r="BA919">
        <v>86</v>
      </c>
      <c r="BB919">
        <v>4</v>
      </c>
      <c r="BC919">
        <v>23</v>
      </c>
      <c r="BD919">
        <v>87</v>
      </c>
      <c r="BE919">
        <v>10</v>
      </c>
      <c r="BF919">
        <v>54</v>
      </c>
      <c r="BG919">
        <v>4</v>
      </c>
      <c r="BH919">
        <v>4</v>
      </c>
      <c r="BI919">
        <v>28</v>
      </c>
      <c r="BJ919">
        <v>3</v>
      </c>
      <c r="BK919">
        <v>0</v>
      </c>
      <c r="BL919">
        <v>2</v>
      </c>
      <c r="BM919">
        <v>10</v>
      </c>
      <c r="BN919">
        <v>1</v>
      </c>
      <c r="BO919">
        <v>2</v>
      </c>
      <c r="BP919">
        <v>0</v>
      </c>
      <c r="BQ919">
        <v>2</v>
      </c>
      <c r="BR919">
        <v>0</v>
      </c>
      <c r="BS919">
        <v>14</v>
      </c>
      <c r="BT919">
        <v>5</v>
      </c>
      <c r="BU919">
        <v>3</v>
      </c>
      <c r="BV919">
        <v>1</v>
      </c>
      <c r="BW919">
        <v>7</v>
      </c>
      <c r="BX919">
        <v>350</v>
      </c>
      <c r="BY919">
        <v>50</v>
      </c>
      <c r="BZ919">
        <v>26</v>
      </c>
      <c r="CA919">
        <v>10</v>
      </c>
      <c r="CB919">
        <v>0</v>
      </c>
      <c r="CC919">
        <v>0</v>
      </c>
      <c r="CD919">
        <v>1</v>
      </c>
      <c r="CE919">
        <v>0</v>
      </c>
      <c r="CF919">
        <v>4</v>
      </c>
      <c r="CG919">
        <v>3</v>
      </c>
      <c r="CH919">
        <v>1</v>
      </c>
      <c r="CI919">
        <v>0</v>
      </c>
      <c r="CJ919">
        <v>0</v>
      </c>
      <c r="CK919">
        <v>1</v>
      </c>
      <c r="CL919">
        <v>4</v>
      </c>
      <c r="CM919">
        <v>0</v>
      </c>
      <c r="CN919">
        <v>50</v>
      </c>
      <c r="CO919">
        <v>64</v>
      </c>
      <c r="CP919">
        <v>24</v>
      </c>
      <c r="CQ919">
        <v>4</v>
      </c>
      <c r="CR919">
        <v>4</v>
      </c>
      <c r="CS919">
        <v>1</v>
      </c>
      <c r="CT919">
        <v>3</v>
      </c>
      <c r="CU919">
        <v>2</v>
      </c>
      <c r="CV919">
        <v>0</v>
      </c>
      <c r="CW919">
        <v>2</v>
      </c>
      <c r="CX919">
        <v>5</v>
      </c>
      <c r="CY919">
        <v>2</v>
      </c>
      <c r="CZ919">
        <v>0</v>
      </c>
      <c r="DA919">
        <v>1</v>
      </c>
      <c r="DB919">
        <v>1</v>
      </c>
      <c r="DC919">
        <v>0</v>
      </c>
      <c r="DD919">
        <v>1</v>
      </c>
      <c r="DE919">
        <v>0</v>
      </c>
      <c r="DF919">
        <v>1</v>
      </c>
      <c r="DG919">
        <v>0</v>
      </c>
      <c r="DH919">
        <v>1</v>
      </c>
      <c r="DI919">
        <v>0</v>
      </c>
      <c r="DJ919">
        <v>0</v>
      </c>
      <c r="DK919">
        <v>1</v>
      </c>
      <c r="DL919">
        <v>0</v>
      </c>
      <c r="DM919">
        <v>11</v>
      </c>
      <c r="DN919">
        <v>64</v>
      </c>
      <c r="DO919">
        <v>19</v>
      </c>
      <c r="DP919">
        <v>3</v>
      </c>
      <c r="DQ919">
        <v>2</v>
      </c>
      <c r="DR919">
        <v>1</v>
      </c>
      <c r="DS919">
        <v>7</v>
      </c>
      <c r="DT919">
        <v>0</v>
      </c>
      <c r="DU919">
        <v>1</v>
      </c>
      <c r="DV919">
        <v>0</v>
      </c>
      <c r="DW919">
        <v>0</v>
      </c>
      <c r="DX919">
        <v>0</v>
      </c>
      <c r="DY919">
        <v>0</v>
      </c>
      <c r="DZ919">
        <v>0</v>
      </c>
      <c r="EA919">
        <v>0</v>
      </c>
      <c r="EB919">
        <v>2</v>
      </c>
      <c r="EC919">
        <v>0</v>
      </c>
      <c r="ED919">
        <v>0</v>
      </c>
      <c r="EE919">
        <v>0</v>
      </c>
      <c r="EF919">
        <v>0</v>
      </c>
      <c r="EG919">
        <v>0</v>
      </c>
      <c r="EH919">
        <v>0</v>
      </c>
      <c r="EI919">
        <v>1</v>
      </c>
      <c r="EJ919">
        <v>1</v>
      </c>
      <c r="EK919">
        <v>0</v>
      </c>
      <c r="EL919">
        <v>0</v>
      </c>
      <c r="EM919">
        <v>1</v>
      </c>
      <c r="EN919">
        <v>19</v>
      </c>
      <c r="EO919">
        <v>119</v>
      </c>
      <c r="EP919">
        <v>38</v>
      </c>
      <c r="EQ919">
        <v>50</v>
      </c>
      <c r="ER919">
        <v>8</v>
      </c>
      <c r="ES919">
        <v>2</v>
      </c>
      <c r="ET919">
        <v>0</v>
      </c>
      <c r="EU919">
        <v>1</v>
      </c>
      <c r="EV919">
        <v>1</v>
      </c>
      <c r="EW919">
        <v>0</v>
      </c>
      <c r="EX919">
        <v>2</v>
      </c>
      <c r="EY919">
        <v>0</v>
      </c>
      <c r="EZ919">
        <v>4</v>
      </c>
      <c r="FA919">
        <v>3</v>
      </c>
      <c r="FB919">
        <v>1</v>
      </c>
      <c r="FC919">
        <v>0</v>
      </c>
      <c r="FD919">
        <v>0</v>
      </c>
      <c r="FE919">
        <v>2</v>
      </c>
      <c r="FF919">
        <v>0</v>
      </c>
      <c r="FG919">
        <v>0</v>
      </c>
      <c r="FH919">
        <v>0</v>
      </c>
      <c r="FI919">
        <v>2</v>
      </c>
      <c r="FJ919">
        <v>1</v>
      </c>
      <c r="FK919">
        <v>4</v>
      </c>
      <c r="FL919">
        <v>119</v>
      </c>
      <c r="FM919">
        <v>99</v>
      </c>
      <c r="FN919">
        <v>50</v>
      </c>
      <c r="FO919">
        <v>11</v>
      </c>
      <c r="FP919">
        <v>3</v>
      </c>
      <c r="FQ919">
        <v>5</v>
      </c>
      <c r="FR919">
        <v>3</v>
      </c>
      <c r="FS919">
        <v>5</v>
      </c>
      <c r="FT919">
        <v>2</v>
      </c>
      <c r="FU919">
        <v>1</v>
      </c>
      <c r="FV919">
        <v>3</v>
      </c>
      <c r="FW919">
        <v>0</v>
      </c>
      <c r="FX919">
        <v>0</v>
      </c>
      <c r="FY919">
        <v>1</v>
      </c>
      <c r="FZ919">
        <v>2</v>
      </c>
      <c r="GA919">
        <v>3</v>
      </c>
      <c r="GB919">
        <v>3</v>
      </c>
      <c r="GC919">
        <v>1</v>
      </c>
      <c r="GD919">
        <v>0</v>
      </c>
      <c r="GE919">
        <v>2</v>
      </c>
      <c r="GF919">
        <v>1</v>
      </c>
      <c r="GG919">
        <v>0</v>
      </c>
      <c r="GH919">
        <v>0</v>
      </c>
      <c r="GI919">
        <v>0</v>
      </c>
      <c r="GJ919">
        <v>0</v>
      </c>
      <c r="GK919">
        <v>3</v>
      </c>
      <c r="GL919">
        <v>99</v>
      </c>
      <c r="GM919">
        <v>162</v>
      </c>
      <c r="GN919">
        <v>89</v>
      </c>
      <c r="GO919">
        <v>21</v>
      </c>
      <c r="GP919">
        <v>9</v>
      </c>
      <c r="GQ919">
        <v>12</v>
      </c>
      <c r="GR919">
        <v>1</v>
      </c>
      <c r="GS919">
        <v>0</v>
      </c>
      <c r="GT919">
        <v>13</v>
      </c>
      <c r="GU919">
        <v>0</v>
      </c>
      <c r="GV919">
        <v>3</v>
      </c>
      <c r="GW919">
        <v>1</v>
      </c>
      <c r="GX919">
        <v>1</v>
      </c>
      <c r="GY919">
        <v>1</v>
      </c>
      <c r="GZ919">
        <v>5</v>
      </c>
      <c r="HA919">
        <v>2</v>
      </c>
      <c r="HB919">
        <v>0</v>
      </c>
      <c r="HC919">
        <v>0</v>
      </c>
      <c r="HD919">
        <v>2</v>
      </c>
      <c r="HE919">
        <v>2</v>
      </c>
      <c r="HF919">
        <v>162</v>
      </c>
      <c r="HG919">
        <v>13</v>
      </c>
      <c r="HH919">
        <v>3</v>
      </c>
      <c r="HI919">
        <v>2</v>
      </c>
      <c r="HJ919">
        <v>0</v>
      </c>
      <c r="HK919">
        <v>2</v>
      </c>
      <c r="HL919">
        <v>0</v>
      </c>
      <c r="HM919">
        <v>0</v>
      </c>
      <c r="HN919">
        <v>0</v>
      </c>
      <c r="HO919">
        <v>1</v>
      </c>
      <c r="HP919">
        <v>1</v>
      </c>
      <c r="HQ919">
        <v>2</v>
      </c>
      <c r="HR919">
        <v>1</v>
      </c>
      <c r="HS919">
        <v>1</v>
      </c>
      <c r="HT919">
        <v>13</v>
      </c>
      <c r="HU919">
        <v>3</v>
      </c>
      <c r="HV919">
        <v>0</v>
      </c>
      <c r="HW919">
        <v>0</v>
      </c>
      <c r="HX919">
        <v>1</v>
      </c>
      <c r="HY919">
        <v>0</v>
      </c>
      <c r="HZ919">
        <v>1</v>
      </c>
      <c r="IA919">
        <v>1</v>
      </c>
      <c r="IB919">
        <v>0</v>
      </c>
      <c r="IC919">
        <v>0</v>
      </c>
      <c r="ID919">
        <v>0</v>
      </c>
      <c r="IE919">
        <v>0</v>
      </c>
      <c r="IF919">
        <v>0</v>
      </c>
      <c r="IG919">
        <v>0</v>
      </c>
      <c r="IH919">
        <v>0</v>
      </c>
      <c r="II919">
        <v>0</v>
      </c>
      <c r="IJ919">
        <v>3</v>
      </c>
      <c r="IK919">
        <v>15</v>
      </c>
      <c r="IL919">
        <v>6</v>
      </c>
      <c r="IM919">
        <v>2</v>
      </c>
      <c r="IN919">
        <v>3</v>
      </c>
      <c r="IO919">
        <v>0</v>
      </c>
      <c r="IP919">
        <v>0</v>
      </c>
      <c r="IQ919">
        <v>0</v>
      </c>
      <c r="IR919">
        <v>0</v>
      </c>
      <c r="IS919">
        <v>0</v>
      </c>
      <c r="IT919">
        <v>0</v>
      </c>
      <c r="IU919">
        <v>0</v>
      </c>
      <c r="IV919">
        <v>2</v>
      </c>
      <c r="IW919">
        <v>0</v>
      </c>
      <c r="IX919">
        <v>0</v>
      </c>
      <c r="IY919">
        <v>0</v>
      </c>
      <c r="IZ919">
        <v>1</v>
      </c>
      <c r="JA919">
        <v>0</v>
      </c>
      <c r="JB919">
        <v>1</v>
      </c>
      <c r="JC919">
        <v>0</v>
      </c>
      <c r="JD919">
        <v>0</v>
      </c>
      <c r="JE919">
        <v>0</v>
      </c>
      <c r="JF919">
        <v>0</v>
      </c>
      <c r="JG919">
        <v>0</v>
      </c>
      <c r="JH919">
        <v>0</v>
      </c>
      <c r="JI919">
        <v>0</v>
      </c>
      <c r="JJ919">
        <v>15</v>
      </c>
      <c r="JK919" s="2">
        <f t="shared" si="78"/>
        <v>0.65183537263626257</v>
      </c>
    </row>
    <row r="920" spans="1:271" outlineLevel="2" x14ac:dyDescent="0.25">
      <c r="A920" t="str">
        <f t="shared" si="77"/>
        <v>166101</v>
      </c>
      <c r="B920" t="s">
        <v>340</v>
      </c>
      <c r="C920">
        <v>22</v>
      </c>
      <c r="D920">
        <v>2045</v>
      </c>
      <c r="E920">
        <v>1540</v>
      </c>
      <c r="F920">
        <v>220</v>
      </c>
      <c r="G920">
        <v>1320</v>
      </c>
      <c r="H920">
        <v>1</v>
      </c>
      <c r="I920">
        <v>3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1315</v>
      </c>
      <c r="R920">
        <v>0</v>
      </c>
      <c r="S920">
        <v>0</v>
      </c>
      <c r="T920">
        <v>1315</v>
      </c>
      <c r="U920">
        <v>18</v>
      </c>
      <c r="V920">
        <v>12</v>
      </c>
      <c r="W920">
        <v>6</v>
      </c>
      <c r="X920">
        <v>0</v>
      </c>
      <c r="Y920">
        <v>1297</v>
      </c>
      <c r="Z920">
        <v>257</v>
      </c>
      <c r="AA920">
        <v>28</v>
      </c>
      <c r="AB920">
        <v>72</v>
      </c>
      <c r="AC920">
        <v>120</v>
      </c>
      <c r="AD920">
        <v>16</v>
      </c>
      <c r="AE920">
        <v>0</v>
      </c>
      <c r="AF920">
        <v>4</v>
      </c>
      <c r="AG920">
        <v>0</v>
      </c>
      <c r="AH920">
        <v>1</v>
      </c>
      <c r="AI920">
        <v>0</v>
      </c>
      <c r="AJ920">
        <v>0</v>
      </c>
      <c r="AK920">
        <v>2</v>
      </c>
      <c r="AL920">
        <v>1</v>
      </c>
      <c r="AM920">
        <v>0</v>
      </c>
      <c r="AN920">
        <v>0</v>
      </c>
      <c r="AO920">
        <v>0</v>
      </c>
      <c r="AP920">
        <v>3</v>
      </c>
      <c r="AQ920">
        <v>2</v>
      </c>
      <c r="AR920">
        <v>0</v>
      </c>
      <c r="AS920">
        <v>0</v>
      </c>
      <c r="AT920">
        <v>1</v>
      </c>
      <c r="AU920">
        <v>0</v>
      </c>
      <c r="AV920">
        <v>2</v>
      </c>
      <c r="AW920">
        <v>2</v>
      </c>
      <c r="AX920">
        <v>3</v>
      </c>
      <c r="AY920">
        <v>257</v>
      </c>
      <c r="AZ920">
        <v>393</v>
      </c>
      <c r="BA920">
        <v>110</v>
      </c>
      <c r="BB920">
        <v>14</v>
      </c>
      <c r="BC920">
        <v>20</v>
      </c>
      <c r="BD920">
        <v>116</v>
      </c>
      <c r="BE920">
        <v>4</v>
      </c>
      <c r="BF920">
        <v>41</v>
      </c>
      <c r="BG920">
        <v>9</v>
      </c>
      <c r="BH920">
        <v>4</v>
      </c>
      <c r="BI920">
        <v>21</v>
      </c>
      <c r="BJ920">
        <v>1</v>
      </c>
      <c r="BK920">
        <v>1</v>
      </c>
      <c r="BL920">
        <v>1</v>
      </c>
      <c r="BM920">
        <v>13</v>
      </c>
      <c r="BN920">
        <v>4</v>
      </c>
      <c r="BO920">
        <v>5</v>
      </c>
      <c r="BP920">
        <v>0</v>
      </c>
      <c r="BQ920">
        <v>2</v>
      </c>
      <c r="BR920">
        <v>1</v>
      </c>
      <c r="BS920">
        <v>8</v>
      </c>
      <c r="BT920">
        <v>3</v>
      </c>
      <c r="BU920">
        <v>4</v>
      </c>
      <c r="BV920">
        <v>5</v>
      </c>
      <c r="BW920">
        <v>6</v>
      </c>
      <c r="BX920">
        <v>393</v>
      </c>
      <c r="BY920">
        <v>67</v>
      </c>
      <c r="BZ920">
        <v>34</v>
      </c>
      <c r="CA920">
        <v>11</v>
      </c>
      <c r="CB920">
        <v>3</v>
      </c>
      <c r="CC920">
        <v>1</v>
      </c>
      <c r="CD920">
        <v>3</v>
      </c>
      <c r="CE920">
        <v>1</v>
      </c>
      <c r="CF920">
        <v>3</v>
      </c>
      <c r="CG920">
        <v>1</v>
      </c>
      <c r="CH920">
        <v>0</v>
      </c>
      <c r="CI920">
        <v>1</v>
      </c>
      <c r="CJ920">
        <v>2</v>
      </c>
      <c r="CK920">
        <v>1</v>
      </c>
      <c r="CL920">
        <v>4</v>
      </c>
      <c r="CM920">
        <v>2</v>
      </c>
      <c r="CN920">
        <v>67</v>
      </c>
      <c r="CO920">
        <v>71</v>
      </c>
      <c r="CP920">
        <v>28</v>
      </c>
      <c r="CQ920">
        <v>4</v>
      </c>
      <c r="CR920">
        <v>4</v>
      </c>
      <c r="CS920">
        <v>0</v>
      </c>
      <c r="CT920">
        <v>6</v>
      </c>
      <c r="CU920">
        <v>4</v>
      </c>
      <c r="CV920">
        <v>2</v>
      </c>
      <c r="CW920">
        <v>2</v>
      </c>
      <c r="CX920">
        <v>6</v>
      </c>
      <c r="CY920">
        <v>1</v>
      </c>
      <c r="CZ920">
        <v>0</v>
      </c>
      <c r="DA920">
        <v>1</v>
      </c>
      <c r="DB920">
        <v>0</v>
      </c>
      <c r="DC920">
        <v>1</v>
      </c>
      <c r="DD920">
        <v>0</v>
      </c>
      <c r="DE920">
        <v>0</v>
      </c>
      <c r="DF920">
        <v>0</v>
      </c>
      <c r="DG920">
        <v>1</v>
      </c>
      <c r="DH920">
        <v>0</v>
      </c>
      <c r="DI920">
        <v>1</v>
      </c>
      <c r="DJ920">
        <v>1</v>
      </c>
      <c r="DK920">
        <v>0</v>
      </c>
      <c r="DL920">
        <v>0</v>
      </c>
      <c r="DM920">
        <v>9</v>
      </c>
      <c r="DN920">
        <v>71</v>
      </c>
      <c r="DO920">
        <v>32</v>
      </c>
      <c r="DP920">
        <v>11</v>
      </c>
      <c r="DQ920">
        <v>3</v>
      </c>
      <c r="DR920">
        <v>0</v>
      </c>
      <c r="DS920">
        <v>6</v>
      </c>
      <c r="DT920">
        <v>2</v>
      </c>
      <c r="DU920">
        <v>1</v>
      </c>
      <c r="DV920">
        <v>1</v>
      </c>
      <c r="DW920">
        <v>0</v>
      </c>
      <c r="DX920">
        <v>1</v>
      </c>
      <c r="DY920">
        <v>0</v>
      </c>
      <c r="DZ920">
        <v>0</v>
      </c>
      <c r="EA920">
        <v>0</v>
      </c>
      <c r="EB920">
        <v>5</v>
      </c>
      <c r="EC920">
        <v>0</v>
      </c>
      <c r="ED920">
        <v>0</v>
      </c>
      <c r="EE920">
        <v>0</v>
      </c>
      <c r="EF920">
        <v>0</v>
      </c>
      <c r="EG920">
        <v>0</v>
      </c>
      <c r="EH920">
        <v>0</v>
      </c>
      <c r="EI920">
        <v>0</v>
      </c>
      <c r="EJ920">
        <v>1</v>
      </c>
      <c r="EK920">
        <v>0</v>
      </c>
      <c r="EL920">
        <v>0</v>
      </c>
      <c r="EM920">
        <v>1</v>
      </c>
      <c r="EN920">
        <v>32</v>
      </c>
      <c r="EO920">
        <v>122</v>
      </c>
      <c r="EP920">
        <v>25</v>
      </c>
      <c r="EQ920">
        <v>72</v>
      </c>
      <c r="ER920">
        <v>6</v>
      </c>
      <c r="ES920">
        <v>2</v>
      </c>
      <c r="ET920">
        <v>1</v>
      </c>
      <c r="EU920">
        <v>2</v>
      </c>
      <c r="EV920">
        <v>0</v>
      </c>
      <c r="EW920">
        <v>0</v>
      </c>
      <c r="EX920">
        <v>1</v>
      </c>
      <c r="EY920">
        <v>2</v>
      </c>
      <c r="EZ920">
        <v>0</v>
      </c>
      <c r="FA920">
        <v>3</v>
      </c>
      <c r="FB920">
        <v>0</v>
      </c>
      <c r="FC920">
        <v>0</v>
      </c>
      <c r="FD920">
        <v>1</v>
      </c>
      <c r="FE920">
        <v>0</v>
      </c>
      <c r="FF920">
        <v>1</v>
      </c>
      <c r="FG920">
        <v>1</v>
      </c>
      <c r="FH920">
        <v>0</v>
      </c>
      <c r="FI920">
        <v>1</v>
      </c>
      <c r="FJ920">
        <v>0</v>
      </c>
      <c r="FK920">
        <v>4</v>
      </c>
      <c r="FL920">
        <v>122</v>
      </c>
      <c r="FM920">
        <v>121</v>
      </c>
      <c r="FN920">
        <v>51</v>
      </c>
      <c r="FO920">
        <v>4</v>
      </c>
      <c r="FP920">
        <v>9</v>
      </c>
      <c r="FQ920">
        <v>4</v>
      </c>
      <c r="FR920">
        <v>2</v>
      </c>
      <c r="FS920">
        <v>15</v>
      </c>
      <c r="FT920">
        <v>2</v>
      </c>
      <c r="FU920">
        <v>2</v>
      </c>
      <c r="FV920">
        <v>6</v>
      </c>
      <c r="FW920">
        <v>1</v>
      </c>
      <c r="FX920">
        <v>3</v>
      </c>
      <c r="FY920">
        <v>0</v>
      </c>
      <c r="FZ920">
        <v>2</v>
      </c>
      <c r="GA920">
        <v>2</v>
      </c>
      <c r="GB920">
        <v>1</v>
      </c>
      <c r="GC920">
        <v>3</v>
      </c>
      <c r="GD920">
        <v>1</v>
      </c>
      <c r="GE920">
        <v>3</v>
      </c>
      <c r="GF920">
        <v>1</v>
      </c>
      <c r="GG920">
        <v>2</v>
      </c>
      <c r="GH920">
        <v>1</v>
      </c>
      <c r="GI920">
        <v>2</v>
      </c>
      <c r="GJ920">
        <v>0</v>
      </c>
      <c r="GK920">
        <v>4</v>
      </c>
      <c r="GL920">
        <v>121</v>
      </c>
      <c r="GM920">
        <v>211</v>
      </c>
      <c r="GN920">
        <v>127</v>
      </c>
      <c r="GO920">
        <v>19</v>
      </c>
      <c r="GP920">
        <v>12</v>
      </c>
      <c r="GQ920">
        <v>0</v>
      </c>
      <c r="GR920">
        <v>4</v>
      </c>
      <c r="GS920">
        <v>0</v>
      </c>
      <c r="GT920">
        <v>17</v>
      </c>
      <c r="GU920">
        <v>1</v>
      </c>
      <c r="GV920">
        <v>2</v>
      </c>
      <c r="GW920">
        <v>2</v>
      </c>
      <c r="GX920">
        <v>0</v>
      </c>
      <c r="GY920">
        <v>0</v>
      </c>
      <c r="GZ920">
        <v>3</v>
      </c>
      <c r="HA920">
        <v>8</v>
      </c>
      <c r="HB920">
        <v>0</v>
      </c>
      <c r="HC920">
        <v>3</v>
      </c>
      <c r="HD920">
        <v>5</v>
      </c>
      <c r="HE920">
        <v>8</v>
      </c>
      <c r="HF920">
        <v>211</v>
      </c>
      <c r="HG920">
        <v>9</v>
      </c>
      <c r="HH920">
        <v>1</v>
      </c>
      <c r="HI920">
        <v>0</v>
      </c>
      <c r="HJ920">
        <v>0</v>
      </c>
      <c r="HK920">
        <v>2</v>
      </c>
      <c r="HL920">
        <v>0</v>
      </c>
      <c r="HM920">
        <v>0</v>
      </c>
      <c r="HN920">
        <v>3</v>
      </c>
      <c r="HO920">
        <v>0</v>
      </c>
      <c r="HP920">
        <v>0</v>
      </c>
      <c r="HQ920">
        <v>2</v>
      </c>
      <c r="HR920">
        <v>0</v>
      </c>
      <c r="HS920">
        <v>1</v>
      </c>
      <c r="HT920">
        <v>9</v>
      </c>
      <c r="HU920">
        <v>1</v>
      </c>
      <c r="HV920">
        <v>0</v>
      </c>
      <c r="HW920">
        <v>1</v>
      </c>
      <c r="HX920">
        <v>0</v>
      </c>
      <c r="HY920">
        <v>0</v>
      </c>
      <c r="HZ920">
        <v>0</v>
      </c>
      <c r="IA920">
        <v>0</v>
      </c>
      <c r="IB920">
        <v>0</v>
      </c>
      <c r="IC920">
        <v>0</v>
      </c>
      <c r="ID920">
        <v>0</v>
      </c>
      <c r="IE920">
        <v>0</v>
      </c>
      <c r="IF920">
        <v>0</v>
      </c>
      <c r="IG920">
        <v>0</v>
      </c>
      <c r="IH920">
        <v>0</v>
      </c>
      <c r="II920">
        <v>0</v>
      </c>
      <c r="IJ920">
        <v>1</v>
      </c>
      <c r="IK920">
        <v>13</v>
      </c>
      <c r="IL920">
        <v>2</v>
      </c>
      <c r="IM920">
        <v>5</v>
      </c>
      <c r="IN920">
        <v>5</v>
      </c>
      <c r="IO920">
        <v>0</v>
      </c>
      <c r="IP920">
        <v>0</v>
      </c>
      <c r="IQ920">
        <v>0</v>
      </c>
      <c r="IR920">
        <v>0</v>
      </c>
      <c r="IS920">
        <v>0</v>
      </c>
      <c r="IT920">
        <v>0</v>
      </c>
      <c r="IU920">
        <v>0</v>
      </c>
      <c r="IV920">
        <v>1</v>
      </c>
      <c r="IW920">
        <v>0</v>
      </c>
      <c r="IX920">
        <v>0</v>
      </c>
      <c r="IY920">
        <v>0</v>
      </c>
      <c r="IZ920">
        <v>0</v>
      </c>
      <c r="JA920">
        <v>0</v>
      </c>
      <c r="JB920">
        <v>0</v>
      </c>
      <c r="JC920">
        <v>0</v>
      </c>
      <c r="JD920">
        <v>0</v>
      </c>
      <c r="JE920">
        <v>0</v>
      </c>
      <c r="JF920">
        <v>0</v>
      </c>
      <c r="JG920">
        <v>0</v>
      </c>
      <c r="JH920">
        <v>0</v>
      </c>
      <c r="JI920">
        <v>0</v>
      </c>
      <c r="JJ920">
        <v>13</v>
      </c>
      <c r="JK920" s="2">
        <f t="shared" si="78"/>
        <v>0.64303178484107582</v>
      </c>
    </row>
    <row r="921" spans="1:271" outlineLevel="2" x14ac:dyDescent="0.25">
      <c r="A921" t="str">
        <f t="shared" si="77"/>
        <v>166101</v>
      </c>
      <c r="B921" t="s">
        <v>340</v>
      </c>
      <c r="C921">
        <v>23</v>
      </c>
      <c r="D921">
        <v>1603</v>
      </c>
      <c r="E921">
        <v>1230</v>
      </c>
      <c r="F921">
        <v>266</v>
      </c>
      <c r="G921">
        <v>964</v>
      </c>
      <c r="H921">
        <v>0</v>
      </c>
      <c r="I921">
        <v>4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964</v>
      </c>
      <c r="R921">
        <v>0</v>
      </c>
      <c r="S921">
        <v>0</v>
      </c>
      <c r="T921">
        <v>964</v>
      </c>
      <c r="U921">
        <v>14</v>
      </c>
      <c r="V921">
        <v>7</v>
      </c>
      <c r="W921">
        <v>7</v>
      </c>
      <c r="X921">
        <v>0</v>
      </c>
      <c r="Y921">
        <v>950</v>
      </c>
      <c r="Z921">
        <v>163</v>
      </c>
      <c r="AA921">
        <v>12</v>
      </c>
      <c r="AB921">
        <v>43</v>
      </c>
      <c r="AC921">
        <v>72</v>
      </c>
      <c r="AD921">
        <v>21</v>
      </c>
      <c r="AE921">
        <v>1</v>
      </c>
      <c r="AF921">
        <v>1</v>
      </c>
      <c r="AG921">
        <v>2</v>
      </c>
      <c r="AH921">
        <v>0</v>
      </c>
      <c r="AI921">
        <v>1</v>
      </c>
      <c r="AJ921">
        <v>0</v>
      </c>
      <c r="AK921">
        <v>0</v>
      </c>
      <c r="AL921">
        <v>1</v>
      </c>
      <c r="AM921">
        <v>0</v>
      </c>
      <c r="AN921">
        <v>0</v>
      </c>
      <c r="AO921">
        <v>3</v>
      </c>
      <c r="AP921">
        <v>0</v>
      </c>
      <c r="AQ921">
        <v>1</v>
      </c>
      <c r="AR921">
        <v>1</v>
      </c>
      <c r="AS921">
        <v>1</v>
      </c>
      <c r="AT921">
        <v>0</v>
      </c>
      <c r="AU921">
        <v>0</v>
      </c>
      <c r="AV921">
        <v>1</v>
      </c>
      <c r="AW921">
        <v>1</v>
      </c>
      <c r="AX921">
        <v>1</v>
      </c>
      <c r="AY921">
        <v>163</v>
      </c>
      <c r="AZ921">
        <v>327</v>
      </c>
      <c r="BA921">
        <v>102</v>
      </c>
      <c r="BB921">
        <v>6</v>
      </c>
      <c r="BC921">
        <v>15</v>
      </c>
      <c r="BD921">
        <v>69</v>
      </c>
      <c r="BE921">
        <v>11</v>
      </c>
      <c r="BF921">
        <v>31</v>
      </c>
      <c r="BG921">
        <v>7</v>
      </c>
      <c r="BH921">
        <v>0</v>
      </c>
      <c r="BI921">
        <v>43</v>
      </c>
      <c r="BJ921">
        <v>1</v>
      </c>
      <c r="BK921">
        <v>0</v>
      </c>
      <c r="BL921">
        <v>2</v>
      </c>
      <c r="BM921">
        <v>11</v>
      </c>
      <c r="BN921">
        <v>3</v>
      </c>
      <c r="BO921">
        <v>1</v>
      </c>
      <c r="BP921">
        <v>2</v>
      </c>
      <c r="BQ921">
        <v>2</v>
      </c>
      <c r="BR921">
        <v>1</v>
      </c>
      <c r="BS921">
        <v>6</v>
      </c>
      <c r="BT921">
        <v>5</v>
      </c>
      <c r="BU921">
        <v>3</v>
      </c>
      <c r="BV921">
        <v>2</v>
      </c>
      <c r="BW921">
        <v>4</v>
      </c>
      <c r="BX921">
        <v>327</v>
      </c>
      <c r="BY921">
        <v>33</v>
      </c>
      <c r="BZ921">
        <v>22</v>
      </c>
      <c r="CA921">
        <v>2</v>
      </c>
      <c r="CB921">
        <v>1</v>
      </c>
      <c r="CC921">
        <v>2</v>
      </c>
      <c r="CD921">
        <v>0</v>
      </c>
      <c r="CE921">
        <v>2</v>
      </c>
      <c r="CF921">
        <v>1</v>
      </c>
      <c r="CG921">
        <v>1</v>
      </c>
      <c r="CH921">
        <v>1</v>
      </c>
      <c r="CI921">
        <v>0</v>
      </c>
      <c r="CJ921">
        <v>0</v>
      </c>
      <c r="CK921">
        <v>0</v>
      </c>
      <c r="CL921">
        <v>1</v>
      </c>
      <c r="CM921">
        <v>0</v>
      </c>
      <c r="CN921">
        <v>33</v>
      </c>
      <c r="CO921">
        <v>40</v>
      </c>
      <c r="CP921">
        <v>17</v>
      </c>
      <c r="CQ921">
        <v>2</v>
      </c>
      <c r="CR921">
        <v>2</v>
      </c>
      <c r="CS921">
        <v>0</v>
      </c>
      <c r="CT921">
        <v>3</v>
      </c>
      <c r="CU921">
        <v>2</v>
      </c>
      <c r="CV921">
        <v>0</v>
      </c>
      <c r="CW921">
        <v>3</v>
      </c>
      <c r="CX921">
        <v>4</v>
      </c>
      <c r="CY921">
        <v>1</v>
      </c>
      <c r="CZ921">
        <v>1</v>
      </c>
      <c r="DA921">
        <v>0</v>
      </c>
      <c r="DB921">
        <v>1</v>
      </c>
      <c r="DC921">
        <v>1</v>
      </c>
      <c r="DD921">
        <v>0</v>
      </c>
      <c r="DE921">
        <v>0</v>
      </c>
      <c r="DF921">
        <v>0</v>
      </c>
      <c r="DG921">
        <v>1</v>
      </c>
      <c r="DH921">
        <v>0</v>
      </c>
      <c r="DI921">
        <v>0</v>
      </c>
      <c r="DJ921">
        <v>0</v>
      </c>
      <c r="DK921">
        <v>0</v>
      </c>
      <c r="DL921">
        <v>0</v>
      </c>
      <c r="DM921">
        <v>2</v>
      </c>
      <c r="DN921">
        <v>40</v>
      </c>
      <c r="DO921">
        <v>9</v>
      </c>
      <c r="DP921">
        <v>4</v>
      </c>
      <c r="DQ921">
        <v>0</v>
      </c>
      <c r="DR921">
        <v>0</v>
      </c>
      <c r="DS921">
        <v>2</v>
      </c>
      <c r="DT921">
        <v>2</v>
      </c>
      <c r="DU921">
        <v>0</v>
      </c>
      <c r="DV921">
        <v>0</v>
      </c>
      <c r="DW921">
        <v>0</v>
      </c>
      <c r="DX921">
        <v>0</v>
      </c>
      <c r="DY921">
        <v>0</v>
      </c>
      <c r="DZ921">
        <v>0</v>
      </c>
      <c r="EA921">
        <v>0</v>
      </c>
      <c r="EB921">
        <v>0</v>
      </c>
      <c r="EC921">
        <v>0</v>
      </c>
      <c r="ED921">
        <v>0</v>
      </c>
      <c r="EE921">
        <v>0</v>
      </c>
      <c r="EF921">
        <v>0</v>
      </c>
      <c r="EG921">
        <v>0</v>
      </c>
      <c r="EH921">
        <v>0</v>
      </c>
      <c r="EI921">
        <v>0</v>
      </c>
      <c r="EJ921">
        <v>1</v>
      </c>
      <c r="EK921">
        <v>0</v>
      </c>
      <c r="EL921">
        <v>0</v>
      </c>
      <c r="EM921">
        <v>0</v>
      </c>
      <c r="EN921">
        <v>9</v>
      </c>
      <c r="EO921">
        <v>123</v>
      </c>
      <c r="EP921">
        <v>26</v>
      </c>
      <c r="EQ921">
        <v>53</v>
      </c>
      <c r="ER921">
        <v>9</v>
      </c>
      <c r="ES921">
        <v>7</v>
      </c>
      <c r="ET921">
        <v>5</v>
      </c>
      <c r="EU921">
        <v>1</v>
      </c>
      <c r="EV921">
        <v>1</v>
      </c>
      <c r="EW921">
        <v>1</v>
      </c>
      <c r="EX921">
        <v>0</v>
      </c>
      <c r="EY921">
        <v>3</v>
      </c>
      <c r="EZ921">
        <v>3</v>
      </c>
      <c r="FA921">
        <v>0</v>
      </c>
      <c r="FB921">
        <v>2</v>
      </c>
      <c r="FC921">
        <v>0</v>
      </c>
      <c r="FD921">
        <v>0</v>
      </c>
      <c r="FE921">
        <v>0</v>
      </c>
      <c r="FF921">
        <v>0</v>
      </c>
      <c r="FG921">
        <v>0</v>
      </c>
      <c r="FH921">
        <v>0</v>
      </c>
      <c r="FI921">
        <v>0</v>
      </c>
      <c r="FJ921">
        <v>1</v>
      </c>
      <c r="FK921">
        <v>11</v>
      </c>
      <c r="FL921">
        <v>123</v>
      </c>
      <c r="FM921">
        <v>86</v>
      </c>
      <c r="FN921">
        <v>35</v>
      </c>
      <c r="FO921">
        <v>11</v>
      </c>
      <c r="FP921">
        <v>3</v>
      </c>
      <c r="FQ921">
        <v>5</v>
      </c>
      <c r="FR921">
        <v>0</v>
      </c>
      <c r="FS921">
        <v>8</v>
      </c>
      <c r="FT921">
        <v>1</v>
      </c>
      <c r="FU921">
        <v>2</v>
      </c>
      <c r="FV921">
        <v>2</v>
      </c>
      <c r="FW921">
        <v>3</v>
      </c>
      <c r="FX921">
        <v>4</v>
      </c>
      <c r="FY921">
        <v>0</v>
      </c>
      <c r="FZ921">
        <v>1</v>
      </c>
      <c r="GA921">
        <v>1</v>
      </c>
      <c r="GB921">
        <v>0</v>
      </c>
      <c r="GC921">
        <v>1</v>
      </c>
      <c r="GD921">
        <v>2</v>
      </c>
      <c r="GE921">
        <v>0</v>
      </c>
      <c r="GF921">
        <v>0</v>
      </c>
      <c r="GG921">
        <v>1</v>
      </c>
      <c r="GH921">
        <v>0</v>
      </c>
      <c r="GI921">
        <v>0</v>
      </c>
      <c r="GJ921">
        <v>0</v>
      </c>
      <c r="GK921">
        <v>6</v>
      </c>
      <c r="GL921">
        <v>86</v>
      </c>
      <c r="GM921">
        <v>137</v>
      </c>
      <c r="GN921">
        <v>92</v>
      </c>
      <c r="GO921">
        <v>19</v>
      </c>
      <c r="GP921">
        <v>2</v>
      </c>
      <c r="GQ921">
        <v>1</v>
      </c>
      <c r="GR921">
        <v>5</v>
      </c>
      <c r="GS921">
        <v>2</v>
      </c>
      <c r="GT921">
        <v>6</v>
      </c>
      <c r="GU921">
        <v>0</v>
      </c>
      <c r="GV921">
        <v>1</v>
      </c>
      <c r="GW921">
        <v>0</v>
      </c>
      <c r="GX921">
        <v>3</v>
      </c>
      <c r="GY921">
        <v>0</v>
      </c>
      <c r="GZ921">
        <v>0</v>
      </c>
      <c r="HA921">
        <v>1</v>
      </c>
      <c r="HB921">
        <v>0</v>
      </c>
      <c r="HC921">
        <v>2</v>
      </c>
      <c r="HD921">
        <v>2</v>
      </c>
      <c r="HE921">
        <v>1</v>
      </c>
      <c r="HF921">
        <v>137</v>
      </c>
      <c r="HG921">
        <v>7</v>
      </c>
      <c r="HH921">
        <v>2</v>
      </c>
      <c r="HI921">
        <v>1</v>
      </c>
      <c r="HJ921">
        <v>0</v>
      </c>
      <c r="HK921">
        <v>2</v>
      </c>
      <c r="HL921">
        <v>0</v>
      </c>
      <c r="HM921">
        <v>1</v>
      </c>
      <c r="HN921">
        <v>0</v>
      </c>
      <c r="HO921">
        <v>0</v>
      </c>
      <c r="HP921">
        <v>0</v>
      </c>
      <c r="HQ921">
        <v>1</v>
      </c>
      <c r="HR921">
        <v>0</v>
      </c>
      <c r="HS921">
        <v>0</v>
      </c>
      <c r="HT921">
        <v>7</v>
      </c>
      <c r="HU921">
        <v>2</v>
      </c>
      <c r="HV921">
        <v>0</v>
      </c>
      <c r="HW921">
        <v>0</v>
      </c>
      <c r="HX921">
        <v>0</v>
      </c>
      <c r="HY921">
        <v>0</v>
      </c>
      <c r="HZ921">
        <v>0</v>
      </c>
      <c r="IA921">
        <v>0</v>
      </c>
      <c r="IB921">
        <v>0</v>
      </c>
      <c r="IC921">
        <v>0</v>
      </c>
      <c r="ID921">
        <v>2</v>
      </c>
      <c r="IE921">
        <v>0</v>
      </c>
      <c r="IF921">
        <v>0</v>
      </c>
      <c r="IG921">
        <v>0</v>
      </c>
      <c r="IH921">
        <v>0</v>
      </c>
      <c r="II921">
        <v>0</v>
      </c>
      <c r="IJ921">
        <v>2</v>
      </c>
      <c r="IK921">
        <v>23</v>
      </c>
      <c r="IL921">
        <v>14</v>
      </c>
      <c r="IM921">
        <v>2</v>
      </c>
      <c r="IN921">
        <v>4</v>
      </c>
      <c r="IO921">
        <v>0</v>
      </c>
      <c r="IP921">
        <v>0</v>
      </c>
      <c r="IQ921">
        <v>0</v>
      </c>
      <c r="IR921">
        <v>0</v>
      </c>
      <c r="IS921">
        <v>0</v>
      </c>
      <c r="IT921">
        <v>0</v>
      </c>
      <c r="IU921">
        <v>0</v>
      </c>
      <c r="IV921">
        <v>2</v>
      </c>
      <c r="IW921">
        <v>0</v>
      </c>
      <c r="IX921">
        <v>0</v>
      </c>
      <c r="IY921">
        <v>0</v>
      </c>
      <c r="IZ921">
        <v>0</v>
      </c>
      <c r="JA921">
        <v>0</v>
      </c>
      <c r="JB921">
        <v>0</v>
      </c>
      <c r="JC921">
        <v>0</v>
      </c>
      <c r="JD921">
        <v>0</v>
      </c>
      <c r="JE921">
        <v>0</v>
      </c>
      <c r="JF921">
        <v>0</v>
      </c>
      <c r="JG921">
        <v>0</v>
      </c>
      <c r="JH921">
        <v>0</v>
      </c>
      <c r="JI921">
        <v>1</v>
      </c>
      <c r="JJ921">
        <v>23</v>
      </c>
      <c r="JK921" s="2">
        <f t="shared" si="78"/>
        <v>0.60137242669993762</v>
      </c>
    </row>
    <row r="922" spans="1:271" outlineLevel="2" x14ac:dyDescent="0.25">
      <c r="A922" t="str">
        <f t="shared" si="77"/>
        <v>166101</v>
      </c>
      <c r="B922" t="s">
        <v>340</v>
      </c>
      <c r="C922">
        <v>24</v>
      </c>
      <c r="D922">
        <v>1972</v>
      </c>
      <c r="E922">
        <v>1510</v>
      </c>
      <c r="F922">
        <v>328</v>
      </c>
      <c r="G922">
        <v>1182</v>
      </c>
      <c r="H922">
        <v>0</v>
      </c>
      <c r="I922">
        <v>15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1180</v>
      </c>
      <c r="R922">
        <v>0</v>
      </c>
      <c r="S922">
        <v>0</v>
      </c>
      <c r="T922">
        <v>1180</v>
      </c>
      <c r="U922">
        <v>12</v>
      </c>
      <c r="V922">
        <v>8</v>
      </c>
      <c r="W922">
        <v>4</v>
      </c>
      <c r="X922">
        <v>0</v>
      </c>
      <c r="Y922">
        <v>1168</v>
      </c>
      <c r="Z922">
        <v>244</v>
      </c>
      <c r="AA922">
        <v>24</v>
      </c>
      <c r="AB922">
        <v>44</v>
      </c>
      <c r="AC922">
        <v>109</v>
      </c>
      <c r="AD922">
        <v>40</v>
      </c>
      <c r="AE922">
        <v>0</v>
      </c>
      <c r="AF922">
        <v>8</v>
      </c>
      <c r="AG922">
        <v>0</v>
      </c>
      <c r="AH922">
        <v>2</v>
      </c>
      <c r="AI922">
        <v>1</v>
      </c>
      <c r="AJ922">
        <v>1</v>
      </c>
      <c r="AK922">
        <v>0</v>
      </c>
      <c r="AL922">
        <v>1</v>
      </c>
      <c r="AM922">
        <v>2</v>
      </c>
      <c r="AN922">
        <v>0</v>
      </c>
      <c r="AO922">
        <v>3</v>
      </c>
      <c r="AP922">
        <v>1</v>
      </c>
      <c r="AQ922">
        <v>1</v>
      </c>
      <c r="AR922">
        <v>0</v>
      </c>
      <c r="AS922">
        <v>2</v>
      </c>
      <c r="AT922">
        <v>1</v>
      </c>
      <c r="AU922">
        <v>0</v>
      </c>
      <c r="AV922">
        <v>1</v>
      </c>
      <c r="AW922">
        <v>1</v>
      </c>
      <c r="AX922">
        <v>2</v>
      </c>
      <c r="AY922">
        <v>244</v>
      </c>
      <c r="AZ922">
        <v>435</v>
      </c>
      <c r="BA922">
        <v>106</v>
      </c>
      <c r="BB922">
        <v>9</v>
      </c>
      <c r="BC922">
        <v>36</v>
      </c>
      <c r="BD922">
        <v>98</v>
      </c>
      <c r="BE922">
        <v>11</v>
      </c>
      <c r="BF922">
        <v>64</v>
      </c>
      <c r="BG922">
        <v>7</v>
      </c>
      <c r="BH922">
        <v>6</v>
      </c>
      <c r="BI922">
        <v>43</v>
      </c>
      <c r="BJ922">
        <v>1</v>
      </c>
      <c r="BK922">
        <v>0</v>
      </c>
      <c r="BL922">
        <v>1</v>
      </c>
      <c r="BM922">
        <v>17</v>
      </c>
      <c r="BN922">
        <v>3</v>
      </c>
      <c r="BO922">
        <v>3</v>
      </c>
      <c r="BP922">
        <v>1</v>
      </c>
      <c r="BQ922">
        <v>1</v>
      </c>
      <c r="BR922">
        <v>0</v>
      </c>
      <c r="BS922">
        <v>14</v>
      </c>
      <c r="BT922">
        <v>4</v>
      </c>
      <c r="BU922">
        <v>5</v>
      </c>
      <c r="BV922">
        <v>2</v>
      </c>
      <c r="BW922">
        <v>3</v>
      </c>
      <c r="BX922">
        <v>435</v>
      </c>
      <c r="BY922">
        <v>41</v>
      </c>
      <c r="BZ922">
        <v>20</v>
      </c>
      <c r="CA922">
        <v>5</v>
      </c>
      <c r="CB922">
        <v>1</v>
      </c>
      <c r="CC922">
        <v>3</v>
      </c>
      <c r="CD922">
        <v>0</v>
      </c>
      <c r="CE922">
        <v>3</v>
      </c>
      <c r="CF922">
        <v>2</v>
      </c>
      <c r="CG922">
        <v>2</v>
      </c>
      <c r="CH922">
        <v>0</v>
      </c>
      <c r="CI922">
        <v>0</v>
      </c>
      <c r="CJ922">
        <v>1</v>
      </c>
      <c r="CK922">
        <v>0</v>
      </c>
      <c r="CL922">
        <v>2</v>
      </c>
      <c r="CM922">
        <v>2</v>
      </c>
      <c r="CN922">
        <v>41</v>
      </c>
      <c r="CO922">
        <v>60</v>
      </c>
      <c r="CP922">
        <v>28</v>
      </c>
      <c r="CQ922">
        <v>5</v>
      </c>
      <c r="CR922">
        <v>1</v>
      </c>
      <c r="CS922">
        <v>0</v>
      </c>
      <c r="CT922">
        <v>3</v>
      </c>
      <c r="CU922">
        <v>1</v>
      </c>
      <c r="CV922">
        <v>2</v>
      </c>
      <c r="CW922">
        <v>2</v>
      </c>
      <c r="CX922">
        <v>4</v>
      </c>
      <c r="CY922">
        <v>0</v>
      </c>
      <c r="CZ922">
        <v>0</v>
      </c>
      <c r="DA922">
        <v>0</v>
      </c>
      <c r="DB922">
        <v>2</v>
      </c>
      <c r="DC922">
        <v>0</v>
      </c>
      <c r="DD922">
        <v>0</v>
      </c>
      <c r="DE922">
        <v>0</v>
      </c>
      <c r="DF922">
        <v>3</v>
      </c>
      <c r="DG922">
        <v>0</v>
      </c>
      <c r="DH922">
        <v>0</v>
      </c>
      <c r="DI922">
        <v>1</v>
      </c>
      <c r="DJ922">
        <v>2</v>
      </c>
      <c r="DK922">
        <v>0</v>
      </c>
      <c r="DL922">
        <v>0</v>
      </c>
      <c r="DM922">
        <v>6</v>
      </c>
      <c r="DN922">
        <v>60</v>
      </c>
      <c r="DO922">
        <v>9</v>
      </c>
      <c r="DP922">
        <v>1</v>
      </c>
      <c r="DQ922">
        <v>0</v>
      </c>
      <c r="DR922">
        <v>0</v>
      </c>
      <c r="DS922">
        <v>2</v>
      </c>
      <c r="DT922">
        <v>1</v>
      </c>
      <c r="DU922">
        <v>0</v>
      </c>
      <c r="DV922">
        <v>0</v>
      </c>
      <c r="DW922">
        <v>0</v>
      </c>
      <c r="DX922">
        <v>0</v>
      </c>
      <c r="DY922">
        <v>0</v>
      </c>
      <c r="DZ922">
        <v>0</v>
      </c>
      <c r="EA922">
        <v>0</v>
      </c>
      <c r="EB922">
        <v>2</v>
      </c>
      <c r="EC922">
        <v>0</v>
      </c>
      <c r="ED922">
        <v>0</v>
      </c>
      <c r="EE922">
        <v>0</v>
      </c>
      <c r="EF922">
        <v>0</v>
      </c>
      <c r="EG922">
        <v>0</v>
      </c>
      <c r="EH922">
        <v>0</v>
      </c>
      <c r="EI922">
        <v>2</v>
      </c>
      <c r="EJ922">
        <v>0</v>
      </c>
      <c r="EK922">
        <v>0</v>
      </c>
      <c r="EL922">
        <v>0</v>
      </c>
      <c r="EM922">
        <v>1</v>
      </c>
      <c r="EN922">
        <v>9</v>
      </c>
      <c r="EO922">
        <v>84</v>
      </c>
      <c r="EP922">
        <v>19</v>
      </c>
      <c r="EQ922">
        <v>42</v>
      </c>
      <c r="ER922">
        <v>6</v>
      </c>
      <c r="ES922">
        <v>3</v>
      </c>
      <c r="ET922">
        <v>1</v>
      </c>
      <c r="EU922">
        <v>1</v>
      </c>
      <c r="EV922">
        <v>1</v>
      </c>
      <c r="EW922">
        <v>0</v>
      </c>
      <c r="EX922">
        <v>0</v>
      </c>
      <c r="EY922">
        <v>0</v>
      </c>
      <c r="EZ922">
        <v>2</v>
      </c>
      <c r="FA922">
        <v>0</v>
      </c>
      <c r="FB922">
        <v>0</v>
      </c>
      <c r="FC922">
        <v>0</v>
      </c>
      <c r="FD922">
        <v>0</v>
      </c>
      <c r="FE922">
        <v>0</v>
      </c>
      <c r="FF922">
        <v>0</v>
      </c>
      <c r="FG922">
        <v>0</v>
      </c>
      <c r="FH922">
        <v>1</v>
      </c>
      <c r="FI922">
        <v>1</v>
      </c>
      <c r="FJ922">
        <v>1</v>
      </c>
      <c r="FK922">
        <v>6</v>
      </c>
      <c r="FL922">
        <v>84</v>
      </c>
      <c r="FM922">
        <v>67</v>
      </c>
      <c r="FN922">
        <v>29</v>
      </c>
      <c r="FO922">
        <v>3</v>
      </c>
      <c r="FP922">
        <v>0</v>
      </c>
      <c r="FQ922">
        <v>2</v>
      </c>
      <c r="FR922">
        <v>3</v>
      </c>
      <c r="FS922">
        <v>4</v>
      </c>
      <c r="FT922">
        <v>6</v>
      </c>
      <c r="FU922">
        <v>2</v>
      </c>
      <c r="FV922">
        <v>3</v>
      </c>
      <c r="FW922">
        <v>0</v>
      </c>
      <c r="FX922">
        <v>1</v>
      </c>
      <c r="FY922">
        <v>0</v>
      </c>
      <c r="FZ922">
        <v>2</v>
      </c>
      <c r="GA922">
        <v>2</v>
      </c>
      <c r="GB922">
        <v>0</v>
      </c>
      <c r="GC922">
        <v>0</v>
      </c>
      <c r="GD922">
        <v>0</v>
      </c>
      <c r="GE922">
        <v>1</v>
      </c>
      <c r="GF922">
        <v>1</v>
      </c>
      <c r="GG922">
        <v>0</v>
      </c>
      <c r="GH922">
        <v>1</v>
      </c>
      <c r="GI922">
        <v>2</v>
      </c>
      <c r="GJ922">
        <v>0</v>
      </c>
      <c r="GK922">
        <v>5</v>
      </c>
      <c r="GL922">
        <v>67</v>
      </c>
      <c r="GM922">
        <v>185</v>
      </c>
      <c r="GN922">
        <v>128</v>
      </c>
      <c r="GO922">
        <v>22</v>
      </c>
      <c r="GP922">
        <v>7</v>
      </c>
      <c r="GQ922">
        <v>3</v>
      </c>
      <c r="GR922">
        <v>5</v>
      </c>
      <c r="GS922">
        <v>0</v>
      </c>
      <c r="GT922">
        <v>8</v>
      </c>
      <c r="GU922">
        <v>1</v>
      </c>
      <c r="GV922">
        <v>1</v>
      </c>
      <c r="GW922">
        <v>1</v>
      </c>
      <c r="GX922">
        <v>3</v>
      </c>
      <c r="GY922">
        <v>0</v>
      </c>
      <c r="GZ922">
        <v>2</v>
      </c>
      <c r="HA922">
        <v>0</v>
      </c>
      <c r="HB922">
        <v>0</v>
      </c>
      <c r="HC922">
        <v>0</v>
      </c>
      <c r="HD922">
        <v>0</v>
      </c>
      <c r="HE922">
        <v>4</v>
      </c>
      <c r="HF922">
        <v>185</v>
      </c>
      <c r="HG922">
        <v>5</v>
      </c>
      <c r="HH922">
        <v>3</v>
      </c>
      <c r="HI922">
        <v>0</v>
      </c>
      <c r="HJ922">
        <v>1</v>
      </c>
      <c r="HK922">
        <v>0</v>
      </c>
      <c r="HL922">
        <v>1</v>
      </c>
      <c r="HM922">
        <v>0</v>
      </c>
      <c r="HN922">
        <v>0</v>
      </c>
      <c r="HO922">
        <v>0</v>
      </c>
      <c r="HP922">
        <v>0</v>
      </c>
      <c r="HQ922">
        <v>0</v>
      </c>
      <c r="HR922">
        <v>0</v>
      </c>
      <c r="HS922">
        <v>0</v>
      </c>
      <c r="HT922">
        <v>5</v>
      </c>
      <c r="HU922">
        <v>6</v>
      </c>
      <c r="HV922">
        <v>2</v>
      </c>
      <c r="HW922">
        <v>0</v>
      </c>
      <c r="HX922">
        <v>0</v>
      </c>
      <c r="HY922">
        <v>0</v>
      </c>
      <c r="HZ922">
        <v>0</v>
      </c>
      <c r="IA922">
        <v>0</v>
      </c>
      <c r="IB922">
        <v>0</v>
      </c>
      <c r="IC922">
        <v>0</v>
      </c>
      <c r="ID922">
        <v>0</v>
      </c>
      <c r="IE922">
        <v>1</v>
      </c>
      <c r="IF922">
        <v>0</v>
      </c>
      <c r="IG922">
        <v>0</v>
      </c>
      <c r="IH922">
        <v>2</v>
      </c>
      <c r="II922">
        <v>1</v>
      </c>
      <c r="IJ922">
        <v>6</v>
      </c>
      <c r="IK922">
        <v>32</v>
      </c>
      <c r="IL922">
        <v>16</v>
      </c>
      <c r="IM922">
        <v>3</v>
      </c>
      <c r="IN922">
        <v>8</v>
      </c>
      <c r="IO922">
        <v>1</v>
      </c>
      <c r="IP922">
        <v>0</v>
      </c>
      <c r="IQ922">
        <v>0</v>
      </c>
      <c r="IR922">
        <v>0</v>
      </c>
      <c r="IS922">
        <v>0</v>
      </c>
      <c r="IT922">
        <v>0</v>
      </c>
      <c r="IU922">
        <v>0</v>
      </c>
      <c r="IV922">
        <v>4</v>
      </c>
      <c r="IW922">
        <v>0</v>
      </c>
      <c r="IX922">
        <v>0</v>
      </c>
      <c r="IY922">
        <v>0</v>
      </c>
      <c r="IZ922">
        <v>0</v>
      </c>
      <c r="JA922">
        <v>0</v>
      </c>
      <c r="JB922">
        <v>0</v>
      </c>
      <c r="JC922">
        <v>0</v>
      </c>
      <c r="JD922">
        <v>0</v>
      </c>
      <c r="JE922">
        <v>0</v>
      </c>
      <c r="JF922">
        <v>0</v>
      </c>
      <c r="JG922">
        <v>0</v>
      </c>
      <c r="JH922">
        <v>0</v>
      </c>
      <c r="JI922">
        <v>0</v>
      </c>
      <c r="JJ922">
        <v>32</v>
      </c>
      <c r="JK922" s="2">
        <f t="shared" si="78"/>
        <v>0.5983772819472617</v>
      </c>
    </row>
    <row r="923" spans="1:271" outlineLevel="2" x14ac:dyDescent="0.25">
      <c r="A923" t="str">
        <f t="shared" si="77"/>
        <v>166101</v>
      </c>
      <c r="B923" t="s">
        <v>340</v>
      </c>
      <c r="C923">
        <v>25</v>
      </c>
      <c r="D923">
        <v>1522</v>
      </c>
      <c r="E923">
        <v>1170</v>
      </c>
      <c r="F923">
        <v>302</v>
      </c>
      <c r="G923">
        <v>868</v>
      </c>
      <c r="H923">
        <v>0</v>
      </c>
      <c r="I923">
        <v>3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868</v>
      </c>
      <c r="R923">
        <v>0</v>
      </c>
      <c r="S923">
        <v>0</v>
      </c>
      <c r="T923">
        <v>868</v>
      </c>
      <c r="U923">
        <v>14</v>
      </c>
      <c r="V923">
        <v>7</v>
      </c>
      <c r="W923">
        <v>5</v>
      </c>
      <c r="X923">
        <v>0</v>
      </c>
      <c r="Y923">
        <v>854</v>
      </c>
      <c r="Z923">
        <v>204</v>
      </c>
      <c r="AA923">
        <v>25</v>
      </c>
      <c r="AB923">
        <v>67</v>
      </c>
      <c r="AC923">
        <v>77</v>
      </c>
      <c r="AD923">
        <v>14</v>
      </c>
      <c r="AE923">
        <v>1</v>
      </c>
      <c r="AF923">
        <v>5</v>
      </c>
      <c r="AG923">
        <v>1</v>
      </c>
      <c r="AH923">
        <v>0</v>
      </c>
      <c r="AI923">
        <v>0</v>
      </c>
      <c r="AJ923">
        <v>1</v>
      </c>
      <c r="AK923">
        <v>0</v>
      </c>
      <c r="AL923">
        <v>2</v>
      </c>
      <c r="AM923">
        <v>0</v>
      </c>
      <c r="AN923">
        <v>0</v>
      </c>
      <c r="AO923">
        <v>3</v>
      </c>
      <c r="AP923">
        <v>0</v>
      </c>
      <c r="AQ923">
        <v>2</v>
      </c>
      <c r="AR923">
        <v>0</v>
      </c>
      <c r="AS923">
        <v>0</v>
      </c>
      <c r="AT923">
        <v>1</v>
      </c>
      <c r="AU923">
        <v>1</v>
      </c>
      <c r="AV923">
        <v>0</v>
      </c>
      <c r="AW923">
        <v>0</v>
      </c>
      <c r="AX923">
        <v>4</v>
      </c>
      <c r="AY923">
        <v>204</v>
      </c>
      <c r="AZ923">
        <v>272</v>
      </c>
      <c r="BA923">
        <v>82</v>
      </c>
      <c r="BB923">
        <v>3</v>
      </c>
      <c r="BC923">
        <v>23</v>
      </c>
      <c r="BD923">
        <v>47</v>
      </c>
      <c r="BE923">
        <v>5</v>
      </c>
      <c r="BF923">
        <v>38</v>
      </c>
      <c r="BG923">
        <v>4</v>
      </c>
      <c r="BH923">
        <v>1</v>
      </c>
      <c r="BI923">
        <v>24</v>
      </c>
      <c r="BJ923">
        <v>9</v>
      </c>
      <c r="BK923">
        <v>2</v>
      </c>
      <c r="BL923">
        <v>1</v>
      </c>
      <c r="BM923">
        <v>13</v>
      </c>
      <c r="BN923">
        <v>5</v>
      </c>
      <c r="BO923">
        <v>2</v>
      </c>
      <c r="BP923">
        <v>1</v>
      </c>
      <c r="BQ923">
        <v>2</v>
      </c>
      <c r="BR923">
        <v>0</v>
      </c>
      <c r="BS923">
        <v>4</v>
      </c>
      <c r="BT923">
        <v>3</v>
      </c>
      <c r="BU923">
        <v>0</v>
      </c>
      <c r="BV923">
        <v>1</v>
      </c>
      <c r="BW923">
        <v>2</v>
      </c>
      <c r="BX923">
        <v>272</v>
      </c>
      <c r="BY923">
        <v>35</v>
      </c>
      <c r="BZ923">
        <v>15</v>
      </c>
      <c r="CA923">
        <v>10</v>
      </c>
      <c r="CB923">
        <v>1</v>
      </c>
      <c r="CC923">
        <v>0</v>
      </c>
      <c r="CD923">
        <v>0</v>
      </c>
      <c r="CE923">
        <v>2</v>
      </c>
      <c r="CF923">
        <v>2</v>
      </c>
      <c r="CG923">
        <v>0</v>
      </c>
      <c r="CH923">
        <v>0</v>
      </c>
      <c r="CI923">
        <v>1</v>
      </c>
      <c r="CJ923">
        <v>0</v>
      </c>
      <c r="CK923">
        <v>0</v>
      </c>
      <c r="CL923">
        <v>0</v>
      </c>
      <c r="CM923">
        <v>4</v>
      </c>
      <c r="CN923">
        <v>35</v>
      </c>
      <c r="CO923">
        <v>41</v>
      </c>
      <c r="CP923">
        <v>19</v>
      </c>
      <c r="CQ923">
        <v>4</v>
      </c>
      <c r="CR923">
        <v>2</v>
      </c>
      <c r="CS923">
        <v>0</v>
      </c>
      <c r="CT923">
        <v>3</v>
      </c>
      <c r="CU923">
        <v>0</v>
      </c>
      <c r="CV923">
        <v>0</v>
      </c>
      <c r="CW923">
        <v>2</v>
      </c>
      <c r="CX923">
        <v>4</v>
      </c>
      <c r="CY923">
        <v>0</v>
      </c>
      <c r="CZ923">
        <v>0</v>
      </c>
      <c r="DA923">
        <v>0</v>
      </c>
      <c r="DB923">
        <v>1</v>
      </c>
      <c r="DC923">
        <v>1</v>
      </c>
      <c r="DD923">
        <v>0</v>
      </c>
      <c r="DE923">
        <v>0</v>
      </c>
      <c r="DF923">
        <v>0</v>
      </c>
      <c r="DG923">
        <v>1</v>
      </c>
      <c r="DH923">
        <v>0</v>
      </c>
      <c r="DI923">
        <v>0</v>
      </c>
      <c r="DJ923">
        <v>0</v>
      </c>
      <c r="DK923">
        <v>0</v>
      </c>
      <c r="DL923">
        <v>1</v>
      </c>
      <c r="DM923">
        <v>3</v>
      </c>
      <c r="DN923">
        <v>41</v>
      </c>
      <c r="DO923">
        <v>12</v>
      </c>
      <c r="DP923">
        <v>1</v>
      </c>
      <c r="DQ923">
        <v>1</v>
      </c>
      <c r="DR923">
        <v>0</v>
      </c>
      <c r="DS923">
        <v>0</v>
      </c>
      <c r="DT923">
        <v>2</v>
      </c>
      <c r="DU923">
        <v>0</v>
      </c>
      <c r="DV923">
        <v>0</v>
      </c>
      <c r="DW923">
        <v>0</v>
      </c>
      <c r="DX923">
        <v>0</v>
      </c>
      <c r="DY923">
        <v>0</v>
      </c>
      <c r="DZ923">
        <v>0</v>
      </c>
      <c r="EA923">
        <v>0</v>
      </c>
      <c r="EB923">
        <v>0</v>
      </c>
      <c r="EC923">
        <v>0</v>
      </c>
      <c r="ED923">
        <v>2</v>
      </c>
      <c r="EE923">
        <v>0</v>
      </c>
      <c r="EF923">
        <v>0</v>
      </c>
      <c r="EG923">
        <v>0</v>
      </c>
      <c r="EH923">
        <v>0</v>
      </c>
      <c r="EI923">
        <v>5</v>
      </c>
      <c r="EJ923">
        <v>0</v>
      </c>
      <c r="EK923">
        <v>1</v>
      </c>
      <c r="EL923">
        <v>0</v>
      </c>
      <c r="EM923">
        <v>0</v>
      </c>
      <c r="EN923">
        <v>12</v>
      </c>
      <c r="EO923">
        <v>67</v>
      </c>
      <c r="EP923">
        <v>18</v>
      </c>
      <c r="EQ923">
        <v>31</v>
      </c>
      <c r="ER923">
        <v>3</v>
      </c>
      <c r="ES923">
        <v>0</v>
      </c>
      <c r="ET923">
        <v>1</v>
      </c>
      <c r="EU923">
        <v>0</v>
      </c>
      <c r="EV923">
        <v>1</v>
      </c>
      <c r="EW923">
        <v>0</v>
      </c>
      <c r="EX923">
        <v>0</v>
      </c>
      <c r="EY923">
        <v>0</v>
      </c>
      <c r="EZ923">
        <v>0</v>
      </c>
      <c r="FA923">
        <v>0</v>
      </c>
      <c r="FB923">
        <v>3</v>
      </c>
      <c r="FC923">
        <v>0</v>
      </c>
      <c r="FD923">
        <v>0</v>
      </c>
      <c r="FE923">
        <v>2</v>
      </c>
      <c r="FF923">
        <v>0</v>
      </c>
      <c r="FG923">
        <v>0</v>
      </c>
      <c r="FH923">
        <v>0</v>
      </c>
      <c r="FI923">
        <v>1</v>
      </c>
      <c r="FJ923">
        <v>1</v>
      </c>
      <c r="FK923">
        <v>6</v>
      </c>
      <c r="FL923">
        <v>67</v>
      </c>
      <c r="FM923">
        <v>72</v>
      </c>
      <c r="FN923">
        <v>33</v>
      </c>
      <c r="FO923">
        <v>6</v>
      </c>
      <c r="FP923">
        <v>3</v>
      </c>
      <c r="FQ923">
        <v>2</v>
      </c>
      <c r="FR923">
        <v>2</v>
      </c>
      <c r="FS923">
        <v>8</v>
      </c>
      <c r="FT923">
        <v>1</v>
      </c>
      <c r="FU923">
        <v>0</v>
      </c>
      <c r="FV923">
        <v>3</v>
      </c>
      <c r="FW923">
        <v>0</v>
      </c>
      <c r="FX923">
        <v>1</v>
      </c>
      <c r="FY923">
        <v>2</v>
      </c>
      <c r="FZ923">
        <v>0</v>
      </c>
      <c r="GA923">
        <v>1</v>
      </c>
      <c r="GB923">
        <v>0</v>
      </c>
      <c r="GC923">
        <v>3</v>
      </c>
      <c r="GD923">
        <v>0</v>
      </c>
      <c r="GE923">
        <v>1</v>
      </c>
      <c r="GF923">
        <v>2</v>
      </c>
      <c r="GG923">
        <v>0</v>
      </c>
      <c r="GH923">
        <v>0</v>
      </c>
      <c r="GI923">
        <v>0</v>
      </c>
      <c r="GJ923">
        <v>1</v>
      </c>
      <c r="GK923">
        <v>3</v>
      </c>
      <c r="GL923">
        <v>72</v>
      </c>
      <c r="GM923">
        <v>119</v>
      </c>
      <c r="GN923">
        <v>76</v>
      </c>
      <c r="GO923">
        <v>12</v>
      </c>
      <c r="GP923">
        <v>8</v>
      </c>
      <c r="GQ923">
        <v>0</v>
      </c>
      <c r="GR923">
        <v>6</v>
      </c>
      <c r="GS923">
        <v>0</v>
      </c>
      <c r="GT923">
        <v>8</v>
      </c>
      <c r="GU923">
        <v>0</v>
      </c>
      <c r="GV923">
        <v>3</v>
      </c>
      <c r="GW923">
        <v>0</v>
      </c>
      <c r="GX923">
        <v>1</v>
      </c>
      <c r="GY923">
        <v>0</v>
      </c>
      <c r="GZ923">
        <v>1</v>
      </c>
      <c r="HA923">
        <v>2</v>
      </c>
      <c r="HB923">
        <v>0</v>
      </c>
      <c r="HC923">
        <v>1</v>
      </c>
      <c r="HD923">
        <v>0</v>
      </c>
      <c r="HE923">
        <v>1</v>
      </c>
      <c r="HF923">
        <v>119</v>
      </c>
      <c r="HG923">
        <v>2</v>
      </c>
      <c r="HH923">
        <v>0</v>
      </c>
      <c r="HI923">
        <v>0</v>
      </c>
      <c r="HJ923">
        <v>0</v>
      </c>
      <c r="HK923">
        <v>1</v>
      </c>
      <c r="HL923">
        <v>0</v>
      </c>
      <c r="HM923">
        <v>0</v>
      </c>
      <c r="HN923">
        <v>0</v>
      </c>
      <c r="HO923">
        <v>0</v>
      </c>
      <c r="HP923">
        <v>0</v>
      </c>
      <c r="HQ923">
        <v>0</v>
      </c>
      <c r="HR923">
        <v>1</v>
      </c>
      <c r="HS923">
        <v>0</v>
      </c>
      <c r="HT923">
        <v>2</v>
      </c>
      <c r="HU923">
        <v>1</v>
      </c>
      <c r="HV923">
        <v>0</v>
      </c>
      <c r="HW923">
        <v>0</v>
      </c>
      <c r="HX923">
        <v>0</v>
      </c>
      <c r="HY923">
        <v>0</v>
      </c>
      <c r="HZ923">
        <v>0</v>
      </c>
      <c r="IA923">
        <v>0</v>
      </c>
      <c r="IB923">
        <v>0</v>
      </c>
      <c r="IC923">
        <v>0</v>
      </c>
      <c r="ID923">
        <v>0</v>
      </c>
      <c r="IE923">
        <v>0</v>
      </c>
      <c r="IF923">
        <v>1</v>
      </c>
      <c r="IG923">
        <v>0</v>
      </c>
      <c r="IH923">
        <v>0</v>
      </c>
      <c r="II923">
        <v>0</v>
      </c>
      <c r="IJ923">
        <v>1</v>
      </c>
      <c r="IK923">
        <v>29</v>
      </c>
      <c r="IL923">
        <v>19</v>
      </c>
      <c r="IM923">
        <v>1</v>
      </c>
      <c r="IN923">
        <v>6</v>
      </c>
      <c r="IO923">
        <v>1</v>
      </c>
      <c r="IP923">
        <v>0</v>
      </c>
      <c r="IQ923">
        <v>0</v>
      </c>
      <c r="IR923">
        <v>0</v>
      </c>
      <c r="IS923">
        <v>0</v>
      </c>
      <c r="IT923">
        <v>0</v>
      </c>
      <c r="IU923">
        <v>0</v>
      </c>
      <c r="IV923">
        <v>0</v>
      </c>
      <c r="IW923">
        <v>1</v>
      </c>
      <c r="IX923">
        <v>0</v>
      </c>
      <c r="IY923">
        <v>0</v>
      </c>
      <c r="IZ923">
        <v>0</v>
      </c>
      <c r="JA923">
        <v>0</v>
      </c>
      <c r="JB923">
        <v>0</v>
      </c>
      <c r="JC923">
        <v>0</v>
      </c>
      <c r="JD923">
        <v>0</v>
      </c>
      <c r="JE923">
        <v>0</v>
      </c>
      <c r="JF923">
        <v>0</v>
      </c>
      <c r="JG923">
        <v>1</v>
      </c>
      <c r="JH923">
        <v>0</v>
      </c>
      <c r="JI923">
        <v>0</v>
      </c>
      <c r="JJ923">
        <v>29</v>
      </c>
      <c r="JK923" s="2">
        <f t="shared" si="78"/>
        <v>0.57030223390275958</v>
      </c>
    </row>
    <row r="924" spans="1:271" outlineLevel="2" x14ac:dyDescent="0.25">
      <c r="A924" t="str">
        <f t="shared" si="77"/>
        <v>166101</v>
      </c>
      <c r="B924" t="s">
        <v>340</v>
      </c>
      <c r="C924">
        <v>26</v>
      </c>
      <c r="D924">
        <v>1167</v>
      </c>
      <c r="E924">
        <v>890</v>
      </c>
      <c r="F924">
        <v>131</v>
      </c>
      <c r="G924">
        <v>759</v>
      </c>
      <c r="H924">
        <v>0</v>
      </c>
      <c r="I924">
        <v>2</v>
      </c>
      <c r="J924">
        <v>8</v>
      </c>
      <c r="K924">
        <v>7</v>
      </c>
      <c r="L924">
        <v>0</v>
      </c>
      <c r="M924">
        <v>0</v>
      </c>
      <c r="N924">
        <v>0</v>
      </c>
      <c r="O924">
        <v>0</v>
      </c>
      <c r="P924">
        <v>7</v>
      </c>
      <c r="Q924">
        <v>766</v>
      </c>
      <c r="R924">
        <v>7</v>
      </c>
      <c r="S924">
        <v>0</v>
      </c>
      <c r="T924">
        <v>766</v>
      </c>
      <c r="U924">
        <v>2</v>
      </c>
      <c r="V924">
        <v>1</v>
      </c>
      <c r="W924">
        <v>1</v>
      </c>
      <c r="X924">
        <v>0</v>
      </c>
      <c r="Y924">
        <v>764</v>
      </c>
      <c r="Z924">
        <v>164</v>
      </c>
      <c r="AA924">
        <v>13</v>
      </c>
      <c r="AB924">
        <v>40</v>
      </c>
      <c r="AC924">
        <v>74</v>
      </c>
      <c r="AD924">
        <v>19</v>
      </c>
      <c r="AE924">
        <v>0</v>
      </c>
      <c r="AF924">
        <v>9</v>
      </c>
      <c r="AG924">
        <v>0</v>
      </c>
      <c r="AH924">
        <v>1</v>
      </c>
      <c r="AI924">
        <v>1</v>
      </c>
      <c r="AJ924">
        <v>0</v>
      </c>
      <c r="AK924">
        <v>0</v>
      </c>
      <c r="AL924">
        <v>2</v>
      </c>
      <c r="AM924">
        <v>1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1</v>
      </c>
      <c r="AT924">
        <v>0</v>
      </c>
      <c r="AU924">
        <v>0</v>
      </c>
      <c r="AV924">
        <v>0</v>
      </c>
      <c r="AW924">
        <v>1</v>
      </c>
      <c r="AX924">
        <v>2</v>
      </c>
      <c r="AY924">
        <v>164</v>
      </c>
      <c r="AZ924">
        <v>285</v>
      </c>
      <c r="BA924">
        <v>78</v>
      </c>
      <c r="BB924">
        <v>6</v>
      </c>
      <c r="BC924">
        <v>19</v>
      </c>
      <c r="BD924">
        <v>72</v>
      </c>
      <c r="BE924">
        <v>7</v>
      </c>
      <c r="BF924">
        <v>44</v>
      </c>
      <c r="BG924">
        <v>2</v>
      </c>
      <c r="BH924">
        <v>2</v>
      </c>
      <c r="BI924">
        <v>21</v>
      </c>
      <c r="BJ924">
        <v>6</v>
      </c>
      <c r="BK924">
        <v>0</v>
      </c>
      <c r="BL924">
        <v>2</v>
      </c>
      <c r="BM924">
        <v>8</v>
      </c>
      <c r="BN924">
        <v>2</v>
      </c>
      <c r="BO924">
        <v>0</v>
      </c>
      <c r="BP924">
        <v>0</v>
      </c>
      <c r="BQ924">
        <v>0</v>
      </c>
      <c r="BR924">
        <v>3</v>
      </c>
      <c r="BS924">
        <v>3</v>
      </c>
      <c r="BT924">
        <v>4</v>
      </c>
      <c r="BU924">
        <v>3</v>
      </c>
      <c r="BV924">
        <v>0</v>
      </c>
      <c r="BW924">
        <v>3</v>
      </c>
      <c r="BX924">
        <v>285</v>
      </c>
      <c r="BY924">
        <v>31</v>
      </c>
      <c r="BZ924">
        <v>22</v>
      </c>
      <c r="CA924">
        <v>6</v>
      </c>
      <c r="CB924">
        <v>0</v>
      </c>
      <c r="CC924">
        <v>0</v>
      </c>
      <c r="CD924">
        <v>0</v>
      </c>
      <c r="CE924">
        <v>2</v>
      </c>
      <c r="CF924">
        <v>0</v>
      </c>
      <c r="CG924">
        <v>1</v>
      </c>
      <c r="CH924">
        <v>0</v>
      </c>
      <c r="CI924">
        <v>0</v>
      </c>
      <c r="CJ924">
        <v>0</v>
      </c>
      <c r="CK924">
        <v>0</v>
      </c>
      <c r="CL924">
        <v>0</v>
      </c>
      <c r="CM924">
        <v>0</v>
      </c>
      <c r="CN924">
        <v>31</v>
      </c>
      <c r="CO924">
        <v>37</v>
      </c>
      <c r="CP924">
        <v>23</v>
      </c>
      <c r="CQ924">
        <v>1</v>
      </c>
      <c r="CR924">
        <v>0</v>
      </c>
      <c r="CS924">
        <v>0</v>
      </c>
      <c r="CT924">
        <v>2</v>
      </c>
      <c r="CU924">
        <v>1</v>
      </c>
      <c r="CV924">
        <v>1</v>
      </c>
      <c r="CW924">
        <v>1</v>
      </c>
      <c r="CX924">
        <v>3</v>
      </c>
      <c r="CY924">
        <v>1</v>
      </c>
      <c r="CZ924">
        <v>0</v>
      </c>
      <c r="DA924">
        <v>0</v>
      </c>
      <c r="DB924">
        <v>0</v>
      </c>
      <c r="DC924">
        <v>0</v>
      </c>
      <c r="DD924">
        <v>0</v>
      </c>
      <c r="DE924">
        <v>0</v>
      </c>
      <c r="DF924">
        <v>0</v>
      </c>
      <c r="DG924">
        <v>0</v>
      </c>
      <c r="DH924">
        <v>0</v>
      </c>
      <c r="DI924">
        <v>0</v>
      </c>
      <c r="DJ924">
        <v>0</v>
      </c>
      <c r="DK924">
        <v>1</v>
      </c>
      <c r="DL924">
        <v>0</v>
      </c>
      <c r="DM924">
        <v>3</v>
      </c>
      <c r="DN924">
        <v>37</v>
      </c>
      <c r="DO924">
        <v>9</v>
      </c>
      <c r="DP924">
        <v>7</v>
      </c>
      <c r="DQ924">
        <v>0</v>
      </c>
      <c r="DR924">
        <v>0</v>
      </c>
      <c r="DS924">
        <v>1</v>
      </c>
      <c r="DT924">
        <v>0</v>
      </c>
      <c r="DU924">
        <v>0</v>
      </c>
      <c r="DV924">
        <v>0</v>
      </c>
      <c r="DW924">
        <v>0</v>
      </c>
      <c r="DX924">
        <v>0</v>
      </c>
      <c r="DY924">
        <v>0</v>
      </c>
      <c r="DZ924">
        <v>0</v>
      </c>
      <c r="EA924">
        <v>0</v>
      </c>
      <c r="EB924">
        <v>1</v>
      </c>
      <c r="EC924">
        <v>0</v>
      </c>
      <c r="ED924">
        <v>0</v>
      </c>
      <c r="EE924">
        <v>0</v>
      </c>
      <c r="EF924">
        <v>0</v>
      </c>
      <c r="EG924">
        <v>0</v>
      </c>
      <c r="EH924">
        <v>0</v>
      </c>
      <c r="EI924">
        <v>0</v>
      </c>
      <c r="EJ924">
        <v>0</v>
      </c>
      <c r="EK924">
        <v>0</v>
      </c>
      <c r="EL924">
        <v>0</v>
      </c>
      <c r="EM924">
        <v>0</v>
      </c>
      <c r="EN924">
        <v>9</v>
      </c>
      <c r="EO924">
        <v>71</v>
      </c>
      <c r="EP924">
        <v>10</v>
      </c>
      <c r="EQ924">
        <v>40</v>
      </c>
      <c r="ER924">
        <v>7</v>
      </c>
      <c r="ES924">
        <v>1</v>
      </c>
      <c r="ET924">
        <v>2</v>
      </c>
      <c r="EU924">
        <v>0</v>
      </c>
      <c r="EV924">
        <v>1</v>
      </c>
      <c r="EW924">
        <v>0</v>
      </c>
      <c r="EX924">
        <v>0</v>
      </c>
      <c r="EY924">
        <v>1</v>
      </c>
      <c r="EZ924">
        <v>0</v>
      </c>
      <c r="FA924">
        <v>2</v>
      </c>
      <c r="FB924">
        <v>0</v>
      </c>
      <c r="FC924">
        <v>0</v>
      </c>
      <c r="FD924">
        <v>0</v>
      </c>
      <c r="FE924">
        <v>1</v>
      </c>
      <c r="FF924">
        <v>0</v>
      </c>
      <c r="FG924">
        <v>0</v>
      </c>
      <c r="FH924">
        <v>2</v>
      </c>
      <c r="FI924">
        <v>0</v>
      </c>
      <c r="FJ924">
        <v>0</v>
      </c>
      <c r="FK924">
        <v>4</v>
      </c>
      <c r="FL924">
        <v>71</v>
      </c>
      <c r="FM924">
        <v>55</v>
      </c>
      <c r="FN924">
        <v>23</v>
      </c>
      <c r="FO924">
        <v>2</v>
      </c>
      <c r="FP924">
        <v>2</v>
      </c>
      <c r="FQ924">
        <v>0</v>
      </c>
      <c r="FR924">
        <v>0</v>
      </c>
      <c r="FS924">
        <v>8</v>
      </c>
      <c r="FT924">
        <v>2</v>
      </c>
      <c r="FU924">
        <v>3</v>
      </c>
      <c r="FV924">
        <v>2</v>
      </c>
      <c r="FW924">
        <v>0</v>
      </c>
      <c r="FX924">
        <v>0</v>
      </c>
      <c r="FY924">
        <v>0</v>
      </c>
      <c r="FZ924">
        <v>0</v>
      </c>
      <c r="GA924">
        <v>0</v>
      </c>
      <c r="GB924">
        <v>2</v>
      </c>
      <c r="GC924">
        <v>2</v>
      </c>
      <c r="GD924">
        <v>0</v>
      </c>
      <c r="GE924">
        <v>2</v>
      </c>
      <c r="GF924">
        <v>0</v>
      </c>
      <c r="GG924">
        <v>1</v>
      </c>
      <c r="GH924">
        <v>1</v>
      </c>
      <c r="GI924">
        <v>2</v>
      </c>
      <c r="GJ924">
        <v>0</v>
      </c>
      <c r="GK924">
        <v>3</v>
      </c>
      <c r="GL924">
        <v>55</v>
      </c>
      <c r="GM924">
        <v>91</v>
      </c>
      <c r="GN924">
        <v>56</v>
      </c>
      <c r="GO924">
        <v>8</v>
      </c>
      <c r="GP924">
        <v>0</v>
      </c>
      <c r="GQ924">
        <v>6</v>
      </c>
      <c r="GR924">
        <v>2</v>
      </c>
      <c r="GS924">
        <v>1</v>
      </c>
      <c r="GT924">
        <v>10</v>
      </c>
      <c r="GU924">
        <v>0</v>
      </c>
      <c r="GV924">
        <v>0</v>
      </c>
      <c r="GW924">
        <v>0</v>
      </c>
      <c r="GX924">
        <v>0</v>
      </c>
      <c r="GY924">
        <v>0</v>
      </c>
      <c r="GZ924">
        <v>0</v>
      </c>
      <c r="HA924">
        <v>0</v>
      </c>
      <c r="HB924">
        <v>0</v>
      </c>
      <c r="HC924">
        <v>0</v>
      </c>
      <c r="HD924">
        <v>3</v>
      </c>
      <c r="HE924">
        <v>5</v>
      </c>
      <c r="HF924">
        <v>91</v>
      </c>
      <c r="HG924">
        <v>5</v>
      </c>
      <c r="HH924">
        <v>4</v>
      </c>
      <c r="HI924">
        <v>0</v>
      </c>
      <c r="HJ924">
        <v>0</v>
      </c>
      <c r="HK924">
        <v>0</v>
      </c>
      <c r="HL924">
        <v>0</v>
      </c>
      <c r="HM924">
        <v>0</v>
      </c>
      <c r="HN924">
        <v>0</v>
      </c>
      <c r="HO924">
        <v>0</v>
      </c>
      <c r="HP924">
        <v>0</v>
      </c>
      <c r="HQ924">
        <v>0</v>
      </c>
      <c r="HR924">
        <v>0</v>
      </c>
      <c r="HS924">
        <v>1</v>
      </c>
      <c r="HT924">
        <v>5</v>
      </c>
      <c r="HU924">
        <v>2</v>
      </c>
      <c r="HV924">
        <v>0</v>
      </c>
      <c r="HW924">
        <v>0</v>
      </c>
      <c r="HX924">
        <v>0</v>
      </c>
      <c r="HY924">
        <v>0</v>
      </c>
      <c r="HZ924">
        <v>0</v>
      </c>
      <c r="IA924">
        <v>0</v>
      </c>
      <c r="IB924">
        <v>0</v>
      </c>
      <c r="IC924">
        <v>0</v>
      </c>
      <c r="ID924">
        <v>0</v>
      </c>
      <c r="IE924">
        <v>0</v>
      </c>
      <c r="IF924">
        <v>1</v>
      </c>
      <c r="IG924">
        <v>0</v>
      </c>
      <c r="IH924">
        <v>0</v>
      </c>
      <c r="II924">
        <v>1</v>
      </c>
      <c r="IJ924">
        <v>2</v>
      </c>
      <c r="IK924">
        <v>14</v>
      </c>
      <c r="IL924">
        <v>5</v>
      </c>
      <c r="IM924">
        <v>1</v>
      </c>
      <c r="IN924">
        <v>2</v>
      </c>
      <c r="IO924">
        <v>1</v>
      </c>
      <c r="IP924">
        <v>0</v>
      </c>
      <c r="IQ924">
        <v>0</v>
      </c>
      <c r="IR924">
        <v>1</v>
      </c>
      <c r="IS924">
        <v>0</v>
      </c>
      <c r="IT924">
        <v>0</v>
      </c>
      <c r="IU924">
        <v>1</v>
      </c>
      <c r="IV924">
        <v>2</v>
      </c>
      <c r="IW924">
        <v>0</v>
      </c>
      <c r="IX924">
        <v>0</v>
      </c>
      <c r="IY924">
        <v>0</v>
      </c>
      <c r="IZ924">
        <v>0</v>
      </c>
      <c r="JA924">
        <v>0</v>
      </c>
      <c r="JB924">
        <v>0</v>
      </c>
      <c r="JC924">
        <v>0</v>
      </c>
      <c r="JD924">
        <v>0</v>
      </c>
      <c r="JE924">
        <v>0</v>
      </c>
      <c r="JF924">
        <v>0</v>
      </c>
      <c r="JG924">
        <v>0</v>
      </c>
      <c r="JH924">
        <v>1</v>
      </c>
      <c r="JI924">
        <v>0</v>
      </c>
      <c r="JJ924">
        <v>14</v>
      </c>
      <c r="JK924" s="2">
        <f t="shared" si="78"/>
        <v>0.65638389031705224</v>
      </c>
    </row>
    <row r="925" spans="1:271" outlineLevel="2" x14ac:dyDescent="0.25">
      <c r="A925" t="str">
        <f t="shared" si="77"/>
        <v>166101</v>
      </c>
      <c r="B925" t="s">
        <v>340</v>
      </c>
      <c r="C925">
        <v>27</v>
      </c>
      <c r="D925">
        <v>1763</v>
      </c>
      <c r="E925">
        <v>1350</v>
      </c>
      <c r="F925">
        <v>413</v>
      </c>
      <c r="G925">
        <v>937</v>
      </c>
      <c r="H925">
        <v>1</v>
      </c>
      <c r="I925">
        <v>3</v>
      </c>
      <c r="J925">
        <v>8</v>
      </c>
      <c r="K925">
        <v>8</v>
      </c>
      <c r="L925">
        <v>1</v>
      </c>
      <c r="M925">
        <v>0</v>
      </c>
      <c r="N925">
        <v>2</v>
      </c>
      <c r="O925">
        <v>0</v>
      </c>
      <c r="P925">
        <v>5</v>
      </c>
      <c r="Q925">
        <v>941</v>
      </c>
      <c r="R925">
        <v>5</v>
      </c>
      <c r="S925">
        <v>0</v>
      </c>
      <c r="T925">
        <v>941</v>
      </c>
      <c r="U925">
        <v>11</v>
      </c>
      <c r="V925">
        <v>9</v>
      </c>
      <c r="W925">
        <v>2</v>
      </c>
      <c r="X925">
        <v>0</v>
      </c>
      <c r="Y925">
        <v>930</v>
      </c>
      <c r="Z925">
        <v>233</v>
      </c>
      <c r="AA925">
        <v>21</v>
      </c>
      <c r="AB925">
        <v>40</v>
      </c>
      <c r="AC925">
        <v>106</v>
      </c>
      <c r="AD925">
        <v>37</v>
      </c>
      <c r="AE925">
        <v>3</v>
      </c>
      <c r="AF925">
        <v>6</v>
      </c>
      <c r="AG925">
        <v>3</v>
      </c>
      <c r="AH925">
        <v>2</v>
      </c>
      <c r="AI925">
        <v>5</v>
      </c>
      <c r="AJ925">
        <v>0</v>
      </c>
      <c r="AK925">
        <v>1</v>
      </c>
      <c r="AL925">
        <v>0</v>
      </c>
      <c r="AM925">
        <v>0</v>
      </c>
      <c r="AN925">
        <v>0</v>
      </c>
      <c r="AO925">
        <v>2</v>
      </c>
      <c r="AP925">
        <v>2</v>
      </c>
      <c r="AQ925">
        <v>1</v>
      </c>
      <c r="AR925">
        <v>1</v>
      </c>
      <c r="AS925">
        <v>1</v>
      </c>
      <c r="AT925">
        <v>0</v>
      </c>
      <c r="AU925">
        <v>0</v>
      </c>
      <c r="AV925">
        <v>0</v>
      </c>
      <c r="AW925">
        <v>1</v>
      </c>
      <c r="AX925">
        <v>1</v>
      </c>
      <c r="AY925">
        <v>233</v>
      </c>
      <c r="AZ925">
        <v>298</v>
      </c>
      <c r="BA925">
        <v>76</v>
      </c>
      <c r="BB925">
        <v>11</v>
      </c>
      <c r="BC925">
        <v>23</v>
      </c>
      <c r="BD925">
        <v>75</v>
      </c>
      <c r="BE925">
        <v>7</v>
      </c>
      <c r="BF925">
        <v>35</v>
      </c>
      <c r="BG925">
        <v>0</v>
      </c>
      <c r="BH925">
        <v>1</v>
      </c>
      <c r="BI925">
        <v>19</v>
      </c>
      <c r="BJ925">
        <v>8</v>
      </c>
      <c r="BK925">
        <v>0</v>
      </c>
      <c r="BL925">
        <v>3</v>
      </c>
      <c r="BM925">
        <v>17</v>
      </c>
      <c r="BN925">
        <v>3</v>
      </c>
      <c r="BO925">
        <v>1</v>
      </c>
      <c r="BP925">
        <v>0</v>
      </c>
      <c r="BQ925">
        <v>1</v>
      </c>
      <c r="BR925">
        <v>0</v>
      </c>
      <c r="BS925">
        <v>5</v>
      </c>
      <c r="BT925">
        <v>2</v>
      </c>
      <c r="BU925">
        <v>4</v>
      </c>
      <c r="BV925">
        <v>3</v>
      </c>
      <c r="BW925">
        <v>4</v>
      </c>
      <c r="BX925">
        <v>298</v>
      </c>
      <c r="BY925">
        <v>40</v>
      </c>
      <c r="BZ925">
        <v>21</v>
      </c>
      <c r="CA925">
        <v>5</v>
      </c>
      <c r="CB925">
        <v>0</v>
      </c>
      <c r="CC925">
        <v>2</v>
      </c>
      <c r="CD925">
        <v>1</v>
      </c>
      <c r="CE925">
        <v>1</v>
      </c>
      <c r="CF925">
        <v>1</v>
      </c>
      <c r="CG925">
        <v>1</v>
      </c>
      <c r="CH925">
        <v>0</v>
      </c>
      <c r="CI925">
        <v>0</v>
      </c>
      <c r="CJ925">
        <v>0</v>
      </c>
      <c r="CK925">
        <v>0</v>
      </c>
      <c r="CL925">
        <v>4</v>
      </c>
      <c r="CM925">
        <v>4</v>
      </c>
      <c r="CN925">
        <v>40</v>
      </c>
      <c r="CO925">
        <v>31</v>
      </c>
      <c r="CP925">
        <v>16</v>
      </c>
      <c r="CQ925">
        <v>0</v>
      </c>
      <c r="CR925">
        <v>0</v>
      </c>
      <c r="CS925">
        <v>0</v>
      </c>
      <c r="CT925">
        <v>2</v>
      </c>
      <c r="CU925">
        <v>2</v>
      </c>
      <c r="CV925">
        <v>2</v>
      </c>
      <c r="CW925">
        <v>2</v>
      </c>
      <c r="CX925">
        <v>2</v>
      </c>
      <c r="CY925">
        <v>1</v>
      </c>
      <c r="CZ925">
        <v>0</v>
      </c>
      <c r="DA925">
        <v>0</v>
      </c>
      <c r="DB925">
        <v>1</v>
      </c>
      <c r="DC925">
        <v>1</v>
      </c>
      <c r="DD925">
        <v>0</v>
      </c>
      <c r="DE925">
        <v>1</v>
      </c>
      <c r="DF925">
        <v>1</v>
      </c>
      <c r="DG925">
        <v>0</v>
      </c>
      <c r="DH925">
        <v>0</v>
      </c>
      <c r="DI925">
        <v>0</v>
      </c>
      <c r="DJ925">
        <v>0</v>
      </c>
      <c r="DK925">
        <v>0</v>
      </c>
      <c r="DL925">
        <v>0</v>
      </c>
      <c r="DM925">
        <v>0</v>
      </c>
      <c r="DN925">
        <v>31</v>
      </c>
      <c r="DO925">
        <v>16</v>
      </c>
      <c r="DP925">
        <v>3</v>
      </c>
      <c r="DQ925">
        <v>0</v>
      </c>
      <c r="DR925">
        <v>0</v>
      </c>
      <c r="DS925">
        <v>7</v>
      </c>
      <c r="DT925">
        <v>1</v>
      </c>
      <c r="DU925">
        <v>1</v>
      </c>
      <c r="DV925">
        <v>1</v>
      </c>
      <c r="DW925">
        <v>0</v>
      </c>
      <c r="DX925">
        <v>0</v>
      </c>
      <c r="DY925">
        <v>0</v>
      </c>
      <c r="DZ925">
        <v>0</v>
      </c>
      <c r="EA925">
        <v>0</v>
      </c>
      <c r="EB925">
        <v>0</v>
      </c>
      <c r="EC925">
        <v>1</v>
      </c>
      <c r="ED925">
        <v>1</v>
      </c>
      <c r="EE925">
        <v>0</v>
      </c>
      <c r="EF925">
        <v>0</v>
      </c>
      <c r="EG925">
        <v>0</v>
      </c>
      <c r="EH925">
        <v>0</v>
      </c>
      <c r="EI925">
        <v>0</v>
      </c>
      <c r="EJ925">
        <v>0</v>
      </c>
      <c r="EK925">
        <v>0</v>
      </c>
      <c r="EL925">
        <v>0</v>
      </c>
      <c r="EM925">
        <v>1</v>
      </c>
      <c r="EN925">
        <v>16</v>
      </c>
      <c r="EO925">
        <v>96</v>
      </c>
      <c r="EP925">
        <v>26</v>
      </c>
      <c r="EQ925">
        <v>41</v>
      </c>
      <c r="ER925">
        <v>8</v>
      </c>
      <c r="ES925">
        <v>4</v>
      </c>
      <c r="ET925">
        <v>0</v>
      </c>
      <c r="EU925">
        <v>0</v>
      </c>
      <c r="EV925">
        <v>0</v>
      </c>
      <c r="EW925">
        <v>1</v>
      </c>
      <c r="EX925">
        <v>0</v>
      </c>
      <c r="EY925">
        <v>3</v>
      </c>
      <c r="EZ925">
        <v>3</v>
      </c>
      <c r="FA925">
        <v>0</v>
      </c>
      <c r="FB925">
        <v>0</v>
      </c>
      <c r="FC925">
        <v>1</v>
      </c>
      <c r="FD925">
        <v>0</v>
      </c>
      <c r="FE925">
        <v>0</v>
      </c>
      <c r="FF925">
        <v>0</v>
      </c>
      <c r="FG925">
        <v>0</v>
      </c>
      <c r="FH925">
        <v>0</v>
      </c>
      <c r="FI925">
        <v>0</v>
      </c>
      <c r="FJ925">
        <v>0</v>
      </c>
      <c r="FK925">
        <v>9</v>
      </c>
      <c r="FL925">
        <v>96</v>
      </c>
      <c r="FM925">
        <v>94</v>
      </c>
      <c r="FN925">
        <v>42</v>
      </c>
      <c r="FO925">
        <v>5</v>
      </c>
      <c r="FP925">
        <v>4</v>
      </c>
      <c r="FQ925">
        <v>5</v>
      </c>
      <c r="FR925">
        <v>4</v>
      </c>
      <c r="FS925">
        <v>13</v>
      </c>
      <c r="FT925">
        <v>1</v>
      </c>
      <c r="FU925">
        <v>1</v>
      </c>
      <c r="FV925">
        <v>2</v>
      </c>
      <c r="FW925">
        <v>0</v>
      </c>
      <c r="FX925">
        <v>1</v>
      </c>
      <c r="FY925">
        <v>0</v>
      </c>
      <c r="FZ925">
        <v>0</v>
      </c>
      <c r="GA925">
        <v>2</v>
      </c>
      <c r="GB925">
        <v>1</v>
      </c>
      <c r="GC925">
        <v>2</v>
      </c>
      <c r="GD925">
        <v>1</v>
      </c>
      <c r="GE925">
        <v>3</v>
      </c>
      <c r="GF925">
        <v>0</v>
      </c>
      <c r="GG925">
        <v>0</v>
      </c>
      <c r="GH925">
        <v>0</v>
      </c>
      <c r="GI925">
        <v>2</v>
      </c>
      <c r="GJ925">
        <v>1</v>
      </c>
      <c r="GK925">
        <v>4</v>
      </c>
      <c r="GL925">
        <v>94</v>
      </c>
      <c r="GM925">
        <v>103</v>
      </c>
      <c r="GN925">
        <v>74</v>
      </c>
      <c r="GO925">
        <v>5</v>
      </c>
      <c r="GP925">
        <v>4</v>
      </c>
      <c r="GQ925">
        <v>2</v>
      </c>
      <c r="GR925">
        <v>3</v>
      </c>
      <c r="GS925">
        <v>0</v>
      </c>
      <c r="GT925">
        <v>8</v>
      </c>
      <c r="GU925">
        <v>1</v>
      </c>
      <c r="GV925">
        <v>0</v>
      </c>
      <c r="GW925">
        <v>2</v>
      </c>
      <c r="GX925">
        <v>1</v>
      </c>
      <c r="GY925">
        <v>0</v>
      </c>
      <c r="GZ925">
        <v>1</v>
      </c>
      <c r="HA925">
        <v>0</v>
      </c>
      <c r="HB925">
        <v>0</v>
      </c>
      <c r="HC925">
        <v>2</v>
      </c>
      <c r="HD925">
        <v>0</v>
      </c>
      <c r="HE925">
        <v>0</v>
      </c>
      <c r="HF925">
        <v>103</v>
      </c>
      <c r="HG925">
        <v>4</v>
      </c>
      <c r="HH925">
        <v>2</v>
      </c>
      <c r="HI925">
        <v>1</v>
      </c>
      <c r="HJ925">
        <v>0</v>
      </c>
      <c r="HK925">
        <v>0</v>
      </c>
      <c r="HL925">
        <v>0</v>
      </c>
      <c r="HM925">
        <v>0</v>
      </c>
      <c r="HN925">
        <v>0</v>
      </c>
      <c r="HO925">
        <v>1</v>
      </c>
      <c r="HP925">
        <v>0</v>
      </c>
      <c r="HQ925">
        <v>0</v>
      </c>
      <c r="HR925">
        <v>0</v>
      </c>
      <c r="HS925">
        <v>0</v>
      </c>
      <c r="HT925">
        <v>4</v>
      </c>
      <c r="HU925">
        <v>1</v>
      </c>
      <c r="HV925">
        <v>1</v>
      </c>
      <c r="HW925">
        <v>0</v>
      </c>
      <c r="HX925">
        <v>0</v>
      </c>
      <c r="HY925">
        <v>0</v>
      </c>
      <c r="HZ925">
        <v>0</v>
      </c>
      <c r="IA925">
        <v>0</v>
      </c>
      <c r="IB925">
        <v>0</v>
      </c>
      <c r="IC925">
        <v>0</v>
      </c>
      <c r="ID925">
        <v>0</v>
      </c>
      <c r="IE925">
        <v>0</v>
      </c>
      <c r="IF925">
        <v>0</v>
      </c>
      <c r="IG925">
        <v>0</v>
      </c>
      <c r="IH925">
        <v>0</v>
      </c>
      <c r="II925">
        <v>0</v>
      </c>
      <c r="IJ925">
        <v>1</v>
      </c>
      <c r="IK925">
        <v>14</v>
      </c>
      <c r="IL925">
        <v>8</v>
      </c>
      <c r="IM925">
        <v>3</v>
      </c>
      <c r="IN925">
        <v>1</v>
      </c>
      <c r="IO925">
        <v>0</v>
      </c>
      <c r="IP925">
        <v>0</v>
      </c>
      <c r="IQ925">
        <v>0</v>
      </c>
      <c r="IR925">
        <v>0</v>
      </c>
      <c r="IS925">
        <v>0</v>
      </c>
      <c r="IT925">
        <v>0</v>
      </c>
      <c r="IU925">
        <v>0</v>
      </c>
      <c r="IV925">
        <v>0</v>
      </c>
      <c r="IW925">
        <v>0</v>
      </c>
      <c r="IX925">
        <v>1</v>
      </c>
      <c r="IY925">
        <v>0</v>
      </c>
      <c r="IZ925">
        <v>0</v>
      </c>
      <c r="JA925">
        <v>0</v>
      </c>
      <c r="JB925">
        <v>0</v>
      </c>
      <c r="JC925">
        <v>0</v>
      </c>
      <c r="JD925">
        <v>0</v>
      </c>
      <c r="JE925">
        <v>0</v>
      </c>
      <c r="JF925">
        <v>0</v>
      </c>
      <c r="JG925">
        <v>0</v>
      </c>
      <c r="JH925">
        <v>1</v>
      </c>
      <c r="JI925">
        <v>0</v>
      </c>
      <c r="JJ925">
        <v>14</v>
      </c>
      <c r="JK925" s="2">
        <f t="shared" si="78"/>
        <v>0.53374929098128188</v>
      </c>
    </row>
    <row r="926" spans="1:271" outlineLevel="2" x14ac:dyDescent="0.25">
      <c r="A926" t="str">
        <f t="shared" si="77"/>
        <v>166101</v>
      </c>
      <c r="B926" t="s">
        <v>340</v>
      </c>
      <c r="C926">
        <v>28</v>
      </c>
      <c r="D926">
        <v>2433</v>
      </c>
      <c r="E926">
        <v>1870</v>
      </c>
      <c r="F926">
        <v>458</v>
      </c>
      <c r="G926">
        <v>1412</v>
      </c>
      <c r="H926">
        <v>0</v>
      </c>
      <c r="I926">
        <v>23</v>
      </c>
      <c r="J926">
        <v>2</v>
      </c>
      <c r="K926">
        <v>2</v>
      </c>
      <c r="L926">
        <v>0</v>
      </c>
      <c r="M926">
        <v>0</v>
      </c>
      <c r="N926">
        <v>0</v>
      </c>
      <c r="O926">
        <v>0</v>
      </c>
      <c r="P926">
        <v>2</v>
      </c>
      <c r="Q926">
        <v>1414</v>
      </c>
      <c r="R926">
        <v>2</v>
      </c>
      <c r="S926">
        <v>0</v>
      </c>
      <c r="T926">
        <v>1414</v>
      </c>
      <c r="U926">
        <v>26</v>
      </c>
      <c r="V926">
        <v>17</v>
      </c>
      <c r="W926">
        <v>9</v>
      </c>
      <c r="X926">
        <v>0</v>
      </c>
      <c r="Y926">
        <v>1388</v>
      </c>
      <c r="Z926">
        <v>265</v>
      </c>
      <c r="AA926">
        <v>30</v>
      </c>
      <c r="AB926">
        <v>60</v>
      </c>
      <c r="AC926">
        <v>117</v>
      </c>
      <c r="AD926">
        <v>19</v>
      </c>
      <c r="AE926">
        <v>2</v>
      </c>
      <c r="AF926">
        <v>5</v>
      </c>
      <c r="AG926">
        <v>6</v>
      </c>
      <c r="AH926">
        <v>0</v>
      </c>
      <c r="AI926">
        <v>7</v>
      </c>
      <c r="AJ926">
        <v>2</v>
      </c>
      <c r="AK926">
        <v>0</v>
      </c>
      <c r="AL926">
        <v>1</v>
      </c>
      <c r="AM926">
        <v>2</v>
      </c>
      <c r="AN926">
        <v>1</v>
      </c>
      <c r="AO926">
        <v>0</v>
      </c>
      <c r="AP926">
        <v>0</v>
      </c>
      <c r="AQ926">
        <v>5</v>
      </c>
      <c r="AR926">
        <v>0</v>
      </c>
      <c r="AS926">
        <v>3</v>
      </c>
      <c r="AT926">
        <v>1</v>
      </c>
      <c r="AU926">
        <v>0</v>
      </c>
      <c r="AV926">
        <v>1</v>
      </c>
      <c r="AW926">
        <v>2</v>
      </c>
      <c r="AX926">
        <v>1</v>
      </c>
      <c r="AY926">
        <v>265</v>
      </c>
      <c r="AZ926">
        <v>435</v>
      </c>
      <c r="BA926">
        <v>125</v>
      </c>
      <c r="BB926">
        <v>6</v>
      </c>
      <c r="BC926">
        <v>37</v>
      </c>
      <c r="BD926">
        <v>76</v>
      </c>
      <c r="BE926">
        <v>10</v>
      </c>
      <c r="BF926">
        <v>75</v>
      </c>
      <c r="BG926">
        <v>5</v>
      </c>
      <c r="BH926">
        <v>6</v>
      </c>
      <c r="BI926">
        <v>45</v>
      </c>
      <c r="BJ926">
        <v>6</v>
      </c>
      <c r="BK926">
        <v>3</v>
      </c>
      <c r="BL926">
        <v>1</v>
      </c>
      <c r="BM926">
        <v>15</v>
      </c>
      <c r="BN926">
        <v>0</v>
      </c>
      <c r="BO926">
        <v>2</v>
      </c>
      <c r="BP926">
        <v>2</v>
      </c>
      <c r="BQ926">
        <v>1</v>
      </c>
      <c r="BR926">
        <v>0</v>
      </c>
      <c r="BS926">
        <v>7</v>
      </c>
      <c r="BT926">
        <v>4</v>
      </c>
      <c r="BU926">
        <v>3</v>
      </c>
      <c r="BV926">
        <v>1</v>
      </c>
      <c r="BW926">
        <v>5</v>
      </c>
      <c r="BX926">
        <v>435</v>
      </c>
      <c r="BY926">
        <v>40</v>
      </c>
      <c r="BZ926">
        <v>24</v>
      </c>
      <c r="CA926">
        <v>6</v>
      </c>
      <c r="CB926">
        <v>0</v>
      </c>
      <c r="CC926">
        <v>1</v>
      </c>
      <c r="CD926">
        <v>2</v>
      </c>
      <c r="CE926">
        <v>2</v>
      </c>
      <c r="CF926">
        <v>1</v>
      </c>
      <c r="CG926">
        <v>0</v>
      </c>
      <c r="CH926">
        <v>0</v>
      </c>
      <c r="CI926">
        <v>0</v>
      </c>
      <c r="CJ926">
        <v>1</v>
      </c>
      <c r="CK926">
        <v>1</v>
      </c>
      <c r="CL926">
        <v>0</v>
      </c>
      <c r="CM926">
        <v>2</v>
      </c>
      <c r="CN926">
        <v>40</v>
      </c>
      <c r="CO926">
        <v>63</v>
      </c>
      <c r="CP926">
        <v>35</v>
      </c>
      <c r="CQ926">
        <v>2</v>
      </c>
      <c r="CR926">
        <v>3</v>
      </c>
      <c r="CS926">
        <v>0</v>
      </c>
      <c r="CT926">
        <v>2</v>
      </c>
      <c r="CU926">
        <v>3</v>
      </c>
      <c r="CV926">
        <v>2</v>
      </c>
      <c r="CW926">
        <v>3</v>
      </c>
      <c r="CX926">
        <v>2</v>
      </c>
      <c r="CY926">
        <v>1</v>
      </c>
      <c r="CZ926">
        <v>1</v>
      </c>
      <c r="DA926">
        <v>0</v>
      </c>
      <c r="DB926">
        <v>1</v>
      </c>
      <c r="DC926">
        <v>2</v>
      </c>
      <c r="DD926">
        <v>0</v>
      </c>
      <c r="DE926">
        <v>1</v>
      </c>
      <c r="DF926">
        <v>0</v>
      </c>
      <c r="DG926">
        <v>0</v>
      </c>
      <c r="DH926">
        <v>0</v>
      </c>
      <c r="DI926">
        <v>0</v>
      </c>
      <c r="DJ926">
        <v>0</v>
      </c>
      <c r="DK926">
        <v>1</v>
      </c>
      <c r="DL926">
        <v>0</v>
      </c>
      <c r="DM926">
        <v>4</v>
      </c>
      <c r="DN926">
        <v>63</v>
      </c>
      <c r="DO926">
        <v>29</v>
      </c>
      <c r="DP926">
        <v>5</v>
      </c>
      <c r="DQ926">
        <v>5</v>
      </c>
      <c r="DR926">
        <v>2</v>
      </c>
      <c r="DS926">
        <v>5</v>
      </c>
      <c r="DT926">
        <v>1</v>
      </c>
      <c r="DU926">
        <v>0</v>
      </c>
      <c r="DV926">
        <v>0</v>
      </c>
      <c r="DW926">
        <v>0</v>
      </c>
      <c r="DX926">
        <v>0</v>
      </c>
      <c r="DY926">
        <v>0</v>
      </c>
      <c r="DZ926">
        <v>1</v>
      </c>
      <c r="EA926">
        <v>0</v>
      </c>
      <c r="EB926">
        <v>1</v>
      </c>
      <c r="EC926">
        <v>0</v>
      </c>
      <c r="ED926">
        <v>4</v>
      </c>
      <c r="EE926">
        <v>0</v>
      </c>
      <c r="EF926">
        <v>1</v>
      </c>
      <c r="EG926">
        <v>0</v>
      </c>
      <c r="EH926">
        <v>0</v>
      </c>
      <c r="EI926">
        <v>3</v>
      </c>
      <c r="EJ926">
        <v>0</v>
      </c>
      <c r="EK926">
        <v>0</v>
      </c>
      <c r="EL926">
        <v>0</v>
      </c>
      <c r="EM926">
        <v>1</v>
      </c>
      <c r="EN926">
        <v>29</v>
      </c>
      <c r="EO926">
        <v>97</v>
      </c>
      <c r="EP926">
        <v>23</v>
      </c>
      <c r="EQ926">
        <v>42</v>
      </c>
      <c r="ER926">
        <v>10</v>
      </c>
      <c r="ES926">
        <v>1</v>
      </c>
      <c r="ET926">
        <v>1</v>
      </c>
      <c r="EU926">
        <v>0</v>
      </c>
      <c r="EV926">
        <v>1</v>
      </c>
      <c r="EW926">
        <v>0</v>
      </c>
      <c r="EX926">
        <v>3</v>
      </c>
      <c r="EY926">
        <v>1</v>
      </c>
      <c r="EZ926">
        <v>5</v>
      </c>
      <c r="FA926">
        <v>0</v>
      </c>
      <c r="FB926">
        <v>0</v>
      </c>
      <c r="FC926">
        <v>0</v>
      </c>
      <c r="FD926">
        <v>1</v>
      </c>
      <c r="FE926">
        <v>1</v>
      </c>
      <c r="FF926">
        <v>0</v>
      </c>
      <c r="FG926">
        <v>0</v>
      </c>
      <c r="FH926">
        <v>2</v>
      </c>
      <c r="FI926">
        <v>0</v>
      </c>
      <c r="FJ926">
        <v>0</v>
      </c>
      <c r="FK926">
        <v>6</v>
      </c>
      <c r="FL926">
        <v>97</v>
      </c>
      <c r="FM926">
        <v>117</v>
      </c>
      <c r="FN926">
        <v>57</v>
      </c>
      <c r="FO926">
        <v>7</v>
      </c>
      <c r="FP926">
        <v>7</v>
      </c>
      <c r="FQ926">
        <v>11</v>
      </c>
      <c r="FR926">
        <v>2</v>
      </c>
      <c r="FS926">
        <v>6</v>
      </c>
      <c r="FT926">
        <v>3</v>
      </c>
      <c r="FU926">
        <v>0</v>
      </c>
      <c r="FV926">
        <v>4</v>
      </c>
      <c r="FW926">
        <v>0</v>
      </c>
      <c r="FX926">
        <v>4</v>
      </c>
      <c r="FY926">
        <v>2</v>
      </c>
      <c r="FZ926">
        <v>0</v>
      </c>
      <c r="GA926">
        <v>1</v>
      </c>
      <c r="GB926">
        <v>1</v>
      </c>
      <c r="GC926">
        <v>1</v>
      </c>
      <c r="GD926">
        <v>2</v>
      </c>
      <c r="GE926">
        <v>1</v>
      </c>
      <c r="GF926">
        <v>1</v>
      </c>
      <c r="GG926">
        <v>2</v>
      </c>
      <c r="GH926">
        <v>1</v>
      </c>
      <c r="GI926">
        <v>1</v>
      </c>
      <c r="GJ926">
        <v>2</v>
      </c>
      <c r="GK926">
        <v>1</v>
      </c>
      <c r="GL926">
        <v>117</v>
      </c>
      <c r="GM926">
        <v>199</v>
      </c>
      <c r="GN926">
        <v>119</v>
      </c>
      <c r="GO926">
        <v>25</v>
      </c>
      <c r="GP926">
        <v>16</v>
      </c>
      <c r="GQ926">
        <v>2</v>
      </c>
      <c r="GR926">
        <v>6</v>
      </c>
      <c r="GS926">
        <v>0</v>
      </c>
      <c r="GT926">
        <v>14</v>
      </c>
      <c r="GU926">
        <v>3</v>
      </c>
      <c r="GV926">
        <v>3</v>
      </c>
      <c r="GW926">
        <v>1</v>
      </c>
      <c r="GX926">
        <v>1</v>
      </c>
      <c r="GY926">
        <v>2</v>
      </c>
      <c r="GZ926">
        <v>4</v>
      </c>
      <c r="HA926">
        <v>0</v>
      </c>
      <c r="HB926">
        <v>1</v>
      </c>
      <c r="HC926">
        <v>1</v>
      </c>
      <c r="HD926">
        <v>0</v>
      </c>
      <c r="HE926">
        <v>1</v>
      </c>
      <c r="HF926">
        <v>199</v>
      </c>
      <c r="HG926">
        <v>7</v>
      </c>
      <c r="HH926">
        <v>4</v>
      </c>
      <c r="HI926">
        <v>1</v>
      </c>
      <c r="HJ926">
        <v>0</v>
      </c>
      <c r="HK926">
        <v>0</v>
      </c>
      <c r="HL926">
        <v>0</v>
      </c>
      <c r="HM926">
        <v>0</v>
      </c>
      <c r="HN926">
        <v>0</v>
      </c>
      <c r="HO926">
        <v>0</v>
      </c>
      <c r="HP926">
        <v>1</v>
      </c>
      <c r="HQ926">
        <v>0</v>
      </c>
      <c r="HR926">
        <v>0</v>
      </c>
      <c r="HS926">
        <v>1</v>
      </c>
      <c r="HT926">
        <v>7</v>
      </c>
      <c r="HU926">
        <v>4</v>
      </c>
      <c r="HV926">
        <v>3</v>
      </c>
      <c r="HW926">
        <v>0</v>
      </c>
      <c r="HX926">
        <v>1</v>
      </c>
      <c r="HY926">
        <v>0</v>
      </c>
      <c r="HZ926">
        <v>0</v>
      </c>
      <c r="IA926">
        <v>0</v>
      </c>
      <c r="IB926">
        <v>0</v>
      </c>
      <c r="IC926">
        <v>0</v>
      </c>
      <c r="ID926">
        <v>0</v>
      </c>
      <c r="IE926">
        <v>0</v>
      </c>
      <c r="IF926">
        <v>0</v>
      </c>
      <c r="IG926">
        <v>0</v>
      </c>
      <c r="IH926">
        <v>0</v>
      </c>
      <c r="II926">
        <v>0</v>
      </c>
      <c r="IJ926">
        <v>4</v>
      </c>
      <c r="IK926">
        <v>132</v>
      </c>
      <c r="IL926">
        <v>90</v>
      </c>
      <c r="IM926">
        <v>5</v>
      </c>
      <c r="IN926">
        <v>21</v>
      </c>
      <c r="IO926">
        <v>1</v>
      </c>
      <c r="IP926">
        <v>0</v>
      </c>
      <c r="IQ926">
        <v>0</v>
      </c>
      <c r="IR926">
        <v>0</v>
      </c>
      <c r="IS926">
        <v>1</v>
      </c>
      <c r="IT926">
        <v>0</v>
      </c>
      <c r="IU926">
        <v>0</v>
      </c>
      <c r="IV926">
        <v>1</v>
      </c>
      <c r="IW926">
        <v>0</v>
      </c>
      <c r="IX926">
        <v>0</v>
      </c>
      <c r="IY926">
        <v>0</v>
      </c>
      <c r="IZ926">
        <v>1</v>
      </c>
      <c r="JA926">
        <v>0</v>
      </c>
      <c r="JB926">
        <v>9</v>
      </c>
      <c r="JC926">
        <v>1</v>
      </c>
      <c r="JD926">
        <v>0</v>
      </c>
      <c r="JE926">
        <v>0</v>
      </c>
      <c r="JF926">
        <v>1</v>
      </c>
      <c r="JG926">
        <v>1</v>
      </c>
      <c r="JH926">
        <v>0</v>
      </c>
      <c r="JI926">
        <v>0</v>
      </c>
      <c r="JJ926">
        <v>132</v>
      </c>
      <c r="JK926" s="2">
        <f t="shared" si="78"/>
        <v>0.58117550349362923</v>
      </c>
    </row>
    <row r="927" spans="1:271" outlineLevel="2" x14ac:dyDescent="0.25">
      <c r="A927" t="str">
        <f t="shared" si="77"/>
        <v>166101</v>
      </c>
      <c r="B927" t="s">
        <v>340</v>
      </c>
      <c r="C927">
        <v>29</v>
      </c>
      <c r="D927">
        <v>1017</v>
      </c>
      <c r="E927">
        <v>780</v>
      </c>
      <c r="F927">
        <v>382</v>
      </c>
      <c r="G927">
        <v>398</v>
      </c>
      <c r="H927">
        <v>0</v>
      </c>
      <c r="I927">
        <v>3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398</v>
      </c>
      <c r="R927">
        <v>0</v>
      </c>
      <c r="S927">
        <v>0</v>
      </c>
      <c r="T927">
        <v>398</v>
      </c>
      <c r="U927">
        <v>15</v>
      </c>
      <c r="V927">
        <v>10</v>
      </c>
      <c r="W927">
        <v>2</v>
      </c>
      <c r="X927">
        <v>0</v>
      </c>
      <c r="Y927">
        <v>383</v>
      </c>
      <c r="Z927">
        <v>91</v>
      </c>
      <c r="AA927">
        <v>6</v>
      </c>
      <c r="AB927">
        <v>33</v>
      </c>
      <c r="AC927">
        <v>27</v>
      </c>
      <c r="AD927">
        <v>12</v>
      </c>
      <c r="AE927">
        <v>0</v>
      </c>
      <c r="AF927">
        <v>4</v>
      </c>
      <c r="AG927">
        <v>0</v>
      </c>
      <c r="AH927">
        <v>0</v>
      </c>
      <c r="AI927">
        <v>1</v>
      </c>
      <c r="AJ927">
        <v>0</v>
      </c>
      <c r="AK927">
        <v>1</v>
      </c>
      <c r="AL927">
        <v>2</v>
      </c>
      <c r="AM927">
        <v>1</v>
      </c>
      <c r="AN927">
        <v>0</v>
      </c>
      <c r="AO927">
        <v>0</v>
      </c>
      <c r="AP927">
        <v>0</v>
      </c>
      <c r="AQ927">
        <v>1</v>
      </c>
      <c r="AR927">
        <v>1</v>
      </c>
      <c r="AS927">
        <v>1</v>
      </c>
      <c r="AT927">
        <v>0</v>
      </c>
      <c r="AU927">
        <v>0</v>
      </c>
      <c r="AV927">
        <v>0</v>
      </c>
      <c r="AW927">
        <v>0</v>
      </c>
      <c r="AX927">
        <v>1</v>
      </c>
      <c r="AY927">
        <v>91</v>
      </c>
      <c r="AZ927">
        <v>97</v>
      </c>
      <c r="BA927">
        <v>28</v>
      </c>
      <c r="BB927">
        <v>6</v>
      </c>
      <c r="BC927">
        <v>3</v>
      </c>
      <c r="BD927">
        <v>22</v>
      </c>
      <c r="BE927">
        <v>2</v>
      </c>
      <c r="BF927">
        <v>11</v>
      </c>
      <c r="BG927">
        <v>1</v>
      </c>
      <c r="BH927">
        <v>2</v>
      </c>
      <c r="BI927">
        <v>13</v>
      </c>
      <c r="BJ927">
        <v>3</v>
      </c>
      <c r="BK927">
        <v>0</v>
      </c>
      <c r="BL927">
        <v>0</v>
      </c>
      <c r="BM927">
        <v>2</v>
      </c>
      <c r="BN927">
        <v>0</v>
      </c>
      <c r="BO927">
        <v>0</v>
      </c>
      <c r="BP927">
        <v>1</v>
      </c>
      <c r="BQ927">
        <v>0</v>
      </c>
      <c r="BR927">
        <v>0</v>
      </c>
      <c r="BS927">
        <v>1</v>
      </c>
      <c r="BT927">
        <v>1</v>
      </c>
      <c r="BU927">
        <v>1</v>
      </c>
      <c r="BV927">
        <v>0</v>
      </c>
      <c r="BW927">
        <v>0</v>
      </c>
      <c r="BX927">
        <v>97</v>
      </c>
      <c r="BY927">
        <v>7</v>
      </c>
      <c r="BZ927">
        <v>6</v>
      </c>
      <c r="CA927">
        <v>0</v>
      </c>
      <c r="CB927">
        <v>0</v>
      </c>
      <c r="CC927">
        <v>1</v>
      </c>
      <c r="CD927">
        <v>0</v>
      </c>
      <c r="CE927">
        <v>0</v>
      </c>
      <c r="CF927">
        <v>0</v>
      </c>
      <c r="CG927">
        <v>0</v>
      </c>
      <c r="CH927">
        <v>0</v>
      </c>
      <c r="CI927">
        <v>0</v>
      </c>
      <c r="CJ927">
        <v>0</v>
      </c>
      <c r="CK927">
        <v>0</v>
      </c>
      <c r="CL927">
        <v>0</v>
      </c>
      <c r="CM927">
        <v>0</v>
      </c>
      <c r="CN927">
        <v>7</v>
      </c>
      <c r="CO927">
        <v>7</v>
      </c>
      <c r="CP927">
        <v>3</v>
      </c>
      <c r="CQ927">
        <v>0</v>
      </c>
      <c r="CR927">
        <v>0</v>
      </c>
      <c r="CS927">
        <v>0</v>
      </c>
      <c r="CT927">
        <v>1</v>
      </c>
      <c r="CU927">
        <v>0</v>
      </c>
      <c r="CV927">
        <v>0</v>
      </c>
      <c r="CW927">
        <v>0</v>
      </c>
      <c r="CX927">
        <v>0</v>
      </c>
      <c r="CY927">
        <v>0</v>
      </c>
      <c r="CZ927">
        <v>0</v>
      </c>
      <c r="DA927">
        <v>0</v>
      </c>
      <c r="DB927">
        <v>0</v>
      </c>
      <c r="DC927">
        <v>0</v>
      </c>
      <c r="DD927">
        <v>0</v>
      </c>
      <c r="DE927">
        <v>0</v>
      </c>
      <c r="DF927">
        <v>0</v>
      </c>
      <c r="DG927">
        <v>0</v>
      </c>
      <c r="DH927">
        <v>2</v>
      </c>
      <c r="DI927">
        <v>0</v>
      </c>
      <c r="DJ927">
        <v>0</v>
      </c>
      <c r="DK927">
        <v>0</v>
      </c>
      <c r="DL927">
        <v>0</v>
      </c>
      <c r="DM927">
        <v>1</v>
      </c>
      <c r="DN927">
        <v>7</v>
      </c>
      <c r="DO927">
        <v>5</v>
      </c>
      <c r="DP927">
        <v>1</v>
      </c>
      <c r="DQ927">
        <v>0</v>
      </c>
      <c r="DR927">
        <v>1</v>
      </c>
      <c r="DS927">
        <v>2</v>
      </c>
      <c r="DT927">
        <v>0</v>
      </c>
      <c r="DU927">
        <v>0</v>
      </c>
      <c r="DV927">
        <v>1</v>
      </c>
      <c r="DW927">
        <v>0</v>
      </c>
      <c r="DX927">
        <v>0</v>
      </c>
      <c r="DY927">
        <v>0</v>
      </c>
      <c r="DZ927">
        <v>0</v>
      </c>
      <c r="EA927">
        <v>0</v>
      </c>
      <c r="EB927">
        <v>0</v>
      </c>
      <c r="EC927">
        <v>0</v>
      </c>
      <c r="ED927">
        <v>0</v>
      </c>
      <c r="EE927">
        <v>0</v>
      </c>
      <c r="EF927">
        <v>0</v>
      </c>
      <c r="EG927">
        <v>0</v>
      </c>
      <c r="EH927">
        <v>0</v>
      </c>
      <c r="EI927">
        <v>0</v>
      </c>
      <c r="EJ927">
        <v>0</v>
      </c>
      <c r="EK927">
        <v>0</v>
      </c>
      <c r="EL927">
        <v>0</v>
      </c>
      <c r="EM927">
        <v>0</v>
      </c>
      <c r="EN927">
        <v>5</v>
      </c>
      <c r="EO927">
        <v>10</v>
      </c>
      <c r="EP927">
        <v>4</v>
      </c>
      <c r="EQ927">
        <v>4</v>
      </c>
      <c r="ER927">
        <v>1</v>
      </c>
      <c r="ES927">
        <v>0</v>
      </c>
      <c r="ET927">
        <v>0</v>
      </c>
      <c r="EU927">
        <v>0</v>
      </c>
      <c r="EV927">
        <v>1</v>
      </c>
      <c r="EW927">
        <v>0</v>
      </c>
      <c r="EX927">
        <v>0</v>
      </c>
      <c r="EY927">
        <v>0</v>
      </c>
      <c r="EZ927">
        <v>0</v>
      </c>
      <c r="FA927">
        <v>0</v>
      </c>
      <c r="FB927">
        <v>0</v>
      </c>
      <c r="FC927">
        <v>0</v>
      </c>
      <c r="FD927">
        <v>0</v>
      </c>
      <c r="FE927">
        <v>0</v>
      </c>
      <c r="FF927">
        <v>0</v>
      </c>
      <c r="FG927">
        <v>0</v>
      </c>
      <c r="FH927">
        <v>0</v>
      </c>
      <c r="FI927">
        <v>0</v>
      </c>
      <c r="FJ927">
        <v>0</v>
      </c>
      <c r="FK927">
        <v>0</v>
      </c>
      <c r="FL927">
        <v>10</v>
      </c>
      <c r="FM927">
        <v>43</v>
      </c>
      <c r="FN927">
        <v>21</v>
      </c>
      <c r="FO927">
        <v>2</v>
      </c>
      <c r="FP927">
        <v>2</v>
      </c>
      <c r="FQ927">
        <v>0</v>
      </c>
      <c r="FR927">
        <v>0</v>
      </c>
      <c r="FS927">
        <v>8</v>
      </c>
      <c r="FT927">
        <v>1</v>
      </c>
      <c r="FU927">
        <v>0</v>
      </c>
      <c r="FV927">
        <v>4</v>
      </c>
      <c r="FW927">
        <v>0</v>
      </c>
      <c r="FX927">
        <v>0</v>
      </c>
      <c r="FY927">
        <v>0</v>
      </c>
      <c r="FZ927">
        <v>0</v>
      </c>
      <c r="GA927">
        <v>1</v>
      </c>
      <c r="GB927">
        <v>0</v>
      </c>
      <c r="GC927">
        <v>0</v>
      </c>
      <c r="GD927">
        <v>1</v>
      </c>
      <c r="GE927">
        <v>0</v>
      </c>
      <c r="GF927">
        <v>1</v>
      </c>
      <c r="GG927">
        <v>0</v>
      </c>
      <c r="GH927">
        <v>1</v>
      </c>
      <c r="GI927">
        <v>1</v>
      </c>
      <c r="GJ927">
        <v>0</v>
      </c>
      <c r="GK927">
        <v>0</v>
      </c>
      <c r="GL927">
        <v>43</v>
      </c>
      <c r="GM927">
        <v>37</v>
      </c>
      <c r="GN927">
        <v>23</v>
      </c>
      <c r="GO927">
        <v>8</v>
      </c>
      <c r="GP927">
        <v>1</v>
      </c>
      <c r="GQ927">
        <v>1</v>
      </c>
      <c r="GR927">
        <v>3</v>
      </c>
      <c r="GS927">
        <v>0</v>
      </c>
      <c r="GT927">
        <v>0</v>
      </c>
      <c r="GU927">
        <v>0</v>
      </c>
      <c r="GV927">
        <v>0</v>
      </c>
      <c r="GW927">
        <v>1</v>
      </c>
      <c r="GX927">
        <v>0</v>
      </c>
      <c r="GY927">
        <v>0</v>
      </c>
      <c r="GZ927">
        <v>0</v>
      </c>
      <c r="HA927">
        <v>0</v>
      </c>
      <c r="HB927">
        <v>0</v>
      </c>
      <c r="HC927">
        <v>0</v>
      </c>
      <c r="HD927">
        <v>0</v>
      </c>
      <c r="HE927">
        <v>0</v>
      </c>
      <c r="HF927">
        <v>37</v>
      </c>
      <c r="HG927">
        <v>1</v>
      </c>
      <c r="HH927">
        <v>0</v>
      </c>
      <c r="HI927">
        <v>0</v>
      </c>
      <c r="HJ927">
        <v>0</v>
      </c>
      <c r="HK927">
        <v>0</v>
      </c>
      <c r="HL927">
        <v>0</v>
      </c>
      <c r="HM927">
        <v>0</v>
      </c>
      <c r="HN927">
        <v>0</v>
      </c>
      <c r="HO927">
        <v>1</v>
      </c>
      <c r="HP927">
        <v>0</v>
      </c>
      <c r="HQ927">
        <v>0</v>
      </c>
      <c r="HR927">
        <v>0</v>
      </c>
      <c r="HS927">
        <v>0</v>
      </c>
      <c r="HT927">
        <v>1</v>
      </c>
      <c r="HU927">
        <v>0</v>
      </c>
      <c r="HV927">
        <v>0</v>
      </c>
      <c r="HW927">
        <v>0</v>
      </c>
      <c r="HX927">
        <v>0</v>
      </c>
      <c r="HY927">
        <v>0</v>
      </c>
      <c r="HZ927">
        <v>0</v>
      </c>
      <c r="IA927">
        <v>0</v>
      </c>
      <c r="IB927">
        <v>0</v>
      </c>
      <c r="IC927">
        <v>0</v>
      </c>
      <c r="ID927">
        <v>0</v>
      </c>
      <c r="IE927">
        <v>0</v>
      </c>
      <c r="IF927">
        <v>0</v>
      </c>
      <c r="IG927">
        <v>0</v>
      </c>
      <c r="IH927">
        <v>0</v>
      </c>
      <c r="II927">
        <v>0</v>
      </c>
      <c r="IJ927">
        <v>0</v>
      </c>
      <c r="IK927">
        <v>85</v>
      </c>
      <c r="IL927">
        <v>38</v>
      </c>
      <c r="IM927">
        <v>6</v>
      </c>
      <c r="IN927">
        <v>10</v>
      </c>
      <c r="IO927">
        <v>0</v>
      </c>
      <c r="IP927">
        <v>0</v>
      </c>
      <c r="IQ927">
        <v>0</v>
      </c>
      <c r="IR927">
        <v>0</v>
      </c>
      <c r="IS927">
        <v>0</v>
      </c>
      <c r="IT927">
        <v>0</v>
      </c>
      <c r="IU927">
        <v>0</v>
      </c>
      <c r="IV927">
        <v>2</v>
      </c>
      <c r="IW927">
        <v>0</v>
      </c>
      <c r="IX927">
        <v>0</v>
      </c>
      <c r="IY927">
        <v>0</v>
      </c>
      <c r="IZ927">
        <v>0</v>
      </c>
      <c r="JA927">
        <v>1</v>
      </c>
      <c r="JB927">
        <v>26</v>
      </c>
      <c r="JC927">
        <v>0</v>
      </c>
      <c r="JD927">
        <v>0</v>
      </c>
      <c r="JE927">
        <v>0</v>
      </c>
      <c r="JF927">
        <v>0</v>
      </c>
      <c r="JG927">
        <v>0</v>
      </c>
      <c r="JH927">
        <v>1</v>
      </c>
      <c r="JI927">
        <v>1</v>
      </c>
      <c r="JJ927">
        <v>85</v>
      </c>
      <c r="JK927" s="2">
        <f t="shared" si="78"/>
        <v>0.39134709931170109</v>
      </c>
    </row>
    <row r="928" spans="1:271" outlineLevel="2" x14ac:dyDescent="0.25">
      <c r="A928" t="str">
        <f t="shared" si="77"/>
        <v>166101</v>
      </c>
      <c r="B928" t="s">
        <v>340</v>
      </c>
      <c r="C928">
        <v>30</v>
      </c>
      <c r="D928">
        <v>1381</v>
      </c>
      <c r="E928">
        <v>1060</v>
      </c>
      <c r="F928">
        <v>380</v>
      </c>
      <c r="G928">
        <v>680</v>
      </c>
      <c r="H928">
        <v>0</v>
      </c>
      <c r="I928">
        <v>5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680</v>
      </c>
      <c r="R928">
        <v>0</v>
      </c>
      <c r="S928">
        <v>0</v>
      </c>
      <c r="T928">
        <v>680</v>
      </c>
      <c r="U928">
        <v>13</v>
      </c>
      <c r="V928">
        <v>7</v>
      </c>
      <c r="W928">
        <v>6</v>
      </c>
      <c r="X928">
        <v>0</v>
      </c>
      <c r="Y928">
        <v>667</v>
      </c>
      <c r="Z928">
        <v>158</v>
      </c>
      <c r="AA928">
        <v>2</v>
      </c>
      <c r="AB928">
        <v>42</v>
      </c>
      <c r="AC928">
        <v>78</v>
      </c>
      <c r="AD928">
        <v>12</v>
      </c>
      <c r="AE928">
        <v>1</v>
      </c>
      <c r="AF928">
        <v>8</v>
      </c>
      <c r="AG928">
        <v>0</v>
      </c>
      <c r="AH928">
        <v>0</v>
      </c>
      <c r="AI928">
        <v>3</v>
      </c>
      <c r="AJ928">
        <v>0</v>
      </c>
      <c r="AK928">
        <v>0</v>
      </c>
      <c r="AL928">
        <v>5</v>
      </c>
      <c r="AM928">
        <v>0</v>
      </c>
      <c r="AN928">
        <v>0</v>
      </c>
      <c r="AO928">
        <v>0</v>
      </c>
      <c r="AP928">
        <v>0</v>
      </c>
      <c r="AQ928">
        <v>2</v>
      </c>
      <c r="AR928">
        <v>0</v>
      </c>
      <c r="AS928">
        <v>2</v>
      </c>
      <c r="AT928">
        <v>0</v>
      </c>
      <c r="AU928">
        <v>0</v>
      </c>
      <c r="AV928">
        <v>0</v>
      </c>
      <c r="AW928">
        <v>0</v>
      </c>
      <c r="AX928">
        <v>3</v>
      </c>
      <c r="AY928">
        <v>158</v>
      </c>
      <c r="AZ928">
        <v>185</v>
      </c>
      <c r="BA928">
        <v>43</v>
      </c>
      <c r="BB928">
        <v>3</v>
      </c>
      <c r="BC928">
        <v>16</v>
      </c>
      <c r="BD928">
        <v>46</v>
      </c>
      <c r="BE928">
        <v>5</v>
      </c>
      <c r="BF928">
        <v>20</v>
      </c>
      <c r="BG928">
        <v>4</v>
      </c>
      <c r="BH928">
        <v>4</v>
      </c>
      <c r="BI928">
        <v>13</v>
      </c>
      <c r="BJ928">
        <v>1</v>
      </c>
      <c r="BK928">
        <v>0</v>
      </c>
      <c r="BL928">
        <v>3</v>
      </c>
      <c r="BM928">
        <v>9</v>
      </c>
      <c r="BN928">
        <v>3</v>
      </c>
      <c r="BO928">
        <v>2</v>
      </c>
      <c r="BP928">
        <v>0</v>
      </c>
      <c r="BQ928">
        <v>1</v>
      </c>
      <c r="BR928">
        <v>0</v>
      </c>
      <c r="BS928">
        <v>1</v>
      </c>
      <c r="BT928">
        <v>3</v>
      </c>
      <c r="BU928">
        <v>3</v>
      </c>
      <c r="BV928">
        <v>0</v>
      </c>
      <c r="BW928">
        <v>5</v>
      </c>
      <c r="BX928">
        <v>185</v>
      </c>
      <c r="BY928">
        <v>41</v>
      </c>
      <c r="BZ928">
        <v>23</v>
      </c>
      <c r="CA928">
        <v>8</v>
      </c>
      <c r="CB928">
        <v>2</v>
      </c>
      <c r="CC928">
        <v>0</v>
      </c>
      <c r="CD928">
        <v>1</v>
      </c>
      <c r="CE928">
        <v>0</v>
      </c>
      <c r="CF928">
        <v>3</v>
      </c>
      <c r="CG928">
        <v>0</v>
      </c>
      <c r="CH928">
        <v>1</v>
      </c>
      <c r="CI928">
        <v>1</v>
      </c>
      <c r="CJ928">
        <v>1</v>
      </c>
      <c r="CK928">
        <v>0</v>
      </c>
      <c r="CL928">
        <v>1</v>
      </c>
      <c r="CM928">
        <v>0</v>
      </c>
      <c r="CN928">
        <v>41</v>
      </c>
      <c r="CO928">
        <v>54</v>
      </c>
      <c r="CP928">
        <v>20</v>
      </c>
      <c r="CQ928">
        <v>0</v>
      </c>
      <c r="CR928">
        <v>1</v>
      </c>
      <c r="CS928">
        <v>1</v>
      </c>
      <c r="CT928">
        <v>5</v>
      </c>
      <c r="CU928">
        <v>1</v>
      </c>
      <c r="CV928">
        <v>3</v>
      </c>
      <c r="CW928">
        <v>1</v>
      </c>
      <c r="CX928">
        <v>6</v>
      </c>
      <c r="CY928">
        <v>2</v>
      </c>
      <c r="CZ928">
        <v>2</v>
      </c>
      <c r="DA928">
        <v>1</v>
      </c>
      <c r="DB928">
        <v>2</v>
      </c>
      <c r="DC928">
        <v>1</v>
      </c>
      <c r="DD928">
        <v>0</v>
      </c>
      <c r="DE928">
        <v>0</v>
      </c>
      <c r="DF928">
        <v>2</v>
      </c>
      <c r="DG928">
        <v>0</v>
      </c>
      <c r="DH928">
        <v>1</v>
      </c>
      <c r="DI928">
        <v>0</v>
      </c>
      <c r="DJ928">
        <v>0</v>
      </c>
      <c r="DK928">
        <v>1</v>
      </c>
      <c r="DL928">
        <v>1</v>
      </c>
      <c r="DM928">
        <v>3</v>
      </c>
      <c r="DN928">
        <v>54</v>
      </c>
      <c r="DO928">
        <v>6</v>
      </c>
      <c r="DP928">
        <v>2</v>
      </c>
      <c r="DQ928">
        <v>0</v>
      </c>
      <c r="DR928">
        <v>0</v>
      </c>
      <c r="DS928">
        <v>1</v>
      </c>
      <c r="DT928">
        <v>1</v>
      </c>
      <c r="DU928">
        <v>1</v>
      </c>
      <c r="DV928">
        <v>0</v>
      </c>
      <c r="DW928">
        <v>0</v>
      </c>
      <c r="DX928">
        <v>0</v>
      </c>
      <c r="DY928">
        <v>0</v>
      </c>
      <c r="DZ928">
        <v>0</v>
      </c>
      <c r="EA928">
        <v>0</v>
      </c>
      <c r="EB928">
        <v>0</v>
      </c>
      <c r="EC928">
        <v>0</v>
      </c>
      <c r="ED928">
        <v>0</v>
      </c>
      <c r="EE928">
        <v>0</v>
      </c>
      <c r="EF928">
        <v>0</v>
      </c>
      <c r="EG928">
        <v>0</v>
      </c>
      <c r="EH928">
        <v>0</v>
      </c>
      <c r="EI928">
        <v>0</v>
      </c>
      <c r="EJ928">
        <v>1</v>
      </c>
      <c r="EK928">
        <v>0</v>
      </c>
      <c r="EL928">
        <v>0</v>
      </c>
      <c r="EM928">
        <v>0</v>
      </c>
      <c r="EN928">
        <v>6</v>
      </c>
      <c r="EO928">
        <v>54</v>
      </c>
      <c r="EP928">
        <v>15</v>
      </c>
      <c r="EQ928">
        <v>20</v>
      </c>
      <c r="ER928">
        <v>5</v>
      </c>
      <c r="ES928">
        <v>1</v>
      </c>
      <c r="ET928">
        <v>0</v>
      </c>
      <c r="EU928">
        <v>0</v>
      </c>
      <c r="EV928">
        <v>1</v>
      </c>
      <c r="EW928">
        <v>0</v>
      </c>
      <c r="EX928">
        <v>0</v>
      </c>
      <c r="EY928">
        <v>0</v>
      </c>
      <c r="EZ928">
        <v>1</v>
      </c>
      <c r="FA928">
        <v>0</v>
      </c>
      <c r="FB928">
        <v>1</v>
      </c>
      <c r="FC928">
        <v>0</v>
      </c>
      <c r="FD928">
        <v>0</v>
      </c>
      <c r="FE928">
        <v>1</v>
      </c>
      <c r="FF928">
        <v>0</v>
      </c>
      <c r="FG928">
        <v>2</v>
      </c>
      <c r="FH928">
        <v>0</v>
      </c>
      <c r="FI928">
        <v>0</v>
      </c>
      <c r="FJ928">
        <v>0</v>
      </c>
      <c r="FK928">
        <v>7</v>
      </c>
      <c r="FL928">
        <v>54</v>
      </c>
      <c r="FM928">
        <v>100</v>
      </c>
      <c r="FN928">
        <v>45</v>
      </c>
      <c r="FO928">
        <v>10</v>
      </c>
      <c r="FP928">
        <v>5</v>
      </c>
      <c r="FQ928">
        <v>3</v>
      </c>
      <c r="FR928">
        <v>0</v>
      </c>
      <c r="FS928">
        <v>4</v>
      </c>
      <c r="FT928">
        <v>2</v>
      </c>
      <c r="FU928">
        <v>1</v>
      </c>
      <c r="FV928">
        <v>9</v>
      </c>
      <c r="FW928">
        <v>1</v>
      </c>
      <c r="FX928">
        <v>1</v>
      </c>
      <c r="FY928">
        <v>3</v>
      </c>
      <c r="FZ928">
        <v>1</v>
      </c>
      <c r="GA928">
        <v>2</v>
      </c>
      <c r="GB928">
        <v>3</v>
      </c>
      <c r="GC928">
        <v>2</v>
      </c>
      <c r="GD928">
        <v>1</v>
      </c>
      <c r="GE928">
        <v>1</v>
      </c>
      <c r="GF928">
        <v>0</v>
      </c>
      <c r="GG928">
        <v>0</v>
      </c>
      <c r="GH928">
        <v>1</v>
      </c>
      <c r="GI928">
        <v>1</v>
      </c>
      <c r="GJ928">
        <v>0</v>
      </c>
      <c r="GK928">
        <v>4</v>
      </c>
      <c r="GL928">
        <v>100</v>
      </c>
      <c r="GM928">
        <v>62</v>
      </c>
      <c r="GN928">
        <v>34</v>
      </c>
      <c r="GO928">
        <v>6</v>
      </c>
      <c r="GP928">
        <v>5</v>
      </c>
      <c r="GQ928">
        <v>1</v>
      </c>
      <c r="GR928">
        <v>1</v>
      </c>
      <c r="GS928">
        <v>1</v>
      </c>
      <c r="GT928">
        <v>5</v>
      </c>
      <c r="GU928">
        <v>0</v>
      </c>
      <c r="GV928">
        <v>1</v>
      </c>
      <c r="GW928">
        <v>0</v>
      </c>
      <c r="GX928">
        <v>1</v>
      </c>
      <c r="GY928">
        <v>0</v>
      </c>
      <c r="GZ928">
        <v>1</v>
      </c>
      <c r="HA928">
        <v>2</v>
      </c>
      <c r="HB928">
        <v>0</v>
      </c>
      <c r="HC928">
        <v>1</v>
      </c>
      <c r="HD928">
        <v>2</v>
      </c>
      <c r="HE928">
        <v>1</v>
      </c>
      <c r="HF928">
        <v>62</v>
      </c>
      <c r="HG928">
        <v>5</v>
      </c>
      <c r="HH928">
        <v>0</v>
      </c>
      <c r="HI928">
        <v>1</v>
      </c>
      <c r="HJ928">
        <v>1</v>
      </c>
      <c r="HK928">
        <v>0</v>
      </c>
      <c r="HL928">
        <v>1</v>
      </c>
      <c r="HM928">
        <v>1</v>
      </c>
      <c r="HN928">
        <v>0</v>
      </c>
      <c r="HO928">
        <v>1</v>
      </c>
      <c r="HP928">
        <v>0</v>
      </c>
      <c r="HQ928">
        <v>0</v>
      </c>
      <c r="HR928">
        <v>0</v>
      </c>
      <c r="HS928">
        <v>0</v>
      </c>
      <c r="HT928">
        <v>5</v>
      </c>
      <c r="HU928">
        <v>1</v>
      </c>
      <c r="HV928">
        <v>0</v>
      </c>
      <c r="HW928">
        <v>0</v>
      </c>
      <c r="HX928">
        <v>0</v>
      </c>
      <c r="HY928">
        <v>0</v>
      </c>
      <c r="HZ928">
        <v>0</v>
      </c>
      <c r="IA928">
        <v>0</v>
      </c>
      <c r="IB928">
        <v>0</v>
      </c>
      <c r="IC928">
        <v>0</v>
      </c>
      <c r="ID928">
        <v>0</v>
      </c>
      <c r="IE928">
        <v>0</v>
      </c>
      <c r="IF928">
        <v>0</v>
      </c>
      <c r="IG928">
        <v>0</v>
      </c>
      <c r="IH928">
        <v>0</v>
      </c>
      <c r="II928">
        <v>1</v>
      </c>
      <c r="IJ928">
        <v>1</v>
      </c>
      <c r="IK928">
        <v>1</v>
      </c>
      <c r="IL928">
        <v>0</v>
      </c>
      <c r="IM928">
        <v>0</v>
      </c>
      <c r="IN928">
        <v>0</v>
      </c>
      <c r="IO928">
        <v>0</v>
      </c>
      <c r="IP928">
        <v>0</v>
      </c>
      <c r="IQ928">
        <v>0</v>
      </c>
      <c r="IR928">
        <v>0</v>
      </c>
      <c r="IS928">
        <v>0</v>
      </c>
      <c r="IT928">
        <v>0</v>
      </c>
      <c r="IU928">
        <v>0</v>
      </c>
      <c r="IV928">
        <v>1</v>
      </c>
      <c r="IW928">
        <v>0</v>
      </c>
      <c r="IX928">
        <v>0</v>
      </c>
      <c r="IY928">
        <v>0</v>
      </c>
      <c r="IZ928">
        <v>0</v>
      </c>
      <c r="JA928">
        <v>0</v>
      </c>
      <c r="JB928">
        <v>0</v>
      </c>
      <c r="JC928">
        <v>0</v>
      </c>
      <c r="JD928">
        <v>0</v>
      </c>
      <c r="JE928">
        <v>0</v>
      </c>
      <c r="JF928">
        <v>0</v>
      </c>
      <c r="JG928">
        <v>0</v>
      </c>
      <c r="JH928">
        <v>0</v>
      </c>
      <c r="JI928">
        <v>0</v>
      </c>
      <c r="JJ928">
        <v>1</v>
      </c>
      <c r="JK928" s="2">
        <f t="shared" si="78"/>
        <v>0.49239681390296886</v>
      </c>
    </row>
    <row r="929" spans="1:271" outlineLevel="2" x14ac:dyDescent="0.25">
      <c r="A929" t="str">
        <f t="shared" si="77"/>
        <v>166101</v>
      </c>
      <c r="B929" t="s">
        <v>340</v>
      </c>
      <c r="C929">
        <v>31</v>
      </c>
      <c r="D929">
        <v>1186</v>
      </c>
      <c r="E929">
        <v>910</v>
      </c>
      <c r="F929">
        <v>308</v>
      </c>
      <c r="G929">
        <v>602</v>
      </c>
      <c r="H929">
        <v>0</v>
      </c>
      <c r="I929">
        <v>3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602</v>
      </c>
      <c r="R929">
        <v>0</v>
      </c>
      <c r="S929">
        <v>0</v>
      </c>
      <c r="T929">
        <v>602</v>
      </c>
      <c r="U929">
        <v>8</v>
      </c>
      <c r="V929">
        <v>6</v>
      </c>
      <c r="W929">
        <v>2</v>
      </c>
      <c r="X929">
        <v>0</v>
      </c>
      <c r="Y929">
        <v>594</v>
      </c>
      <c r="Z929">
        <v>172</v>
      </c>
      <c r="AA929">
        <v>17</v>
      </c>
      <c r="AB929">
        <v>35</v>
      </c>
      <c r="AC929">
        <v>72</v>
      </c>
      <c r="AD929">
        <v>24</v>
      </c>
      <c r="AE929">
        <v>0</v>
      </c>
      <c r="AF929">
        <v>11</v>
      </c>
      <c r="AG929">
        <v>0</v>
      </c>
      <c r="AH929">
        <v>1</v>
      </c>
      <c r="AI929">
        <v>2</v>
      </c>
      <c r="AJ929">
        <v>0</v>
      </c>
      <c r="AK929">
        <v>1</v>
      </c>
      <c r="AL929">
        <v>2</v>
      </c>
      <c r="AM929">
        <v>1</v>
      </c>
      <c r="AN929">
        <v>0</v>
      </c>
      <c r="AO929">
        <v>0</v>
      </c>
      <c r="AP929">
        <v>0</v>
      </c>
      <c r="AQ929">
        <v>1</v>
      </c>
      <c r="AR929">
        <v>0</v>
      </c>
      <c r="AS929">
        <v>1</v>
      </c>
      <c r="AT929">
        <v>1</v>
      </c>
      <c r="AU929">
        <v>1</v>
      </c>
      <c r="AV929">
        <v>0</v>
      </c>
      <c r="AW929">
        <v>1</v>
      </c>
      <c r="AX929">
        <v>1</v>
      </c>
      <c r="AY929">
        <v>172</v>
      </c>
      <c r="AZ929">
        <v>158</v>
      </c>
      <c r="BA929">
        <v>44</v>
      </c>
      <c r="BB929">
        <v>1</v>
      </c>
      <c r="BC929">
        <v>11</v>
      </c>
      <c r="BD929">
        <v>31</v>
      </c>
      <c r="BE929">
        <v>4</v>
      </c>
      <c r="BF929">
        <v>20</v>
      </c>
      <c r="BG929">
        <v>2</v>
      </c>
      <c r="BH929">
        <v>1</v>
      </c>
      <c r="BI929">
        <v>17</v>
      </c>
      <c r="BJ929">
        <v>4</v>
      </c>
      <c r="BK929">
        <v>0</v>
      </c>
      <c r="BL929">
        <v>0</v>
      </c>
      <c r="BM929">
        <v>5</v>
      </c>
      <c r="BN929">
        <v>0</v>
      </c>
      <c r="BO929">
        <v>1</v>
      </c>
      <c r="BP929">
        <v>0</v>
      </c>
      <c r="BQ929">
        <v>0</v>
      </c>
      <c r="BR929">
        <v>2</v>
      </c>
      <c r="BS929">
        <v>2</v>
      </c>
      <c r="BT929">
        <v>4</v>
      </c>
      <c r="BU929">
        <v>1</v>
      </c>
      <c r="BV929">
        <v>1</v>
      </c>
      <c r="BW929">
        <v>7</v>
      </c>
      <c r="BX929">
        <v>158</v>
      </c>
      <c r="BY929">
        <v>23</v>
      </c>
      <c r="BZ929">
        <v>10</v>
      </c>
      <c r="CA929">
        <v>2</v>
      </c>
      <c r="CB929">
        <v>4</v>
      </c>
      <c r="CC929">
        <v>0</v>
      </c>
      <c r="CD929">
        <v>1</v>
      </c>
      <c r="CE929">
        <v>0</v>
      </c>
      <c r="CF929">
        <v>2</v>
      </c>
      <c r="CG929">
        <v>2</v>
      </c>
      <c r="CH929">
        <v>0</v>
      </c>
      <c r="CI929">
        <v>0</v>
      </c>
      <c r="CJ929">
        <v>0</v>
      </c>
      <c r="CK929">
        <v>1</v>
      </c>
      <c r="CL929">
        <v>0</v>
      </c>
      <c r="CM929">
        <v>1</v>
      </c>
      <c r="CN929">
        <v>23</v>
      </c>
      <c r="CO929">
        <v>38</v>
      </c>
      <c r="CP929">
        <v>17</v>
      </c>
      <c r="CQ929">
        <v>2</v>
      </c>
      <c r="CR929">
        <v>2</v>
      </c>
      <c r="CS929">
        <v>0</v>
      </c>
      <c r="CT929">
        <v>6</v>
      </c>
      <c r="CU929">
        <v>1</v>
      </c>
      <c r="CV929">
        <v>0</v>
      </c>
      <c r="CW929">
        <v>1</v>
      </c>
      <c r="CX929">
        <v>4</v>
      </c>
      <c r="CY929">
        <v>0</v>
      </c>
      <c r="CZ929">
        <v>0</v>
      </c>
      <c r="DA929">
        <v>0</v>
      </c>
      <c r="DB929">
        <v>1</v>
      </c>
      <c r="DC929">
        <v>0</v>
      </c>
      <c r="DD929">
        <v>0</v>
      </c>
      <c r="DE929">
        <v>0</v>
      </c>
      <c r="DF929">
        <v>0</v>
      </c>
      <c r="DG929">
        <v>0</v>
      </c>
      <c r="DH929">
        <v>1</v>
      </c>
      <c r="DI929">
        <v>0</v>
      </c>
      <c r="DJ929">
        <v>0</v>
      </c>
      <c r="DK929">
        <v>0</v>
      </c>
      <c r="DL929">
        <v>0</v>
      </c>
      <c r="DM929">
        <v>3</v>
      </c>
      <c r="DN929">
        <v>38</v>
      </c>
      <c r="DO929">
        <v>13</v>
      </c>
      <c r="DP929">
        <v>2</v>
      </c>
      <c r="DQ929">
        <v>1</v>
      </c>
      <c r="DR929">
        <v>2</v>
      </c>
      <c r="DS929">
        <v>1</v>
      </c>
      <c r="DT929">
        <v>1</v>
      </c>
      <c r="DU929">
        <v>0</v>
      </c>
      <c r="DV929">
        <v>0</v>
      </c>
      <c r="DW929">
        <v>0</v>
      </c>
      <c r="DX929">
        <v>0</v>
      </c>
      <c r="DY929">
        <v>1</v>
      </c>
      <c r="DZ929">
        <v>0</v>
      </c>
      <c r="EA929">
        <v>0</v>
      </c>
      <c r="EB929">
        <v>1</v>
      </c>
      <c r="EC929">
        <v>0</v>
      </c>
      <c r="ED929">
        <v>3</v>
      </c>
      <c r="EE929">
        <v>0</v>
      </c>
      <c r="EF929">
        <v>0</v>
      </c>
      <c r="EG929">
        <v>1</v>
      </c>
      <c r="EH929">
        <v>0</v>
      </c>
      <c r="EI929">
        <v>0</v>
      </c>
      <c r="EJ929">
        <v>0</v>
      </c>
      <c r="EK929">
        <v>0</v>
      </c>
      <c r="EL929">
        <v>0</v>
      </c>
      <c r="EM929">
        <v>0</v>
      </c>
      <c r="EN929">
        <v>13</v>
      </c>
      <c r="EO929">
        <v>44</v>
      </c>
      <c r="EP929">
        <v>16</v>
      </c>
      <c r="EQ929">
        <v>16</v>
      </c>
      <c r="ER929">
        <v>3</v>
      </c>
      <c r="ES929">
        <v>1</v>
      </c>
      <c r="ET929">
        <v>0</v>
      </c>
      <c r="EU929">
        <v>0</v>
      </c>
      <c r="EV929">
        <v>0</v>
      </c>
      <c r="EW929">
        <v>0</v>
      </c>
      <c r="EX929">
        <v>0</v>
      </c>
      <c r="EY929">
        <v>1</v>
      </c>
      <c r="EZ929">
        <v>3</v>
      </c>
      <c r="FA929">
        <v>1</v>
      </c>
      <c r="FB929">
        <v>1</v>
      </c>
      <c r="FC929">
        <v>1</v>
      </c>
      <c r="FD929">
        <v>0</v>
      </c>
      <c r="FE929">
        <v>0</v>
      </c>
      <c r="FF929">
        <v>0</v>
      </c>
      <c r="FG929">
        <v>0</v>
      </c>
      <c r="FH929">
        <v>0</v>
      </c>
      <c r="FI929">
        <v>0</v>
      </c>
      <c r="FJ929">
        <v>0</v>
      </c>
      <c r="FK929">
        <v>1</v>
      </c>
      <c r="FL929">
        <v>44</v>
      </c>
      <c r="FM929">
        <v>76</v>
      </c>
      <c r="FN929">
        <v>34</v>
      </c>
      <c r="FO929">
        <v>6</v>
      </c>
      <c r="FP929">
        <v>2</v>
      </c>
      <c r="FQ929">
        <v>3</v>
      </c>
      <c r="FR929">
        <v>1</v>
      </c>
      <c r="FS929">
        <v>10</v>
      </c>
      <c r="FT929">
        <v>3</v>
      </c>
      <c r="FU929">
        <v>3</v>
      </c>
      <c r="FV929">
        <v>7</v>
      </c>
      <c r="FW929">
        <v>0</v>
      </c>
      <c r="FX929">
        <v>0</v>
      </c>
      <c r="FY929">
        <v>1</v>
      </c>
      <c r="FZ929">
        <v>0</v>
      </c>
      <c r="GA929">
        <v>0</v>
      </c>
      <c r="GB929">
        <v>1</v>
      </c>
      <c r="GC929">
        <v>0</v>
      </c>
      <c r="GD929">
        <v>1</v>
      </c>
      <c r="GE929">
        <v>0</v>
      </c>
      <c r="GF929">
        <v>1</v>
      </c>
      <c r="GG929">
        <v>1</v>
      </c>
      <c r="GH929">
        <v>0</v>
      </c>
      <c r="GI929">
        <v>1</v>
      </c>
      <c r="GJ929">
        <v>0</v>
      </c>
      <c r="GK929">
        <v>1</v>
      </c>
      <c r="GL929">
        <v>76</v>
      </c>
      <c r="GM929">
        <v>47</v>
      </c>
      <c r="GN929">
        <v>35</v>
      </c>
      <c r="GO929">
        <v>3</v>
      </c>
      <c r="GP929">
        <v>2</v>
      </c>
      <c r="GQ929">
        <v>1</v>
      </c>
      <c r="GR929">
        <v>2</v>
      </c>
      <c r="GS929">
        <v>0</v>
      </c>
      <c r="GT929">
        <v>1</v>
      </c>
      <c r="GU929">
        <v>2</v>
      </c>
      <c r="GV929">
        <v>0</v>
      </c>
      <c r="GW929">
        <v>0</v>
      </c>
      <c r="GX929">
        <v>0</v>
      </c>
      <c r="GY929">
        <v>0</v>
      </c>
      <c r="GZ929">
        <v>0</v>
      </c>
      <c r="HA929">
        <v>1</v>
      </c>
      <c r="HB929">
        <v>0</v>
      </c>
      <c r="HC929">
        <v>0</v>
      </c>
      <c r="HD929">
        <v>0</v>
      </c>
      <c r="HE929">
        <v>0</v>
      </c>
      <c r="HF929">
        <v>47</v>
      </c>
      <c r="HG929">
        <v>11</v>
      </c>
      <c r="HH929">
        <v>2</v>
      </c>
      <c r="HI929">
        <v>1</v>
      </c>
      <c r="HJ929">
        <v>3</v>
      </c>
      <c r="HK929">
        <v>0</v>
      </c>
      <c r="HL929">
        <v>0</v>
      </c>
      <c r="HM929">
        <v>0</v>
      </c>
      <c r="HN929">
        <v>1</v>
      </c>
      <c r="HO929">
        <v>0</v>
      </c>
      <c r="HP929">
        <v>2</v>
      </c>
      <c r="HQ929">
        <v>1</v>
      </c>
      <c r="HR929">
        <v>1</v>
      </c>
      <c r="HS929">
        <v>0</v>
      </c>
      <c r="HT929">
        <v>11</v>
      </c>
      <c r="HU929">
        <v>0</v>
      </c>
      <c r="HV929">
        <v>0</v>
      </c>
      <c r="HW929">
        <v>0</v>
      </c>
      <c r="HX929">
        <v>0</v>
      </c>
      <c r="HY929">
        <v>0</v>
      </c>
      <c r="HZ929">
        <v>0</v>
      </c>
      <c r="IA929">
        <v>0</v>
      </c>
      <c r="IB929">
        <v>0</v>
      </c>
      <c r="IC929">
        <v>0</v>
      </c>
      <c r="ID929">
        <v>0</v>
      </c>
      <c r="IE929">
        <v>0</v>
      </c>
      <c r="IF929">
        <v>0</v>
      </c>
      <c r="IG929">
        <v>0</v>
      </c>
      <c r="IH929">
        <v>0</v>
      </c>
      <c r="II929">
        <v>0</v>
      </c>
      <c r="IJ929">
        <v>0</v>
      </c>
      <c r="IK929">
        <v>12</v>
      </c>
      <c r="IL929">
        <v>4</v>
      </c>
      <c r="IM929">
        <v>0</v>
      </c>
      <c r="IN929">
        <v>5</v>
      </c>
      <c r="IO929">
        <v>0</v>
      </c>
      <c r="IP929">
        <v>0</v>
      </c>
      <c r="IQ929">
        <v>0</v>
      </c>
      <c r="IR929">
        <v>0</v>
      </c>
      <c r="IS929">
        <v>0</v>
      </c>
      <c r="IT929">
        <v>2</v>
      </c>
      <c r="IU929">
        <v>0</v>
      </c>
      <c r="IV929">
        <v>0</v>
      </c>
      <c r="IW929">
        <v>0</v>
      </c>
      <c r="IX929">
        <v>0</v>
      </c>
      <c r="IY929">
        <v>0</v>
      </c>
      <c r="IZ929">
        <v>0</v>
      </c>
      <c r="JA929">
        <v>1</v>
      </c>
      <c r="JB929">
        <v>0</v>
      </c>
      <c r="JC929">
        <v>0</v>
      </c>
      <c r="JD929">
        <v>0</v>
      </c>
      <c r="JE929">
        <v>0</v>
      </c>
      <c r="JF929">
        <v>0</v>
      </c>
      <c r="JG929">
        <v>0</v>
      </c>
      <c r="JH929">
        <v>0</v>
      </c>
      <c r="JI929">
        <v>0</v>
      </c>
      <c r="JJ929">
        <v>12</v>
      </c>
      <c r="JK929" s="2">
        <f t="shared" si="78"/>
        <v>0.50758853288364247</v>
      </c>
    </row>
    <row r="930" spans="1:271" outlineLevel="2" x14ac:dyDescent="0.25">
      <c r="A930" t="str">
        <f t="shared" si="77"/>
        <v>166101</v>
      </c>
      <c r="B930" t="s">
        <v>340</v>
      </c>
      <c r="C930">
        <v>32</v>
      </c>
      <c r="D930">
        <v>1259</v>
      </c>
      <c r="E930">
        <v>959</v>
      </c>
      <c r="F930">
        <v>493</v>
      </c>
      <c r="G930">
        <v>466</v>
      </c>
      <c r="H930">
        <v>2</v>
      </c>
      <c r="I930">
        <v>2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466</v>
      </c>
      <c r="R930">
        <v>0</v>
      </c>
      <c r="S930">
        <v>0</v>
      </c>
      <c r="T930">
        <v>466</v>
      </c>
      <c r="U930">
        <v>9</v>
      </c>
      <c r="V930">
        <v>7</v>
      </c>
      <c r="W930">
        <v>2</v>
      </c>
      <c r="X930">
        <v>0</v>
      </c>
      <c r="Y930">
        <v>457</v>
      </c>
      <c r="Z930">
        <v>86</v>
      </c>
      <c r="AA930">
        <v>9</v>
      </c>
      <c r="AB930">
        <v>22</v>
      </c>
      <c r="AC930">
        <v>33</v>
      </c>
      <c r="AD930">
        <v>11</v>
      </c>
      <c r="AE930">
        <v>0</v>
      </c>
      <c r="AF930">
        <v>1</v>
      </c>
      <c r="AG930">
        <v>0</v>
      </c>
      <c r="AH930">
        <v>1</v>
      </c>
      <c r="AI930">
        <v>0</v>
      </c>
      <c r="AJ930">
        <v>0</v>
      </c>
      <c r="AK930">
        <v>3</v>
      </c>
      <c r="AL930">
        <v>2</v>
      </c>
      <c r="AM930">
        <v>1</v>
      </c>
      <c r="AN930">
        <v>0</v>
      </c>
      <c r="AO930">
        <v>0</v>
      </c>
      <c r="AP930">
        <v>0</v>
      </c>
      <c r="AQ930">
        <v>0</v>
      </c>
      <c r="AR930">
        <v>1</v>
      </c>
      <c r="AS930">
        <v>0</v>
      </c>
      <c r="AT930">
        <v>0</v>
      </c>
      <c r="AU930">
        <v>0</v>
      </c>
      <c r="AV930">
        <v>1</v>
      </c>
      <c r="AW930">
        <v>1</v>
      </c>
      <c r="AX930">
        <v>0</v>
      </c>
      <c r="AY930">
        <v>86</v>
      </c>
      <c r="AZ930">
        <v>114</v>
      </c>
      <c r="BA930">
        <v>44</v>
      </c>
      <c r="BB930">
        <v>3</v>
      </c>
      <c r="BC930">
        <v>2</v>
      </c>
      <c r="BD930">
        <v>22</v>
      </c>
      <c r="BE930">
        <v>3</v>
      </c>
      <c r="BF930">
        <v>10</v>
      </c>
      <c r="BG930">
        <v>1</v>
      </c>
      <c r="BH930">
        <v>1</v>
      </c>
      <c r="BI930">
        <v>9</v>
      </c>
      <c r="BJ930">
        <v>6</v>
      </c>
      <c r="BK930">
        <v>0</v>
      </c>
      <c r="BL930">
        <v>0</v>
      </c>
      <c r="BM930">
        <v>5</v>
      </c>
      <c r="BN930">
        <v>2</v>
      </c>
      <c r="BO930">
        <v>0</v>
      </c>
      <c r="BP930">
        <v>0</v>
      </c>
      <c r="BQ930">
        <v>0</v>
      </c>
      <c r="BR930">
        <v>0</v>
      </c>
      <c r="BS930">
        <v>1</v>
      </c>
      <c r="BT930">
        <v>1</v>
      </c>
      <c r="BU930">
        <v>0</v>
      </c>
      <c r="BV930">
        <v>2</v>
      </c>
      <c r="BW930">
        <v>2</v>
      </c>
      <c r="BX930">
        <v>114</v>
      </c>
      <c r="BY930">
        <v>21</v>
      </c>
      <c r="BZ930">
        <v>6</v>
      </c>
      <c r="CA930">
        <v>3</v>
      </c>
      <c r="CB930">
        <v>1</v>
      </c>
      <c r="CC930">
        <v>1</v>
      </c>
      <c r="CD930">
        <v>3</v>
      </c>
      <c r="CE930">
        <v>0</v>
      </c>
      <c r="CF930">
        <v>1</v>
      </c>
      <c r="CG930">
        <v>0</v>
      </c>
      <c r="CH930">
        <v>0</v>
      </c>
      <c r="CI930">
        <v>0</v>
      </c>
      <c r="CJ930">
        <v>0</v>
      </c>
      <c r="CK930">
        <v>0</v>
      </c>
      <c r="CL930">
        <v>1</v>
      </c>
      <c r="CM930">
        <v>5</v>
      </c>
      <c r="CN930">
        <v>21</v>
      </c>
      <c r="CO930">
        <v>13</v>
      </c>
      <c r="CP930">
        <v>10</v>
      </c>
      <c r="CQ930">
        <v>0</v>
      </c>
      <c r="CR930">
        <v>0</v>
      </c>
      <c r="CS930">
        <v>0</v>
      </c>
      <c r="CT930">
        <v>0</v>
      </c>
      <c r="CU930">
        <v>0</v>
      </c>
      <c r="CV930">
        <v>0</v>
      </c>
      <c r="CW930">
        <v>0</v>
      </c>
      <c r="CX930">
        <v>0</v>
      </c>
      <c r="CY930">
        <v>0</v>
      </c>
      <c r="CZ930">
        <v>1</v>
      </c>
      <c r="DA930">
        <v>0</v>
      </c>
      <c r="DB930">
        <v>0</v>
      </c>
      <c r="DC930">
        <v>0</v>
      </c>
      <c r="DD930">
        <v>0</v>
      </c>
      <c r="DE930">
        <v>1</v>
      </c>
      <c r="DF930">
        <v>0</v>
      </c>
      <c r="DG930">
        <v>0</v>
      </c>
      <c r="DH930">
        <v>0</v>
      </c>
      <c r="DI930">
        <v>0</v>
      </c>
      <c r="DJ930">
        <v>0</v>
      </c>
      <c r="DK930">
        <v>0</v>
      </c>
      <c r="DL930">
        <v>1</v>
      </c>
      <c r="DM930">
        <v>0</v>
      </c>
      <c r="DN930">
        <v>13</v>
      </c>
      <c r="DO930">
        <v>13</v>
      </c>
      <c r="DP930">
        <v>3</v>
      </c>
      <c r="DQ930">
        <v>1</v>
      </c>
      <c r="DR930">
        <v>0</v>
      </c>
      <c r="DS930">
        <v>6</v>
      </c>
      <c r="DT930">
        <v>1</v>
      </c>
      <c r="DU930">
        <v>1</v>
      </c>
      <c r="DV930">
        <v>0</v>
      </c>
      <c r="DW930">
        <v>0</v>
      </c>
      <c r="DX930">
        <v>0</v>
      </c>
      <c r="DY930">
        <v>0</v>
      </c>
      <c r="DZ930">
        <v>0</v>
      </c>
      <c r="EA930">
        <v>0</v>
      </c>
      <c r="EB930">
        <v>0</v>
      </c>
      <c r="EC930">
        <v>0</v>
      </c>
      <c r="ED930">
        <v>1</v>
      </c>
      <c r="EE930">
        <v>0</v>
      </c>
      <c r="EF930">
        <v>0</v>
      </c>
      <c r="EG930">
        <v>0</v>
      </c>
      <c r="EH930">
        <v>0</v>
      </c>
      <c r="EI930">
        <v>0</v>
      </c>
      <c r="EJ930">
        <v>0</v>
      </c>
      <c r="EK930">
        <v>0</v>
      </c>
      <c r="EL930">
        <v>0</v>
      </c>
      <c r="EM930">
        <v>0</v>
      </c>
      <c r="EN930">
        <v>13</v>
      </c>
      <c r="EO930">
        <v>23</v>
      </c>
      <c r="EP930">
        <v>0</v>
      </c>
      <c r="EQ930">
        <v>12</v>
      </c>
      <c r="ER930">
        <v>2</v>
      </c>
      <c r="ES930">
        <v>0</v>
      </c>
      <c r="ET930">
        <v>2</v>
      </c>
      <c r="EU930">
        <v>0</v>
      </c>
      <c r="EV930">
        <v>0</v>
      </c>
      <c r="EW930">
        <v>0</v>
      </c>
      <c r="EX930">
        <v>0</v>
      </c>
      <c r="EY930">
        <v>0</v>
      </c>
      <c r="EZ930">
        <v>0</v>
      </c>
      <c r="FA930">
        <v>0</v>
      </c>
      <c r="FB930">
        <v>2</v>
      </c>
      <c r="FC930">
        <v>0</v>
      </c>
      <c r="FD930">
        <v>0</v>
      </c>
      <c r="FE930">
        <v>0</v>
      </c>
      <c r="FF930">
        <v>1</v>
      </c>
      <c r="FG930">
        <v>0</v>
      </c>
      <c r="FH930">
        <v>0</v>
      </c>
      <c r="FI930">
        <v>0</v>
      </c>
      <c r="FJ930">
        <v>0</v>
      </c>
      <c r="FK930">
        <v>4</v>
      </c>
      <c r="FL930">
        <v>23</v>
      </c>
      <c r="FM930">
        <v>66</v>
      </c>
      <c r="FN930">
        <v>24</v>
      </c>
      <c r="FO930">
        <v>5</v>
      </c>
      <c r="FP930">
        <v>5</v>
      </c>
      <c r="FQ930">
        <v>1</v>
      </c>
      <c r="FR930">
        <v>2</v>
      </c>
      <c r="FS930">
        <v>14</v>
      </c>
      <c r="FT930">
        <v>0</v>
      </c>
      <c r="FU930">
        <v>1</v>
      </c>
      <c r="FV930">
        <v>1</v>
      </c>
      <c r="FW930">
        <v>1</v>
      </c>
      <c r="FX930">
        <v>1</v>
      </c>
      <c r="FY930">
        <v>1</v>
      </c>
      <c r="FZ930">
        <v>0</v>
      </c>
      <c r="GA930">
        <v>0</v>
      </c>
      <c r="GB930">
        <v>1</v>
      </c>
      <c r="GC930">
        <v>2</v>
      </c>
      <c r="GD930">
        <v>1</v>
      </c>
      <c r="GE930">
        <v>1</v>
      </c>
      <c r="GF930">
        <v>0</v>
      </c>
      <c r="GG930">
        <v>1</v>
      </c>
      <c r="GH930">
        <v>0</v>
      </c>
      <c r="GI930">
        <v>1</v>
      </c>
      <c r="GJ930">
        <v>0</v>
      </c>
      <c r="GK930">
        <v>3</v>
      </c>
      <c r="GL930">
        <v>66</v>
      </c>
      <c r="GM930">
        <v>31</v>
      </c>
      <c r="GN930">
        <v>21</v>
      </c>
      <c r="GO930">
        <v>2</v>
      </c>
      <c r="GP930">
        <v>4</v>
      </c>
      <c r="GQ930">
        <v>1</v>
      </c>
      <c r="GR930">
        <v>0</v>
      </c>
      <c r="GS930">
        <v>0</v>
      </c>
      <c r="GT930">
        <v>1</v>
      </c>
      <c r="GU930">
        <v>0</v>
      </c>
      <c r="GV930">
        <v>0</v>
      </c>
      <c r="GW930">
        <v>0</v>
      </c>
      <c r="GX930">
        <v>1</v>
      </c>
      <c r="GY930">
        <v>0</v>
      </c>
      <c r="GZ930">
        <v>0</v>
      </c>
      <c r="HA930">
        <v>0</v>
      </c>
      <c r="HB930">
        <v>0</v>
      </c>
      <c r="HC930">
        <v>0</v>
      </c>
      <c r="HD930">
        <v>0</v>
      </c>
      <c r="HE930">
        <v>1</v>
      </c>
      <c r="HF930">
        <v>31</v>
      </c>
      <c r="HG930">
        <v>1</v>
      </c>
      <c r="HH930">
        <v>0</v>
      </c>
      <c r="HI930">
        <v>0</v>
      </c>
      <c r="HJ930">
        <v>0</v>
      </c>
      <c r="HK930">
        <v>0</v>
      </c>
      <c r="HL930">
        <v>0</v>
      </c>
      <c r="HM930">
        <v>0</v>
      </c>
      <c r="HN930">
        <v>0</v>
      </c>
      <c r="HO930">
        <v>0</v>
      </c>
      <c r="HP930">
        <v>0</v>
      </c>
      <c r="HQ930">
        <v>1</v>
      </c>
      <c r="HR930">
        <v>0</v>
      </c>
      <c r="HS930">
        <v>0</v>
      </c>
      <c r="HT930">
        <v>1</v>
      </c>
      <c r="HU930">
        <v>3</v>
      </c>
      <c r="HV930">
        <v>1</v>
      </c>
      <c r="HW930">
        <v>0</v>
      </c>
      <c r="HX930">
        <v>1</v>
      </c>
      <c r="HY930">
        <v>0</v>
      </c>
      <c r="HZ930">
        <v>0</v>
      </c>
      <c r="IA930">
        <v>0</v>
      </c>
      <c r="IB930">
        <v>1</v>
      </c>
      <c r="IC930">
        <v>0</v>
      </c>
      <c r="ID930">
        <v>0</v>
      </c>
      <c r="IE930">
        <v>0</v>
      </c>
      <c r="IF930">
        <v>0</v>
      </c>
      <c r="IG930">
        <v>0</v>
      </c>
      <c r="IH930">
        <v>0</v>
      </c>
      <c r="II930">
        <v>0</v>
      </c>
      <c r="IJ930">
        <v>3</v>
      </c>
      <c r="IK930">
        <v>86</v>
      </c>
      <c r="IL930">
        <v>39</v>
      </c>
      <c r="IM930">
        <v>5</v>
      </c>
      <c r="IN930">
        <v>27</v>
      </c>
      <c r="IO930">
        <v>0</v>
      </c>
      <c r="IP930">
        <v>0</v>
      </c>
      <c r="IQ930">
        <v>0</v>
      </c>
      <c r="IR930">
        <v>1</v>
      </c>
      <c r="IS930">
        <v>0</v>
      </c>
      <c r="IT930">
        <v>0</v>
      </c>
      <c r="IU930">
        <v>0</v>
      </c>
      <c r="IV930">
        <v>1</v>
      </c>
      <c r="IW930">
        <v>0</v>
      </c>
      <c r="IX930">
        <v>0</v>
      </c>
      <c r="IY930">
        <v>0</v>
      </c>
      <c r="IZ930">
        <v>0</v>
      </c>
      <c r="JA930">
        <v>0</v>
      </c>
      <c r="JB930">
        <v>13</v>
      </c>
      <c r="JC930">
        <v>0</v>
      </c>
      <c r="JD930">
        <v>0</v>
      </c>
      <c r="JE930">
        <v>0</v>
      </c>
      <c r="JF930">
        <v>0</v>
      </c>
      <c r="JG930">
        <v>0</v>
      </c>
      <c r="JH930">
        <v>0</v>
      </c>
      <c r="JI930">
        <v>0</v>
      </c>
      <c r="JJ930">
        <v>86</v>
      </c>
      <c r="JK930" s="2">
        <f t="shared" si="78"/>
        <v>0.37013502779984114</v>
      </c>
    </row>
    <row r="931" spans="1:271" outlineLevel="2" x14ac:dyDescent="0.25">
      <c r="A931" t="str">
        <f t="shared" ref="A931:A962" si="79">"166101"</f>
        <v>166101</v>
      </c>
      <c r="B931" t="s">
        <v>340</v>
      </c>
      <c r="C931">
        <v>33</v>
      </c>
      <c r="D931">
        <v>1108</v>
      </c>
      <c r="E931">
        <v>850</v>
      </c>
      <c r="F931">
        <v>387</v>
      </c>
      <c r="G931">
        <v>463</v>
      </c>
      <c r="H931">
        <v>0</v>
      </c>
      <c r="I931">
        <v>1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463</v>
      </c>
      <c r="R931">
        <v>0</v>
      </c>
      <c r="S931">
        <v>0</v>
      </c>
      <c r="T931">
        <v>463</v>
      </c>
      <c r="U931">
        <v>10</v>
      </c>
      <c r="V931">
        <v>8</v>
      </c>
      <c r="W931">
        <v>2</v>
      </c>
      <c r="X931">
        <v>0</v>
      </c>
      <c r="Y931">
        <v>453</v>
      </c>
      <c r="Z931">
        <v>90</v>
      </c>
      <c r="AA931">
        <v>5</v>
      </c>
      <c r="AB931">
        <v>26</v>
      </c>
      <c r="AC931">
        <v>50</v>
      </c>
      <c r="AD931">
        <v>1</v>
      </c>
      <c r="AE931">
        <v>1</v>
      </c>
      <c r="AF931">
        <v>2</v>
      </c>
      <c r="AG931">
        <v>0</v>
      </c>
      <c r="AH931">
        <v>0</v>
      </c>
      <c r="AI931">
        <v>1</v>
      </c>
      <c r="AJ931">
        <v>0</v>
      </c>
      <c r="AK931">
        <v>0</v>
      </c>
      <c r="AL931">
        <v>1</v>
      </c>
      <c r="AM931">
        <v>0</v>
      </c>
      <c r="AN931">
        <v>0</v>
      </c>
      <c r="AO931">
        <v>1</v>
      </c>
      <c r="AP931">
        <v>0</v>
      </c>
      <c r="AQ931">
        <v>1</v>
      </c>
      <c r="AR931">
        <v>0</v>
      </c>
      <c r="AS931">
        <v>1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90</v>
      </c>
      <c r="AZ931">
        <v>115</v>
      </c>
      <c r="BA931">
        <v>32</v>
      </c>
      <c r="BB931">
        <v>1</v>
      </c>
      <c r="BC931">
        <v>5</v>
      </c>
      <c r="BD931">
        <v>37</v>
      </c>
      <c r="BE931">
        <v>3</v>
      </c>
      <c r="BF931">
        <v>13</v>
      </c>
      <c r="BG931">
        <v>1</v>
      </c>
      <c r="BH931">
        <v>0</v>
      </c>
      <c r="BI931">
        <v>7</v>
      </c>
      <c r="BJ931">
        <v>2</v>
      </c>
      <c r="BK931">
        <v>0</v>
      </c>
      <c r="BL931">
        <v>4</v>
      </c>
      <c r="BM931">
        <v>2</v>
      </c>
      <c r="BN931">
        <v>0</v>
      </c>
      <c r="BO931">
        <v>2</v>
      </c>
      <c r="BP931">
        <v>0</v>
      </c>
      <c r="BQ931">
        <v>0</v>
      </c>
      <c r="BR931">
        <v>0</v>
      </c>
      <c r="BS931">
        <v>3</v>
      </c>
      <c r="BT931">
        <v>1</v>
      </c>
      <c r="BU931">
        <v>1</v>
      </c>
      <c r="BV931">
        <v>0</v>
      </c>
      <c r="BW931">
        <v>1</v>
      </c>
      <c r="BX931">
        <v>115</v>
      </c>
      <c r="BY931">
        <v>9</v>
      </c>
      <c r="BZ931">
        <v>4</v>
      </c>
      <c r="CA931">
        <v>0</v>
      </c>
      <c r="CB931">
        <v>1</v>
      </c>
      <c r="CC931">
        <v>1</v>
      </c>
      <c r="CD931">
        <v>0</v>
      </c>
      <c r="CE931">
        <v>0</v>
      </c>
      <c r="CF931">
        <v>0</v>
      </c>
      <c r="CG931">
        <v>0</v>
      </c>
      <c r="CH931">
        <v>1</v>
      </c>
      <c r="CI931">
        <v>0</v>
      </c>
      <c r="CJ931">
        <v>0</v>
      </c>
      <c r="CK931">
        <v>1</v>
      </c>
      <c r="CL931">
        <v>0</v>
      </c>
      <c r="CM931">
        <v>1</v>
      </c>
      <c r="CN931">
        <v>9</v>
      </c>
      <c r="CO931">
        <v>27</v>
      </c>
      <c r="CP931">
        <v>12</v>
      </c>
      <c r="CQ931">
        <v>1</v>
      </c>
      <c r="CR931">
        <v>0</v>
      </c>
      <c r="CS931">
        <v>0</v>
      </c>
      <c r="CT931">
        <v>1</v>
      </c>
      <c r="CU931">
        <v>1</v>
      </c>
      <c r="CV931">
        <v>0</v>
      </c>
      <c r="CW931">
        <v>1</v>
      </c>
      <c r="CX931">
        <v>4</v>
      </c>
      <c r="CY931">
        <v>1</v>
      </c>
      <c r="CZ931">
        <v>0</v>
      </c>
      <c r="DA931">
        <v>0</v>
      </c>
      <c r="DB931">
        <v>1</v>
      </c>
      <c r="DC931">
        <v>1</v>
      </c>
      <c r="DD931">
        <v>0</v>
      </c>
      <c r="DE931">
        <v>1</v>
      </c>
      <c r="DF931">
        <v>0</v>
      </c>
      <c r="DG931">
        <v>0</v>
      </c>
      <c r="DH931">
        <v>1</v>
      </c>
      <c r="DI931">
        <v>0</v>
      </c>
      <c r="DJ931">
        <v>1</v>
      </c>
      <c r="DK931">
        <v>0</v>
      </c>
      <c r="DL931">
        <v>0</v>
      </c>
      <c r="DM931">
        <v>1</v>
      </c>
      <c r="DN931">
        <v>27</v>
      </c>
      <c r="DO931">
        <v>10</v>
      </c>
      <c r="DP931">
        <v>0</v>
      </c>
      <c r="DQ931">
        <v>2</v>
      </c>
      <c r="DR931">
        <v>0</v>
      </c>
      <c r="DS931">
        <v>1</v>
      </c>
      <c r="DT931">
        <v>0</v>
      </c>
      <c r="DU931">
        <v>0</v>
      </c>
      <c r="DV931">
        <v>1</v>
      </c>
      <c r="DW931">
        <v>2</v>
      </c>
      <c r="DX931">
        <v>0</v>
      </c>
      <c r="DY931">
        <v>0</v>
      </c>
      <c r="DZ931">
        <v>0</v>
      </c>
      <c r="EA931">
        <v>0</v>
      </c>
      <c r="EB931">
        <v>3</v>
      </c>
      <c r="EC931">
        <v>0</v>
      </c>
      <c r="ED931">
        <v>0</v>
      </c>
      <c r="EE931">
        <v>0</v>
      </c>
      <c r="EF931">
        <v>0</v>
      </c>
      <c r="EG931">
        <v>0</v>
      </c>
      <c r="EH931">
        <v>0</v>
      </c>
      <c r="EI931">
        <v>0</v>
      </c>
      <c r="EJ931">
        <v>1</v>
      </c>
      <c r="EK931">
        <v>0</v>
      </c>
      <c r="EL931">
        <v>0</v>
      </c>
      <c r="EM931">
        <v>0</v>
      </c>
      <c r="EN931">
        <v>10</v>
      </c>
      <c r="EO931">
        <v>25</v>
      </c>
      <c r="EP931">
        <v>2</v>
      </c>
      <c r="EQ931">
        <v>19</v>
      </c>
      <c r="ER931">
        <v>0</v>
      </c>
      <c r="ES931">
        <v>1</v>
      </c>
      <c r="ET931">
        <v>0</v>
      </c>
      <c r="EU931">
        <v>0</v>
      </c>
      <c r="EV931">
        <v>1</v>
      </c>
      <c r="EW931">
        <v>0</v>
      </c>
      <c r="EX931">
        <v>0</v>
      </c>
      <c r="EY931">
        <v>0</v>
      </c>
      <c r="EZ931">
        <v>0</v>
      </c>
      <c r="FA931">
        <v>0</v>
      </c>
      <c r="FB931">
        <v>0</v>
      </c>
      <c r="FC931">
        <v>0</v>
      </c>
      <c r="FD931">
        <v>1</v>
      </c>
      <c r="FE931">
        <v>0</v>
      </c>
      <c r="FF931">
        <v>0</v>
      </c>
      <c r="FG931">
        <v>0</v>
      </c>
      <c r="FH931">
        <v>0</v>
      </c>
      <c r="FI931">
        <v>1</v>
      </c>
      <c r="FJ931">
        <v>0</v>
      </c>
      <c r="FK931">
        <v>0</v>
      </c>
      <c r="FL931">
        <v>25</v>
      </c>
      <c r="FM931">
        <v>59</v>
      </c>
      <c r="FN931">
        <v>24</v>
      </c>
      <c r="FO931">
        <v>3</v>
      </c>
      <c r="FP931">
        <v>0</v>
      </c>
      <c r="FQ931">
        <v>0</v>
      </c>
      <c r="FR931">
        <v>1</v>
      </c>
      <c r="FS931">
        <v>10</v>
      </c>
      <c r="FT931">
        <v>1</v>
      </c>
      <c r="FU931">
        <v>3</v>
      </c>
      <c r="FV931">
        <v>4</v>
      </c>
      <c r="FW931">
        <v>1</v>
      </c>
      <c r="FX931">
        <v>1</v>
      </c>
      <c r="FY931">
        <v>0</v>
      </c>
      <c r="FZ931">
        <v>0</v>
      </c>
      <c r="GA931">
        <v>0</v>
      </c>
      <c r="GB931">
        <v>1</v>
      </c>
      <c r="GC931">
        <v>2</v>
      </c>
      <c r="GD931">
        <v>1</v>
      </c>
      <c r="GE931">
        <v>2</v>
      </c>
      <c r="GF931">
        <v>1</v>
      </c>
      <c r="GG931">
        <v>1</v>
      </c>
      <c r="GH931">
        <v>2</v>
      </c>
      <c r="GI931">
        <v>0</v>
      </c>
      <c r="GJ931">
        <v>1</v>
      </c>
      <c r="GK931">
        <v>0</v>
      </c>
      <c r="GL931">
        <v>59</v>
      </c>
      <c r="GM931">
        <v>41</v>
      </c>
      <c r="GN931">
        <v>27</v>
      </c>
      <c r="GO931">
        <v>4</v>
      </c>
      <c r="GP931">
        <v>2</v>
      </c>
      <c r="GQ931">
        <v>1</v>
      </c>
      <c r="GR931">
        <v>0</v>
      </c>
      <c r="GS931">
        <v>1</v>
      </c>
      <c r="GT931">
        <v>1</v>
      </c>
      <c r="GU931">
        <v>1</v>
      </c>
      <c r="GV931">
        <v>2</v>
      </c>
      <c r="GW931">
        <v>0</v>
      </c>
      <c r="GX931">
        <v>0</v>
      </c>
      <c r="GY931">
        <v>1</v>
      </c>
      <c r="GZ931">
        <v>0</v>
      </c>
      <c r="HA931">
        <v>0</v>
      </c>
      <c r="HB931">
        <v>1</v>
      </c>
      <c r="HC931">
        <v>0</v>
      </c>
      <c r="HD931">
        <v>0</v>
      </c>
      <c r="HE931">
        <v>0</v>
      </c>
      <c r="HF931">
        <v>41</v>
      </c>
      <c r="HG931">
        <v>5</v>
      </c>
      <c r="HH931">
        <v>0</v>
      </c>
      <c r="HI931">
        <v>1</v>
      </c>
      <c r="HJ931">
        <v>2</v>
      </c>
      <c r="HK931">
        <v>0</v>
      </c>
      <c r="HL931">
        <v>0</v>
      </c>
      <c r="HM931">
        <v>0</v>
      </c>
      <c r="HN931">
        <v>1</v>
      </c>
      <c r="HO931">
        <v>0</v>
      </c>
      <c r="HP931">
        <v>0</v>
      </c>
      <c r="HQ931">
        <v>0</v>
      </c>
      <c r="HR931">
        <v>0</v>
      </c>
      <c r="HS931">
        <v>1</v>
      </c>
      <c r="HT931">
        <v>5</v>
      </c>
      <c r="HU931">
        <v>3</v>
      </c>
      <c r="HV931">
        <v>1</v>
      </c>
      <c r="HW931">
        <v>1</v>
      </c>
      <c r="HX931">
        <v>0</v>
      </c>
      <c r="HY931">
        <v>1</v>
      </c>
      <c r="HZ931">
        <v>0</v>
      </c>
      <c r="IA931">
        <v>0</v>
      </c>
      <c r="IB931">
        <v>0</v>
      </c>
      <c r="IC931">
        <v>0</v>
      </c>
      <c r="ID931">
        <v>0</v>
      </c>
      <c r="IE931">
        <v>0</v>
      </c>
      <c r="IF931">
        <v>0</v>
      </c>
      <c r="IG931">
        <v>0</v>
      </c>
      <c r="IH931">
        <v>0</v>
      </c>
      <c r="II931">
        <v>0</v>
      </c>
      <c r="IJ931">
        <v>3</v>
      </c>
      <c r="IK931">
        <v>69</v>
      </c>
      <c r="IL931">
        <v>29</v>
      </c>
      <c r="IM931">
        <v>0</v>
      </c>
      <c r="IN931">
        <v>27</v>
      </c>
      <c r="IO931">
        <v>0</v>
      </c>
      <c r="IP931">
        <v>0</v>
      </c>
      <c r="IQ931">
        <v>0</v>
      </c>
      <c r="IR931">
        <v>0</v>
      </c>
      <c r="IS931">
        <v>0</v>
      </c>
      <c r="IT931">
        <v>0</v>
      </c>
      <c r="IU931">
        <v>1</v>
      </c>
      <c r="IV931">
        <v>4</v>
      </c>
      <c r="IW931">
        <v>0</v>
      </c>
      <c r="IX931">
        <v>2</v>
      </c>
      <c r="IY931">
        <v>0</v>
      </c>
      <c r="IZ931">
        <v>0</v>
      </c>
      <c r="JA931">
        <v>0</v>
      </c>
      <c r="JB931">
        <v>6</v>
      </c>
      <c r="JC931">
        <v>0</v>
      </c>
      <c r="JD931">
        <v>0</v>
      </c>
      <c r="JE931">
        <v>0</v>
      </c>
      <c r="JF931">
        <v>0</v>
      </c>
      <c r="JG931">
        <v>0</v>
      </c>
      <c r="JH931">
        <v>0</v>
      </c>
      <c r="JI931">
        <v>0</v>
      </c>
      <c r="JJ931">
        <v>69</v>
      </c>
      <c r="JK931" s="2">
        <f t="shared" si="78"/>
        <v>0.41787003610108303</v>
      </c>
    </row>
    <row r="932" spans="1:271" outlineLevel="2" x14ac:dyDescent="0.25">
      <c r="A932" t="str">
        <f t="shared" si="79"/>
        <v>166101</v>
      </c>
      <c r="B932" t="s">
        <v>340</v>
      </c>
      <c r="C932">
        <v>34</v>
      </c>
      <c r="D932">
        <v>2309</v>
      </c>
      <c r="E932">
        <v>1780</v>
      </c>
      <c r="F932">
        <v>672</v>
      </c>
      <c r="G932">
        <v>1108</v>
      </c>
      <c r="H932">
        <v>1</v>
      </c>
      <c r="I932">
        <v>4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1107</v>
      </c>
      <c r="R932">
        <v>0</v>
      </c>
      <c r="S932">
        <v>0</v>
      </c>
      <c r="T932">
        <v>1107</v>
      </c>
      <c r="U932">
        <v>11</v>
      </c>
      <c r="V932">
        <v>7</v>
      </c>
      <c r="W932">
        <v>4</v>
      </c>
      <c r="X932">
        <v>0</v>
      </c>
      <c r="Y932">
        <v>1096</v>
      </c>
      <c r="Z932">
        <v>246</v>
      </c>
      <c r="AA932">
        <v>16</v>
      </c>
      <c r="AB932">
        <v>44</v>
      </c>
      <c r="AC932">
        <v>127</v>
      </c>
      <c r="AD932">
        <v>26</v>
      </c>
      <c r="AE932">
        <v>3</v>
      </c>
      <c r="AF932">
        <v>9</v>
      </c>
      <c r="AG932">
        <v>3</v>
      </c>
      <c r="AH932">
        <v>3</v>
      </c>
      <c r="AI932">
        <v>3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5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3</v>
      </c>
      <c r="AV932">
        <v>0</v>
      </c>
      <c r="AW932">
        <v>1</v>
      </c>
      <c r="AX932">
        <v>3</v>
      </c>
      <c r="AY932">
        <v>246</v>
      </c>
      <c r="AZ932">
        <v>363</v>
      </c>
      <c r="BA932">
        <v>97</v>
      </c>
      <c r="BB932">
        <v>10</v>
      </c>
      <c r="BC932">
        <v>11</v>
      </c>
      <c r="BD932">
        <v>73</v>
      </c>
      <c r="BE932">
        <v>9</v>
      </c>
      <c r="BF932">
        <v>53</v>
      </c>
      <c r="BG932">
        <v>5</v>
      </c>
      <c r="BH932">
        <v>2</v>
      </c>
      <c r="BI932">
        <v>37</v>
      </c>
      <c r="BJ932">
        <v>8</v>
      </c>
      <c r="BK932">
        <v>1</v>
      </c>
      <c r="BL932">
        <v>5</v>
      </c>
      <c r="BM932">
        <v>21</v>
      </c>
      <c r="BN932">
        <v>0</v>
      </c>
      <c r="BO932">
        <v>1</v>
      </c>
      <c r="BP932">
        <v>3</v>
      </c>
      <c r="BQ932">
        <v>3</v>
      </c>
      <c r="BR932">
        <v>0</v>
      </c>
      <c r="BS932">
        <v>4</v>
      </c>
      <c r="BT932">
        <v>3</v>
      </c>
      <c r="BU932">
        <v>3</v>
      </c>
      <c r="BV932">
        <v>4</v>
      </c>
      <c r="BW932">
        <v>10</v>
      </c>
      <c r="BX932">
        <v>363</v>
      </c>
      <c r="BY932">
        <v>32</v>
      </c>
      <c r="BZ932">
        <v>12</v>
      </c>
      <c r="CA932">
        <v>8</v>
      </c>
      <c r="CB932">
        <v>0</v>
      </c>
      <c r="CC932">
        <v>1</v>
      </c>
      <c r="CD932">
        <v>1</v>
      </c>
      <c r="CE932">
        <v>2</v>
      </c>
      <c r="CF932">
        <v>1</v>
      </c>
      <c r="CG932">
        <v>1</v>
      </c>
      <c r="CH932">
        <v>0</v>
      </c>
      <c r="CI932">
        <v>2</v>
      </c>
      <c r="CJ932">
        <v>1</v>
      </c>
      <c r="CK932">
        <v>0</v>
      </c>
      <c r="CL932">
        <v>0</v>
      </c>
      <c r="CM932">
        <v>3</v>
      </c>
      <c r="CN932">
        <v>32</v>
      </c>
      <c r="CO932">
        <v>57</v>
      </c>
      <c r="CP932">
        <v>29</v>
      </c>
      <c r="CQ932">
        <v>3</v>
      </c>
      <c r="CR932">
        <v>1</v>
      </c>
      <c r="CS932">
        <v>0</v>
      </c>
      <c r="CT932">
        <v>3</v>
      </c>
      <c r="CU932">
        <v>2</v>
      </c>
      <c r="CV932">
        <v>1</v>
      </c>
      <c r="CW932">
        <v>1</v>
      </c>
      <c r="CX932">
        <v>8</v>
      </c>
      <c r="CY932">
        <v>1</v>
      </c>
      <c r="CZ932">
        <v>0</v>
      </c>
      <c r="DA932">
        <v>0</v>
      </c>
      <c r="DB932">
        <v>0</v>
      </c>
      <c r="DC932">
        <v>0</v>
      </c>
      <c r="DD932">
        <v>0</v>
      </c>
      <c r="DE932">
        <v>0</v>
      </c>
      <c r="DF932">
        <v>2</v>
      </c>
      <c r="DG932">
        <v>1</v>
      </c>
      <c r="DH932">
        <v>1</v>
      </c>
      <c r="DI932">
        <v>0</v>
      </c>
      <c r="DJ932">
        <v>0</v>
      </c>
      <c r="DK932">
        <v>0</v>
      </c>
      <c r="DL932">
        <v>0</v>
      </c>
      <c r="DM932">
        <v>4</v>
      </c>
      <c r="DN932">
        <v>57</v>
      </c>
      <c r="DO932">
        <v>17</v>
      </c>
      <c r="DP932">
        <v>6</v>
      </c>
      <c r="DQ932">
        <v>2</v>
      </c>
      <c r="DR932">
        <v>0</v>
      </c>
      <c r="DS932">
        <v>2</v>
      </c>
      <c r="DT932">
        <v>0</v>
      </c>
      <c r="DU932">
        <v>0</v>
      </c>
      <c r="DV932">
        <v>0</v>
      </c>
      <c r="DW932">
        <v>0</v>
      </c>
      <c r="DX932">
        <v>0</v>
      </c>
      <c r="DY932">
        <v>0</v>
      </c>
      <c r="DZ932">
        <v>0</v>
      </c>
      <c r="EA932">
        <v>0</v>
      </c>
      <c r="EB932">
        <v>3</v>
      </c>
      <c r="EC932">
        <v>0</v>
      </c>
      <c r="ED932">
        <v>1</v>
      </c>
      <c r="EE932">
        <v>0</v>
      </c>
      <c r="EF932">
        <v>0</v>
      </c>
      <c r="EG932">
        <v>1</v>
      </c>
      <c r="EH932">
        <v>0</v>
      </c>
      <c r="EI932">
        <v>0</v>
      </c>
      <c r="EJ932">
        <v>1</v>
      </c>
      <c r="EK932">
        <v>1</v>
      </c>
      <c r="EL932">
        <v>0</v>
      </c>
      <c r="EM932">
        <v>0</v>
      </c>
      <c r="EN932">
        <v>17</v>
      </c>
      <c r="EO932">
        <v>69</v>
      </c>
      <c r="EP932">
        <v>18</v>
      </c>
      <c r="EQ932">
        <v>34</v>
      </c>
      <c r="ER932">
        <v>5</v>
      </c>
      <c r="ES932">
        <v>0</v>
      </c>
      <c r="ET932">
        <v>1</v>
      </c>
      <c r="EU932">
        <v>2</v>
      </c>
      <c r="EV932">
        <v>2</v>
      </c>
      <c r="EW932">
        <v>1</v>
      </c>
      <c r="EX932">
        <v>0</v>
      </c>
      <c r="EY932">
        <v>1</v>
      </c>
      <c r="EZ932">
        <v>1</v>
      </c>
      <c r="FA932">
        <v>0</v>
      </c>
      <c r="FB932">
        <v>2</v>
      </c>
      <c r="FC932">
        <v>0</v>
      </c>
      <c r="FD932">
        <v>0</v>
      </c>
      <c r="FE932">
        <v>0</v>
      </c>
      <c r="FF932">
        <v>0</v>
      </c>
      <c r="FG932">
        <v>0</v>
      </c>
      <c r="FH932">
        <v>0</v>
      </c>
      <c r="FI932">
        <v>0</v>
      </c>
      <c r="FJ932">
        <v>0</v>
      </c>
      <c r="FK932">
        <v>2</v>
      </c>
      <c r="FL932">
        <v>69</v>
      </c>
      <c r="FM932">
        <v>119</v>
      </c>
      <c r="FN932">
        <v>54</v>
      </c>
      <c r="FO932">
        <v>5</v>
      </c>
      <c r="FP932">
        <v>2</v>
      </c>
      <c r="FQ932">
        <v>6</v>
      </c>
      <c r="FR932">
        <v>4</v>
      </c>
      <c r="FS932">
        <v>15</v>
      </c>
      <c r="FT932">
        <v>1</v>
      </c>
      <c r="FU932">
        <v>1</v>
      </c>
      <c r="FV932">
        <v>7</v>
      </c>
      <c r="FW932">
        <v>1</v>
      </c>
      <c r="FX932">
        <v>0</v>
      </c>
      <c r="FY932">
        <v>1</v>
      </c>
      <c r="FZ932">
        <v>3</v>
      </c>
      <c r="GA932">
        <v>5</v>
      </c>
      <c r="GB932">
        <v>2</v>
      </c>
      <c r="GC932">
        <v>3</v>
      </c>
      <c r="GD932">
        <v>0</v>
      </c>
      <c r="GE932">
        <v>1</v>
      </c>
      <c r="GF932">
        <v>1</v>
      </c>
      <c r="GG932">
        <v>0</v>
      </c>
      <c r="GH932">
        <v>0</v>
      </c>
      <c r="GI932">
        <v>1</v>
      </c>
      <c r="GJ932">
        <v>0</v>
      </c>
      <c r="GK932">
        <v>6</v>
      </c>
      <c r="GL932">
        <v>119</v>
      </c>
      <c r="GM932">
        <v>137</v>
      </c>
      <c r="GN932">
        <v>96</v>
      </c>
      <c r="GO932">
        <v>11</v>
      </c>
      <c r="GP932">
        <v>6</v>
      </c>
      <c r="GQ932">
        <v>1</v>
      </c>
      <c r="GR932">
        <v>3</v>
      </c>
      <c r="GS932">
        <v>0</v>
      </c>
      <c r="GT932">
        <v>5</v>
      </c>
      <c r="GU932">
        <v>3</v>
      </c>
      <c r="GV932">
        <v>1</v>
      </c>
      <c r="GW932">
        <v>3</v>
      </c>
      <c r="GX932">
        <v>0</v>
      </c>
      <c r="GY932">
        <v>0</v>
      </c>
      <c r="GZ932">
        <v>0</v>
      </c>
      <c r="HA932">
        <v>3</v>
      </c>
      <c r="HB932">
        <v>0</v>
      </c>
      <c r="HC932">
        <v>3</v>
      </c>
      <c r="HD932">
        <v>2</v>
      </c>
      <c r="HE932">
        <v>0</v>
      </c>
      <c r="HF932">
        <v>137</v>
      </c>
      <c r="HG932">
        <v>11</v>
      </c>
      <c r="HH932">
        <v>1</v>
      </c>
      <c r="HI932">
        <v>2</v>
      </c>
      <c r="HJ932">
        <v>0</v>
      </c>
      <c r="HK932">
        <v>1</v>
      </c>
      <c r="HL932">
        <v>2</v>
      </c>
      <c r="HM932">
        <v>1</v>
      </c>
      <c r="HN932">
        <v>0</v>
      </c>
      <c r="HO932">
        <v>2</v>
      </c>
      <c r="HP932">
        <v>1</v>
      </c>
      <c r="HQ932">
        <v>0</v>
      </c>
      <c r="HR932">
        <v>0</v>
      </c>
      <c r="HS932">
        <v>1</v>
      </c>
      <c r="HT932">
        <v>11</v>
      </c>
      <c r="HU932">
        <v>3</v>
      </c>
      <c r="HV932">
        <v>2</v>
      </c>
      <c r="HW932">
        <v>0</v>
      </c>
      <c r="HX932">
        <v>0</v>
      </c>
      <c r="HY932">
        <v>0</v>
      </c>
      <c r="HZ932">
        <v>0</v>
      </c>
      <c r="IA932">
        <v>1</v>
      </c>
      <c r="IB932">
        <v>0</v>
      </c>
      <c r="IC932">
        <v>0</v>
      </c>
      <c r="ID932">
        <v>0</v>
      </c>
      <c r="IE932">
        <v>0</v>
      </c>
      <c r="IF932">
        <v>0</v>
      </c>
      <c r="IG932">
        <v>0</v>
      </c>
      <c r="IH932">
        <v>0</v>
      </c>
      <c r="II932">
        <v>0</v>
      </c>
      <c r="IJ932">
        <v>3</v>
      </c>
      <c r="IK932">
        <v>42</v>
      </c>
      <c r="IL932">
        <v>21</v>
      </c>
      <c r="IM932">
        <v>7</v>
      </c>
      <c r="IN932">
        <v>10</v>
      </c>
      <c r="IO932">
        <v>0</v>
      </c>
      <c r="IP932">
        <v>0</v>
      </c>
      <c r="IQ932">
        <v>0</v>
      </c>
      <c r="IR932">
        <v>0</v>
      </c>
      <c r="IS932">
        <v>0</v>
      </c>
      <c r="IT932">
        <v>0</v>
      </c>
      <c r="IU932">
        <v>1</v>
      </c>
      <c r="IV932">
        <v>1</v>
      </c>
      <c r="IW932">
        <v>1</v>
      </c>
      <c r="IX932">
        <v>0</v>
      </c>
      <c r="IY932">
        <v>0</v>
      </c>
      <c r="IZ932">
        <v>0</v>
      </c>
      <c r="JA932">
        <v>0</v>
      </c>
      <c r="JB932">
        <v>0</v>
      </c>
      <c r="JC932">
        <v>0</v>
      </c>
      <c r="JD932">
        <v>0</v>
      </c>
      <c r="JE932">
        <v>0</v>
      </c>
      <c r="JF932">
        <v>0</v>
      </c>
      <c r="JG932">
        <v>0</v>
      </c>
      <c r="JH932">
        <v>1</v>
      </c>
      <c r="JI932">
        <v>0</v>
      </c>
      <c r="JJ932">
        <v>42</v>
      </c>
      <c r="JK932" s="2">
        <f t="shared" si="78"/>
        <v>0.47942832394976181</v>
      </c>
    </row>
    <row r="933" spans="1:271" outlineLevel="2" x14ac:dyDescent="0.25">
      <c r="A933" t="str">
        <f t="shared" si="79"/>
        <v>166101</v>
      </c>
      <c r="B933" t="s">
        <v>340</v>
      </c>
      <c r="C933">
        <v>35</v>
      </c>
      <c r="D933">
        <v>1182</v>
      </c>
      <c r="E933">
        <v>890</v>
      </c>
      <c r="F933">
        <v>316</v>
      </c>
      <c r="G933">
        <v>574</v>
      </c>
      <c r="H933">
        <v>0</v>
      </c>
      <c r="I933">
        <v>3</v>
      </c>
      <c r="J933">
        <v>4</v>
      </c>
      <c r="K933">
        <v>4</v>
      </c>
      <c r="L933">
        <v>1</v>
      </c>
      <c r="M933">
        <v>0</v>
      </c>
      <c r="N933">
        <v>0</v>
      </c>
      <c r="O933">
        <v>0</v>
      </c>
      <c r="P933">
        <v>3</v>
      </c>
      <c r="Q933">
        <v>577</v>
      </c>
      <c r="R933">
        <v>3</v>
      </c>
      <c r="S933">
        <v>0</v>
      </c>
      <c r="T933">
        <v>577</v>
      </c>
      <c r="U933">
        <v>14</v>
      </c>
      <c r="V933">
        <v>10</v>
      </c>
      <c r="W933">
        <v>4</v>
      </c>
      <c r="X933">
        <v>0</v>
      </c>
      <c r="Y933">
        <v>563</v>
      </c>
      <c r="Z933">
        <v>126</v>
      </c>
      <c r="AA933">
        <v>12</v>
      </c>
      <c r="AB933">
        <v>23</v>
      </c>
      <c r="AC933">
        <v>64</v>
      </c>
      <c r="AD933">
        <v>15</v>
      </c>
      <c r="AE933">
        <v>0</v>
      </c>
      <c r="AF933">
        <v>2</v>
      </c>
      <c r="AG933">
        <v>0</v>
      </c>
      <c r="AH933">
        <v>0</v>
      </c>
      <c r="AI933">
        <v>2</v>
      </c>
      <c r="AJ933">
        <v>0</v>
      </c>
      <c r="AK933">
        <v>2</v>
      </c>
      <c r="AL933">
        <v>1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1</v>
      </c>
      <c r="AS933">
        <v>0</v>
      </c>
      <c r="AT933">
        <v>1</v>
      </c>
      <c r="AU933">
        <v>1</v>
      </c>
      <c r="AV933">
        <v>1</v>
      </c>
      <c r="AW933">
        <v>0</v>
      </c>
      <c r="AX933">
        <v>1</v>
      </c>
      <c r="AY933">
        <v>126</v>
      </c>
      <c r="AZ933">
        <v>179</v>
      </c>
      <c r="BA933">
        <v>51</v>
      </c>
      <c r="BB933">
        <v>4</v>
      </c>
      <c r="BC933">
        <v>10</v>
      </c>
      <c r="BD933">
        <v>38</v>
      </c>
      <c r="BE933">
        <v>5</v>
      </c>
      <c r="BF933">
        <v>17</v>
      </c>
      <c r="BG933">
        <v>6</v>
      </c>
      <c r="BH933">
        <v>2</v>
      </c>
      <c r="BI933">
        <v>15</v>
      </c>
      <c r="BJ933">
        <v>7</v>
      </c>
      <c r="BK933">
        <v>0</v>
      </c>
      <c r="BL933">
        <v>1</v>
      </c>
      <c r="BM933">
        <v>6</v>
      </c>
      <c r="BN933">
        <v>1</v>
      </c>
      <c r="BO933">
        <v>1</v>
      </c>
      <c r="BP933">
        <v>1</v>
      </c>
      <c r="BQ933">
        <v>0</v>
      </c>
      <c r="BR933">
        <v>0</v>
      </c>
      <c r="BS933">
        <v>4</v>
      </c>
      <c r="BT933">
        <v>2</v>
      </c>
      <c r="BU933">
        <v>3</v>
      </c>
      <c r="BV933">
        <v>1</v>
      </c>
      <c r="BW933">
        <v>4</v>
      </c>
      <c r="BX933">
        <v>179</v>
      </c>
      <c r="BY933">
        <v>19</v>
      </c>
      <c r="BZ933">
        <v>5</v>
      </c>
      <c r="CA933">
        <v>7</v>
      </c>
      <c r="CB933">
        <v>0</v>
      </c>
      <c r="CC933">
        <v>0</v>
      </c>
      <c r="CD933">
        <v>1</v>
      </c>
      <c r="CE933">
        <v>3</v>
      </c>
      <c r="CF933">
        <v>0</v>
      </c>
      <c r="CG933">
        <v>0</v>
      </c>
      <c r="CH933">
        <v>2</v>
      </c>
      <c r="CI933">
        <v>0</v>
      </c>
      <c r="CJ933">
        <v>0</v>
      </c>
      <c r="CK933">
        <v>0</v>
      </c>
      <c r="CL933">
        <v>0</v>
      </c>
      <c r="CM933">
        <v>1</v>
      </c>
      <c r="CN933">
        <v>19</v>
      </c>
      <c r="CO933">
        <v>23</v>
      </c>
      <c r="CP933">
        <v>14</v>
      </c>
      <c r="CQ933">
        <v>0</v>
      </c>
      <c r="CR933">
        <v>0</v>
      </c>
      <c r="CS933">
        <v>1</v>
      </c>
      <c r="CT933">
        <v>1</v>
      </c>
      <c r="CU933">
        <v>1</v>
      </c>
      <c r="CV933">
        <v>0</v>
      </c>
      <c r="CW933">
        <v>0</v>
      </c>
      <c r="CX933">
        <v>2</v>
      </c>
      <c r="CY933">
        <v>0</v>
      </c>
      <c r="CZ933">
        <v>0</v>
      </c>
      <c r="DA933">
        <v>0</v>
      </c>
      <c r="DB933">
        <v>1</v>
      </c>
      <c r="DC933">
        <v>0</v>
      </c>
      <c r="DD933">
        <v>0</v>
      </c>
      <c r="DE933">
        <v>2</v>
      </c>
      <c r="DF933">
        <v>0</v>
      </c>
      <c r="DG933">
        <v>0</v>
      </c>
      <c r="DH933">
        <v>0</v>
      </c>
      <c r="DI933">
        <v>0</v>
      </c>
      <c r="DJ933">
        <v>0</v>
      </c>
      <c r="DK933">
        <v>0</v>
      </c>
      <c r="DL933">
        <v>0</v>
      </c>
      <c r="DM933">
        <v>1</v>
      </c>
      <c r="DN933">
        <v>23</v>
      </c>
      <c r="DO933">
        <v>7</v>
      </c>
      <c r="DP933">
        <v>1</v>
      </c>
      <c r="DQ933">
        <v>0</v>
      </c>
      <c r="DR933">
        <v>0</v>
      </c>
      <c r="DS933">
        <v>0</v>
      </c>
      <c r="DT933">
        <v>0</v>
      </c>
      <c r="DU933">
        <v>0</v>
      </c>
      <c r="DV933">
        <v>0</v>
      </c>
      <c r="DW933">
        <v>2</v>
      </c>
      <c r="DX933">
        <v>1</v>
      </c>
      <c r="DY933">
        <v>0</v>
      </c>
      <c r="DZ933">
        <v>0</v>
      </c>
      <c r="EA933">
        <v>0</v>
      </c>
      <c r="EB933">
        <v>1</v>
      </c>
      <c r="EC933">
        <v>0</v>
      </c>
      <c r="ED933">
        <v>1</v>
      </c>
      <c r="EE933">
        <v>1</v>
      </c>
      <c r="EF933">
        <v>0</v>
      </c>
      <c r="EG933">
        <v>0</v>
      </c>
      <c r="EH933">
        <v>0</v>
      </c>
      <c r="EI933">
        <v>0</v>
      </c>
      <c r="EJ933">
        <v>0</v>
      </c>
      <c r="EK933">
        <v>0</v>
      </c>
      <c r="EL933">
        <v>0</v>
      </c>
      <c r="EM933">
        <v>0</v>
      </c>
      <c r="EN933">
        <v>7</v>
      </c>
      <c r="EO933">
        <v>41</v>
      </c>
      <c r="EP933">
        <v>14</v>
      </c>
      <c r="EQ933">
        <v>16</v>
      </c>
      <c r="ER933">
        <v>5</v>
      </c>
      <c r="ES933">
        <v>0</v>
      </c>
      <c r="ET933">
        <v>0</v>
      </c>
      <c r="EU933">
        <v>1</v>
      </c>
      <c r="EV933">
        <v>0</v>
      </c>
      <c r="EW933">
        <v>0</v>
      </c>
      <c r="EX933">
        <v>0</v>
      </c>
      <c r="EY933">
        <v>0</v>
      </c>
      <c r="EZ933">
        <v>0</v>
      </c>
      <c r="FA933">
        <v>0</v>
      </c>
      <c r="FB933">
        <v>1</v>
      </c>
      <c r="FC933">
        <v>0</v>
      </c>
      <c r="FD933">
        <v>0</v>
      </c>
      <c r="FE933">
        <v>0</v>
      </c>
      <c r="FF933">
        <v>0</v>
      </c>
      <c r="FG933">
        <v>0</v>
      </c>
      <c r="FH933">
        <v>0</v>
      </c>
      <c r="FI933">
        <v>1</v>
      </c>
      <c r="FJ933">
        <v>0</v>
      </c>
      <c r="FK933">
        <v>3</v>
      </c>
      <c r="FL933">
        <v>41</v>
      </c>
      <c r="FM933">
        <v>56</v>
      </c>
      <c r="FN933">
        <v>20</v>
      </c>
      <c r="FO933">
        <v>2</v>
      </c>
      <c r="FP933">
        <v>5</v>
      </c>
      <c r="FQ933">
        <v>1</v>
      </c>
      <c r="FR933">
        <v>1</v>
      </c>
      <c r="FS933">
        <v>12</v>
      </c>
      <c r="FT933">
        <v>0</v>
      </c>
      <c r="FU933">
        <v>2</v>
      </c>
      <c r="FV933">
        <v>5</v>
      </c>
      <c r="FW933">
        <v>0</v>
      </c>
      <c r="FX933">
        <v>1</v>
      </c>
      <c r="FY933">
        <v>0</v>
      </c>
      <c r="FZ933">
        <v>0</v>
      </c>
      <c r="GA933">
        <v>1</v>
      </c>
      <c r="GB933">
        <v>3</v>
      </c>
      <c r="GC933">
        <v>0</v>
      </c>
      <c r="GD933">
        <v>0</v>
      </c>
      <c r="GE933">
        <v>0</v>
      </c>
      <c r="GF933">
        <v>0</v>
      </c>
      <c r="GG933">
        <v>0</v>
      </c>
      <c r="GH933">
        <v>0</v>
      </c>
      <c r="GI933">
        <v>0</v>
      </c>
      <c r="GJ933">
        <v>0</v>
      </c>
      <c r="GK933">
        <v>3</v>
      </c>
      <c r="GL933">
        <v>56</v>
      </c>
      <c r="GM933">
        <v>72</v>
      </c>
      <c r="GN933">
        <v>40</v>
      </c>
      <c r="GO933">
        <v>13</v>
      </c>
      <c r="GP933">
        <v>4</v>
      </c>
      <c r="GQ933">
        <v>0</v>
      </c>
      <c r="GR933">
        <v>0</v>
      </c>
      <c r="GS933">
        <v>0</v>
      </c>
      <c r="GT933">
        <v>4</v>
      </c>
      <c r="GU933">
        <v>0</v>
      </c>
      <c r="GV933">
        <v>1</v>
      </c>
      <c r="GW933">
        <v>0</v>
      </c>
      <c r="GX933">
        <v>0</v>
      </c>
      <c r="GY933">
        <v>0</v>
      </c>
      <c r="GZ933">
        <v>0</v>
      </c>
      <c r="HA933">
        <v>5</v>
      </c>
      <c r="HB933">
        <v>0</v>
      </c>
      <c r="HC933">
        <v>2</v>
      </c>
      <c r="HD933">
        <v>2</v>
      </c>
      <c r="HE933">
        <v>1</v>
      </c>
      <c r="HF933">
        <v>72</v>
      </c>
      <c r="HG933">
        <v>4</v>
      </c>
      <c r="HH933">
        <v>2</v>
      </c>
      <c r="HI933">
        <v>0</v>
      </c>
      <c r="HJ933">
        <v>0</v>
      </c>
      <c r="HK933">
        <v>0</v>
      </c>
      <c r="HL933">
        <v>1</v>
      </c>
      <c r="HM933">
        <v>0</v>
      </c>
      <c r="HN933">
        <v>1</v>
      </c>
      <c r="HO933">
        <v>0</v>
      </c>
      <c r="HP933">
        <v>0</v>
      </c>
      <c r="HQ933">
        <v>0</v>
      </c>
      <c r="HR933">
        <v>0</v>
      </c>
      <c r="HS933">
        <v>0</v>
      </c>
      <c r="HT933">
        <v>4</v>
      </c>
      <c r="HU933">
        <v>0</v>
      </c>
      <c r="HV933">
        <v>0</v>
      </c>
      <c r="HW933">
        <v>0</v>
      </c>
      <c r="HX933">
        <v>0</v>
      </c>
      <c r="HY933">
        <v>0</v>
      </c>
      <c r="HZ933">
        <v>0</v>
      </c>
      <c r="IA933">
        <v>0</v>
      </c>
      <c r="IB933">
        <v>0</v>
      </c>
      <c r="IC933">
        <v>0</v>
      </c>
      <c r="ID933">
        <v>0</v>
      </c>
      <c r="IE933">
        <v>0</v>
      </c>
      <c r="IF933">
        <v>0</v>
      </c>
      <c r="IG933">
        <v>0</v>
      </c>
      <c r="IH933">
        <v>0</v>
      </c>
      <c r="II933">
        <v>0</v>
      </c>
      <c r="IJ933">
        <v>0</v>
      </c>
      <c r="IK933">
        <v>36</v>
      </c>
      <c r="IL933">
        <v>19</v>
      </c>
      <c r="IM933">
        <v>1</v>
      </c>
      <c r="IN933">
        <v>10</v>
      </c>
      <c r="IO933">
        <v>0</v>
      </c>
      <c r="IP933">
        <v>0</v>
      </c>
      <c r="IQ933">
        <v>0</v>
      </c>
      <c r="IR933">
        <v>1</v>
      </c>
      <c r="IS933">
        <v>0</v>
      </c>
      <c r="IT933">
        <v>0</v>
      </c>
      <c r="IU933">
        <v>2</v>
      </c>
      <c r="IV933">
        <v>1</v>
      </c>
      <c r="IW933">
        <v>1</v>
      </c>
      <c r="IX933">
        <v>1</v>
      </c>
      <c r="IY933">
        <v>0</v>
      </c>
      <c r="IZ933">
        <v>0</v>
      </c>
      <c r="JA933">
        <v>0</v>
      </c>
      <c r="JB933">
        <v>0</v>
      </c>
      <c r="JC933">
        <v>0</v>
      </c>
      <c r="JD933">
        <v>0</v>
      </c>
      <c r="JE933">
        <v>0</v>
      </c>
      <c r="JF933">
        <v>0</v>
      </c>
      <c r="JG933">
        <v>0</v>
      </c>
      <c r="JH933">
        <v>0</v>
      </c>
      <c r="JI933">
        <v>0</v>
      </c>
      <c r="JJ933">
        <v>36</v>
      </c>
      <c r="JK933" s="2">
        <f t="shared" si="78"/>
        <v>0.48815566835871405</v>
      </c>
    </row>
    <row r="934" spans="1:271" outlineLevel="2" x14ac:dyDescent="0.25">
      <c r="A934" t="str">
        <f t="shared" si="79"/>
        <v>166101</v>
      </c>
      <c r="B934" t="s">
        <v>340</v>
      </c>
      <c r="C934">
        <v>36</v>
      </c>
      <c r="D934">
        <v>1785</v>
      </c>
      <c r="E934">
        <v>1330</v>
      </c>
      <c r="F934">
        <v>419</v>
      </c>
      <c r="G934">
        <v>911</v>
      </c>
      <c r="H934">
        <v>1</v>
      </c>
      <c r="I934">
        <v>2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911</v>
      </c>
      <c r="R934">
        <v>0</v>
      </c>
      <c r="S934">
        <v>0</v>
      </c>
      <c r="T934">
        <v>911</v>
      </c>
      <c r="U934">
        <v>16</v>
      </c>
      <c r="V934">
        <v>15</v>
      </c>
      <c r="W934">
        <v>1</v>
      </c>
      <c r="X934">
        <v>0</v>
      </c>
      <c r="Y934">
        <v>895</v>
      </c>
      <c r="Z934">
        <v>235</v>
      </c>
      <c r="AA934">
        <v>26</v>
      </c>
      <c r="AB934">
        <v>41</v>
      </c>
      <c r="AC934">
        <v>105</v>
      </c>
      <c r="AD934">
        <v>33</v>
      </c>
      <c r="AE934">
        <v>0</v>
      </c>
      <c r="AF934">
        <v>15</v>
      </c>
      <c r="AG934">
        <v>0</v>
      </c>
      <c r="AH934">
        <v>1</v>
      </c>
      <c r="AI934">
        <v>1</v>
      </c>
      <c r="AJ934">
        <v>0</v>
      </c>
      <c r="AK934">
        <v>0</v>
      </c>
      <c r="AL934">
        <v>1</v>
      </c>
      <c r="AM934">
        <v>0</v>
      </c>
      <c r="AN934">
        <v>0</v>
      </c>
      <c r="AO934">
        <v>4</v>
      </c>
      <c r="AP934">
        <v>0</v>
      </c>
      <c r="AQ934">
        <v>2</v>
      </c>
      <c r="AR934">
        <v>0</v>
      </c>
      <c r="AS934">
        <v>0</v>
      </c>
      <c r="AT934">
        <v>2</v>
      </c>
      <c r="AU934">
        <v>1</v>
      </c>
      <c r="AV934">
        <v>1</v>
      </c>
      <c r="AW934">
        <v>0</v>
      </c>
      <c r="AX934">
        <v>2</v>
      </c>
      <c r="AY934">
        <v>235</v>
      </c>
      <c r="AZ934">
        <v>267</v>
      </c>
      <c r="BA934">
        <v>53</v>
      </c>
      <c r="BB934">
        <v>5</v>
      </c>
      <c r="BC934">
        <v>9</v>
      </c>
      <c r="BD934">
        <v>78</v>
      </c>
      <c r="BE934">
        <v>6</v>
      </c>
      <c r="BF934">
        <v>33</v>
      </c>
      <c r="BG934">
        <v>7</v>
      </c>
      <c r="BH934">
        <v>3</v>
      </c>
      <c r="BI934">
        <v>42</v>
      </c>
      <c r="BJ934">
        <v>2</v>
      </c>
      <c r="BK934">
        <v>0</v>
      </c>
      <c r="BL934">
        <v>0</v>
      </c>
      <c r="BM934">
        <v>5</v>
      </c>
      <c r="BN934">
        <v>1</v>
      </c>
      <c r="BO934">
        <v>0</v>
      </c>
      <c r="BP934">
        <v>1</v>
      </c>
      <c r="BQ934">
        <v>2</v>
      </c>
      <c r="BR934">
        <v>0</v>
      </c>
      <c r="BS934">
        <v>4</v>
      </c>
      <c r="BT934">
        <v>4</v>
      </c>
      <c r="BU934">
        <v>2</v>
      </c>
      <c r="BV934">
        <v>6</v>
      </c>
      <c r="BW934">
        <v>4</v>
      </c>
      <c r="BX934">
        <v>267</v>
      </c>
      <c r="BY934">
        <v>39</v>
      </c>
      <c r="BZ934">
        <v>22</v>
      </c>
      <c r="CA934">
        <v>9</v>
      </c>
      <c r="CB934">
        <v>1</v>
      </c>
      <c r="CC934">
        <v>1</v>
      </c>
      <c r="CD934">
        <v>1</v>
      </c>
      <c r="CE934">
        <v>1</v>
      </c>
      <c r="CF934">
        <v>1</v>
      </c>
      <c r="CG934">
        <v>1</v>
      </c>
      <c r="CH934">
        <v>1</v>
      </c>
      <c r="CI934">
        <v>0</v>
      </c>
      <c r="CJ934">
        <v>0</v>
      </c>
      <c r="CK934">
        <v>0</v>
      </c>
      <c r="CL934">
        <v>0</v>
      </c>
      <c r="CM934">
        <v>1</v>
      </c>
      <c r="CN934">
        <v>39</v>
      </c>
      <c r="CO934">
        <v>43</v>
      </c>
      <c r="CP934">
        <v>27</v>
      </c>
      <c r="CQ934">
        <v>0</v>
      </c>
      <c r="CR934">
        <v>1</v>
      </c>
      <c r="CS934">
        <v>1</v>
      </c>
      <c r="CT934">
        <v>0</v>
      </c>
      <c r="CU934">
        <v>0</v>
      </c>
      <c r="CV934">
        <v>1</v>
      </c>
      <c r="CW934">
        <v>1</v>
      </c>
      <c r="CX934">
        <v>1</v>
      </c>
      <c r="CY934">
        <v>1</v>
      </c>
      <c r="CZ934">
        <v>0</v>
      </c>
      <c r="DA934">
        <v>2</v>
      </c>
      <c r="DB934">
        <v>0</v>
      </c>
      <c r="DC934">
        <v>0</v>
      </c>
      <c r="DD934">
        <v>0</v>
      </c>
      <c r="DE934">
        <v>0</v>
      </c>
      <c r="DF934">
        <v>0</v>
      </c>
      <c r="DG934">
        <v>0</v>
      </c>
      <c r="DH934">
        <v>2</v>
      </c>
      <c r="DI934">
        <v>0</v>
      </c>
      <c r="DJ934">
        <v>1</v>
      </c>
      <c r="DK934">
        <v>0</v>
      </c>
      <c r="DL934">
        <v>0</v>
      </c>
      <c r="DM934">
        <v>5</v>
      </c>
      <c r="DN934">
        <v>43</v>
      </c>
      <c r="DO934">
        <v>8</v>
      </c>
      <c r="DP934">
        <v>4</v>
      </c>
      <c r="DQ934">
        <v>1</v>
      </c>
      <c r="DR934">
        <v>0</v>
      </c>
      <c r="DS934">
        <v>2</v>
      </c>
      <c r="DT934">
        <v>0</v>
      </c>
      <c r="DU934">
        <v>0</v>
      </c>
      <c r="DV934">
        <v>0</v>
      </c>
      <c r="DW934">
        <v>0</v>
      </c>
      <c r="DX934">
        <v>0</v>
      </c>
      <c r="DY934">
        <v>0</v>
      </c>
      <c r="DZ934">
        <v>0</v>
      </c>
      <c r="EA934">
        <v>0</v>
      </c>
      <c r="EB934">
        <v>1</v>
      </c>
      <c r="EC934">
        <v>0</v>
      </c>
      <c r="ED934">
        <v>0</v>
      </c>
      <c r="EE934">
        <v>0</v>
      </c>
      <c r="EF934">
        <v>0</v>
      </c>
      <c r="EG934">
        <v>0</v>
      </c>
      <c r="EH934">
        <v>0</v>
      </c>
      <c r="EI934">
        <v>0</v>
      </c>
      <c r="EJ934">
        <v>0</v>
      </c>
      <c r="EK934">
        <v>0</v>
      </c>
      <c r="EL934">
        <v>0</v>
      </c>
      <c r="EM934">
        <v>0</v>
      </c>
      <c r="EN934">
        <v>8</v>
      </c>
      <c r="EO934">
        <v>94</v>
      </c>
      <c r="EP934">
        <v>31</v>
      </c>
      <c r="EQ934">
        <v>41</v>
      </c>
      <c r="ER934">
        <v>5</v>
      </c>
      <c r="ES934">
        <v>1</v>
      </c>
      <c r="ET934">
        <v>0</v>
      </c>
      <c r="EU934">
        <v>1</v>
      </c>
      <c r="EV934">
        <v>0</v>
      </c>
      <c r="EW934">
        <v>0</v>
      </c>
      <c r="EX934">
        <v>1</v>
      </c>
      <c r="EY934">
        <v>2</v>
      </c>
      <c r="EZ934">
        <v>2</v>
      </c>
      <c r="FA934">
        <v>0</v>
      </c>
      <c r="FB934">
        <v>0</v>
      </c>
      <c r="FC934">
        <v>1</v>
      </c>
      <c r="FD934">
        <v>0</v>
      </c>
      <c r="FE934">
        <v>1</v>
      </c>
      <c r="FF934">
        <v>0</v>
      </c>
      <c r="FG934">
        <v>0</v>
      </c>
      <c r="FH934">
        <v>0</v>
      </c>
      <c r="FI934">
        <v>2</v>
      </c>
      <c r="FJ934">
        <v>1</v>
      </c>
      <c r="FK934">
        <v>5</v>
      </c>
      <c r="FL934">
        <v>94</v>
      </c>
      <c r="FM934">
        <v>94</v>
      </c>
      <c r="FN934">
        <v>35</v>
      </c>
      <c r="FO934">
        <v>7</v>
      </c>
      <c r="FP934">
        <v>4</v>
      </c>
      <c r="FQ934">
        <v>6</v>
      </c>
      <c r="FR934">
        <v>0</v>
      </c>
      <c r="FS934">
        <v>15</v>
      </c>
      <c r="FT934">
        <v>3</v>
      </c>
      <c r="FU934">
        <v>2</v>
      </c>
      <c r="FV934">
        <v>4</v>
      </c>
      <c r="FW934">
        <v>0</v>
      </c>
      <c r="FX934">
        <v>2</v>
      </c>
      <c r="FY934">
        <v>1</v>
      </c>
      <c r="FZ934">
        <v>2</v>
      </c>
      <c r="GA934">
        <v>1</v>
      </c>
      <c r="GB934">
        <v>1</v>
      </c>
      <c r="GC934">
        <v>2</v>
      </c>
      <c r="GD934">
        <v>2</v>
      </c>
      <c r="GE934">
        <v>0</v>
      </c>
      <c r="GF934">
        <v>0</v>
      </c>
      <c r="GG934">
        <v>0</v>
      </c>
      <c r="GH934">
        <v>1</v>
      </c>
      <c r="GI934">
        <v>2</v>
      </c>
      <c r="GJ934">
        <v>1</v>
      </c>
      <c r="GK934">
        <v>3</v>
      </c>
      <c r="GL934">
        <v>94</v>
      </c>
      <c r="GM934">
        <v>98</v>
      </c>
      <c r="GN934">
        <v>60</v>
      </c>
      <c r="GO934">
        <v>17</v>
      </c>
      <c r="GP934">
        <v>2</v>
      </c>
      <c r="GQ934">
        <v>0</v>
      </c>
      <c r="GR934">
        <v>6</v>
      </c>
      <c r="GS934">
        <v>2</v>
      </c>
      <c r="GT934">
        <v>4</v>
      </c>
      <c r="GU934">
        <v>0</v>
      </c>
      <c r="GV934">
        <v>0</v>
      </c>
      <c r="GW934">
        <v>1</v>
      </c>
      <c r="GX934">
        <v>0</v>
      </c>
      <c r="GY934">
        <v>1</v>
      </c>
      <c r="GZ934">
        <v>0</v>
      </c>
      <c r="HA934">
        <v>1</v>
      </c>
      <c r="HB934">
        <v>0</v>
      </c>
      <c r="HC934">
        <v>1</v>
      </c>
      <c r="HD934">
        <v>1</v>
      </c>
      <c r="HE934">
        <v>2</v>
      </c>
      <c r="HF934">
        <v>98</v>
      </c>
      <c r="HG934">
        <v>2</v>
      </c>
      <c r="HH934">
        <v>0</v>
      </c>
      <c r="HI934">
        <v>0</v>
      </c>
      <c r="HJ934">
        <v>0</v>
      </c>
      <c r="HK934">
        <v>1</v>
      </c>
      <c r="HL934">
        <v>0</v>
      </c>
      <c r="HM934">
        <v>0</v>
      </c>
      <c r="HN934">
        <v>0</v>
      </c>
      <c r="HO934">
        <v>0</v>
      </c>
      <c r="HP934">
        <v>1</v>
      </c>
      <c r="HQ934">
        <v>0</v>
      </c>
      <c r="HR934">
        <v>0</v>
      </c>
      <c r="HS934">
        <v>0</v>
      </c>
      <c r="HT934">
        <v>2</v>
      </c>
      <c r="HU934">
        <v>2</v>
      </c>
      <c r="HV934">
        <v>2</v>
      </c>
      <c r="HW934">
        <v>0</v>
      </c>
      <c r="HX934">
        <v>0</v>
      </c>
      <c r="HY934">
        <v>0</v>
      </c>
      <c r="HZ934">
        <v>0</v>
      </c>
      <c r="IA934">
        <v>0</v>
      </c>
      <c r="IB934">
        <v>0</v>
      </c>
      <c r="IC934">
        <v>0</v>
      </c>
      <c r="ID934">
        <v>0</v>
      </c>
      <c r="IE934">
        <v>0</v>
      </c>
      <c r="IF934">
        <v>0</v>
      </c>
      <c r="IG934">
        <v>0</v>
      </c>
      <c r="IH934">
        <v>0</v>
      </c>
      <c r="II934">
        <v>0</v>
      </c>
      <c r="IJ934">
        <v>2</v>
      </c>
      <c r="IK934">
        <v>13</v>
      </c>
      <c r="IL934">
        <v>11</v>
      </c>
      <c r="IM934">
        <v>2</v>
      </c>
      <c r="IN934">
        <v>0</v>
      </c>
      <c r="IO934">
        <v>0</v>
      </c>
      <c r="IP934">
        <v>0</v>
      </c>
      <c r="IQ934">
        <v>0</v>
      </c>
      <c r="IR934">
        <v>0</v>
      </c>
      <c r="IS934">
        <v>0</v>
      </c>
      <c r="IT934">
        <v>0</v>
      </c>
      <c r="IU934">
        <v>0</v>
      </c>
      <c r="IV934">
        <v>0</v>
      </c>
      <c r="IW934">
        <v>0</v>
      </c>
      <c r="IX934">
        <v>0</v>
      </c>
      <c r="IY934">
        <v>0</v>
      </c>
      <c r="IZ934">
        <v>0</v>
      </c>
      <c r="JA934">
        <v>0</v>
      </c>
      <c r="JB934">
        <v>0</v>
      </c>
      <c r="JC934">
        <v>0</v>
      </c>
      <c r="JD934">
        <v>0</v>
      </c>
      <c r="JE934">
        <v>0</v>
      </c>
      <c r="JF934">
        <v>0</v>
      </c>
      <c r="JG934">
        <v>0</v>
      </c>
      <c r="JH934">
        <v>0</v>
      </c>
      <c r="JI934">
        <v>0</v>
      </c>
      <c r="JJ934">
        <v>13</v>
      </c>
      <c r="JK934" s="2">
        <f t="shared" si="78"/>
        <v>0.51036414565826327</v>
      </c>
    </row>
    <row r="935" spans="1:271" outlineLevel="2" x14ac:dyDescent="0.25">
      <c r="A935" t="str">
        <f t="shared" si="79"/>
        <v>166101</v>
      </c>
      <c r="B935" t="s">
        <v>340</v>
      </c>
      <c r="C935">
        <v>37</v>
      </c>
      <c r="D935">
        <v>2005</v>
      </c>
      <c r="E935">
        <v>1530</v>
      </c>
      <c r="F935">
        <v>446</v>
      </c>
      <c r="G935">
        <v>1084</v>
      </c>
      <c r="H935">
        <v>1</v>
      </c>
      <c r="I935">
        <v>17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1083</v>
      </c>
      <c r="R935">
        <v>0</v>
      </c>
      <c r="S935">
        <v>0</v>
      </c>
      <c r="T935">
        <v>1083</v>
      </c>
      <c r="U935">
        <v>7</v>
      </c>
      <c r="V935">
        <v>5</v>
      </c>
      <c r="W935">
        <v>2</v>
      </c>
      <c r="X935">
        <v>0</v>
      </c>
      <c r="Y935">
        <v>1076</v>
      </c>
      <c r="Z935">
        <v>219</v>
      </c>
      <c r="AA935">
        <v>20</v>
      </c>
      <c r="AB935">
        <v>48</v>
      </c>
      <c r="AC935">
        <v>110</v>
      </c>
      <c r="AD935">
        <v>18</v>
      </c>
      <c r="AE935">
        <v>1</v>
      </c>
      <c r="AF935">
        <v>6</v>
      </c>
      <c r="AG935">
        <v>1</v>
      </c>
      <c r="AH935">
        <v>1</v>
      </c>
      <c r="AI935">
        <v>1</v>
      </c>
      <c r="AJ935">
        <v>2</v>
      </c>
      <c r="AK935">
        <v>0</v>
      </c>
      <c r="AL935">
        <v>4</v>
      </c>
      <c r="AM935">
        <v>0</v>
      </c>
      <c r="AN935">
        <v>0</v>
      </c>
      <c r="AO935">
        <v>0</v>
      </c>
      <c r="AP935">
        <v>0</v>
      </c>
      <c r="AQ935">
        <v>1</v>
      </c>
      <c r="AR935">
        <v>1</v>
      </c>
      <c r="AS935">
        <v>1</v>
      </c>
      <c r="AT935">
        <v>3</v>
      </c>
      <c r="AU935">
        <v>0</v>
      </c>
      <c r="AV935">
        <v>0</v>
      </c>
      <c r="AW935">
        <v>1</v>
      </c>
      <c r="AX935">
        <v>0</v>
      </c>
      <c r="AY935">
        <v>219</v>
      </c>
      <c r="AZ935">
        <v>314</v>
      </c>
      <c r="BA935">
        <v>80</v>
      </c>
      <c r="BB935">
        <v>6</v>
      </c>
      <c r="BC935">
        <v>9</v>
      </c>
      <c r="BD935">
        <v>90</v>
      </c>
      <c r="BE935">
        <v>4</v>
      </c>
      <c r="BF935">
        <v>35</v>
      </c>
      <c r="BG935">
        <v>4</v>
      </c>
      <c r="BH935">
        <v>5</v>
      </c>
      <c r="BI935">
        <v>34</v>
      </c>
      <c r="BJ935">
        <v>2</v>
      </c>
      <c r="BK935">
        <v>0</v>
      </c>
      <c r="BL935">
        <v>1</v>
      </c>
      <c r="BM935">
        <v>16</v>
      </c>
      <c r="BN935">
        <v>0</v>
      </c>
      <c r="BO935">
        <v>1</v>
      </c>
      <c r="BP935">
        <v>3</v>
      </c>
      <c r="BQ935">
        <v>0</v>
      </c>
      <c r="BR935">
        <v>0</v>
      </c>
      <c r="BS935">
        <v>8</v>
      </c>
      <c r="BT935">
        <v>2</v>
      </c>
      <c r="BU935">
        <v>6</v>
      </c>
      <c r="BV935">
        <v>3</v>
      </c>
      <c r="BW935">
        <v>5</v>
      </c>
      <c r="BX935">
        <v>314</v>
      </c>
      <c r="BY935">
        <v>53</v>
      </c>
      <c r="BZ935">
        <v>23</v>
      </c>
      <c r="CA935">
        <v>13</v>
      </c>
      <c r="CB935">
        <v>2</v>
      </c>
      <c r="CC935">
        <v>1</v>
      </c>
      <c r="CD935">
        <v>1</v>
      </c>
      <c r="CE935">
        <v>6</v>
      </c>
      <c r="CF935">
        <v>2</v>
      </c>
      <c r="CG935">
        <v>2</v>
      </c>
      <c r="CH935">
        <v>0</v>
      </c>
      <c r="CI935">
        <v>0</v>
      </c>
      <c r="CJ935">
        <v>0</v>
      </c>
      <c r="CK935">
        <v>1</v>
      </c>
      <c r="CL935">
        <v>1</v>
      </c>
      <c r="CM935">
        <v>1</v>
      </c>
      <c r="CN935">
        <v>53</v>
      </c>
      <c r="CO935">
        <v>55</v>
      </c>
      <c r="CP935">
        <v>27</v>
      </c>
      <c r="CQ935">
        <v>1</v>
      </c>
      <c r="CR935">
        <v>3</v>
      </c>
      <c r="CS935">
        <v>1</v>
      </c>
      <c r="CT935">
        <v>1</v>
      </c>
      <c r="CU935">
        <v>1</v>
      </c>
      <c r="CV935">
        <v>0</v>
      </c>
      <c r="CW935">
        <v>2</v>
      </c>
      <c r="CX935">
        <v>5</v>
      </c>
      <c r="CY935">
        <v>3</v>
      </c>
      <c r="CZ935">
        <v>0</v>
      </c>
      <c r="DA935">
        <v>0</v>
      </c>
      <c r="DB935">
        <v>0</v>
      </c>
      <c r="DC935">
        <v>1</v>
      </c>
      <c r="DD935">
        <v>1</v>
      </c>
      <c r="DE935">
        <v>2</v>
      </c>
      <c r="DF935">
        <v>0</v>
      </c>
      <c r="DG935">
        <v>2</v>
      </c>
      <c r="DH935">
        <v>0</v>
      </c>
      <c r="DI935">
        <v>0</v>
      </c>
      <c r="DJ935">
        <v>1</v>
      </c>
      <c r="DK935">
        <v>0</v>
      </c>
      <c r="DL935">
        <v>0</v>
      </c>
      <c r="DM935">
        <v>4</v>
      </c>
      <c r="DN935">
        <v>55</v>
      </c>
      <c r="DO935">
        <v>20</v>
      </c>
      <c r="DP935">
        <v>11</v>
      </c>
      <c r="DQ935">
        <v>3</v>
      </c>
      <c r="DR935">
        <v>2</v>
      </c>
      <c r="DS935">
        <v>1</v>
      </c>
      <c r="DT935">
        <v>1</v>
      </c>
      <c r="DU935">
        <v>0</v>
      </c>
      <c r="DV935">
        <v>0</v>
      </c>
      <c r="DW935">
        <v>0</v>
      </c>
      <c r="DX935">
        <v>0</v>
      </c>
      <c r="DY935">
        <v>0</v>
      </c>
      <c r="DZ935">
        <v>0</v>
      </c>
      <c r="EA935">
        <v>0</v>
      </c>
      <c r="EB935">
        <v>0</v>
      </c>
      <c r="EC935">
        <v>0</v>
      </c>
      <c r="ED935">
        <v>0</v>
      </c>
      <c r="EE935">
        <v>0</v>
      </c>
      <c r="EF935">
        <v>0</v>
      </c>
      <c r="EG935">
        <v>0</v>
      </c>
      <c r="EH935">
        <v>0</v>
      </c>
      <c r="EI935">
        <v>2</v>
      </c>
      <c r="EJ935">
        <v>0</v>
      </c>
      <c r="EK935">
        <v>0</v>
      </c>
      <c r="EL935">
        <v>0</v>
      </c>
      <c r="EM935">
        <v>0</v>
      </c>
      <c r="EN935">
        <v>20</v>
      </c>
      <c r="EO935">
        <v>145</v>
      </c>
      <c r="EP935">
        <v>41</v>
      </c>
      <c r="EQ935">
        <v>64</v>
      </c>
      <c r="ER935">
        <v>16</v>
      </c>
      <c r="ES935">
        <v>1</v>
      </c>
      <c r="ET935">
        <v>1</v>
      </c>
      <c r="EU935">
        <v>0</v>
      </c>
      <c r="EV935">
        <v>1</v>
      </c>
      <c r="EW935">
        <v>1</v>
      </c>
      <c r="EX935">
        <v>0</v>
      </c>
      <c r="EY935">
        <v>1</v>
      </c>
      <c r="EZ935">
        <v>1</v>
      </c>
      <c r="FA935">
        <v>0</v>
      </c>
      <c r="FB935">
        <v>3</v>
      </c>
      <c r="FC935">
        <v>1</v>
      </c>
      <c r="FD935">
        <v>0</v>
      </c>
      <c r="FE935">
        <v>0</v>
      </c>
      <c r="FF935">
        <v>2</v>
      </c>
      <c r="FG935">
        <v>0</v>
      </c>
      <c r="FH935">
        <v>0</v>
      </c>
      <c r="FI935">
        <v>0</v>
      </c>
      <c r="FJ935">
        <v>1</v>
      </c>
      <c r="FK935">
        <v>11</v>
      </c>
      <c r="FL935">
        <v>145</v>
      </c>
      <c r="FM935">
        <v>117</v>
      </c>
      <c r="FN935">
        <v>45</v>
      </c>
      <c r="FO935">
        <v>13</v>
      </c>
      <c r="FP935">
        <v>10</v>
      </c>
      <c r="FQ935">
        <v>3</v>
      </c>
      <c r="FR935">
        <v>7</v>
      </c>
      <c r="FS935">
        <v>11</v>
      </c>
      <c r="FT935">
        <v>2</v>
      </c>
      <c r="FU935">
        <v>0</v>
      </c>
      <c r="FV935">
        <v>10</v>
      </c>
      <c r="FW935">
        <v>2</v>
      </c>
      <c r="FX935">
        <v>0</v>
      </c>
      <c r="FY935">
        <v>0</v>
      </c>
      <c r="FZ935">
        <v>0</v>
      </c>
      <c r="GA935">
        <v>1</v>
      </c>
      <c r="GB935">
        <v>1</v>
      </c>
      <c r="GC935">
        <v>1</v>
      </c>
      <c r="GD935">
        <v>1</v>
      </c>
      <c r="GE935">
        <v>1</v>
      </c>
      <c r="GF935">
        <v>1</v>
      </c>
      <c r="GG935">
        <v>0</v>
      </c>
      <c r="GH935">
        <v>2</v>
      </c>
      <c r="GI935">
        <v>1</v>
      </c>
      <c r="GJ935">
        <v>1</v>
      </c>
      <c r="GK935">
        <v>4</v>
      </c>
      <c r="GL935">
        <v>117</v>
      </c>
      <c r="GM935">
        <v>135</v>
      </c>
      <c r="GN935">
        <v>83</v>
      </c>
      <c r="GO935">
        <v>14</v>
      </c>
      <c r="GP935">
        <v>8</v>
      </c>
      <c r="GQ935">
        <v>2</v>
      </c>
      <c r="GR935">
        <v>4</v>
      </c>
      <c r="GS935">
        <v>0</v>
      </c>
      <c r="GT935">
        <v>7</v>
      </c>
      <c r="GU935">
        <v>0</v>
      </c>
      <c r="GV935">
        <v>0</v>
      </c>
      <c r="GW935">
        <v>0</v>
      </c>
      <c r="GX935">
        <v>3</v>
      </c>
      <c r="GY935">
        <v>0</v>
      </c>
      <c r="GZ935">
        <v>0</v>
      </c>
      <c r="HA935">
        <v>10</v>
      </c>
      <c r="HB935">
        <v>0</v>
      </c>
      <c r="HC935">
        <v>0</v>
      </c>
      <c r="HD935">
        <v>1</v>
      </c>
      <c r="HE935">
        <v>3</v>
      </c>
      <c r="HF935">
        <v>135</v>
      </c>
      <c r="HG935">
        <v>8</v>
      </c>
      <c r="HH935">
        <v>2</v>
      </c>
      <c r="HI935">
        <v>0</v>
      </c>
      <c r="HJ935">
        <v>2</v>
      </c>
      <c r="HK935">
        <v>0</v>
      </c>
      <c r="HL935">
        <v>2</v>
      </c>
      <c r="HM935">
        <v>0</v>
      </c>
      <c r="HN935">
        <v>2</v>
      </c>
      <c r="HO935">
        <v>0</v>
      </c>
      <c r="HP935">
        <v>0</v>
      </c>
      <c r="HQ935">
        <v>0</v>
      </c>
      <c r="HR935">
        <v>0</v>
      </c>
      <c r="HS935">
        <v>0</v>
      </c>
      <c r="HT935">
        <v>8</v>
      </c>
      <c r="HU935">
        <v>3</v>
      </c>
      <c r="HV935">
        <v>3</v>
      </c>
      <c r="HW935">
        <v>0</v>
      </c>
      <c r="HX935">
        <v>0</v>
      </c>
      <c r="HY935">
        <v>0</v>
      </c>
      <c r="HZ935">
        <v>0</v>
      </c>
      <c r="IA935">
        <v>0</v>
      </c>
      <c r="IB935">
        <v>0</v>
      </c>
      <c r="IC935">
        <v>0</v>
      </c>
      <c r="ID935">
        <v>0</v>
      </c>
      <c r="IE935">
        <v>0</v>
      </c>
      <c r="IF935">
        <v>0</v>
      </c>
      <c r="IG935">
        <v>0</v>
      </c>
      <c r="IH935">
        <v>0</v>
      </c>
      <c r="II935">
        <v>0</v>
      </c>
      <c r="IJ935">
        <v>3</v>
      </c>
      <c r="IK935">
        <v>7</v>
      </c>
      <c r="IL935">
        <v>4</v>
      </c>
      <c r="IM935">
        <v>3</v>
      </c>
      <c r="IN935">
        <v>0</v>
      </c>
      <c r="IO935">
        <v>0</v>
      </c>
      <c r="IP935">
        <v>0</v>
      </c>
      <c r="IQ935">
        <v>0</v>
      </c>
      <c r="IR935">
        <v>0</v>
      </c>
      <c r="IS935">
        <v>0</v>
      </c>
      <c r="IT935">
        <v>0</v>
      </c>
      <c r="IU935">
        <v>0</v>
      </c>
      <c r="IV935">
        <v>0</v>
      </c>
      <c r="IW935">
        <v>0</v>
      </c>
      <c r="IX935">
        <v>0</v>
      </c>
      <c r="IY935">
        <v>0</v>
      </c>
      <c r="IZ935">
        <v>0</v>
      </c>
      <c r="JA935">
        <v>0</v>
      </c>
      <c r="JB935">
        <v>0</v>
      </c>
      <c r="JC935">
        <v>0</v>
      </c>
      <c r="JD935">
        <v>0</v>
      </c>
      <c r="JE935">
        <v>0</v>
      </c>
      <c r="JF935">
        <v>0</v>
      </c>
      <c r="JG935">
        <v>0</v>
      </c>
      <c r="JH935">
        <v>0</v>
      </c>
      <c r="JI935">
        <v>0</v>
      </c>
      <c r="JJ935">
        <v>7</v>
      </c>
      <c r="JK935" s="2">
        <f t="shared" si="78"/>
        <v>0.54014962593516214</v>
      </c>
    </row>
    <row r="936" spans="1:271" outlineLevel="2" x14ac:dyDescent="0.25">
      <c r="A936" t="str">
        <f t="shared" si="79"/>
        <v>166101</v>
      </c>
      <c r="B936" t="s">
        <v>340</v>
      </c>
      <c r="C936">
        <v>38</v>
      </c>
      <c r="D936">
        <v>2005</v>
      </c>
      <c r="E936">
        <v>1530</v>
      </c>
      <c r="F936">
        <v>444</v>
      </c>
      <c r="G936">
        <v>1086</v>
      </c>
      <c r="H936">
        <v>0</v>
      </c>
      <c r="I936">
        <v>13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1084</v>
      </c>
      <c r="R936">
        <v>0</v>
      </c>
      <c r="S936">
        <v>0</v>
      </c>
      <c r="T936">
        <v>1084</v>
      </c>
      <c r="U936">
        <v>10</v>
      </c>
      <c r="V936">
        <v>6</v>
      </c>
      <c r="W936">
        <v>4</v>
      </c>
      <c r="X936">
        <v>0</v>
      </c>
      <c r="Y936">
        <v>1074</v>
      </c>
      <c r="Z936">
        <v>291</v>
      </c>
      <c r="AA936">
        <v>24</v>
      </c>
      <c r="AB936">
        <v>58</v>
      </c>
      <c r="AC936">
        <v>147</v>
      </c>
      <c r="AD936">
        <v>26</v>
      </c>
      <c r="AE936">
        <v>3</v>
      </c>
      <c r="AF936">
        <v>6</v>
      </c>
      <c r="AG936">
        <v>3</v>
      </c>
      <c r="AH936">
        <v>1</v>
      </c>
      <c r="AI936">
        <v>3</v>
      </c>
      <c r="AJ936">
        <v>0</v>
      </c>
      <c r="AK936">
        <v>1</v>
      </c>
      <c r="AL936">
        <v>1</v>
      </c>
      <c r="AM936">
        <v>1</v>
      </c>
      <c r="AN936">
        <v>1</v>
      </c>
      <c r="AO936">
        <v>3</v>
      </c>
      <c r="AP936">
        <v>0</v>
      </c>
      <c r="AQ936">
        <v>5</v>
      </c>
      <c r="AR936">
        <v>1</v>
      </c>
      <c r="AS936">
        <v>0</v>
      </c>
      <c r="AT936">
        <v>1</v>
      </c>
      <c r="AU936">
        <v>0</v>
      </c>
      <c r="AV936">
        <v>0</v>
      </c>
      <c r="AW936">
        <v>2</v>
      </c>
      <c r="AX936">
        <v>4</v>
      </c>
      <c r="AY936">
        <v>291</v>
      </c>
      <c r="AZ936">
        <v>309</v>
      </c>
      <c r="BA936">
        <v>89</v>
      </c>
      <c r="BB936">
        <v>4</v>
      </c>
      <c r="BC936">
        <v>11</v>
      </c>
      <c r="BD936">
        <v>62</v>
      </c>
      <c r="BE936">
        <v>9</v>
      </c>
      <c r="BF936">
        <v>43</v>
      </c>
      <c r="BG936">
        <v>4</v>
      </c>
      <c r="BH936">
        <v>2</v>
      </c>
      <c r="BI936">
        <v>32</v>
      </c>
      <c r="BJ936">
        <v>2</v>
      </c>
      <c r="BK936">
        <v>3</v>
      </c>
      <c r="BL936">
        <v>0</v>
      </c>
      <c r="BM936">
        <v>21</v>
      </c>
      <c r="BN936">
        <v>1</v>
      </c>
      <c r="BO936">
        <v>2</v>
      </c>
      <c r="BP936">
        <v>1</v>
      </c>
      <c r="BQ936">
        <v>1</v>
      </c>
      <c r="BR936">
        <v>0</v>
      </c>
      <c r="BS936">
        <v>7</v>
      </c>
      <c r="BT936">
        <v>5</v>
      </c>
      <c r="BU936">
        <v>2</v>
      </c>
      <c r="BV936">
        <v>1</v>
      </c>
      <c r="BW936">
        <v>7</v>
      </c>
      <c r="BX936">
        <v>309</v>
      </c>
      <c r="BY936">
        <v>55</v>
      </c>
      <c r="BZ936">
        <v>27</v>
      </c>
      <c r="CA936">
        <v>13</v>
      </c>
      <c r="CB936">
        <v>2</v>
      </c>
      <c r="CC936">
        <v>0</v>
      </c>
      <c r="CD936">
        <v>1</v>
      </c>
      <c r="CE936">
        <v>0</v>
      </c>
      <c r="CF936">
        <v>1</v>
      </c>
      <c r="CG936">
        <v>0</v>
      </c>
      <c r="CH936">
        <v>2</v>
      </c>
      <c r="CI936">
        <v>0</v>
      </c>
      <c r="CJ936">
        <v>1</v>
      </c>
      <c r="CK936">
        <v>0</v>
      </c>
      <c r="CL936">
        <v>3</v>
      </c>
      <c r="CM936">
        <v>5</v>
      </c>
      <c r="CN936">
        <v>55</v>
      </c>
      <c r="CO936">
        <v>41</v>
      </c>
      <c r="CP936">
        <v>23</v>
      </c>
      <c r="CQ936">
        <v>0</v>
      </c>
      <c r="CR936">
        <v>3</v>
      </c>
      <c r="CS936">
        <v>2</v>
      </c>
      <c r="CT936">
        <v>2</v>
      </c>
      <c r="CU936">
        <v>1</v>
      </c>
      <c r="CV936">
        <v>0</v>
      </c>
      <c r="CW936">
        <v>0</v>
      </c>
      <c r="CX936">
        <v>3</v>
      </c>
      <c r="CY936">
        <v>3</v>
      </c>
      <c r="CZ936">
        <v>0</v>
      </c>
      <c r="DA936">
        <v>1</v>
      </c>
      <c r="DB936">
        <v>0</v>
      </c>
      <c r="DC936">
        <v>1</v>
      </c>
      <c r="DD936">
        <v>0</v>
      </c>
      <c r="DE936">
        <v>0</v>
      </c>
      <c r="DF936">
        <v>0</v>
      </c>
      <c r="DG936">
        <v>0</v>
      </c>
      <c r="DH936">
        <v>1</v>
      </c>
      <c r="DI936">
        <v>0</v>
      </c>
      <c r="DJ936">
        <v>0</v>
      </c>
      <c r="DK936">
        <v>0</v>
      </c>
      <c r="DL936">
        <v>0</v>
      </c>
      <c r="DM936">
        <v>1</v>
      </c>
      <c r="DN936">
        <v>41</v>
      </c>
      <c r="DO936">
        <v>22</v>
      </c>
      <c r="DP936">
        <v>8</v>
      </c>
      <c r="DQ936">
        <v>0</v>
      </c>
      <c r="DR936">
        <v>0</v>
      </c>
      <c r="DS936">
        <v>7</v>
      </c>
      <c r="DT936">
        <v>1</v>
      </c>
      <c r="DU936">
        <v>0</v>
      </c>
      <c r="DV936">
        <v>1</v>
      </c>
      <c r="DW936">
        <v>0</v>
      </c>
      <c r="DX936">
        <v>0</v>
      </c>
      <c r="DY936">
        <v>1</v>
      </c>
      <c r="DZ936">
        <v>0</v>
      </c>
      <c r="EA936">
        <v>0</v>
      </c>
      <c r="EB936">
        <v>1</v>
      </c>
      <c r="EC936">
        <v>0</v>
      </c>
      <c r="ED936">
        <v>1</v>
      </c>
      <c r="EE936">
        <v>0</v>
      </c>
      <c r="EF936">
        <v>0</v>
      </c>
      <c r="EG936">
        <v>0</v>
      </c>
      <c r="EH936">
        <v>0</v>
      </c>
      <c r="EI936">
        <v>1</v>
      </c>
      <c r="EJ936">
        <v>0</v>
      </c>
      <c r="EK936">
        <v>0</v>
      </c>
      <c r="EL936">
        <v>1</v>
      </c>
      <c r="EM936">
        <v>0</v>
      </c>
      <c r="EN936">
        <v>22</v>
      </c>
      <c r="EO936">
        <v>110</v>
      </c>
      <c r="EP936">
        <v>26</v>
      </c>
      <c r="EQ936">
        <v>55</v>
      </c>
      <c r="ER936">
        <v>14</v>
      </c>
      <c r="ES936">
        <v>3</v>
      </c>
      <c r="ET936">
        <v>0</v>
      </c>
      <c r="EU936">
        <v>0</v>
      </c>
      <c r="EV936">
        <v>0</v>
      </c>
      <c r="EW936">
        <v>0</v>
      </c>
      <c r="EX936">
        <v>0</v>
      </c>
      <c r="EY936">
        <v>1</v>
      </c>
      <c r="EZ936">
        <v>0</v>
      </c>
      <c r="FA936">
        <v>1</v>
      </c>
      <c r="FB936">
        <v>1</v>
      </c>
      <c r="FC936">
        <v>0</v>
      </c>
      <c r="FD936">
        <v>0</v>
      </c>
      <c r="FE936">
        <v>0</v>
      </c>
      <c r="FF936">
        <v>1</v>
      </c>
      <c r="FG936">
        <v>0</v>
      </c>
      <c r="FH936">
        <v>1</v>
      </c>
      <c r="FI936">
        <v>1</v>
      </c>
      <c r="FJ936">
        <v>0</v>
      </c>
      <c r="FK936">
        <v>6</v>
      </c>
      <c r="FL936">
        <v>110</v>
      </c>
      <c r="FM936">
        <v>104</v>
      </c>
      <c r="FN936">
        <v>48</v>
      </c>
      <c r="FO936">
        <v>11</v>
      </c>
      <c r="FP936">
        <v>3</v>
      </c>
      <c r="FQ936">
        <v>1</v>
      </c>
      <c r="FR936">
        <v>4</v>
      </c>
      <c r="FS936">
        <v>7</v>
      </c>
      <c r="FT936">
        <v>1</v>
      </c>
      <c r="FU936">
        <v>0</v>
      </c>
      <c r="FV936">
        <v>7</v>
      </c>
      <c r="FW936">
        <v>1</v>
      </c>
      <c r="FX936">
        <v>1</v>
      </c>
      <c r="FY936">
        <v>0</v>
      </c>
      <c r="FZ936">
        <v>1</v>
      </c>
      <c r="GA936">
        <v>1</v>
      </c>
      <c r="GB936">
        <v>1</v>
      </c>
      <c r="GC936">
        <v>3</v>
      </c>
      <c r="GD936">
        <v>3</v>
      </c>
      <c r="GE936">
        <v>4</v>
      </c>
      <c r="GF936">
        <v>1</v>
      </c>
      <c r="GG936">
        <v>0</v>
      </c>
      <c r="GH936">
        <v>2</v>
      </c>
      <c r="GI936">
        <v>0</v>
      </c>
      <c r="GJ936">
        <v>2</v>
      </c>
      <c r="GK936">
        <v>2</v>
      </c>
      <c r="GL936">
        <v>104</v>
      </c>
      <c r="GM936">
        <v>121</v>
      </c>
      <c r="GN936">
        <v>84</v>
      </c>
      <c r="GO936">
        <v>9</v>
      </c>
      <c r="GP936">
        <v>4</v>
      </c>
      <c r="GQ936">
        <v>2</v>
      </c>
      <c r="GR936">
        <v>4</v>
      </c>
      <c r="GS936">
        <v>0</v>
      </c>
      <c r="GT936">
        <v>4</v>
      </c>
      <c r="GU936">
        <v>0</v>
      </c>
      <c r="GV936">
        <v>0</v>
      </c>
      <c r="GW936">
        <v>2</v>
      </c>
      <c r="GX936">
        <v>1</v>
      </c>
      <c r="GY936">
        <v>0</v>
      </c>
      <c r="GZ936">
        <v>3</v>
      </c>
      <c r="HA936">
        <v>2</v>
      </c>
      <c r="HB936">
        <v>0</v>
      </c>
      <c r="HC936">
        <v>1</v>
      </c>
      <c r="HD936">
        <v>0</v>
      </c>
      <c r="HE936">
        <v>5</v>
      </c>
      <c r="HF936">
        <v>121</v>
      </c>
      <c r="HG936">
        <v>4</v>
      </c>
      <c r="HH936">
        <v>0</v>
      </c>
      <c r="HI936">
        <v>0</v>
      </c>
      <c r="HJ936">
        <v>1</v>
      </c>
      <c r="HK936">
        <v>0</v>
      </c>
      <c r="HL936">
        <v>1</v>
      </c>
      <c r="HM936">
        <v>0</v>
      </c>
      <c r="HN936">
        <v>0</v>
      </c>
      <c r="HO936">
        <v>0</v>
      </c>
      <c r="HP936">
        <v>1</v>
      </c>
      <c r="HQ936">
        <v>0</v>
      </c>
      <c r="HR936">
        <v>0</v>
      </c>
      <c r="HS936">
        <v>1</v>
      </c>
      <c r="HT936">
        <v>4</v>
      </c>
      <c r="HU936">
        <v>0</v>
      </c>
      <c r="HV936">
        <v>0</v>
      </c>
      <c r="HW936">
        <v>0</v>
      </c>
      <c r="HX936">
        <v>0</v>
      </c>
      <c r="HY936">
        <v>0</v>
      </c>
      <c r="HZ936">
        <v>0</v>
      </c>
      <c r="IA936">
        <v>0</v>
      </c>
      <c r="IB936">
        <v>0</v>
      </c>
      <c r="IC936">
        <v>0</v>
      </c>
      <c r="ID936">
        <v>0</v>
      </c>
      <c r="IE936">
        <v>0</v>
      </c>
      <c r="IF936">
        <v>0</v>
      </c>
      <c r="IG936">
        <v>0</v>
      </c>
      <c r="IH936">
        <v>0</v>
      </c>
      <c r="II936">
        <v>0</v>
      </c>
      <c r="IJ936">
        <v>0</v>
      </c>
      <c r="IK936">
        <v>17</v>
      </c>
      <c r="IL936">
        <v>9</v>
      </c>
      <c r="IM936">
        <v>1</v>
      </c>
      <c r="IN936">
        <v>4</v>
      </c>
      <c r="IO936">
        <v>1</v>
      </c>
      <c r="IP936">
        <v>0</v>
      </c>
      <c r="IQ936">
        <v>0</v>
      </c>
      <c r="IR936">
        <v>0</v>
      </c>
      <c r="IS936">
        <v>0</v>
      </c>
      <c r="IT936">
        <v>0</v>
      </c>
      <c r="IU936">
        <v>0</v>
      </c>
      <c r="IV936">
        <v>0</v>
      </c>
      <c r="IW936">
        <v>0</v>
      </c>
      <c r="IX936">
        <v>0</v>
      </c>
      <c r="IY936">
        <v>0</v>
      </c>
      <c r="IZ936">
        <v>1</v>
      </c>
      <c r="JA936">
        <v>0</v>
      </c>
      <c r="JB936">
        <v>1</v>
      </c>
      <c r="JC936">
        <v>0</v>
      </c>
      <c r="JD936">
        <v>0</v>
      </c>
      <c r="JE936">
        <v>0</v>
      </c>
      <c r="JF936">
        <v>0</v>
      </c>
      <c r="JG936">
        <v>0</v>
      </c>
      <c r="JH936">
        <v>0</v>
      </c>
      <c r="JI936">
        <v>0</v>
      </c>
      <c r="JJ936">
        <v>17</v>
      </c>
      <c r="JK936" s="2">
        <f t="shared" si="78"/>
        <v>0.54064837905236907</v>
      </c>
    </row>
    <row r="937" spans="1:271" outlineLevel="2" x14ac:dyDescent="0.25">
      <c r="A937" t="str">
        <f t="shared" si="79"/>
        <v>166101</v>
      </c>
      <c r="B937" t="s">
        <v>340</v>
      </c>
      <c r="C937">
        <v>39</v>
      </c>
      <c r="D937">
        <v>1995</v>
      </c>
      <c r="E937">
        <v>1540</v>
      </c>
      <c r="F937">
        <v>583</v>
      </c>
      <c r="G937">
        <v>957</v>
      </c>
      <c r="H937">
        <v>2</v>
      </c>
      <c r="I937">
        <v>6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957</v>
      </c>
      <c r="R937">
        <v>0</v>
      </c>
      <c r="S937">
        <v>0</v>
      </c>
      <c r="T937">
        <v>957</v>
      </c>
      <c r="U937">
        <v>17</v>
      </c>
      <c r="V937">
        <v>11</v>
      </c>
      <c r="W937">
        <v>6</v>
      </c>
      <c r="X937">
        <v>0</v>
      </c>
      <c r="Y937">
        <v>940</v>
      </c>
      <c r="Z937">
        <v>248</v>
      </c>
      <c r="AA937">
        <v>24</v>
      </c>
      <c r="AB937">
        <v>68</v>
      </c>
      <c r="AC937">
        <v>104</v>
      </c>
      <c r="AD937">
        <v>22</v>
      </c>
      <c r="AE937">
        <v>0</v>
      </c>
      <c r="AF937">
        <v>6</v>
      </c>
      <c r="AG937">
        <v>0</v>
      </c>
      <c r="AH937">
        <v>0</v>
      </c>
      <c r="AI937">
        <v>1</v>
      </c>
      <c r="AJ937">
        <v>0</v>
      </c>
      <c r="AK937">
        <v>1</v>
      </c>
      <c r="AL937">
        <v>3</v>
      </c>
      <c r="AM937">
        <v>0</v>
      </c>
      <c r="AN937">
        <v>1</v>
      </c>
      <c r="AO937">
        <v>4</v>
      </c>
      <c r="AP937">
        <v>1</v>
      </c>
      <c r="AQ937">
        <v>4</v>
      </c>
      <c r="AR937">
        <v>0</v>
      </c>
      <c r="AS937">
        <v>1</v>
      </c>
      <c r="AT937">
        <v>3</v>
      </c>
      <c r="AU937">
        <v>2</v>
      </c>
      <c r="AV937">
        <v>1</v>
      </c>
      <c r="AW937">
        <v>0</v>
      </c>
      <c r="AX937">
        <v>2</v>
      </c>
      <c r="AY937">
        <v>248</v>
      </c>
      <c r="AZ937">
        <v>280</v>
      </c>
      <c r="BA937">
        <v>89</v>
      </c>
      <c r="BB937">
        <v>8</v>
      </c>
      <c r="BC937">
        <v>16</v>
      </c>
      <c r="BD937">
        <v>51</v>
      </c>
      <c r="BE937">
        <v>9</v>
      </c>
      <c r="BF937">
        <v>31</v>
      </c>
      <c r="BG937">
        <v>4</v>
      </c>
      <c r="BH937">
        <v>1</v>
      </c>
      <c r="BI937">
        <v>30</v>
      </c>
      <c r="BJ937">
        <v>8</v>
      </c>
      <c r="BK937">
        <v>1</v>
      </c>
      <c r="BL937">
        <v>2</v>
      </c>
      <c r="BM937">
        <v>17</v>
      </c>
      <c r="BN937">
        <v>1</v>
      </c>
      <c r="BO937">
        <v>0</v>
      </c>
      <c r="BP937">
        <v>0</v>
      </c>
      <c r="BQ937">
        <v>0</v>
      </c>
      <c r="BR937">
        <v>0</v>
      </c>
      <c r="BS937">
        <v>4</v>
      </c>
      <c r="BT937">
        <v>1</v>
      </c>
      <c r="BU937">
        <v>1</v>
      </c>
      <c r="BV937">
        <v>2</v>
      </c>
      <c r="BW937">
        <v>4</v>
      </c>
      <c r="BX937">
        <v>280</v>
      </c>
      <c r="BY937">
        <v>51</v>
      </c>
      <c r="BZ937">
        <v>30</v>
      </c>
      <c r="CA937">
        <v>7</v>
      </c>
      <c r="CB937">
        <v>2</v>
      </c>
      <c r="CC937">
        <v>2</v>
      </c>
      <c r="CD937">
        <v>1</v>
      </c>
      <c r="CE937">
        <v>1</v>
      </c>
      <c r="CF937">
        <v>0</v>
      </c>
      <c r="CG937">
        <v>2</v>
      </c>
      <c r="CH937">
        <v>1</v>
      </c>
      <c r="CI937">
        <v>1</v>
      </c>
      <c r="CJ937">
        <v>1</v>
      </c>
      <c r="CK937">
        <v>1</v>
      </c>
      <c r="CL937">
        <v>1</v>
      </c>
      <c r="CM937">
        <v>1</v>
      </c>
      <c r="CN937">
        <v>51</v>
      </c>
      <c r="CO937">
        <v>51</v>
      </c>
      <c r="CP937">
        <v>29</v>
      </c>
      <c r="CQ937">
        <v>3</v>
      </c>
      <c r="CR937">
        <v>1</v>
      </c>
      <c r="CS937">
        <v>1</v>
      </c>
      <c r="CT937">
        <v>5</v>
      </c>
      <c r="CU937">
        <v>1</v>
      </c>
      <c r="CV937">
        <v>2</v>
      </c>
      <c r="CW937">
        <v>1</v>
      </c>
      <c r="CX937">
        <v>5</v>
      </c>
      <c r="CY937">
        <v>1</v>
      </c>
      <c r="CZ937">
        <v>2</v>
      </c>
      <c r="DA937">
        <v>0</v>
      </c>
      <c r="DB937">
        <v>0</v>
      </c>
      <c r="DC937">
        <v>0</v>
      </c>
      <c r="DD937">
        <v>0</v>
      </c>
      <c r="DE937">
        <v>0</v>
      </c>
      <c r="DF937">
        <v>0</v>
      </c>
      <c r="DG937">
        <v>0</v>
      </c>
      <c r="DH937">
        <v>0</v>
      </c>
      <c r="DI937">
        <v>0</v>
      </c>
      <c r="DJ937">
        <v>0</v>
      </c>
      <c r="DK937">
        <v>0</v>
      </c>
      <c r="DL937">
        <v>0</v>
      </c>
      <c r="DM937">
        <v>0</v>
      </c>
      <c r="DN937">
        <v>51</v>
      </c>
      <c r="DO937">
        <v>16</v>
      </c>
      <c r="DP937">
        <v>6</v>
      </c>
      <c r="DQ937">
        <v>1</v>
      </c>
      <c r="DR937">
        <v>0</v>
      </c>
      <c r="DS937">
        <v>2</v>
      </c>
      <c r="DT937">
        <v>2</v>
      </c>
      <c r="DU937">
        <v>0</v>
      </c>
      <c r="DV937">
        <v>0</v>
      </c>
      <c r="DW937">
        <v>0</v>
      </c>
      <c r="DX937">
        <v>0</v>
      </c>
      <c r="DY937">
        <v>0</v>
      </c>
      <c r="DZ937">
        <v>0</v>
      </c>
      <c r="EA937">
        <v>0</v>
      </c>
      <c r="EB937">
        <v>2</v>
      </c>
      <c r="EC937">
        <v>0</v>
      </c>
      <c r="ED937">
        <v>1</v>
      </c>
      <c r="EE937">
        <v>0</v>
      </c>
      <c r="EF937">
        <v>0</v>
      </c>
      <c r="EG937">
        <v>0</v>
      </c>
      <c r="EH937">
        <v>1</v>
      </c>
      <c r="EI937">
        <v>0</v>
      </c>
      <c r="EJ937">
        <v>1</v>
      </c>
      <c r="EK937">
        <v>0</v>
      </c>
      <c r="EL937">
        <v>0</v>
      </c>
      <c r="EM937">
        <v>0</v>
      </c>
      <c r="EN937">
        <v>16</v>
      </c>
      <c r="EO937">
        <v>89</v>
      </c>
      <c r="EP937">
        <v>21</v>
      </c>
      <c r="EQ937">
        <v>48</v>
      </c>
      <c r="ER937">
        <v>3</v>
      </c>
      <c r="ES937">
        <v>4</v>
      </c>
      <c r="ET937">
        <v>0</v>
      </c>
      <c r="EU937">
        <v>0</v>
      </c>
      <c r="EV937">
        <v>1</v>
      </c>
      <c r="EW937">
        <v>0</v>
      </c>
      <c r="EX937">
        <v>0</v>
      </c>
      <c r="EY937">
        <v>4</v>
      </c>
      <c r="EZ937">
        <v>0</v>
      </c>
      <c r="FA937">
        <v>0</v>
      </c>
      <c r="FB937">
        <v>1</v>
      </c>
      <c r="FC937">
        <v>0</v>
      </c>
      <c r="FD937">
        <v>0</v>
      </c>
      <c r="FE937">
        <v>0</v>
      </c>
      <c r="FF937">
        <v>0</v>
      </c>
      <c r="FG937">
        <v>0</v>
      </c>
      <c r="FH937">
        <v>0</v>
      </c>
      <c r="FI937">
        <v>2</v>
      </c>
      <c r="FJ937">
        <v>0</v>
      </c>
      <c r="FK937">
        <v>5</v>
      </c>
      <c r="FL937">
        <v>89</v>
      </c>
      <c r="FM937">
        <v>112</v>
      </c>
      <c r="FN937">
        <v>54</v>
      </c>
      <c r="FO937">
        <v>9</v>
      </c>
      <c r="FP937">
        <v>8</v>
      </c>
      <c r="FQ937">
        <v>1</v>
      </c>
      <c r="FR937">
        <v>2</v>
      </c>
      <c r="FS937">
        <v>10</v>
      </c>
      <c r="FT937">
        <v>2</v>
      </c>
      <c r="FU937">
        <v>2</v>
      </c>
      <c r="FV937">
        <v>3</v>
      </c>
      <c r="FW937">
        <v>2</v>
      </c>
      <c r="FX937">
        <v>2</v>
      </c>
      <c r="FY937">
        <v>2</v>
      </c>
      <c r="FZ937">
        <v>1</v>
      </c>
      <c r="GA937">
        <v>3</v>
      </c>
      <c r="GB937">
        <v>4</v>
      </c>
      <c r="GC937">
        <v>0</v>
      </c>
      <c r="GD937">
        <v>1</v>
      </c>
      <c r="GE937">
        <v>0</v>
      </c>
      <c r="GF937">
        <v>3</v>
      </c>
      <c r="GG937">
        <v>0</v>
      </c>
      <c r="GH937">
        <v>0</v>
      </c>
      <c r="GI937">
        <v>0</v>
      </c>
      <c r="GJ937">
        <v>0</v>
      </c>
      <c r="GK937">
        <v>3</v>
      </c>
      <c r="GL937">
        <v>112</v>
      </c>
      <c r="GM937">
        <v>74</v>
      </c>
      <c r="GN937">
        <v>45</v>
      </c>
      <c r="GO937">
        <v>12</v>
      </c>
      <c r="GP937">
        <v>4</v>
      </c>
      <c r="GQ937">
        <v>1</v>
      </c>
      <c r="GR937">
        <v>5</v>
      </c>
      <c r="GS937">
        <v>0</v>
      </c>
      <c r="GT937">
        <v>3</v>
      </c>
      <c r="GU937">
        <v>0</v>
      </c>
      <c r="GV937">
        <v>1</v>
      </c>
      <c r="GW937">
        <v>0</v>
      </c>
      <c r="GX937">
        <v>0</v>
      </c>
      <c r="GY937">
        <v>0</v>
      </c>
      <c r="GZ937">
        <v>0</v>
      </c>
      <c r="HA937">
        <v>3</v>
      </c>
      <c r="HB937">
        <v>0</v>
      </c>
      <c r="HC937">
        <v>0</v>
      </c>
      <c r="HD937">
        <v>0</v>
      </c>
      <c r="HE937">
        <v>0</v>
      </c>
      <c r="HF937">
        <v>74</v>
      </c>
      <c r="HG937">
        <v>9</v>
      </c>
      <c r="HH937">
        <v>2</v>
      </c>
      <c r="HI937">
        <v>0</v>
      </c>
      <c r="HJ937">
        <v>3</v>
      </c>
      <c r="HK937">
        <v>0</v>
      </c>
      <c r="HL937">
        <v>1</v>
      </c>
      <c r="HM937">
        <v>0</v>
      </c>
      <c r="HN937">
        <v>1</v>
      </c>
      <c r="HO937">
        <v>0</v>
      </c>
      <c r="HP937">
        <v>0</v>
      </c>
      <c r="HQ937">
        <v>0</v>
      </c>
      <c r="HR937">
        <v>0</v>
      </c>
      <c r="HS937">
        <v>2</v>
      </c>
      <c r="HT937">
        <v>9</v>
      </c>
      <c r="HU937">
        <v>3</v>
      </c>
      <c r="HV937">
        <v>2</v>
      </c>
      <c r="HW937">
        <v>0</v>
      </c>
      <c r="HX937">
        <v>0</v>
      </c>
      <c r="HY937">
        <v>0</v>
      </c>
      <c r="HZ937">
        <v>0</v>
      </c>
      <c r="IA937">
        <v>0</v>
      </c>
      <c r="IB937">
        <v>0</v>
      </c>
      <c r="IC937">
        <v>0</v>
      </c>
      <c r="ID937">
        <v>0</v>
      </c>
      <c r="IE937">
        <v>1</v>
      </c>
      <c r="IF937">
        <v>0</v>
      </c>
      <c r="IG937">
        <v>0</v>
      </c>
      <c r="IH937">
        <v>0</v>
      </c>
      <c r="II937">
        <v>0</v>
      </c>
      <c r="IJ937">
        <v>3</v>
      </c>
      <c r="IK937">
        <v>7</v>
      </c>
      <c r="IL937">
        <v>3</v>
      </c>
      <c r="IM937">
        <v>1</v>
      </c>
      <c r="IN937">
        <v>2</v>
      </c>
      <c r="IO937">
        <v>0</v>
      </c>
      <c r="IP937">
        <v>0</v>
      </c>
      <c r="IQ937">
        <v>0</v>
      </c>
      <c r="IR937">
        <v>0</v>
      </c>
      <c r="IS937">
        <v>0</v>
      </c>
      <c r="IT937">
        <v>0</v>
      </c>
      <c r="IU937">
        <v>0</v>
      </c>
      <c r="IV937">
        <v>1</v>
      </c>
      <c r="IW937">
        <v>0</v>
      </c>
      <c r="IX937">
        <v>0</v>
      </c>
      <c r="IY937">
        <v>0</v>
      </c>
      <c r="IZ937">
        <v>0</v>
      </c>
      <c r="JA937">
        <v>0</v>
      </c>
      <c r="JB937">
        <v>0</v>
      </c>
      <c r="JC937">
        <v>0</v>
      </c>
      <c r="JD937">
        <v>0</v>
      </c>
      <c r="JE937">
        <v>0</v>
      </c>
      <c r="JF937">
        <v>0</v>
      </c>
      <c r="JG937">
        <v>0</v>
      </c>
      <c r="JH937">
        <v>0</v>
      </c>
      <c r="JI937">
        <v>0</v>
      </c>
      <c r="JJ937">
        <v>7</v>
      </c>
      <c r="JK937" s="2">
        <f t="shared" si="78"/>
        <v>0.47969924812030074</v>
      </c>
    </row>
    <row r="938" spans="1:271" outlineLevel="2" x14ac:dyDescent="0.25">
      <c r="A938" t="str">
        <f t="shared" si="79"/>
        <v>166101</v>
      </c>
      <c r="B938" t="s">
        <v>340</v>
      </c>
      <c r="C938">
        <v>40</v>
      </c>
      <c r="D938">
        <v>1020</v>
      </c>
      <c r="E938">
        <v>780</v>
      </c>
      <c r="F938">
        <v>312</v>
      </c>
      <c r="G938">
        <v>468</v>
      </c>
      <c r="H938">
        <v>0</v>
      </c>
      <c r="I938">
        <v>4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467</v>
      </c>
      <c r="R938">
        <v>0</v>
      </c>
      <c r="S938">
        <v>0</v>
      </c>
      <c r="T938">
        <v>467</v>
      </c>
      <c r="U938">
        <v>15</v>
      </c>
      <c r="V938">
        <v>6</v>
      </c>
      <c r="W938">
        <v>9</v>
      </c>
      <c r="X938">
        <v>0</v>
      </c>
      <c r="Y938">
        <v>452</v>
      </c>
      <c r="Z938">
        <v>69</v>
      </c>
      <c r="AA938">
        <v>7</v>
      </c>
      <c r="AB938">
        <v>14</v>
      </c>
      <c r="AC938">
        <v>37</v>
      </c>
      <c r="AD938">
        <v>7</v>
      </c>
      <c r="AE938">
        <v>0</v>
      </c>
      <c r="AF938">
        <v>3</v>
      </c>
      <c r="AG938">
        <v>0</v>
      </c>
      <c r="AH938">
        <v>0</v>
      </c>
      <c r="AI938">
        <v>1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69</v>
      </c>
      <c r="AZ938">
        <v>123</v>
      </c>
      <c r="BA938">
        <v>38</v>
      </c>
      <c r="BB938">
        <v>7</v>
      </c>
      <c r="BC938">
        <v>7</v>
      </c>
      <c r="BD938">
        <v>15</v>
      </c>
      <c r="BE938">
        <v>3</v>
      </c>
      <c r="BF938">
        <v>7</v>
      </c>
      <c r="BG938">
        <v>3</v>
      </c>
      <c r="BH938">
        <v>0</v>
      </c>
      <c r="BI938">
        <v>12</v>
      </c>
      <c r="BJ938">
        <v>1</v>
      </c>
      <c r="BK938">
        <v>0</v>
      </c>
      <c r="BL938">
        <v>4</v>
      </c>
      <c r="BM938">
        <v>23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3</v>
      </c>
      <c r="BT938">
        <v>0</v>
      </c>
      <c r="BU938">
        <v>0</v>
      </c>
      <c r="BV938">
        <v>0</v>
      </c>
      <c r="BW938">
        <v>0</v>
      </c>
      <c r="BX938">
        <v>123</v>
      </c>
      <c r="BY938">
        <v>14</v>
      </c>
      <c r="BZ938">
        <v>12</v>
      </c>
      <c r="CA938">
        <v>0</v>
      </c>
      <c r="CB938">
        <v>1</v>
      </c>
      <c r="CC938">
        <v>0</v>
      </c>
      <c r="CD938">
        <v>0</v>
      </c>
      <c r="CE938">
        <v>0</v>
      </c>
      <c r="CF938">
        <v>0</v>
      </c>
      <c r="CG938">
        <v>0</v>
      </c>
      <c r="CH938">
        <v>0</v>
      </c>
      <c r="CI938">
        <v>0</v>
      </c>
      <c r="CJ938">
        <v>0</v>
      </c>
      <c r="CK938">
        <v>0</v>
      </c>
      <c r="CL938">
        <v>0</v>
      </c>
      <c r="CM938">
        <v>1</v>
      </c>
      <c r="CN938">
        <v>14</v>
      </c>
      <c r="CO938">
        <v>28</v>
      </c>
      <c r="CP938">
        <v>13</v>
      </c>
      <c r="CQ938">
        <v>4</v>
      </c>
      <c r="CR938">
        <v>1</v>
      </c>
      <c r="CS938">
        <v>1</v>
      </c>
      <c r="CT938">
        <v>2</v>
      </c>
      <c r="CU938">
        <v>1</v>
      </c>
      <c r="CV938">
        <v>0</v>
      </c>
      <c r="CW938">
        <v>1</v>
      </c>
      <c r="CX938">
        <v>1</v>
      </c>
      <c r="CY938">
        <v>1</v>
      </c>
      <c r="CZ938">
        <v>0</v>
      </c>
      <c r="DA938">
        <v>0</v>
      </c>
      <c r="DB938">
        <v>1</v>
      </c>
      <c r="DC938">
        <v>0</v>
      </c>
      <c r="DD938">
        <v>0</v>
      </c>
      <c r="DE938">
        <v>0</v>
      </c>
      <c r="DF938">
        <v>0</v>
      </c>
      <c r="DG938">
        <v>0</v>
      </c>
      <c r="DH938">
        <v>0</v>
      </c>
      <c r="DI938">
        <v>1</v>
      </c>
      <c r="DJ938">
        <v>0</v>
      </c>
      <c r="DK938">
        <v>0</v>
      </c>
      <c r="DL938">
        <v>1</v>
      </c>
      <c r="DM938">
        <v>0</v>
      </c>
      <c r="DN938">
        <v>28</v>
      </c>
      <c r="DO938">
        <v>4</v>
      </c>
      <c r="DP938">
        <v>0</v>
      </c>
      <c r="DQ938">
        <v>0</v>
      </c>
      <c r="DR938">
        <v>0</v>
      </c>
      <c r="DS938">
        <v>0</v>
      </c>
      <c r="DT938">
        <v>1</v>
      </c>
      <c r="DU938">
        <v>1</v>
      </c>
      <c r="DV938">
        <v>0</v>
      </c>
      <c r="DW938">
        <v>0</v>
      </c>
      <c r="DX938">
        <v>0</v>
      </c>
      <c r="DY938">
        <v>0</v>
      </c>
      <c r="DZ938">
        <v>0</v>
      </c>
      <c r="EA938">
        <v>0</v>
      </c>
      <c r="EB938">
        <v>0</v>
      </c>
      <c r="EC938">
        <v>1</v>
      </c>
      <c r="ED938">
        <v>1</v>
      </c>
      <c r="EE938">
        <v>0</v>
      </c>
      <c r="EF938">
        <v>0</v>
      </c>
      <c r="EG938">
        <v>0</v>
      </c>
      <c r="EH938">
        <v>0</v>
      </c>
      <c r="EI938">
        <v>0</v>
      </c>
      <c r="EJ938">
        <v>0</v>
      </c>
      <c r="EK938">
        <v>0</v>
      </c>
      <c r="EL938">
        <v>0</v>
      </c>
      <c r="EM938">
        <v>0</v>
      </c>
      <c r="EN938">
        <v>4</v>
      </c>
      <c r="EO938">
        <v>16</v>
      </c>
      <c r="EP938">
        <v>5</v>
      </c>
      <c r="EQ938">
        <v>5</v>
      </c>
      <c r="ER938">
        <v>2</v>
      </c>
      <c r="ES938">
        <v>0</v>
      </c>
      <c r="ET938">
        <v>2</v>
      </c>
      <c r="EU938">
        <v>1</v>
      </c>
      <c r="EV938">
        <v>0</v>
      </c>
      <c r="EW938">
        <v>0</v>
      </c>
      <c r="EX938">
        <v>0</v>
      </c>
      <c r="EY938">
        <v>0</v>
      </c>
      <c r="EZ938">
        <v>0</v>
      </c>
      <c r="FA938">
        <v>0</v>
      </c>
      <c r="FB938">
        <v>0</v>
      </c>
      <c r="FC938">
        <v>0</v>
      </c>
      <c r="FD938">
        <v>0</v>
      </c>
      <c r="FE938">
        <v>0</v>
      </c>
      <c r="FF938">
        <v>0</v>
      </c>
      <c r="FG938">
        <v>0</v>
      </c>
      <c r="FH938">
        <v>0</v>
      </c>
      <c r="FI938">
        <v>0</v>
      </c>
      <c r="FJ938">
        <v>1</v>
      </c>
      <c r="FK938">
        <v>0</v>
      </c>
      <c r="FL938">
        <v>16</v>
      </c>
      <c r="FM938">
        <v>45</v>
      </c>
      <c r="FN938">
        <v>26</v>
      </c>
      <c r="FO938">
        <v>2</v>
      </c>
      <c r="FP938">
        <v>2</v>
      </c>
      <c r="FQ938">
        <v>1</v>
      </c>
      <c r="FR938">
        <v>0</v>
      </c>
      <c r="FS938">
        <v>3</v>
      </c>
      <c r="FT938">
        <v>1</v>
      </c>
      <c r="FU938">
        <v>1</v>
      </c>
      <c r="FV938">
        <v>2</v>
      </c>
      <c r="FW938">
        <v>0</v>
      </c>
      <c r="FX938">
        <v>0</v>
      </c>
      <c r="FY938">
        <v>0</v>
      </c>
      <c r="FZ938">
        <v>0</v>
      </c>
      <c r="GA938">
        <v>2</v>
      </c>
      <c r="GB938">
        <v>1</v>
      </c>
      <c r="GC938">
        <v>1</v>
      </c>
      <c r="GD938">
        <v>0</v>
      </c>
      <c r="GE938">
        <v>0</v>
      </c>
      <c r="GF938">
        <v>0</v>
      </c>
      <c r="GG938">
        <v>1</v>
      </c>
      <c r="GH938">
        <v>1</v>
      </c>
      <c r="GI938">
        <v>0</v>
      </c>
      <c r="GJ938">
        <v>0</v>
      </c>
      <c r="GK938">
        <v>1</v>
      </c>
      <c r="GL938">
        <v>45</v>
      </c>
      <c r="GM938">
        <v>53</v>
      </c>
      <c r="GN938">
        <v>32</v>
      </c>
      <c r="GO938">
        <v>7</v>
      </c>
      <c r="GP938">
        <v>0</v>
      </c>
      <c r="GQ938">
        <v>3</v>
      </c>
      <c r="GR938">
        <v>3</v>
      </c>
      <c r="GS938">
        <v>0</v>
      </c>
      <c r="GT938">
        <v>5</v>
      </c>
      <c r="GU938">
        <v>0</v>
      </c>
      <c r="GV938">
        <v>0</v>
      </c>
      <c r="GW938">
        <v>0</v>
      </c>
      <c r="GX938">
        <v>2</v>
      </c>
      <c r="GY938">
        <v>0</v>
      </c>
      <c r="GZ938">
        <v>0</v>
      </c>
      <c r="HA938">
        <v>0</v>
      </c>
      <c r="HB938">
        <v>0</v>
      </c>
      <c r="HC938">
        <v>0</v>
      </c>
      <c r="HD938">
        <v>0</v>
      </c>
      <c r="HE938">
        <v>1</v>
      </c>
      <c r="HF938">
        <v>53</v>
      </c>
      <c r="HG938">
        <v>2</v>
      </c>
      <c r="HH938">
        <v>0</v>
      </c>
      <c r="HI938">
        <v>0</v>
      </c>
      <c r="HJ938">
        <v>0</v>
      </c>
      <c r="HK938">
        <v>0</v>
      </c>
      <c r="HL938">
        <v>0</v>
      </c>
      <c r="HM938">
        <v>0</v>
      </c>
      <c r="HN938">
        <v>1</v>
      </c>
      <c r="HO938">
        <v>0</v>
      </c>
      <c r="HP938">
        <v>0</v>
      </c>
      <c r="HQ938">
        <v>0</v>
      </c>
      <c r="HR938">
        <v>0</v>
      </c>
      <c r="HS938">
        <v>1</v>
      </c>
      <c r="HT938">
        <v>2</v>
      </c>
      <c r="HU938">
        <v>0</v>
      </c>
      <c r="HV938">
        <v>0</v>
      </c>
      <c r="HW938">
        <v>0</v>
      </c>
      <c r="HX938">
        <v>0</v>
      </c>
      <c r="HY938">
        <v>0</v>
      </c>
      <c r="HZ938">
        <v>0</v>
      </c>
      <c r="IA938">
        <v>0</v>
      </c>
      <c r="IB938">
        <v>0</v>
      </c>
      <c r="IC938">
        <v>0</v>
      </c>
      <c r="ID938">
        <v>0</v>
      </c>
      <c r="IE938">
        <v>0</v>
      </c>
      <c r="IF938">
        <v>0</v>
      </c>
      <c r="IG938">
        <v>0</v>
      </c>
      <c r="IH938">
        <v>0</v>
      </c>
      <c r="II938">
        <v>0</v>
      </c>
      <c r="IJ938">
        <v>0</v>
      </c>
      <c r="IK938">
        <v>98</v>
      </c>
      <c r="IL938">
        <v>46</v>
      </c>
      <c r="IM938">
        <v>4</v>
      </c>
      <c r="IN938">
        <v>36</v>
      </c>
      <c r="IO938">
        <v>2</v>
      </c>
      <c r="IP938">
        <v>0</v>
      </c>
      <c r="IQ938">
        <v>0</v>
      </c>
      <c r="IR938">
        <v>0</v>
      </c>
      <c r="IS938">
        <v>0</v>
      </c>
      <c r="IT938">
        <v>0</v>
      </c>
      <c r="IU938">
        <v>0</v>
      </c>
      <c r="IV938">
        <v>1</v>
      </c>
      <c r="IW938">
        <v>0</v>
      </c>
      <c r="IX938">
        <v>0</v>
      </c>
      <c r="IY938">
        <v>0</v>
      </c>
      <c r="IZ938">
        <v>0</v>
      </c>
      <c r="JA938">
        <v>0</v>
      </c>
      <c r="JB938">
        <v>7</v>
      </c>
      <c r="JC938">
        <v>0</v>
      </c>
      <c r="JD938">
        <v>0</v>
      </c>
      <c r="JE938">
        <v>1</v>
      </c>
      <c r="JF938">
        <v>1</v>
      </c>
      <c r="JG938">
        <v>0</v>
      </c>
      <c r="JH938">
        <v>0</v>
      </c>
      <c r="JI938">
        <v>0</v>
      </c>
      <c r="JJ938">
        <v>98</v>
      </c>
      <c r="JK938" s="2">
        <f t="shared" si="78"/>
        <v>0.45784313725490194</v>
      </c>
    </row>
    <row r="939" spans="1:271" outlineLevel="2" x14ac:dyDescent="0.25">
      <c r="A939" t="str">
        <f t="shared" si="79"/>
        <v>166101</v>
      </c>
      <c r="B939" t="s">
        <v>340</v>
      </c>
      <c r="C939">
        <v>41</v>
      </c>
      <c r="D939">
        <v>1334</v>
      </c>
      <c r="E939">
        <v>1010</v>
      </c>
      <c r="F939">
        <v>268</v>
      </c>
      <c r="G939">
        <v>742</v>
      </c>
      <c r="H939">
        <v>0</v>
      </c>
      <c r="I939">
        <v>15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742</v>
      </c>
      <c r="R939">
        <v>0</v>
      </c>
      <c r="S939">
        <v>0</v>
      </c>
      <c r="T939">
        <v>742</v>
      </c>
      <c r="U939">
        <v>11</v>
      </c>
      <c r="V939">
        <v>7</v>
      </c>
      <c r="W939">
        <v>4</v>
      </c>
      <c r="X939">
        <v>0</v>
      </c>
      <c r="Y939">
        <v>731</v>
      </c>
      <c r="Z939">
        <v>162</v>
      </c>
      <c r="AA939">
        <v>20</v>
      </c>
      <c r="AB939">
        <v>32</v>
      </c>
      <c r="AC939">
        <v>78</v>
      </c>
      <c r="AD939">
        <v>18</v>
      </c>
      <c r="AE939">
        <v>0</v>
      </c>
      <c r="AF939">
        <v>3</v>
      </c>
      <c r="AG939">
        <v>1</v>
      </c>
      <c r="AH939">
        <v>0</v>
      </c>
      <c r="AI939">
        <v>2</v>
      </c>
      <c r="AJ939">
        <v>1</v>
      </c>
      <c r="AK939">
        <v>0</v>
      </c>
      <c r="AL939">
        <v>1</v>
      </c>
      <c r="AM939">
        <v>0</v>
      </c>
      <c r="AN939">
        <v>0</v>
      </c>
      <c r="AO939">
        <v>0</v>
      </c>
      <c r="AP939">
        <v>0</v>
      </c>
      <c r="AQ939">
        <v>1</v>
      </c>
      <c r="AR939">
        <v>0</v>
      </c>
      <c r="AS939">
        <v>1</v>
      </c>
      <c r="AT939">
        <v>1</v>
      </c>
      <c r="AU939">
        <v>0</v>
      </c>
      <c r="AV939">
        <v>0</v>
      </c>
      <c r="AW939">
        <v>2</v>
      </c>
      <c r="AX939">
        <v>1</v>
      </c>
      <c r="AY939">
        <v>162</v>
      </c>
      <c r="AZ939">
        <v>229</v>
      </c>
      <c r="BA939">
        <v>54</v>
      </c>
      <c r="BB939">
        <v>4</v>
      </c>
      <c r="BC939">
        <v>7</v>
      </c>
      <c r="BD939">
        <v>63</v>
      </c>
      <c r="BE939">
        <v>4</v>
      </c>
      <c r="BF939">
        <v>16</v>
      </c>
      <c r="BG939">
        <v>1</v>
      </c>
      <c r="BH939">
        <v>1</v>
      </c>
      <c r="BI939">
        <v>21</v>
      </c>
      <c r="BJ939">
        <v>4</v>
      </c>
      <c r="BK939">
        <v>0</v>
      </c>
      <c r="BL939">
        <v>6</v>
      </c>
      <c r="BM939">
        <v>28</v>
      </c>
      <c r="BN939">
        <v>4</v>
      </c>
      <c r="BO939">
        <v>0</v>
      </c>
      <c r="BP939">
        <v>0</v>
      </c>
      <c r="BQ939">
        <v>0</v>
      </c>
      <c r="BR939">
        <v>1</v>
      </c>
      <c r="BS939">
        <v>5</v>
      </c>
      <c r="BT939">
        <v>0</v>
      </c>
      <c r="BU939">
        <v>5</v>
      </c>
      <c r="BV939">
        <v>1</v>
      </c>
      <c r="BW939">
        <v>4</v>
      </c>
      <c r="BX939">
        <v>229</v>
      </c>
      <c r="BY939">
        <v>24</v>
      </c>
      <c r="BZ939">
        <v>17</v>
      </c>
      <c r="CA939">
        <v>2</v>
      </c>
      <c r="CB939">
        <v>0</v>
      </c>
      <c r="CC939">
        <v>0</v>
      </c>
      <c r="CD939">
        <v>2</v>
      </c>
      <c r="CE939">
        <v>0</v>
      </c>
      <c r="CF939">
        <v>0</v>
      </c>
      <c r="CG939">
        <v>0</v>
      </c>
      <c r="CH939">
        <v>0</v>
      </c>
      <c r="CI939">
        <v>0</v>
      </c>
      <c r="CJ939">
        <v>0</v>
      </c>
      <c r="CK939">
        <v>0</v>
      </c>
      <c r="CL939">
        <v>0</v>
      </c>
      <c r="CM939">
        <v>3</v>
      </c>
      <c r="CN939">
        <v>24</v>
      </c>
      <c r="CO939">
        <v>36</v>
      </c>
      <c r="CP939">
        <v>20</v>
      </c>
      <c r="CQ939">
        <v>1</v>
      </c>
      <c r="CR939">
        <v>2</v>
      </c>
      <c r="CS939">
        <v>1</v>
      </c>
      <c r="CT939">
        <v>1</v>
      </c>
      <c r="CU939">
        <v>3</v>
      </c>
      <c r="CV939">
        <v>1</v>
      </c>
      <c r="CW939">
        <v>1</v>
      </c>
      <c r="CX939">
        <v>2</v>
      </c>
      <c r="CY939">
        <v>0</v>
      </c>
      <c r="CZ939">
        <v>1</v>
      </c>
      <c r="DA939">
        <v>0</v>
      </c>
      <c r="DB939">
        <v>0</v>
      </c>
      <c r="DC939">
        <v>0</v>
      </c>
      <c r="DD939">
        <v>0</v>
      </c>
      <c r="DE939">
        <v>0</v>
      </c>
      <c r="DF939">
        <v>0</v>
      </c>
      <c r="DG939">
        <v>0</v>
      </c>
      <c r="DH939">
        <v>0</v>
      </c>
      <c r="DI939">
        <v>0</v>
      </c>
      <c r="DJ939">
        <v>0</v>
      </c>
      <c r="DK939">
        <v>0</v>
      </c>
      <c r="DL939">
        <v>0</v>
      </c>
      <c r="DM939">
        <v>3</v>
      </c>
      <c r="DN939">
        <v>36</v>
      </c>
      <c r="DO939">
        <v>8</v>
      </c>
      <c r="DP939">
        <v>4</v>
      </c>
      <c r="DQ939">
        <v>0</v>
      </c>
      <c r="DR939">
        <v>1</v>
      </c>
      <c r="DS939">
        <v>2</v>
      </c>
      <c r="DT939">
        <v>0</v>
      </c>
      <c r="DU939">
        <v>0</v>
      </c>
      <c r="DV939">
        <v>0</v>
      </c>
      <c r="DW939">
        <v>0</v>
      </c>
      <c r="DX939">
        <v>0</v>
      </c>
      <c r="DY939">
        <v>0</v>
      </c>
      <c r="DZ939">
        <v>0</v>
      </c>
      <c r="EA939">
        <v>0</v>
      </c>
      <c r="EB939">
        <v>0</v>
      </c>
      <c r="EC939">
        <v>0</v>
      </c>
      <c r="ED939">
        <v>0</v>
      </c>
      <c r="EE939">
        <v>0</v>
      </c>
      <c r="EF939">
        <v>0</v>
      </c>
      <c r="EG939">
        <v>1</v>
      </c>
      <c r="EH939">
        <v>0</v>
      </c>
      <c r="EI939">
        <v>0</v>
      </c>
      <c r="EJ939">
        <v>0</v>
      </c>
      <c r="EK939">
        <v>0</v>
      </c>
      <c r="EL939">
        <v>0</v>
      </c>
      <c r="EM939">
        <v>0</v>
      </c>
      <c r="EN939">
        <v>8</v>
      </c>
      <c r="EO939">
        <v>46</v>
      </c>
      <c r="EP939">
        <v>11</v>
      </c>
      <c r="EQ939">
        <v>19</v>
      </c>
      <c r="ER939">
        <v>2</v>
      </c>
      <c r="ES939">
        <v>1</v>
      </c>
      <c r="ET939">
        <v>2</v>
      </c>
      <c r="EU939">
        <v>0</v>
      </c>
      <c r="EV939">
        <v>1</v>
      </c>
      <c r="EW939">
        <v>1</v>
      </c>
      <c r="EX939">
        <v>1</v>
      </c>
      <c r="EY939">
        <v>0</v>
      </c>
      <c r="EZ939">
        <v>2</v>
      </c>
      <c r="FA939">
        <v>0</v>
      </c>
      <c r="FB939">
        <v>0</v>
      </c>
      <c r="FC939">
        <v>1</v>
      </c>
      <c r="FD939">
        <v>0</v>
      </c>
      <c r="FE939">
        <v>0</v>
      </c>
      <c r="FF939">
        <v>0</v>
      </c>
      <c r="FG939">
        <v>0</v>
      </c>
      <c r="FH939">
        <v>0</v>
      </c>
      <c r="FI939">
        <v>0</v>
      </c>
      <c r="FJ939">
        <v>0</v>
      </c>
      <c r="FK939">
        <v>5</v>
      </c>
      <c r="FL939">
        <v>46</v>
      </c>
      <c r="FM939">
        <v>63</v>
      </c>
      <c r="FN939">
        <v>36</v>
      </c>
      <c r="FO939">
        <v>6</v>
      </c>
      <c r="FP939">
        <v>1</v>
      </c>
      <c r="FQ939">
        <v>1</v>
      </c>
      <c r="FR939">
        <v>0</v>
      </c>
      <c r="FS939">
        <v>2</v>
      </c>
      <c r="FT939">
        <v>2</v>
      </c>
      <c r="FU939">
        <v>2</v>
      </c>
      <c r="FV939">
        <v>1</v>
      </c>
      <c r="FW939">
        <v>0</v>
      </c>
      <c r="FX939">
        <v>1</v>
      </c>
      <c r="FY939">
        <v>1</v>
      </c>
      <c r="FZ939">
        <v>3</v>
      </c>
      <c r="GA939">
        <v>1</v>
      </c>
      <c r="GB939">
        <v>1</v>
      </c>
      <c r="GC939">
        <v>0</v>
      </c>
      <c r="GD939">
        <v>0</v>
      </c>
      <c r="GE939">
        <v>0</v>
      </c>
      <c r="GF939">
        <v>0</v>
      </c>
      <c r="GG939">
        <v>2</v>
      </c>
      <c r="GH939">
        <v>3</v>
      </c>
      <c r="GI939">
        <v>0</v>
      </c>
      <c r="GJ939">
        <v>0</v>
      </c>
      <c r="GK939">
        <v>0</v>
      </c>
      <c r="GL939">
        <v>63</v>
      </c>
      <c r="GM939">
        <v>93</v>
      </c>
      <c r="GN939">
        <v>58</v>
      </c>
      <c r="GO939">
        <v>12</v>
      </c>
      <c r="GP939">
        <v>9</v>
      </c>
      <c r="GQ939">
        <v>0</v>
      </c>
      <c r="GR939">
        <v>0</v>
      </c>
      <c r="GS939">
        <v>0</v>
      </c>
      <c r="GT939">
        <v>8</v>
      </c>
      <c r="GU939">
        <v>0</v>
      </c>
      <c r="GV939">
        <v>0</v>
      </c>
      <c r="GW939">
        <v>0</v>
      </c>
      <c r="GX939">
        <v>0</v>
      </c>
      <c r="GY939">
        <v>0</v>
      </c>
      <c r="GZ939">
        <v>1</v>
      </c>
      <c r="HA939">
        <v>2</v>
      </c>
      <c r="HB939">
        <v>0</v>
      </c>
      <c r="HC939">
        <v>1</v>
      </c>
      <c r="HD939">
        <v>0</v>
      </c>
      <c r="HE939">
        <v>2</v>
      </c>
      <c r="HF939">
        <v>93</v>
      </c>
      <c r="HG939">
        <v>2</v>
      </c>
      <c r="HH939">
        <v>0</v>
      </c>
      <c r="HI939">
        <v>0</v>
      </c>
      <c r="HJ939">
        <v>1</v>
      </c>
      <c r="HK939">
        <v>1</v>
      </c>
      <c r="HL939">
        <v>0</v>
      </c>
      <c r="HM939">
        <v>0</v>
      </c>
      <c r="HN939">
        <v>0</v>
      </c>
      <c r="HO939">
        <v>0</v>
      </c>
      <c r="HP939">
        <v>0</v>
      </c>
      <c r="HQ939">
        <v>0</v>
      </c>
      <c r="HR939">
        <v>0</v>
      </c>
      <c r="HS939">
        <v>0</v>
      </c>
      <c r="HT939">
        <v>2</v>
      </c>
      <c r="HU939">
        <v>3</v>
      </c>
      <c r="HV939">
        <v>2</v>
      </c>
      <c r="HW939">
        <v>0</v>
      </c>
      <c r="HX939">
        <v>1</v>
      </c>
      <c r="HY939">
        <v>0</v>
      </c>
      <c r="HZ939">
        <v>0</v>
      </c>
      <c r="IA939">
        <v>0</v>
      </c>
      <c r="IB939">
        <v>0</v>
      </c>
      <c r="IC939">
        <v>0</v>
      </c>
      <c r="ID939">
        <v>0</v>
      </c>
      <c r="IE939">
        <v>0</v>
      </c>
      <c r="IF939">
        <v>0</v>
      </c>
      <c r="IG939">
        <v>0</v>
      </c>
      <c r="IH939">
        <v>0</v>
      </c>
      <c r="II939">
        <v>0</v>
      </c>
      <c r="IJ939">
        <v>3</v>
      </c>
      <c r="IK939">
        <v>65</v>
      </c>
      <c r="IL939">
        <v>35</v>
      </c>
      <c r="IM939">
        <v>8</v>
      </c>
      <c r="IN939">
        <v>18</v>
      </c>
      <c r="IO939">
        <v>0</v>
      </c>
      <c r="IP939">
        <v>0</v>
      </c>
      <c r="IQ939">
        <v>0</v>
      </c>
      <c r="IR939">
        <v>0</v>
      </c>
      <c r="IS939">
        <v>1</v>
      </c>
      <c r="IT939">
        <v>0</v>
      </c>
      <c r="IU939">
        <v>1</v>
      </c>
      <c r="IV939">
        <v>0</v>
      </c>
      <c r="IW939">
        <v>0</v>
      </c>
      <c r="IX939">
        <v>0</v>
      </c>
      <c r="IY939">
        <v>0</v>
      </c>
      <c r="IZ939">
        <v>0</v>
      </c>
      <c r="JA939">
        <v>0</v>
      </c>
      <c r="JB939">
        <v>0</v>
      </c>
      <c r="JC939">
        <v>1</v>
      </c>
      <c r="JD939">
        <v>0</v>
      </c>
      <c r="JE939">
        <v>0</v>
      </c>
      <c r="JF939">
        <v>0</v>
      </c>
      <c r="JG939">
        <v>1</v>
      </c>
      <c r="JH939">
        <v>0</v>
      </c>
      <c r="JI939">
        <v>0</v>
      </c>
      <c r="JJ939">
        <v>65</v>
      </c>
      <c r="JK939" s="2">
        <f t="shared" si="78"/>
        <v>0.55622188905547232</v>
      </c>
    </row>
    <row r="940" spans="1:271" outlineLevel="2" x14ac:dyDescent="0.25">
      <c r="A940" t="str">
        <f t="shared" si="79"/>
        <v>166101</v>
      </c>
      <c r="B940" t="s">
        <v>340</v>
      </c>
      <c r="C940">
        <v>42</v>
      </c>
      <c r="D940">
        <v>1253</v>
      </c>
      <c r="E940">
        <v>960</v>
      </c>
      <c r="F940">
        <v>129</v>
      </c>
      <c r="G940">
        <v>831</v>
      </c>
      <c r="H940">
        <v>0</v>
      </c>
      <c r="I940">
        <v>2</v>
      </c>
      <c r="J940">
        <v>1</v>
      </c>
      <c r="K940">
        <v>1</v>
      </c>
      <c r="L940">
        <v>0</v>
      </c>
      <c r="M940">
        <v>0</v>
      </c>
      <c r="N940">
        <v>0</v>
      </c>
      <c r="O940">
        <v>0</v>
      </c>
      <c r="P940">
        <v>1</v>
      </c>
      <c r="Q940">
        <v>832</v>
      </c>
      <c r="R940">
        <v>1</v>
      </c>
      <c r="S940">
        <v>0</v>
      </c>
      <c r="T940">
        <v>832</v>
      </c>
      <c r="U940">
        <v>9</v>
      </c>
      <c r="V940">
        <v>3</v>
      </c>
      <c r="W940">
        <v>6</v>
      </c>
      <c r="X940">
        <v>0</v>
      </c>
      <c r="Y940">
        <v>823</v>
      </c>
      <c r="Z940">
        <v>144</v>
      </c>
      <c r="AA940">
        <v>16</v>
      </c>
      <c r="AB940">
        <v>27</v>
      </c>
      <c r="AC940">
        <v>66</v>
      </c>
      <c r="AD940">
        <v>14</v>
      </c>
      <c r="AE940">
        <v>0</v>
      </c>
      <c r="AF940">
        <v>6</v>
      </c>
      <c r="AG940">
        <v>2</v>
      </c>
      <c r="AH940">
        <v>1</v>
      </c>
      <c r="AI940">
        <v>1</v>
      </c>
      <c r="AJ940">
        <v>1</v>
      </c>
      <c r="AK940">
        <v>0</v>
      </c>
      <c r="AL940">
        <v>1</v>
      </c>
      <c r="AM940">
        <v>1</v>
      </c>
      <c r="AN940">
        <v>1</v>
      </c>
      <c r="AO940">
        <v>1</v>
      </c>
      <c r="AP940">
        <v>0</v>
      </c>
      <c r="AQ940">
        <v>1</v>
      </c>
      <c r="AR940">
        <v>0</v>
      </c>
      <c r="AS940">
        <v>4</v>
      </c>
      <c r="AT940">
        <v>1</v>
      </c>
      <c r="AU940">
        <v>0</v>
      </c>
      <c r="AV940">
        <v>0</v>
      </c>
      <c r="AW940">
        <v>0</v>
      </c>
      <c r="AX940">
        <v>0</v>
      </c>
      <c r="AY940">
        <v>144</v>
      </c>
      <c r="AZ940">
        <v>288</v>
      </c>
      <c r="BA940">
        <v>56</v>
      </c>
      <c r="BB940">
        <v>6</v>
      </c>
      <c r="BC940">
        <v>10</v>
      </c>
      <c r="BD940">
        <v>60</v>
      </c>
      <c r="BE940">
        <v>4</v>
      </c>
      <c r="BF940">
        <v>35</v>
      </c>
      <c r="BG940">
        <v>6</v>
      </c>
      <c r="BH940">
        <v>1</v>
      </c>
      <c r="BI940">
        <v>21</v>
      </c>
      <c r="BJ940">
        <v>4</v>
      </c>
      <c r="BK940">
        <v>1</v>
      </c>
      <c r="BL940">
        <v>0</v>
      </c>
      <c r="BM940">
        <v>71</v>
      </c>
      <c r="BN940">
        <v>1</v>
      </c>
      <c r="BO940">
        <v>1</v>
      </c>
      <c r="BP940">
        <v>0</v>
      </c>
      <c r="BQ940">
        <v>2</v>
      </c>
      <c r="BR940">
        <v>0</v>
      </c>
      <c r="BS940">
        <v>2</v>
      </c>
      <c r="BT940">
        <v>2</v>
      </c>
      <c r="BU940">
        <v>1</v>
      </c>
      <c r="BV940">
        <v>2</v>
      </c>
      <c r="BW940">
        <v>2</v>
      </c>
      <c r="BX940">
        <v>288</v>
      </c>
      <c r="BY940">
        <v>41</v>
      </c>
      <c r="BZ940">
        <v>22</v>
      </c>
      <c r="CA940">
        <v>3</v>
      </c>
      <c r="CB940">
        <v>5</v>
      </c>
      <c r="CC940">
        <v>0</v>
      </c>
      <c r="CD940">
        <v>0</v>
      </c>
      <c r="CE940">
        <v>0</v>
      </c>
      <c r="CF940">
        <v>2</v>
      </c>
      <c r="CG940">
        <v>2</v>
      </c>
      <c r="CH940">
        <v>1</v>
      </c>
      <c r="CI940">
        <v>0</v>
      </c>
      <c r="CJ940">
        <v>0</v>
      </c>
      <c r="CK940">
        <v>1</v>
      </c>
      <c r="CL940">
        <v>1</v>
      </c>
      <c r="CM940">
        <v>4</v>
      </c>
      <c r="CN940">
        <v>41</v>
      </c>
      <c r="CO940">
        <v>22</v>
      </c>
      <c r="CP940">
        <v>11</v>
      </c>
      <c r="CQ940">
        <v>0</v>
      </c>
      <c r="CR940">
        <v>1</v>
      </c>
      <c r="CS940">
        <v>0</v>
      </c>
      <c r="CT940">
        <v>1</v>
      </c>
      <c r="CU940">
        <v>2</v>
      </c>
      <c r="CV940">
        <v>3</v>
      </c>
      <c r="CW940">
        <v>0</v>
      </c>
      <c r="CX940">
        <v>1</v>
      </c>
      <c r="CY940">
        <v>0</v>
      </c>
      <c r="CZ940">
        <v>0</v>
      </c>
      <c r="DA940">
        <v>0</v>
      </c>
      <c r="DB940">
        <v>0</v>
      </c>
      <c r="DC940">
        <v>0</v>
      </c>
      <c r="DD940">
        <v>0</v>
      </c>
      <c r="DE940">
        <v>1</v>
      </c>
      <c r="DF940">
        <v>0</v>
      </c>
      <c r="DG940">
        <v>1</v>
      </c>
      <c r="DH940">
        <v>0</v>
      </c>
      <c r="DI940">
        <v>0</v>
      </c>
      <c r="DJ940">
        <v>0</v>
      </c>
      <c r="DK940">
        <v>1</v>
      </c>
      <c r="DL940">
        <v>0</v>
      </c>
      <c r="DM940">
        <v>0</v>
      </c>
      <c r="DN940">
        <v>22</v>
      </c>
      <c r="DO940">
        <v>16</v>
      </c>
      <c r="DP940">
        <v>4</v>
      </c>
      <c r="DQ940">
        <v>1</v>
      </c>
      <c r="DR940">
        <v>0</v>
      </c>
      <c r="DS940">
        <v>4</v>
      </c>
      <c r="DT940">
        <v>2</v>
      </c>
      <c r="DU940">
        <v>0</v>
      </c>
      <c r="DV940">
        <v>0</v>
      </c>
      <c r="DW940">
        <v>0</v>
      </c>
      <c r="DX940">
        <v>0</v>
      </c>
      <c r="DY940">
        <v>0</v>
      </c>
      <c r="DZ940">
        <v>0</v>
      </c>
      <c r="EA940">
        <v>0</v>
      </c>
      <c r="EB940">
        <v>3</v>
      </c>
      <c r="EC940">
        <v>0</v>
      </c>
      <c r="ED940">
        <v>1</v>
      </c>
      <c r="EE940">
        <v>0</v>
      </c>
      <c r="EF940">
        <v>0</v>
      </c>
      <c r="EG940">
        <v>1</v>
      </c>
      <c r="EH940">
        <v>0</v>
      </c>
      <c r="EI940">
        <v>0</v>
      </c>
      <c r="EJ940">
        <v>0</v>
      </c>
      <c r="EK940">
        <v>0</v>
      </c>
      <c r="EL940">
        <v>0</v>
      </c>
      <c r="EM940">
        <v>0</v>
      </c>
      <c r="EN940">
        <v>16</v>
      </c>
      <c r="EO940">
        <v>124</v>
      </c>
      <c r="EP940">
        <v>22</v>
      </c>
      <c r="EQ940">
        <v>70</v>
      </c>
      <c r="ER940">
        <v>11</v>
      </c>
      <c r="ES940">
        <v>0</v>
      </c>
      <c r="ET940">
        <v>1</v>
      </c>
      <c r="EU940">
        <v>0</v>
      </c>
      <c r="EV940">
        <v>0</v>
      </c>
      <c r="EW940">
        <v>0</v>
      </c>
      <c r="EX940">
        <v>1</v>
      </c>
      <c r="EY940">
        <v>2</v>
      </c>
      <c r="EZ940">
        <v>1</v>
      </c>
      <c r="FA940">
        <v>1</v>
      </c>
      <c r="FB940">
        <v>1</v>
      </c>
      <c r="FC940">
        <v>1</v>
      </c>
      <c r="FD940">
        <v>0</v>
      </c>
      <c r="FE940">
        <v>1</v>
      </c>
      <c r="FF940">
        <v>0</v>
      </c>
      <c r="FG940">
        <v>0</v>
      </c>
      <c r="FH940">
        <v>0</v>
      </c>
      <c r="FI940">
        <v>3</v>
      </c>
      <c r="FJ940">
        <v>2</v>
      </c>
      <c r="FK940">
        <v>7</v>
      </c>
      <c r="FL940">
        <v>124</v>
      </c>
      <c r="FM940">
        <v>81</v>
      </c>
      <c r="FN940">
        <v>31</v>
      </c>
      <c r="FO940">
        <v>6</v>
      </c>
      <c r="FP940">
        <v>2</v>
      </c>
      <c r="FQ940">
        <v>2</v>
      </c>
      <c r="FR940">
        <v>1</v>
      </c>
      <c r="FS940">
        <v>7</v>
      </c>
      <c r="FT940">
        <v>1</v>
      </c>
      <c r="FU940">
        <v>0</v>
      </c>
      <c r="FV940">
        <v>7</v>
      </c>
      <c r="FW940">
        <v>3</v>
      </c>
      <c r="FX940">
        <v>1</v>
      </c>
      <c r="FY940">
        <v>1</v>
      </c>
      <c r="FZ940">
        <v>2</v>
      </c>
      <c r="GA940">
        <v>2</v>
      </c>
      <c r="GB940">
        <v>5</v>
      </c>
      <c r="GC940">
        <v>3</v>
      </c>
      <c r="GD940">
        <v>2</v>
      </c>
      <c r="GE940">
        <v>0</v>
      </c>
      <c r="GF940">
        <v>0</v>
      </c>
      <c r="GG940">
        <v>2</v>
      </c>
      <c r="GH940">
        <v>1</v>
      </c>
      <c r="GI940">
        <v>0</v>
      </c>
      <c r="GJ940">
        <v>1</v>
      </c>
      <c r="GK940">
        <v>1</v>
      </c>
      <c r="GL940">
        <v>81</v>
      </c>
      <c r="GM940">
        <v>91</v>
      </c>
      <c r="GN940">
        <v>37</v>
      </c>
      <c r="GO940">
        <v>17</v>
      </c>
      <c r="GP940">
        <v>8</v>
      </c>
      <c r="GQ940">
        <v>0</v>
      </c>
      <c r="GR940">
        <v>2</v>
      </c>
      <c r="GS940">
        <v>2</v>
      </c>
      <c r="GT940">
        <v>7</v>
      </c>
      <c r="GU940">
        <v>0</v>
      </c>
      <c r="GV940">
        <v>1</v>
      </c>
      <c r="GW940">
        <v>0</v>
      </c>
      <c r="GX940">
        <v>7</v>
      </c>
      <c r="GY940">
        <v>0</v>
      </c>
      <c r="GZ940">
        <v>2</v>
      </c>
      <c r="HA940">
        <v>2</v>
      </c>
      <c r="HB940">
        <v>0</v>
      </c>
      <c r="HC940">
        <v>2</v>
      </c>
      <c r="HD940">
        <v>1</v>
      </c>
      <c r="HE940">
        <v>3</v>
      </c>
      <c r="HF940">
        <v>91</v>
      </c>
      <c r="HG940">
        <v>2</v>
      </c>
      <c r="HH940">
        <v>0</v>
      </c>
      <c r="HI940">
        <v>0</v>
      </c>
      <c r="HJ940">
        <v>0</v>
      </c>
      <c r="HK940">
        <v>0</v>
      </c>
      <c r="HL940">
        <v>0</v>
      </c>
      <c r="HM940">
        <v>0</v>
      </c>
      <c r="HN940">
        <v>0</v>
      </c>
      <c r="HO940">
        <v>0</v>
      </c>
      <c r="HP940">
        <v>0</v>
      </c>
      <c r="HQ940">
        <v>1</v>
      </c>
      <c r="HR940">
        <v>0</v>
      </c>
      <c r="HS940">
        <v>1</v>
      </c>
      <c r="HT940">
        <v>2</v>
      </c>
      <c r="HU940">
        <v>2</v>
      </c>
      <c r="HV940">
        <v>0</v>
      </c>
      <c r="HW940">
        <v>1</v>
      </c>
      <c r="HX940">
        <v>0</v>
      </c>
      <c r="HY940">
        <v>0</v>
      </c>
      <c r="HZ940">
        <v>0</v>
      </c>
      <c r="IA940">
        <v>0</v>
      </c>
      <c r="IB940">
        <v>0</v>
      </c>
      <c r="IC940">
        <v>0</v>
      </c>
      <c r="ID940">
        <v>1</v>
      </c>
      <c r="IE940">
        <v>0</v>
      </c>
      <c r="IF940">
        <v>0</v>
      </c>
      <c r="IG940">
        <v>0</v>
      </c>
      <c r="IH940">
        <v>0</v>
      </c>
      <c r="II940">
        <v>0</v>
      </c>
      <c r="IJ940">
        <v>2</v>
      </c>
      <c r="IK940">
        <v>12</v>
      </c>
      <c r="IL940">
        <v>4</v>
      </c>
      <c r="IM940">
        <v>1</v>
      </c>
      <c r="IN940">
        <v>5</v>
      </c>
      <c r="IO940">
        <v>0</v>
      </c>
      <c r="IP940">
        <v>0</v>
      </c>
      <c r="IQ940">
        <v>0</v>
      </c>
      <c r="IR940">
        <v>0</v>
      </c>
      <c r="IS940">
        <v>0</v>
      </c>
      <c r="IT940">
        <v>0</v>
      </c>
      <c r="IU940">
        <v>1</v>
      </c>
      <c r="IV940">
        <v>1</v>
      </c>
      <c r="IW940">
        <v>0</v>
      </c>
      <c r="IX940">
        <v>0</v>
      </c>
      <c r="IY940">
        <v>0</v>
      </c>
      <c r="IZ940">
        <v>0</v>
      </c>
      <c r="JA940">
        <v>0</v>
      </c>
      <c r="JB940">
        <v>0</v>
      </c>
      <c r="JC940">
        <v>0</v>
      </c>
      <c r="JD940">
        <v>0</v>
      </c>
      <c r="JE940">
        <v>0</v>
      </c>
      <c r="JF940">
        <v>0</v>
      </c>
      <c r="JG940">
        <v>0</v>
      </c>
      <c r="JH940">
        <v>0</v>
      </c>
      <c r="JI940">
        <v>0</v>
      </c>
      <c r="JJ940">
        <v>12</v>
      </c>
      <c r="JK940" s="2">
        <f t="shared" si="78"/>
        <v>0.66400638467677575</v>
      </c>
    </row>
    <row r="941" spans="1:271" outlineLevel="2" x14ac:dyDescent="0.25">
      <c r="A941" t="str">
        <f t="shared" si="79"/>
        <v>166101</v>
      </c>
      <c r="B941" t="s">
        <v>340</v>
      </c>
      <c r="C941">
        <v>43</v>
      </c>
      <c r="D941">
        <v>1817</v>
      </c>
      <c r="E941">
        <v>1380</v>
      </c>
      <c r="F941">
        <v>284</v>
      </c>
      <c r="G941">
        <v>1096</v>
      </c>
      <c r="H941">
        <v>0</v>
      </c>
      <c r="I941">
        <v>21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1096</v>
      </c>
      <c r="R941">
        <v>0</v>
      </c>
      <c r="S941">
        <v>0</v>
      </c>
      <c r="T941">
        <v>1096</v>
      </c>
      <c r="U941">
        <v>16</v>
      </c>
      <c r="V941">
        <v>7</v>
      </c>
      <c r="W941">
        <v>4</v>
      </c>
      <c r="X941">
        <v>0</v>
      </c>
      <c r="Y941">
        <v>1080</v>
      </c>
      <c r="Z941">
        <v>271</v>
      </c>
      <c r="AA941">
        <v>25</v>
      </c>
      <c r="AB941">
        <v>65</v>
      </c>
      <c r="AC941">
        <v>137</v>
      </c>
      <c r="AD941">
        <v>15</v>
      </c>
      <c r="AE941">
        <v>3</v>
      </c>
      <c r="AF941">
        <v>9</v>
      </c>
      <c r="AG941">
        <v>1</v>
      </c>
      <c r="AH941">
        <v>1</v>
      </c>
      <c r="AI941">
        <v>2</v>
      </c>
      <c r="AJ941">
        <v>0</v>
      </c>
      <c r="AK941">
        <v>0</v>
      </c>
      <c r="AL941">
        <v>0</v>
      </c>
      <c r="AM941">
        <v>0</v>
      </c>
      <c r="AN941">
        <v>1</v>
      </c>
      <c r="AO941">
        <v>2</v>
      </c>
      <c r="AP941">
        <v>0</v>
      </c>
      <c r="AQ941">
        <v>1</v>
      </c>
      <c r="AR941">
        <v>0</v>
      </c>
      <c r="AS941">
        <v>2</v>
      </c>
      <c r="AT941">
        <v>0</v>
      </c>
      <c r="AU941">
        <v>0</v>
      </c>
      <c r="AV941">
        <v>2</v>
      </c>
      <c r="AW941">
        <v>1</v>
      </c>
      <c r="AX941">
        <v>4</v>
      </c>
      <c r="AY941">
        <v>271</v>
      </c>
      <c r="AZ941">
        <v>383</v>
      </c>
      <c r="BA941">
        <v>78</v>
      </c>
      <c r="BB941">
        <v>3</v>
      </c>
      <c r="BC941">
        <v>31</v>
      </c>
      <c r="BD941">
        <v>74</v>
      </c>
      <c r="BE941">
        <v>5</v>
      </c>
      <c r="BF941">
        <v>62</v>
      </c>
      <c r="BG941">
        <v>4</v>
      </c>
      <c r="BH941">
        <v>4</v>
      </c>
      <c r="BI941">
        <v>42</v>
      </c>
      <c r="BJ941">
        <v>11</v>
      </c>
      <c r="BK941">
        <v>2</v>
      </c>
      <c r="BL941">
        <v>0</v>
      </c>
      <c r="BM941">
        <v>44</v>
      </c>
      <c r="BN941">
        <v>2</v>
      </c>
      <c r="BO941">
        <v>1</v>
      </c>
      <c r="BP941">
        <v>0</v>
      </c>
      <c r="BQ941">
        <v>0</v>
      </c>
      <c r="BR941">
        <v>2</v>
      </c>
      <c r="BS941">
        <v>6</v>
      </c>
      <c r="BT941">
        <v>4</v>
      </c>
      <c r="BU941">
        <v>4</v>
      </c>
      <c r="BV941">
        <v>2</v>
      </c>
      <c r="BW941">
        <v>2</v>
      </c>
      <c r="BX941">
        <v>383</v>
      </c>
      <c r="BY941">
        <v>42</v>
      </c>
      <c r="BZ941">
        <v>21</v>
      </c>
      <c r="CA941">
        <v>6</v>
      </c>
      <c r="CB941">
        <v>2</v>
      </c>
      <c r="CC941">
        <v>0</v>
      </c>
      <c r="CD941">
        <v>1</v>
      </c>
      <c r="CE941">
        <v>0</v>
      </c>
      <c r="CF941">
        <v>2</v>
      </c>
      <c r="CG941">
        <v>4</v>
      </c>
      <c r="CH941">
        <v>0</v>
      </c>
      <c r="CI941">
        <v>3</v>
      </c>
      <c r="CJ941">
        <v>0</v>
      </c>
      <c r="CK941">
        <v>0</v>
      </c>
      <c r="CL941">
        <v>2</v>
      </c>
      <c r="CM941">
        <v>1</v>
      </c>
      <c r="CN941">
        <v>42</v>
      </c>
      <c r="CO941">
        <v>32</v>
      </c>
      <c r="CP941">
        <v>11</v>
      </c>
      <c r="CQ941">
        <v>4</v>
      </c>
      <c r="CR941">
        <v>1</v>
      </c>
      <c r="CS941">
        <v>0</v>
      </c>
      <c r="CT941">
        <v>2</v>
      </c>
      <c r="CU941">
        <v>2</v>
      </c>
      <c r="CV941">
        <v>2</v>
      </c>
      <c r="CW941">
        <v>0</v>
      </c>
      <c r="CX941">
        <v>3</v>
      </c>
      <c r="CY941">
        <v>0</v>
      </c>
      <c r="CZ941">
        <v>0</v>
      </c>
      <c r="DA941">
        <v>0</v>
      </c>
      <c r="DB941">
        <v>1</v>
      </c>
      <c r="DC941">
        <v>0</v>
      </c>
      <c r="DD941">
        <v>0</v>
      </c>
      <c r="DE941">
        <v>0</v>
      </c>
      <c r="DF941">
        <v>1</v>
      </c>
      <c r="DG941">
        <v>0</v>
      </c>
      <c r="DH941">
        <v>0</v>
      </c>
      <c r="DI941">
        <v>1</v>
      </c>
      <c r="DJ941">
        <v>0</v>
      </c>
      <c r="DK941">
        <v>0</v>
      </c>
      <c r="DL941">
        <v>0</v>
      </c>
      <c r="DM941">
        <v>4</v>
      </c>
      <c r="DN941">
        <v>32</v>
      </c>
      <c r="DO941">
        <v>20</v>
      </c>
      <c r="DP941">
        <v>5</v>
      </c>
      <c r="DQ941">
        <v>0</v>
      </c>
      <c r="DR941">
        <v>2</v>
      </c>
      <c r="DS941">
        <v>3</v>
      </c>
      <c r="DT941">
        <v>2</v>
      </c>
      <c r="DU941">
        <v>1</v>
      </c>
      <c r="DV941">
        <v>0</v>
      </c>
      <c r="DW941">
        <v>0</v>
      </c>
      <c r="DX941">
        <v>0</v>
      </c>
      <c r="DY941">
        <v>1</v>
      </c>
      <c r="DZ941">
        <v>0</v>
      </c>
      <c r="EA941">
        <v>0</v>
      </c>
      <c r="EB941">
        <v>3</v>
      </c>
      <c r="EC941">
        <v>0</v>
      </c>
      <c r="ED941">
        <v>0</v>
      </c>
      <c r="EE941">
        <v>1</v>
      </c>
      <c r="EF941">
        <v>0</v>
      </c>
      <c r="EG941">
        <v>1</v>
      </c>
      <c r="EH941">
        <v>0</v>
      </c>
      <c r="EI941">
        <v>1</v>
      </c>
      <c r="EJ941">
        <v>0</v>
      </c>
      <c r="EK941">
        <v>0</v>
      </c>
      <c r="EL941">
        <v>0</v>
      </c>
      <c r="EM941">
        <v>0</v>
      </c>
      <c r="EN941">
        <v>20</v>
      </c>
      <c r="EO941">
        <v>118</v>
      </c>
      <c r="EP941">
        <v>22</v>
      </c>
      <c r="EQ941">
        <v>54</v>
      </c>
      <c r="ER941">
        <v>11</v>
      </c>
      <c r="ES941">
        <v>2</v>
      </c>
      <c r="ET941">
        <v>0</v>
      </c>
      <c r="EU941">
        <v>0</v>
      </c>
      <c r="EV941">
        <v>2</v>
      </c>
      <c r="EW941">
        <v>0</v>
      </c>
      <c r="EX941">
        <v>0</v>
      </c>
      <c r="EY941">
        <v>1</v>
      </c>
      <c r="EZ941">
        <v>3</v>
      </c>
      <c r="FA941">
        <v>3</v>
      </c>
      <c r="FB941">
        <v>2</v>
      </c>
      <c r="FC941">
        <v>2</v>
      </c>
      <c r="FD941">
        <v>1</v>
      </c>
      <c r="FE941">
        <v>0</v>
      </c>
      <c r="FF941">
        <v>0</v>
      </c>
      <c r="FG941">
        <v>0</v>
      </c>
      <c r="FH941">
        <v>1</v>
      </c>
      <c r="FI941">
        <v>0</v>
      </c>
      <c r="FJ941">
        <v>1</v>
      </c>
      <c r="FK941">
        <v>13</v>
      </c>
      <c r="FL941">
        <v>118</v>
      </c>
      <c r="FM941">
        <v>98</v>
      </c>
      <c r="FN941">
        <v>43</v>
      </c>
      <c r="FO941">
        <v>7</v>
      </c>
      <c r="FP941">
        <v>6</v>
      </c>
      <c r="FQ941">
        <v>1</v>
      </c>
      <c r="FR941">
        <v>2</v>
      </c>
      <c r="FS941">
        <v>9</v>
      </c>
      <c r="FT941">
        <v>3</v>
      </c>
      <c r="FU941">
        <v>1</v>
      </c>
      <c r="FV941">
        <v>8</v>
      </c>
      <c r="FW941">
        <v>0</v>
      </c>
      <c r="FX941">
        <v>2</v>
      </c>
      <c r="FY941">
        <v>1</v>
      </c>
      <c r="FZ941">
        <v>0</v>
      </c>
      <c r="GA941">
        <v>1</v>
      </c>
      <c r="GB941">
        <v>2</v>
      </c>
      <c r="GC941">
        <v>3</v>
      </c>
      <c r="GD941">
        <v>0</v>
      </c>
      <c r="GE941">
        <v>1</v>
      </c>
      <c r="GF941">
        <v>1</v>
      </c>
      <c r="GG941">
        <v>1</v>
      </c>
      <c r="GH941">
        <v>0</v>
      </c>
      <c r="GI941">
        <v>0</v>
      </c>
      <c r="GJ941">
        <v>2</v>
      </c>
      <c r="GK941">
        <v>4</v>
      </c>
      <c r="GL941">
        <v>98</v>
      </c>
      <c r="GM941">
        <v>97</v>
      </c>
      <c r="GN941">
        <v>50</v>
      </c>
      <c r="GO941">
        <v>14</v>
      </c>
      <c r="GP941">
        <v>3</v>
      </c>
      <c r="GQ941">
        <v>0</v>
      </c>
      <c r="GR941">
        <v>8</v>
      </c>
      <c r="GS941">
        <v>1</v>
      </c>
      <c r="GT941">
        <v>7</v>
      </c>
      <c r="GU941">
        <v>1</v>
      </c>
      <c r="GV941">
        <v>7</v>
      </c>
      <c r="GW941">
        <v>0</v>
      </c>
      <c r="GX941">
        <v>2</v>
      </c>
      <c r="GY941">
        <v>0</v>
      </c>
      <c r="GZ941">
        <v>0</v>
      </c>
      <c r="HA941">
        <v>1</v>
      </c>
      <c r="HB941">
        <v>0</v>
      </c>
      <c r="HC941">
        <v>0</v>
      </c>
      <c r="HD941">
        <v>1</v>
      </c>
      <c r="HE941">
        <v>2</v>
      </c>
      <c r="HF941">
        <v>97</v>
      </c>
      <c r="HG941">
        <v>5</v>
      </c>
      <c r="HH941">
        <v>2</v>
      </c>
      <c r="HI941">
        <v>0</v>
      </c>
      <c r="HJ941">
        <v>0</v>
      </c>
      <c r="HK941">
        <v>0</v>
      </c>
      <c r="HL941">
        <v>0</v>
      </c>
      <c r="HM941">
        <v>1</v>
      </c>
      <c r="HN941">
        <v>2</v>
      </c>
      <c r="HO941">
        <v>0</v>
      </c>
      <c r="HP941">
        <v>0</v>
      </c>
      <c r="HQ941">
        <v>0</v>
      </c>
      <c r="HR941">
        <v>0</v>
      </c>
      <c r="HS941">
        <v>0</v>
      </c>
      <c r="HT941">
        <v>5</v>
      </c>
      <c r="HU941">
        <v>3</v>
      </c>
      <c r="HV941">
        <v>2</v>
      </c>
      <c r="HW941">
        <v>0</v>
      </c>
      <c r="HX941">
        <v>0</v>
      </c>
      <c r="HY941">
        <v>0</v>
      </c>
      <c r="HZ941">
        <v>0</v>
      </c>
      <c r="IA941">
        <v>0</v>
      </c>
      <c r="IB941">
        <v>0</v>
      </c>
      <c r="IC941">
        <v>1</v>
      </c>
      <c r="ID941">
        <v>0</v>
      </c>
      <c r="IE941">
        <v>0</v>
      </c>
      <c r="IF941">
        <v>0</v>
      </c>
      <c r="IG941">
        <v>0</v>
      </c>
      <c r="IH941">
        <v>0</v>
      </c>
      <c r="II941">
        <v>0</v>
      </c>
      <c r="IJ941">
        <v>3</v>
      </c>
      <c r="IK941">
        <v>11</v>
      </c>
      <c r="IL941">
        <v>4</v>
      </c>
      <c r="IM941">
        <v>4</v>
      </c>
      <c r="IN941">
        <v>2</v>
      </c>
      <c r="IO941">
        <v>1</v>
      </c>
      <c r="IP941">
        <v>0</v>
      </c>
      <c r="IQ941">
        <v>0</v>
      </c>
      <c r="IR941">
        <v>0</v>
      </c>
      <c r="IS941">
        <v>0</v>
      </c>
      <c r="IT941">
        <v>0</v>
      </c>
      <c r="IU941">
        <v>0</v>
      </c>
      <c r="IV941">
        <v>0</v>
      </c>
      <c r="IW941">
        <v>0</v>
      </c>
      <c r="IX941">
        <v>0</v>
      </c>
      <c r="IY941">
        <v>0</v>
      </c>
      <c r="IZ941">
        <v>0</v>
      </c>
      <c r="JA941">
        <v>0</v>
      </c>
      <c r="JB941">
        <v>0</v>
      </c>
      <c r="JC941">
        <v>0</v>
      </c>
      <c r="JD941">
        <v>0</v>
      </c>
      <c r="JE941">
        <v>0</v>
      </c>
      <c r="JF941">
        <v>0</v>
      </c>
      <c r="JG941">
        <v>0</v>
      </c>
      <c r="JH941">
        <v>0</v>
      </c>
      <c r="JI941">
        <v>0</v>
      </c>
      <c r="JJ941">
        <v>11</v>
      </c>
      <c r="JK941" s="2">
        <f t="shared" si="78"/>
        <v>0.60319207484865167</v>
      </c>
    </row>
    <row r="942" spans="1:271" outlineLevel="2" x14ac:dyDescent="0.25">
      <c r="A942" t="str">
        <f t="shared" si="79"/>
        <v>166101</v>
      </c>
      <c r="B942" t="s">
        <v>340</v>
      </c>
      <c r="C942">
        <v>44</v>
      </c>
      <c r="D942">
        <v>1594</v>
      </c>
      <c r="E942">
        <v>1200</v>
      </c>
      <c r="F942">
        <v>336</v>
      </c>
      <c r="G942">
        <v>864</v>
      </c>
      <c r="H942">
        <v>3</v>
      </c>
      <c r="I942">
        <v>10</v>
      </c>
      <c r="J942">
        <v>9</v>
      </c>
      <c r="K942">
        <v>9</v>
      </c>
      <c r="L942">
        <v>2</v>
      </c>
      <c r="M942">
        <v>0</v>
      </c>
      <c r="N942">
        <v>0</v>
      </c>
      <c r="O942">
        <v>0</v>
      </c>
      <c r="P942">
        <v>7</v>
      </c>
      <c r="Q942">
        <v>870</v>
      </c>
      <c r="R942">
        <v>7</v>
      </c>
      <c r="S942">
        <v>0</v>
      </c>
      <c r="T942">
        <v>870</v>
      </c>
      <c r="U942">
        <v>16</v>
      </c>
      <c r="V942">
        <v>4</v>
      </c>
      <c r="W942">
        <v>6</v>
      </c>
      <c r="X942">
        <v>0</v>
      </c>
      <c r="Y942">
        <v>854</v>
      </c>
      <c r="Z942">
        <v>205</v>
      </c>
      <c r="AA942">
        <v>18</v>
      </c>
      <c r="AB942">
        <v>47</v>
      </c>
      <c r="AC942">
        <v>89</v>
      </c>
      <c r="AD942">
        <v>20</v>
      </c>
      <c r="AE942">
        <v>3</v>
      </c>
      <c r="AF942">
        <v>7</v>
      </c>
      <c r="AG942">
        <v>1</v>
      </c>
      <c r="AH942">
        <v>2</v>
      </c>
      <c r="AI942">
        <v>1</v>
      </c>
      <c r="AJ942">
        <v>0</v>
      </c>
      <c r="AK942">
        <v>0</v>
      </c>
      <c r="AL942">
        <v>2</v>
      </c>
      <c r="AM942">
        <v>0</v>
      </c>
      <c r="AN942">
        <v>0</v>
      </c>
      <c r="AO942">
        <v>3</v>
      </c>
      <c r="AP942">
        <v>0</v>
      </c>
      <c r="AQ942">
        <v>0</v>
      </c>
      <c r="AR942">
        <v>0</v>
      </c>
      <c r="AS942">
        <v>2</v>
      </c>
      <c r="AT942">
        <v>0</v>
      </c>
      <c r="AU942">
        <v>2</v>
      </c>
      <c r="AV942">
        <v>3</v>
      </c>
      <c r="AW942">
        <v>2</v>
      </c>
      <c r="AX942">
        <v>3</v>
      </c>
      <c r="AY942">
        <v>205</v>
      </c>
      <c r="AZ942">
        <v>318</v>
      </c>
      <c r="BA942">
        <v>59</v>
      </c>
      <c r="BB942">
        <v>7</v>
      </c>
      <c r="BC942">
        <v>14</v>
      </c>
      <c r="BD942">
        <v>54</v>
      </c>
      <c r="BE942">
        <v>14</v>
      </c>
      <c r="BF942">
        <v>57</v>
      </c>
      <c r="BG942">
        <v>8</v>
      </c>
      <c r="BH942">
        <v>0</v>
      </c>
      <c r="BI942">
        <v>26</v>
      </c>
      <c r="BJ942">
        <v>8</v>
      </c>
      <c r="BK942">
        <v>0</v>
      </c>
      <c r="BL942">
        <v>0</v>
      </c>
      <c r="BM942">
        <v>48</v>
      </c>
      <c r="BN942">
        <v>4</v>
      </c>
      <c r="BO942">
        <v>1</v>
      </c>
      <c r="BP942">
        <v>0</v>
      </c>
      <c r="BQ942">
        <v>2</v>
      </c>
      <c r="BR942">
        <v>0</v>
      </c>
      <c r="BS942">
        <v>3</v>
      </c>
      <c r="BT942">
        <v>1</v>
      </c>
      <c r="BU942">
        <v>1</v>
      </c>
      <c r="BV942">
        <v>3</v>
      </c>
      <c r="BW942">
        <v>8</v>
      </c>
      <c r="BX942">
        <v>318</v>
      </c>
      <c r="BY942">
        <v>28</v>
      </c>
      <c r="BZ942">
        <v>16</v>
      </c>
      <c r="CA942">
        <v>4</v>
      </c>
      <c r="CB942">
        <v>0</v>
      </c>
      <c r="CC942">
        <v>1</v>
      </c>
      <c r="CD942">
        <v>0</v>
      </c>
      <c r="CE942">
        <v>0</v>
      </c>
      <c r="CF942">
        <v>2</v>
      </c>
      <c r="CG942">
        <v>1</v>
      </c>
      <c r="CH942">
        <v>0</v>
      </c>
      <c r="CI942">
        <v>0</v>
      </c>
      <c r="CJ942">
        <v>0</v>
      </c>
      <c r="CK942">
        <v>0</v>
      </c>
      <c r="CL942">
        <v>1</v>
      </c>
      <c r="CM942">
        <v>3</v>
      </c>
      <c r="CN942">
        <v>28</v>
      </c>
      <c r="CO942">
        <v>31</v>
      </c>
      <c r="CP942">
        <v>12</v>
      </c>
      <c r="CQ942">
        <v>1</v>
      </c>
      <c r="CR942">
        <v>2</v>
      </c>
      <c r="CS942">
        <v>1</v>
      </c>
      <c r="CT942">
        <v>0</v>
      </c>
      <c r="CU942">
        <v>4</v>
      </c>
      <c r="CV942">
        <v>3</v>
      </c>
      <c r="CW942">
        <v>2</v>
      </c>
      <c r="CX942">
        <v>1</v>
      </c>
      <c r="CY942">
        <v>0</v>
      </c>
      <c r="CZ942">
        <v>1</v>
      </c>
      <c r="DA942">
        <v>1</v>
      </c>
      <c r="DB942">
        <v>1</v>
      </c>
      <c r="DC942">
        <v>0</v>
      </c>
      <c r="DD942">
        <v>0</v>
      </c>
      <c r="DE942">
        <v>1</v>
      </c>
      <c r="DF942">
        <v>0</v>
      </c>
      <c r="DG942">
        <v>0</v>
      </c>
      <c r="DH942">
        <v>0</v>
      </c>
      <c r="DI942">
        <v>0</v>
      </c>
      <c r="DJ942">
        <v>0</v>
      </c>
      <c r="DK942">
        <v>0</v>
      </c>
      <c r="DL942">
        <v>0</v>
      </c>
      <c r="DM942">
        <v>1</v>
      </c>
      <c r="DN942">
        <v>31</v>
      </c>
      <c r="DO942">
        <v>12</v>
      </c>
      <c r="DP942">
        <v>4</v>
      </c>
      <c r="DQ942">
        <v>0</v>
      </c>
      <c r="DR942">
        <v>3</v>
      </c>
      <c r="DS942">
        <v>0</v>
      </c>
      <c r="DT942">
        <v>0</v>
      </c>
      <c r="DU942">
        <v>0</v>
      </c>
      <c r="DV942">
        <v>0</v>
      </c>
      <c r="DW942">
        <v>0</v>
      </c>
      <c r="DX942">
        <v>0</v>
      </c>
      <c r="DY942">
        <v>3</v>
      </c>
      <c r="DZ942">
        <v>0</v>
      </c>
      <c r="EA942">
        <v>0</v>
      </c>
      <c r="EB942">
        <v>0</v>
      </c>
      <c r="EC942">
        <v>0</v>
      </c>
      <c r="ED942">
        <v>0</v>
      </c>
      <c r="EE942">
        <v>0</v>
      </c>
      <c r="EF942">
        <v>0</v>
      </c>
      <c r="EG942">
        <v>0</v>
      </c>
      <c r="EH942">
        <v>0</v>
      </c>
      <c r="EI942">
        <v>1</v>
      </c>
      <c r="EJ942">
        <v>0</v>
      </c>
      <c r="EK942">
        <v>0</v>
      </c>
      <c r="EL942">
        <v>0</v>
      </c>
      <c r="EM942">
        <v>1</v>
      </c>
      <c r="EN942">
        <v>12</v>
      </c>
      <c r="EO942">
        <v>100</v>
      </c>
      <c r="EP942">
        <v>28</v>
      </c>
      <c r="EQ942">
        <v>40</v>
      </c>
      <c r="ER942">
        <v>10</v>
      </c>
      <c r="ES942">
        <v>0</v>
      </c>
      <c r="ET942">
        <v>0</v>
      </c>
      <c r="EU942">
        <v>1</v>
      </c>
      <c r="EV942">
        <v>1</v>
      </c>
      <c r="EW942">
        <v>0</v>
      </c>
      <c r="EX942">
        <v>0</v>
      </c>
      <c r="EY942">
        <v>0</v>
      </c>
      <c r="EZ942">
        <v>3</v>
      </c>
      <c r="FA942">
        <v>0</v>
      </c>
      <c r="FB942">
        <v>1</v>
      </c>
      <c r="FC942">
        <v>6</v>
      </c>
      <c r="FD942">
        <v>0</v>
      </c>
      <c r="FE942">
        <v>0</v>
      </c>
      <c r="FF942">
        <v>1</v>
      </c>
      <c r="FG942">
        <v>0</v>
      </c>
      <c r="FH942">
        <v>1</v>
      </c>
      <c r="FI942">
        <v>0</v>
      </c>
      <c r="FJ942">
        <v>1</v>
      </c>
      <c r="FK942">
        <v>7</v>
      </c>
      <c r="FL942">
        <v>100</v>
      </c>
      <c r="FM942">
        <v>62</v>
      </c>
      <c r="FN942">
        <v>29</v>
      </c>
      <c r="FO942">
        <v>3</v>
      </c>
      <c r="FP942">
        <v>3</v>
      </c>
      <c r="FQ942">
        <v>1</v>
      </c>
      <c r="FR942">
        <v>2</v>
      </c>
      <c r="FS942">
        <v>7</v>
      </c>
      <c r="FT942">
        <v>2</v>
      </c>
      <c r="FU942">
        <v>2</v>
      </c>
      <c r="FV942">
        <v>3</v>
      </c>
      <c r="FW942">
        <v>2</v>
      </c>
      <c r="FX942">
        <v>2</v>
      </c>
      <c r="FY942">
        <v>0</v>
      </c>
      <c r="FZ942">
        <v>1</v>
      </c>
      <c r="GA942">
        <v>1</v>
      </c>
      <c r="GB942">
        <v>0</v>
      </c>
      <c r="GC942">
        <v>1</v>
      </c>
      <c r="GD942">
        <v>3</v>
      </c>
      <c r="GE942">
        <v>0</v>
      </c>
      <c r="GF942">
        <v>0</v>
      </c>
      <c r="GG942">
        <v>0</v>
      </c>
      <c r="GH942">
        <v>0</v>
      </c>
      <c r="GI942">
        <v>0</v>
      </c>
      <c r="GJ942">
        <v>0</v>
      </c>
      <c r="GK942">
        <v>0</v>
      </c>
      <c r="GL942">
        <v>62</v>
      </c>
      <c r="GM942">
        <v>79</v>
      </c>
      <c r="GN942">
        <v>46</v>
      </c>
      <c r="GO942">
        <v>16</v>
      </c>
      <c r="GP942">
        <v>4</v>
      </c>
      <c r="GQ942">
        <v>0</v>
      </c>
      <c r="GR942">
        <v>4</v>
      </c>
      <c r="GS942">
        <v>0</v>
      </c>
      <c r="GT942">
        <v>0</v>
      </c>
      <c r="GU942">
        <v>1</v>
      </c>
      <c r="GV942">
        <v>0</v>
      </c>
      <c r="GW942">
        <v>0</v>
      </c>
      <c r="GX942">
        <v>0</v>
      </c>
      <c r="GY942">
        <v>0</v>
      </c>
      <c r="GZ942">
        <v>0</v>
      </c>
      <c r="HA942">
        <v>1</v>
      </c>
      <c r="HB942">
        <v>0</v>
      </c>
      <c r="HC942">
        <v>1</v>
      </c>
      <c r="HD942">
        <v>1</v>
      </c>
      <c r="HE942">
        <v>5</v>
      </c>
      <c r="HF942">
        <v>79</v>
      </c>
      <c r="HG942">
        <v>1</v>
      </c>
      <c r="HH942">
        <v>1</v>
      </c>
      <c r="HI942">
        <v>0</v>
      </c>
      <c r="HJ942">
        <v>0</v>
      </c>
      <c r="HK942">
        <v>0</v>
      </c>
      <c r="HL942">
        <v>0</v>
      </c>
      <c r="HM942">
        <v>0</v>
      </c>
      <c r="HN942">
        <v>0</v>
      </c>
      <c r="HO942">
        <v>0</v>
      </c>
      <c r="HP942">
        <v>0</v>
      </c>
      <c r="HQ942">
        <v>0</v>
      </c>
      <c r="HR942">
        <v>0</v>
      </c>
      <c r="HS942">
        <v>0</v>
      </c>
      <c r="HT942">
        <v>1</v>
      </c>
      <c r="HU942">
        <v>2</v>
      </c>
      <c r="HV942">
        <v>0</v>
      </c>
      <c r="HW942">
        <v>1</v>
      </c>
      <c r="HX942">
        <v>0</v>
      </c>
      <c r="HY942">
        <v>0</v>
      </c>
      <c r="HZ942">
        <v>0</v>
      </c>
      <c r="IA942">
        <v>1</v>
      </c>
      <c r="IB942">
        <v>0</v>
      </c>
      <c r="IC942">
        <v>0</v>
      </c>
      <c r="ID942">
        <v>0</v>
      </c>
      <c r="IE942">
        <v>0</v>
      </c>
      <c r="IF942">
        <v>0</v>
      </c>
      <c r="IG942">
        <v>0</v>
      </c>
      <c r="IH942">
        <v>0</v>
      </c>
      <c r="II942">
        <v>0</v>
      </c>
      <c r="IJ942">
        <v>2</v>
      </c>
      <c r="IK942">
        <v>16</v>
      </c>
      <c r="IL942">
        <v>5</v>
      </c>
      <c r="IM942">
        <v>1</v>
      </c>
      <c r="IN942">
        <v>6</v>
      </c>
      <c r="IO942">
        <v>0</v>
      </c>
      <c r="IP942">
        <v>0</v>
      </c>
      <c r="IQ942">
        <v>0</v>
      </c>
      <c r="IR942">
        <v>0</v>
      </c>
      <c r="IS942">
        <v>1</v>
      </c>
      <c r="IT942">
        <v>0</v>
      </c>
      <c r="IU942">
        <v>0</v>
      </c>
      <c r="IV942">
        <v>3</v>
      </c>
      <c r="IW942">
        <v>0</v>
      </c>
      <c r="IX942">
        <v>0</v>
      </c>
      <c r="IY942">
        <v>0</v>
      </c>
      <c r="IZ942">
        <v>0</v>
      </c>
      <c r="JA942">
        <v>0</v>
      </c>
      <c r="JB942">
        <v>0</v>
      </c>
      <c r="JC942">
        <v>0</v>
      </c>
      <c r="JD942">
        <v>0</v>
      </c>
      <c r="JE942">
        <v>0</v>
      </c>
      <c r="JF942">
        <v>0</v>
      </c>
      <c r="JG942">
        <v>0</v>
      </c>
      <c r="JH942">
        <v>0</v>
      </c>
      <c r="JI942">
        <v>0</v>
      </c>
      <c r="JJ942">
        <v>16</v>
      </c>
      <c r="JK942" s="2">
        <f t="shared" si="78"/>
        <v>0.54579673776662485</v>
      </c>
    </row>
    <row r="943" spans="1:271" outlineLevel="2" x14ac:dyDescent="0.25">
      <c r="A943" t="str">
        <f t="shared" si="79"/>
        <v>166101</v>
      </c>
      <c r="B943" t="s">
        <v>340</v>
      </c>
      <c r="C943">
        <v>45</v>
      </c>
      <c r="D943">
        <v>1561</v>
      </c>
      <c r="E943">
        <v>1390</v>
      </c>
      <c r="F943">
        <v>423</v>
      </c>
      <c r="G943">
        <v>967</v>
      </c>
      <c r="H943">
        <v>0</v>
      </c>
      <c r="I943">
        <v>6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967</v>
      </c>
      <c r="R943">
        <v>0</v>
      </c>
      <c r="S943">
        <v>0</v>
      </c>
      <c r="T943">
        <v>967</v>
      </c>
      <c r="U943">
        <v>8</v>
      </c>
      <c r="V943">
        <v>6</v>
      </c>
      <c r="W943">
        <v>2</v>
      </c>
      <c r="X943">
        <v>0</v>
      </c>
      <c r="Y943">
        <v>959</v>
      </c>
      <c r="Z943">
        <v>231</v>
      </c>
      <c r="AA943">
        <v>17</v>
      </c>
      <c r="AB943">
        <v>47</v>
      </c>
      <c r="AC943">
        <v>114</v>
      </c>
      <c r="AD943">
        <v>13</v>
      </c>
      <c r="AE943">
        <v>0</v>
      </c>
      <c r="AF943">
        <v>13</v>
      </c>
      <c r="AG943">
        <v>0</v>
      </c>
      <c r="AH943">
        <v>5</v>
      </c>
      <c r="AI943">
        <v>6</v>
      </c>
      <c r="AJ943">
        <v>1</v>
      </c>
      <c r="AK943">
        <v>1</v>
      </c>
      <c r="AL943">
        <v>2</v>
      </c>
      <c r="AM943">
        <v>1</v>
      </c>
      <c r="AN943">
        <v>0</v>
      </c>
      <c r="AO943">
        <v>1</v>
      </c>
      <c r="AP943">
        <v>0</v>
      </c>
      <c r="AQ943">
        <v>1</v>
      </c>
      <c r="AR943">
        <v>1</v>
      </c>
      <c r="AS943">
        <v>1</v>
      </c>
      <c r="AT943">
        <v>0</v>
      </c>
      <c r="AU943">
        <v>2</v>
      </c>
      <c r="AV943">
        <v>1</v>
      </c>
      <c r="AW943">
        <v>2</v>
      </c>
      <c r="AX943">
        <v>2</v>
      </c>
      <c r="AY943">
        <v>231</v>
      </c>
      <c r="AZ943">
        <v>313</v>
      </c>
      <c r="BA943">
        <v>77</v>
      </c>
      <c r="BB943">
        <v>5</v>
      </c>
      <c r="BC943">
        <v>14</v>
      </c>
      <c r="BD943">
        <v>70</v>
      </c>
      <c r="BE943">
        <v>2</v>
      </c>
      <c r="BF943">
        <v>51</v>
      </c>
      <c r="BG943">
        <v>11</v>
      </c>
      <c r="BH943">
        <v>4</v>
      </c>
      <c r="BI943">
        <v>19</v>
      </c>
      <c r="BJ943">
        <v>7</v>
      </c>
      <c r="BK943">
        <v>0</v>
      </c>
      <c r="BL943">
        <v>1</v>
      </c>
      <c r="BM943">
        <v>30</v>
      </c>
      <c r="BN943">
        <v>3</v>
      </c>
      <c r="BO943">
        <v>3</v>
      </c>
      <c r="BP943">
        <v>0</v>
      </c>
      <c r="BQ943">
        <v>0</v>
      </c>
      <c r="BR943">
        <v>1</v>
      </c>
      <c r="BS943">
        <v>3</v>
      </c>
      <c r="BT943">
        <v>2</v>
      </c>
      <c r="BU943">
        <v>3</v>
      </c>
      <c r="BV943">
        <v>3</v>
      </c>
      <c r="BW943">
        <v>4</v>
      </c>
      <c r="BX943">
        <v>313</v>
      </c>
      <c r="BY943">
        <v>41</v>
      </c>
      <c r="BZ943">
        <v>19</v>
      </c>
      <c r="CA943">
        <v>6</v>
      </c>
      <c r="CB943">
        <v>1</v>
      </c>
      <c r="CC943">
        <v>0</v>
      </c>
      <c r="CD943">
        <v>2</v>
      </c>
      <c r="CE943">
        <v>2</v>
      </c>
      <c r="CF943">
        <v>1</v>
      </c>
      <c r="CG943">
        <v>1</v>
      </c>
      <c r="CH943">
        <v>1</v>
      </c>
      <c r="CI943">
        <v>1</v>
      </c>
      <c r="CJ943">
        <v>1</v>
      </c>
      <c r="CK943">
        <v>0</v>
      </c>
      <c r="CL943">
        <v>3</v>
      </c>
      <c r="CM943">
        <v>3</v>
      </c>
      <c r="CN943">
        <v>41</v>
      </c>
      <c r="CO943">
        <v>35</v>
      </c>
      <c r="CP943">
        <v>21</v>
      </c>
      <c r="CQ943">
        <v>0</v>
      </c>
      <c r="CR943">
        <v>1</v>
      </c>
      <c r="CS943">
        <v>2</v>
      </c>
      <c r="CT943">
        <v>0</v>
      </c>
      <c r="CU943">
        <v>1</v>
      </c>
      <c r="CV943">
        <v>0</v>
      </c>
      <c r="CW943">
        <v>0</v>
      </c>
      <c r="CX943">
        <v>4</v>
      </c>
      <c r="CY943">
        <v>0</v>
      </c>
      <c r="CZ943">
        <v>1</v>
      </c>
      <c r="DA943">
        <v>0</v>
      </c>
      <c r="DB943">
        <v>0</v>
      </c>
      <c r="DC943">
        <v>0</v>
      </c>
      <c r="DD943">
        <v>0</v>
      </c>
      <c r="DE943">
        <v>0</v>
      </c>
      <c r="DF943">
        <v>0</v>
      </c>
      <c r="DG943">
        <v>1</v>
      </c>
      <c r="DH943">
        <v>0</v>
      </c>
      <c r="DI943">
        <v>0</v>
      </c>
      <c r="DJ943">
        <v>2</v>
      </c>
      <c r="DK943">
        <v>0</v>
      </c>
      <c r="DL943">
        <v>1</v>
      </c>
      <c r="DM943">
        <v>1</v>
      </c>
      <c r="DN943">
        <v>35</v>
      </c>
      <c r="DO943">
        <v>20</v>
      </c>
      <c r="DP943">
        <v>6</v>
      </c>
      <c r="DQ943">
        <v>1</v>
      </c>
      <c r="DR943">
        <v>0</v>
      </c>
      <c r="DS943">
        <v>4</v>
      </c>
      <c r="DT943">
        <v>0</v>
      </c>
      <c r="DU943">
        <v>2</v>
      </c>
      <c r="DV943">
        <v>0</v>
      </c>
      <c r="DW943">
        <v>0</v>
      </c>
      <c r="DX943">
        <v>0</v>
      </c>
      <c r="DY943">
        <v>0</v>
      </c>
      <c r="DZ943">
        <v>0</v>
      </c>
      <c r="EA943">
        <v>0</v>
      </c>
      <c r="EB943">
        <v>4</v>
      </c>
      <c r="EC943">
        <v>0</v>
      </c>
      <c r="ED943">
        <v>1</v>
      </c>
      <c r="EE943">
        <v>0</v>
      </c>
      <c r="EF943">
        <v>0</v>
      </c>
      <c r="EG943">
        <v>0</v>
      </c>
      <c r="EH943">
        <v>1</v>
      </c>
      <c r="EI943">
        <v>0</v>
      </c>
      <c r="EJ943">
        <v>0</v>
      </c>
      <c r="EK943">
        <v>0</v>
      </c>
      <c r="EL943">
        <v>0</v>
      </c>
      <c r="EM943">
        <v>1</v>
      </c>
      <c r="EN943">
        <v>20</v>
      </c>
      <c r="EO943">
        <v>104</v>
      </c>
      <c r="EP943">
        <v>23</v>
      </c>
      <c r="EQ943">
        <v>52</v>
      </c>
      <c r="ER943">
        <v>13</v>
      </c>
      <c r="ES943">
        <v>1</v>
      </c>
      <c r="ET943">
        <v>2</v>
      </c>
      <c r="EU943">
        <v>0</v>
      </c>
      <c r="EV943">
        <v>0</v>
      </c>
      <c r="EW943">
        <v>0</v>
      </c>
      <c r="EX943">
        <v>0</v>
      </c>
      <c r="EY943">
        <v>0</v>
      </c>
      <c r="EZ943">
        <v>0</v>
      </c>
      <c r="FA943">
        <v>0</v>
      </c>
      <c r="FB943">
        <v>0</v>
      </c>
      <c r="FC943">
        <v>1</v>
      </c>
      <c r="FD943">
        <v>0</v>
      </c>
      <c r="FE943">
        <v>1</v>
      </c>
      <c r="FF943">
        <v>0</v>
      </c>
      <c r="FG943">
        <v>0</v>
      </c>
      <c r="FH943">
        <v>0</v>
      </c>
      <c r="FI943">
        <v>0</v>
      </c>
      <c r="FJ943">
        <v>0</v>
      </c>
      <c r="FK943">
        <v>11</v>
      </c>
      <c r="FL943">
        <v>104</v>
      </c>
      <c r="FM943">
        <v>84</v>
      </c>
      <c r="FN943">
        <v>40</v>
      </c>
      <c r="FO943">
        <v>7</v>
      </c>
      <c r="FP943">
        <v>2</v>
      </c>
      <c r="FQ943">
        <v>1</v>
      </c>
      <c r="FR943">
        <v>2</v>
      </c>
      <c r="FS943">
        <v>5</v>
      </c>
      <c r="FT943">
        <v>0</v>
      </c>
      <c r="FU943">
        <v>1</v>
      </c>
      <c r="FV943">
        <v>7</v>
      </c>
      <c r="FW943">
        <v>1</v>
      </c>
      <c r="FX943">
        <v>0</v>
      </c>
      <c r="FY943">
        <v>2</v>
      </c>
      <c r="FZ943">
        <v>0</v>
      </c>
      <c r="GA943">
        <v>2</v>
      </c>
      <c r="GB943">
        <v>2</v>
      </c>
      <c r="GC943">
        <v>0</v>
      </c>
      <c r="GD943">
        <v>2</v>
      </c>
      <c r="GE943">
        <v>1</v>
      </c>
      <c r="GF943">
        <v>2</v>
      </c>
      <c r="GG943">
        <v>0</v>
      </c>
      <c r="GH943">
        <v>1</v>
      </c>
      <c r="GI943">
        <v>0</v>
      </c>
      <c r="GJ943">
        <v>2</v>
      </c>
      <c r="GK943">
        <v>4</v>
      </c>
      <c r="GL943">
        <v>84</v>
      </c>
      <c r="GM943">
        <v>111</v>
      </c>
      <c r="GN943">
        <v>70</v>
      </c>
      <c r="GO943">
        <v>9</v>
      </c>
      <c r="GP943">
        <v>8</v>
      </c>
      <c r="GQ943">
        <v>1</v>
      </c>
      <c r="GR943">
        <v>2</v>
      </c>
      <c r="GS943">
        <v>1</v>
      </c>
      <c r="GT943">
        <v>7</v>
      </c>
      <c r="GU943">
        <v>0</v>
      </c>
      <c r="GV943">
        <v>1</v>
      </c>
      <c r="GW943">
        <v>1</v>
      </c>
      <c r="GX943">
        <v>2</v>
      </c>
      <c r="GY943">
        <v>0</v>
      </c>
      <c r="GZ943">
        <v>1</v>
      </c>
      <c r="HA943">
        <v>2</v>
      </c>
      <c r="HB943">
        <v>1</v>
      </c>
      <c r="HC943">
        <v>1</v>
      </c>
      <c r="HD943">
        <v>2</v>
      </c>
      <c r="HE943">
        <v>2</v>
      </c>
      <c r="HF943">
        <v>111</v>
      </c>
      <c r="HG943">
        <v>7</v>
      </c>
      <c r="HH943">
        <v>4</v>
      </c>
      <c r="HI943">
        <v>0</v>
      </c>
      <c r="HJ943">
        <v>0</v>
      </c>
      <c r="HK943">
        <v>0</v>
      </c>
      <c r="HL943">
        <v>1</v>
      </c>
      <c r="HM943">
        <v>1</v>
      </c>
      <c r="HN943">
        <v>0</v>
      </c>
      <c r="HO943">
        <v>0</v>
      </c>
      <c r="HP943">
        <v>0</v>
      </c>
      <c r="HQ943">
        <v>0</v>
      </c>
      <c r="HR943">
        <v>0</v>
      </c>
      <c r="HS943">
        <v>1</v>
      </c>
      <c r="HT943">
        <v>7</v>
      </c>
      <c r="HU943">
        <v>0</v>
      </c>
      <c r="HV943">
        <v>0</v>
      </c>
      <c r="HW943">
        <v>0</v>
      </c>
      <c r="HX943">
        <v>0</v>
      </c>
      <c r="HY943">
        <v>0</v>
      </c>
      <c r="HZ943">
        <v>0</v>
      </c>
      <c r="IA943">
        <v>0</v>
      </c>
      <c r="IB943">
        <v>0</v>
      </c>
      <c r="IC943">
        <v>0</v>
      </c>
      <c r="ID943">
        <v>0</v>
      </c>
      <c r="IE943">
        <v>0</v>
      </c>
      <c r="IF943">
        <v>0</v>
      </c>
      <c r="IG943">
        <v>0</v>
      </c>
      <c r="IH943">
        <v>0</v>
      </c>
      <c r="II943">
        <v>0</v>
      </c>
      <c r="IJ943">
        <v>0</v>
      </c>
      <c r="IK943">
        <v>13</v>
      </c>
      <c r="IL943">
        <v>4</v>
      </c>
      <c r="IM943">
        <v>2</v>
      </c>
      <c r="IN943">
        <v>4</v>
      </c>
      <c r="IO943">
        <v>0</v>
      </c>
      <c r="IP943">
        <v>0</v>
      </c>
      <c r="IQ943">
        <v>0</v>
      </c>
      <c r="IR943">
        <v>0</v>
      </c>
      <c r="IS943">
        <v>0</v>
      </c>
      <c r="IT943">
        <v>0</v>
      </c>
      <c r="IU943">
        <v>0</v>
      </c>
      <c r="IV943">
        <v>0</v>
      </c>
      <c r="IW943">
        <v>0</v>
      </c>
      <c r="IX943">
        <v>0</v>
      </c>
      <c r="IY943">
        <v>0</v>
      </c>
      <c r="IZ943">
        <v>0</v>
      </c>
      <c r="JA943">
        <v>0</v>
      </c>
      <c r="JB943">
        <v>1</v>
      </c>
      <c r="JC943">
        <v>0</v>
      </c>
      <c r="JD943">
        <v>0</v>
      </c>
      <c r="JE943">
        <v>0</v>
      </c>
      <c r="JF943">
        <v>0</v>
      </c>
      <c r="JG943">
        <v>0</v>
      </c>
      <c r="JH943">
        <v>2</v>
      </c>
      <c r="JI943">
        <v>0</v>
      </c>
      <c r="JJ943">
        <v>13</v>
      </c>
      <c r="JK943" s="2">
        <f t="shared" si="78"/>
        <v>0.61947469570787961</v>
      </c>
    </row>
    <row r="944" spans="1:271" outlineLevel="2" x14ac:dyDescent="0.25">
      <c r="A944" t="str">
        <f t="shared" si="79"/>
        <v>166101</v>
      </c>
      <c r="B944" t="s">
        <v>340</v>
      </c>
      <c r="C944">
        <v>46</v>
      </c>
      <c r="D944">
        <v>1190</v>
      </c>
      <c r="E944">
        <v>920</v>
      </c>
      <c r="F944">
        <v>146</v>
      </c>
      <c r="G944">
        <v>774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772</v>
      </c>
      <c r="R944">
        <v>0</v>
      </c>
      <c r="S944">
        <v>0</v>
      </c>
      <c r="T944">
        <v>772</v>
      </c>
      <c r="U944">
        <v>11</v>
      </c>
      <c r="V944">
        <v>7</v>
      </c>
      <c r="W944">
        <v>4</v>
      </c>
      <c r="X944">
        <v>0</v>
      </c>
      <c r="Y944">
        <v>761</v>
      </c>
      <c r="Z944">
        <v>166</v>
      </c>
      <c r="AA944">
        <v>9</v>
      </c>
      <c r="AB944">
        <v>36</v>
      </c>
      <c r="AC944">
        <v>95</v>
      </c>
      <c r="AD944">
        <v>8</v>
      </c>
      <c r="AE944">
        <v>0</v>
      </c>
      <c r="AF944">
        <v>4</v>
      </c>
      <c r="AG944">
        <v>0</v>
      </c>
      <c r="AH944">
        <v>0</v>
      </c>
      <c r="AI944">
        <v>1</v>
      </c>
      <c r="AJ944">
        <v>0</v>
      </c>
      <c r="AK944">
        <v>0</v>
      </c>
      <c r="AL944">
        <v>2</v>
      </c>
      <c r="AM944">
        <v>0</v>
      </c>
      <c r="AN944">
        <v>0</v>
      </c>
      <c r="AO944">
        <v>5</v>
      </c>
      <c r="AP944">
        <v>0</v>
      </c>
      <c r="AQ944">
        <v>2</v>
      </c>
      <c r="AR944">
        <v>1</v>
      </c>
      <c r="AS944">
        <v>0</v>
      </c>
      <c r="AT944">
        <v>1</v>
      </c>
      <c r="AU944">
        <v>0</v>
      </c>
      <c r="AV944">
        <v>0</v>
      </c>
      <c r="AW944">
        <v>0</v>
      </c>
      <c r="AX944">
        <v>2</v>
      </c>
      <c r="AY944">
        <v>166</v>
      </c>
      <c r="AZ944">
        <v>259</v>
      </c>
      <c r="BA944">
        <v>55</v>
      </c>
      <c r="BB944">
        <v>2</v>
      </c>
      <c r="BC944">
        <v>13</v>
      </c>
      <c r="BD944">
        <v>46</v>
      </c>
      <c r="BE944">
        <v>4</v>
      </c>
      <c r="BF944">
        <v>36</v>
      </c>
      <c r="BG944">
        <v>3</v>
      </c>
      <c r="BH944">
        <v>3</v>
      </c>
      <c r="BI944">
        <v>34</v>
      </c>
      <c r="BJ944">
        <v>3</v>
      </c>
      <c r="BK944">
        <v>1</v>
      </c>
      <c r="BL944">
        <v>0</v>
      </c>
      <c r="BM944">
        <v>37</v>
      </c>
      <c r="BN944">
        <v>3</v>
      </c>
      <c r="BO944">
        <v>0</v>
      </c>
      <c r="BP944">
        <v>0</v>
      </c>
      <c r="BQ944">
        <v>2</v>
      </c>
      <c r="BR944">
        <v>0</v>
      </c>
      <c r="BS944">
        <v>4</v>
      </c>
      <c r="BT944">
        <v>6</v>
      </c>
      <c r="BU944">
        <v>3</v>
      </c>
      <c r="BV944">
        <v>2</v>
      </c>
      <c r="BW944">
        <v>2</v>
      </c>
      <c r="BX944">
        <v>259</v>
      </c>
      <c r="BY944">
        <v>31</v>
      </c>
      <c r="BZ944">
        <v>13</v>
      </c>
      <c r="CA944">
        <v>5</v>
      </c>
      <c r="CB944">
        <v>6</v>
      </c>
      <c r="CC944">
        <v>2</v>
      </c>
      <c r="CD944">
        <v>1</v>
      </c>
      <c r="CE944">
        <v>0</v>
      </c>
      <c r="CF944">
        <v>0</v>
      </c>
      <c r="CG944">
        <v>0</v>
      </c>
      <c r="CH944">
        <v>0</v>
      </c>
      <c r="CI944">
        <v>1</v>
      </c>
      <c r="CJ944">
        <v>0</v>
      </c>
      <c r="CK944">
        <v>1</v>
      </c>
      <c r="CL944">
        <v>0</v>
      </c>
      <c r="CM944">
        <v>2</v>
      </c>
      <c r="CN944">
        <v>31</v>
      </c>
      <c r="CO944">
        <v>38</v>
      </c>
      <c r="CP944">
        <v>22</v>
      </c>
      <c r="CQ944">
        <v>2</v>
      </c>
      <c r="CR944">
        <v>2</v>
      </c>
      <c r="CS944">
        <v>0</v>
      </c>
      <c r="CT944">
        <v>1</v>
      </c>
      <c r="CU944">
        <v>0</v>
      </c>
      <c r="CV944">
        <v>1</v>
      </c>
      <c r="CW944">
        <v>0</v>
      </c>
      <c r="CX944">
        <v>2</v>
      </c>
      <c r="CY944">
        <v>0</v>
      </c>
      <c r="CZ944">
        <v>1</v>
      </c>
      <c r="DA944">
        <v>0</v>
      </c>
      <c r="DB944">
        <v>0</v>
      </c>
      <c r="DC944">
        <v>0</v>
      </c>
      <c r="DD944">
        <v>0</v>
      </c>
      <c r="DE944">
        <v>0</v>
      </c>
      <c r="DF944">
        <v>0</v>
      </c>
      <c r="DG944">
        <v>0</v>
      </c>
      <c r="DH944">
        <v>0</v>
      </c>
      <c r="DI944">
        <v>0</v>
      </c>
      <c r="DJ944">
        <v>1</v>
      </c>
      <c r="DK944">
        <v>1</v>
      </c>
      <c r="DL944">
        <v>0</v>
      </c>
      <c r="DM944">
        <v>5</v>
      </c>
      <c r="DN944">
        <v>38</v>
      </c>
      <c r="DO944">
        <v>13</v>
      </c>
      <c r="DP944">
        <v>3</v>
      </c>
      <c r="DQ944">
        <v>0</v>
      </c>
      <c r="DR944">
        <v>0</v>
      </c>
      <c r="DS944">
        <v>2</v>
      </c>
      <c r="DT944">
        <v>0</v>
      </c>
      <c r="DU944">
        <v>0</v>
      </c>
      <c r="DV944">
        <v>0</v>
      </c>
      <c r="DW944">
        <v>0</v>
      </c>
      <c r="DX944">
        <v>2</v>
      </c>
      <c r="DY944">
        <v>0</v>
      </c>
      <c r="DZ944">
        <v>0</v>
      </c>
      <c r="EA944">
        <v>0</v>
      </c>
      <c r="EB944">
        <v>3</v>
      </c>
      <c r="EC944">
        <v>0</v>
      </c>
      <c r="ED944">
        <v>0</v>
      </c>
      <c r="EE944">
        <v>0</v>
      </c>
      <c r="EF944">
        <v>0</v>
      </c>
      <c r="EG944">
        <v>0</v>
      </c>
      <c r="EH944">
        <v>0</v>
      </c>
      <c r="EI944">
        <v>0</v>
      </c>
      <c r="EJ944">
        <v>1</v>
      </c>
      <c r="EK944">
        <v>0</v>
      </c>
      <c r="EL944">
        <v>0</v>
      </c>
      <c r="EM944">
        <v>2</v>
      </c>
      <c r="EN944">
        <v>13</v>
      </c>
      <c r="EO944">
        <v>75</v>
      </c>
      <c r="EP944">
        <v>17</v>
      </c>
      <c r="EQ944">
        <v>36</v>
      </c>
      <c r="ER944">
        <v>9</v>
      </c>
      <c r="ES944">
        <v>3</v>
      </c>
      <c r="ET944">
        <v>0</v>
      </c>
      <c r="EU944">
        <v>1</v>
      </c>
      <c r="EV944">
        <v>0</v>
      </c>
      <c r="EW944">
        <v>1</v>
      </c>
      <c r="EX944">
        <v>0</v>
      </c>
      <c r="EY944">
        <v>1</v>
      </c>
      <c r="EZ944">
        <v>1</v>
      </c>
      <c r="FA944">
        <v>0</v>
      </c>
      <c r="FB944">
        <v>0</v>
      </c>
      <c r="FC944">
        <v>0</v>
      </c>
      <c r="FD944">
        <v>0</v>
      </c>
      <c r="FE944">
        <v>1</v>
      </c>
      <c r="FF944">
        <v>0</v>
      </c>
      <c r="FG944">
        <v>0</v>
      </c>
      <c r="FH944">
        <v>0</v>
      </c>
      <c r="FI944">
        <v>0</v>
      </c>
      <c r="FJ944">
        <v>0</v>
      </c>
      <c r="FK944">
        <v>5</v>
      </c>
      <c r="FL944">
        <v>75</v>
      </c>
      <c r="FM944">
        <v>71</v>
      </c>
      <c r="FN944">
        <v>42</v>
      </c>
      <c r="FO944">
        <v>2</v>
      </c>
      <c r="FP944">
        <v>0</v>
      </c>
      <c r="FQ944">
        <v>5</v>
      </c>
      <c r="FR944">
        <v>2</v>
      </c>
      <c r="FS944">
        <v>4</v>
      </c>
      <c r="FT944">
        <v>0</v>
      </c>
      <c r="FU944">
        <v>2</v>
      </c>
      <c r="FV944">
        <v>4</v>
      </c>
      <c r="FW944">
        <v>0</v>
      </c>
      <c r="FX944">
        <v>1</v>
      </c>
      <c r="FY944">
        <v>0</v>
      </c>
      <c r="FZ944">
        <v>0</v>
      </c>
      <c r="GA944">
        <v>0</v>
      </c>
      <c r="GB944">
        <v>2</v>
      </c>
      <c r="GC944">
        <v>0</v>
      </c>
      <c r="GD944">
        <v>0</v>
      </c>
      <c r="GE944">
        <v>3</v>
      </c>
      <c r="GF944">
        <v>0</v>
      </c>
      <c r="GG944">
        <v>0</v>
      </c>
      <c r="GH944">
        <v>0</v>
      </c>
      <c r="GI944">
        <v>2</v>
      </c>
      <c r="GJ944">
        <v>0</v>
      </c>
      <c r="GK944">
        <v>2</v>
      </c>
      <c r="GL944">
        <v>71</v>
      </c>
      <c r="GM944">
        <v>84</v>
      </c>
      <c r="GN944">
        <v>55</v>
      </c>
      <c r="GO944">
        <v>7</v>
      </c>
      <c r="GP944">
        <v>4</v>
      </c>
      <c r="GQ944">
        <v>0</v>
      </c>
      <c r="GR944">
        <v>3</v>
      </c>
      <c r="GS944">
        <v>1</v>
      </c>
      <c r="GT944">
        <v>5</v>
      </c>
      <c r="GU944">
        <v>0</v>
      </c>
      <c r="GV944">
        <v>1</v>
      </c>
      <c r="GW944">
        <v>2</v>
      </c>
      <c r="GX944">
        <v>1</v>
      </c>
      <c r="GY944">
        <v>0</v>
      </c>
      <c r="GZ944">
        <v>0</v>
      </c>
      <c r="HA944">
        <v>0</v>
      </c>
      <c r="HB944">
        <v>0</v>
      </c>
      <c r="HC944">
        <v>1</v>
      </c>
      <c r="HD944">
        <v>4</v>
      </c>
      <c r="HE944">
        <v>0</v>
      </c>
      <c r="HF944">
        <v>84</v>
      </c>
      <c r="HG944">
        <v>6</v>
      </c>
      <c r="HH944">
        <v>2</v>
      </c>
      <c r="HI944">
        <v>0</v>
      </c>
      <c r="HJ944">
        <v>1</v>
      </c>
      <c r="HK944">
        <v>0</v>
      </c>
      <c r="HL944">
        <v>0</v>
      </c>
      <c r="HM944">
        <v>1</v>
      </c>
      <c r="HN944">
        <v>0</v>
      </c>
      <c r="HO944">
        <v>0</v>
      </c>
      <c r="HP944">
        <v>0</v>
      </c>
      <c r="HQ944">
        <v>2</v>
      </c>
      <c r="HR944">
        <v>0</v>
      </c>
      <c r="HS944">
        <v>0</v>
      </c>
      <c r="HT944">
        <v>6</v>
      </c>
      <c r="HU944">
        <v>6</v>
      </c>
      <c r="HV944">
        <v>1</v>
      </c>
      <c r="HW944">
        <v>0</v>
      </c>
      <c r="HX944">
        <v>3</v>
      </c>
      <c r="HY944">
        <v>0</v>
      </c>
      <c r="HZ944">
        <v>0</v>
      </c>
      <c r="IA944">
        <v>0</v>
      </c>
      <c r="IB944">
        <v>0</v>
      </c>
      <c r="IC944">
        <v>1</v>
      </c>
      <c r="ID944">
        <v>0</v>
      </c>
      <c r="IE944">
        <v>0</v>
      </c>
      <c r="IF944">
        <v>0</v>
      </c>
      <c r="IG944">
        <v>1</v>
      </c>
      <c r="IH944">
        <v>0</v>
      </c>
      <c r="II944">
        <v>0</v>
      </c>
      <c r="IJ944">
        <v>6</v>
      </c>
      <c r="IK944">
        <v>12</v>
      </c>
      <c r="IL944">
        <v>5</v>
      </c>
      <c r="IM944">
        <v>2</v>
      </c>
      <c r="IN944">
        <v>3</v>
      </c>
      <c r="IO944">
        <v>1</v>
      </c>
      <c r="IP944">
        <v>0</v>
      </c>
      <c r="IQ944">
        <v>0</v>
      </c>
      <c r="IR944">
        <v>0</v>
      </c>
      <c r="IS944">
        <v>0</v>
      </c>
      <c r="IT944">
        <v>0</v>
      </c>
      <c r="IU944">
        <v>0</v>
      </c>
      <c r="IV944">
        <v>1</v>
      </c>
      <c r="IW944">
        <v>0</v>
      </c>
      <c r="IX944">
        <v>0</v>
      </c>
      <c r="IY944">
        <v>0</v>
      </c>
      <c r="IZ944">
        <v>0</v>
      </c>
      <c r="JA944">
        <v>0</v>
      </c>
      <c r="JB944">
        <v>0</v>
      </c>
      <c r="JC944">
        <v>0</v>
      </c>
      <c r="JD944">
        <v>0</v>
      </c>
      <c r="JE944">
        <v>0</v>
      </c>
      <c r="JF944">
        <v>0</v>
      </c>
      <c r="JG944">
        <v>0</v>
      </c>
      <c r="JH944">
        <v>0</v>
      </c>
      <c r="JI944">
        <v>0</v>
      </c>
      <c r="JJ944">
        <v>12</v>
      </c>
      <c r="JK944" s="2">
        <f t="shared" si="78"/>
        <v>0.64873949579831935</v>
      </c>
    </row>
    <row r="945" spans="1:271" outlineLevel="2" x14ac:dyDescent="0.25">
      <c r="A945" t="str">
        <f t="shared" si="79"/>
        <v>166101</v>
      </c>
      <c r="B945" t="s">
        <v>340</v>
      </c>
      <c r="C945">
        <v>47</v>
      </c>
      <c r="D945">
        <v>1300</v>
      </c>
      <c r="E945">
        <v>1010</v>
      </c>
      <c r="F945">
        <v>186</v>
      </c>
      <c r="G945">
        <v>824</v>
      </c>
      <c r="H945">
        <v>1</v>
      </c>
      <c r="I945">
        <v>11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824</v>
      </c>
      <c r="R945">
        <v>0</v>
      </c>
      <c r="S945">
        <v>0</v>
      </c>
      <c r="T945">
        <v>824</v>
      </c>
      <c r="U945">
        <v>12</v>
      </c>
      <c r="V945">
        <v>4</v>
      </c>
      <c r="W945">
        <v>8</v>
      </c>
      <c r="X945">
        <v>0</v>
      </c>
      <c r="Y945">
        <v>812</v>
      </c>
      <c r="Z945">
        <v>147</v>
      </c>
      <c r="AA945">
        <v>16</v>
      </c>
      <c r="AB945">
        <v>37</v>
      </c>
      <c r="AC945">
        <v>65</v>
      </c>
      <c r="AD945">
        <v>13</v>
      </c>
      <c r="AE945">
        <v>0</v>
      </c>
      <c r="AF945">
        <v>5</v>
      </c>
      <c r="AG945">
        <v>1</v>
      </c>
      <c r="AH945">
        <v>0</v>
      </c>
      <c r="AI945">
        <v>0</v>
      </c>
      <c r="AJ945">
        <v>1</v>
      </c>
      <c r="AK945">
        <v>1</v>
      </c>
      <c r="AL945">
        <v>0</v>
      </c>
      <c r="AM945">
        <v>0</v>
      </c>
      <c r="AN945">
        <v>1</v>
      </c>
      <c r="AO945">
        <v>3</v>
      </c>
      <c r="AP945">
        <v>0</v>
      </c>
      <c r="AQ945">
        <v>2</v>
      </c>
      <c r="AR945">
        <v>1</v>
      </c>
      <c r="AS945">
        <v>0</v>
      </c>
      <c r="AT945">
        <v>1</v>
      </c>
      <c r="AU945">
        <v>0</v>
      </c>
      <c r="AV945">
        <v>0</v>
      </c>
      <c r="AW945">
        <v>0</v>
      </c>
      <c r="AX945">
        <v>0</v>
      </c>
      <c r="AY945">
        <v>147</v>
      </c>
      <c r="AZ945">
        <v>303</v>
      </c>
      <c r="BA945">
        <v>70</v>
      </c>
      <c r="BB945">
        <v>7</v>
      </c>
      <c r="BC945">
        <v>14</v>
      </c>
      <c r="BD945">
        <v>53</v>
      </c>
      <c r="BE945">
        <v>6</v>
      </c>
      <c r="BF945">
        <v>55</v>
      </c>
      <c r="BG945">
        <v>3</v>
      </c>
      <c r="BH945">
        <v>3</v>
      </c>
      <c r="BI945">
        <v>49</v>
      </c>
      <c r="BJ945">
        <v>1</v>
      </c>
      <c r="BK945">
        <v>1</v>
      </c>
      <c r="BL945">
        <v>0</v>
      </c>
      <c r="BM945">
        <v>21</v>
      </c>
      <c r="BN945">
        <v>0</v>
      </c>
      <c r="BO945">
        <v>2</v>
      </c>
      <c r="BP945">
        <v>1</v>
      </c>
      <c r="BQ945">
        <v>3</v>
      </c>
      <c r="BR945">
        <v>0</v>
      </c>
      <c r="BS945">
        <v>4</v>
      </c>
      <c r="BT945">
        <v>2</v>
      </c>
      <c r="BU945">
        <v>4</v>
      </c>
      <c r="BV945">
        <v>1</v>
      </c>
      <c r="BW945">
        <v>3</v>
      </c>
      <c r="BX945">
        <v>303</v>
      </c>
      <c r="BY945">
        <v>31</v>
      </c>
      <c r="BZ945">
        <v>19</v>
      </c>
      <c r="CA945">
        <v>4</v>
      </c>
      <c r="CB945">
        <v>2</v>
      </c>
      <c r="CC945">
        <v>0</v>
      </c>
      <c r="CD945">
        <v>1</v>
      </c>
      <c r="CE945">
        <v>0</v>
      </c>
      <c r="CF945">
        <v>1</v>
      </c>
      <c r="CG945">
        <v>0</v>
      </c>
      <c r="CH945">
        <v>1</v>
      </c>
      <c r="CI945">
        <v>1</v>
      </c>
      <c r="CJ945">
        <v>0</v>
      </c>
      <c r="CK945">
        <v>1</v>
      </c>
      <c r="CL945">
        <v>1</v>
      </c>
      <c r="CM945">
        <v>0</v>
      </c>
      <c r="CN945">
        <v>31</v>
      </c>
      <c r="CO945">
        <v>27</v>
      </c>
      <c r="CP945">
        <v>15</v>
      </c>
      <c r="CQ945">
        <v>2</v>
      </c>
      <c r="CR945">
        <v>0</v>
      </c>
      <c r="CS945">
        <v>3</v>
      </c>
      <c r="CT945">
        <v>0</v>
      </c>
      <c r="CU945">
        <v>0</v>
      </c>
      <c r="CV945">
        <v>0</v>
      </c>
      <c r="CW945">
        <v>2</v>
      </c>
      <c r="CX945">
        <v>1</v>
      </c>
      <c r="CY945">
        <v>0</v>
      </c>
      <c r="CZ945">
        <v>0</v>
      </c>
      <c r="DA945">
        <v>0</v>
      </c>
      <c r="DB945">
        <v>1</v>
      </c>
      <c r="DC945">
        <v>0</v>
      </c>
      <c r="DD945">
        <v>0</v>
      </c>
      <c r="DE945">
        <v>0</v>
      </c>
      <c r="DF945">
        <v>0</v>
      </c>
      <c r="DG945">
        <v>0</v>
      </c>
      <c r="DH945">
        <v>0</v>
      </c>
      <c r="DI945">
        <v>0</v>
      </c>
      <c r="DJ945">
        <v>0</v>
      </c>
      <c r="DK945">
        <v>0</v>
      </c>
      <c r="DL945">
        <v>0</v>
      </c>
      <c r="DM945">
        <v>3</v>
      </c>
      <c r="DN945">
        <v>27</v>
      </c>
      <c r="DO945">
        <v>18</v>
      </c>
      <c r="DP945">
        <v>5</v>
      </c>
      <c r="DQ945">
        <v>2</v>
      </c>
      <c r="DR945">
        <v>0</v>
      </c>
      <c r="DS945">
        <v>6</v>
      </c>
      <c r="DT945">
        <v>1</v>
      </c>
      <c r="DU945">
        <v>1</v>
      </c>
      <c r="DV945">
        <v>0</v>
      </c>
      <c r="DW945">
        <v>0</v>
      </c>
      <c r="DX945">
        <v>0</v>
      </c>
      <c r="DY945">
        <v>0</v>
      </c>
      <c r="DZ945">
        <v>0</v>
      </c>
      <c r="EA945">
        <v>0</v>
      </c>
      <c r="EB945">
        <v>0</v>
      </c>
      <c r="EC945">
        <v>0</v>
      </c>
      <c r="ED945">
        <v>0</v>
      </c>
      <c r="EE945">
        <v>0</v>
      </c>
      <c r="EF945">
        <v>0</v>
      </c>
      <c r="EG945">
        <v>0</v>
      </c>
      <c r="EH945">
        <v>0</v>
      </c>
      <c r="EI945">
        <v>1</v>
      </c>
      <c r="EJ945">
        <v>1</v>
      </c>
      <c r="EK945">
        <v>1</v>
      </c>
      <c r="EL945">
        <v>0</v>
      </c>
      <c r="EM945">
        <v>0</v>
      </c>
      <c r="EN945">
        <v>18</v>
      </c>
      <c r="EO945">
        <v>78</v>
      </c>
      <c r="EP945">
        <v>16</v>
      </c>
      <c r="EQ945">
        <v>42</v>
      </c>
      <c r="ER945">
        <v>11</v>
      </c>
      <c r="ES945">
        <v>1</v>
      </c>
      <c r="ET945">
        <v>0</v>
      </c>
      <c r="EU945">
        <v>1</v>
      </c>
      <c r="EV945">
        <v>0</v>
      </c>
      <c r="EW945">
        <v>0</v>
      </c>
      <c r="EX945">
        <v>0</v>
      </c>
      <c r="EY945">
        <v>2</v>
      </c>
      <c r="EZ945">
        <v>0</v>
      </c>
      <c r="FA945">
        <v>0</v>
      </c>
      <c r="FB945">
        <v>2</v>
      </c>
      <c r="FC945">
        <v>0</v>
      </c>
      <c r="FD945">
        <v>0</v>
      </c>
      <c r="FE945">
        <v>0</v>
      </c>
      <c r="FF945">
        <v>0</v>
      </c>
      <c r="FG945">
        <v>0</v>
      </c>
      <c r="FH945">
        <v>0</v>
      </c>
      <c r="FI945">
        <v>0</v>
      </c>
      <c r="FJ945">
        <v>0</v>
      </c>
      <c r="FK945">
        <v>3</v>
      </c>
      <c r="FL945">
        <v>78</v>
      </c>
      <c r="FM945">
        <v>70</v>
      </c>
      <c r="FN945">
        <v>29</v>
      </c>
      <c r="FO945">
        <v>3</v>
      </c>
      <c r="FP945">
        <v>3</v>
      </c>
      <c r="FQ945">
        <v>1</v>
      </c>
      <c r="FR945">
        <v>1</v>
      </c>
      <c r="FS945">
        <v>4</v>
      </c>
      <c r="FT945">
        <v>2</v>
      </c>
      <c r="FU945">
        <v>0</v>
      </c>
      <c r="FV945">
        <v>4</v>
      </c>
      <c r="FW945">
        <v>1</v>
      </c>
      <c r="FX945">
        <v>1</v>
      </c>
      <c r="FY945">
        <v>0</v>
      </c>
      <c r="FZ945">
        <v>0</v>
      </c>
      <c r="GA945">
        <v>0</v>
      </c>
      <c r="GB945">
        <v>1</v>
      </c>
      <c r="GC945">
        <v>2</v>
      </c>
      <c r="GD945">
        <v>0</v>
      </c>
      <c r="GE945">
        <v>12</v>
      </c>
      <c r="GF945">
        <v>1</v>
      </c>
      <c r="GG945">
        <v>0</v>
      </c>
      <c r="GH945">
        <v>2</v>
      </c>
      <c r="GI945">
        <v>0</v>
      </c>
      <c r="GJ945">
        <v>0</v>
      </c>
      <c r="GK945">
        <v>3</v>
      </c>
      <c r="GL945">
        <v>70</v>
      </c>
      <c r="GM945">
        <v>116</v>
      </c>
      <c r="GN945">
        <v>91</v>
      </c>
      <c r="GO945">
        <v>8</v>
      </c>
      <c r="GP945">
        <v>4</v>
      </c>
      <c r="GQ945">
        <v>0</v>
      </c>
      <c r="GR945">
        <v>3</v>
      </c>
      <c r="GS945">
        <v>0</v>
      </c>
      <c r="GT945">
        <v>4</v>
      </c>
      <c r="GU945">
        <v>0</v>
      </c>
      <c r="GV945">
        <v>0</v>
      </c>
      <c r="GW945">
        <v>1</v>
      </c>
      <c r="GX945">
        <v>0</v>
      </c>
      <c r="GY945">
        <v>0</v>
      </c>
      <c r="GZ945">
        <v>0</v>
      </c>
      <c r="HA945">
        <v>4</v>
      </c>
      <c r="HB945">
        <v>0</v>
      </c>
      <c r="HC945">
        <v>0</v>
      </c>
      <c r="HD945">
        <v>0</v>
      </c>
      <c r="HE945">
        <v>1</v>
      </c>
      <c r="HF945">
        <v>116</v>
      </c>
      <c r="HG945">
        <v>6</v>
      </c>
      <c r="HH945">
        <v>2</v>
      </c>
      <c r="HI945">
        <v>1</v>
      </c>
      <c r="HJ945">
        <v>1</v>
      </c>
      <c r="HK945">
        <v>0</v>
      </c>
      <c r="HL945">
        <v>1</v>
      </c>
      <c r="HM945">
        <v>0</v>
      </c>
      <c r="HN945">
        <v>0</v>
      </c>
      <c r="HO945">
        <v>0</v>
      </c>
      <c r="HP945">
        <v>0</v>
      </c>
      <c r="HQ945">
        <v>1</v>
      </c>
      <c r="HR945">
        <v>0</v>
      </c>
      <c r="HS945">
        <v>0</v>
      </c>
      <c r="HT945">
        <v>6</v>
      </c>
      <c r="HU945">
        <v>1</v>
      </c>
      <c r="HV945">
        <v>0</v>
      </c>
      <c r="HW945">
        <v>1</v>
      </c>
      <c r="HX945">
        <v>0</v>
      </c>
      <c r="HY945">
        <v>0</v>
      </c>
      <c r="HZ945">
        <v>0</v>
      </c>
      <c r="IA945">
        <v>0</v>
      </c>
      <c r="IB945">
        <v>0</v>
      </c>
      <c r="IC945">
        <v>0</v>
      </c>
      <c r="ID945">
        <v>0</v>
      </c>
      <c r="IE945">
        <v>0</v>
      </c>
      <c r="IF945">
        <v>0</v>
      </c>
      <c r="IG945">
        <v>0</v>
      </c>
      <c r="IH945">
        <v>0</v>
      </c>
      <c r="II945">
        <v>0</v>
      </c>
      <c r="IJ945">
        <v>1</v>
      </c>
      <c r="IK945">
        <v>15</v>
      </c>
      <c r="IL945">
        <v>7</v>
      </c>
      <c r="IM945">
        <v>2</v>
      </c>
      <c r="IN945">
        <v>2</v>
      </c>
      <c r="IO945">
        <v>1</v>
      </c>
      <c r="IP945">
        <v>0</v>
      </c>
      <c r="IQ945">
        <v>0</v>
      </c>
      <c r="IR945">
        <v>0</v>
      </c>
      <c r="IS945">
        <v>0</v>
      </c>
      <c r="IT945">
        <v>0</v>
      </c>
      <c r="IU945">
        <v>0</v>
      </c>
      <c r="IV945">
        <v>0</v>
      </c>
      <c r="IW945">
        <v>0</v>
      </c>
      <c r="IX945">
        <v>0</v>
      </c>
      <c r="IY945">
        <v>0</v>
      </c>
      <c r="IZ945">
        <v>0</v>
      </c>
      <c r="JA945">
        <v>0</v>
      </c>
      <c r="JB945">
        <v>1</v>
      </c>
      <c r="JC945">
        <v>0</v>
      </c>
      <c r="JD945">
        <v>0</v>
      </c>
      <c r="JE945">
        <v>0</v>
      </c>
      <c r="JF945">
        <v>0</v>
      </c>
      <c r="JG945">
        <v>0</v>
      </c>
      <c r="JH945">
        <v>0</v>
      </c>
      <c r="JI945">
        <v>2</v>
      </c>
      <c r="JJ945">
        <v>15</v>
      </c>
      <c r="JK945" s="2">
        <f t="shared" si="78"/>
        <v>0.63384615384615384</v>
      </c>
    </row>
    <row r="946" spans="1:271" outlineLevel="2" x14ac:dyDescent="0.25">
      <c r="A946" t="str">
        <f t="shared" si="79"/>
        <v>166101</v>
      </c>
      <c r="B946" t="s">
        <v>340</v>
      </c>
      <c r="C946">
        <v>48</v>
      </c>
      <c r="D946">
        <v>1146</v>
      </c>
      <c r="E946">
        <v>880</v>
      </c>
      <c r="F946">
        <v>289</v>
      </c>
      <c r="G946">
        <v>591</v>
      </c>
      <c r="H946">
        <v>1</v>
      </c>
      <c r="I946">
        <v>12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590</v>
      </c>
      <c r="R946">
        <v>0</v>
      </c>
      <c r="S946">
        <v>0</v>
      </c>
      <c r="T946">
        <v>590</v>
      </c>
      <c r="U946">
        <v>9</v>
      </c>
      <c r="V946">
        <v>4</v>
      </c>
      <c r="W946">
        <v>3</v>
      </c>
      <c r="X946">
        <v>0</v>
      </c>
      <c r="Y946">
        <v>581</v>
      </c>
      <c r="Z946">
        <v>124</v>
      </c>
      <c r="AA946">
        <v>11</v>
      </c>
      <c r="AB946">
        <v>21</v>
      </c>
      <c r="AC946">
        <v>56</v>
      </c>
      <c r="AD946">
        <v>14</v>
      </c>
      <c r="AE946">
        <v>0</v>
      </c>
      <c r="AF946">
        <v>6</v>
      </c>
      <c r="AG946">
        <v>3</v>
      </c>
      <c r="AH946">
        <v>1</v>
      </c>
      <c r="AI946">
        <v>0</v>
      </c>
      <c r="AJ946">
        <v>0</v>
      </c>
      <c r="AK946">
        <v>0</v>
      </c>
      <c r="AL946">
        <v>1</v>
      </c>
      <c r="AM946">
        <v>0</v>
      </c>
      <c r="AN946">
        <v>0</v>
      </c>
      <c r="AO946">
        <v>2</v>
      </c>
      <c r="AP946">
        <v>1</v>
      </c>
      <c r="AQ946">
        <v>1</v>
      </c>
      <c r="AR946">
        <v>0</v>
      </c>
      <c r="AS946">
        <v>2</v>
      </c>
      <c r="AT946">
        <v>1</v>
      </c>
      <c r="AU946">
        <v>2</v>
      </c>
      <c r="AV946">
        <v>2</v>
      </c>
      <c r="AW946">
        <v>0</v>
      </c>
      <c r="AX946">
        <v>0</v>
      </c>
      <c r="AY946">
        <v>124</v>
      </c>
      <c r="AZ946">
        <v>194</v>
      </c>
      <c r="BA946">
        <v>48</v>
      </c>
      <c r="BB946">
        <v>6</v>
      </c>
      <c r="BC946">
        <v>15</v>
      </c>
      <c r="BD946">
        <v>46</v>
      </c>
      <c r="BE946">
        <v>2</v>
      </c>
      <c r="BF946">
        <v>22</v>
      </c>
      <c r="BG946">
        <v>2</v>
      </c>
      <c r="BH946">
        <v>1</v>
      </c>
      <c r="BI946">
        <v>34</v>
      </c>
      <c r="BJ946">
        <v>4</v>
      </c>
      <c r="BK946">
        <v>0</v>
      </c>
      <c r="BL946">
        <v>1</v>
      </c>
      <c r="BM946">
        <v>7</v>
      </c>
      <c r="BN946">
        <v>0</v>
      </c>
      <c r="BO946">
        <v>0</v>
      </c>
      <c r="BP946">
        <v>0</v>
      </c>
      <c r="BQ946">
        <v>1</v>
      </c>
      <c r="BR946">
        <v>0</v>
      </c>
      <c r="BS946">
        <v>2</v>
      </c>
      <c r="BT946">
        <v>1</v>
      </c>
      <c r="BU946">
        <v>1</v>
      </c>
      <c r="BV946">
        <v>1</v>
      </c>
      <c r="BW946">
        <v>0</v>
      </c>
      <c r="BX946">
        <v>194</v>
      </c>
      <c r="BY946">
        <v>36</v>
      </c>
      <c r="BZ946">
        <v>20</v>
      </c>
      <c r="CA946">
        <v>8</v>
      </c>
      <c r="CB946">
        <v>0</v>
      </c>
      <c r="CC946">
        <v>2</v>
      </c>
      <c r="CD946">
        <v>0</v>
      </c>
      <c r="CE946">
        <v>0</v>
      </c>
      <c r="CF946">
        <v>2</v>
      </c>
      <c r="CG946">
        <v>1</v>
      </c>
      <c r="CH946">
        <v>0</v>
      </c>
      <c r="CI946">
        <v>0</v>
      </c>
      <c r="CJ946">
        <v>0</v>
      </c>
      <c r="CK946">
        <v>1</v>
      </c>
      <c r="CL946">
        <v>0</v>
      </c>
      <c r="CM946">
        <v>2</v>
      </c>
      <c r="CN946">
        <v>36</v>
      </c>
      <c r="CO946">
        <v>23</v>
      </c>
      <c r="CP946">
        <v>17</v>
      </c>
      <c r="CQ946">
        <v>1</v>
      </c>
      <c r="CR946">
        <v>0</v>
      </c>
      <c r="CS946">
        <v>0</v>
      </c>
      <c r="CT946">
        <v>0</v>
      </c>
      <c r="CU946">
        <v>0</v>
      </c>
      <c r="CV946">
        <v>0</v>
      </c>
      <c r="CW946">
        <v>0</v>
      </c>
      <c r="CX946">
        <v>1</v>
      </c>
      <c r="CY946">
        <v>0</v>
      </c>
      <c r="CZ946">
        <v>0</v>
      </c>
      <c r="DA946">
        <v>0</v>
      </c>
      <c r="DB946">
        <v>1</v>
      </c>
      <c r="DC946">
        <v>0</v>
      </c>
      <c r="DD946">
        <v>0</v>
      </c>
      <c r="DE946">
        <v>0</v>
      </c>
      <c r="DF946">
        <v>0</v>
      </c>
      <c r="DG946">
        <v>0</v>
      </c>
      <c r="DH946">
        <v>0</v>
      </c>
      <c r="DI946">
        <v>0</v>
      </c>
      <c r="DJ946">
        <v>0</v>
      </c>
      <c r="DK946">
        <v>0</v>
      </c>
      <c r="DL946">
        <v>0</v>
      </c>
      <c r="DM946">
        <v>3</v>
      </c>
      <c r="DN946">
        <v>23</v>
      </c>
      <c r="DO946">
        <v>14</v>
      </c>
      <c r="DP946">
        <v>2</v>
      </c>
      <c r="DQ946">
        <v>1</v>
      </c>
      <c r="DR946">
        <v>1</v>
      </c>
      <c r="DS946">
        <v>1</v>
      </c>
      <c r="DT946">
        <v>3</v>
      </c>
      <c r="DU946">
        <v>2</v>
      </c>
      <c r="DV946">
        <v>0</v>
      </c>
      <c r="DW946">
        <v>0</v>
      </c>
      <c r="DX946">
        <v>0</v>
      </c>
      <c r="DY946">
        <v>0</v>
      </c>
      <c r="DZ946">
        <v>0</v>
      </c>
      <c r="EA946">
        <v>0</v>
      </c>
      <c r="EB946">
        <v>2</v>
      </c>
      <c r="EC946">
        <v>0</v>
      </c>
      <c r="ED946">
        <v>1</v>
      </c>
      <c r="EE946">
        <v>0</v>
      </c>
      <c r="EF946">
        <v>0</v>
      </c>
      <c r="EG946">
        <v>0</v>
      </c>
      <c r="EH946">
        <v>0</v>
      </c>
      <c r="EI946">
        <v>0</v>
      </c>
      <c r="EJ946">
        <v>0</v>
      </c>
      <c r="EK946">
        <v>0</v>
      </c>
      <c r="EL946">
        <v>0</v>
      </c>
      <c r="EM946">
        <v>1</v>
      </c>
      <c r="EN946">
        <v>14</v>
      </c>
      <c r="EO946">
        <v>52</v>
      </c>
      <c r="EP946">
        <v>19</v>
      </c>
      <c r="EQ946">
        <v>25</v>
      </c>
      <c r="ER946">
        <v>4</v>
      </c>
      <c r="ES946">
        <v>0</v>
      </c>
      <c r="ET946">
        <v>0</v>
      </c>
      <c r="EU946">
        <v>0</v>
      </c>
      <c r="EV946">
        <v>1</v>
      </c>
      <c r="EW946">
        <v>0</v>
      </c>
      <c r="EX946">
        <v>0</v>
      </c>
      <c r="EY946">
        <v>0</v>
      </c>
      <c r="EZ946">
        <v>0</v>
      </c>
      <c r="FA946">
        <v>1</v>
      </c>
      <c r="FB946">
        <v>1</v>
      </c>
      <c r="FC946">
        <v>0</v>
      </c>
      <c r="FD946">
        <v>0</v>
      </c>
      <c r="FE946">
        <v>0</v>
      </c>
      <c r="FF946">
        <v>0</v>
      </c>
      <c r="FG946">
        <v>0</v>
      </c>
      <c r="FH946">
        <v>0</v>
      </c>
      <c r="FI946">
        <v>0</v>
      </c>
      <c r="FJ946">
        <v>0</v>
      </c>
      <c r="FK946">
        <v>1</v>
      </c>
      <c r="FL946">
        <v>52</v>
      </c>
      <c r="FM946">
        <v>66</v>
      </c>
      <c r="FN946">
        <v>33</v>
      </c>
      <c r="FO946">
        <v>4</v>
      </c>
      <c r="FP946">
        <v>5</v>
      </c>
      <c r="FQ946">
        <v>1</v>
      </c>
      <c r="FR946">
        <v>2</v>
      </c>
      <c r="FS946">
        <v>5</v>
      </c>
      <c r="FT946">
        <v>1</v>
      </c>
      <c r="FU946">
        <v>0</v>
      </c>
      <c r="FV946">
        <v>4</v>
      </c>
      <c r="FW946">
        <v>0</v>
      </c>
      <c r="FX946">
        <v>0</v>
      </c>
      <c r="FY946">
        <v>0</v>
      </c>
      <c r="FZ946">
        <v>0</v>
      </c>
      <c r="GA946">
        <v>0</v>
      </c>
      <c r="GB946">
        <v>1</v>
      </c>
      <c r="GC946">
        <v>0</v>
      </c>
      <c r="GD946">
        <v>4</v>
      </c>
      <c r="GE946">
        <v>0</v>
      </c>
      <c r="GF946">
        <v>0</v>
      </c>
      <c r="GG946">
        <v>0</v>
      </c>
      <c r="GH946">
        <v>1</v>
      </c>
      <c r="GI946">
        <v>4</v>
      </c>
      <c r="GJ946">
        <v>0</v>
      </c>
      <c r="GK946">
        <v>1</v>
      </c>
      <c r="GL946">
        <v>66</v>
      </c>
      <c r="GM946">
        <v>57</v>
      </c>
      <c r="GN946">
        <v>33</v>
      </c>
      <c r="GO946">
        <v>13</v>
      </c>
      <c r="GP946">
        <v>1</v>
      </c>
      <c r="GQ946">
        <v>1</v>
      </c>
      <c r="GR946">
        <v>2</v>
      </c>
      <c r="GS946">
        <v>0</v>
      </c>
      <c r="GT946">
        <v>1</v>
      </c>
      <c r="GU946">
        <v>2</v>
      </c>
      <c r="GV946">
        <v>0</v>
      </c>
      <c r="GW946">
        <v>1</v>
      </c>
      <c r="GX946">
        <v>0</v>
      </c>
      <c r="GY946">
        <v>0</v>
      </c>
      <c r="GZ946">
        <v>0</v>
      </c>
      <c r="HA946">
        <v>0</v>
      </c>
      <c r="HB946">
        <v>1</v>
      </c>
      <c r="HC946">
        <v>0</v>
      </c>
      <c r="HD946">
        <v>1</v>
      </c>
      <c r="HE946">
        <v>1</v>
      </c>
      <c r="HF946">
        <v>57</v>
      </c>
      <c r="HG946">
        <v>2</v>
      </c>
      <c r="HH946">
        <v>1</v>
      </c>
      <c r="HI946">
        <v>0</v>
      </c>
      <c r="HJ946">
        <v>0</v>
      </c>
      <c r="HK946">
        <v>1</v>
      </c>
      <c r="HL946">
        <v>0</v>
      </c>
      <c r="HM946">
        <v>0</v>
      </c>
      <c r="HN946">
        <v>0</v>
      </c>
      <c r="HO946">
        <v>0</v>
      </c>
      <c r="HP946">
        <v>0</v>
      </c>
      <c r="HQ946">
        <v>0</v>
      </c>
      <c r="HR946">
        <v>0</v>
      </c>
      <c r="HS946">
        <v>0</v>
      </c>
      <c r="HT946">
        <v>2</v>
      </c>
      <c r="HU946">
        <v>4</v>
      </c>
      <c r="HV946">
        <v>2</v>
      </c>
      <c r="HW946">
        <v>1</v>
      </c>
      <c r="HX946">
        <v>0</v>
      </c>
      <c r="HY946">
        <v>0</v>
      </c>
      <c r="HZ946">
        <v>0</v>
      </c>
      <c r="IA946">
        <v>0</v>
      </c>
      <c r="IB946">
        <v>0</v>
      </c>
      <c r="IC946">
        <v>0</v>
      </c>
      <c r="ID946">
        <v>0</v>
      </c>
      <c r="IE946">
        <v>0</v>
      </c>
      <c r="IF946">
        <v>0</v>
      </c>
      <c r="IG946">
        <v>0</v>
      </c>
      <c r="IH946">
        <v>0</v>
      </c>
      <c r="II946">
        <v>1</v>
      </c>
      <c r="IJ946">
        <v>4</v>
      </c>
      <c r="IK946">
        <v>9</v>
      </c>
      <c r="IL946">
        <v>5</v>
      </c>
      <c r="IM946">
        <v>0</v>
      </c>
      <c r="IN946">
        <v>3</v>
      </c>
      <c r="IO946">
        <v>0</v>
      </c>
      <c r="IP946">
        <v>0</v>
      </c>
      <c r="IQ946">
        <v>0</v>
      </c>
      <c r="IR946">
        <v>0</v>
      </c>
      <c r="IS946">
        <v>0</v>
      </c>
      <c r="IT946">
        <v>0</v>
      </c>
      <c r="IU946">
        <v>0</v>
      </c>
      <c r="IV946">
        <v>0</v>
      </c>
      <c r="IW946">
        <v>0</v>
      </c>
      <c r="IX946">
        <v>0</v>
      </c>
      <c r="IY946">
        <v>1</v>
      </c>
      <c r="IZ946">
        <v>0</v>
      </c>
      <c r="JA946">
        <v>0</v>
      </c>
      <c r="JB946">
        <v>0</v>
      </c>
      <c r="JC946">
        <v>0</v>
      </c>
      <c r="JD946">
        <v>0</v>
      </c>
      <c r="JE946">
        <v>0</v>
      </c>
      <c r="JF946">
        <v>0</v>
      </c>
      <c r="JG946">
        <v>0</v>
      </c>
      <c r="JH946">
        <v>0</v>
      </c>
      <c r="JI946">
        <v>0</v>
      </c>
      <c r="JJ946">
        <v>9</v>
      </c>
      <c r="JK946" s="2">
        <f t="shared" si="78"/>
        <v>0.51483420593368234</v>
      </c>
    </row>
    <row r="947" spans="1:271" outlineLevel="2" x14ac:dyDescent="0.25">
      <c r="A947" t="str">
        <f t="shared" si="79"/>
        <v>166101</v>
      </c>
      <c r="B947" t="s">
        <v>340</v>
      </c>
      <c r="C947">
        <v>49</v>
      </c>
      <c r="D947">
        <v>1529</v>
      </c>
      <c r="E947">
        <v>1180</v>
      </c>
      <c r="F947">
        <v>374</v>
      </c>
      <c r="G947">
        <v>806</v>
      </c>
      <c r="H947">
        <v>0</v>
      </c>
      <c r="I947">
        <v>20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804</v>
      </c>
      <c r="R947">
        <v>0</v>
      </c>
      <c r="S947">
        <v>0</v>
      </c>
      <c r="T947">
        <v>804</v>
      </c>
      <c r="U947">
        <v>11</v>
      </c>
      <c r="V947">
        <v>7</v>
      </c>
      <c r="W947">
        <v>4</v>
      </c>
      <c r="X947">
        <v>0</v>
      </c>
      <c r="Y947">
        <v>793</v>
      </c>
      <c r="Z947">
        <v>245</v>
      </c>
      <c r="AA947">
        <v>18</v>
      </c>
      <c r="AB947">
        <v>51</v>
      </c>
      <c r="AC947">
        <v>108</v>
      </c>
      <c r="AD947">
        <v>34</v>
      </c>
      <c r="AE947">
        <v>1</v>
      </c>
      <c r="AF947">
        <v>11</v>
      </c>
      <c r="AG947">
        <v>1</v>
      </c>
      <c r="AH947">
        <v>1</v>
      </c>
      <c r="AI947">
        <v>2</v>
      </c>
      <c r="AJ947">
        <v>0</v>
      </c>
      <c r="AK947">
        <v>0</v>
      </c>
      <c r="AL947">
        <v>2</v>
      </c>
      <c r="AM947">
        <v>0</v>
      </c>
      <c r="AN947">
        <v>0</v>
      </c>
      <c r="AO947">
        <v>7</v>
      </c>
      <c r="AP947">
        <v>2</v>
      </c>
      <c r="AQ947">
        <v>0</v>
      </c>
      <c r="AR947">
        <v>0</v>
      </c>
      <c r="AS947">
        <v>1</v>
      </c>
      <c r="AT947">
        <v>1</v>
      </c>
      <c r="AU947">
        <v>0</v>
      </c>
      <c r="AV947">
        <v>0</v>
      </c>
      <c r="AW947">
        <v>1</v>
      </c>
      <c r="AX947">
        <v>4</v>
      </c>
      <c r="AY947">
        <v>245</v>
      </c>
      <c r="AZ947">
        <v>223</v>
      </c>
      <c r="BA947">
        <v>60</v>
      </c>
      <c r="BB947">
        <v>6</v>
      </c>
      <c r="BC947">
        <v>10</v>
      </c>
      <c r="BD947">
        <v>53</v>
      </c>
      <c r="BE947">
        <v>7</v>
      </c>
      <c r="BF947">
        <v>27</v>
      </c>
      <c r="BG947">
        <v>11</v>
      </c>
      <c r="BH947">
        <v>0</v>
      </c>
      <c r="BI947">
        <v>20</v>
      </c>
      <c r="BJ947">
        <v>4</v>
      </c>
      <c r="BK947">
        <v>0</v>
      </c>
      <c r="BL947">
        <v>0</v>
      </c>
      <c r="BM947">
        <v>8</v>
      </c>
      <c r="BN947">
        <v>0</v>
      </c>
      <c r="BO947">
        <v>1</v>
      </c>
      <c r="BP947">
        <v>0</v>
      </c>
      <c r="BQ947">
        <v>1</v>
      </c>
      <c r="BR947">
        <v>2</v>
      </c>
      <c r="BS947">
        <v>7</v>
      </c>
      <c r="BT947">
        <v>2</v>
      </c>
      <c r="BU947">
        <v>0</v>
      </c>
      <c r="BV947">
        <v>2</v>
      </c>
      <c r="BW947">
        <v>2</v>
      </c>
      <c r="BX947">
        <v>223</v>
      </c>
      <c r="BY947">
        <v>31</v>
      </c>
      <c r="BZ947">
        <v>14</v>
      </c>
      <c r="CA947">
        <v>8</v>
      </c>
      <c r="CB947">
        <v>2</v>
      </c>
      <c r="CC947">
        <v>0</v>
      </c>
      <c r="CD947">
        <v>1</v>
      </c>
      <c r="CE947">
        <v>1</v>
      </c>
      <c r="CF947">
        <v>0</v>
      </c>
      <c r="CG947">
        <v>2</v>
      </c>
      <c r="CH947">
        <v>0</v>
      </c>
      <c r="CI947">
        <v>0</v>
      </c>
      <c r="CJ947">
        <v>0</v>
      </c>
      <c r="CK947">
        <v>0</v>
      </c>
      <c r="CL947">
        <v>2</v>
      </c>
      <c r="CM947">
        <v>1</v>
      </c>
      <c r="CN947">
        <v>31</v>
      </c>
      <c r="CO947">
        <v>24</v>
      </c>
      <c r="CP947">
        <v>9</v>
      </c>
      <c r="CQ947">
        <v>2</v>
      </c>
      <c r="CR947">
        <v>3</v>
      </c>
      <c r="CS947">
        <v>1</v>
      </c>
      <c r="CT947">
        <v>1</v>
      </c>
      <c r="CU947">
        <v>0</v>
      </c>
      <c r="CV947">
        <v>1</v>
      </c>
      <c r="CW947">
        <v>2</v>
      </c>
      <c r="CX947">
        <v>0</v>
      </c>
      <c r="CY947">
        <v>1</v>
      </c>
      <c r="CZ947">
        <v>0</v>
      </c>
      <c r="DA947">
        <v>0</v>
      </c>
      <c r="DB947">
        <v>0</v>
      </c>
      <c r="DC947">
        <v>0</v>
      </c>
      <c r="DD947">
        <v>0</v>
      </c>
      <c r="DE947">
        <v>0</v>
      </c>
      <c r="DF947">
        <v>0</v>
      </c>
      <c r="DG947">
        <v>0</v>
      </c>
      <c r="DH947">
        <v>0</v>
      </c>
      <c r="DI947">
        <v>0</v>
      </c>
      <c r="DJ947">
        <v>0</v>
      </c>
      <c r="DK947">
        <v>0</v>
      </c>
      <c r="DL947">
        <v>0</v>
      </c>
      <c r="DM947">
        <v>4</v>
      </c>
      <c r="DN947">
        <v>24</v>
      </c>
      <c r="DO947">
        <v>12</v>
      </c>
      <c r="DP947">
        <v>1</v>
      </c>
      <c r="DQ947">
        <v>0</v>
      </c>
      <c r="DR947">
        <v>0</v>
      </c>
      <c r="DS947">
        <v>8</v>
      </c>
      <c r="DT947">
        <v>0</v>
      </c>
      <c r="DU947">
        <v>0</v>
      </c>
      <c r="DV947">
        <v>1</v>
      </c>
      <c r="DW947">
        <v>0</v>
      </c>
      <c r="DX947">
        <v>0</v>
      </c>
      <c r="DY947">
        <v>0</v>
      </c>
      <c r="DZ947">
        <v>0</v>
      </c>
      <c r="EA947">
        <v>0</v>
      </c>
      <c r="EB947">
        <v>1</v>
      </c>
      <c r="EC947">
        <v>0</v>
      </c>
      <c r="ED947">
        <v>1</v>
      </c>
      <c r="EE947">
        <v>0</v>
      </c>
      <c r="EF947">
        <v>0</v>
      </c>
      <c r="EG947">
        <v>0</v>
      </c>
      <c r="EH947">
        <v>0</v>
      </c>
      <c r="EI947">
        <v>0</v>
      </c>
      <c r="EJ947">
        <v>0</v>
      </c>
      <c r="EK947">
        <v>0</v>
      </c>
      <c r="EL947">
        <v>0</v>
      </c>
      <c r="EM947">
        <v>0</v>
      </c>
      <c r="EN947">
        <v>12</v>
      </c>
      <c r="EO947">
        <v>80</v>
      </c>
      <c r="EP947">
        <v>17</v>
      </c>
      <c r="EQ947">
        <v>48</v>
      </c>
      <c r="ER947">
        <v>1</v>
      </c>
      <c r="ES947">
        <v>1</v>
      </c>
      <c r="ET947">
        <v>0</v>
      </c>
      <c r="EU947">
        <v>1</v>
      </c>
      <c r="EV947">
        <v>1</v>
      </c>
      <c r="EW947">
        <v>0</v>
      </c>
      <c r="EX947">
        <v>0</v>
      </c>
      <c r="EY947">
        <v>0</v>
      </c>
      <c r="EZ947">
        <v>4</v>
      </c>
      <c r="FA947">
        <v>0</v>
      </c>
      <c r="FB947">
        <v>0</v>
      </c>
      <c r="FC947">
        <v>0</v>
      </c>
      <c r="FD947">
        <v>0</v>
      </c>
      <c r="FE947">
        <v>0</v>
      </c>
      <c r="FF947">
        <v>0</v>
      </c>
      <c r="FG947">
        <v>0</v>
      </c>
      <c r="FH947">
        <v>1</v>
      </c>
      <c r="FI947">
        <v>0</v>
      </c>
      <c r="FJ947">
        <v>0</v>
      </c>
      <c r="FK947">
        <v>6</v>
      </c>
      <c r="FL947">
        <v>80</v>
      </c>
      <c r="FM947">
        <v>59</v>
      </c>
      <c r="FN947">
        <v>32</v>
      </c>
      <c r="FO947">
        <v>3</v>
      </c>
      <c r="FP947">
        <v>1</v>
      </c>
      <c r="FQ947">
        <v>3</v>
      </c>
      <c r="FR947">
        <v>0</v>
      </c>
      <c r="FS947">
        <v>9</v>
      </c>
      <c r="FT947">
        <v>1</v>
      </c>
      <c r="FU947">
        <v>1</v>
      </c>
      <c r="FV947">
        <v>0</v>
      </c>
      <c r="FW947">
        <v>1</v>
      </c>
      <c r="FX947">
        <v>0</v>
      </c>
      <c r="FY947">
        <v>0</v>
      </c>
      <c r="FZ947">
        <v>1</v>
      </c>
      <c r="GA947">
        <v>0</v>
      </c>
      <c r="GB947">
        <v>2</v>
      </c>
      <c r="GC947">
        <v>0</v>
      </c>
      <c r="GD947">
        <v>0</v>
      </c>
      <c r="GE947">
        <v>2</v>
      </c>
      <c r="GF947">
        <v>1</v>
      </c>
      <c r="GG947">
        <v>1</v>
      </c>
      <c r="GH947">
        <v>0</v>
      </c>
      <c r="GI947">
        <v>0</v>
      </c>
      <c r="GJ947">
        <v>0</v>
      </c>
      <c r="GK947">
        <v>1</v>
      </c>
      <c r="GL947">
        <v>59</v>
      </c>
      <c r="GM947">
        <v>99</v>
      </c>
      <c r="GN947">
        <v>66</v>
      </c>
      <c r="GO947">
        <v>10</v>
      </c>
      <c r="GP947">
        <v>5</v>
      </c>
      <c r="GQ947">
        <v>2</v>
      </c>
      <c r="GR947">
        <v>2</v>
      </c>
      <c r="GS947">
        <v>0</v>
      </c>
      <c r="GT947">
        <v>4</v>
      </c>
      <c r="GU947">
        <v>0</v>
      </c>
      <c r="GV947">
        <v>1</v>
      </c>
      <c r="GW947">
        <v>0</v>
      </c>
      <c r="GX947">
        <v>1</v>
      </c>
      <c r="GY947">
        <v>0</v>
      </c>
      <c r="GZ947">
        <v>0</v>
      </c>
      <c r="HA947">
        <v>4</v>
      </c>
      <c r="HB947">
        <v>1</v>
      </c>
      <c r="HC947">
        <v>0</v>
      </c>
      <c r="HD947">
        <v>1</v>
      </c>
      <c r="HE947">
        <v>2</v>
      </c>
      <c r="HF947">
        <v>99</v>
      </c>
      <c r="HG947">
        <v>4</v>
      </c>
      <c r="HH947">
        <v>1</v>
      </c>
      <c r="HI947">
        <v>0</v>
      </c>
      <c r="HJ947">
        <v>0</v>
      </c>
      <c r="HK947">
        <v>0</v>
      </c>
      <c r="HL947">
        <v>1</v>
      </c>
      <c r="HM947">
        <v>0</v>
      </c>
      <c r="HN947">
        <v>0</v>
      </c>
      <c r="HO947">
        <v>1</v>
      </c>
      <c r="HP947">
        <v>1</v>
      </c>
      <c r="HQ947">
        <v>0</v>
      </c>
      <c r="HR947">
        <v>0</v>
      </c>
      <c r="HS947">
        <v>0</v>
      </c>
      <c r="HT947">
        <v>4</v>
      </c>
      <c r="HU947">
        <v>3</v>
      </c>
      <c r="HV947">
        <v>0</v>
      </c>
      <c r="HW947">
        <v>3</v>
      </c>
      <c r="HX947">
        <v>0</v>
      </c>
      <c r="HY947">
        <v>0</v>
      </c>
      <c r="HZ947">
        <v>0</v>
      </c>
      <c r="IA947">
        <v>0</v>
      </c>
      <c r="IB947">
        <v>0</v>
      </c>
      <c r="IC947">
        <v>0</v>
      </c>
      <c r="ID947">
        <v>0</v>
      </c>
      <c r="IE947">
        <v>0</v>
      </c>
      <c r="IF947">
        <v>0</v>
      </c>
      <c r="IG947">
        <v>0</v>
      </c>
      <c r="IH947">
        <v>0</v>
      </c>
      <c r="II947">
        <v>0</v>
      </c>
      <c r="IJ947">
        <v>3</v>
      </c>
      <c r="IK947">
        <v>13</v>
      </c>
      <c r="IL947">
        <v>8</v>
      </c>
      <c r="IM947">
        <v>1</v>
      </c>
      <c r="IN947">
        <v>3</v>
      </c>
      <c r="IO947">
        <v>0</v>
      </c>
      <c r="IP947">
        <v>0</v>
      </c>
      <c r="IQ947">
        <v>0</v>
      </c>
      <c r="IR947">
        <v>0</v>
      </c>
      <c r="IS947">
        <v>0</v>
      </c>
      <c r="IT947">
        <v>0</v>
      </c>
      <c r="IU947">
        <v>0</v>
      </c>
      <c r="IV947">
        <v>1</v>
      </c>
      <c r="IW947">
        <v>0</v>
      </c>
      <c r="IX947">
        <v>0</v>
      </c>
      <c r="IY947">
        <v>0</v>
      </c>
      <c r="IZ947">
        <v>0</v>
      </c>
      <c r="JA947">
        <v>0</v>
      </c>
      <c r="JB947">
        <v>0</v>
      </c>
      <c r="JC947">
        <v>0</v>
      </c>
      <c r="JD947">
        <v>0</v>
      </c>
      <c r="JE947">
        <v>0</v>
      </c>
      <c r="JF947">
        <v>0</v>
      </c>
      <c r="JG947">
        <v>0</v>
      </c>
      <c r="JH947">
        <v>0</v>
      </c>
      <c r="JI947">
        <v>0</v>
      </c>
      <c r="JJ947">
        <v>13</v>
      </c>
      <c r="JK947" s="2">
        <f t="shared" si="78"/>
        <v>0.52583387835186401</v>
      </c>
    </row>
    <row r="948" spans="1:271" outlineLevel="2" x14ac:dyDescent="0.25">
      <c r="A948" t="str">
        <f t="shared" si="79"/>
        <v>166101</v>
      </c>
      <c r="B948" t="s">
        <v>340</v>
      </c>
      <c r="C948">
        <v>50</v>
      </c>
      <c r="D948">
        <v>1717</v>
      </c>
      <c r="E948">
        <v>1300</v>
      </c>
      <c r="F948">
        <v>351</v>
      </c>
      <c r="G948">
        <v>949</v>
      </c>
      <c r="H948">
        <v>1</v>
      </c>
      <c r="I948">
        <v>8</v>
      </c>
      <c r="J948">
        <v>6</v>
      </c>
      <c r="K948">
        <v>6</v>
      </c>
      <c r="L948">
        <v>1</v>
      </c>
      <c r="M948">
        <v>0</v>
      </c>
      <c r="N948">
        <v>0</v>
      </c>
      <c r="O948">
        <v>0</v>
      </c>
      <c r="P948">
        <v>5</v>
      </c>
      <c r="Q948">
        <v>954</v>
      </c>
      <c r="R948">
        <v>5</v>
      </c>
      <c r="S948">
        <v>0</v>
      </c>
      <c r="T948">
        <v>954</v>
      </c>
      <c r="U948">
        <v>11</v>
      </c>
      <c r="V948">
        <v>5</v>
      </c>
      <c r="W948">
        <v>6</v>
      </c>
      <c r="X948">
        <v>0</v>
      </c>
      <c r="Y948">
        <v>943</v>
      </c>
      <c r="Z948">
        <v>244</v>
      </c>
      <c r="AA948">
        <v>20</v>
      </c>
      <c r="AB948">
        <v>67</v>
      </c>
      <c r="AC948">
        <v>105</v>
      </c>
      <c r="AD948">
        <v>18</v>
      </c>
      <c r="AE948">
        <v>1</v>
      </c>
      <c r="AF948">
        <v>15</v>
      </c>
      <c r="AG948">
        <v>3</v>
      </c>
      <c r="AH948">
        <v>1</v>
      </c>
      <c r="AI948">
        <v>0</v>
      </c>
      <c r="AJ948">
        <v>0</v>
      </c>
      <c r="AK948">
        <v>0</v>
      </c>
      <c r="AL948">
        <v>1</v>
      </c>
      <c r="AM948">
        <v>0</v>
      </c>
      <c r="AN948">
        <v>0</v>
      </c>
      <c r="AO948">
        <v>4</v>
      </c>
      <c r="AP948">
        <v>1</v>
      </c>
      <c r="AQ948">
        <v>1</v>
      </c>
      <c r="AR948">
        <v>0</v>
      </c>
      <c r="AS948">
        <v>1</v>
      </c>
      <c r="AT948">
        <v>1</v>
      </c>
      <c r="AU948">
        <v>0</v>
      </c>
      <c r="AV948">
        <v>1</v>
      </c>
      <c r="AW948">
        <v>2</v>
      </c>
      <c r="AX948">
        <v>2</v>
      </c>
      <c r="AY948">
        <v>244</v>
      </c>
      <c r="AZ948">
        <v>300</v>
      </c>
      <c r="BA948">
        <v>76</v>
      </c>
      <c r="BB948">
        <v>8</v>
      </c>
      <c r="BC948">
        <v>11</v>
      </c>
      <c r="BD948">
        <v>49</v>
      </c>
      <c r="BE948">
        <v>10</v>
      </c>
      <c r="BF948">
        <v>42</v>
      </c>
      <c r="BG948">
        <v>5</v>
      </c>
      <c r="BH948">
        <v>0</v>
      </c>
      <c r="BI948">
        <v>44</v>
      </c>
      <c r="BJ948">
        <v>5</v>
      </c>
      <c r="BK948">
        <v>1</v>
      </c>
      <c r="BL948">
        <v>1</v>
      </c>
      <c r="BM948">
        <v>31</v>
      </c>
      <c r="BN948">
        <v>0</v>
      </c>
      <c r="BO948">
        <v>0</v>
      </c>
      <c r="BP948">
        <v>0</v>
      </c>
      <c r="BQ948">
        <v>0</v>
      </c>
      <c r="BR948">
        <v>1</v>
      </c>
      <c r="BS948">
        <v>6</v>
      </c>
      <c r="BT948">
        <v>4</v>
      </c>
      <c r="BU948">
        <v>3</v>
      </c>
      <c r="BV948">
        <v>2</v>
      </c>
      <c r="BW948">
        <v>1</v>
      </c>
      <c r="BX948">
        <v>300</v>
      </c>
      <c r="BY948">
        <v>36</v>
      </c>
      <c r="BZ948">
        <v>22</v>
      </c>
      <c r="CA948">
        <v>6</v>
      </c>
      <c r="CB948">
        <v>0</v>
      </c>
      <c r="CC948">
        <v>0</v>
      </c>
      <c r="CD948">
        <v>1</v>
      </c>
      <c r="CE948">
        <v>0</v>
      </c>
      <c r="CF948">
        <v>1</v>
      </c>
      <c r="CG948">
        <v>1</v>
      </c>
      <c r="CH948">
        <v>1</v>
      </c>
      <c r="CI948">
        <v>1</v>
      </c>
      <c r="CJ948">
        <v>0</v>
      </c>
      <c r="CK948">
        <v>1</v>
      </c>
      <c r="CL948">
        <v>1</v>
      </c>
      <c r="CM948">
        <v>1</v>
      </c>
      <c r="CN948">
        <v>36</v>
      </c>
      <c r="CO948">
        <v>50</v>
      </c>
      <c r="CP948">
        <v>24</v>
      </c>
      <c r="CQ948">
        <v>1</v>
      </c>
      <c r="CR948">
        <v>1</v>
      </c>
      <c r="CS948">
        <v>0</v>
      </c>
      <c r="CT948">
        <v>0</v>
      </c>
      <c r="CU948">
        <v>2</v>
      </c>
      <c r="CV948">
        <v>1</v>
      </c>
      <c r="CW948">
        <v>0</v>
      </c>
      <c r="CX948">
        <v>3</v>
      </c>
      <c r="CY948">
        <v>0</v>
      </c>
      <c r="CZ948">
        <v>1</v>
      </c>
      <c r="DA948">
        <v>0</v>
      </c>
      <c r="DB948">
        <v>1</v>
      </c>
      <c r="DC948">
        <v>0</v>
      </c>
      <c r="DD948">
        <v>0</v>
      </c>
      <c r="DE948">
        <v>0</v>
      </c>
      <c r="DF948">
        <v>0</v>
      </c>
      <c r="DG948">
        <v>0</v>
      </c>
      <c r="DH948">
        <v>0</v>
      </c>
      <c r="DI948">
        <v>0</v>
      </c>
      <c r="DJ948">
        <v>0</v>
      </c>
      <c r="DK948">
        <v>1</v>
      </c>
      <c r="DL948">
        <v>1</v>
      </c>
      <c r="DM948">
        <v>14</v>
      </c>
      <c r="DN948">
        <v>50</v>
      </c>
      <c r="DO948">
        <v>7</v>
      </c>
      <c r="DP948">
        <v>3</v>
      </c>
      <c r="DQ948">
        <v>0</v>
      </c>
      <c r="DR948">
        <v>1</v>
      </c>
      <c r="DS948">
        <v>3</v>
      </c>
      <c r="DT948">
        <v>0</v>
      </c>
      <c r="DU948">
        <v>0</v>
      </c>
      <c r="DV948">
        <v>0</v>
      </c>
      <c r="DW948">
        <v>0</v>
      </c>
      <c r="DX948">
        <v>0</v>
      </c>
      <c r="DY948">
        <v>0</v>
      </c>
      <c r="DZ948">
        <v>0</v>
      </c>
      <c r="EA948">
        <v>0</v>
      </c>
      <c r="EB948">
        <v>0</v>
      </c>
      <c r="EC948">
        <v>0</v>
      </c>
      <c r="ED948">
        <v>0</v>
      </c>
      <c r="EE948">
        <v>0</v>
      </c>
      <c r="EF948">
        <v>0</v>
      </c>
      <c r="EG948">
        <v>0</v>
      </c>
      <c r="EH948">
        <v>0</v>
      </c>
      <c r="EI948">
        <v>0</v>
      </c>
      <c r="EJ948">
        <v>0</v>
      </c>
      <c r="EK948">
        <v>0</v>
      </c>
      <c r="EL948">
        <v>0</v>
      </c>
      <c r="EM948">
        <v>0</v>
      </c>
      <c r="EN948">
        <v>7</v>
      </c>
      <c r="EO948">
        <v>108</v>
      </c>
      <c r="EP948">
        <v>32</v>
      </c>
      <c r="EQ948">
        <v>54</v>
      </c>
      <c r="ER948">
        <v>4</v>
      </c>
      <c r="ES948">
        <v>4</v>
      </c>
      <c r="ET948">
        <v>1</v>
      </c>
      <c r="EU948">
        <v>0</v>
      </c>
      <c r="EV948">
        <v>0</v>
      </c>
      <c r="EW948">
        <v>0</v>
      </c>
      <c r="EX948">
        <v>1</v>
      </c>
      <c r="EY948">
        <v>1</v>
      </c>
      <c r="EZ948">
        <v>1</v>
      </c>
      <c r="FA948">
        <v>2</v>
      </c>
      <c r="FB948">
        <v>1</v>
      </c>
      <c r="FC948">
        <v>0</v>
      </c>
      <c r="FD948">
        <v>0</v>
      </c>
      <c r="FE948">
        <v>0</v>
      </c>
      <c r="FF948">
        <v>0</v>
      </c>
      <c r="FG948">
        <v>0</v>
      </c>
      <c r="FH948">
        <v>0</v>
      </c>
      <c r="FI948">
        <v>0</v>
      </c>
      <c r="FJ948">
        <v>0</v>
      </c>
      <c r="FK948">
        <v>7</v>
      </c>
      <c r="FL948">
        <v>108</v>
      </c>
      <c r="FM948">
        <v>71</v>
      </c>
      <c r="FN948">
        <v>29</v>
      </c>
      <c r="FO948">
        <v>6</v>
      </c>
      <c r="FP948">
        <v>5</v>
      </c>
      <c r="FQ948">
        <v>4</v>
      </c>
      <c r="FR948">
        <v>1</v>
      </c>
      <c r="FS948">
        <v>7</v>
      </c>
      <c r="FT948">
        <v>0</v>
      </c>
      <c r="FU948">
        <v>0</v>
      </c>
      <c r="FV948">
        <v>9</v>
      </c>
      <c r="FW948">
        <v>1</v>
      </c>
      <c r="FX948">
        <v>1</v>
      </c>
      <c r="FY948">
        <v>1</v>
      </c>
      <c r="FZ948">
        <v>0</v>
      </c>
      <c r="GA948">
        <v>0</v>
      </c>
      <c r="GB948">
        <v>0</v>
      </c>
      <c r="GC948">
        <v>2</v>
      </c>
      <c r="GD948">
        <v>1</v>
      </c>
      <c r="GE948">
        <v>0</v>
      </c>
      <c r="GF948">
        <v>0</v>
      </c>
      <c r="GG948">
        <v>1</v>
      </c>
      <c r="GH948">
        <v>0</v>
      </c>
      <c r="GI948">
        <v>0</v>
      </c>
      <c r="GJ948">
        <v>0</v>
      </c>
      <c r="GK948">
        <v>3</v>
      </c>
      <c r="GL948">
        <v>71</v>
      </c>
      <c r="GM948">
        <v>106</v>
      </c>
      <c r="GN948">
        <v>67</v>
      </c>
      <c r="GO948">
        <v>16</v>
      </c>
      <c r="GP948">
        <v>7</v>
      </c>
      <c r="GQ948">
        <v>1</v>
      </c>
      <c r="GR948">
        <v>2</v>
      </c>
      <c r="GS948">
        <v>0</v>
      </c>
      <c r="GT948">
        <v>1</v>
      </c>
      <c r="GU948">
        <v>0</v>
      </c>
      <c r="GV948">
        <v>0</v>
      </c>
      <c r="GW948">
        <v>1</v>
      </c>
      <c r="GX948">
        <v>2</v>
      </c>
      <c r="GY948">
        <v>2</v>
      </c>
      <c r="GZ948">
        <v>0</v>
      </c>
      <c r="HA948">
        <v>1</v>
      </c>
      <c r="HB948">
        <v>0</v>
      </c>
      <c r="HC948">
        <v>1</v>
      </c>
      <c r="HD948">
        <v>2</v>
      </c>
      <c r="HE948">
        <v>3</v>
      </c>
      <c r="HF948">
        <v>106</v>
      </c>
      <c r="HG948">
        <v>4</v>
      </c>
      <c r="HH948">
        <v>1</v>
      </c>
      <c r="HI948">
        <v>1</v>
      </c>
      <c r="HJ948">
        <v>0</v>
      </c>
      <c r="HK948">
        <v>0</v>
      </c>
      <c r="HL948">
        <v>0</v>
      </c>
      <c r="HM948">
        <v>0</v>
      </c>
      <c r="HN948">
        <v>1</v>
      </c>
      <c r="HO948">
        <v>0</v>
      </c>
      <c r="HP948">
        <v>1</v>
      </c>
      <c r="HQ948">
        <v>0</v>
      </c>
      <c r="HR948">
        <v>0</v>
      </c>
      <c r="HS948">
        <v>0</v>
      </c>
      <c r="HT948">
        <v>4</v>
      </c>
      <c r="HU948">
        <v>3</v>
      </c>
      <c r="HV948">
        <v>1</v>
      </c>
      <c r="HW948">
        <v>1</v>
      </c>
      <c r="HX948">
        <v>0</v>
      </c>
      <c r="HY948">
        <v>0</v>
      </c>
      <c r="HZ948">
        <v>1</v>
      </c>
      <c r="IA948">
        <v>0</v>
      </c>
      <c r="IB948">
        <v>0</v>
      </c>
      <c r="IC948">
        <v>0</v>
      </c>
      <c r="ID948">
        <v>0</v>
      </c>
      <c r="IE948">
        <v>0</v>
      </c>
      <c r="IF948">
        <v>0</v>
      </c>
      <c r="IG948">
        <v>0</v>
      </c>
      <c r="IH948">
        <v>0</v>
      </c>
      <c r="II948">
        <v>0</v>
      </c>
      <c r="IJ948">
        <v>3</v>
      </c>
      <c r="IK948">
        <v>14</v>
      </c>
      <c r="IL948">
        <v>8</v>
      </c>
      <c r="IM948">
        <v>1</v>
      </c>
      <c r="IN948">
        <v>2</v>
      </c>
      <c r="IO948">
        <v>0</v>
      </c>
      <c r="IP948">
        <v>0</v>
      </c>
      <c r="IQ948">
        <v>0</v>
      </c>
      <c r="IR948">
        <v>1</v>
      </c>
      <c r="IS948">
        <v>0</v>
      </c>
      <c r="IT948">
        <v>0</v>
      </c>
      <c r="IU948">
        <v>1</v>
      </c>
      <c r="IV948">
        <v>0</v>
      </c>
      <c r="IW948">
        <v>0</v>
      </c>
      <c r="IX948">
        <v>0</v>
      </c>
      <c r="IY948">
        <v>0</v>
      </c>
      <c r="IZ948">
        <v>1</v>
      </c>
      <c r="JA948">
        <v>0</v>
      </c>
      <c r="JB948">
        <v>0</v>
      </c>
      <c r="JC948">
        <v>0</v>
      </c>
      <c r="JD948">
        <v>0</v>
      </c>
      <c r="JE948">
        <v>0</v>
      </c>
      <c r="JF948">
        <v>0</v>
      </c>
      <c r="JG948">
        <v>0</v>
      </c>
      <c r="JH948">
        <v>0</v>
      </c>
      <c r="JI948">
        <v>0</v>
      </c>
      <c r="JJ948">
        <v>14</v>
      </c>
      <c r="JK948" s="2">
        <f t="shared" si="78"/>
        <v>0.55562026790914387</v>
      </c>
    </row>
    <row r="949" spans="1:271" outlineLevel="2" x14ac:dyDescent="0.25">
      <c r="A949" t="str">
        <f t="shared" si="79"/>
        <v>166101</v>
      </c>
      <c r="B949" t="s">
        <v>340</v>
      </c>
      <c r="C949">
        <v>51</v>
      </c>
      <c r="D949">
        <v>2051</v>
      </c>
      <c r="E949">
        <v>1550</v>
      </c>
      <c r="F949">
        <v>377</v>
      </c>
      <c r="G949">
        <v>1173</v>
      </c>
      <c r="H949">
        <v>0</v>
      </c>
      <c r="I949">
        <v>16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1171</v>
      </c>
      <c r="R949">
        <v>0</v>
      </c>
      <c r="S949">
        <v>0</v>
      </c>
      <c r="T949">
        <v>1171</v>
      </c>
      <c r="U949">
        <v>8</v>
      </c>
      <c r="V949">
        <v>5</v>
      </c>
      <c r="W949">
        <v>3</v>
      </c>
      <c r="X949">
        <v>0</v>
      </c>
      <c r="Y949">
        <v>1163</v>
      </c>
      <c r="Z949">
        <v>248</v>
      </c>
      <c r="AA949">
        <v>26</v>
      </c>
      <c r="AB949">
        <v>59</v>
      </c>
      <c r="AC949">
        <v>127</v>
      </c>
      <c r="AD949">
        <v>9</v>
      </c>
      <c r="AE949">
        <v>0</v>
      </c>
      <c r="AF949">
        <v>11</v>
      </c>
      <c r="AG949">
        <v>0</v>
      </c>
      <c r="AH949">
        <v>0</v>
      </c>
      <c r="AI949">
        <v>0</v>
      </c>
      <c r="AJ949">
        <v>1</v>
      </c>
      <c r="AK949">
        <v>0</v>
      </c>
      <c r="AL949">
        <v>0</v>
      </c>
      <c r="AM949">
        <v>1</v>
      </c>
      <c r="AN949">
        <v>2</v>
      </c>
      <c r="AO949">
        <v>1</v>
      </c>
      <c r="AP949">
        <v>0</v>
      </c>
      <c r="AQ949">
        <v>1</v>
      </c>
      <c r="AR949">
        <v>0</v>
      </c>
      <c r="AS949">
        <v>1</v>
      </c>
      <c r="AT949">
        <v>1</v>
      </c>
      <c r="AU949">
        <v>0</v>
      </c>
      <c r="AV949">
        <v>2</v>
      </c>
      <c r="AW949">
        <v>3</v>
      </c>
      <c r="AX949">
        <v>3</v>
      </c>
      <c r="AY949">
        <v>248</v>
      </c>
      <c r="AZ949">
        <v>422</v>
      </c>
      <c r="BA949">
        <v>110</v>
      </c>
      <c r="BB949">
        <v>10</v>
      </c>
      <c r="BC949">
        <v>25</v>
      </c>
      <c r="BD949">
        <v>78</v>
      </c>
      <c r="BE949">
        <v>8</v>
      </c>
      <c r="BF949">
        <v>69</v>
      </c>
      <c r="BG949">
        <v>10</v>
      </c>
      <c r="BH949">
        <v>2</v>
      </c>
      <c r="BI949">
        <v>68</v>
      </c>
      <c r="BJ949">
        <v>4</v>
      </c>
      <c r="BK949">
        <v>3</v>
      </c>
      <c r="BL949">
        <v>2</v>
      </c>
      <c r="BM949">
        <v>19</v>
      </c>
      <c r="BN949">
        <v>0</v>
      </c>
      <c r="BO949">
        <v>1</v>
      </c>
      <c r="BP949">
        <v>0</v>
      </c>
      <c r="BQ949">
        <v>0</v>
      </c>
      <c r="BR949">
        <v>0</v>
      </c>
      <c r="BS949">
        <v>5</v>
      </c>
      <c r="BT949">
        <v>5</v>
      </c>
      <c r="BU949">
        <v>1</v>
      </c>
      <c r="BV949">
        <v>0</v>
      </c>
      <c r="BW949">
        <v>2</v>
      </c>
      <c r="BX949">
        <v>422</v>
      </c>
      <c r="BY949">
        <v>31</v>
      </c>
      <c r="BZ949">
        <v>17</v>
      </c>
      <c r="CA949">
        <v>5</v>
      </c>
      <c r="CB949">
        <v>1</v>
      </c>
      <c r="CC949">
        <v>0</v>
      </c>
      <c r="CD949">
        <v>2</v>
      </c>
      <c r="CE949">
        <v>0</v>
      </c>
      <c r="CF949">
        <v>1</v>
      </c>
      <c r="CG949">
        <v>1</v>
      </c>
      <c r="CH949">
        <v>0</v>
      </c>
      <c r="CI949">
        <v>0</v>
      </c>
      <c r="CJ949">
        <v>0</v>
      </c>
      <c r="CK949">
        <v>1</v>
      </c>
      <c r="CL949">
        <v>2</v>
      </c>
      <c r="CM949">
        <v>1</v>
      </c>
      <c r="CN949">
        <v>31</v>
      </c>
      <c r="CO949">
        <v>57</v>
      </c>
      <c r="CP949">
        <v>29</v>
      </c>
      <c r="CQ949">
        <v>1</v>
      </c>
      <c r="CR949">
        <v>4</v>
      </c>
      <c r="CS949">
        <v>0</v>
      </c>
      <c r="CT949">
        <v>4</v>
      </c>
      <c r="CU949">
        <v>1</v>
      </c>
      <c r="CV949">
        <v>2</v>
      </c>
      <c r="CW949">
        <v>0</v>
      </c>
      <c r="CX949">
        <v>8</v>
      </c>
      <c r="CY949">
        <v>0</v>
      </c>
      <c r="CZ949">
        <v>0</v>
      </c>
      <c r="DA949">
        <v>0</v>
      </c>
      <c r="DB949">
        <v>0</v>
      </c>
      <c r="DC949">
        <v>1</v>
      </c>
      <c r="DD949">
        <v>0</v>
      </c>
      <c r="DE949">
        <v>0</v>
      </c>
      <c r="DF949">
        <v>1</v>
      </c>
      <c r="DG949">
        <v>1</v>
      </c>
      <c r="DH949">
        <v>0</v>
      </c>
      <c r="DI949">
        <v>0</v>
      </c>
      <c r="DJ949">
        <v>0</v>
      </c>
      <c r="DK949">
        <v>2</v>
      </c>
      <c r="DL949">
        <v>1</v>
      </c>
      <c r="DM949">
        <v>2</v>
      </c>
      <c r="DN949">
        <v>57</v>
      </c>
      <c r="DO949">
        <v>26</v>
      </c>
      <c r="DP949">
        <v>8</v>
      </c>
      <c r="DQ949">
        <v>3</v>
      </c>
      <c r="DR949">
        <v>1</v>
      </c>
      <c r="DS949">
        <v>2</v>
      </c>
      <c r="DT949">
        <v>0</v>
      </c>
      <c r="DU949">
        <v>2</v>
      </c>
      <c r="DV949">
        <v>0</v>
      </c>
      <c r="DW949">
        <v>0</v>
      </c>
      <c r="DX949">
        <v>0</v>
      </c>
      <c r="DY949">
        <v>2</v>
      </c>
      <c r="DZ949">
        <v>1</v>
      </c>
      <c r="EA949">
        <v>0</v>
      </c>
      <c r="EB949">
        <v>2</v>
      </c>
      <c r="EC949">
        <v>0</v>
      </c>
      <c r="ED949">
        <v>1</v>
      </c>
      <c r="EE949">
        <v>0</v>
      </c>
      <c r="EF949">
        <v>0</v>
      </c>
      <c r="EG949">
        <v>0</v>
      </c>
      <c r="EH949">
        <v>0</v>
      </c>
      <c r="EI949">
        <v>2</v>
      </c>
      <c r="EJ949">
        <v>0</v>
      </c>
      <c r="EK949">
        <v>1</v>
      </c>
      <c r="EL949">
        <v>0</v>
      </c>
      <c r="EM949">
        <v>1</v>
      </c>
      <c r="EN949">
        <v>26</v>
      </c>
      <c r="EO949">
        <v>146</v>
      </c>
      <c r="EP949">
        <v>33</v>
      </c>
      <c r="EQ949">
        <v>77</v>
      </c>
      <c r="ER949">
        <v>8</v>
      </c>
      <c r="ES949">
        <v>4</v>
      </c>
      <c r="ET949">
        <v>3</v>
      </c>
      <c r="EU949">
        <v>0</v>
      </c>
      <c r="EV949">
        <v>2</v>
      </c>
      <c r="EW949">
        <v>0</v>
      </c>
      <c r="EX949">
        <v>1</v>
      </c>
      <c r="EY949">
        <v>0</v>
      </c>
      <c r="EZ949">
        <v>0</v>
      </c>
      <c r="FA949">
        <v>1</v>
      </c>
      <c r="FB949">
        <v>0</v>
      </c>
      <c r="FC949">
        <v>3</v>
      </c>
      <c r="FD949">
        <v>1</v>
      </c>
      <c r="FE949">
        <v>0</v>
      </c>
      <c r="FF949">
        <v>2</v>
      </c>
      <c r="FG949">
        <v>0</v>
      </c>
      <c r="FH949">
        <v>0</v>
      </c>
      <c r="FI949">
        <v>2</v>
      </c>
      <c r="FJ949">
        <v>1</v>
      </c>
      <c r="FK949">
        <v>8</v>
      </c>
      <c r="FL949">
        <v>146</v>
      </c>
      <c r="FM949">
        <v>100</v>
      </c>
      <c r="FN949">
        <v>38</v>
      </c>
      <c r="FO949">
        <v>8</v>
      </c>
      <c r="FP949">
        <v>2</v>
      </c>
      <c r="FQ949">
        <v>8</v>
      </c>
      <c r="FR949">
        <v>1</v>
      </c>
      <c r="FS949">
        <v>13</v>
      </c>
      <c r="FT949">
        <v>1</v>
      </c>
      <c r="FU949">
        <v>1</v>
      </c>
      <c r="FV949">
        <v>3</v>
      </c>
      <c r="FW949">
        <v>3</v>
      </c>
      <c r="FX949">
        <v>3</v>
      </c>
      <c r="FY949">
        <v>0</v>
      </c>
      <c r="FZ949">
        <v>6</v>
      </c>
      <c r="GA949">
        <v>2</v>
      </c>
      <c r="GB949">
        <v>1</v>
      </c>
      <c r="GC949">
        <v>1</v>
      </c>
      <c r="GD949">
        <v>2</v>
      </c>
      <c r="GE949">
        <v>0</v>
      </c>
      <c r="GF949">
        <v>0</v>
      </c>
      <c r="GG949">
        <v>1</v>
      </c>
      <c r="GH949">
        <v>0</v>
      </c>
      <c r="GI949">
        <v>1</v>
      </c>
      <c r="GJ949">
        <v>1</v>
      </c>
      <c r="GK949">
        <v>4</v>
      </c>
      <c r="GL949">
        <v>100</v>
      </c>
      <c r="GM949">
        <v>111</v>
      </c>
      <c r="GN949">
        <v>69</v>
      </c>
      <c r="GO949">
        <v>11</v>
      </c>
      <c r="GP949">
        <v>4</v>
      </c>
      <c r="GQ949">
        <v>2</v>
      </c>
      <c r="GR949">
        <v>6</v>
      </c>
      <c r="GS949">
        <v>1</v>
      </c>
      <c r="GT949">
        <v>3</v>
      </c>
      <c r="GU949">
        <v>0</v>
      </c>
      <c r="GV949">
        <v>3</v>
      </c>
      <c r="GW949">
        <v>2</v>
      </c>
      <c r="GX949">
        <v>2</v>
      </c>
      <c r="GY949">
        <v>1</v>
      </c>
      <c r="GZ949">
        <v>4</v>
      </c>
      <c r="HA949">
        <v>1</v>
      </c>
      <c r="HB949">
        <v>0</v>
      </c>
      <c r="HC949">
        <v>1</v>
      </c>
      <c r="HD949">
        <v>1</v>
      </c>
      <c r="HE949">
        <v>0</v>
      </c>
      <c r="HF949">
        <v>111</v>
      </c>
      <c r="HG949">
        <v>6</v>
      </c>
      <c r="HH949">
        <v>2</v>
      </c>
      <c r="HI949">
        <v>0</v>
      </c>
      <c r="HJ949">
        <v>1</v>
      </c>
      <c r="HK949">
        <v>0</v>
      </c>
      <c r="HL949">
        <v>1</v>
      </c>
      <c r="HM949">
        <v>0</v>
      </c>
      <c r="HN949">
        <v>1</v>
      </c>
      <c r="HO949">
        <v>0</v>
      </c>
      <c r="HP949">
        <v>0</v>
      </c>
      <c r="HQ949">
        <v>0</v>
      </c>
      <c r="HR949">
        <v>0</v>
      </c>
      <c r="HS949">
        <v>1</v>
      </c>
      <c r="HT949">
        <v>6</v>
      </c>
      <c r="HU949">
        <v>6</v>
      </c>
      <c r="HV949">
        <v>4</v>
      </c>
      <c r="HW949">
        <v>0</v>
      </c>
      <c r="HX949">
        <v>1</v>
      </c>
      <c r="HY949">
        <v>0</v>
      </c>
      <c r="HZ949">
        <v>0</v>
      </c>
      <c r="IA949">
        <v>0</v>
      </c>
      <c r="IB949">
        <v>1</v>
      </c>
      <c r="IC949">
        <v>0</v>
      </c>
      <c r="ID949">
        <v>0</v>
      </c>
      <c r="IE949">
        <v>0</v>
      </c>
      <c r="IF949">
        <v>0</v>
      </c>
      <c r="IG949">
        <v>0</v>
      </c>
      <c r="IH949">
        <v>0</v>
      </c>
      <c r="II949">
        <v>0</v>
      </c>
      <c r="IJ949">
        <v>6</v>
      </c>
      <c r="IK949">
        <v>10</v>
      </c>
      <c r="IL949">
        <v>4</v>
      </c>
      <c r="IM949">
        <v>3</v>
      </c>
      <c r="IN949">
        <v>1</v>
      </c>
      <c r="IO949">
        <v>0</v>
      </c>
      <c r="IP949">
        <v>0</v>
      </c>
      <c r="IQ949">
        <v>0</v>
      </c>
      <c r="IR949">
        <v>0</v>
      </c>
      <c r="IS949">
        <v>0</v>
      </c>
      <c r="IT949">
        <v>0</v>
      </c>
      <c r="IU949">
        <v>0</v>
      </c>
      <c r="IV949">
        <v>0</v>
      </c>
      <c r="IW949">
        <v>0</v>
      </c>
      <c r="IX949">
        <v>0</v>
      </c>
      <c r="IY949">
        <v>0</v>
      </c>
      <c r="IZ949">
        <v>1</v>
      </c>
      <c r="JA949">
        <v>0</v>
      </c>
      <c r="JB949">
        <v>1</v>
      </c>
      <c r="JC949">
        <v>0</v>
      </c>
      <c r="JD949">
        <v>0</v>
      </c>
      <c r="JE949">
        <v>0</v>
      </c>
      <c r="JF949">
        <v>0</v>
      </c>
      <c r="JG949">
        <v>0</v>
      </c>
      <c r="JH949">
        <v>0</v>
      </c>
      <c r="JI949">
        <v>0</v>
      </c>
      <c r="JJ949">
        <v>10</v>
      </c>
      <c r="JK949" s="2">
        <f t="shared" si="78"/>
        <v>0.57094100438810336</v>
      </c>
    </row>
    <row r="950" spans="1:271" outlineLevel="2" x14ac:dyDescent="0.25">
      <c r="A950" t="str">
        <f t="shared" si="79"/>
        <v>166101</v>
      </c>
      <c r="B950" t="s">
        <v>340</v>
      </c>
      <c r="C950">
        <v>52</v>
      </c>
      <c r="D950">
        <v>1422</v>
      </c>
      <c r="E950">
        <v>1090</v>
      </c>
      <c r="F950">
        <v>222</v>
      </c>
      <c r="G950">
        <v>868</v>
      </c>
      <c r="H950">
        <v>1</v>
      </c>
      <c r="I950">
        <v>2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868</v>
      </c>
      <c r="R950">
        <v>0</v>
      </c>
      <c r="S950">
        <v>0</v>
      </c>
      <c r="T950">
        <v>868</v>
      </c>
      <c r="U950">
        <v>8</v>
      </c>
      <c r="V950">
        <v>4</v>
      </c>
      <c r="W950">
        <v>4</v>
      </c>
      <c r="X950">
        <v>0</v>
      </c>
      <c r="Y950">
        <v>860</v>
      </c>
      <c r="Z950">
        <v>168</v>
      </c>
      <c r="AA950">
        <v>24</v>
      </c>
      <c r="AB950">
        <v>35</v>
      </c>
      <c r="AC950">
        <v>69</v>
      </c>
      <c r="AD950">
        <v>19</v>
      </c>
      <c r="AE950">
        <v>1</v>
      </c>
      <c r="AF950">
        <v>2</v>
      </c>
      <c r="AG950">
        <v>0</v>
      </c>
      <c r="AH950">
        <v>0</v>
      </c>
      <c r="AI950">
        <v>1</v>
      </c>
      <c r="AJ950">
        <v>0</v>
      </c>
      <c r="AK950">
        <v>0</v>
      </c>
      <c r="AL950">
        <v>2</v>
      </c>
      <c r="AM950">
        <v>1</v>
      </c>
      <c r="AN950">
        <v>0</v>
      </c>
      <c r="AO950">
        <v>3</v>
      </c>
      <c r="AP950">
        <v>0</v>
      </c>
      <c r="AQ950">
        <v>4</v>
      </c>
      <c r="AR950">
        <v>0</v>
      </c>
      <c r="AS950">
        <v>0</v>
      </c>
      <c r="AT950">
        <v>0</v>
      </c>
      <c r="AU950">
        <v>0</v>
      </c>
      <c r="AV950">
        <v>1</v>
      </c>
      <c r="AW950">
        <v>3</v>
      </c>
      <c r="AX950">
        <v>3</v>
      </c>
      <c r="AY950">
        <v>168</v>
      </c>
      <c r="AZ950">
        <v>307</v>
      </c>
      <c r="BA950">
        <v>81</v>
      </c>
      <c r="BB950">
        <v>5</v>
      </c>
      <c r="BC950">
        <v>23</v>
      </c>
      <c r="BD950">
        <v>55</v>
      </c>
      <c r="BE950">
        <v>7</v>
      </c>
      <c r="BF950">
        <v>51</v>
      </c>
      <c r="BG950">
        <v>9</v>
      </c>
      <c r="BH950">
        <v>1</v>
      </c>
      <c r="BI950">
        <v>33</v>
      </c>
      <c r="BJ950">
        <v>6</v>
      </c>
      <c r="BK950">
        <v>1</v>
      </c>
      <c r="BL950">
        <v>2</v>
      </c>
      <c r="BM950">
        <v>11</v>
      </c>
      <c r="BN950">
        <v>0</v>
      </c>
      <c r="BO950">
        <v>3</v>
      </c>
      <c r="BP950">
        <v>1</v>
      </c>
      <c r="BQ950">
        <v>1</v>
      </c>
      <c r="BR950">
        <v>2</v>
      </c>
      <c r="BS950">
        <v>3</v>
      </c>
      <c r="BT950">
        <v>3</v>
      </c>
      <c r="BU950">
        <v>3</v>
      </c>
      <c r="BV950">
        <v>3</v>
      </c>
      <c r="BW950">
        <v>3</v>
      </c>
      <c r="BX950">
        <v>307</v>
      </c>
      <c r="BY950">
        <v>27</v>
      </c>
      <c r="BZ950">
        <v>17</v>
      </c>
      <c r="CA950">
        <v>5</v>
      </c>
      <c r="CB950">
        <v>1</v>
      </c>
      <c r="CC950">
        <v>0</v>
      </c>
      <c r="CD950">
        <v>0</v>
      </c>
      <c r="CE950">
        <v>0</v>
      </c>
      <c r="CF950">
        <v>0</v>
      </c>
      <c r="CG950">
        <v>0</v>
      </c>
      <c r="CH950">
        <v>1</v>
      </c>
      <c r="CI950">
        <v>0</v>
      </c>
      <c r="CJ950">
        <v>0</v>
      </c>
      <c r="CK950">
        <v>1</v>
      </c>
      <c r="CL950">
        <v>2</v>
      </c>
      <c r="CM950">
        <v>0</v>
      </c>
      <c r="CN950">
        <v>27</v>
      </c>
      <c r="CO950">
        <v>41</v>
      </c>
      <c r="CP950">
        <v>19</v>
      </c>
      <c r="CQ950">
        <v>0</v>
      </c>
      <c r="CR950">
        <v>3</v>
      </c>
      <c r="CS950">
        <v>1</v>
      </c>
      <c r="CT950">
        <v>0</v>
      </c>
      <c r="CU950">
        <v>1</v>
      </c>
      <c r="CV950">
        <v>1</v>
      </c>
      <c r="CW950">
        <v>1</v>
      </c>
      <c r="CX950">
        <v>0</v>
      </c>
      <c r="CY950">
        <v>0</v>
      </c>
      <c r="CZ950">
        <v>2</v>
      </c>
      <c r="DA950">
        <v>0</v>
      </c>
      <c r="DB950">
        <v>2</v>
      </c>
      <c r="DC950">
        <v>0</v>
      </c>
      <c r="DD950">
        <v>0</v>
      </c>
      <c r="DE950">
        <v>0</v>
      </c>
      <c r="DF950">
        <v>0</v>
      </c>
      <c r="DG950">
        <v>0</v>
      </c>
      <c r="DH950">
        <v>0</v>
      </c>
      <c r="DI950">
        <v>0</v>
      </c>
      <c r="DJ950">
        <v>0</v>
      </c>
      <c r="DK950">
        <v>0</v>
      </c>
      <c r="DL950">
        <v>0</v>
      </c>
      <c r="DM950">
        <v>11</v>
      </c>
      <c r="DN950">
        <v>41</v>
      </c>
      <c r="DO950">
        <v>9</v>
      </c>
      <c r="DP950">
        <v>4</v>
      </c>
      <c r="DQ950">
        <v>1</v>
      </c>
      <c r="DR950">
        <v>0</v>
      </c>
      <c r="DS950">
        <v>0</v>
      </c>
      <c r="DT950">
        <v>1</v>
      </c>
      <c r="DU950">
        <v>0</v>
      </c>
      <c r="DV950">
        <v>0</v>
      </c>
      <c r="DW950">
        <v>0</v>
      </c>
      <c r="DX950">
        <v>0</v>
      </c>
      <c r="DY950">
        <v>0</v>
      </c>
      <c r="DZ950">
        <v>0</v>
      </c>
      <c r="EA950">
        <v>0</v>
      </c>
      <c r="EB950">
        <v>1</v>
      </c>
      <c r="EC950">
        <v>0</v>
      </c>
      <c r="ED950">
        <v>1</v>
      </c>
      <c r="EE950">
        <v>0</v>
      </c>
      <c r="EF950">
        <v>0</v>
      </c>
      <c r="EG950">
        <v>0</v>
      </c>
      <c r="EH950">
        <v>0</v>
      </c>
      <c r="EI950">
        <v>0</v>
      </c>
      <c r="EJ950">
        <v>0</v>
      </c>
      <c r="EK950">
        <v>0</v>
      </c>
      <c r="EL950">
        <v>0</v>
      </c>
      <c r="EM950">
        <v>1</v>
      </c>
      <c r="EN950">
        <v>9</v>
      </c>
      <c r="EO950">
        <v>93</v>
      </c>
      <c r="EP950">
        <v>22</v>
      </c>
      <c r="EQ950">
        <v>43</v>
      </c>
      <c r="ER950">
        <v>10</v>
      </c>
      <c r="ES950">
        <v>0</v>
      </c>
      <c r="ET950">
        <v>0</v>
      </c>
      <c r="EU950">
        <v>1</v>
      </c>
      <c r="EV950">
        <v>1</v>
      </c>
      <c r="EW950">
        <v>1</v>
      </c>
      <c r="EX950">
        <v>1</v>
      </c>
      <c r="EY950">
        <v>1</v>
      </c>
      <c r="EZ950">
        <v>2</v>
      </c>
      <c r="FA950">
        <v>1</v>
      </c>
      <c r="FB950">
        <v>0</v>
      </c>
      <c r="FC950">
        <v>0</v>
      </c>
      <c r="FD950">
        <v>0</v>
      </c>
      <c r="FE950">
        <v>1</v>
      </c>
      <c r="FF950">
        <v>0</v>
      </c>
      <c r="FG950">
        <v>0</v>
      </c>
      <c r="FH950">
        <v>0</v>
      </c>
      <c r="FI950">
        <v>0</v>
      </c>
      <c r="FJ950">
        <v>1</v>
      </c>
      <c r="FK950">
        <v>8</v>
      </c>
      <c r="FL950">
        <v>93</v>
      </c>
      <c r="FM950">
        <v>55</v>
      </c>
      <c r="FN950">
        <v>20</v>
      </c>
      <c r="FO950">
        <v>6</v>
      </c>
      <c r="FP950">
        <v>6</v>
      </c>
      <c r="FQ950">
        <v>0</v>
      </c>
      <c r="FR950">
        <v>2</v>
      </c>
      <c r="FS950">
        <v>5</v>
      </c>
      <c r="FT950">
        <v>1</v>
      </c>
      <c r="FU950">
        <v>1</v>
      </c>
      <c r="FV950">
        <v>3</v>
      </c>
      <c r="FW950">
        <v>1</v>
      </c>
      <c r="FX950">
        <v>0</v>
      </c>
      <c r="FY950">
        <v>0</v>
      </c>
      <c r="FZ950">
        <v>1</v>
      </c>
      <c r="GA950">
        <v>1</v>
      </c>
      <c r="GB950">
        <v>1</v>
      </c>
      <c r="GC950">
        <v>1</v>
      </c>
      <c r="GD950">
        <v>0</v>
      </c>
      <c r="GE950">
        <v>2</v>
      </c>
      <c r="GF950">
        <v>1</v>
      </c>
      <c r="GG950">
        <v>1</v>
      </c>
      <c r="GH950">
        <v>0</v>
      </c>
      <c r="GI950">
        <v>1</v>
      </c>
      <c r="GJ950">
        <v>0</v>
      </c>
      <c r="GK950">
        <v>1</v>
      </c>
      <c r="GL950">
        <v>55</v>
      </c>
      <c r="GM950">
        <v>140</v>
      </c>
      <c r="GN950">
        <v>82</v>
      </c>
      <c r="GO950">
        <v>17</v>
      </c>
      <c r="GP950">
        <v>1</v>
      </c>
      <c r="GQ950">
        <v>0</v>
      </c>
      <c r="GR950">
        <v>5</v>
      </c>
      <c r="GS950">
        <v>2</v>
      </c>
      <c r="GT950">
        <v>6</v>
      </c>
      <c r="GU950">
        <v>1</v>
      </c>
      <c r="GV950">
        <v>1</v>
      </c>
      <c r="GW950">
        <v>0</v>
      </c>
      <c r="GX950">
        <v>1</v>
      </c>
      <c r="GY950">
        <v>3</v>
      </c>
      <c r="GZ950">
        <v>4</v>
      </c>
      <c r="HA950">
        <v>12</v>
      </c>
      <c r="HB950">
        <v>1</v>
      </c>
      <c r="HC950">
        <v>0</v>
      </c>
      <c r="HD950">
        <v>4</v>
      </c>
      <c r="HE950">
        <v>0</v>
      </c>
      <c r="HF950">
        <v>140</v>
      </c>
      <c r="HG950">
        <v>2</v>
      </c>
      <c r="HH950">
        <v>1</v>
      </c>
      <c r="HI950">
        <v>0</v>
      </c>
      <c r="HJ950">
        <v>0</v>
      </c>
      <c r="HK950">
        <v>1</v>
      </c>
      <c r="HL950">
        <v>0</v>
      </c>
      <c r="HM950">
        <v>0</v>
      </c>
      <c r="HN950">
        <v>0</v>
      </c>
      <c r="HO950">
        <v>0</v>
      </c>
      <c r="HP950">
        <v>0</v>
      </c>
      <c r="HQ950">
        <v>0</v>
      </c>
      <c r="HR950">
        <v>0</v>
      </c>
      <c r="HS950">
        <v>0</v>
      </c>
      <c r="HT950">
        <v>2</v>
      </c>
      <c r="HU950">
        <v>1</v>
      </c>
      <c r="HV950">
        <v>1</v>
      </c>
      <c r="HW950">
        <v>0</v>
      </c>
      <c r="HX950">
        <v>0</v>
      </c>
      <c r="HY950">
        <v>0</v>
      </c>
      <c r="HZ950">
        <v>0</v>
      </c>
      <c r="IA950">
        <v>0</v>
      </c>
      <c r="IB950">
        <v>0</v>
      </c>
      <c r="IC950">
        <v>0</v>
      </c>
      <c r="ID950">
        <v>0</v>
      </c>
      <c r="IE950">
        <v>0</v>
      </c>
      <c r="IF950">
        <v>0</v>
      </c>
      <c r="IG950">
        <v>0</v>
      </c>
      <c r="IH950">
        <v>0</v>
      </c>
      <c r="II950">
        <v>0</v>
      </c>
      <c r="IJ950">
        <v>1</v>
      </c>
      <c r="IK950">
        <v>17</v>
      </c>
      <c r="IL950">
        <v>9</v>
      </c>
      <c r="IM950">
        <v>4</v>
      </c>
      <c r="IN950">
        <v>2</v>
      </c>
      <c r="IO950">
        <v>2</v>
      </c>
      <c r="IP950">
        <v>0</v>
      </c>
      <c r="IQ950">
        <v>0</v>
      </c>
      <c r="IR950">
        <v>0</v>
      </c>
      <c r="IS950">
        <v>0</v>
      </c>
      <c r="IT950">
        <v>0</v>
      </c>
      <c r="IU950">
        <v>0</v>
      </c>
      <c r="IV950">
        <v>0</v>
      </c>
      <c r="IW950">
        <v>0</v>
      </c>
      <c r="IX950">
        <v>0</v>
      </c>
      <c r="IY950">
        <v>0</v>
      </c>
      <c r="IZ950">
        <v>0</v>
      </c>
      <c r="JA950">
        <v>0</v>
      </c>
      <c r="JB950">
        <v>0</v>
      </c>
      <c r="JC950">
        <v>0</v>
      </c>
      <c r="JD950">
        <v>0</v>
      </c>
      <c r="JE950">
        <v>0</v>
      </c>
      <c r="JF950">
        <v>0</v>
      </c>
      <c r="JG950">
        <v>0</v>
      </c>
      <c r="JH950">
        <v>0</v>
      </c>
      <c r="JI950">
        <v>0</v>
      </c>
      <c r="JJ950">
        <v>17</v>
      </c>
      <c r="JK950" s="2">
        <f t="shared" si="78"/>
        <v>0.61040787623066106</v>
      </c>
    </row>
    <row r="951" spans="1:271" outlineLevel="2" x14ac:dyDescent="0.25">
      <c r="A951" t="str">
        <f t="shared" si="79"/>
        <v>166101</v>
      </c>
      <c r="B951" t="s">
        <v>340</v>
      </c>
      <c r="C951">
        <v>53</v>
      </c>
      <c r="D951">
        <v>1504</v>
      </c>
      <c r="E951">
        <v>1160</v>
      </c>
      <c r="F951">
        <v>333</v>
      </c>
      <c r="G951">
        <v>827</v>
      </c>
      <c r="H951">
        <v>2</v>
      </c>
      <c r="I951">
        <v>7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827</v>
      </c>
      <c r="R951">
        <v>0</v>
      </c>
      <c r="S951">
        <v>0</v>
      </c>
      <c r="T951">
        <v>827</v>
      </c>
      <c r="U951">
        <v>9</v>
      </c>
      <c r="V951">
        <v>5</v>
      </c>
      <c r="W951">
        <v>4</v>
      </c>
      <c r="X951">
        <v>0</v>
      </c>
      <c r="Y951">
        <v>818</v>
      </c>
      <c r="Z951">
        <v>190</v>
      </c>
      <c r="AA951">
        <v>15</v>
      </c>
      <c r="AB951">
        <v>66</v>
      </c>
      <c r="AC951">
        <v>71</v>
      </c>
      <c r="AD951">
        <v>22</v>
      </c>
      <c r="AE951">
        <v>0</v>
      </c>
      <c r="AF951">
        <v>3</v>
      </c>
      <c r="AG951">
        <v>3</v>
      </c>
      <c r="AH951">
        <v>0</v>
      </c>
      <c r="AI951">
        <v>1</v>
      </c>
      <c r="AJ951">
        <v>1</v>
      </c>
      <c r="AK951">
        <v>1</v>
      </c>
      <c r="AL951">
        <v>3</v>
      </c>
      <c r="AM951">
        <v>0</v>
      </c>
      <c r="AN951">
        <v>0</v>
      </c>
      <c r="AO951">
        <v>0</v>
      </c>
      <c r="AP951">
        <v>2</v>
      </c>
      <c r="AQ951">
        <v>1</v>
      </c>
      <c r="AR951">
        <v>0</v>
      </c>
      <c r="AS951">
        <v>0</v>
      </c>
      <c r="AT951">
        <v>1</v>
      </c>
      <c r="AU951">
        <v>0</v>
      </c>
      <c r="AV951">
        <v>0</v>
      </c>
      <c r="AW951">
        <v>0</v>
      </c>
      <c r="AX951">
        <v>0</v>
      </c>
      <c r="AY951">
        <v>190</v>
      </c>
      <c r="AZ951">
        <v>266</v>
      </c>
      <c r="BA951">
        <v>62</v>
      </c>
      <c r="BB951">
        <v>3</v>
      </c>
      <c r="BC951">
        <v>10</v>
      </c>
      <c r="BD951">
        <v>67</v>
      </c>
      <c r="BE951">
        <v>6</v>
      </c>
      <c r="BF951">
        <v>35</v>
      </c>
      <c r="BG951">
        <v>10</v>
      </c>
      <c r="BH951">
        <v>2</v>
      </c>
      <c r="BI951">
        <v>35</v>
      </c>
      <c r="BJ951">
        <v>5</v>
      </c>
      <c r="BK951">
        <v>0</v>
      </c>
      <c r="BL951">
        <v>3</v>
      </c>
      <c r="BM951">
        <v>11</v>
      </c>
      <c r="BN951">
        <v>2</v>
      </c>
      <c r="BO951">
        <v>2</v>
      </c>
      <c r="BP951">
        <v>1</v>
      </c>
      <c r="BQ951">
        <v>0</v>
      </c>
      <c r="BR951">
        <v>0</v>
      </c>
      <c r="BS951">
        <v>2</v>
      </c>
      <c r="BT951">
        <v>4</v>
      </c>
      <c r="BU951">
        <v>2</v>
      </c>
      <c r="BV951">
        <v>0</v>
      </c>
      <c r="BW951">
        <v>4</v>
      </c>
      <c r="BX951">
        <v>266</v>
      </c>
      <c r="BY951">
        <v>44</v>
      </c>
      <c r="BZ951">
        <v>23</v>
      </c>
      <c r="CA951">
        <v>8</v>
      </c>
      <c r="CB951">
        <v>1</v>
      </c>
      <c r="CC951">
        <v>2</v>
      </c>
      <c r="CD951">
        <v>1</v>
      </c>
      <c r="CE951">
        <v>0</v>
      </c>
      <c r="CF951">
        <v>1</v>
      </c>
      <c r="CG951">
        <v>2</v>
      </c>
      <c r="CH951">
        <v>1</v>
      </c>
      <c r="CI951">
        <v>0</v>
      </c>
      <c r="CJ951">
        <v>0</v>
      </c>
      <c r="CK951">
        <v>0</v>
      </c>
      <c r="CL951">
        <v>3</v>
      </c>
      <c r="CM951">
        <v>2</v>
      </c>
      <c r="CN951">
        <v>44</v>
      </c>
      <c r="CO951">
        <v>41</v>
      </c>
      <c r="CP951">
        <v>17</v>
      </c>
      <c r="CQ951">
        <v>0</v>
      </c>
      <c r="CR951">
        <v>0</v>
      </c>
      <c r="CS951">
        <v>0</v>
      </c>
      <c r="CT951">
        <v>0</v>
      </c>
      <c r="CU951">
        <v>1</v>
      </c>
      <c r="CV951">
        <v>1</v>
      </c>
      <c r="CW951">
        <v>3</v>
      </c>
      <c r="CX951">
        <v>11</v>
      </c>
      <c r="CY951">
        <v>0</v>
      </c>
      <c r="CZ951">
        <v>0</v>
      </c>
      <c r="DA951">
        <v>0</v>
      </c>
      <c r="DB951">
        <v>0</v>
      </c>
      <c r="DC951">
        <v>1</v>
      </c>
      <c r="DD951">
        <v>0</v>
      </c>
      <c r="DE951">
        <v>0</v>
      </c>
      <c r="DF951">
        <v>0</v>
      </c>
      <c r="DG951">
        <v>1</v>
      </c>
      <c r="DH951">
        <v>0</v>
      </c>
      <c r="DI951">
        <v>1</v>
      </c>
      <c r="DJ951">
        <v>0</v>
      </c>
      <c r="DK951">
        <v>1</v>
      </c>
      <c r="DL951">
        <v>1</v>
      </c>
      <c r="DM951">
        <v>3</v>
      </c>
      <c r="DN951">
        <v>41</v>
      </c>
      <c r="DO951">
        <v>12</v>
      </c>
      <c r="DP951">
        <v>3</v>
      </c>
      <c r="DQ951">
        <v>2</v>
      </c>
      <c r="DR951">
        <v>1</v>
      </c>
      <c r="DS951">
        <v>2</v>
      </c>
      <c r="DT951">
        <v>0</v>
      </c>
      <c r="DU951">
        <v>1</v>
      </c>
      <c r="DV951">
        <v>0</v>
      </c>
      <c r="DW951">
        <v>0</v>
      </c>
      <c r="DX951">
        <v>0</v>
      </c>
      <c r="DY951">
        <v>0</v>
      </c>
      <c r="DZ951">
        <v>0</v>
      </c>
      <c r="EA951">
        <v>0</v>
      </c>
      <c r="EB951">
        <v>2</v>
      </c>
      <c r="EC951">
        <v>0</v>
      </c>
      <c r="ED951">
        <v>0</v>
      </c>
      <c r="EE951">
        <v>0</v>
      </c>
      <c r="EF951">
        <v>0</v>
      </c>
      <c r="EG951">
        <v>0</v>
      </c>
      <c r="EH951">
        <v>0</v>
      </c>
      <c r="EI951">
        <v>1</v>
      </c>
      <c r="EJ951">
        <v>0</v>
      </c>
      <c r="EK951">
        <v>0</v>
      </c>
      <c r="EL951">
        <v>0</v>
      </c>
      <c r="EM951">
        <v>0</v>
      </c>
      <c r="EN951">
        <v>12</v>
      </c>
      <c r="EO951">
        <v>86</v>
      </c>
      <c r="EP951">
        <v>24</v>
      </c>
      <c r="EQ951">
        <v>32</v>
      </c>
      <c r="ER951">
        <v>9</v>
      </c>
      <c r="ES951">
        <v>1</v>
      </c>
      <c r="ET951">
        <v>1</v>
      </c>
      <c r="EU951">
        <v>0</v>
      </c>
      <c r="EV951">
        <v>1</v>
      </c>
      <c r="EW951">
        <v>1</v>
      </c>
      <c r="EX951">
        <v>0</v>
      </c>
      <c r="EY951">
        <v>1</v>
      </c>
      <c r="EZ951">
        <v>2</v>
      </c>
      <c r="FA951">
        <v>0</v>
      </c>
      <c r="FB951">
        <v>0</v>
      </c>
      <c r="FC951">
        <v>0</v>
      </c>
      <c r="FD951">
        <v>0</v>
      </c>
      <c r="FE951">
        <v>1</v>
      </c>
      <c r="FF951">
        <v>0</v>
      </c>
      <c r="FG951">
        <v>0</v>
      </c>
      <c r="FH951">
        <v>0</v>
      </c>
      <c r="FI951">
        <v>0</v>
      </c>
      <c r="FJ951">
        <v>1</v>
      </c>
      <c r="FK951">
        <v>12</v>
      </c>
      <c r="FL951">
        <v>86</v>
      </c>
      <c r="FM951">
        <v>82</v>
      </c>
      <c r="FN951">
        <v>42</v>
      </c>
      <c r="FO951">
        <v>3</v>
      </c>
      <c r="FP951">
        <v>7</v>
      </c>
      <c r="FQ951">
        <v>1</v>
      </c>
      <c r="FR951">
        <v>4</v>
      </c>
      <c r="FS951">
        <v>8</v>
      </c>
      <c r="FT951">
        <v>1</v>
      </c>
      <c r="FU951">
        <v>4</v>
      </c>
      <c r="FV951">
        <v>4</v>
      </c>
      <c r="FW951">
        <v>0</v>
      </c>
      <c r="FX951">
        <v>1</v>
      </c>
      <c r="FY951">
        <v>0</v>
      </c>
      <c r="FZ951">
        <v>0</v>
      </c>
      <c r="GA951">
        <v>1</v>
      </c>
      <c r="GB951">
        <v>1</v>
      </c>
      <c r="GC951">
        <v>1</v>
      </c>
      <c r="GD951">
        <v>1</v>
      </c>
      <c r="GE951">
        <v>0</v>
      </c>
      <c r="GF951">
        <v>0</v>
      </c>
      <c r="GG951">
        <v>1</v>
      </c>
      <c r="GH951">
        <v>1</v>
      </c>
      <c r="GI951">
        <v>0</v>
      </c>
      <c r="GJ951">
        <v>0</v>
      </c>
      <c r="GK951">
        <v>1</v>
      </c>
      <c r="GL951">
        <v>82</v>
      </c>
      <c r="GM951">
        <v>81</v>
      </c>
      <c r="GN951">
        <v>54</v>
      </c>
      <c r="GO951">
        <v>7</v>
      </c>
      <c r="GP951">
        <v>1</v>
      </c>
      <c r="GQ951">
        <v>0</v>
      </c>
      <c r="GR951">
        <v>4</v>
      </c>
      <c r="GS951">
        <v>1</v>
      </c>
      <c r="GT951">
        <v>3</v>
      </c>
      <c r="GU951">
        <v>0</v>
      </c>
      <c r="GV951">
        <v>2</v>
      </c>
      <c r="GW951">
        <v>0</v>
      </c>
      <c r="GX951">
        <v>4</v>
      </c>
      <c r="GY951">
        <v>0</v>
      </c>
      <c r="GZ951">
        <v>0</v>
      </c>
      <c r="HA951">
        <v>3</v>
      </c>
      <c r="HB951">
        <v>0</v>
      </c>
      <c r="HC951">
        <v>0</v>
      </c>
      <c r="HD951">
        <v>1</v>
      </c>
      <c r="HE951">
        <v>1</v>
      </c>
      <c r="HF951">
        <v>81</v>
      </c>
      <c r="HG951">
        <v>5</v>
      </c>
      <c r="HH951">
        <v>3</v>
      </c>
      <c r="HI951">
        <v>0</v>
      </c>
      <c r="HJ951">
        <v>2</v>
      </c>
      <c r="HK951">
        <v>0</v>
      </c>
      <c r="HL951">
        <v>0</v>
      </c>
      <c r="HM951">
        <v>0</v>
      </c>
      <c r="HN951">
        <v>0</v>
      </c>
      <c r="HO951">
        <v>0</v>
      </c>
      <c r="HP951">
        <v>0</v>
      </c>
      <c r="HQ951">
        <v>0</v>
      </c>
      <c r="HR951">
        <v>0</v>
      </c>
      <c r="HS951">
        <v>0</v>
      </c>
      <c r="HT951">
        <v>5</v>
      </c>
      <c r="HU951">
        <v>2</v>
      </c>
      <c r="HV951">
        <v>1</v>
      </c>
      <c r="HW951">
        <v>0</v>
      </c>
      <c r="HX951">
        <v>0</v>
      </c>
      <c r="HY951">
        <v>0</v>
      </c>
      <c r="HZ951">
        <v>0</v>
      </c>
      <c r="IA951">
        <v>0</v>
      </c>
      <c r="IB951">
        <v>0</v>
      </c>
      <c r="IC951">
        <v>1</v>
      </c>
      <c r="ID951">
        <v>0</v>
      </c>
      <c r="IE951">
        <v>0</v>
      </c>
      <c r="IF951">
        <v>0</v>
      </c>
      <c r="IG951">
        <v>0</v>
      </c>
      <c r="IH951">
        <v>0</v>
      </c>
      <c r="II951">
        <v>0</v>
      </c>
      <c r="IJ951">
        <v>2</v>
      </c>
      <c r="IK951">
        <v>9</v>
      </c>
      <c r="IL951">
        <v>4</v>
      </c>
      <c r="IM951">
        <v>2</v>
      </c>
      <c r="IN951">
        <v>1</v>
      </c>
      <c r="IO951">
        <v>0</v>
      </c>
      <c r="IP951">
        <v>0</v>
      </c>
      <c r="IQ951">
        <v>0</v>
      </c>
      <c r="IR951">
        <v>0</v>
      </c>
      <c r="IS951">
        <v>0</v>
      </c>
      <c r="IT951">
        <v>0</v>
      </c>
      <c r="IU951">
        <v>0</v>
      </c>
      <c r="IV951">
        <v>0</v>
      </c>
      <c r="IW951">
        <v>0</v>
      </c>
      <c r="IX951">
        <v>0</v>
      </c>
      <c r="IY951">
        <v>0</v>
      </c>
      <c r="IZ951">
        <v>0</v>
      </c>
      <c r="JA951">
        <v>0</v>
      </c>
      <c r="JB951">
        <v>1</v>
      </c>
      <c r="JC951">
        <v>0</v>
      </c>
      <c r="JD951">
        <v>0</v>
      </c>
      <c r="JE951">
        <v>0</v>
      </c>
      <c r="JF951">
        <v>1</v>
      </c>
      <c r="JG951">
        <v>0</v>
      </c>
      <c r="JH951">
        <v>0</v>
      </c>
      <c r="JI951">
        <v>0</v>
      </c>
      <c r="JJ951">
        <v>9</v>
      </c>
      <c r="JK951" s="2">
        <f t="shared" si="78"/>
        <v>0.5498670212765957</v>
      </c>
    </row>
    <row r="952" spans="1:271" outlineLevel="2" x14ac:dyDescent="0.25">
      <c r="A952" t="str">
        <f t="shared" si="79"/>
        <v>166101</v>
      </c>
      <c r="B952" t="s">
        <v>340</v>
      </c>
      <c r="C952">
        <v>54</v>
      </c>
      <c r="D952">
        <v>1372</v>
      </c>
      <c r="E952">
        <v>1040</v>
      </c>
      <c r="F952">
        <v>294</v>
      </c>
      <c r="G952">
        <v>746</v>
      </c>
      <c r="H952">
        <v>1</v>
      </c>
      <c r="I952">
        <v>3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745</v>
      </c>
      <c r="R952">
        <v>0</v>
      </c>
      <c r="S952">
        <v>0</v>
      </c>
      <c r="T952">
        <v>745</v>
      </c>
      <c r="U952">
        <v>13</v>
      </c>
      <c r="V952">
        <v>8</v>
      </c>
      <c r="W952">
        <v>5</v>
      </c>
      <c r="X952">
        <v>0</v>
      </c>
      <c r="Y952">
        <v>732</v>
      </c>
      <c r="Z952">
        <v>200</v>
      </c>
      <c r="AA952">
        <v>16</v>
      </c>
      <c r="AB952">
        <v>42</v>
      </c>
      <c r="AC952">
        <v>96</v>
      </c>
      <c r="AD952">
        <v>21</v>
      </c>
      <c r="AE952">
        <v>0</v>
      </c>
      <c r="AF952">
        <v>0</v>
      </c>
      <c r="AG952">
        <v>3</v>
      </c>
      <c r="AH952">
        <v>0</v>
      </c>
      <c r="AI952">
        <v>3</v>
      </c>
      <c r="AJ952">
        <v>0</v>
      </c>
      <c r="AK952">
        <v>2</v>
      </c>
      <c r="AL952">
        <v>1</v>
      </c>
      <c r="AM952">
        <v>1</v>
      </c>
      <c r="AN952">
        <v>0</v>
      </c>
      <c r="AO952">
        <v>4</v>
      </c>
      <c r="AP952">
        <v>0</v>
      </c>
      <c r="AQ952">
        <v>1</v>
      </c>
      <c r="AR952">
        <v>3</v>
      </c>
      <c r="AS952">
        <v>0</v>
      </c>
      <c r="AT952">
        <v>1</v>
      </c>
      <c r="AU952">
        <v>0</v>
      </c>
      <c r="AV952">
        <v>2</v>
      </c>
      <c r="AW952">
        <v>1</v>
      </c>
      <c r="AX952">
        <v>3</v>
      </c>
      <c r="AY952">
        <v>200</v>
      </c>
      <c r="AZ952">
        <v>226</v>
      </c>
      <c r="BA952">
        <v>59</v>
      </c>
      <c r="BB952">
        <v>1</v>
      </c>
      <c r="BC952">
        <v>15</v>
      </c>
      <c r="BD952">
        <v>48</v>
      </c>
      <c r="BE952">
        <v>5</v>
      </c>
      <c r="BF952">
        <v>32</v>
      </c>
      <c r="BG952">
        <v>7</v>
      </c>
      <c r="BH952">
        <v>5</v>
      </c>
      <c r="BI952">
        <v>24</v>
      </c>
      <c r="BJ952">
        <v>1</v>
      </c>
      <c r="BK952">
        <v>2</v>
      </c>
      <c r="BL952">
        <v>1</v>
      </c>
      <c r="BM952">
        <v>10</v>
      </c>
      <c r="BN952">
        <v>2</v>
      </c>
      <c r="BO952">
        <v>1</v>
      </c>
      <c r="BP952">
        <v>0</v>
      </c>
      <c r="BQ952">
        <v>1</v>
      </c>
      <c r="BR952">
        <v>1</v>
      </c>
      <c r="BS952">
        <v>9</v>
      </c>
      <c r="BT952">
        <v>0</v>
      </c>
      <c r="BU952">
        <v>0</v>
      </c>
      <c r="BV952">
        <v>0</v>
      </c>
      <c r="BW952">
        <v>2</v>
      </c>
      <c r="BX952">
        <v>226</v>
      </c>
      <c r="BY952">
        <v>28</v>
      </c>
      <c r="BZ952">
        <v>10</v>
      </c>
      <c r="CA952">
        <v>7</v>
      </c>
      <c r="CB952">
        <v>1</v>
      </c>
      <c r="CC952">
        <v>1</v>
      </c>
      <c r="CD952">
        <v>0</v>
      </c>
      <c r="CE952">
        <v>1</v>
      </c>
      <c r="CF952">
        <v>1</v>
      </c>
      <c r="CG952">
        <v>1</v>
      </c>
      <c r="CH952">
        <v>0</v>
      </c>
      <c r="CI952">
        <v>0</v>
      </c>
      <c r="CJ952">
        <v>0</v>
      </c>
      <c r="CK952">
        <v>0</v>
      </c>
      <c r="CL952">
        <v>1</v>
      </c>
      <c r="CM952">
        <v>5</v>
      </c>
      <c r="CN952">
        <v>28</v>
      </c>
      <c r="CO952">
        <v>34</v>
      </c>
      <c r="CP952">
        <v>19</v>
      </c>
      <c r="CQ952">
        <v>6</v>
      </c>
      <c r="CR952">
        <v>1</v>
      </c>
      <c r="CS952">
        <v>0</v>
      </c>
      <c r="CT952">
        <v>1</v>
      </c>
      <c r="CU952">
        <v>2</v>
      </c>
      <c r="CV952">
        <v>0</v>
      </c>
      <c r="CW952">
        <v>1</v>
      </c>
      <c r="CX952">
        <v>2</v>
      </c>
      <c r="CY952">
        <v>0</v>
      </c>
      <c r="CZ952">
        <v>0</v>
      </c>
      <c r="DA952">
        <v>1</v>
      </c>
      <c r="DB952">
        <v>0</v>
      </c>
      <c r="DC952">
        <v>0</v>
      </c>
      <c r="DD952">
        <v>0</v>
      </c>
      <c r="DE952">
        <v>0</v>
      </c>
      <c r="DF952">
        <v>0</v>
      </c>
      <c r="DG952">
        <v>0</v>
      </c>
      <c r="DH952">
        <v>0</v>
      </c>
      <c r="DI952">
        <v>0</v>
      </c>
      <c r="DJ952">
        <v>0</v>
      </c>
      <c r="DK952">
        <v>0</v>
      </c>
      <c r="DL952">
        <v>0</v>
      </c>
      <c r="DM952">
        <v>1</v>
      </c>
      <c r="DN952">
        <v>34</v>
      </c>
      <c r="DO952">
        <v>12</v>
      </c>
      <c r="DP952">
        <v>4</v>
      </c>
      <c r="DQ952">
        <v>1</v>
      </c>
      <c r="DR952">
        <v>0</v>
      </c>
      <c r="DS952">
        <v>2</v>
      </c>
      <c r="DT952">
        <v>2</v>
      </c>
      <c r="DU952">
        <v>0</v>
      </c>
      <c r="DV952">
        <v>0</v>
      </c>
      <c r="DW952">
        <v>1</v>
      </c>
      <c r="DX952">
        <v>0</v>
      </c>
      <c r="DY952">
        <v>0</v>
      </c>
      <c r="DZ952">
        <v>0</v>
      </c>
      <c r="EA952">
        <v>0</v>
      </c>
      <c r="EB952">
        <v>0</v>
      </c>
      <c r="EC952">
        <v>0</v>
      </c>
      <c r="ED952">
        <v>0</v>
      </c>
      <c r="EE952">
        <v>0</v>
      </c>
      <c r="EF952">
        <v>0</v>
      </c>
      <c r="EG952">
        <v>0</v>
      </c>
      <c r="EH952">
        <v>0</v>
      </c>
      <c r="EI952">
        <v>1</v>
      </c>
      <c r="EJ952">
        <v>1</v>
      </c>
      <c r="EK952">
        <v>0</v>
      </c>
      <c r="EL952">
        <v>0</v>
      </c>
      <c r="EM952">
        <v>0</v>
      </c>
      <c r="EN952">
        <v>12</v>
      </c>
      <c r="EO952">
        <v>70</v>
      </c>
      <c r="EP952">
        <v>22</v>
      </c>
      <c r="EQ952">
        <v>27</v>
      </c>
      <c r="ER952">
        <v>3</v>
      </c>
      <c r="ES952">
        <v>1</v>
      </c>
      <c r="ET952">
        <v>2</v>
      </c>
      <c r="EU952">
        <v>0</v>
      </c>
      <c r="EV952">
        <v>0</v>
      </c>
      <c r="EW952">
        <v>0</v>
      </c>
      <c r="EX952">
        <v>0</v>
      </c>
      <c r="EY952">
        <v>2</v>
      </c>
      <c r="EZ952">
        <v>2</v>
      </c>
      <c r="FA952">
        <v>0</v>
      </c>
      <c r="FB952">
        <v>2</v>
      </c>
      <c r="FC952">
        <v>1</v>
      </c>
      <c r="FD952">
        <v>0</v>
      </c>
      <c r="FE952">
        <v>0</v>
      </c>
      <c r="FF952">
        <v>2</v>
      </c>
      <c r="FG952">
        <v>0</v>
      </c>
      <c r="FH952">
        <v>0</v>
      </c>
      <c r="FI952">
        <v>2</v>
      </c>
      <c r="FJ952">
        <v>0</v>
      </c>
      <c r="FK952">
        <v>4</v>
      </c>
      <c r="FL952">
        <v>70</v>
      </c>
      <c r="FM952">
        <v>73</v>
      </c>
      <c r="FN952">
        <v>25</v>
      </c>
      <c r="FO952">
        <v>5</v>
      </c>
      <c r="FP952">
        <v>2</v>
      </c>
      <c r="FQ952">
        <v>6</v>
      </c>
      <c r="FR952">
        <v>3</v>
      </c>
      <c r="FS952">
        <v>9</v>
      </c>
      <c r="FT952">
        <v>0</v>
      </c>
      <c r="FU952">
        <v>0</v>
      </c>
      <c r="FV952">
        <v>2</v>
      </c>
      <c r="FW952">
        <v>0</v>
      </c>
      <c r="FX952">
        <v>0</v>
      </c>
      <c r="FY952">
        <v>0</v>
      </c>
      <c r="FZ952">
        <v>1</v>
      </c>
      <c r="GA952">
        <v>5</v>
      </c>
      <c r="GB952">
        <v>0</v>
      </c>
      <c r="GC952">
        <v>4</v>
      </c>
      <c r="GD952">
        <v>5</v>
      </c>
      <c r="GE952">
        <v>1</v>
      </c>
      <c r="GF952">
        <v>1</v>
      </c>
      <c r="GG952">
        <v>0</v>
      </c>
      <c r="GH952">
        <v>2</v>
      </c>
      <c r="GI952">
        <v>0</v>
      </c>
      <c r="GJ952">
        <v>0</v>
      </c>
      <c r="GK952">
        <v>2</v>
      </c>
      <c r="GL952">
        <v>73</v>
      </c>
      <c r="GM952">
        <v>73</v>
      </c>
      <c r="GN952">
        <v>42</v>
      </c>
      <c r="GO952">
        <v>8</v>
      </c>
      <c r="GP952">
        <v>3</v>
      </c>
      <c r="GQ952">
        <v>1</v>
      </c>
      <c r="GR952">
        <v>5</v>
      </c>
      <c r="GS952">
        <v>0</v>
      </c>
      <c r="GT952">
        <v>8</v>
      </c>
      <c r="GU952">
        <v>0</v>
      </c>
      <c r="GV952">
        <v>1</v>
      </c>
      <c r="GW952">
        <v>0</v>
      </c>
      <c r="GX952">
        <v>1</v>
      </c>
      <c r="GY952">
        <v>0</v>
      </c>
      <c r="GZ952">
        <v>2</v>
      </c>
      <c r="HA952">
        <v>1</v>
      </c>
      <c r="HB952">
        <v>0</v>
      </c>
      <c r="HC952">
        <v>0</v>
      </c>
      <c r="HD952">
        <v>1</v>
      </c>
      <c r="HE952">
        <v>0</v>
      </c>
      <c r="HF952">
        <v>73</v>
      </c>
      <c r="HG952">
        <v>6</v>
      </c>
      <c r="HH952">
        <v>2</v>
      </c>
      <c r="HI952">
        <v>0</v>
      </c>
      <c r="HJ952">
        <v>1</v>
      </c>
      <c r="HK952">
        <v>2</v>
      </c>
      <c r="HL952">
        <v>0</v>
      </c>
      <c r="HM952">
        <v>0</v>
      </c>
      <c r="HN952">
        <v>1</v>
      </c>
      <c r="HO952">
        <v>0</v>
      </c>
      <c r="HP952">
        <v>0</v>
      </c>
      <c r="HQ952">
        <v>0</v>
      </c>
      <c r="HR952">
        <v>0</v>
      </c>
      <c r="HS952">
        <v>0</v>
      </c>
      <c r="HT952">
        <v>6</v>
      </c>
      <c r="HU952">
        <v>1</v>
      </c>
      <c r="HV952">
        <v>0</v>
      </c>
      <c r="HW952">
        <v>0</v>
      </c>
      <c r="HX952">
        <v>0</v>
      </c>
      <c r="HY952">
        <v>0</v>
      </c>
      <c r="HZ952">
        <v>0</v>
      </c>
      <c r="IA952">
        <v>0</v>
      </c>
      <c r="IB952">
        <v>0</v>
      </c>
      <c r="IC952">
        <v>0</v>
      </c>
      <c r="ID952">
        <v>0</v>
      </c>
      <c r="IE952">
        <v>0</v>
      </c>
      <c r="IF952">
        <v>1</v>
      </c>
      <c r="IG952">
        <v>0</v>
      </c>
      <c r="IH952">
        <v>0</v>
      </c>
      <c r="II952">
        <v>0</v>
      </c>
      <c r="IJ952">
        <v>1</v>
      </c>
      <c r="IK952">
        <v>9</v>
      </c>
      <c r="IL952">
        <v>4</v>
      </c>
      <c r="IM952">
        <v>1</v>
      </c>
      <c r="IN952">
        <v>0</v>
      </c>
      <c r="IO952">
        <v>0</v>
      </c>
      <c r="IP952">
        <v>0</v>
      </c>
      <c r="IQ952">
        <v>0</v>
      </c>
      <c r="IR952">
        <v>0</v>
      </c>
      <c r="IS952">
        <v>0</v>
      </c>
      <c r="IT952">
        <v>0</v>
      </c>
      <c r="IU952">
        <v>1</v>
      </c>
      <c r="IV952">
        <v>1</v>
      </c>
      <c r="IW952">
        <v>0</v>
      </c>
      <c r="IX952">
        <v>0</v>
      </c>
      <c r="IY952">
        <v>0</v>
      </c>
      <c r="IZ952">
        <v>0</v>
      </c>
      <c r="JA952">
        <v>0</v>
      </c>
      <c r="JB952">
        <v>0</v>
      </c>
      <c r="JC952">
        <v>0</v>
      </c>
      <c r="JD952">
        <v>0</v>
      </c>
      <c r="JE952">
        <v>0</v>
      </c>
      <c r="JF952">
        <v>0</v>
      </c>
      <c r="JG952">
        <v>0</v>
      </c>
      <c r="JH952">
        <v>0</v>
      </c>
      <c r="JI952">
        <v>2</v>
      </c>
      <c r="JJ952">
        <v>9</v>
      </c>
      <c r="JK952" s="2">
        <f t="shared" si="78"/>
        <v>0.54300291545189505</v>
      </c>
    </row>
    <row r="953" spans="1:271" outlineLevel="2" x14ac:dyDescent="0.25">
      <c r="A953" t="str">
        <f t="shared" si="79"/>
        <v>166101</v>
      </c>
      <c r="B953" t="s">
        <v>340</v>
      </c>
      <c r="C953">
        <v>55</v>
      </c>
      <c r="D953">
        <v>1535</v>
      </c>
      <c r="E953">
        <v>1180</v>
      </c>
      <c r="F953">
        <v>199</v>
      </c>
      <c r="G953">
        <v>981</v>
      </c>
      <c r="H953">
        <v>0</v>
      </c>
      <c r="I953">
        <v>4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980</v>
      </c>
      <c r="R953">
        <v>0</v>
      </c>
      <c r="S953">
        <v>0</v>
      </c>
      <c r="T953">
        <v>980</v>
      </c>
      <c r="U953">
        <v>11</v>
      </c>
      <c r="V953">
        <v>6</v>
      </c>
      <c r="W953">
        <v>5</v>
      </c>
      <c r="X953">
        <v>0</v>
      </c>
      <c r="Y953">
        <v>969</v>
      </c>
      <c r="Z953">
        <v>218</v>
      </c>
      <c r="AA953">
        <v>27</v>
      </c>
      <c r="AB953">
        <v>46</v>
      </c>
      <c r="AC953">
        <v>98</v>
      </c>
      <c r="AD953">
        <v>21</v>
      </c>
      <c r="AE953">
        <v>0</v>
      </c>
      <c r="AF953">
        <v>11</v>
      </c>
      <c r="AG953">
        <v>0</v>
      </c>
      <c r="AH953">
        <v>0</v>
      </c>
      <c r="AI953">
        <v>1</v>
      </c>
      <c r="AJ953">
        <v>0</v>
      </c>
      <c r="AK953">
        <v>0</v>
      </c>
      <c r="AL953">
        <v>5</v>
      </c>
      <c r="AM953">
        <v>0</v>
      </c>
      <c r="AN953">
        <v>1</v>
      </c>
      <c r="AO953">
        <v>0</v>
      </c>
      <c r="AP953">
        <v>1</v>
      </c>
      <c r="AQ953">
        <v>2</v>
      </c>
      <c r="AR953">
        <v>0</v>
      </c>
      <c r="AS953">
        <v>1</v>
      </c>
      <c r="AT953">
        <v>0</v>
      </c>
      <c r="AU953">
        <v>0</v>
      </c>
      <c r="AV953">
        <v>1</v>
      </c>
      <c r="AW953">
        <v>1</v>
      </c>
      <c r="AX953">
        <v>2</v>
      </c>
      <c r="AY953">
        <v>218</v>
      </c>
      <c r="AZ953">
        <v>341</v>
      </c>
      <c r="BA953">
        <v>91</v>
      </c>
      <c r="BB953">
        <v>6</v>
      </c>
      <c r="BC953">
        <v>21</v>
      </c>
      <c r="BD953">
        <v>77</v>
      </c>
      <c r="BE953">
        <v>8</v>
      </c>
      <c r="BF953">
        <v>54</v>
      </c>
      <c r="BG953">
        <v>3</v>
      </c>
      <c r="BH953">
        <v>9</v>
      </c>
      <c r="BI953">
        <v>29</v>
      </c>
      <c r="BJ953">
        <v>5</v>
      </c>
      <c r="BK953">
        <v>0</v>
      </c>
      <c r="BL953">
        <v>3</v>
      </c>
      <c r="BM953">
        <v>15</v>
      </c>
      <c r="BN953">
        <v>2</v>
      </c>
      <c r="BO953">
        <v>1</v>
      </c>
      <c r="BP953">
        <v>1</v>
      </c>
      <c r="BQ953">
        <v>0</v>
      </c>
      <c r="BR953">
        <v>0</v>
      </c>
      <c r="BS953">
        <v>5</v>
      </c>
      <c r="BT953">
        <v>1</v>
      </c>
      <c r="BU953">
        <v>1</v>
      </c>
      <c r="BV953">
        <v>5</v>
      </c>
      <c r="BW953">
        <v>4</v>
      </c>
      <c r="BX953">
        <v>341</v>
      </c>
      <c r="BY953">
        <v>37</v>
      </c>
      <c r="BZ953">
        <v>22</v>
      </c>
      <c r="CA953">
        <v>6</v>
      </c>
      <c r="CB953">
        <v>2</v>
      </c>
      <c r="CC953">
        <v>1</v>
      </c>
      <c r="CD953">
        <v>2</v>
      </c>
      <c r="CE953">
        <v>0</v>
      </c>
      <c r="CF953">
        <v>1</v>
      </c>
      <c r="CG953">
        <v>1</v>
      </c>
      <c r="CH953">
        <v>1</v>
      </c>
      <c r="CI953">
        <v>0</v>
      </c>
      <c r="CJ953">
        <v>0</v>
      </c>
      <c r="CK953">
        <v>0</v>
      </c>
      <c r="CL953">
        <v>0</v>
      </c>
      <c r="CM953">
        <v>1</v>
      </c>
      <c r="CN953">
        <v>37</v>
      </c>
      <c r="CO953">
        <v>30</v>
      </c>
      <c r="CP953">
        <v>15</v>
      </c>
      <c r="CQ953">
        <v>0</v>
      </c>
      <c r="CR953">
        <v>1</v>
      </c>
      <c r="CS953">
        <v>0</v>
      </c>
      <c r="CT953">
        <v>0</v>
      </c>
      <c r="CU953">
        <v>5</v>
      </c>
      <c r="CV953">
        <v>0</v>
      </c>
      <c r="CW953">
        <v>0</v>
      </c>
      <c r="CX953">
        <v>1</v>
      </c>
      <c r="CY953">
        <v>0</v>
      </c>
      <c r="CZ953">
        <v>0</v>
      </c>
      <c r="DA953">
        <v>0</v>
      </c>
      <c r="DB953">
        <v>0</v>
      </c>
      <c r="DC953">
        <v>0</v>
      </c>
      <c r="DD953">
        <v>0</v>
      </c>
      <c r="DE953">
        <v>0</v>
      </c>
      <c r="DF953">
        <v>1</v>
      </c>
      <c r="DG953">
        <v>0</v>
      </c>
      <c r="DH953">
        <v>0</v>
      </c>
      <c r="DI953">
        <v>0</v>
      </c>
      <c r="DJ953">
        <v>0</v>
      </c>
      <c r="DK953">
        <v>0</v>
      </c>
      <c r="DL953">
        <v>0</v>
      </c>
      <c r="DM953">
        <v>7</v>
      </c>
      <c r="DN953">
        <v>30</v>
      </c>
      <c r="DO953">
        <v>18</v>
      </c>
      <c r="DP953">
        <v>2</v>
      </c>
      <c r="DQ953">
        <v>1</v>
      </c>
      <c r="DR953">
        <v>1</v>
      </c>
      <c r="DS953">
        <v>3</v>
      </c>
      <c r="DT953">
        <v>2</v>
      </c>
      <c r="DU953">
        <v>0</v>
      </c>
      <c r="DV953">
        <v>0</v>
      </c>
      <c r="DW953">
        <v>0</v>
      </c>
      <c r="DX953">
        <v>1</v>
      </c>
      <c r="DY953">
        <v>0</v>
      </c>
      <c r="DZ953">
        <v>0</v>
      </c>
      <c r="EA953">
        <v>0</v>
      </c>
      <c r="EB953">
        <v>3</v>
      </c>
      <c r="EC953">
        <v>0</v>
      </c>
      <c r="ED953">
        <v>1</v>
      </c>
      <c r="EE953">
        <v>1</v>
      </c>
      <c r="EF953">
        <v>0</v>
      </c>
      <c r="EG953">
        <v>1</v>
      </c>
      <c r="EH953">
        <v>0</v>
      </c>
      <c r="EI953">
        <v>0</v>
      </c>
      <c r="EJ953">
        <v>1</v>
      </c>
      <c r="EK953">
        <v>1</v>
      </c>
      <c r="EL953">
        <v>0</v>
      </c>
      <c r="EM953">
        <v>0</v>
      </c>
      <c r="EN953">
        <v>18</v>
      </c>
      <c r="EO953">
        <v>130</v>
      </c>
      <c r="EP953">
        <v>24</v>
      </c>
      <c r="EQ953">
        <v>56</v>
      </c>
      <c r="ER953">
        <v>17</v>
      </c>
      <c r="ES953">
        <v>2</v>
      </c>
      <c r="ET953">
        <v>3</v>
      </c>
      <c r="EU953">
        <v>2</v>
      </c>
      <c r="EV953">
        <v>1</v>
      </c>
      <c r="EW953">
        <v>0</v>
      </c>
      <c r="EX953">
        <v>0</v>
      </c>
      <c r="EY953">
        <v>0</v>
      </c>
      <c r="EZ953">
        <v>4</v>
      </c>
      <c r="FA953">
        <v>0</v>
      </c>
      <c r="FB953">
        <v>2</v>
      </c>
      <c r="FC953">
        <v>0</v>
      </c>
      <c r="FD953">
        <v>0</v>
      </c>
      <c r="FE953">
        <v>0</v>
      </c>
      <c r="FF953">
        <v>0</v>
      </c>
      <c r="FG953">
        <v>0</v>
      </c>
      <c r="FH953">
        <v>1</v>
      </c>
      <c r="FI953">
        <v>1</v>
      </c>
      <c r="FJ953">
        <v>0</v>
      </c>
      <c r="FK953">
        <v>17</v>
      </c>
      <c r="FL953">
        <v>130</v>
      </c>
      <c r="FM953">
        <v>85</v>
      </c>
      <c r="FN953">
        <v>40</v>
      </c>
      <c r="FO953">
        <v>2</v>
      </c>
      <c r="FP953">
        <v>7</v>
      </c>
      <c r="FQ953">
        <v>4</v>
      </c>
      <c r="FR953">
        <v>6</v>
      </c>
      <c r="FS953">
        <v>6</v>
      </c>
      <c r="FT953">
        <v>4</v>
      </c>
      <c r="FU953">
        <v>2</v>
      </c>
      <c r="FV953">
        <v>3</v>
      </c>
      <c r="FW953">
        <v>0</v>
      </c>
      <c r="FX953">
        <v>0</v>
      </c>
      <c r="FY953">
        <v>1</v>
      </c>
      <c r="FZ953">
        <v>0</v>
      </c>
      <c r="GA953">
        <v>0</v>
      </c>
      <c r="GB953">
        <v>1</v>
      </c>
      <c r="GC953">
        <v>0</v>
      </c>
      <c r="GD953">
        <v>2</v>
      </c>
      <c r="GE953">
        <v>1</v>
      </c>
      <c r="GF953">
        <v>0</v>
      </c>
      <c r="GG953">
        <v>1</v>
      </c>
      <c r="GH953">
        <v>0</v>
      </c>
      <c r="GI953">
        <v>1</v>
      </c>
      <c r="GJ953">
        <v>0</v>
      </c>
      <c r="GK953">
        <v>4</v>
      </c>
      <c r="GL953">
        <v>85</v>
      </c>
      <c r="GM953">
        <v>96</v>
      </c>
      <c r="GN953">
        <v>64</v>
      </c>
      <c r="GO953">
        <v>9</v>
      </c>
      <c r="GP953">
        <v>4</v>
      </c>
      <c r="GQ953">
        <v>0</v>
      </c>
      <c r="GR953">
        <v>2</v>
      </c>
      <c r="GS953">
        <v>1</v>
      </c>
      <c r="GT953">
        <v>8</v>
      </c>
      <c r="GU953">
        <v>2</v>
      </c>
      <c r="GV953">
        <v>0</v>
      </c>
      <c r="GW953">
        <v>0</v>
      </c>
      <c r="GX953">
        <v>0</v>
      </c>
      <c r="GY953">
        <v>0</v>
      </c>
      <c r="GZ953">
        <v>0</v>
      </c>
      <c r="HA953">
        <v>1</v>
      </c>
      <c r="HB953">
        <v>0</v>
      </c>
      <c r="HC953">
        <v>0</v>
      </c>
      <c r="HD953">
        <v>1</v>
      </c>
      <c r="HE953">
        <v>4</v>
      </c>
      <c r="HF953">
        <v>96</v>
      </c>
      <c r="HG953">
        <v>6</v>
      </c>
      <c r="HH953">
        <v>3</v>
      </c>
      <c r="HI953">
        <v>0</v>
      </c>
      <c r="HJ953">
        <v>1</v>
      </c>
      <c r="HK953">
        <v>0</v>
      </c>
      <c r="HL953">
        <v>0</v>
      </c>
      <c r="HM953">
        <v>0</v>
      </c>
      <c r="HN953">
        <v>0</v>
      </c>
      <c r="HO953">
        <v>0</v>
      </c>
      <c r="HP953">
        <v>0</v>
      </c>
      <c r="HQ953">
        <v>0</v>
      </c>
      <c r="HR953">
        <v>0</v>
      </c>
      <c r="HS953">
        <v>2</v>
      </c>
      <c r="HT953">
        <v>6</v>
      </c>
      <c r="HU953">
        <v>2</v>
      </c>
      <c r="HV953">
        <v>0</v>
      </c>
      <c r="HW953">
        <v>2</v>
      </c>
      <c r="HX953">
        <v>0</v>
      </c>
      <c r="HY953">
        <v>0</v>
      </c>
      <c r="HZ953">
        <v>0</v>
      </c>
      <c r="IA953">
        <v>0</v>
      </c>
      <c r="IB953">
        <v>0</v>
      </c>
      <c r="IC953">
        <v>0</v>
      </c>
      <c r="ID953">
        <v>0</v>
      </c>
      <c r="IE953">
        <v>0</v>
      </c>
      <c r="IF953">
        <v>0</v>
      </c>
      <c r="IG953">
        <v>0</v>
      </c>
      <c r="IH953">
        <v>0</v>
      </c>
      <c r="II953">
        <v>0</v>
      </c>
      <c r="IJ953">
        <v>2</v>
      </c>
      <c r="IK953">
        <v>6</v>
      </c>
      <c r="IL953">
        <v>4</v>
      </c>
      <c r="IM953">
        <v>1</v>
      </c>
      <c r="IN953">
        <v>0</v>
      </c>
      <c r="IO953">
        <v>0</v>
      </c>
      <c r="IP953">
        <v>0</v>
      </c>
      <c r="IQ953">
        <v>0</v>
      </c>
      <c r="IR953">
        <v>0</v>
      </c>
      <c r="IS953">
        <v>0</v>
      </c>
      <c r="IT953">
        <v>0</v>
      </c>
      <c r="IU953">
        <v>0</v>
      </c>
      <c r="IV953">
        <v>0</v>
      </c>
      <c r="IW953">
        <v>0</v>
      </c>
      <c r="IX953">
        <v>0</v>
      </c>
      <c r="IY953">
        <v>0</v>
      </c>
      <c r="IZ953">
        <v>0</v>
      </c>
      <c r="JA953">
        <v>0</v>
      </c>
      <c r="JB953">
        <v>0</v>
      </c>
      <c r="JC953">
        <v>0</v>
      </c>
      <c r="JD953">
        <v>0</v>
      </c>
      <c r="JE953">
        <v>0</v>
      </c>
      <c r="JF953">
        <v>1</v>
      </c>
      <c r="JG953">
        <v>0</v>
      </c>
      <c r="JH953">
        <v>0</v>
      </c>
      <c r="JI953">
        <v>0</v>
      </c>
      <c r="JJ953">
        <v>6</v>
      </c>
      <c r="JK953" s="2">
        <f t="shared" si="78"/>
        <v>0.6384364820846905</v>
      </c>
    </row>
    <row r="954" spans="1:271" outlineLevel="2" x14ac:dyDescent="0.25">
      <c r="A954" t="str">
        <f t="shared" si="79"/>
        <v>166101</v>
      </c>
      <c r="B954" t="s">
        <v>340</v>
      </c>
      <c r="C954">
        <v>56</v>
      </c>
      <c r="D954">
        <v>980</v>
      </c>
      <c r="E954">
        <v>750</v>
      </c>
      <c r="F954">
        <v>198</v>
      </c>
      <c r="G954">
        <v>552</v>
      </c>
      <c r="H954">
        <v>0</v>
      </c>
      <c r="I954">
        <v>7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552</v>
      </c>
      <c r="R954">
        <v>0</v>
      </c>
      <c r="S954">
        <v>0</v>
      </c>
      <c r="T954">
        <v>552</v>
      </c>
      <c r="U954">
        <v>6</v>
      </c>
      <c r="V954">
        <v>6</v>
      </c>
      <c r="W954">
        <v>0</v>
      </c>
      <c r="X954">
        <v>0</v>
      </c>
      <c r="Y954">
        <v>546</v>
      </c>
      <c r="Z954">
        <v>136</v>
      </c>
      <c r="AA954">
        <v>14</v>
      </c>
      <c r="AB954">
        <v>27</v>
      </c>
      <c r="AC954">
        <v>52</v>
      </c>
      <c r="AD954">
        <v>16</v>
      </c>
      <c r="AE954">
        <v>0</v>
      </c>
      <c r="AF954">
        <v>9</v>
      </c>
      <c r="AG954">
        <v>2</v>
      </c>
      <c r="AH954">
        <v>1</v>
      </c>
      <c r="AI954">
        <v>2</v>
      </c>
      <c r="AJ954">
        <v>1</v>
      </c>
      <c r="AK954">
        <v>1</v>
      </c>
      <c r="AL954">
        <v>0</v>
      </c>
      <c r="AM954">
        <v>0</v>
      </c>
      <c r="AN954">
        <v>0</v>
      </c>
      <c r="AO954">
        <v>3</v>
      </c>
      <c r="AP954">
        <v>0</v>
      </c>
      <c r="AQ954">
        <v>2</v>
      </c>
      <c r="AR954">
        <v>2</v>
      </c>
      <c r="AS954">
        <v>0</v>
      </c>
      <c r="AT954">
        <v>1</v>
      </c>
      <c r="AU954">
        <v>1</v>
      </c>
      <c r="AV954">
        <v>0</v>
      </c>
      <c r="AW954">
        <v>0</v>
      </c>
      <c r="AX954">
        <v>2</v>
      </c>
      <c r="AY954">
        <v>136</v>
      </c>
      <c r="AZ954">
        <v>161</v>
      </c>
      <c r="BA954">
        <v>26</v>
      </c>
      <c r="BB954">
        <v>5</v>
      </c>
      <c r="BC954">
        <v>17</v>
      </c>
      <c r="BD954">
        <v>48</v>
      </c>
      <c r="BE954">
        <v>8</v>
      </c>
      <c r="BF954">
        <v>17</v>
      </c>
      <c r="BG954">
        <v>3</v>
      </c>
      <c r="BH954">
        <v>0</v>
      </c>
      <c r="BI954">
        <v>18</v>
      </c>
      <c r="BJ954">
        <v>4</v>
      </c>
      <c r="BK954">
        <v>0</v>
      </c>
      <c r="BL954">
        <v>5</v>
      </c>
      <c r="BM954">
        <v>1</v>
      </c>
      <c r="BN954">
        <v>0</v>
      </c>
      <c r="BO954">
        <v>2</v>
      </c>
      <c r="BP954">
        <v>1</v>
      </c>
      <c r="BQ954">
        <v>0</v>
      </c>
      <c r="BR954">
        <v>1</v>
      </c>
      <c r="BS954">
        <v>2</v>
      </c>
      <c r="BT954">
        <v>0</v>
      </c>
      <c r="BU954">
        <v>3</v>
      </c>
      <c r="BV954">
        <v>0</v>
      </c>
      <c r="BW954">
        <v>0</v>
      </c>
      <c r="BX954">
        <v>161</v>
      </c>
      <c r="BY954">
        <v>19</v>
      </c>
      <c r="BZ954">
        <v>8</v>
      </c>
      <c r="CA954">
        <v>1</v>
      </c>
      <c r="CB954">
        <v>1</v>
      </c>
      <c r="CC954">
        <v>0</v>
      </c>
      <c r="CD954">
        <v>1</v>
      </c>
      <c r="CE954">
        <v>2</v>
      </c>
      <c r="CF954">
        <v>5</v>
      </c>
      <c r="CG954">
        <v>0</v>
      </c>
      <c r="CH954">
        <v>0</v>
      </c>
      <c r="CI954">
        <v>0</v>
      </c>
      <c r="CJ954">
        <v>0</v>
      </c>
      <c r="CK954">
        <v>0</v>
      </c>
      <c r="CL954">
        <v>0</v>
      </c>
      <c r="CM954">
        <v>1</v>
      </c>
      <c r="CN954">
        <v>19</v>
      </c>
      <c r="CO954">
        <v>23</v>
      </c>
      <c r="CP954">
        <v>14</v>
      </c>
      <c r="CQ954">
        <v>0</v>
      </c>
      <c r="CR954">
        <v>2</v>
      </c>
      <c r="CS954">
        <v>0</v>
      </c>
      <c r="CT954">
        <v>2</v>
      </c>
      <c r="CU954">
        <v>0</v>
      </c>
      <c r="CV954">
        <v>2</v>
      </c>
      <c r="CW954">
        <v>1</v>
      </c>
      <c r="CX954">
        <v>0</v>
      </c>
      <c r="CY954">
        <v>0</v>
      </c>
      <c r="CZ954">
        <v>0</v>
      </c>
      <c r="DA954">
        <v>0</v>
      </c>
      <c r="DB954">
        <v>0</v>
      </c>
      <c r="DC954">
        <v>0</v>
      </c>
      <c r="DD954">
        <v>0</v>
      </c>
      <c r="DE954">
        <v>0</v>
      </c>
      <c r="DF954">
        <v>1</v>
      </c>
      <c r="DG954">
        <v>0</v>
      </c>
      <c r="DH954">
        <v>0</v>
      </c>
      <c r="DI954">
        <v>0</v>
      </c>
      <c r="DJ954">
        <v>0</v>
      </c>
      <c r="DK954">
        <v>0</v>
      </c>
      <c r="DL954">
        <v>0</v>
      </c>
      <c r="DM954">
        <v>1</v>
      </c>
      <c r="DN954">
        <v>23</v>
      </c>
      <c r="DO954">
        <v>10</v>
      </c>
      <c r="DP954">
        <v>1</v>
      </c>
      <c r="DQ954">
        <v>1</v>
      </c>
      <c r="DR954">
        <v>2</v>
      </c>
      <c r="DS954">
        <v>2</v>
      </c>
      <c r="DT954">
        <v>0</v>
      </c>
      <c r="DU954">
        <v>0</v>
      </c>
      <c r="DV954">
        <v>0</v>
      </c>
      <c r="DW954">
        <v>0</v>
      </c>
      <c r="DX954">
        <v>0</v>
      </c>
      <c r="DY954">
        <v>0</v>
      </c>
      <c r="DZ954">
        <v>0</v>
      </c>
      <c r="EA954">
        <v>0</v>
      </c>
      <c r="EB954">
        <v>3</v>
      </c>
      <c r="EC954">
        <v>0</v>
      </c>
      <c r="ED954">
        <v>1</v>
      </c>
      <c r="EE954">
        <v>0</v>
      </c>
      <c r="EF954">
        <v>0</v>
      </c>
      <c r="EG954">
        <v>0</v>
      </c>
      <c r="EH954">
        <v>0</v>
      </c>
      <c r="EI954">
        <v>0</v>
      </c>
      <c r="EJ954">
        <v>0</v>
      </c>
      <c r="EK954">
        <v>0</v>
      </c>
      <c r="EL954">
        <v>0</v>
      </c>
      <c r="EM954">
        <v>0</v>
      </c>
      <c r="EN954">
        <v>10</v>
      </c>
      <c r="EO954">
        <v>89</v>
      </c>
      <c r="EP954">
        <v>25</v>
      </c>
      <c r="EQ954">
        <v>43</v>
      </c>
      <c r="ER954">
        <v>1</v>
      </c>
      <c r="ES954">
        <v>1</v>
      </c>
      <c r="ET954">
        <v>0</v>
      </c>
      <c r="EU954">
        <v>0</v>
      </c>
      <c r="EV954">
        <v>1</v>
      </c>
      <c r="EW954">
        <v>0</v>
      </c>
      <c r="EX954">
        <v>1</v>
      </c>
      <c r="EY954">
        <v>1</v>
      </c>
      <c r="EZ954">
        <v>3</v>
      </c>
      <c r="FA954">
        <v>1</v>
      </c>
      <c r="FB954">
        <v>0</v>
      </c>
      <c r="FC954">
        <v>1</v>
      </c>
      <c r="FD954">
        <v>0</v>
      </c>
      <c r="FE954">
        <v>0</v>
      </c>
      <c r="FF954">
        <v>0</v>
      </c>
      <c r="FG954">
        <v>0</v>
      </c>
      <c r="FH954">
        <v>0</v>
      </c>
      <c r="FI954">
        <v>0</v>
      </c>
      <c r="FJ954">
        <v>0</v>
      </c>
      <c r="FK954">
        <v>11</v>
      </c>
      <c r="FL954">
        <v>89</v>
      </c>
      <c r="FM954">
        <v>41</v>
      </c>
      <c r="FN954">
        <v>25</v>
      </c>
      <c r="FO954">
        <v>2</v>
      </c>
      <c r="FP954">
        <v>3</v>
      </c>
      <c r="FQ954">
        <v>3</v>
      </c>
      <c r="FR954">
        <v>0</v>
      </c>
      <c r="FS954">
        <v>2</v>
      </c>
      <c r="FT954">
        <v>0</v>
      </c>
      <c r="FU954">
        <v>0</v>
      </c>
      <c r="FV954">
        <v>1</v>
      </c>
      <c r="FW954">
        <v>1</v>
      </c>
      <c r="FX954">
        <v>0</v>
      </c>
      <c r="FY954">
        <v>0</v>
      </c>
      <c r="FZ954">
        <v>0</v>
      </c>
      <c r="GA954">
        <v>0</v>
      </c>
      <c r="GB954">
        <v>2</v>
      </c>
      <c r="GC954">
        <v>0</v>
      </c>
      <c r="GD954">
        <v>1</v>
      </c>
      <c r="GE954">
        <v>0</v>
      </c>
      <c r="GF954">
        <v>0</v>
      </c>
      <c r="GG954">
        <v>0</v>
      </c>
      <c r="GH954">
        <v>0</v>
      </c>
      <c r="GI954">
        <v>0</v>
      </c>
      <c r="GJ954">
        <v>0</v>
      </c>
      <c r="GK954">
        <v>1</v>
      </c>
      <c r="GL954">
        <v>41</v>
      </c>
      <c r="GM954">
        <v>53</v>
      </c>
      <c r="GN954">
        <v>26</v>
      </c>
      <c r="GO954">
        <v>10</v>
      </c>
      <c r="GP954">
        <v>1</v>
      </c>
      <c r="GQ954">
        <v>0</v>
      </c>
      <c r="GR954">
        <v>6</v>
      </c>
      <c r="GS954">
        <v>1</v>
      </c>
      <c r="GT954">
        <v>1</v>
      </c>
      <c r="GU954">
        <v>1</v>
      </c>
      <c r="GV954">
        <v>1</v>
      </c>
      <c r="GW954">
        <v>0</v>
      </c>
      <c r="GX954">
        <v>0</v>
      </c>
      <c r="GY954">
        <v>0</v>
      </c>
      <c r="GZ954">
        <v>1</v>
      </c>
      <c r="HA954">
        <v>0</v>
      </c>
      <c r="HB954">
        <v>2</v>
      </c>
      <c r="HC954">
        <v>0</v>
      </c>
      <c r="HD954">
        <v>1</v>
      </c>
      <c r="HE954">
        <v>2</v>
      </c>
      <c r="HF954">
        <v>53</v>
      </c>
      <c r="HG954">
        <v>7</v>
      </c>
      <c r="HH954">
        <v>2</v>
      </c>
      <c r="HI954">
        <v>2</v>
      </c>
      <c r="HJ954">
        <v>0</v>
      </c>
      <c r="HK954">
        <v>1</v>
      </c>
      <c r="HL954">
        <v>0</v>
      </c>
      <c r="HM954">
        <v>0</v>
      </c>
      <c r="HN954">
        <v>0</v>
      </c>
      <c r="HO954">
        <v>1</v>
      </c>
      <c r="HP954">
        <v>0</v>
      </c>
      <c r="HQ954">
        <v>1</v>
      </c>
      <c r="HR954">
        <v>0</v>
      </c>
      <c r="HS954">
        <v>0</v>
      </c>
      <c r="HT954">
        <v>7</v>
      </c>
      <c r="HU954">
        <v>1</v>
      </c>
      <c r="HV954">
        <v>1</v>
      </c>
      <c r="HW954">
        <v>0</v>
      </c>
      <c r="HX954">
        <v>0</v>
      </c>
      <c r="HY954">
        <v>0</v>
      </c>
      <c r="HZ954">
        <v>0</v>
      </c>
      <c r="IA954">
        <v>0</v>
      </c>
      <c r="IB954">
        <v>0</v>
      </c>
      <c r="IC954">
        <v>0</v>
      </c>
      <c r="ID954">
        <v>0</v>
      </c>
      <c r="IE954">
        <v>0</v>
      </c>
      <c r="IF954">
        <v>0</v>
      </c>
      <c r="IG954">
        <v>0</v>
      </c>
      <c r="IH954">
        <v>0</v>
      </c>
      <c r="II954">
        <v>0</v>
      </c>
      <c r="IJ954">
        <v>1</v>
      </c>
      <c r="IK954">
        <v>6</v>
      </c>
      <c r="IL954">
        <v>2</v>
      </c>
      <c r="IM954">
        <v>2</v>
      </c>
      <c r="IN954">
        <v>1</v>
      </c>
      <c r="IO954">
        <v>1</v>
      </c>
      <c r="IP954">
        <v>0</v>
      </c>
      <c r="IQ954">
        <v>0</v>
      </c>
      <c r="IR954">
        <v>0</v>
      </c>
      <c r="IS954">
        <v>0</v>
      </c>
      <c r="IT954">
        <v>0</v>
      </c>
      <c r="IU954">
        <v>0</v>
      </c>
      <c r="IV954">
        <v>0</v>
      </c>
      <c r="IW954">
        <v>0</v>
      </c>
      <c r="IX954">
        <v>0</v>
      </c>
      <c r="IY954">
        <v>0</v>
      </c>
      <c r="IZ954">
        <v>0</v>
      </c>
      <c r="JA954">
        <v>0</v>
      </c>
      <c r="JB954">
        <v>0</v>
      </c>
      <c r="JC954">
        <v>0</v>
      </c>
      <c r="JD954">
        <v>0</v>
      </c>
      <c r="JE954">
        <v>0</v>
      </c>
      <c r="JF954">
        <v>0</v>
      </c>
      <c r="JG954">
        <v>0</v>
      </c>
      <c r="JH954">
        <v>0</v>
      </c>
      <c r="JI954">
        <v>0</v>
      </c>
      <c r="JJ954">
        <v>6</v>
      </c>
      <c r="JK954" s="2">
        <f t="shared" si="78"/>
        <v>0.56326530612244896</v>
      </c>
    </row>
    <row r="955" spans="1:271" outlineLevel="2" x14ac:dyDescent="0.25">
      <c r="A955" t="str">
        <f t="shared" si="79"/>
        <v>166101</v>
      </c>
      <c r="B955" t="s">
        <v>340</v>
      </c>
      <c r="C955">
        <v>57</v>
      </c>
      <c r="D955">
        <v>1878</v>
      </c>
      <c r="E955">
        <v>1380</v>
      </c>
      <c r="F955">
        <v>319</v>
      </c>
      <c r="G955">
        <v>1061</v>
      </c>
      <c r="H955">
        <v>1</v>
      </c>
      <c r="I955">
        <v>1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1061</v>
      </c>
      <c r="R955">
        <v>0</v>
      </c>
      <c r="S955">
        <v>0</v>
      </c>
      <c r="T955">
        <v>1061</v>
      </c>
      <c r="U955">
        <v>10</v>
      </c>
      <c r="V955">
        <v>7</v>
      </c>
      <c r="W955">
        <v>3</v>
      </c>
      <c r="X955">
        <v>0</v>
      </c>
      <c r="Y955">
        <v>1051</v>
      </c>
      <c r="Z955">
        <v>242</v>
      </c>
      <c r="AA955">
        <v>14</v>
      </c>
      <c r="AB955">
        <v>43</v>
      </c>
      <c r="AC955">
        <v>137</v>
      </c>
      <c r="AD955">
        <v>18</v>
      </c>
      <c r="AE955">
        <v>1</v>
      </c>
      <c r="AF955">
        <v>12</v>
      </c>
      <c r="AG955">
        <v>0</v>
      </c>
      <c r="AH955">
        <v>1</v>
      </c>
      <c r="AI955">
        <v>1</v>
      </c>
      <c r="AJ955">
        <v>3</v>
      </c>
      <c r="AK955">
        <v>1</v>
      </c>
      <c r="AL955">
        <v>2</v>
      </c>
      <c r="AM955">
        <v>1</v>
      </c>
      <c r="AN955">
        <v>0</v>
      </c>
      <c r="AO955">
        <v>1</v>
      </c>
      <c r="AP955">
        <v>0</v>
      </c>
      <c r="AQ955">
        <v>0</v>
      </c>
      <c r="AR955">
        <v>0</v>
      </c>
      <c r="AS955">
        <v>2</v>
      </c>
      <c r="AT955">
        <v>0</v>
      </c>
      <c r="AU955">
        <v>1</v>
      </c>
      <c r="AV955">
        <v>2</v>
      </c>
      <c r="AW955">
        <v>1</v>
      </c>
      <c r="AX955">
        <v>1</v>
      </c>
      <c r="AY955">
        <v>242</v>
      </c>
      <c r="AZ955">
        <v>364</v>
      </c>
      <c r="BA955">
        <v>83</v>
      </c>
      <c r="BB955">
        <v>10</v>
      </c>
      <c r="BC955">
        <v>11</v>
      </c>
      <c r="BD955">
        <v>72</v>
      </c>
      <c r="BE955">
        <v>5</v>
      </c>
      <c r="BF955">
        <v>59</v>
      </c>
      <c r="BG955">
        <v>11</v>
      </c>
      <c r="BH955">
        <v>3</v>
      </c>
      <c r="BI955">
        <v>50</v>
      </c>
      <c r="BJ955">
        <v>6</v>
      </c>
      <c r="BK955">
        <v>2</v>
      </c>
      <c r="BL955">
        <v>0</v>
      </c>
      <c r="BM955">
        <v>12</v>
      </c>
      <c r="BN955">
        <v>7</v>
      </c>
      <c r="BO955">
        <v>0</v>
      </c>
      <c r="BP955">
        <v>1</v>
      </c>
      <c r="BQ955">
        <v>1</v>
      </c>
      <c r="BR955">
        <v>1</v>
      </c>
      <c r="BS955">
        <v>5</v>
      </c>
      <c r="BT955">
        <v>6</v>
      </c>
      <c r="BU955">
        <v>5</v>
      </c>
      <c r="BV955">
        <v>5</v>
      </c>
      <c r="BW955">
        <v>9</v>
      </c>
      <c r="BX955">
        <v>364</v>
      </c>
      <c r="BY955">
        <v>51</v>
      </c>
      <c r="BZ955">
        <v>26</v>
      </c>
      <c r="CA955">
        <v>5</v>
      </c>
      <c r="CB955">
        <v>1</v>
      </c>
      <c r="CC955">
        <v>1</v>
      </c>
      <c r="CD955">
        <v>0</v>
      </c>
      <c r="CE955">
        <v>0</v>
      </c>
      <c r="CF955">
        <v>4</v>
      </c>
      <c r="CG955">
        <v>6</v>
      </c>
      <c r="CH955">
        <v>1</v>
      </c>
      <c r="CI955">
        <v>2</v>
      </c>
      <c r="CJ955">
        <v>1</v>
      </c>
      <c r="CK955">
        <v>0</v>
      </c>
      <c r="CL955">
        <v>2</v>
      </c>
      <c r="CM955">
        <v>2</v>
      </c>
      <c r="CN955">
        <v>51</v>
      </c>
      <c r="CO955">
        <v>33</v>
      </c>
      <c r="CP955">
        <v>22</v>
      </c>
      <c r="CQ955">
        <v>1</v>
      </c>
      <c r="CR955">
        <v>1</v>
      </c>
      <c r="CS955">
        <v>0</v>
      </c>
      <c r="CT955">
        <v>0</v>
      </c>
      <c r="CU955">
        <v>0</v>
      </c>
      <c r="CV955">
        <v>0</v>
      </c>
      <c r="CW955">
        <v>3</v>
      </c>
      <c r="CX955">
        <v>1</v>
      </c>
      <c r="CY955">
        <v>0</v>
      </c>
      <c r="CZ955">
        <v>1</v>
      </c>
      <c r="DA955">
        <v>1</v>
      </c>
      <c r="DB955">
        <v>0</v>
      </c>
      <c r="DC955">
        <v>0</v>
      </c>
      <c r="DD955">
        <v>0</v>
      </c>
      <c r="DE955">
        <v>0</v>
      </c>
      <c r="DF955">
        <v>0</v>
      </c>
      <c r="DG955">
        <v>0</v>
      </c>
      <c r="DH955">
        <v>1</v>
      </c>
      <c r="DI955">
        <v>0</v>
      </c>
      <c r="DJ955">
        <v>0</v>
      </c>
      <c r="DK955">
        <v>0</v>
      </c>
      <c r="DL955">
        <v>1</v>
      </c>
      <c r="DM955">
        <v>1</v>
      </c>
      <c r="DN955">
        <v>33</v>
      </c>
      <c r="DO955">
        <v>28</v>
      </c>
      <c r="DP955">
        <v>4</v>
      </c>
      <c r="DQ955">
        <v>2</v>
      </c>
      <c r="DR955">
        <v>1</v>
      </c>
      <c r="DS955">
        <v>3</v>
      </c>
      <c r="DT955">
        <v>2</v>
      </c>
      <c r="DU955">
        <v>0</v>
      </c>
      <c r="DV955">
        <v>0</v>
      </c>
      <c r="DW955">
        <v>0</v>
      </c>
      <c r="DX955">
        <v>0</v>
      </c>
      <c r="DY955">
        <v>0</v>
      </c>
      <c r="DZ955">
        <v>0</v>
      </c>
      <c r="EA955">
        <v>0</v>
      </c>
      <c r="EB955">
        <v>15</v>
      </c>
      <c r="EC955">
        <v>0</v>
      </c>
      <c r="ED955">
        <v>1</v>
      </c>
      <c r="EE955">
        <v>0</v>
      </c>
      <c r="EF955">
        <v>0</v>
      </c>
      <c r="EG955">
        <v>0</v>
      </c>
      <c r="EH955">
        <v>0</v>
      </c>
      <c r="EI955">
        <v>0</v>
      </c>
      <c r="EJ955">
        <v>0</v>
      </c>
      <c r="EK955">
        <v>0</v>
      </c>
      <c r="EL955">
        <v>0</v>
      </c>
      <c r="EM955">
        <v>0</v>
      </c>
      <c r="EN955">
        <v>28</v>
      </c>
      <c r="EO955">
        <v>119</v>
      </c>
      <c r="EP955">
        <v>31</v>
      </c>
      <c r="EQ955">
        <v>59</v>
      </c>
      <c r="ER955">
        <v>10</v>
      </c>
      <c r="ES955">
        <v>2</v>
      </c>
      <c r="ET955">
        <v>1</v>
      </c>
      <c r="EU955">
        <v>1</v>
      </c>
      <c r="EV955">
        <v>1</v>
      </c>
      <c r="EW955">
        <v>0</v>
      </c>
      <c r="EX955">
        <v>0</v>
      </c>
      <c r="EY955">
        <v>0</v>
      </c>
      <c r="EZ955">
        <v>4</v>
      </c>
      <c r="FA955">
        <v>1</v>
      </c>
      <c r="FB955">
        <v>2</v>
      </c>
      <c r="FC955">
        <v>0</v>
      </c>
      <c r="FD955">
        <v>1</v>
      </c>
      <c r="FE955">
        <v>0</v>
      </c>
      <c r="FF955">
        <v>0</v>
      </c>
      <c r="FG955">
        <v>0</v>
      </c>
      <c r="FH955">
        <v>0</v>
      </c>
      <c r="FI955">
        <v>0</v>
      </c>
      <c r="FJ955">
        <v>0</v>
      </c>
      <c r="FK955">
        <v>6</v>
      </c>
      <c r="FL955">
        <v>119</v>
      </c>
      <c r="FM955">
        <v>91</v>
      </c>
      <c r="FN955">
        <v>45</v>
      </c>
      <c r="FO955">
        <v>12</v>
      </c>
      <c r="FP955">
        <v>6</v>
      </c>
      <c r="FQ955">
        <v>3</v>
      </c>
      <c r="FR955">
        <v>1</v>
      </c>
      <c r="FS955">
        <v>5</v>
      </c>
      <c r="FT955">
        <v>3</v>
      </c>
      <c r="FU955">
        <v>3</v>
      </c>
      <c r="FV955">
        <v>2</v>
      </c>
      <c r="FW955">
        <v>2</v>
      </c>
      <c r="FX955">
        <v>1</v>
      </c>
      <c r="FY955">
        <v>1</v>
      </c>
      <c r="FZ955">
        <v>0</v>
      </c>
      <c r="GA955">
        <v>1</v>
      </c>
      <c r="GB955">
        <v>0</v>
      </c>
      <c r="GC955">
        <v>1</v>
      </c>
      <c r="GD955">
        <v>0</v>
      </c>
      <c r="GE955">
        <v>0</v>
      </c>
      <c r="GF955">
        <v>0</v>
      </c>
      <c r="GG955">
        <v>0</v>
      </c>
      <c r="GH955">
        <v>0</v>
      </c>
      <c r="GI955">
        <v>1</v>
      </c>
      <c r="GJ955">
        <v>0</v>
      </c>
      <c r="GK955">
        <v>4</v>
      </c>
      <c r="GL955">
        <v>91</v>
      </c>
      <c r="GM955">
        <v>102</v>
      </c>
      <c r="GN955">
        <v>54</v>
      </c>
      <c r="GO955">
        <v>26</v>
      </c>
      <c r="GP955">
        <v>2</v>
      </c>
      <c r="GQ955">
        <v>3</v>
      </c>
      <c r="GR955">
        <v>3</v>
      </c>
      <c r="GS955">
        <v>1</v>
      </c>
      <c r="GT955">
        <v>5</v>
      </c>
      <c r="GU955">
        <v>1</v>
      </c>
      <c r="GV955">
        <v>0</v>
      </c>
      <c r="GW955">
        <v>2</v>
      </c>
      <c r="GX955">
        <v>0</v>
      </c>
      <c r="GY955">
        <v>0</v>
      </c>
      <c r="GZ955">
        <v>0</v>
      </c>
      <c r="HA955">
        <v>1</v>
      </c>
      <c r="HB955">
        <v>0</v>
      </c>
      <c r="HC955">
        <v>0</v>
      </c>
      <c r="HD955">
        <v>2</v>
      </c>
      <c r="HE955">
        <v>2</v>
      </c>
      <c r="HF955">
        <v>102</v>
      </c>
      <c r="HG955">
        <v>8</v>
      </c>
      <c r="HH955">
        <v>1</v>
      </c>
      <c r="HI955">
        <v>1</v>
      </c>
      <c r="HJ955">
        <v>0</v>
      </c>
      <c r="HK955">
        <v>0</v>
      </c>
      <c r="HL955">
        <v>0</v>
      </c>
      <c r="HM955">
        <v>0</v>
      </c>
      <c r="HN955">
        <v>0</v>
      </c>
      <c r="HO955">
        <v>3</v>
      </c>
      <c r="HP955">
        <v>1</v>
      </c>
      <c r="HQ955">
        <v>1</v>
      </c>
      <c r="HR955">
        <v>0</v>
      </c>
      <c r="HS955">
        <v>1</v>
      </c>
      <c r="HT955">
        <v>8</v>
      </c>
      <c r="HU955">
        <v>2</v>
      </c>
      <c r="HV955">
        <v>1</v>
      </c>
      <c r="HW955">
        <v>1</v>
      </c>
      <c r="HX955">
        <v>0</v>
      </c>
      <c r="HY955">
        <v>0</v>
      </c>
      <c r="HZ955">
        <v>0</v>
      </c>
      <c r="IA955">
        <v>0</v>
      </c>
      <c r="IB955">
        <v>0</v>
      </c>
      <c r="IC955">
        <v>0</v>
      </c>
      <c r="ID955">
        <v>0</v>
      </c>
      <c r="IE955">
        <v>0</v>
      </c>
      <c r="IF955">
        <v>0</v>
      </c>
      <c r="IG955">
        <v>0</v>
      </c>
      <c r="IH955">
        <v>0</v>
      </c>
      <c r="II955">
        <v>0</v>
      </c>
      <c r="IJ955">
        <v>2</v>
      </c>
      <c r="IK955">
        <v>11</v>
      </c>
      <c r="IL955">
        <v>4</v>
      </c>
      <c r="IM955">
        <v>3</v>
      </c>
      <c r="IN955">
        <v>1</v>
      </c>
      <c r="IO955">
        <v>0</v>
      </c>
      <c r="IP955">
        <v>0</v>
      </c>
      <c r="IQ955">
        <v>0</v>
      </c>
      <c r="IR955">
        <v>0</v>
      </c>
      <c r="IS955">
        <v>0</v>
      </c>
      <c r="IT955">
        <v>0</v>
      </c>
      <c r="IU955">
        <v>0</v>
      </c>
      <c r="IV955">
        <v>1</v>
      </c>
      <c r="IW955">
        <v>0</v>
      </c>
      <c r="IX955">
        <v>0</v>
      </c>
      <c r="IY955">
        <v>0</v>
      </c>
      <c r="IZ955">
        <v>0</v>
      </c>
      <c r="JA955">
        <v>0</v>
      </c>
      <c r="JB955">
        <v>0</v>
      </c>
      <c r="JC955">
        <v>1</v>
      </c>
      <c r="JD955">
        <v>0</v>
      </c>
      <c r="JE955">
        <v>0</v>
      </c>
      <c r="JF955">
        <v>0</v>
      </c>
      <c r="JG955">
        <v>0</v>
      </c>
      <c r="JH955">
        <v>1</v>
      </c>
      <c r="JI955">
        <v>0</v>
      </c>
      <c r="JJ955">
        <v>11</v>
      </c>
      <c r="JK955" s="2">
        <f t="shared" si="78"/>
        <v>0.56496272630457933</v>
      </c>
    </row>
    <row r="956" spans="1:271" outlineLevel="2" x14ac:dyDescent="0.25">
      <c r="A956" t="str">
        <f t="shared" si="79"/>
        <v>166101</v>
      </c>
      <c r="B956" t="s">
        <v>340</v>
      </c>
      <c r="C956">
        <v>58</v>
      </c>
      <c r="D956">
        <v>1566</v>
      </c>
      <c r="E956">
        <v>1190</v>
      </c>
      <c r="F956">
        <v>170</v>
      </c>
      <c r="G956">
        <v>1020</v>
      </c>
      <c r="H956">
        <v>0</v>
      </c>
      <c r="I956">
        <v>3</v>
      </c>
      <c r="J956">
        <v>4</v>
      </c>
      <c r="K956">
        <v>4</v>
      </c>
      <c r="L956">
        <v>0</v>
      </c>
      <c r="M956">
        <v>0</v>
      </c>
      <c r="N956">
        <v>0</v>
      </c>
      <c r="O956">
        <v>0</v>
      </c>
      <c r="P956">
        <v>4</v>
      </c>
      <c r="Q956">
        <v>1024</v>
      </c>
      <c r="R956">
        <v>4</v>
      </c>
      <c r="S956">
        <v>0</v>
      </c>
      <c r="T956">
        <v>1024</v>
      </c>
      <c r="U956">
        <v>8</v>
      </c>
      <c r="V956">
        <v>3</v>
      </c>
      <c r="W956">
        <v>5</v>
      </c>
      <c r="X956">
        <v>0</v>
      </c>
      <c r="Y956">
        <v>1016</v>
      </c>
      <c r="Z956">
        <v>269</v>
      </c>
      <c r="AA956">
        <v>21</v>
      </c>
      <c r="AB956">
        <v>42</v>
      </c>
      <c r="AC956">
        <v>151</v>
      </c>
      <c r="AD956">
        <v>29</v>
      </c>
      <c r="AE956">
        <v>1</v>
      </c>
      <c r="AF956">
        <v>6</v>
      </c>
      <c r="AG956">
        <v>1</v>
      </c>
      <c r="AH956">
        <v>1</v>
      </c>
      <c r="AI956">
        <v>3</v>
      </c>
      <c r="AJ956">
        <v>0</v>
      </c>
      <c r="AK956">
        <v>2</v>
      </c>
      <c r="AL956">
        <v>3</v>
      </c>
      <c r="AM956">
        <v>0</v>
      </c>
      <c r="AN956">
        <v>0</v>
      </c>
      <c r="AO956">
        <v>1</v>
      </c>
      <c r="AP956">
        <v>0</v>
      </c>
      <c r="AQ956">
        <v>1</v>
      </c>
      <c r="AR956">
        <v>1</v>
      </c>
      <c r="AS956">
        <v>1</v>
      </c>
      <c r="AT956">
        <v>0</v>
      </c>
      <c r="AU956">
        <v>2</v>
      </c>
      <c r="AV956">
        <v>0</v>
      </c>
      <c r="AW956">
        <v>0</v>
      </c>
      <c r="AX956">
        <v>3</v>
      </c>
      <c r="AY956">
        <v>269</v>
      </c>
      <c r="AZ956">
        <v>318</v>
      </c>
      <c r="BA956">
        <v>71</v>
      </c>
      <c r="BB956">
        <v>3</v>
      </c>
      <c r="BC956">
        <v>19</v>
      </c>
      <c r="BD956">
        <v>85</v>
      </c>
      <c r="BE956">
        <v>8</v>
      </c>
      <c r="BF956">
        <v>39</v>
      </c>
      <c r="BG956">
        <v>9</v>
      </c>
      <c r="BH956">
        <v>3</v>
      </c>
      <c r="BI956">
        <v>33</v>
      </c>
      <c r="BJ956">
        <v>10</v>
      </c>
      <c r="BK956">
        <v>1</v>
      </c>
      <c r="BL956">
        <v>1</v>
      </c>
      <c r="BM956">
        <v>12</v>
      </c>
      <c r="BN956">
        <v>1</v>
      </c>
      <c r="BO956">
        <v>1</v>
      </c>
      <c r="BP956">
        <v>3</v>
      </c>
      <c r="BQ956">
        <v>0</v>
      </c>
      <c r="BR956">
        <v>0</v>
      </c>
      <c r="BS956">
        <v>8</v>
      </c>
      <c r="BT956">
        <v>5</v>
      </c>
      <c r="BU956">
        <v>2</v>
      </c>
      <c r="BV956">
        <v>1</v>
      </c>
      <c r="BW956">
        <v>3</v>
      </c>
      <c r="BX956">
        <v>318</v>
      </c>
      <c r="BY956">
        <v>50</v>
      </c>
      <c r="BZ956">
        <v>17</v>
      </c>
      <c r="CA956">
        <v>6</v>
      </c>
      <c r="CB956">
        <v>1</v>
      </c>
      <c r="CC956">
        <v>1</v>
      </c>
      <c r="CD956">
        <v>1</v>
      </c>
      <c r="CE956">
        <v>5</v>
      </c>
      <c r="CF956">
        <v>1</v>
      </c>
      <c r="CG956">
        <v>3</v>
      </c>
      <c r="CH956">
        <v>2</v>
      </c>
      <c r="CI956">
        <v>3</v>
      </c>
      <c r="CJ956">
        <v>0</v>
      </c>
      <c r="CK956">
        <v>1</v>
      </c>
      <c r="CL956">
        <v>7</v>
      </c>
      <c r="CM956">
        <v>2</v>
      </c>
      <c r="CN956">
        <v>50</v>
      </c>
      <c r="CO956">
        <v>36</v>
      </c>
      <c r="CP956">
        <v>21</v>
      </c>
      <c r="CQ956">
        <v>1</v>
      </c>
      <c r="CR956">
        <v>1</v>
      </c>
      <c r="CS956">
        <v>0</v>
      </c>
      <c r="CT956">
        <v>1</v>
      </c>
      <c r="CU956">
        <v>1</v>
      </c>
      <c r="CV956">
        <v>0</v>
      </c>
      <c r="CW956">
        <v>1</v>
      </c>
      <c r="CX956">
        <v>4</v>
      </c>
      <c r="CY956">
        <v>0</v>
      </c>
      <c r="CZ956">
        <v>0</v>
      </c>
      <c r="DA956">
        <v>0</v>
      </c>
      <c r="DB956">
        <v>0</v>
      </c>
      <c r="DC956">
        <v>0</v>
      </c>
      <c r="DD956">
        <v>0</v>
      </c>
      <c r="DE956">
        <v>0</v>
      </c>
      <c r="DF956">
        <v>0</v>
      </c>
      <c r="DG956">
        <v>0</v>
      </c>
      <c r="DH956">
        <v>3</v>
      </c>
      <c r="DI956">
        <v>1</v>
      </c>
      <c r="DJ956">
        <v>0</v>
      </c>
      <c r="DK956">
        <v>0</v>
      </c>
      <c r="DL956">
        <v>0</v>
      </c>
      <c r="DM956">
        <v>2</v>
      </c>
      <c r="DN956">
        <v>36</v>
      </c>
      <c r="DO956">
        <v>20</v>
      </c>
      <c r="DP956">
        <v>5</v>
      </c>
      <c r="DQ956">
        <v>0</v>
      </c>
      <c r="DR956">
        <v>0</v>
      </c>
      <c r="DS956">
        <v>6</v>
      </c>
      <c r="DT956">
        <v>0</v>
      </c>
      <c r="DU956">
        <v>0</v>
      </c>
      <c r="DV956">
        <v>0</v>
      </c>
      <c r="DW956">
        <v>0</v>
      </c>
      <c r="DX956">
        <v>0</v>
      </c>
      <c r="DY956">
        <v>0</v>
      </c>
      <c r="DZ956">
        <v>0</v>
      </c>
      <c r="EA956">
        <v>0</v>
      </c>
      <c r="EB956">
        <v>7</v>
      </c>
      <c r="EC956">
        <v>1</v>
      </c>
      <c r="ED956">
        <v>1</v>
      </c>
      <c r="EE956">
        <v>0</v>
      </c>
      <c r="EF956">
        <v>0</v>
      </c>
      <c r="EG956">
        <v>0</v>
      </c>
      <c r="EH956">
        <v>0</v>
      </c>
      <c r="EI956">
        <v>0</v>
      </c>
      <c r="EJ956">
        <v>0</v>
      </c>
      <c r="EK956">
        <v>0</v>
      </c>
      <c r="EL956">
        <v>0</v>
      </c>
      <c r="EM956">
        <v>0</v>
      </c>
      <c r="EN956">
        <v>20</v>
      </c>
      <c r="EO956">
        <v>96</v>
      </c>
      <c r="EP956">
        <v>27</v>
      </c>
      <c r="EQ956">
        <v>39</v>
      </c>
      <c r="ER956">
        <v>10</v>
      </c>
      <c r="ES956">
        <v>0</v>
      </c>
      <c r="ET956">
        <v>1</v>
      </c>
      <c r="EU956">
        <v>0</v>
      </c>
      <c r="EV956">
        <v>1</v>
      </c>
      <c r="EW956">
        <v>0</v>
      </c>
      <c r="EX956">
        <v>0</v>
      </c>
      <c r="EY956">
        <v>0</v>
      </c>
      <c r="EZ956">
        <v>2</v>
      </c>
      <c r="FA956">
        <v>0</v>
      </c>
      <c r="FB956">
        <v>1</v>
      </c>
      <c r="FC956">
        <v>2</v>
      </c>
      <c r="FD956">
        <v>0</v>
      </c>
      <c r="FE956">
        <v>0</v>
      </c>
      <c r="FF956">
        <v>0</v>
      </c>
      <c r="FG956">
        <v>0</v>
      </c>
      <c r="FH956">
        <v>1</v>
      </c>
      <c r="FI956">
        <v>3</v>
      </c>
      <c r="FJ956">
        <v>1</v>
      </c>
      <c r="FK956">
        <v>8</v>
      </c>
      <c r="FL956">
        <v>96</v>
      </c>
      <c r="FM956">
        <v>101</v>
      </c>
      <c r="FN956">
        <v>41</v>
      </c>
      <c r="FO956">
        <v>4</v>
      </c>
      <c r="FP956">
        <v>4</v>
      </c>
      <c r="FQ956">
        <v>2</v>
      </c>
      <c r="FR956">
        <v>3</v>
      </c>
      <c r="FS956">
        <v>13</v>
      </c>
      <c r="FT956">
        <v>0</v>
      </c>
      <c r="FU956">
        <v>1</v>
      </c>
      <c r="FV956">
        <v>5</v>
      </c>
      <c r="FW956">
        <v>0</v>
      </c>
      <c r="FX956">
        <v>1</v>
      </c>
      <c r="FY956">
        <v>0</v>
      </c>
      <c r="FZ956">
        <v>1</v>
      </c>
      <c r="GA956">
        <v>4</v>
      </c>
      <c r="GB956">
        <v>2</v>
      </c>
      <c r="GC956">
        <v>7</v>
      </c>
      <c r="GD956">
        <v>0</v>
      </c>
      <c r="GE956">
        <v>2</v>
      </c>
      <c r="GF956">
        <v>0</v>
      </c>
      <c r="GG956">
        <v>1</v>
      </c>
      <c r="GH956">
        <v>5</v>
      </c>
      <c r="GI956">
        <v>2</v>
      </c>
      <c r="GJ956">
        <v>1</v>
      </c>
      <c r="GK956">
        <v>2</v>
      </c>
      <c r="GL956">
        <v>101</v>
      </c>
      <c r="GM956">
        <v>107</v>
      </c>
      <c r="GN956">
        <v>54</v>
      </c>
      <c r="GO956">
        <v>19</v>
      </c>
      <c r="GP956">
        <v>5</v>
      </c>
      <c r="GQ956">
        <v>0</v>
      </c>
      <c r="GR956">
        <v>1</v>
      </c>
      <c r="GS956">
        <v>1</v>
      </c>
      <c r="GT956">
        <v>9</v>
      </c>
      <c r="GU956">
        <v>1</v>
      </c>
      <c r="GV956">
        <v>4</v>
      </c>
      <c r="GW956">
        <v>1</v>
      </c>
      <c r="GX956">
        <v>3</v>
      </c>
      <c r="GY956">
        <v>0</v>
      </c>
      <c r="GZ956">
        <v>1</v>
      </c>
      <c r="HA956">
        <v>2</v>
      </c>
      <c r="HB956">
        <v>0</v>
      </c>
      <c r="HC956">
        <v>1</v>
      </c>
      <c r="HD956">
        <v>2</v>
      </c>
      <c r="HE956">
        <v>3</v>
      </c>
      <c r="HF956">
        <v>107</v>
      </c>
      <c r="HG956">
        <v>8</v>
      </c>
      <c r="HH956">
        <v>1</v>
      </c>
      <c r="HI956">
        <v>0</v>
      </c>
      <c r="HJ956">
        <v>1</v>
      </c>
      <c r="HK956">
        <v>0</v>
      </c>
      <c r="HL956">
        <v>2</v>
      </c>
      <c r="HM956">
        <v>0</v>
      </c>
      <c r="HN956">
        <v>1</v>
      </c>
      <c r="HO956">
        <v>0</v>
      </c>
      <c r="HP956">
        <v>2</v>
      </c>
      <c r="HQ956">
        <v>0</v>
      </c>
      <c r="HR956">
        <v>1</v>
      </c>
      <c r="HS956">
        <v>0</v>
      </c>
      <c r="HT956">
        <v>8</v>
      </c>
      <c r="HU956">
        <v>0</v>
      </c>
      <c r="HV956">
        <v>0</v>
      </c>
      <c r="HW956">
        <v>0</v>
      </c>
      <c r="HX956">
        <v>0</v>
      </c>
      <c r="HY956">
        <v>0</v>
      </c>
      <c r="HZ956">
        <v>0</v>
      </c>
      <c r="IA956">
        <v>0</v>
      </c>
      <c r="IB956">
        <v>0</v>
      </c>
      <c r="IC956">
        <v>0</v>
      </c>
      <c r="ID956">
        <v>0</v>
      </c>
      <c r="IE956">
        <v>0</v>
      </c>
      <c r="IF956">
        <v>0</v>
      </c>
      <c r="IG956">
        <v>0</v>
      </c>
      <c r="IH956">
        <v>0</v>
      </c>
      <c r="II956">
        <v>0</v>
      </c>
      <c r="IJ956">
        <v>0</v>
      </c>
      <c r="IK956">
        <v>11</v>
      </c>
      <c r="IL956">
        <v>8</v>
      </c>
      <c r="IM956">
        <v>1</v>
      </c>
      <c r="IN956">
        <v>1</v>
      </c>
      <c r="IO956">
        <v>1</v>
      </c>
      <c r="IP956">
        <v>0</v>
      </c>
      <c r="IQ956">
        <v>0</v>
      </c>
      <c r="IR956">
        <v>0</v>
      </c>
      <c r="IS956">
        <v>0</v>
      </c>
      <c r="IT956">
        <v>0</v>
      </c>
      <c r="IU956">
        <v>0</v>
      </c>
      <c r="IV956">
        <v>0</v>
      </c>
      <c r="IW956">
        <v>0</v>
      </c>
      <c r="IX956">
        <v>0</v>
      </c>
      <c r="IY956">
        <v>0</v>
      </c>
      <c r="IZ956">
        <v>0</v>
      </c>
      <c r="JA956">
        <v>0</v>
      </c>
      <c r="JB956">
        <v>0</v>
      </c>
      <c r="JC956">
        <v>0</v>
      </c>
      <c r="JD956">
        <v>0</v>
      </c>
      <c r="JE956">
        <v>0</v>
      </c>
      <c r="JF956">
        <v>0</v>
      </c>
      <c r="JG956">
        <v>0</v>
      </c>
      <c r="JH956">
        <v>0</v>
      </c>
      <c r="JI956">
        <v>0</v>
      </c>
      <c r="JJ956">
        <v>11</v>
      </c>
      <c r="JK956" s="2">
        <f t="shared" si="78"/>
        <v>0.6538952745849298</v>
      </c>
    </row>
    <row r="957" spans="1:271" outlineLevel="2" x14ac:dyDescent="0.25">
      <c r="A957" t="str">
        <f t="shared" si="79"/>
        <v>166101</v>
      </c>
      <c r="B957" t="s">
        <v>340</v>
      </c>
      <c r="C957">
        <v>59</v>
      </c>
      <c r="D957">
        <v>976</v>
      </c>
      <c r="E957">
        <v>740</v>
      </c>
      <c r="F957">
        <v>140</v>
      </c>
      <c r="G957">
        <v>600</v>
      </c>
      <c r="H957">
        <v>2</v>
      </c>
      <c r="I957">
        <v>5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600</v>
      </c>
      <c r="R957">
        <v>0</v>
      </c>
      <c r="S957">
        <v>0</v>
      </c>
      <c r="T957">
        <v>600</v>
      </c>
      <c r="U957">
        <v>3</v>
      </c>
      <c r="V957">
        <v>0</v>
      </c>
      <c r="W957">
        <v>3</v>
      </c>
      <c r="X957">
        <v>0</v>
      </c>
      <c r="Y957">
        <v>597</v>
      </c>
      <c r="Z957">
        <v>126</v>
      </c>
      <c r="AA957">
        <v>11</v>
      </c>
      <c r="AB957">
        <v>27</v>
      </c>
      <c r="AC957">
        <v>52</v>
      </c>
      <c r="AD957">
        <v>18</v>
      </c>
      <c r="AE957">
        <v>0</v>
      </c>
      <c r="AF957">
        <v>5</v>
      </c>
      <c r="AG957">
        <v>0</v>
      </c>
      <c r="AH957">
        <v>0</v>
      </c>
      <c r="AI957">
        <v>0</v>
      </c>
      <c r="AJ957">
        <v>0</v>
      </c>
      <c r="AK957">
        <v>1</v>
      </c>
      <c r="AL957">
        <v>2</v>
      </c>
      <c r="AM957">
        <v>0</v>
      </c>
      <c r="AN957">
        <v>0</v>
      </c>
      <c r="AO957">
        <v>2</v>
      </c>
      <c r="AP957">
        <v>1</v>
      </c>
      <c r="AQ957">
        <v>2</v>
      </c>
      <c r="AR957">
        <v>0</v>
      </c>
      <c r="AS957">
        <v>0</v>
      </c>
      <c r="AT957">
        <v>4</v>
      </c>
      <c r="AU957">
        <v>0</v>
      </c>
      <c r="AV957">
        <v>0</v>
      </c>
      <c r="AW957">
        <v>0</v>
      </c>
      <c r="AX957">
        <v>1</v>
      </c>
      <c r="AY957">
        <v>126</v>
      </c>
      <c r="AZ957">
        <v>191</v>
      </c>
      <c r="BA957">
        <v>46</v>
      </c>
      <c r="BB957">
        <v>5</v>
      </c>
      <c r="BC957">
        <v>19</v>
      </c>
      <c r="BD957">
        <v>44</v>
      </c>
      <c r="BE957">
        <v>5</v>
      </c>
      <c r="BF957">
        <v>25</v>
      </c>
      <c r="BG957">
        <v>4</v>
      </c>
      <c r="BH957">
        <v>1</v>
      </c>
      <c r="BI957">
        <v>20</v>
      </c>
      <c r="BJ957">
        <v>2</v>
      </c>
      <c r="BK957">
        <v>3</v>
      </c>
      <c r="BL957">
        <v>0</v>
      </c>
      <c r="BM957">
        <v>2</v>
      </c>
      <c r="BN957">
        <v>1</v>
      </c>
      <c r="BO957">
        <v>1</v>
      </c>
      <c r="BP957">
        <v>0</v>
      </c>
      <c r="BQ957">
        <v>1</v>
      </c>
      <c r="BR957">
        <v>0</v>
      </c>
      <c r="BS957">
        <v>5</v>
      </c>
      <c r="BT957">
        <v>1</v>
      </c>
      <c r="BU957">
        <v>1</v>
      </c>
      <c r="BV957">
        <v>2</v>
      </c>
      <c r="BW957">
        <v>3</v>
      </c>
      <c r="BX957">
        <v>191</v>
      </c>
      <c r="BY957">
        <v>25</v>
      </c>
      <c r="BZ957">
        <v>7</v>
      </c>
      <c r="CA957">
        <v>12</v>
      </c>
      <c r="CB957">
        <v>3</v>
      </c>
      <c r="CC957">
        <v>0</v>
      </c>
      <c r="CD957">
        <v>0</v>
      </c>
      <c r="CE957">
        <v>0</v>
      </c>
      <c r="CF957">
        <v>0</v>
      </c>
      <c r="CG957">
        <v>1</v>
      </c>
      <c r="CH957">
        <v>0</v>
      </c>
      <c r="CI957">
        <v>0</v>
      </c>
      <c r="CJ957">
        <v>0</v>
      </c>
      <c r="CK957">
        <v>0</v>
      </c>
      <c r="CL957">
        <v>0</v>
      </c>
      <c r="CM957">
        <v>2</v>
      </c>
      <c r="CN957">
        <v>25</v>
      </c>
      <c r="CO957">
        <v>31</v>
      </c>
      <c r="CP957">
        <v>15</v>
      </c>
      <c r="CQ957">
        <v>2</v>
      </c>
      <c r="CR957">
        <v>4</v>
      </c>
      <c r="CS957">
        <v>0</v>
      </c>
      <c r="CT957">
        <v>0</v>
      </c>
      <c r="CU957">
        <v>1</v>
      </c>
      <c r="CV957">
        <v>2</v>
      </c>
      <c r="CW957">
        <v>1</v>
      </c>
      <c r="CX957">
        <v>1</v>
      </c>
      <c r="CY957">
        <v>0</v>
      </c>
      <c r="CZ957">
        <v>0</v>
      </c>
      <c r="DA957">
        <v>0</v>
      </c>
      <c r="DB957">
        <v>1</v>
      </c>
      <c r="DC957">
        <v>0</v>
      </c>
      <c r="DD957">
        <v>0</v>
      </c>
      <c r="DE957">
        <v>1</v>
      </c>
      <c r="DF957">
        <v>0</v>
      </c>
      <c r="DG957">
        <v>0</v>
      </c>
      <c r="DH957">
        <v>1</v>
      </c>
      <c r="DI957">
        <v>0</v>
      </c>
      <c r="DJ957">
        <v>0</v>
      </c>
      <c r="DK957">
        <v>0</v>
      </c>
      <c r="DL957">
        <v>0</v>
      </c>
      <c r="DM957">
        <v>2</v>
      </c>
      <c r="DN957">
        <v>31</v>
      </c>
      <c r="DO957">
        <v>9</v>
      </c>
      <c r="DP957">
        <v>3</v>
      </c>
      <c r="DQ957">
        <v>0</v>
      </c>
      <c r="DR957">
        <v>0</v>
      </c>
      <c r="DS957">
        <v>0</v>
      </c>
      <c r="DT957">
        <v>1</v>
      </c>
      <c r="DU957">
        <v>0</v>
      </c>
      <c r="DV957">
        <v>0</v>
      </c>
      <c r="DW957">
        <v>0</v>
      </c>
      <c r="DX957">
        <v>0</v>
      </c>
      <c r="DY957">
        <v>0</v>
      </c>
      <c r="DZ957">
        <v>0</v>
      </c>
      <c r="EA957">
        <v>0</v>
      </c>
      <c r="EB957">
        <v>4</v>
      </c>
      <c r="EC957">
        <v>0</v>
      </c>
      <c r="ED957">
        <v>0</v>
      </c>
      <c r="EE957">
        <v>0</v>
      </c>
      <c r="EF957">
        <v>0</v>
      </c>
      <c r="EG957">
        <v>1</v>
      </c>
      <c r="EH957">
        <v>0</v>
      </c>
      <c r="EI957">
        <v>0</v>
      </c>
      <c r="EJ957">
        <v>0</v>
      </c>
      <c r="EK957">
        <v>0</v>
      </c>
      <c r="EL957">
        <v>0</v>
      </c>
      <c r="EM957">
        <v>0</v>
      </c>
      <c r="EN957">
        <v>9</v>
      </c>
      <c r="EO957">
        <v>62</v>
      </c>
      <c r="EP957">
        <v>20</v>
      </c>
      <c r="EQ957">
        <v>31</v>
      </c>
      <c r="ER957">
        <v>2</v>
      </c>
      <c r="ES957">
        <v>2</v>
      </c>
      <c r="ET957">
        <v>1</v>
      </c>
      <c r="EU957">
        <v>0</v>
      </c>
      <c r="EV957">
        <v>0</v>
      </c>
      <c r="EW957">
        <v>0</v>
      </c>
      <c r="EX957">
        <v>0</v>
      </c>
      <c r="EY957">
        <v>0</v>
      </c>
      <c r="EZ957">
        <v>0</v>
      </c>
      <c r="FA957">
        <v>1</v>
      </c>
      <c r="FB957">
        <v>2</v>
      </c>
      <c r="FC957">
        <v>0</v>
      </c>
      <c r="FD957">
        <v>0</v>
      </c>
      <c r="FE957">
        <v>0</v>
      </c>
      <c r="FF957">
        <v>0</v>
      </c>
      <c r="FG957">
        <v>0</v>
      </c>
      <c r="FH957">
        <v>0</v>
      </c>
      <c r="FI957">
        <v>0</v>
      </c>
      <c r="FJ957">
        <v>0</v>
      </c>
      <c r="FK957">
        <v>3</v>
      </c>
      <c r="FL957">
        <v>62</v>
      </c>
      <c r="FM957">
        <v>66</v>
      </c>
      <c r="FN957">
        <v>38</v>
      </c>
      <c r="FO957">
        <v>4</v>
      </c>
      <c r="FP957">
        <v>3</v>
      </c>
      <c r="FQ957">
        <v>3</v>
      </c>
      <c r="FR957">
        <v>0</v>
      </c>
      <c r="FS957">
        <v>4</v>
      </c>
      <c r="FT957">
        <v>1</v>
      </c>
      <c r="FU957">
        <v>3</v>
      </c>
      <c r="FV957">
        <v>1</v>
      </c>
      <c r="FW957">
        <v>0</v>
      </c>
      <c r="FX957">
        <v>1</v>
      </c>
      <c r="FY957">
        <v>0</v>
      </c>
      <c r="FZ957">
        <v>0</v>
      </c>
      <c r="GA957">
        <v>0</v>
      </c>
      <c r="GB957">
        <v>0</v>
      </c>
      <c r="GC957">
        <v>0</v>
      </c>
      <c r="GD957">
        <v>0</v>
      </c>
      <c r="GE957">
        <v>0</v>
      </c>
      <c r="GF957">
        <v>1</v>
      </c>
      <c r="GG957">
        <v>0</v>
      </c>
      <c r="GH957">
        <v>3</v>
      </c>
      <c r="GI957">
        <v>0</v>
      </c>
      <c r="GJ957">
        <v>3</v>
      </c>
      <c r="GK957">
        <v>1</v>
      </c>
      <c r="GL957">
        <v>66</v>
      </c>
      <c r="GM957">
        <v>78</v>
      </c>
      <c r="GN957">
        <v>43</v>
      </c>
      <c r="GO957">
        <v>16</v>
      </c>
      <c r="GP957">
        <v>3</v>
      </c>
      <c r="GQ957">
        <v>0</v>
      </c>
      <c r="GR957">
        <v>1</v>
      </c>
      <c r="GS957">
        <v>0</v>
      </c>
      <c r="GT957">
        <v>7</v>
      </c>
      <c r="GU957">
        <v>0</v>
      </c>
      <c r="GV957">
        <v>0</v>
      </c>
      <c r="GW957">
        <v>0</v>
      </c>
      <c r="GX957">
        <v>0</v>
      </c>
      <c r="GY957">
        <v>1</v>
      </c>
      <c r="GZ957">
        <v>1</v>
      </c>
      <c r="HA957">
        <v>3</v>
      </c>
      <c r="HB957">
        <v>0</v>
      </c>
      <c r="HC957">
        <v>2</v>
      </c>
      <c r="HD957">
        <v>0</v>
      </c>
      <c r="HE957">
        <v>1</v>
      </c>
      <c r="HF957">
        <v>78</v>
      </c>
      <c r="HG957">
        <v>0</v>
      </c>
      <c r="HH957">
        <v>0</v>
      </c>
      <c r="HI957">
        <v>0</v>
      </c>
      <c r="HJ957">
        <v>0</v>
      </c>
      <c r="HK957">
        <v>0</v>
      </c>
      <c r="HL957">
        <v>0</v>
      </c>
      <c r="HM957">
        <v>0</v>
      </c>
      <c r="HN957">
        <v>0</v>
      </c>
      <c r="HO957">
        <v>0</v>
      </c>
      <c r="HP957">
        <v>0</v>
      </c>
      <c r="HQ957">
        <v>0</v>
      </c>
      <c r="HR957">
        <v>0</v>
      </c>
      <c r="HS957">
        <v>0</v>
      </c>
      <c r="HT957">
        <v>0</v>
      </c>
      <c r="HU957">
        <v>2</v>
      </c>
      <c r="HV957">
        <v>2</v>
      </c>
      <c r="HW957">
        <v>0</v>
      </c>
      <c r="HX957">
        <v>0</v>
      </c>
      <c r="HY957">
        <v>0</v>
      </c>
      <c r="HZ957">
        <v>0</v>
      </c>
      <c r="IA957">
        <v>0</v>
      </c>
      <c r="IB957">
        <v>0</v>
      </c>
      <c r="IC957">
        <v>0</v>
      </c>
      <c r="ID957">
        <v>0</v>
      </c>
      <c r="IE957">
        <v>0</v>
      </c>
      <c r="IF957">
        <v>0</v>
      </c>
      <c r="IG957">
        <v>0</v>
      </c>
      <c r="IH957">
        <v>0</v>
      </c>
      <c r="II957">
        <v>0</v>
      </c>
      <c r="IJ957">
        <v>2</v>
      </c>
      <c r="IK957">
        <v>7</v>
      </c>
      <c r="IL957">
        <v>4</v>
      </c>
      <c r="IM957">
        <v>1</v>
      </c>
      <c r="IN957">
        <v>0</v>
      </c>
      <c r="IO957">
        <v>0</v>
      </c>
      <c r="IP957">
        <v>0</v>
      </c>
      <c r="IQ957">
        <v>0</v>
      </c>
      <c r="IR957">
        <v>0</v>
      </c>
      <c r="IS957">
        <v>0</v>
      </c>
      <c r="IT957">
        <v>0</v>
      </c>
      <c r="IU957">
        <v>0</v>
      </c>
      <c r="IV957">
        <v>0</v>
      </c>
      <c r="IW957">
        <v>1</v>
      </c>
      <c r="IX957">
        <v>0</v>
      </c>
      <c r="IY957">
        <v>0</v>
      </c>
      <c r="IZ957">
        <v>0</v>
      </c>
      <c r="JA957">
        <v>0</v>
      </c>
      <c r="JB957">
        <v>0</v>
      </c>
      <c r="JC957">
        <v>0</v>
      </c>
      <c r="JD957">
        <v>0</v>
      </c>
      <c r="JE957">
        <v>0</v>
      </c>
      <c r="JF957">
        <v>0</v>
      </c>
      <c r="JG957">
        <v>0</v>
      </c>
      <c r="JH957">
        <v>0</v>
      </c>
      <c r="JI957">
        <v>1</v>
      </c>
      <c r="JJ957">
        <v>7</v>
      </c>
      <c r="JK957" s="2">
        <f t="shared" si="78"/>
        <v>0.61475409836065575</v>
      </c>
    </row>
    <row r="958" spans="1:271" outlineLevel="2" x14ac:dyDescent="0.25">
      <c r="A958" t="str">
        <f t="shared" si="79"/>
        <v>166101</v>
      </c>
      <c r="B958" t="s">
        <v>340</v>
      </c>
      <c r="C958">
        <v>60</v>
      </c>
      <c r="D958">
        <v>1386</v>
      </c>
      <c r="E958">
        <v>1060</v>
      </c>
      <c r="F958">
        <v>177</v>
      </c>
      <c r="G958">
        <v>883</v>
      </c>
      <c r="H958">
        <v>0</v>
      </c>
      <c r="I958">
        <v>3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883</v>
      </c>
      <c r="R958">
        <v>0</v>
      </c>
      <c r="S958">
        <v>0</v>
      </c>
      <c r="T958">
        <v>883</v>
      </c>
      <c r="U958">
        <v>14</v>
      </c>
      <c r="V958">
        <v>9</v>
      </c>
      <c r="W958">
        <v>5</v>
      </c>
      <c r="X958">
        <v>0</v>
      </c>
      <c r="Y958">
        <v>869</v>
      </c>
      <c r="Z958">
        <v>255</v>
      </c>
      <c r="AA958">
        <v>32</v>
      </c>
      <c r="AB958">
        <v>61</v>
      </c>
      <c r="AC958">
        <v>111</v>
      </c>
      <c r="AD958">
        <v>19</v>
      </c>
      <c r="AE958">
        <v>1</v>
      </c>
      <c r="AF958">
        <v>8</v>
      </c>
      <c r="AG958">
        <v>3</v>
      </c>
      <c r="AH958">
        <v>0</v>
      </c>
      <c r="AI958">
        <v>1</v>
      </c>
      <c r="AJ958">
        <v>0</v>
      </c>
      <c r="AK958">
        <v>1</v>
      </c>
      <c r="AL958">
        <v>0</v>
      </c>
      <c r="AM958">
        <v>0</v>
      </c>
      <c r="AN958">
        <v>0</v>
      </c>
      <c r="AO958">
        <v>2</v>
      </c>
      <c r="AP958">
        <v>0</v>
      </c>
      <c r="AQ958">
        <v>4</v>
      </c>
      <c r="AR958">
        <v>0</v>
      </c>
      <c r="AS958">
        <v>0</v>
      </c>
      <c r="AT958">
        <v>1</v>
      </c>
      <c r="AU958">
        <v>1</v>
      </c>
      <c r="AV958">
        <v>1</v>
      </c>
      <c r="AW958">
        <v>2</v>
      </c>
      <c r="AX958">
        <v>7</v>
      </c>
      <c r="AY958">
        <v>255</v>
      </c>
      <c r="AZ958">
        <v>248</v>
      </c>
      <c r="BA958">
        <v>46</v>
      </c>
      <c r="BB958">
        <v>3</v>
      </c>
      <c r="BC958">
        <v>6</v>
      </c>
      <c r="BD958">
        <v>41</v>
      </c>
      <c r="BE958">
        <v>4</v>
      </c>
      <c r="BF958">
        <v>45</v>
      </c>
      <c r="BG958">
        <v>11</v>
      </c>
      <c r="BH958">
        <v>5</v>
      </c>
      <c r="BI958">
        <v>44</v>
      </c>
      <c r="BJ958">
        <v>2</v>
      </c>
      <c r="BK958">
        <v>2</v>
      </c>
      <c r="BL958">
        <v>2</v>
      </c>
      <c r="BM958">
        <v>13</v>
      </c>
      <c r="BN958">
        <v>2</v>
      </c>
      <c r="BO958">
        <v>1</v>
      </c>
      <c r="BP958">
        <v>1</v>
      </c>
      <c r="BQ958">
        <v>0</v>
      </c>
      <c r="BR958">
        <v>0</v>
      </c>
      <c r="BS958">
        <v>7</v>
      </c>
      <c r="BT958">
        <v>2</v>
      </c>
      <c r="BU958">
        <v>7</v>
      </c>
      <c r="BV958">
        <v>2</v>
      </c>
      <c r="BW958">
        <v>2</v>
      </c>
      <c r="BX958">
        <v>248</v>
      </c>
      <c r="BY958">
        <v>41</v>
      </c>
      <c r="BZ958">
        <v>24</v>
      </c>
      <c r="CA958">
        <v>8</v>
      </c>
      <c r="CB958">
        <v>1</v>
      </c>
      <c r="CC958">
        <v>0</v>
      </c>
      <c r="CD958">
        <v>1</v>
      </c>
      <c r="CE958">
        <v>0</v>
      </c>
      <c r="CF958">
        <v>0</v>
      </c>
      <c r="CG958">
        <v>2</v>
      </c>
      <c r="CH958">
        <v>0</v>
      </c>
      <c r="CI958">
        <v>0</v>
      </c>
      <c r="CJ958">
        <v>0</v>
      </c>
      <c r="CK958">
        <v>0</v>
      </c>
      <c r="CL958">
        <v>2</v>
      </c>
      <c r="CM958">
        <v>3</v>
      </c>
      <c r="CN958">
        <v>41</v>
      </c>
      <c r="CO958">
        <v>34</v>
      </c>
      <c r="CP958">
        <v>12</v>
      </c>
      <c r="CQ958">
        <v>3</v>
      </c>
      <c r="CR958">
        <v>2</v>
      </c>
      <c r="CS958">
        <v>3</v>
      </c>
      <c r="CT958">
        <v>4</v>
      </c>
      <c r="CU958">
        <v>2</v>
      </c>
      <c r="CV958">
        <v>0</v>
      </c>
      <c r="CW958">
        <v>1</v>
      </c>
      <c r="CX958">
        <v>0</v>
      </c>
      <c r="CY958">
        <v>0</v>
      </c>
      <c r="CZ958">
        <v>0</v>
      </c>
      <c r="DA958">
        <v>0</v>
      </c>
      <c r="DB958">
        <v>0</v>
      </c>
      <c r="DC958">
        <v>0</v>
      </c>
      <c r="DD958">
        <v>0</v>
      </c>
      <c r="DE958">
        <v>0</v>
      </c>
      <c r="DF958">
        <v>0</v>
      </c>
      <c r="DG958">
        <v>0</v>
      </c>
      <c r="DH958">
        <v>1</v>
      </c>
      <c r="DI958">
        <v>0</v>
      </c>
      <c r="DJ958">
        <v>0</v>
      </c>
      <c r="DK958">
        <v>0</v>
      </c>
      <c r="DL958">
        <v>0</v>
      </c>
      <c r="DM958">
        <v>6</v>
      </c>
      <c r="DN958">
        <v>34</v>
      </c>
      <c r="DO958">
        <v>13</v>
      </c>
      <c r="DP958">
        <v>2</v>
      </c>
      <c r="DQ958">
        <v>0</v>
      </c>
      <c r="DR958">
        <v>1</v>
      </c>
      <c r="DS958">
        <v>2</v>
      </c>
      <c r="DT958">
        <v>2</v>
      </c>
      <c r="DU958">
        <v>0</v>
      </c>
      <c r="DV958">
        <v>1</v>
      </c>
      <c r="DW958">
        <v>1</v>
      </c>
      <c r="DX958">
        <v>0</v>
      </c>
      <c r="DY958">
        <v>1</v>
      </c>
      <c r="DZ958">
        <v>0</v>
      </c>
      <c r="EA958">
        <v>0</v>
      </c>
      <c r="EB958">
        <v>1</v>
      </c>
      <c r="EC958">
        <v>0</v>
      </c>
      <c r="ED958">
        <v>1</v>
      </c>
      <c r="EE958">
        <v>0</v>
      </c>
      <c r="EF958">
        <v>0</v>
      </c>
      <c r="EG958">
        <v>0</v>
      </c>
      <c r="EH958">
        <v>1</v>
      </c>
      <c r="EI958">
        <v>0</v>
      </c>
      <c r="EJ958">
        <v>0</v>
      </c>
      <c r="EK958">
        <v>0</v>
      </c>
      <c r="EL958">
        <v>0</v>
      </c>
      <c r="EM958">
        <v>0</v>
      </c>
      <c r="EN958">
        <v>13</v>
      </c>
      <c r="EO958">
        <v>80</v>
      </c>
      <c r="EP958">
        <v>24</v>
      </c>
      <c r="EQ958">
        <v>31</v>
      </c>
      <c r="ER958">
        <v>8</v>
      </c>
      <c r="ES958">
        <v>2</v>
      </c>
      <c r="ET958">
        <v>0</v>
      </c>
      <c r="EU958">
        <v>0</v>
      </c>
      <c r="EV958">
        <v>1</v>
      </c>
      <c r="EW958">
        <v>1</v>
      </c>
      <c r="EX958">
        <v>0</v>
      </c>
      <c r="EY958">
        <v>1</v>
      </c>
      <c r="EZ958">
        <v>2</v>
      </c>
      <c r="FA958">
        <v>1</v>
      </c>
      <c r="FB958">
        <v>2</v>
      </c>
      <c r="FC958">
        <v>0</v>
      </c>
      <c r="FD958">
        <v>0</v>
      </c>
      <c r="FE958">
        <v>0</v>
      </c>
      <c r="FF958">
        <v>0</v>
      </c>
      <c r="FG958">
        <v>0</v>
      </c>
      <c r="FH958">
        <v>0</v>
      </c>
      <c r="FI958">
        <v>0</v>
      </c>
      <c r="FJ958">
        <v>2</v>
      </c>
      <c r="FK958">
        <v>5</v>
      </c>
      <c r="FL958">
        <v>80</v>
      </c>
      <c r="FM958">
        <v>95</v>
      </c>
      <c r="FN958">
        <v>43</v>
      </c>
      <c r="FO958">
        <v>6</v>
      </c>
      <c r="FP958">
        <v>1</v>
      </c>
      <c r="FQ958">
        <v>6</v>
      </c>
      <c r="FR958">
        <v>1</v>
      </c>
      <c r="FS958">
        <v>12</v>
      </c>
      <c r="FT958">
        <v>0</v>
      </c>
      <c r="FU958">
        <v>2</v>
      </c>
      <c r="FV958">
        <v>4</v>
      </c>
      <c r="FW958">
        <v>0</v>
      </c>
      <c r="FX958">
        <v>1</v>
      </c>
      <c r="FY958">
        <v>2</v>
      </c>
      <c r="FZ958">
        <v>0</v>
      </c>
      <c r="GA958">
        <v>0</v>
      </c>
      <c r="GB958">
        <v>2</v>
      </c>
      <c r="GC958">
        <v>1</v>
      </c>
      <c r="GD958">
        <v>2</v>
      </c>
      <c r="GE958">
        <v>3</v>
      </c>
      <c r="GF958">
        <v>0</v>
      </c>
      <c r="GG958">
        <v>0</v>
      </c>
      <c r="GH958">
        <v>3</v>
      </c>
      <c r="GI958">
        <v>0</v>
      </c>
      <c r="GJ958">
        <v>0</v>
      </c>
      <c r="GK958">
        <v>6</v>
      </c>
      <c r="GL958">
        <v>95</v>
      </c>
      <c r="GM958">
        <v>93</v>
      </c>
      <c r="GN958">
        <v>51</v>
      </c>
      <c r="GO958">
        <v>13</v>
      </c>
      <c r="GP958">
        <v>3</v>
      </c>
      <c r="GQ958">
        <v>2</v>
      </c>
      <c r="GR958">
        <v>4</v>
      </c>
      <c r="GS958">
        <v>0</v>
      </c>
      <c r="GT958">
        <v>7</v>
      </c>
      <c r="GU958">
        <v>1</v>
      </c>
      <c r="GV958">
        <v>2</v>
      </c>
      <c r="GW958">
        <v>1</v>
      </c>
      <c r="GX958">
        <v>1</v>
      </c>
      <c r="GY958">
        <v>2</v>
      </c>
      <c r="GZ958">
        <v>0</v>
      </c>
      <c r="HA958">
        <v>3</v>
      </c>
      <c r="HB958">
        <v>0</v>
      </c>
      <c r="HC958">
        <v>0</v>
      </c>
      <c r="HD958">
        <v>1</v>
      </c>
      <c r="HE958">
        <v>2</v>
      </c>
      <c r="HF958">
        <v>93</v>
      </c>
      <c r="HG958">
        <v>3</v>
      </c>
      <c r="HH958">
        <v>2</v>
      </c>
      <c r="HI958">
        <v>0</v>
      </c>
      <c r="HJ958">
        <v>0</v>
      </c>
      <c r="HK958">
        <v>0</v>
      </c>
      <c r="HL958">
        <v>0</v>
      </c>
      <c r="HM958">
        <v>0</v>
      </c>
      <c r="HN958">
        <v>0</v>
      </c>
      <c r="HO958">
        <v>1</v>
      </c>
      <c r="HP958">
        <v>0</v>
      </c>
      <c r="HQ958">
        <v>0</v>
      </c>
      <c r="HR958">
        <v>0</v>
      </c>
      <c r="HS958">
        <v>0</v>
      </c>
      <c r="HT958">
        <v>3</v>
      </c>
      <c r="HU958">
        <v>1</v>
      </c>
      <c r="HV958">
        <v>1</v>
      </c>
      <c r="HW958">
        <v>0</v>
      </c>
      <c r="HX958">
        <v>0</v>
      </c>
      <c r="HY958">
        <v>0</v>
      </c>
      <c r="HZ958">
        <v>0</v>
      </c>
      <c r="IA958">
        <v>0</v>
      </c>
      <c r="IB958">
        <v>0</v>
      </c>
      <c r="IC958">
        <v>0</v>
      </c>
      <c r="ID958">
        <v>0</v>
      </c>
      <c r="IE958">
        <v>0</v>
      </c>
      <c r="IF958">
        <v>0</v>
      </c>
      <c r="IG958">
        <v>0</v>
      </c>
      <c r="IH958">
        <v>0</v>
      </c>
      <c r="II958">
        <v>0</v>
      </c>
      <c r="IJ958">
        <v>1</v>
      </c>
      <c r="IK958">
        <v>6</v>
      </c>
      <c r="IL958">
        <v>1</v>
      </c>
      <c r="IM958">
        <v>0</v>
      </c>
      <c r="IN958">
        <v>1</v>
      </c>
      <c r="IO958">
        <v>0</v>
      </c>
      <c r="IP958">
        <v>0</v>
      </c>
      <c r="IQ958">
        <v>0</v>
      </c>
      <c r="IR958">
        <v>0</v>
      </c>
      <c r="IS958">
        <v>0</v>
      </c>
      <c r="IT958">
        <v>0</v>
      </c>
      <c r="IU958">
        <v>0</v>
      </c>
      <c r="IV958">
        <v>3</v>
      </c>
      <c r="IW958">
        <v>0</v>
      </c>
      <c r="IX958">
        <v>0</v>
      </c>
      <c r="IY958">
        <v>0</v>
      </c>
      <c r="IZ958">
        <v>0</v>
      </c>
      <c r="JA958">
        <v>0</v>
      </c>
      <c r="JB958">
        <v>1</v>
      </c>
      <c r="JC958">
        <v>0</v>
      </c>
      <c r="JD958">
        <v>0</v>
      </c>
      <c r="JE958">
        <v>0</v>
      </c>
      <c r="JF958">
        <v>0</v>
      </c>
      <c r="JG958">
        <v>0</v>
      </c>
      <c r="JH958">
        <v>0</v>
      </c>
      <c r="JI958">
        <v>0</v>
      </c>
      <c r="JJ958">
        <v>6</v>
      </c>
      <c r="JK958" s="2">
        <f t="shared" si="78"/>
        <v>0.63708513708513703</v>
      </c>
    </row>
    <row r="959" spans="1:271" outlineLevel="2" x14ac:dyDescent="0.25">
      <c r="A959" t="str">
        <f t="shared" si="79"/>
        <v>166101</v>
      </c>
      <c r="B959" t="s">
        <v>340</v>
      </c>
      <c r="C959">
        <v>61</v>
      </c>
      <c r="D959">
        <v>1365</v>
      </c>
      <c r="E959">
        <v>1031</v>
      </c>
      <c r="F959">
        <v>204</v>
      </c>
      <c r="G959">
        <v>827</v>
      </c>
      <c r="H959">
        <v>0</v>
      </c>
      <c r="I959">
        <v>5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827</v>
      </c>
      <c r="R959">
        <v>0</v>
      </c>
      <c r="S959">
        <v>0</v>
      </c>
      <c r="T959">
        <v>827</v>
      </c>
      <c r="U959">
        <v>7</v>
      </c>
      <c r="V959">
        <v>4</v>
      </c>
      <c r="W959">
        <v>3</v>
      </c>
      <c r="X959">
        <v>0</v>
      </c>
      <c r="Y959">
        <v>820</v>
      </c>
      <c r="Z959">
        <v>213</v>
      </c>
      <c r="AA959">
        <v>15</v>
      </c>
      <c r="AB959">
        <v>48</v>
      </c>
      <c r="AC959">
        <v>106</v>
      </c>
      <c r="AD959">
        <v>19</v>
      </c>
      <c r="AE959">
        <v>0</v>
      </c>
      <c r="AF959">
        <v>6</v>
      </c>
      <c r="AG959">
        <v>2</v>
      </c>
      <c r="AH959">
        <v>1</v>
      </c>
      <c r="AI959">
        <v>2</v>
      </c>
      <c r="AJ959">
        <v>0</v>
      </c>
      <c r="AK959">
        <v>1</v>
      </c>
      <c r="AL959">
        <v>1</v>
      </c>
      <c r="AM959">
        <v>1</v>
      </c>
      <c r="AN959">
        <v>0</v>
      </c>
      <c r="AO959">
        <v>3</v>
      </c>
      <c r="AP959">
        <v>0</v>
      </c>
      <c r="AQ959">
        <v>2</v>
      </c>
      <c r="AR959">
        <v>0</v>
      </c>
      <c r="AS959">
        <v>0</v>
      </c>
      <c r="AT959">
        <v>2</v>
      </c>
      <c r="AU959">
        <v>0</v>
      </c>
      <c r="AV959">
        <v>1</v>
      </c>
      <c r="AW959">
        <v>0</v>
      </c>
      <c r="AX959">
        <v>3</v>
      </c>
      <c r="AY959">
        <v>213</v>
      </c>
      <c r="AZ959">
        <v>253</v>
      </c>
      <c r="BA959">
        <v>52</v>
      </c>
      <c r="BB959">
        <v>2</v>
      </c>
      <c r="BC959">
        <v>22</v>
      </c>
      <c r="BD959">
        <v>65</v>
      </c>
      <c r="BE959">
        <v>3</v>
      </c>
      <c r="BF959">
        <v>39</v>
      </c>
      <c r="BG959">
        <v>6</v>
      </c>
      <c r="BH959">
        <v>1</v>
      </c>
      <c r="BI959">
        <v>29</v>
      </c>
      <c r="BJ959">
        <v>4</v>
      </c>
      <c r="BK959">
        <v>1</v>
      </c>
      <c r="BL959">
        <v>1</v>
      </c>
      <c r="BM959">
        <v>5</v>
      </c>
      <c r="BN959">
        <v>2</v>
      </c>
      <c r="BO959">
        <v>0</v>
      </c>
      <c r="BP959">
        <v>0</v>
      </c>
      <c r="BQ959">
        <v>0</v>
      </c>
      <c r="BR959">
        <v>1</v>
      </c>
      <c r="BS959">
        <v>6</v>
      </c>
      <c r="BT959">
        <v>3</v>
      </c>
      <c r="BU959">
        <v>2</v>
      </c>
      <c r="BV959">
        <v>5</v>
      </c>
      <c r="BW959">
        <v>4</v>
      </c>
      <c r="BX959">
        <v>253</v>
      </c>
      <c r="BY959">
        <v>45</v>
      </c>
      <c r="BZ959">
        <v>27</v>
      </c>
      <c r="CA959">
        <v>4</v>
      </c>
      <c r="CB959">
        <v>2</v>
      </c>
      <c r="CC959">
        <v>2</v>
      </c>
      <c r="CD959">
        <v>0</v>
      </c>
      <c r="CE959">
        <v>5</v>
      </c>
      <c r="CF959">
        <v>1</v>
      </c>
      <c r="CG959">
        <v>0</v>
      </c>
      <c r="CH959">
        <v>0</v>
      </c>
      <c r="CI959">
        <v>1</v>
      </c>
      <c r="CJ959">
        <v>0</v>
      </c>
      <c r="CK959">
        <v>0</v>
      </c>
      <c r="CL959">
        <v>2</v>
      </c>
      <c r="CM959">
        <v>1</v>
      </c>
      <c r="CN959">
        <v>45</v>
      </c>
      <c r="CO959">
        <v>40</v>
      </c>
      <c r="CP959">
        <v>26</v>
      </c>
      <c r="CQ959">
        <v>0</v>
      </c>
      <c r="CR959">
        <v>1</v>
      </c>
      <c r="CS959">
        <v>1</v>
      </c>
      <c r="CT959">
        <v>2</v>
      </c>
      <c r="CU959">
        <v>1</v>
      </c>
      <c r="CV959">
        <v>2</v>
      </c>
      <c r="CW959">
        <v>0</v>
      </c>
      <c r="CX959">
        <v>1</v>
      </c>
      <c r="CY959">
        <v>1</v>
      </c>
      <c r="CZ959">
        <v>0</v>
      </c>
      <c r="DA959">
        <v>0</v>
      </c>
      <c r="DB959">
        <v>0</v>
      </c>
      <c r="DC959">
        <v>0</v>
      </c>
      <c r="DD959">
        <v>0</v>
      </c>
      <c r="DE959">
        <v>0</v>
      </c>
      <c r="DF959">
        <v>1</v>
      </c>
      <c r="DG959">
        <v>0</v>
      </c>
      <c r="DH959">
        <v>0</v>
      </c>
      <c r="DI959">
        <v>0</v>
      </c>
      <c r="DJ959">
        <v>0</v>
      </c>
      <c r="DK959">
        <v>1</v>
      </c>
      <c r="DL959">
        <v>0</v>
      </c>
      <c r="DM959">
        <v>3</v>
      </c>
      <c r="DN959">
        <v>40</v>
      </c>
      <c r="DO959">
        <v>11</v>
      </c>
      <c r="DP959">
        <v>6</v>
      </c>
      <c r="DQ959">
        <v>0</v>
      </c>
      <c r="DR959">
        <v>0</v>
      </c>
      <c r="DS959">
        <v>2</v>
      </c>
      <c r="DT959">
        <v>1</v>
      </c>
      <c r="DU959">
        <v>0</v>
      </c>
      <c r="DV959">
        <v>1</v>
      </c>
      <c r="DW959">
        <v>0</v>
      </c>
      <c r="DX959">
        <v>0</v>
      </c>
      <c r="DY959">
        <v>0</v>
      </c>
      <c r="DZ959">
        <v>0</v>
      </c>
      <c r="EA959">
        <v>0</v>
      </c>
      <c r="EB959">
        <v>1</v>
      </c>
      <c r="EC959">
        <v>0</v>
      </c>
      <c r="ED959">
        <v>0</v>
      </c>
      <c r="EE959">
        <v>0</v>
      </c>
      <c r="EF959">
        <v>0</v>
      </c>
      <c r="EG959">
        <v>0</v>
      </c>
      <c r="EH959">
        <v>0</v>
      </c>
      <c r="EI959">
        <v>0</v>
      </c>
      <c r="EJ959">
        <v>0</v>
      </c>
      <c r="EK959">
        <v>0</v>
      </c>
      <c r="EL959">
        <v>0</v>
      </c>
      <c r="EM959">
        <v>0</v>
      </c>
      <c r="EN959">
        <v>11</v>
      </c>
      <c r="EO959">
        <v>93</v>
      </c>
      <c r="EP959">
        <v>16</v>
      </c>
      <c r="EQ959">
        <v>52</v>
      </c>
      <c r="ER959">
        <v>8</v>
      </c>
      <c r="ES959">
        <v>1</v>
      </c>
      <c r="ET959">
        <v>0</v>
      </c>
      <c r="EU959">
        <v>0</v>
      </c>
      <c r="EV959">
        <v>1</v>
      </c>
      <c r="EW959">
        <v>1</v>
      </c>
      <c r="EX959">
        <v>1</v>
      </c>
      <c r="EY959">
        <v>2</v>
      </c>
      <c r="EZ959">
        <v>2</v>
      </c>
      <c r="FA959">
        <v>0</v>
      </c>
      <c r="FB959">
        <v>0</v>
      </c>
      <c r="FC959">
        <v>0</v>
      </c>
      <c r="FD959">
        <v>1</v>
      </c>
      <c r="FE959">
        <v>0</v>
      </c>
      <c r="FF959">
        <v>0</v>
      </c>
      <c r="FG959">
        <v>1</v>
      </c>
      <c r="FH959">
        <v>0</v>
      </c>
      <c r="FI959">
        <v>1</v>
      </c>
      <c r="FJ959">
        <v>1</v>
      </c>
      <c r="FK959">
        <v>5</v>
      </c>
      <c r="FL959">
        <v>93</v>
      </c>
      <c r="FM959">
        <v>79</v>
      </c>
      <c r="FN959">
        <v>31</v>
      </c>
      <c r="FO959">
        <v>3</v>
      </c>
      <c r="FP959">
        <v>2</v>
      </c>
      <c r="FQ959">
        <v>6</v>
      </c>
      <c r="FR959">
        <v>1</v>
      </c>
      <c r="FS959">
        <v>7</v>
      </c>
      <c r="FT959">
        <v>3</v>
      </c>
      <c r="FU959">
        <v>3</v>
      </c>
      <c r="FV959">
        <v>4</v>
      </c>
      <c r="FW959">
        <v>3</v>
      </c>
      <c r="FX959">
        <v>0</v>
      </c>
      <c r="FY959">
        <v>1</v>
      </c>
      <c r="FZ959">
        <v>0</v>
      </c>
      <c r="GA959">
        <v>0</v>
      </c>
      <c r="GB959">
        <v>0</v>
      </c>
      <c r="GC959">
        <v>1</v>
      </c>
      <c r="GD959">
        <v>1</v>
      </c>
      <c r="GE959">
        <v>1</v>
      </c>
      <c r="GF959">
        <v>1</v>
      </c>
      <c r="GG959">
        <v>0</v>
      </c>
      <c r="GH959">
        <v>4</v>
      </c>
      <c r="GI959">
        <v>0</v>
      </c>
      <c r="GJ959">
        <v>0</v>
      </c>
      <c r="GK959">
        <v>7</v>
      </c>
      <c r="GL959">
        <v>79</v>
      </c>
      <c r="GM959">
        <v>71</v>
      </c>
      <c r="GN959">
        <v>43</v>
      </c>
      <c r="GO959">
        <v>8</v>
      </c>
      <c r="GP959">
        <v>4</v>
      </c>
      <c r="GQ959">
        <v>0</v>
      </c>
      <c r="GR959">
        <v>1</v>
      </c>
      <c r="GS959">
        <v>0</v>
      </c>
      <c r="GT959">
        <v>5</v>
      </c>
      <c r="GU959">
        <v>1</v>
      </c>
      <c r="GV959">
        <v>0</v>
      </c>
      <c r="GW959">
        <v>0</v>
      </c>
      <c r="GX959">
        <v>3</v>
      </c>
      <c r="GY959">
        <v>0</v>
      </c>
      <c r="GZ959">
        <v>0</v>
      </c>
      <c r="HA959">
        <v>3</v>
      </c>
      <c r="HB959">
        <v>0</v>
      </c>
      <c r="HC959">
        <v>0</v>
      </c>
      <c r="HD959">
        <v>3</v>
      </c>
      <c r="HE959">
        <v>0</v>
      </c>
      <c r="HF959">
        <v>71</v>
      </c>
      <c r="HG959">
        <v>3</v>
      </c>
      <c r="HH959">
        <v>2</v>
      </c>
      <c r="HI959">
        <v>1</v>
      </c>
      <c r="HJ959">
        <v>0</v>
      </c>
      <c r="HK959">
        <v>0</v>
      </c>
      <c r="HL959">
        <v>0</v>
      </c>
      <c r="HM959">
        <v>0</v>
      </c>
      <c r="HN959">
        <v>0</v>
      </c>
      <c r="HO959">
        <v>0</v>
      </c>
      <c r="HP959">
        <v>0</v>
      </c>
      <c r="HQ959">
        <v>0</v>
      </c>
      <c r="HR959">
        <v>0</v>
      </c>
      <c r="HS959">
        <v>0</v>
      </c>
      <c r="HT959">
        <v>3</v>
      </c>
      <c r="HU959">
        <v>4</v>
      </c>
      <c r="HV959">
        <v>1</v>
      </c>
      <c r="HW959">
        <v>2</v>
      </c>
      <c r="HX959">
        <v>1</v>
      </c>
      <c r="HY959">
        <v>0</v>
      </c>
      <c r="HZ959">
        <v>0</v>
      </c>
      <c r="IA959">
        <v>0</v>
      </c>
      <c r="IB959">
        <v>0</v>
      </c>
      <c r="IC959">
        <v>0</v>
      </c>
      <c r="ID959">
        <v>0</v>
      </c>
      <c r="IE959">
        <v>0</v>
      </c>
      <c r="IF959">
        <v>0</v>
      </c>
      <c r="IG959">
        <v>0</v>
      </c>
      <c r="IH959">
        <v>0</v>
      </c>
      <c r="II959">
        <v>0</v>
      </c>
      <c r="IJ959">
        <v>4</v>
      </c>
      <c r="IK959">
        <v>8</v>
      </c>
      <c r="IL959">
        <v>3</v>
      </c>
      <c r="IM959">
        <v>3</v>
      </c>
      <c r="IN959">
        <v>1</v>
      </c>
      <c r="IO959">
        <v>0</v>
      </c>
      <c r="IP959">
        <v>0</v>
      </c>
      <c r="IQ959">
        <v>0</v>
      </c>
      <c r="IR959">
        <v>0</v>
      </c>
      <c r="IS959">
        <v>0</v>
      </c>
      <c r="IT959">
        <v>0</v>
      </c>
      <c r="IU959">
        <v>0</v>
      </c>
      <c r="IV959">
        <v>0</v>
      </c>
      <c r="IW959">
        <v>0</v>
      </c>
      <c r="IX959">
        <v>0</v>
      </c>
      <c r="IY959">
        <v>0</v>
      </c>
      <c r="IZ959">
        <v>0</v>
      </c>
      <c r="JA959">
        <v>0</v>
      </c>
      <c r="JB959">
        <v>0</v>
      </c>
      <c r="JC959">
        <v>0</v>
      </c>
      <c r="JD959">
        <v>0</v>
      </c>
      <c r="JE959">
        <v>0</v>
      </c>
      <c r="JF959">
        <v>0</v>
      </c>
      <c r="JG959">
        <v>0</v>
      </c>
      <c r="JH959">
        <v>0</v>
      </c>
      <c r="JI959">
        <v>1</v>
      </c>
      <c r="JJ959">
        <v>8</v>
      </c>
      <c r="JK959" s="2">
        <f t="shared" si="78"/>
        <v>0.60586080586080582</v>
      </c>
    </row>
    <row r="960" spans="1:271" outlineLevel="2" x14ac:dyDescent="0.25">
      <c r="A960" t="str">
        <f t="shared" si="79"/>
        <v>166101</v>
      </c>
      <c r="B960" t="s">
        <v>340</v>
      </c>
      <c r="C960">
        <v>62</v>
      </c>
      <c r="D960">
        <v>1493</v>
      </c>
      <c r="E960">
        <v>1350</v>
      </c>
      <c r="F960">
        <v>364</v>
      </c>
      <c r="G960">
        <v>986</v>
      </c>
      <c r="H960">
        <v>0</v>
      </c>
      <c r="I960">
        <v>2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985</v>
      </c>
      <c r="R960">
        <v>0</v>
      </c>
      <c r="S960">
        <v>0</v>
      </c>
      <c r="T960">
        <v>985</v>
      </c>
      <c r="U960">
        <v>24</v>
      </c>
      <c r="V960">
        <v>6</v>
      </c>
      <c r="W960">
        <v>18</v>
      </c>
      <c r="X960">
        <v>0</v>
      </c>
      <c r="Y960">
        <v>961</v>
      </c>
      <c r="Z960">
        <v>238</v>
      </c>
      <c r="AA960">
        <v>22</v>
      </c>
      <c r="AB960">
        <v>51</v>
      </c>
      <c r="AC960">
        <v>94</v>
      </c>
      <c r="AD960">
        <v>24</v>
      </c>
      <c r="AE960">
        <v>2</v>
      </c>
      <c r="AF960">
        <v>14</v>
      </c>
      <c r="AG960">
        <v>1</v>
      </c>
      <c r="AH960">
        <v>2</v>
      </c>
      <c r="AI960">
        <v>4</v>
      </c>
      <c r="AJ960">
        <v>0</v>
      </c>
      <c r="AK960">
        <v>2</v>
      </c>
      <c r="AL960">
        <v>4</v>
      </c>
      <c r="AM960">
        <v>1</v>
      </c>
      <c r="AN960">
        <v>2</v>
      </c>
      <c r="AO960">
        <v>2</v>
      </c>
      <c r="AP960">
        <v>3</v>
      </c>
      <c r="AQ960">
        <v>3</v>
      </c>
      <c r="AR960">
        <v>1</v>
      </c>
      <c r="AS960">
        <v>0</v>
      </c>
      <c r="AT960">
        <v>0</v>
      </c>
      <c r="AU960">
        <v>0</v>
      </c>
      <c r="AV960">
        <v>1</v>
      </c>
      <c r="AW960">
        <v>1</v>
      </c>
      <c r="AX960">
        <v>4</v>
      </c>
      <c r="AY960">
        <v>238</v>
      </c>
      <c r="AZ960">
        <v>241</v>
      </c>
      <c r="BA960">
        <v>61</v>
      </c>
      <c r="BB960">
        <v>3</v>
      </c>
      <c r="BC960">
        <v>10</v>
      </c>
      <c r="BD960">
        <v>53</v>
      </c>
      <c r="BE960">
        <v>10</v>
      </c>
      <c r="BF960">
        <v>26</v>
      </c>
      <c r="BG960">
        <v>10</v>
      </c>
      <c r="BH960">
        <v>0</v>
      </c>
      <c r="BI960">
        <v>32</v>
      </c>
      <c r="BJ960">
        <v>4</v>
      </c>
      <c r="BK960">
        <v>0</v>
      </c>
      <c r="BL960">
        <v>0</v>
      </c>
      <c r="BM960">
        <v>13</v>
      </c>
      <c r="BN960">
        <v>0</v>
      </c>
      <c r="BO960">
        <v>1</v>
      </c>
      <c r="BP960">
        <v>2</v>
      </c>
      <c r="BQ960">
        <v>0</v>
      </c>
      <c r="BR960">
        <v>2</v>
      </c>
      <c r="BS960">
        <v>3</v>
      </c>
      <c r="BT960">
        <v>2</v>
      </c>
      <c r="BU960">
        <v>4</v>
      </c>
      <c r="BV960">
        <v>1</v>
      </c>
      <c r="BW960">
        <v>4</v>
      </c>
      <c r="BX960">
        <v>241</v>
      </c>
      <c r="BY960">
        <v>51</v>
      </c>
      <c r="BZ960">
        <v>18</v>
      </c>
      <c r="CA960">
        <v>10</v>
      </c>
      <c r="CB960">
        <v>1</v>
      </c>
      <c r="CC960">
        <v>0</v>
      </c>
      <c r="CD960">
        <v>1</v>
      </c>
      <c r="CE960">
        <v>4</v>
      </c>
      <c r="CF960">
        <v>3</v>
      </c>
      <c r="CG960">
        <v>3</v>
      </c>
      <c r="CH960">
        <v>1</v>
      </c>
      <c r="CI960">
        <v>2</v>
      </c>
      <c r="CJ960">
        <v>1</v>
      </c>
      <c r="CK960">
        <v>0</v>
      </c>
      <c r="CL960">
        <v>3</v>
      </c>
      <c r="CM960">
        <v>4</v>
      </c>
      <c r="CN960">
        <v>51</v>
      </c>
      <c r="CO960">
        <v>60</v>
      </c>
      <c r="CP960">
        <v>36</v>
      </c>
      <c r="CQ960">
        <v>1</v>
      </c>
      <c r="CR960">
        <v>3</v>
      </c>
      <c r="CS960">
        <v>0</v>
      </c>
      <c r="CT960">
        <v>4</v>
      </c>
      <c r="CU960">
        <v>1</v>
      </c>
      <c r="CV960">
        <v>2</v>
      </c>
      <c r="CW960">
        <v>4</v>
      </c>
      <c r="CX960">
        <v>4</v>
      </c>
      <c r="CY960">
        <v>0</v>
      </c>
      <c r="CZ960">
        <v>0</v>
      </c>
      <c r="DA960">
        <v>0</v>
      </c>
      <c r="DB960">
        <v>0</v>
      </c>
      <c r="DC960">
        <v>0</v>
      </c>
      <c r="DD960">
        <v>0</v>
      </c>
      <c r="DE960">
        <v>0</v>
      </c>
      <c r="DF960">
        <v>0</v>
      </c>
      <c r="DG960">
        <v>0</v>
      </c>
      <c r="DH960">
        <v>1</v>
      </c>
      <c r="DI960">
        <v>0</v>
      </c>
      <c r="DJ960">
        <v>1</v>
      </c>
      <c r="DK960">
        <v>0</v>
      </c>
      <c r="DL960">
        <v>2</v>
      </c>
      <c r="DM960">
        <v>1</v>
      </c>
      <c r="DN960">
        <v>60</v>
      </c>
      <c r="DO960">
        <v>17</v>
      </c>
      <c r="DP960">
        <v>7</v>
      </c>
      <c r="DQ960">
        <v>0</v>
      </c>
      <c r="DR960">
        <v>1</v>
      </c>
      <c r="DS960">
        <v>0</v>
      </c>
      <c r="DT960">
        <v>2</v>
      </c>
      <c r="DU960">
        <v>0</v>
      </c>
      <c r="DV960">
        <v>0</v>
      </c>
      <c r="DW960">
        <v>1</v>
      </c>
      <c r="DX960">
        <v>0</v>
      </c>
      <c r="DY960">
        <v>1</v>
      </c>
      <c r="DZ960">
        <v>0</v>
      </c>
      <c r="EA960">
        <v>0</v>
      </c>
      <c r="EB960">
        <v>0</v>
      </c>
      <c r="EC960">
        <v>0</v>
      </c>
      <c r="ED960">
        <v>5</v>
      </c>
      <c r="EE960">
        <v>0</v>
      </c>
      <c r="EF960">
        <v>0</v>
      </c>
      <c r="EG960">
        <v>0</v>
      </c>
      <c r="EH960">
        <v>0</v>
      </c>
      <c r="EI960">
        <v>0</v>
      </c>
      <c r="EJ960">
        <v>0</v>
      </c>
      <c r="EK960">
        <v>0</v>
      </c>
      <c r="EL960">
        <v>0</v>
      </c>
      <c r="EM960">
        <v>0</v>
      </c>
      <c r="EN960">
        <v>17</v>
      </c>
      <c r="EO960">
        <v>89</v>
      </c>
      <c r="EP960">
        <v>19</v>
      </c>
      <c r="EQ960">
        <v>46</v>
      </c>
      <c r="ER960">
        <v>2</v>
      </c>
      <c r="ES960">
        <v>5</v>
      </c>
      <c r="ET960">
        <v>2</v>
      </c>
      <c r="EU960">
        <v>0</v>
      </c>
      <c r="EV960">
        <v>3</v>
      </c>
      <c r="EW960">
        <v>0</v>
      </c>
      <c r="EX960">
        <v>0</v>
      </c>
      <c r="EY960">
        <v>3</v>
      </c>
      <c r="EZ960">
        <v>1</v>
      </c>
      <c r="FA960">
        <v>0</v>
      </c>
      <c r="FB960">
        <v>0</v>
      </c>
      <c r="FC960">
        <v>0</v>
      </c>
      <c r="FD960">
        <v>0</v>
      </c>
      <c r="FE960">
        <v>0</v>
      </c>
      <c r="FF960">
        <v>1</v>
      </c>
      <c r="FG960">
        <v>1</v>
      </c>
      <c r="FH960">
        <v>0</v>
      </c>
      <c r="FI960">
        <v>0</v>
      </c>
      <c r="FJ960">
        <v>0</v>
      </c>
      <c r="FK960">
        <v>6</v>
      </c>
      <c r="FL960">
        <v>89</v>
      </c>
      <c r="FM960">
        <v>135</v>
      </c>
      <c r="FN960">
        <v>64</v>
      </c>
      <c r="FO960">
        <v>4</v>
      </c>
      <c r="FP960">
        <v>8</v>
      </c>
      <c r="FQ960">
        <v>5</v>
      </c>
      <c r="FR960">
        <v>9</v>
      </c>
      <c r="FS960">
        <v>12</v>
      </c>
      <c r="FT960">
        <v>7</v>
      </c>
      <c r="FU960">
        <v>2</v>
      </c>
      <c r="FV960">
        <v>9</v>
      </c>
      <c r="FW960">
        <v>1</v>
      </c>
      <c r="FX960">
        <v>2</v>
      </c>
      <c r="FY960">
        <v>3</v>
      </c>
      <c r="FZ960">
        <v>1</v>
      </c>
      <c r="GA960">
        <v>0</v>
      </c>
      <c r="GB960">
        <v>3</v>
      </c>
      <c r="GC960">
        <v>0</v>
      </c>
      <c r="GD960">
        <v>1</v>
      </c>
      <c r="GE960">
        <v>0</v>
      </c>
      <c r="GF960">
        <v>0</v>
      </c>
      <c r="GG960">
        <v>0</v>
      </c>
      <c r="GH960">
        <v>0</v>
      </c>
      <c r="GI960">
        <v>0</v>
      </c>
      <c r="GJ960">
        <v>0</v>
      </c>
      <c r="GK960">
        <v>4</v>
      </c>
      <c r="GL960">
        <v>135</v>
      </c>
      <c r="GM960">
        <v>111</v>
      </c>
      <c r="GN960">
        <v>67</v>
      </c>
      <c r="GO960">
        <v>9</v>
      </c>
      <c r="GP960">
        <v>6</v>
      </c>
      <c r="GQ960">
        <v>1</v>
      </c>
      <c r="GR960">
        <v>2</v>
      </c>
      <c r="GS960">
        <v>4</v>
      </c>
      <c r="GT960">
        <v>7</v>
      </c>
      <c r="GU960">
        <v>0</v>
      </c>
      <c r="GV960">
        <v>0</v>
      </c>
      <c r="GW960">
        <v>0</v>
      </c>
      <c r="GX960">
        <v>2</v>
      </c>
      <c r="GY960">
        <v>0</v>
      </c>
      <c r="GZ960">
        <v>0</v>
      </c>
      <c r="HA960">
        <v>5</v>
      </c>
      <c r="HB960">
        <v>2</v>
      </c>
      <c r="HC960">
        <v>0</v>
      </c>
      <c r="HD960">
        <v>2</v>
      </c>
      <c r="HE960">
        <v>4</v>
      </c>
      <c r="HF960">
        <v>111</v>
      </c>
      <c r="HG960">
        <v>7</v>
      </c>
      <c r="HH960">
        <v>1</v>
      </c>
      <c r="HI960">
        <v>0</v>
      </c>
      <c r="HJ960">
        <v>1</v>
      </c>
      <c r="HK960">
        <v>1</v>
      </c>
      <c r="HL960">
        <v>3</v>
      </c>
      <c r="HM960">
        <v>0</v>
      </c>
      <c r="HN960">
        <v>0</v>
      </c>
      <c r="HO960">
        <v>0</v>
      </c>
      <c r="HP960">
        <v>0</v>
      </c>
      <c r="HQ960">
        <v>0</v>
      </c>
      <c r="HR960">
        <v>1</v>
      </c>
      <c r="HS960">
        <v>0</v>
      </c>
      <c r="HT960">
        <v>7</v>
      </c>
      <c r="HU960">
        <v>5</v>
      </c>
      <c r="HV960">
        <v>3</v>
      </c>
      <c r="HW960">
        <v>1</v>
      </c>
      <c r="HX960">
        <v>0</v>
      </c>
      <c r="HY960">
        <v>0</v>
      </c>
      <c r="HZ960">
        <v>0</v>
      </c>
      <c r="IA960">
        <v>0</v>
      </c>
      <c r="IB960">
        <v>0</v>
      </c>
      <c r="IC960">
        <v>0</v>
      </c>
      <c r="ID960">
        <v>0</v>
      </c>
      <c r="IE960">
        <v>0</v>
      </c>
      <c r="IF960">
        <v>0</v>
      </c>
      <c r="IG960">
        <v>0</v>
      </c>
      <c r="IH960">
        <v>0</v>
      </c>
      <c r="II960">
        <v>1</v>
      </c>
      <c r="IJ960">
        <v>5</v>
      </c>
      <c r="IK960">
        <v>7</v>
      </c>
      <c r="IL960">
        <v>5</v>
      </c>
      <c r="IM960">
        <v>0</v>
      </c>
      <c r="IN960">
        <v>1</v>
      </c>
      <c r="IO960">
        <v>0</v>
      </c>
      <c r="IP960">
        <v>0</v>
      </c>
      <c r="IQ960">
        <v>0</v>
      </c>
      <c r="IR960">
        <v>0</v>
      </c>
      <c r="IS960">
        <v>0</v>
      </c>
      <c r="IT960">
        <v>0</v>
      </c>
      <c r="IU960">
        <v>0</v>
      </c>
      <c r="IV960">
        <v>1</v>
      </c>
      <c r="IW960">
        <v>0</v>
      </c>
      <c r="IX960">
        <v>0</v>
      </c>
      <c r="IY960">
        <v>0</v>
      </c>
      <c r="IZ960">
        <v>0</v>
      </c>
      <c r="JA960">
        <v>0</v>
      </c>
      <c r="JB960">
        <v>0</v>
      </c>
      <c r="JC960">
        <v>0</v>
      </c>
      <c r="JD960">
        <v>0</v>
      </c>
      <c r="JE960">
        <v>0</v>
      </c>
      <c r="JF960">
        <v>0</v>
      </c>
      <c r="JG960">
        <v>0</v>
      </c>
      <c r="JH960">
        <v>0</v>
      </c>
      <c r="JI960">
        <v>0</v>
      </c>
      <c r="JJ960">
        <v>7</v>
      </c>
      <c r="JK960" s="2">
        <f t="shared" si="78"/>
        <v>0.65974547890154056</v>
      </c>
    </row>
    <row r="961" spans="1:271" outlineLevel="2" x14ac:dyDescent="0.25">
      <c r="A961" t="str">
        <f t="shared" si="79"/>
        <v>166101</v>
      </c>
      <c r="B961" t="s">
        <v>340</v>
      </c>
      <c r="C961">
        <v>63</v>
      </c>
      <c r="D961">
        <v>1590</v>
      </c>
      <c r="E961">
        <v>1220</v>
      </c>
      <c r="F961">
        <v>208</v>
      </c>
      <c r="G961">
        <v>1012</v>
      </c>
      <c r="H961">
        <v>0</v>
      </c>
      <c r="I961">
        <v>10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1012</v>
      </c>
      <c r="R961">
        <v>0</v>
      </c>
      <c r="S961">
        <v>0</v>
      </c>
      <c r="T961">
        <v>1012</v>
      </c>
      <c r="U961">
        <v>22</v>
      </c>
      <c r="V961">
        <v>10</v>
      </c>
      <c r="W961">
        <v>12</v>
      </c>
      <c r="X961">
        <v>0</v>
      </c>
      <c r="Y961">
        <v>990</v>
      </c>
      <c r="Z961">
        <v>224</v>
      </c>
      <c r="AA961">
        <v>33</v>
      </c>
      <c r="AB961">
        <v>62</v>
      </c>
      <c r="AC961">
        <v>94</v>
      </c>
      <c r="AD961">
        <v>12</v>
      </c>
      <c r="AE961">
        <v>2</v>
      </c>
      <c r="AF961">
        <v>4</v>
      </c>
      <c r="AG961">
        <v>1</v>
      </c>
      <c r="AH961">
        <v>2</v>
      </c>
      <c r="AI961">
        <v>3</v>
      </c>
      <c r="AJ961">
        <v>0</v>
      </c>
      <c r="AK961">
        <v>2</v>
      </c>
      <c r="AL961">
        <v>2</v>
      </c>
      <c r="AM961">
        <v>0</v>
      </c>
      <c r="AN961">
        <v>0</v>
      </c>
      <c r="AO961">
        <v>1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3</v>
      </c>
      <c r="AX961">
        <v>3</v>
      </c>
      <c r="AY961">
        <v>224</v>
      </c>
      <c r="AZ961">
        <v>314</v>
      </c>
      <c r="BA961">
        <v>76</v>
      </c>
      <c r="BB961">
        <v>5</v>
      </c>
      <c r="BC961">
        <v>14</v>
      </c>
      <c r="BD961">
        <v>60</v>
      </c>
      <c r="BE961">
        <v>9</v>
      </c>
      <c r="BF961">
        <v>59</v>
      </c>
      <c r="BG961">
        <v>8</v>
      </c>
      <c r="BH961">
        <v>2</v>
      </c>
      <c r="BI961">
        <v>42</v>
      </c>
      <c r="BJ961">
        <v>4</v>
      </c>
      <c r="BK961">
        <v>2</v>
      </c>
      <c r="BL961">
        <v>0</v>
      </c>
      <c r="BM961">
        <v>9</v>
      </c>
      <c r="BN961">
        <v>0</v>
      </c>
      <c r="BO961">
        <v>2</v>
      </c>
      <c r="BP961">
        <v>0</v>
      </c>
      <c r="BQ961">
        <v>0</v>
      </c>
      <c r="BR961">
        <v>0</v>
      </c>
      <c r="BS961">
        <v>8</v>
      </c>
      <c r="BT961">
        <v>2</v>
      </c>
      <c r="BU961">
        <v>9</v>
      </c>
      <c r="BV961">
        <v>0</v>
      </c>
      <c r="BW961">
        <v>3</v>
      </c>
      <c r="BX961">
        <v>314</v>
      </c>
      <c r="BY961">
        <v>51</v>
      </c>
      <c r="BZ961">
        <v>29</v>
      </c>
      <c r="CA961">
        <v>6</v>
      </c>
      <c r="CB961">
        <v>0</v>
      </c>
      <c r="CC961">
        <v>2</v>
      </c>
      <c r="CD961">
        <v>1</v>
      </c>
      <c r="CE961">
        <v>1</v>
      </c>
      <c r="CF961">
        <v>3</v>
      </c>
      <c r="CG961">
        <v>1</v>
      </c>
      <c r="CH961">
        <v>1</v>
      </c>
      <c r="CI961">
        <v>1</v>
      </c>
      <c r="CJ961">
        <v>0</v>
      </c>
      <c r="CK961">
        <v>2</v>
      </c>
      <c r="CL961">
        <v>1</v>
      </c>
      <c r="CM961">
        <v>3</v>
      </c>
      <c r="CN961">
        <v>51</v>
      </c>
      <c r="CO961">
        <v>47</v>
      </c>
      <c r="CP961">
        <v>23</v>
      </c>
      <c r="CQ961">
        <v>5</v>
      </c>
      <c r="CR961">
        <v>2</v>
      </c>
      <c r="CS961">
        <v>0</v>
      </c>
      <c r="CT961">
        <v>3</v>
      </c>
      <c r="CU961">
        <v>3</v>
      </c>
      <c r="CV961">
        <v>0</v>
      </c>
      <c r="CW961">
        <v>0</v>
      </c>
      <c r="CX961">
        <v>2</v>
      </c>
      <c r="CY961">
        <v>0</v>
      </c>
      <c r="CZ961">
        <v>1</v>
      </c>
      <c r="DA961">
        <v>0</v>
      </c>
      <c r="DB961">
        <v>0</v>
      </c>
      <c r="DC961">
        <v>0</v>
      </c>
      <c r="DD961">
        <v>0</v>
      </c>
      <c r="DE961">
        <v>0</v>
      </c>
      <c r="DF961">
        <v>0</v>
      </c>
      <c r="DG961">
        <v>0</v>
      </c>
      <c r="DH961">
        <v>0</v>
      </c>
      <c r="DI961">
        <v>0</v>
      </c>
      <c r="DJ961">
        <v>1</v>
      </c>
      <c r="DK961">
        <v>2</v>
      </c>
      <c r="DL961">
        <v>0</v>
      </c>
      <c r="DM961">
        <v>5</v>
      </c>
      <c r="DN961">
        <v>47</v>
      </c>
      <c r="DO961">
        <v>22</v>
      </c>
      <c r="DP961">
        <v>4</v>
      </c>
      <c r="DQ961">
        <v>1</v>
      </c>
      <c r="DR961">
        <v>0</v>
      </c>
      <c r="DS961">
        <v>2</v>
      </c>
      <c r="DT961">
        <v>0</v>
      </c>
      <c r="DU961">
        <v>0</v>
      </c>
      <c r="DV961">
        <v>0</v>
      </c>
      <c r="DW961">
        <v>0</v>
      </c>
      <c r="DX961">
        <v>2</v>
      </c>
      <c r="DY961">
        <v>0</v>
      </c>
      <c r="DZ961">
        <v>0</v>
      </c>
      <c r="EA961">
        <v>0</v>
      </c>
      <c r="EB961">
        <v>2</v>
      </c>
      <c r="EC961">
        <v>0</v>
      </c>
      <c r="ED961">
        <v>1</v>
      </c>
      <c r="EE961">
        <v>0</v>
      </c>
      <c r="EF961">
        <v>0</v>
      </c>
      <c r="EG961">
        <v>0</v>
      </c>
      <c r="EH961">
        <v>0</v>
      </c>
      <c r="EI961">
        <v>4</v>
      </c>
      <c r="EJ961">
        <v>4</v>
      </c>
      <c r="EK961">
        <v>1</v>
      </c>
      <c r="EL961">
        <v>0</v>
      </c>
      <c r="EM961">
        <v>1</v>
      </c>
      <c r="EN961">
        <v>22</v>
      </c>
      <c r="EO961">
        <v>103</v>
      </c>
      <c r="EP961">
        <v>25</v>
      </c>
      <c r="EQ961">
        <v>52</v>
      </c>
      <c r="ER961">
        <v>11</v>
      </c>
      <c r="ES961">
        <v>0</v>
      </c>
      <c r="ET961">
        <v>0</v>
      </c>
      <c r="EU961">
        <v>1</v>
      </c>
      <c r="EV961">
        <v>1</v>
      </c>
      <c r="EW961">
        <v>0</v>
      </c>
      <c r="EX961">
        <v>0</v>
      </c>
      <c r="EY961">
        <v>1</v>
      </c>
      <c r="EZ961">
        <v>3</v>
      </c>
      <c r="FA961">
        <v>0</v>
      </c>
      <c r="FB961">
        <v>2</v>
      </c>
      <c r="FC961">
        <v>1</v>
      </c>
      <c r="FD961">
        <v>0</v>
      </c>
      <c r="FE961">
        <v>0</v>
      </c>
      <c r="FF961">
        <v>1</v>
      </c>
      <c r="FG961">
        <v>1</v>
      </c>
      <c r="FH961">
        <v>0</v>
      </c>
      <c r="FI961">
        <v>1</v>
      </c>
      <c r="FJ961">
        <v>0</v>
      </c>
      <c r="FK961">
        <v>3</v>
      </c>
      <c r="FL961">
        <v>103</v>
      </c>
      <c r="FM961">
        <v>86</v>
      </c>
      <c r="FN961">
        <v>42</v>
      </c>
      <c r="FO961">
        <v>7</v>
      </c>
      <c r="FP961">
        <v>3</v>
      </c>
      <c r="FQ961">
        <v>5</v>
      </c>
      <c r="FR961">
        <v>0</v>
      </c>
      <c r="FS961">
        <v>8</v>
      </c>
      <c r="FT961">
        <v>2</v>
      </c>
      <c r="FU961">
        <v>0</v>
      </c>
      <c r="FV961">
        <v>8</v>
      </c>
      <c r="FW961">
        <v>2</v>
      </c>
      <c r="FX961">
        <v>0</v>
      </c>
      <c r="FY961">
        <v>1</v>
      </c>
      <c r="FZ961">
        <v>0</v>
      </c>
      <c r="GA961">
        <v>0</v>
      </c>
      <c r="GB961">
        <v>2</v>
      </c>
      <c r="GC961">
        <v>1</v>
      </c>
      <c r="GD961">
        <v>0</v>
      </c>
      <c r="GE961">
        <v>0</v>
      </c>
      <c r="GF961">
        <v>0</v>
      </c>
      <c r="GG961">
        <v>0</v>
      </c>
      <c r="GH961">
        <v>1</v>
      </c>
      <c r="GI961">
        <v>0</v>
      </c>
      <c r="GJ961">
        <v>2</v>
      </c>
      <c r="GK961">
        <v>2</v>
      </c>
      <c r="GL961">
        <v>86</v>
      </c>
      <c r="GM961">
        <v>116</v>
      </c>
      <c r="GN961">
        <v>73</v>
      </c>
      <c r="GO961">
        <v>19</v>
      </c>
      <c r="GP961">
        <v>3</v>
      </c>
      <c r="GQ961">
        <v>0</v>
      </c>
      <c r="GR961">
        <v>5</v>
      </c>
      <c r="GS961">
        <v>0</v>
      </c>
      <c r="GT961">
        <v>8</v>
      </c>
      <c r="GU961">
        <v>2</v>
      </c>
      <c r="GV961">
        <v>2</v>
      </c>
      <c r="GW961">
        <v>0</v>
      </c>
      <c r="GX961">
        <v>0</v>
      </c>
      <c r="GY961">
        <v>0</v>
      </c>
      <c r="GZ961">
        <v>3</v>
      </c>
      <c r="HA961">
        <v>1</v>
      </c>
      <c r="HB961">
        <v>0</v>
      </c>
      <c r="HC961">
        <v>0</v>
      </c>
      <c r="HD961">
        <v>0</v>
      </c>
      <c r="HE961">
        <v>0</v>
      </c>
      <c r="HF961">
        <v>116</v>
      </c>
      <c r="HG961">
        <v>7</v>
      </c>
      <c r="HH961">
        <v>1</v>
      </c>
      <c r="HI961">
        <v>0</v>
      </c>
      <c r="HJ961">
        <v>1</v>
      </c>
      <c r="HK961">
        <v>0</v>
      </c>
      <c r="HL961">
        <v>1</v>
      </c>
      <c r="HM961">
        <v>0</v>
      </c>
      <c r="HN961">
        <v>1</v>
      </c>
      <c r="HO961">
        <v>1</v>
      </c>
      <c r="HP961">
        <v>2</v>
      </c>
      <c r="HQ961">
        <v>0</v>
      </c>
      <c r="HR961">
        <v>0</v>
      </c>
      <c r="HS961">
        <v>0</v>
      </c>
      <c r="HT961">
        <v>7</v>
      </c>
      <c r="HU961">
        <v>7</v>
      </c>
      <c r="HV961">
        <v>5</v>
      </c>
      <c r="HW961">
        <v>0</v>
      </c>
      <c r="HX961">
        <v>0</v>
      </c>
      <c r="HY961">
        <v>0</v>
      </c>
      <c r="HZ961">
        <v>0</v>
      </c>
      <c r="IA961">
        <v>0</v>
      </c>
      <c r="IB961">
        <v>0</v>
      </c>
      <c r="IC961">
        <v>0</v>
      </c>
      <c r="ID961">
        <v>0</v>
      </c>
      <c r="IE961">
        <v>1</v>
      </c>
      <c r="IF961">
        <v>0</v>
      </c>
      <c r="IG961">
        <v>0</v>
      </c>
      <c r="IH961">
        <v>1</v>
      </c>
      <c r="II961">
        <v>0</v>
      </c>
      <c r="IJ961">
        <v>7</v>
      </c>
      <c r="IK961">
        <v>13</v>
      </c>
      <c r="IL961">
        <v>9</v>
      </c>
      <c r="IM961">
        <v>0</v>
      </c>
      <c r="IN961">
        <v>0</v>
      </c>
      <c r="IO961">
        <v>0</v>
      </c>
      <c r="IP961">
        <v>0</v>
      </c>
      <c r="IQ961">
        <v>0</v>
      </c>
      <c r="IR961">
        <v>0</v>
      </c>
      <c r="IS961">
        <v>0</v>
      </c>
      <c r="IT961">
        <v>0</v>
      </c>
      <c r="IU961">
        <v>0</v>
      </c>
      <c r="IV961">
        <v>0</v>
      </c>
      <c r="IW961">
        <v>0</v>
      </c>
      <c r="IX961">
        <v>0</v>
      </c>
      <c r="IY961">
        <v>0</v>
      </c>
      <c r="IZ961">
        <v>0</v>
      </c>
      <c r="JA961">
        <v>0</v>
      </c>
      <c r="JB961">
        <v>3</v>
      </c>
      <c r="JC961">
        <v>0</v>
      </c>
      <c r="JD961">
        <v>0</v>
      </c>
      <c r="JE961">
        <v>0</v>
      </c>
      <c r="JF961">
        <v>0</v>
      </c>
      <c r="JG961">
        <v>0</v>
      </c>
      <c r="JH961">
        <v>0</v>
      </c>
      <c r="JI961">
        <v>1</v>
      </c>
      <c r="JJ961">
        <v>13</v>
      </c>
      <c r="JK961" s="2">
        <f t="shared" si="78"/>
        <v>0.63647798742138362</v>
      </c>
    </row>
    <row r="962" spans="1:271" outlineLevel="2" x14ac:dyDescent="0.25">
      <c r="A962" t="str">
        <f t="shared" si="79"/>
        <v>166101</v>
      </c>
      <c r="B962" t="s">
        <v>340</v>
      </c>
      <c r="C962">
        <v>64</v>
      </c>
      <c r="D962">
        <v>48</v>
      </c>
      <c r="E962">
        <v>90</v>
      </c>
      <c r="F962">
        <v>53</v>
      </c>
      <c r="G962">
        <v>37</v>
      </c>
      <c r="H962">
        <v>0</v>
      </c>
      <c r="I962">
        <v>4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37</v>
      </c>
      <c r="R962">
        <v>0</v>
      </c>
      <c r="S962">
        <v>0</v>
      </c>
      <c r="T962">
        <v>37</v>
      </c>
      <c r="U962">
        <v>1</v>
      </c>
      <c r="V962">
        <v>0</v>
      </c>
      <c r="W962">
        <v>1</v>
      </c>
      <c r="X962">
        <v>0</v>
      </c>
      <c r="Y962">
        <v>36</v>
      </c>
      <c r="Z962">
        <v>8</v>
      </c>
      <c r="AA962">
        <v>0</v>
      </c>
      <c r="AB962">
        <v>1</v>
      </c>
      <c r="AC962">
        <v>5</v>
      </c>
      <c r="AD962">
        <v>0</v>
      </c>
      <c r="AE962">
        <v>0</v>
      </c>
      <c r="AF962">
        <v>1</v>
      </c>
      <c r="AG962">
        <v>0</v>
      </c>
      <c r="AH962">
        <v>0</v>
      </c>
      <c r="AI962">
        <v>0</v>
      </c>
      <c r="AJ962">
        <v>0</v>
      </c>
      <c r="AK962">
        <v>1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8</v>
      </c>
      <c r="AZ962">
        <v>14</v>
      </c>
      <c r="BA962">
        <v>2</v>
      </c>
      <c r="BB962">
        <v>1</v>
      </c>
      <c r="BC962">
        <v>0</v>
      </c>
      <c r="BD962">
        <v>4</v>
      </c>
      <c r="BE962">
        <v>0</v>
      </c>
      <c r="BF962">
        <v>3</v>
      </c>
      <c r="BG962">
        <v>0</v>
      </c>
      <c r="BH962">
        <v>0</v>
      </c>
      <c r="BI962">
        <v>0</v>
      </c>
      <c r="BJ962">
        <v>0</v>
      </c>
      <c r="BK962">
        <v>1</v>
      </c>
      <c r="BL962">
        <v>1</v>
      </c>
      <c r="BM962">
        <v>1</v>
      </c>
      <c r="BN962">
        <v>1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BX962">
        <v>14</v>
      </c>
      <c r="BY962">
        <v>2</v>
      </c>
      <c r="BZ962">
        <v>1</v>
      </c>
      <c r="CA962">
        <v>1</v>
      </c>
      <c r="CB962">
        <v>0</v>
      </c>
      <c r="CC962">
        <v>0</v>
      </c>
      <c r="CD962">
        <v>0</v>
      </c>
      <c r="CE962">
        <v>0</v>
      </c>
      <c r="CF962">
        <v>0</v>
      </c>
      <c r="CG962">
        <v>0</v>
      </c>
      <c r="CH962">
        <v>0</v>
      </c>
      <c r="CI962">
        <v>0</v>
      </c>
      <c r="CJ962">
        <v>0</v>
      </c>
      <c r="CK962">
        <v>0</v>
      </c>
      <c r="CL962">
        <v>0</v>
      </c>
      <c r="CM962">
        <v>0</v>
      </c>
      <c r="CN962">
        <v>2</v>
      </c>
      <c r="CO962">
        <v>0</v>
      </c>
      <c r="CP962">
        <v>0</v>
      </c>
      <c r="CQ962">
        <v>0</v>
      </c>
      <c r="CR962">
        <v>0</v>
      </c>
      <c r="CS962">
        <v>0</v>
      </c>
      <c r="CT962">
        <v>0</v>
      </c>
      <c r="CU962">
        <v>0</v>
      </c>
      <c r="CV962">
        <v>0</v>
      </c>
      <c r="CW962">
        <v>0</v>
      </c>
      <c r="CX962">
        <v>0</v>
      </c>
      <c r="CY962">
        <v>0</v>
      </c>
      <c r="CZ962">
        <v>0</v>
      </c>
      <c r="DA962">
        <v>0</v>
      </c>
      <c r="DB962">
        <v>0</v>
      </c>
      <c r="DC962">
        <v>0</v>
      </c>
      <c r="DD962">
        <v>0</v>
      </c>
      <c r="DE962">
        <v>0</v>
      </c>
      <c r="DF962">
        <v>0</v>
      </c>
      <c r="DG962">
        <v>0</v>
      </c>
      <c r="DH962">
        <v>0</v>
      </c>
      <c r="DI962">
        <v>0</v>
      </c>
      <c r="DJ962">
        <v>0</v>
      </c>
      <c r="DK962">
        <v>0</v>
      </c>
      <c r="DL962">
        <v>0</v>
      </c>
      <c r="DM962">
        <v>0</v>
      </c>
      <c r="DN962">
        <v>0</v>
      </c>
      <c r="DO962">
        <v>3</v>
      </c>
      <c r="DP962">
        <v>1</v>
      </c>
      <c r="DQ962">
        <v>0</v>
      </c>
      <c r="DR962">
        <v>0</v>
      </c>
      <c r="DS962">
        <v>0</v>
      </c>
      <c r="DT962">
        <v>0</v>
      </c>
      <c r="DU962">
        <v>0</v>
      </c>
      <c r="DV962">
        <v>0</v>
      </c>
      <c r="DW962">
        <v>0</v>
      </c>
      <c r="DX962">
        <v>0</v>
      </c>
      <c r="DY962">
        <v>0</v>
      </c>
      <c r="DZ962">
        <v>0</v>
      </c>
      <c r="EA962">
        <v>0</v>
      </c>
      <c r="EB962">
        <v>1</v>
      </c>
      <c r="EC962">
        <v>0</v>
      </c>
      <c r="ED962">
        <v>0</v>
      </c>
      <c r="EE962">
        <v>0</v>
      </c>
      <c r="EF962">
        <v>0</v>
      </c>
      <c r="EG962">
        <v>0</v>
      </c>
      <c r="EH962">
        <v>0</v>
      </c>
      <c r="EI962">
        <v>0</v>
      </c>
      <c r="EJ962">
        <v>1</v>
      </c>
      <c r="EK962">
        <v>0</v>
      </c>
      <c r="EL962">
        <v>0</v>
      </c>
      <c r="EM962">
        <v>0</v>
      </c>
      <c r="EN962">
        <v>3</v>
      </c>
      <c r="EO962">
        <v>1</v>
      </c>
      <c r="EP962">
        <v>0</v>
      </c>
      <c r="EQ962">
        <v>1</v>
      </c>
      <c r="ER962">
        <v>0</v>
      </c>
      <c r="ES962">
        <v>0</v>
      </c>
      <c r="ET962">
        <v>0</v>
      </c>
      <c r="EU962">
        <v>0</v>
      </c>
      <c r="EV962">
        <v>0</v>
      </c>
      <c r="EW962">
        <v>0</v>
      </c>
      <c r="EX962">
        <v>0</v>
      </c>
      <c r="EY962">
        <v>0</v>
      </c>
      <c r="EZ962">
        <v>0</v>
      </c>
      <c r="FA962">
        <v>0</v>
      </c>
      <c r="FB962">
        <v>0</v>
      </c>
      <c r="FC962">
        <v>0</v>
      </c>
      <c r="FD962">
        <v>0</v>
      </c>
      <c r="FE962">
        <v>0</v>
      </c>
      <c r="FF962">
        <v>0</v>
      </c>
      <c r="FG962">
        <v>0</v>
      </c>
      <c r="FH962">
        <v>0</v>
      </c>
      <c r="FI962">
        <v>0</v>
      </c>
      <c r="FJ962">
        <v>0</v>
      </c>
      <c r="FK962">
        <v>0</v>
      </c>
      <c r="FL962">
        <v>1</v>
      </c>
      <c r="FM962">
        <v>1</v>
      </c>
      <c r="FN962">
        <v>0</v>
      </c>
      <c r="FO962">
        <v>0</v>
      </c>
      <c r="FP962">
        <v>0</v>
      </c>
      <c r="FQ962">
        <v>0</v>
      </c>
      <c r="FR962">
        <v>0</v>
      </c>
      <c r="FS962">
        <v>0</v>
      </c>
      <c r="FT962">
        <v>0</v>
      </c>
      <c r="FU962">
        <v>0</v>
      </c>
      <c r="FV962">
        <v>0</v>
      </c>
      <c r="FW962">
        <v>0</v>
      </c>
      <c r="FX962">
        <v>0</v>
      </c>
      <c r="FY962">
        <v>0</v>
      </c>
      <c r="FZ962">
        <v>0</v>
      </c>
      <c r="GA962">
        <v>0</v>
      </c>
      <c r="GB962">
        <v>0</v>
      </c>
      <c r="GC962">
        <v>1</v>
      </c>
      <c r="GD962">
        <v>0</v>
      </c>
      <c r="GE962">
        <v>0</v>
      </c>
      <c r="GF962">
        <v>0</v>
      </c>
      <c r="GG962">
        <v>0</v>
      </c>
      <c r="GH962">
        <v>0</v>
      </c>
      <c r="GI962">
        <v>0</v>
      </c>
      <c r="GJ962">
        <v>0</v>
      </c>
      <c r="GK962">
        <v>0</v>
      </c>
      <c r="GL962">
        <v>1</v>
      </c>
      <c r="GM962">
        <v>5</v>
      </c>
      <c r="GN962">
        <v>4</v>
      </c>
      <c r="GO962">
        <v>0</v>
      </c>
      <c r="GP962">
        <v>1</v>
      </c>
      <c r="GQ962">
        <v>0</v>
      </c>
      <c r="GR962">
        <v>0</v>
      </c>
      <c r="GS962">
        <v>0</v>
      </c>
      <c r="GT962">
        <v>0</v>
      </c>
      <c r="GU962">
        <v>0</v>
      </c>
      <c r="GV962">
        <v>0</v>
      </c>
      <c r="GW962">
        <v>0</v>
      </c>
      <c r="GX962">
        <v>0</v>
      </c>
      <c r="GY962">
        <v>0</v>
      </c>
      <c r="GZ962">
        <v>0</v>
      </c>
      <c r="HA962">
        <v>0</v>
      </c>
      <c r="HB962">
        <v>0</v>
      </c>
      <c r="HC962">
        <v>0</v>
      </c>
      <c r="HD962">
        <v>0</v>
      </c>
      <c r="HE962">
        <v>0</v>
      </c>
      <c r="HF962">
        <v>5</v>
      </c>
      <c r="HG962">
        <v>0</v>
      </c>
      <c r="HH962">
        <v>0</v>
      </c>
      <c r="HI962">
        <v>0</v>
      </c>
      <c r="HJ962">
        <v>0</v>
      </c>
      <c r="HK962">
        <v>0</v>
      </c>
      <c r="HL962">
        <v>0</v>
      </c>
      <c r="HM962">
        <v>0</v>
      </c>
      <c r="HN962">
        <v>0</v>
      </c>
      <c r="HO962">
        <v>0</v>
      </c>
      <c r="HP962">
        <v>0</v>
      </c>
      <c r="HQ962">
        <v>0</v>
      </c>
      <c r="HR962">
        <v>0</v>
      </c>
      <c r="HS962">
        <v>0</v>
      </c>
      <c r="HT962">
        <v>0</v>
      </c>
      <c r="HU962">
        <v>0</v>
      </c>
      <c r="HV962">
        <v>0</v>
      </c>
      <c r="HW962">
        <v>0</v>
      </c>
      <c r="HX962">
        <v>0</v>
      </c>
      <c r="HY962">
        <v>0</v>
      </c>
      <c r="HZ962">
        <v>0</v>
      </c>
      <c r="IA962">
        <v>0</v>
      </c>
      <c r="IB962">
        <v>0</v>
      </c>
      <c r="IC962">
        <v>0</v>
      </c>
      <c r="ID962">
        <v>0</v>
      </c>
      <c r="IE962">
        <v>0</v>
      </c>
      <c r="IF962">
        <v>0</v>
      </c>
      <c r="IG962">
        <v>0</v>
      </c>
      <c r="IH962">
        <v>0</v>
      </c>
      <c r="II962">
        <v>0</v>
      </c>
      <c r="IJ962">
        <v>0</v>
      </c>
      <c r="IK962">
        <v>2</v>
      </c>
      <c r="IL962">
        <v>0</v>
      </c>
      <c r="IM962">
        <v>0</v>
      </c>
      <c r="IN962">
        <v>0</v>
      </c>
      <c r="IO962">
        <v>1</v>
      </c>
      <c r="IP962">
        <v>0</v>
      </c>
      <c r="IQ962">
        <v>0</v>
      </c>
      <c r="IR962">
        <v>0</v>
      </c>
      <c r="IS962">
        <v>0</v>
      </c>
      <c r="IT962">
        <v>0</v>
      </c>
      <c r="IU962">
        <v>0</v>
      </c>
      <c r="IV962">
        <v>0</v>
      </c>
      <c r="IW962">
        <v>0</v>
      </c>
      <c r="IX962">
        <v>0</v>
      </c>
      <c r="IY962">
        <v>0</v>
      </c>
      <c r="IZ962">
        <v>0</v>
      </c>
      <c r="JA962">
        <v>0</v>
      </c>
      <c r="JB962">
        <v>0</v>
      </c>
      <c r="JC962">
        <v>0</v>
      </c>
      <c r="JD962">
        <v>0</v>
      </c>
      <c r="JE962">
        <v>0</v>
      </c>
      <c r="JF962">
        <v>0</v>
      </c>
      <c r="JG962">
        <v>0</v>
      </c>
      <c r="JH962">
        <v>1</v>
      </c>
      <c r="JI962">
        <v>0</v>
      </c>
      <c r="JJ962">
        <v>2</v>
      </c>
      <c r="JK962" s="2">
        <f t="shared" si="78"/>
        <v>0.77083333333333337</v>
      </c>
    </row>
    <row r="963" spans="1:271" outlineLevel="2" x14ac:dyDescent="0.25">
      <c r="A963" t="str">
        <f t="shared" ref="A963:A971" si="80">"166101"</f>
        <v>166101</v>
      </c>
      <c r="B963" t="s">
        <v>340</v>
      </c>
      <c r="C963">
        <v>65</v>
      </c>
      <c r="D963">
        <v>129</v>
      </c>
      <c r="E963">
        <v>400</v>
      </c>
      <c r="F963">
        <v>356</v>
      </c>
      <c r="G963">
        <v>44</v>
      </c>
      <c r="H963">
        <v>0</v>
      </c>
      <c r="I963">
        <v>1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44</v>
      </c>
      <c r="R963">
        <v>0</v>
      </c>
      <c r="S963">
        <v>0</v>
      </c>
      <c r="T963">
        <v>44</v>
      </c>
      <c r="U963">
        <v>1</v>
      </c>
      <c r="V963">
        <v>1</v>
      </c>
      <c r="W963">
        <v>0</v>
      </c>
      <c r="X963">
        <v>0</v>
      </c>
      <c r="Y963">
        <v>43</v>
      </c>
      <c r="Z963">
        <v>11</v>
      </c>
      <c r="AA963">
        <v>1</v>
      </c>
      <c r="AB963">
        <v>3</v>
      </c>
      <c r="AC963">
        <v>3</v>
      </c>
      <c r="AD963">
        <v>1</v>
      </c>
      <c r="AE963">
        <v>1</v>
      </c>
      <c r="AF963">
        <v>0</v>
      </c>
      <c r="AG963">
        <v>0</v>
      </c>
      <c r="AH963">
        <v>0</v>
      </c>
      <c r="AI963">
        <v>2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11</v>
      </c>
      <c r="AZ963">
        <v>17</v>
      </c>
      <c r="BA963">
        <v>5</v>
      </c>
      <c r="BB963">
        <v>1</v>
      </c>
      <c r="BC963">
        <v>2</v>
      </c>
      <c r="BD963">
        <v>3</v>
      </c>
      <c r="BE963">
        <v>1</v>
      </c>
      <c r="BF963">
        <v>0</v>
      </c>
      <c r="BG963">
        <v>1</v>
      </c>
      <c r="BH963">
        <v>0</v>
      </c>
      <c r="BI963">
        <v>3</v>
      </c>
      <c r="BJ963">
        <v>1</v>
      </c>
      <c r="BK963">
        <v>0</v>
      </c>
      <c r="BL963">
        <v>0</v>
      </c>
      <c r="BM963">
        <v>0</v>
      </c>
      <c r="BN963">
        <v>0</v>
      </c>
      <c r="BO963">
        <v>0</v>
      </c>
      <c r="BP963">
        <v>0</v>
      </c>
      <c r="BQ963">
        <v>0</v>
      </c>
      <c r="BR963">
        <v>0</v>
      </c>
      <c r="BS963">
        <v>0</v>
      </c>
      <c r="BT963">
        <v>0</v>
      </c>
      <c r="BU963">
        <v>0</v>
      </c>
      <c r="BV963">
        <v>0</v>
      </c>
      <c r="BW963">
        <v>0</v>
      </c>
      <c r="BX963">
        <v>17</v>
      </c>
      <c r="BY963">
        <v>2</v>
      </c>
      <c r="BZ963">
        <v>1</v>
      </c>
      <c r="CA963">
        <v>0</v>
      </c>
      <c r="CB963">
        <v>0</v>
      </c>
      <c r="CC963">
        <v>0</v>
      </c>
      <c r="CD963">
        <v>0</v>
      </c>
      <c r="CE963">
        <v>1</v>
      </c>
      <c r="CF963">
        <v>0</v>
      </c>
      <c r="CG963">
        <v>0</v>
      </c>
      <c r="CH963">
        <v>0</v>
      </c>
      <c r="CI963">
        <v>0</v>
      </c>
      <c r="CJ963">
        <v>0</v>
      </c>
      <c r="CK963">
        <v>0</v>
      </c>
      <c r="CL963">
        <v>0</v>
      </c>
      <c r="CM963">
        <v>0</v>
      </c>
      <c r="CN963">
        <v>2</v>
      </c>
      <c r="CO963">
        <v>3</v>
      </c>
      <c r="CP963">
        <v>1</v>
      </c>
      <c r="CQ963">
        <v>0</v>
      </c>
      <c r="CR963">
        <v>0</v>
      </c>
      <c r="CS963">
        <v>1</v>
      </c>
      <c r="CT963">
        <v>1</v>
      </c>
      <c r="CU963">
        <v>0</v>
      </c>
      <c r="CV963">
        <v>0</v>
      </c>
      <c r="CW963">
        <v>0</v>
      </c>
      <c r="CX963">
        <v>0</v>
      </c>
      <c r="CY963">
        <v>0</v>
      </c>
      <c r="CZ963">
        <v>0</v>
      </c>
      <c r="DA963">
        <v>0</v>
      </c>
      <c r="DB963">
        <v>0</v>
      </c>
      <c r="DC963">
        <v>0</v>
      </c>
      <c r="DD963">
        <v>0</v>
      </c>
      <c r="DE963">
        <v>0</v>
      </c>
      <c r="DF963">
        <v>0</v>
      </c>
      <c r="DG963">
        <v>0</v>
      </c>
      <c r="DH963">
        <v>0</v>
      </c>
      <c r="DI963">
        <v>0</v>
      </c>
      <c r="DJ963">
        <v>0</v>
      </c>
      <c r="DK963">
        <v>0</v>
      </c>
      <c r="DL963">
        <v>0</v>
      </c>
      <c r="DM963">
        <v>0</v>
      </c>
      <c r="DN963">
        <v>3</v>
      </c>
      <c r="DO963">
        <v>0</v>
      </c>
      <c r="DP963">
        <v>0</v>
      </c>
      <c r="DQ963">
        <v>0</v>
      </c>
      <c r="DR963">
        <v>0</v>
      </c>
      <c r="DS963">
        <v>0</v>
      </c>
      <c r="DT963">
        <v>0</v>
      </c>
      <c r="DU963">
        <v>0</v>
      </c>
      <c r="DV963">
        <v>0</v>
      </c>
      <c r="DW963">
        <v>0</v>
      </c>
      <c r="DX963">
        <v>0</v>
      </c>
      <c r="DY963">
        <v>0</v>
      </c>
      <c r="DZ963">
        <v>0</v>
      </c>
      <c r="EA963">
        <v>0</v>
      </c>
      <c r="EB963">
        <v>0</v>
      </c>
      <c r="EC963">
        <v>0</v>
      </c>
      <c r="ED963">
        <v>0</v>
      </c>
      <c r="EE963">
        <v>0</v>
      </c>
      <c r="EF963">
        <v>0</v>
      </c>
      <c r="EG963">
        <v>0</v>
      </c>
      <c r="EH963">
        <v>0</v>
      </c>
      <c r="EI963">
        <v>0</v>
      </c>
      <c r="EJ963">
        <v>0</v>
      </c>
      <c r="EK963">
        <v>0</v>
      </c>
      <c r="EL963">
        <v>0</v>
      </c>
      <c r="EM963">
        <v>0</v>
      </c>
      <c r="EN963">
        <v>0</v>
      </c>
      <c r="EO963">
        <v>3</v>
      </c>
      <c r="EP963">
        <v>0</v>
      </c>
      <c r="EQ963">
        <v>1</v>
      </c>
      <c r="ER963">
        <v>1</v>
      </c>
      <c r="ES963">
        <v>0</v>
      </c>
      <c r="ET963">
        <v>0</v>
      </c>
      <c r="EU963">
        <v>0</v>
      </c>
      <c r="EV963">
        <v>0</v>
      </c>
      <c r="EW963">
        <v>1</v>
      </c>
      <c r="EX963">
        <v>0</v>
      </c>
      <c r="EY963">
        <v>0</v>
      </c>
      <c r="EZ963">
        <v>0</v>
      </c>
      <c r="FA963">
        <v>0</v>
      </c>
      <c r="FB963">
        <v>0</v>
      </c>
      <c r="FC963">
        <v>0</v>
      </c>
      <c r="FD963">
        <v>0</v>
      </c>
      <c r="FE963">
        <v>0</v>
      </c>
      <c r="FF963">
        <v>0</v>
      </c>
      <c r="FG963">
        <v>0</v>
      </c>
      <c r="FH963">
        <v>0</v>
      </c>
      <c r="FI963">
        <v>0</v>
      </c>
      <c r="FJ963">
        <v>0</v>
      </c>
      <c r="FK963">
        <v>0</v>
      </c>
      <c r="FL963">
        <v>3</v>
      </c>
      <c r="FM963">
        <v>1</v>
      </c>
      <c r="FN963">
        <v>1</v>
      </c>
      <c r="FO963">
        <v>0</v>
      </c>
      <c r="FP963">
        <v>0</v>
      </c>
      <c r="FQ963">
        <v>0</v>
      </c>
      <c r="FR963">
        <v>0</v>
      </c>
      <c r="FS963">
        <v>0</v>
      </c>
      <c r="FT963">
        <v>0</v>
      </c>
      <c r="FU963">
        <v>0</v>
      </c>
      <c r="FV963">
        <v>0</v>
      </c>
      <c r="FW963">
        <v>0</v>
      </c>
      <c r="FX963">
        <v>0</v>
      </c>
      <c r="FY963">
        <v>0</v>
      </c>
      <c r="FZ963">
        <v>0</v>
      </c>
      <c r="GA963">
        <v>0</v>
      </c>
      <c r="GB963">
        <v>0</v>
      </c>
      <c r="GC963">
        <v>0</v>
      </c>
      <c r="GD963">
        <v>0</v>
      </c>
      <c r="GE963">
        <v>0</v>
      </c>
      <c r="GF963">
        <v>0</v>
      </c>
      <c r="GG963">
        <v>0</v>
      </c>
      <c r="GH963">
        <v>0</v>
      </c>
      <c r="GI963">
        <v>0</v>
      </c>
      <c r="GJ963">
        <v>0</v>
      </c>
      <c r="GK963">
        <v>0</v>
      </c>
      <c r="GL963">
        <v>1</v>
      </c>
      <c r="GM963">
        <v>4</v>
      </c>
      <c r="GN963">
        <v>3</v>
      </c>
      <c r="GO963">
        <v>0</v>
      </c>
      <c r="GP963">
        <v>0</v>
      </c>
      <c r="GQ963">
        <v>0</v>
      </c>
      <c r="GR963">
        <v>0</v>
      </c>
      <c r="GS963">
        <v>0</v>
      </c>
      <c r="GT963">
        <v>0</v>
      </c>
      <c r="GU963">
        <v>0</v>
      </c>
      <c r="GV963">
        <v>0</v>
      </c>
      <c r="GW963">
        <v>1</v>
      </c>
      <c r="GX963">
        <v>0</v>
      </c>
      <c r="GY963">
        <v>0</v>
      </c>
      <c r="GZ963">
        <v>0</v>
      </c>
      <c r="HA963">
        <v>0</v>
      </c>
      <c r="HB963">
        <v>0</v>
      </c>
      <c r="HC963">
        <v>0</v>
      </c>
      <c r="HD963">
        <v>0</v>
      </c>
      <c r="HE963">
        <v>0</v>
      </c>
      <c r="HF963">
        <v>4</v>
      </c>
      <c r="HG963">
        <v>0</v>
      </c>
      <c r="HH963">
        <v>0</v>
      </c>
      <c r="HI963">
        <v>0</v>
      </c>
      <c r="HJ963">
        <v>0</v>
      </c>
      <c r="HK963">
        <v>0</v>
      </c>
      <c r="HL963">
        <v>0</v>
      </c>
      <c r="HM963">
        <v>0</v>
      </c>
      <c r="HN963">
        <v>0</v>
      </c>
      <c r="HO963">
        <v>0</v>
      </c>
      <c r="HP963">
        <v>0</v>
      </c>
      <c r="HQ963">
        <v>0</v>
      </c>
      <c r="HR963">
        <v>0</v>
      </c>
      <c r="HS963">
        <v>0</v>
      </c>
      <c r="HT963">
        <v>0</v>
      </c>
      <c r="HU963">
        <v>0</v>
      </c>
      <c r="HV963">
        <v>0</v>
      </c>
      <c r="HW963">
        <v>0</v>
      </c>
      <c r="HX963">
        <v>0</v>
      </c>
      <c r="HY963">
        <v>0</v>
      </c>
      <c r="HZ963">
        <v>0</v>
      </c>
      <c r="IA963">
        <v>0</v>
      </c>
      <c r="IB963">
        <v>0</v>
      </c>
      <c r="IC963">
        <v>0</v>
      </c>
      <c r="ID963">
        <v>0</v>
      </c>
      <c r="IE963">
        <v>0</v>
      </c>
      <c r="IF963">
        <v>0</v>
      </c>
      <c r="IG963">
        <v>0</v>
      </c>
      <c r="IH963">
        <v>0</v>
      </c>
      <c r="II963">
        <v>0</v>
      </c>
      <c r="IJ963">
        <v>0</v>
      </c>
      <c r="IK963">
        <v>2</v>
      </c>
      <c r="IL963">
        <v>1</v>
      </c>
      <c r="IM963">
        <v>0</v>
      </c>
      <c r="IN963">
        <v>1</v>
      </c>
      <c r="IO963">
        <v>0</v>
      </c>
      <c r="IP963">
        <v>0</v>
      </c>
      <c r="IQ963">
        <v>0</v>
      </c>
      <c r="IR963">
        <v>0</v>
      </c>
      <c r="IS963">
        <v>0</v>
      </c>
      <c r="IT963">
        <v>0</v>
      </c>
      <c r="IU963">
        <v>0</v>
      </c>
      <c r="IV963">
        <v>0</v>
      </c>
      <c r="IW963">
        <v>0</v>
      </c>
      <c r="IX963">
        <v>0</v>
      </c>
      <c r="IY963">
        <v>0</v>
      </c>
      <c r="IZ963">
        <v>0</v>
      </c>
      <c r="JA963">
        <v>0</v>
      </c>
      <c r="JB963">
        <v>0</v>
      </c>
      <c r="JC963">
        <v>0</v>
      </c>
      <c r="JD963">
        <v>0</v>
      </c>
      <c r="JE963">
        <v>0</v>
      </c>
      <c r="JF963">
        <v>0</v>
      </c>
      <c r="JG963">
        <v>0</v>
      </c>
      <c r="JH963">
        <v>0</v>
      </c>
      <c r="JI963">
        <v>0</v>
      </c>
      <c r="JJ963">
        <v>2</v>
      </c>
      <c r="JK963" s="2">
        <f t="shared" ref="JK963:JK973" si="81">$T963/$D963</f>
        <v>0.34108527131782945</v>
      </c>
    </row>
    <row r="964" spans="1:271" outlineLevel="2" x14ac:dyDescent="0.25">
      <c r="A964" t="str">
        <f t="shared" si="80"/>
        <v>166101</v>
      </c>
      <c r="B964" t="s">
        <v>340</v>
      </c>
      <c r="C964">
        <v>66</v>
      </c>
      <c r="D964">
        <v>270</v>
      </c>
      <c r="E964">
        <v>400</v>
      </c>
      <c r="F964">
        <v>331</v>
      </c>
      <c r="G964">
        <v>69</v>
      </c>
      <c r="H964">
        <v>0</v>
      </c>
      <c r="I964">
        <v>5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69</v>
      </c>
      <c r="R964">
        <v>0</v>
      </c>
      <c r="S964">
        <v>0</v>
      </c>
      <c r="T964">
        <v>69</v>
      </c>
      <c r="U964">
        <v>2</v>
      </c>
      <c r="V964">
        <v>2</v>
      </c>
      <c r="W964">
        <v>0</v>
      </c>
      <c r="X964">
        <v>0</v>
      </c>
      <c r="Y964">
        <v>67</v>
      </c>
      <c r="Z964">
        <v>18</v>
      </c>
      <c r="AA964">
        <v>4</v>
      </c>
      <c r="AB964">
        <v>2</v>
      </c>
      <c r="AC964">
        <v>9</v>
      </c>
      <c r="AD964">
        <v>0</v>
      </c>
      <c r="AE964">
        <v>0</v>
      </c>
      <c r="AF964">
        <v>0</v>
      </c>
      <c r="AG964">
        <v>0</v>
      </c>
      <c r="AH964">
        <v>1</v>
      </c>
      <c r="AI964">
        <v>0</v>
      </c>
      <c r="AJ964">
        <v>0</v>
      </c>
      <c r="AK964">
        <v>0</v>
      </c>
      <c r="AL964">
        <v>1</v>
      </c>
      <c r="AM964">
        <v>0</v>
      </c>
      <c r="AN964">
        <v>0</v>
      </c>
      <c r="AO964">
        <v>1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18</v>
      </c>
      <c r="AZ964">
        <v>20</v>
      </c>
      <c r="BA964">
        <v>6</v>
      </c>
      <c r="BB964">
        <v>0</v>
      </c>
      <c r="BC964">
        <v>2</v>
      </c>
      <c r="BD964">
        <v>5</v>
      </c>
      <c r="BE964">
        <v>1</v>
      </c>
      <c r="BF964">
        <v>0</v>
      </c>
      <c r="BG964">
        <v>1</v>
      </c>
      <c r="BH964">
        <v>1</v>
      </c>
      <c r="BI964">
        <v>2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0</v>
      </c>
      <c r="BS964">
        <v>1</v>
      </c>
      <c r="BT964">
        <v>0</v>
      </c>
      <c r="BU964">
        <v>0</v>
      </c>
      <c r="BV964">
        <v>0</v>
      </c>
      <c r="BW964">
        <v>1</v>
      </c>
      <c r="BX964">
        <v>20</v>
      </c>
      <c r="BY964">
        <v>2</v>
      </c>
      <c r="BZ964">
        <v>1</v>
      </c>
      <c r="CA964">
        <v>0</v>
      </c>
      <c r="CB964">
        <v>0</v>
      </c>
      <c r="CC964">
        <v>0</v>
      </c>
      <c r="CD964">
        <v>0</v>
      </c>
      <c r="CE964">
        <v>0</v>
      </c>
      <c r="CF964">
        <v>0</v>
      </c>
      <c r="CG964">
        <v>0</v>
      </c>
      <c r="CH964">
        <v>0</v>
      </c>
      <c r="CI964">
        <v>0</v>
      </c>
      <c r="CJ964">
        <v>0</v>
      </c>
      <c r="CK964">
        <v>0</v>
      </c>
      <c r="CL964">
        <v>1</v>
      </c>
      <c r="CM964">
        <v>0</v>
      </c>
      <c r="CN964">
        <v>2</v>
      </c>
      <c r="CO964">
        <v>3</v>
      </c>
      <c r="CP964">
        <v>2</v>
      </c>
      <c r="CQ964">
        <v>0</v>
      </c>
      <c r="CR964">
        <v>0</v>
      </c>
      <c r="CS964">
        <v>0</v>
      </c>
      <c r="CT964">
        <v>0</v>
      </c>
      <c r="CU964">
        <v>0</v>
      </c>
      <c r="CV964">
        <v>0</v>
      </c>
      <c r="CW964">
        <v>0</v>
      </c>
      <c r="CX964">
        <v>0</v>
      </c>
      <c r="CY964">
        <v>0</v>
      </c>
      <c r="CZ964">
        <v>0</v>
      </c>
      <c r="DA964">
        <v>0</v>
      </c>
      <c r="DB964">
        <v>0</v>
      </c>
      <c r="DC964">
        <v>0</v>
      </c>
      <c r="DD964">
        <v>0</v>
      </c>
      <c r="DE964">
        <v>0</v>
      </c>
      <c r="DF964">
        <v>0</v>
      </c>
      <c r="DG964">
        <v>0</v>
      </c>
      <c r="DH964">
        <v>0</v>
      </c>
      <c r="DI964">
        <v>0</v>
      </c>
      <c r="DJ964">
        <v>0</v>
      </c>
      <c r="DK964">
        <v>1</v>
      </c>
      <c r="DL964">
        <v>0</v>
      </c>
      <c r="DM964">
        <v>0</v>
      </c>
      <c r="DN964">
        <v>3</v>
      </c>
      <c r="DO964">
        <v>0</v>
      </c>
      <c r="DP964">
        <v>0</v>
      </c>
      <c r="DQ964">
        <v>0</v>
      </c>
      <c r="DR964">
        <v>0</v>
      </c>
      <c r="DS964">
        <v>0</v>
      </c>
      <c r="DT964">
        <v>0</v>
      </c>
      <c r="DU964">
        <v>0</v>
      </c>
      <c r="DV964">
        <v>0</v>
      </c>
      <c r="DW964">
        <v>0</v>
      </c>
      <c r="DX964">
        <v>0</v>
      </c>
      <c r="DY964">
        <v>0</v>
      </c>
      <c r="DZ964">
        <v>0</v>
      </c>
      <c r="EA964">
        <v>0</v>
      </c>
      <c r="EB964">
        <v>0</v>
      </c>
      <c r="EC964">
        <v>0</v>
      </c>
      <c r="ED964">
        <v>0</v>
      </c>
      <c r="EE964">
        <v>0</v>
      </c>
      <c r="EF964">
        <v>0</v>
      </c>
      <c r="EG964">
        <v>0</v>
      </c>
      <c r="EH964">
        <v>0</v>
      </c>
      <c r="EI964">
        <v>0</v>
      </c>
      <c r="EJ964">
        <v>0</v>
      </c>
      <c r="EK964">
        <v>0</v>
      </c>
      <c r="EL964">
        <v>0</v>
      </c>
      <c r="EM964">
        <v>0</v>
      </c>
      <c r="EN964">
        <v>0</v>
      </c>
      <c r="EO964">
        <v>6</v>
      </c>
      <c r="EP964">
        <v>3</v>
      </c>
      <c r="EQ964">
        <v>1</v>
      </c>
      <c r="ER964">
        <v>0</v>
      </c>
      <c r="ES964">
        <v>0</v>
      </c>
      <c r="ET964">
        <v>0</v>
      </c>
      <c r="EU964">
        <v>1</v>
      </c>
      <c r="EV964">
        <v>0</v>
      </c>
      <c r="EW964">
        <v>0</v>
      </c>
      <c r="EX964">
        <v>0</v>
      </c>
      <c r="EY964">
        <v>0</v>
      </c>
      <c r="EZ964">
        <v>0</v>
      </c>
      <c r="FA964">
        <v>0</v>
      </c>
      <c r="FB964">
        <v>0</v>
      </c>
      <c r="FC964">
        <v>0</v>
      </c>
      <c r="FD964">
        <v>0</v>
      </c>
      <c r="FE964">
        <v>0</v>
      </c>
      <c r="FF964">
        <v>0</v>
      </c>
      <c r="FG964">
        <v>0</v>
      </c>
      <c r="FH964">
        <v>0</v>
      </c>
      <c r="FI964">
        <v>0</v>
      </c>
      <c r="FJ964">
        <v>0</v>
      </c>
      <c r="FK964">
        <v>1</v>
      </c>
      <c r="FL964">
        <v>6</v>
      </c>
      <c r="FM964">
        <v>5</v>
      </c>
      <c r="FN964">
        <v>4</v>
      </c>
      <c r="FO964">
        <v>0</v>
      </c>
      <c r="FP964">
        <v>0</v>
      </c>
      <c r="FQ964">
        <v>0</v>
      </c>
      <c r="FR964">
        <v>0</v>
      </c>
      <c r="FS964">
        <v>0</v>
      </c>
      <c r="FT964">
        <v>0</v>
      </c>
      <c r="FU964">
        <v>0</v>
      </c>
      <c r="FV964">
        <v>0</v>
      </c>
      <c r="FW964">
        <v>0</v>
      </c>
      <c r="FX964">
        <v>0</v>
      </c>
      <c r="FY964">
        <v>0</v>
      </c>
      <c r="FZ964">
        <v>0</v>
      </c>
      <c r="GA964">
        <v>0</v>
      </c>
      <c r="GB964">
        <v>1</v>
      </c>
      <c r="GC964">
        <v>0</v>
      </c>
      <c r="GD964">
        <v>0</v>
      </c>
      <c r="GE964">
        <v>0</v>
      </c>
      <c r="GF964">
        <v>0</v>
      </c>
      <c r="GG964">
        <v>0</v>
      </c>
      <c r="GH964">
        <v>0</v>
      </c>
      <c r="GI964">
        <v>0</v>
      </c>
      <c r="GJ964">
        <v>0</v>
      </c>
      <c r="GK964">
        <v>0</v>
      </c>
      <c r="GL964">
        <v>5</v>
      </c>
      <c r="GM964">
        <v>3</v>
      </c>
      <c r="GN964">
        <v>2</v>
      </c>
      <c r="GO964">
        <v>0</v>
      </c>
      <c r="GP964">
        <v>0</v>
      </c>
      <c r="GQ964">
        <v>0</v>
      </c>
      <c r="GR964">
        <v>0</v>
      </c>
      <c r="GS964">
        <v>0</v>
      </c>
      <c r="GT964">
        <v>0</v>
      </c>
      <c r="GU964">
        <v>0</v>
      </c>
      <c r="GV964">
        <v>0</v>
      </c>
      <c r="GW964">
        <v>0</v>
      </c>
      <c r="GX964">
        <v>0</v>
      </c>
      <c r="GY964">
        <v>0</v>
      </c>
      <c r="GZ964">
        <v>0</v>
      </c>
      <c r="HA964">
        <v>1</v>
      </c>
      <c r="HB964">
        <v>0</v>
      </c>
      <c r="HC964">
        <v>0</v>
      </c>
      <c r="HD964">
        <v>0</v>
      </c>
      <c r="HE964">
        <v>0</v>
      </c>
      <c r="HF964">
        <v>3</v>
      </c>
      <c r="HG964">
        <v>1</v>
      </c>
      <c r="HH964">
        <v>1</v>
      </c>
      <c r="HI964">
        <v>0</v>
      </c>
      <c r="HJ964">
        <v>0</v>
      </c>
      <c r="HK964">
        <v>0</v>
      </c>
      <c r="HL964">
        <v>0</v>
      </c>
      <c r="HM964">
        <v>0</v>
      </c>
      <c r="HN964">
        <v>0</v>
      </c>
      <c r="HO964">
        <v>0</v>
      </c>
      <c r="HP964">
        <v>0</v>
      </c>
      <c r="HQ964">
        <v>0</v>
      </c>
      <c r="HR964">
        <v>0</v>
      </c>
      <c r="HS964">
        <v>0</v>
      </c>
      <c r="HT964">
        <v>1</v>
      </c>
      <c r="HU964">
        <v>0</v>
      </c>
      <c r="HV964">
        <v>0</v>
      </c>
      <c r="HW964">
        <v>0</v>
      </c>
      <c r="HX964">
        <v>0</v>
      </c>
      <c r="HY964">
        <v>0</v>
      </c>
      <c r="HZ964">
        <v>0</v>
      </c>
      <c r="IA964">
        <v>0</v>
      </c>
      <c r="IB964">
        <v>0</v>
      </c>
      <c r="IC964">
        <v>0</v>
      </c>
      <c r="ID964">
        <v>0</v>
      </c>
      <c r="IE964">
        <v>0</v>
      </c>
      <c r="IF964">
        <v>0</v>
      </c>
      <c r="IG964">
        <v>0</v>
      </c>
      <c r="IH964">
        <v>0</v>
      </c>
      <c r="II964">
        <v>0</v>
      </c>
      <c r="IJ964">
        <v>0</v>
      </c>
      <c r="IK964">
        <v>9</v>
      </c>
      <c r="IL964">
        <v>4</v>
      </c>
      <c r="IM964">
        <v>2</v>
      </c>
      <c r="IN964">
        <v>2</v>
      </c>
      <c r="IO964">
        <v>0</v>
      </c>
      <c r="IP964">
        <v>0</v>
      </c>
      <c r="IQ964">
        <v>0</v>
      </c>
      <c r="IR964">
        <v>0</v>
      </c>
      <c r="IS964">
        <v>1</v>
      </c>
      <c r="IT964">
        <v>0</v>
      </c>
      <c r="IU964">
        <v>0</v>
      </c>
      <c r="IV964">
        <v>0</v>
      </c>
      <c r="IW964">
        <v>0</v>
      </c>
      <c r="IX964">
        <v>0</v>
      </c>
      <c r="IY964">
        <v>0</v>
      </c>
      <c r="IZ964">
        <v>0</v>
      </c>
      <c r="JA964">
        <v>0</v>
      </c>
      <c r="JB964">
        <v>0</v>
      </c>
      <c r="JC964">
        <v>0</v>
      </c>
      <c r="JD964">
        <v>0</v>
      </c>
      <c r="JE964">
        <v>0</v>
      </c>
      <c r="JF964">
        <v>0</v>
      </c>
      <c r="JG964">
        <v>0</v>
      </c>
      <c r="JH964">
        <v>0</v>
      </c>
      <c r="JI964">
        <v>0</v>
      </c>
      <c r="JJ964">
        <v>9</v>
      </c>
      <c r="JK964" s="2">
        <f t="shared" si="81"/>
        <v>0.25555555555555554</v>
      </c>
    </row>
    <row r="965" spans="1:271" outlineLevel="2" x14ac:dyDescent="0.25">
      <c r="A965" t="str">
        <f t="shared" si="80"/>
        <v>166101</v>
      </c>
      <c r="B965" t="s">
        <v>340</v>
      </c>
      <c r="C965">
        <v>67</v>
      </c>
      <c r="D965">
        <v>167</v>
      </c>
      <c r="E965">
        <v>350</v>
      </c>
      <c r="F965">
        <v>330</v>
      </c>
      <c r="G965">
        <v>20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20</v>
      </c>
      <c r="R965">
        <v>0</v>
      </c>
      <c r="S965">
        <v>0</v>
      </c>
      <c r="T965">
        <v>20</v>
      </c>
      <c r="U965">
        <v>0</v>
      </c>
      <c r="V965">
        <v>0</v>
      </c>
      <c r="W965">
        <v>0</v>
      </c>
      <c r="X965">
        <v>0</v>
      </c>
      <c r="Y965">
        <v>20</v>
      </c>
      <c r="Z965">
        <v>6</v>
      </c>
      <c r="AA965">
        <v>1</v>
      </c>
      <c r="AB965">
        <v>2</v>
      </c>
      <c r="AC965">
        <v>2</v>
      </c>
      <c r="AD965">
        <v>0</v>
      </c>
      <c r="AE965">
        <v>0</v>
      </c>
      <c r="AF965">
        <v>0</v>
      </c>
      <c r="AG965">
        <v>0</v>
      </c>
      <c r="AH965">
        <v>1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6</v>
      </c>
      <c r="AZ965">
        <v>5</v>
      </c>
      <c r="BA965">
        <v>2</v>
      </c>
      <c r="BB965">
        <v>0</v>
      </c>
      <c r="BC965">
        <v>0</v>
      </c>
      <c r="BD965">
        <v>2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  <c r="BL965">
        <v>0</v>
      </c>
      <c r="BM965">
        <v>1</v>
      </c>
      <c r="BN965">
        <v>0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0</v>
      </c>
      <c r="BV965">
        <v>0</v>
      </c>
      <c r="BW965">
        <v>0</v>
      </c>
      <c r="BX965">
        <v>5</v>
      </c>
      <c r="BY965">
        <v>2</v>
      </c>
      <c r="BZ965">
        <v>1</v>
      </c>
      <c r="CA965">
        <v>0</v>
      </c>
      <c r="CB965">
        <v>0</v>
      </c>
      <c r="CC965">
        <v>0</v>
      </c>
      <c r="CD965">
        <v>0</v>
      </c>
      <c r="CE965">
        <v>0</v>
      </c>
      <c r="CF965">
        <v>0</v>
      </c>
      <c r="CG965">
        <v>0</v>
      </c>
      <c r="CH965">
        <v>0</v>
      </c>
      <c r="CI965">
        <v>0</v>
      </c>
      <c r="CJ965">
        <v>0</v>
      </c>
      <c r="CK965">
        <v>1</v>
      </c>
      <c r="CL965">
        <v>0</v>
      </c>
      <c r="CM965">
        <v>0</v>
      </c>
      <c r="CN965">
        <v>2</v>
      </c>
      <c r="CO965">
        <v>1</v>
      </c>
      <c r="CP965">
        <v>1</v>
      </c>
      <c r="CQ965">
        <v>0</v>
      </c>
      <c r="CR965">
        <v>0</v>
      </c>
      <c r="CS965">
        <v>0</v>
      </c>
      <c r="CT965">
        <v>0</v>
      </c>
      <c r="CU965">
        <v>0</v>
      </c>
      <c r="CV965">
        <v>0</v>
      </c>
      <c r="CW965">
        <v>0</v>
      </c>
      <c r="CX965">
        <v>0</v>
      </c>
      <c r="CY965">
        <v>0</v>
      </c>
      <c r="CZ965">
        <v>0</v>
      </c>
      <c r="DA965">
        <v>0</v>
      </c>
      <c r="DB965">
        <v>0</v>
      </c>
      <c r="DC965">
        <v>0</v>
      </c>
      <c r="DD965">
        <v>0</v>
      </c>
      <c r="DE965">
        <v>0</v>
      </c>
      <c r="DF965">
        <v>0</v>
      </c>
      <c r="DG965">
        <v>0</v>
      </c>
      <c r="DH965">
        <v>0</v>
      </c>
      <c r="DI965">
        <v>0</v>
      </c>
      <c r="DJ965">
        <v>0</v>
      </c>
      <c r="DK965">
        <v>0</v>
      </c>
      <c r="DL965">
        <v>0</v>
      </c>
      <c r="DM965">
        <v>0</v>
      </c>
      <c r="DN965">
        <v>1</v>
      </c>
      <c r="DO965">
        <v>0</v>
      </c>
      <c r="DP965">
        <v>0</v>
      </c>
      <c r="DQ965">
        <v>0</v>
      </c>
      <c r="DR965">
        <v>0</v>
      </c>
      <c r="DS965">
        <v>0</v>
      </c>
      <c r="DT965">
        <v>0</v>
      </c>
      <c r="DU965">
        <v>0</v>
      </c>
      <c r="DV965">
        <v>0</v>
      </c>
      <c r="DW965">
        <v>0</v>
      </c>
      <c r="DX965">
        <v>0</v>
      </c>
      <c r="DY965">
        <v>0</v>
      </c>
      <c r="DZ965">
        <v>0</v>
      </c>
      <c r="EA965">
        <v>0</v>
      </c>
      <c r="EB965">
        <v>0</v>
      </c>
      <c r="EC965">
        <v>0</v>
      </c>
      <c r="ED965">
        <v>0</v>
      </c>
      <c r="EE965">
        <v>0</v>
      </c>
      <c r="EF965">
        <v>0</v>
      </c>
      <c r="EG965">
        <v>0</v>
      </c>
      <c r="EH965">
        <v>0</v>
      </c>
      <c r="EI965">
        <v>0</v>
      </c>
      <c r="EJ965">
        <v>0</v>
      </c>
      <c r="EK965">
        <v>0</v>
      </c>
      <c r="EL965">
        <v>0</v>
      </c>
      <c r="EM965">
        <v>0</v>
      </c>
      <c r="EN965">
        <v>0</v>
      </c>
      <c r="EO965">
        <v>1</v>
      </c>
      <c r="EP965">
        <v>0</v>
      </c>
      <c r="EQ965">
        <v>1</v>
      </c>
      <c r="ER965">
        <v>0</v>
      </c>
      <c r="ES965">
        <v>0</v>
      </c>
      <c r="ET965">
        <v>0</v>
      </c>
      <c r="EU965">
        <v>0</v>
      </c>
      <c r="EV965">
        <v>0</v>
      </c>
      <c r="EW965">
        <v>0</v>
      </c>
      <c r="EX965">
        <v>0</v>
      </c>
      <c r="EY965">
        <v>0</v>
      </c>
      <c r="EZ965">
        <v>0</v>
      </c>
      <c r="FA965">
        <v>0</v>
      </c>
      <c r="FB965">
        <v>0</v>
      </c>
      <c r="FC965">
        <v>0</v>
      </c>
      <c r="FD965">
        <v>0</v>
      </c>
      <c r="FE965">
        <v>0</v>
      </c>
      <c r="FF965">
        <v>0</v>
      </c>
      <c r="FG965">
        <v>0</v>
      </c>
      <c r="FH965">
        <v>0</v>
      </c>
      <c r="FI965">
        <v>0</v>
      </c>
      <c r="FJ965">
        <v>0</v>
      </c>
      <c r="FK965">
        <v>0</v>
      </c>
      <c r="FL965">
        <v>1</v>
      </c>
      <c r="FM965">
        <v>0</v>
      </c>
      <c r="FN965">
        <v>0</v>
      </c>
      <c r="FO965">
        <v>0</v>
      </c>
      <c r="FP965">
        <v>0</v>
      </c>
      <c r="FQ965">
        <v>0</v>
      </c>
      <c r="FR965">
        <v>0</v>
      </c>
      <c r="FS965">
        <v>0</v>
      </c>
      <c r="FT965">
        <v>0</v>
      </c>
      <c r="FU965">
        <v>0</v>
      </c>
      <c r="FV965">
        <v>0</v>
      </c>
      <c r="FW965">
        <v>0</v>
      </c>
      <c r="FX965">
        <v>0</v>
      </c>
      <c r="FY965">
        <v>0</v>
      </c>
      <c r="FZ965">
        <v>0</v>
      </c>
      <c r="GA965">
        <v>0</v>
      </c>
      <c r="GB965">
        <v>0</v>
      </c>
      <c r="GC965">
        <v>0</v>
      </c>
      <c r="GD965">
        <v>0</v>
      </c>
      <c r="GE965">
        <v>0</v>
      </c>
      <c r="GF965">
        <v>0</v>
      </c>
      <c r="GG965">
        <v>0</v>
      </c>
      <c r="GH965">
        <v>0</v>
      </c>
      <c r="GI965">
        <v>0</v>
      </c>
      <c r="GJ965">
        <v>0</v>
      </c>
      <c r="GK965">
        <v>0</v>
      </c>
      <c r="GL965">
        <v>0</v>
      </c>
      <c r="GM965">
        <v>2</v>
      </c>
      <c r="GN965">
        <v>2</v>
      </c>
      <c r="GO965">
        <v>0</v>
      </c>
      <c r="GP965">
        <v>0</v>
      </c>
      <c r="GQ965">
        <v>0</v>
      </c>
      <c r="GR965">
        <v>0</v>
      </c>
      <c r="GS965">
        <v>0</v>
      </c>
      <c r="GT965">
        <v>0</v>
      </c>
      <c r="GU965">
        <v>0</v>
      </c>
      <c r="GV965">
        <v>0</v>
      </c>
      <c r="GW965">
        <v>0</v>
      </c>
      <c r="GX965">
        <v>0</v>
      </c>
      <c r="GY965">
        <v>0</v>
      </c>
      <c r="GZ965">
        <v>0</v>
      </c>
      <c r="HA965">
        <v>0</v>
      </c>
      <c r="HB965">
        <v>0</v>
      </c>
      <c r="HC965">
        <v>0</v>
      </c>
      <c r="HD965">
        <v>0</v>
      </c>
      <c r="HE965">
        <v>0</v>
      </c>
      <c r="HF965">
        <v>2</v>
      </c>
      <c r="HG965">
        <v>0</v>
      </c>
      <c r="HH965">
        <v>0</v>
      </c>
      <c r="HI965">
        <v>0</v>
      </c>
      <c r="HJ965">
        <v>0</v>
      </c>
      <c r="HK965">
        <v>0</v>
      </c>
      <c r="HL965">
        <v>0</v>
      </c>
      <c r="HM965">
        <v>0</v>
      </c>
      <c r="HN965">
        <v>0</v>
      </c>
      <c r="HO965">
        <v>0</v>
      </c>
      <c r="HP965">
        <v>0</v>
      </c>
      <c r="HQ965">
        <v>0</v>
      </c>
      <c r="HR965">
        <v>0</v>
      </c>
      <c r="HS965">
        <v>0</v>
      </c>
      <c r="HT965">
        <v>0</v>
      </c>
      <c r="HU965">
        <v>2</v>
      </c>
      <c r="HV965">
        <v>1</v>
      </c>
      <c r="HW965">
        <v>0</v>
      </c>
      <c r="HX965">
        <v>0</v>
      </c>
      <c r="HY965">
        <v>0</v>
      </c>
      <c r="HZ965">
        <v>0</v>
      </c>
      <c r="IA965">
        <v>0</v>
      </c>
      <c r="IB965">
        <v>0</v>
      </c>
      <c r="IC965">
        <v>1</v>
      </c>
      <c r="ID965">
        <v>0</v>
      </c>
      <c r="IE965">
        <v>0</v>
      </c>
      <c r="IF965">
        <v>0</v>
      </c>
      <c r="IG965">
        <v>0</v>
      </c>
      <c r="IH965">
        <v>0</v>
      </c>
      <c r="II965">
        <v>0</v>
      </c>
      <c r="IJ965">
        <v>2</v>
      </c>
      <c r="IK965">
        <v>1</v>
      </c>
      <c r="IL965">
        <v>0</v>
      </c>
      <c r="IM965">
        <v>0</v>
      </c>
      <c r="IN965">
        <v>1</v>
      </c>
      <c r="IO965">
        <v>0</v>
      </c>
      <c r="IP965">
        <v>0</v>
      </c>
      <c r="IQ965">
        <v>0</v>
      </c>
      <c r="IR965">
        <v>0</v>
      </c>
      <c r="IS965">
        <v>0</v>
      </c>
      <c r="IT965">
        <v>0</v>
      </c>
      <c r="IU965">
        <v>0</v>
      </c>
      <c r="IV965">
        <v>0</v>
      </c>
      <c r="IW965">
        <v>0</v>
      </c>
      <c r="IX965">
        <v>0</v>
      </c>
      <c r="IY965">
        <v>0</v>
      </c>
      <c r="IZ965">
        <v>0</v>
      </c>
      <c r="JA965">
        <v>0</v>
      </c>
      <c r="JB965">
        <v>0</v>
      </c>
      <c r="JC965">
        <v>0</v>
      </c>
      <c r="JD965">
        <v>0</v>
      </c>
      <c r="JE965">
        <v>0</v>
      </c>
      <c r="JF965">
        <v>0</v>
      </c>
      <c r="JG965">
        <v>0</v>
      </c>
      <c r="JH965">
        <v>0</v>
      </c>
      <c r="JI965">
        <v>0</v>
      </c>
      <c r="JJ965">
        <v>1</v>
      </c>
      <c r="JK965" s="2">
        <f t="shared" si="81"/>
        <v>0.11976047904191617</v>
      </c>
    </row>
    <row r="966" spans="1:271" outlineLevel="2" x14ac:dyDescent="0.25">
      <c r="A966" t="str">
        <f t="shared" si="80"/>
        <v>166101</v>
      </c>
      <c r="B966" t="s">
        <v>340</v>
      </c>
      <c r="C966">
        <v>68</v>
      </c>
      <c r="D966">
        <v>36</v>
      </c>
      <c r="E966">
        <v>271</v>
      </c>
      <c r="F966">
        <v>254</v>
      </c>
      <c r="G966">
        <v>17</v>
      </c>
      <c r="H966">
        <v>0</v>
      </c>
      <c r="I966">
        <v>2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17</v>
      </c>
      <c r="R966">
        <v>0</v>
      </c>
      <c r="S966">
        <v>0</v>
      </c>
      <c r="T966">
        <v>17</v>
      </c>
      <c r="U966">
        <v>0</v>
      </c>
      <c r="V966">
        <v>0</v>
      </c>
      <c r="W966">
        <v>0</v>
      </c>
      <c r="X966">
        <v>0</v>
      </c>
      <c r="Y966">
        <v>17</v>
      </c>
      <c r="Z966">
        <v>5</v>
      </c>
      <c r="AA966">
        <v>0</v>
      </c>
      <c r="AB966">
        <v>1</v>
      </c>
      <c r="AC966">
        <v>3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1</v>
      </c>
      <c r="AU966">
        <v>0</v>
      </c>
      <c r="AV966">
        <v>0</v>
      </c>
      <c r="AW966">
        <v>0</v>
      </c>
      <c r="AX966">
        <v>0</v>
      </c>
      <c r="AY966">
        <v>5</v>
      </c>
      <c r="AZ966">
        <v>4</v>
      </c>
      <c r="BA966">
        <v>0</v>
      </c>
      <c r="BB966">
        <v>0</v>
      </c>
      <c r="BC966">
        <v>0</v>
      </c>
      <c r="BD966">
        <v>0</v>
      </c>
      <c r="BE966">
        <v>1</v>
      </c>
      <c r="BF966">
        <v>1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0</v>
      </c>
      <c r="BM966">
        <v>0</v>
      </c>
      <c r="BN966">
        <v>0</v>
      </c>
      <c r="BO966">
        <v>0</v>
      </c>
      <c r="BP966">
        <v>0</v>
      </c>
      <c r="BQ966">
        <v>1</v>
      </c>
      <c r="BR966">
        <v>0</v>
      </c>
      <c r="BS966">
        <v>0</v>
      </c>
      <c r="BT966">
        <v>1</v>
      </c>
      <c r="BU966">
        <v>0</v>
      </c>
      <c r="BV966">
        <v>0</v>
      </c>
      <c r="BW966">
        <v>0</v>
      </c>
      <c r="BX966">
        <v>4</v>
      </c>
      <c r="BY966">
        <v>2</v>
      </c>
      <c r="BZ966">
        <v>2</v>
      </c>
      <c r="CA966">
        <v>0</v>
      </c>
      <c r="CB966">
        <v>0</v>
      </c>
      <c r="CC966">
        <v>0</v>
      </c>
      <c r="CD966">
        <v>0</v>
      </c>
      <c r="CE966">
        <v>0</v>
      </c>
      <c r="CF966">
        <v>0</v>
      </c>
      <c r="CG966">
        <v>0</v>
      </c>
      <c r="CH966">
        <v>0</v>
      </c>
      <c r="CI966">
        <v>0</v>
      </c>
      <c r="CJ966">
        <v>0</v>
      </c>
      <c r="CK966">
        <v>0</v>
      </c>
      <c r="CL966">
        <v>0</v>
      </c>
      <c r="CM966">
        <v>0</v>
      </c>
      <c r="CN966">
        <v>2</v>
      </c>
      <c r="CO966">
        <v>0</v>
      </c>
      <c r="CP966">
        <v>0</v>
      </c>
      <c r="CQ966">
        <v>0</v>
      </c>
      <c r="CR966">
        <v>0</v>
      </c>
      <c r="CS966">
        <v>0</v>
      </c>
      <c r="CT966">
        <v>0</v>
      </c>
      <c r="CU966">
        <v>0</v>
      </c>
      <c r="CV966">
        <v>0</v>
      </c>
      <c r="CW966">
        <v>0</v>
      </c>
      <c r="CX966">
        <v>0</v>
      </c>
      <c r="CY966">
        <v>0</v>
      </c>
      <c r="CZ966">
        <v>0</v>
      </c>
      <c r="DA966">
        <v>0</v>
      </c>
      <c r="DB966">
        <v>0</v>
      </c>
      <c r="DC966">
        <v>0</v>
      </c>
      <c r="DD966">
        <v>0</v>
      </c>
      <c r="DE966">
        <v>0</v>
      </c>
      <c r="DF966">
        <v>0</v>
      </c>
      <c r="DG966">
        <v>0</v>
      </c>
      <c r="DH966">
        <v>0</v>
      </c>
      <c r="DI966">
        <v>0</v>
      </c>
      <c r="DJ966">
        <v>0</v>
      </c>
      <c r="DK966">
        <v>0</v>
      </c>
      <c r="DL966">
        <v>0</v>
      </c>
      <c r="DM966">
        <v>0</v>
      </c>
      <c r="DN966">
        <v>0</v>
      </c>
      <c r="DO966">
        <v>2</v>
      </c>
      <c r="DP966">
        <v>1</v>
      </c>
      <c r="DQ966">
        <v>0</v>
      </c>
      <c r="DR966">
        <v>0</v>
      </c>
      <c r="DS966">
        <v>0</v>
      </c>
      <c r="DT966">
        <v>0</v>
      </c>
      <c r="DU966">
        <v>0</v>
      </c>
      <c r="DV966">
        <v>0</v>
      </c>
      <c r="DW966">
        <v>0</v>
      </c>
      <c r="DX966">
        <v>0</v>
      </c>
      <c r="DY966">
        <v>0</v>
      </c>
      <c r="DZ966">
        <v>0</v>
      </c>
      <c r="EA966">
        <v>0</v>
      </c>
      <c r="EB966">
        <v>0</v>
      </c>
      <c r="EC966">
        <v>0</v>
      </c>
      <c r="ED966">
        <v>1</v>
      </c>
      <c r="EE966">
        <v>0</v>
      </c>
      <c r="EF966">
        <v>0</v>
      </c>
      <c r="EG966">
        <v>0</v>
      </c>
      <c r="EH966">
        <v>0</v>
      </c>
      <c r="EI966">
        <v>0</v>
      </c>
      <c r="EJ966">
        <v>0</v>
      </c>
      <c r="EK966">
        <v>0</v>
      </c>
      <c r="EL966">
        <v>0</v>
      </c>
      <c r="EM966">
        <v>0</v>
      </c>
      <c r="EN966">
        <v>2</v>
      </c>
      <c r="EO966">
        <v>1</v>
      </c>
      <c r="EP966">
        <v>1</v>
      </c>
      <c r="EQ966">
        <v>0</v>
      </c>
      <c r="ER966">
        <v>0</v>
      </c>
      <c r="ES966">
        <v>0</v>
      </c>
      <c r="ET966">
        <v>0</v>
      </c>
      <c r="EU966">
        <v>0</v>
      </c>
      <c r="EV966">
        <v>0</v>
      </c>
      <c r="EW966">
        <v>0</v>
      </c>
      <c r="EX966">
        <v>0</v>
      </c>
      <c r="EY966">
        <v>0</v>
      </c>
      <c r="EZ966">
        <v>0</v>
      </c>
      <c r="FA966">
        <v>0</v>
      </c>
      <c r="FB966">
        <v>0</v>
      </c>
      <c r="FC966">
        <v>0</v>
      </c>
      <c r="FD966">
        <v>0</v>
      </c>
      <c r="FE966">
        <v>0</v>
      </c>
      <c r="FF966">
        <v>0</v>
      </c>
      <c r="FG966">
        <v>0</v>
      </c>
      <c r="FH966">
        <v>0</v>
      </c>
      <c r="FI966">
        <v>0</v>
      </c>
      <c r="FJ966">
        <v>0</v>
      </c>
      <c r="FK966">
        <v>0</v>
      </c>
      <c r="FL966">
        <v>1</v>
      </c>
      <c r="FM966">
        <v>1</v>
      </c>
      <c r="FN966">
        <v>1</v>
      </c>
      <c r="FO966">
        <v>0</v>
      </c>
      <c r="FP966">
        <v>0</v>
      </c>
      <c r="FQ966">
        <v>0</v>
      </c>
      <c r="FR966">
        <v>0</v>
      </c>
      <c r="FS966">
        <v>0</v>
      </c>
      <c r="FT966">
        <v>0</v>
      </c>
      <c r="FU966">
        <v>0</v>
      </c>
      <c r="FV966">
        <v>0</v>
      </c>
      <c r="FW966">
        <v>0</v>
      </c>
      <c r="FX966">
        <v>0</v>
      </c>
      <c r="FY966">
        <v>0</v>
      </c>
      <c r="FZ966">
        <v>0</v>
      </c>
      <c r="GA966">
        <v>0</v>
      </c>
      <c r="GB966">
        <v>0</v>
      </c>
      <c r="GC966">
        <v>0</v>
      </c>
      <c r="GD966">
        <v>0</v>
      </c>
      <c r="GE966">
        <v>0</v>
      </c>
      <c r="GF966">
        <v>0</v>
      </c>
      <c r="GG966">
        <v>0</v>
      </c>
      <c r="GH966">
        <v>0</v>
      </c>
      <c r="GI966">
        <v>0</v>
      </c>
      <c r="GJ966">
        <v>0</v>
      </c>
      <c r="GK966">
        <v>0</v>
      </c>
      <c r="GL966">
        <v>1</v>
      </c>
      <c r="GM966">
        <v>2</v>
      </c>
      <c r="GN966">
        <v>1</v>
      </c>
      <c r="GO966">
        <v>1</v>
      </c>
      <c r="GP966">
        <v>0</v>
      </c>
      <c r="GQ966">
        <v>0</v>
      </c>
      <c r="GR966">
        <v>0</v>
      </c>
      <c r="GS966">
        <v>0</v>
      </c>
      <c r="GT966">
        <v>0</v>
      </c>
      <c r="GU966">
        <v>0</v>
      </c>
      <c r="GV966">
        <v>0</v>
      </c>
      <c r="GW966">
        <v>0</v>
      </c>
      <c r="GX966">
        <v>0</v>
      </c>
      <c r="GY966">
        <v>0</v>
      </c>
      <c r="GZ966">
        <v>0</v>
      </c>
      <c r="HA966">
        <v>0</v>
      </c>
      <c r="HB966">
        <v>0</v>
      </c>
      <c r="HC966">
        <v>0</v>
      </c>
      <c r="HD966">
        <v>0</v>
      </c>
      <c r="HE966">
        <v>0</v>
      </c>
      <c r="HF966">
        <v>2</v>
      </c>
      <c r="HG966">
        <v>0</v>
      </c>
      <c r="HH966">
        <v>0</v>
      </c>
      <c r="HI966">
        <v>0</v>
      </c>
      <c r="HJ966">
        <v>0</v>
      </c>
      <c r="HK966">
        <v>0</v>
      </c>
      <c r="HL966">
        <v>0</v>
      </c>
      <c r="HM966">
        <v>0</v>
      </c>
      <c r="HN966">
        <v>0</v>
      </c>
      <c r="HO966">
        <v>0</v>
      </c>
      <c r="HP966">
        <v>0</v>
      </c>
      <c r="HQ966">
        <v>0</v>
      </c>
      <c r="HR966">
        <v>0</v>
      </c>
      <c r="HS966">
        <v>0</v>
      </c>
      <c r="HT966">
        <v>0</v>
      </c>
      <c r="HU966">
        <v>0</v>
      </c>
      <c r="HV966">
        <v>0</v>
      </c>
      <c r="HW966">
        <v>0</v>
      </c>
      <c r="HX966">
        <v>0</v>
      </c>
      <c r="HY966">
        <v>0</v>
      </c>
      <c r="HZ966">
        <v>0</v>
      </c>
      <c r="IA966">
        <v>0</v>
      </c>
      <c r="IB966">
        <v>0</v>
      </c>
      <c r="IC966">
        <v>0</v>
      </c>
      <c r="ID966">
        <v>0</v>
      </c>
      <c r="IE966">
        <v>0</v>
      </c>
      <c r="IF966">
        <v>0</v>
      </c>
      <c r="IG966">
        <v>0</v>
      </c>
      <c r="IH966">
        <v>0</v>
      </c>
      <c r="II966">
        <v>0</v>
      </c>
      <c r="IJ966">
        <v>0</v>
      </c>
      <c r="IK966">
        <v>0</v>
      </c>
      <c r="IL966">
        <v>0</v>
      </c>
      <c r="IM966">
        <v>0</v>
      </c>
      <c r="IN966">
        <v>0</v>
      </c>
      <c r="IO966">
        <v>0</v>
      </c>
      <c r="IP966">
        <v>0</v>
      </c>
      <c r="IQ966">
        <v>0</v>
      </c>
      <c r="IR966">
        <v>0</v>
      </c>
      <c r="IS966">
        <v>0</v>
      </c>
      <c r="IT966">
        <v>0</v>
      </c>
      <c r="IU966">
        <v>0</v>
      </c>
      <c r="IV966">
        <v>0</v>
      </c>
      <c r="IW966">
        <v>0</v>
      </c>
      <c r="IX966">
        <v>0</v>
      </c>
      <c r="IY966">
        <v>0</v>
      </c>
      <c r="IZ966">
        <v>0</v>
      </c>
      <c r="JA966">
        <v>0</v>
      </c>
      <c r="JB966">
        <v>0</v>
      </c>
      <c r="JC966">
        <v>0</v>
      </c>
      <c r="JD966">
        <v>0</v>
      </c>
      <c r="JE966">
        <v>0</v>
      </c>
      <c r="JF966">
        <v>0</v>
      </c>
      <c r="JG966">
        <v>0</v>
      </c>
      <c r="JH966">
        <v>0</v>
      </c>
      <c r="JI966">
        <v>0</v>
      </c>
      <c r="JJ966">
        <v>0</v>
      </c>
      <c r="JK966" s="2">
        <f t="shared" si="81"/>
        <v>0.47222222222222221</v>
      </c>
    </row>
    <row r="967" spans="1:271" outlineLevel="2" x14ac:dyDescent="0.25">
      <c r="A967" t="str">
        <f t="shared" si="80"/>
        <v>166101</v>
      </c>
      <c r="B967" t="s">
        <v>340</v>
      </c>
      <c r="C967">
        <v>69</v>
      </c>
      <c r="D967">
        <v>132</v>
      </c>
      <c r="E967">
        <v>130</v>
      </c>
      <c r="F967">
        <v>58</v>
      </c>
      <c r="G967">
        <v>72</v>
      </c>
      <c r="H967">
        <v>0</v>
      </c>
      <c r="I967">
        <v>2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72</v>
      </c>
      <c r="R967">
        <v>0</v>
      </c>
      <c r="S967">
        <v>0</v>
      </c>
      <c r="T967">
        <v>72</v>
      </c>
      <c r="U967">
        <v>9</v>
      </c>
      <c r="V967">
        <v>2</v>
      </c>
      <c r="W967">
        <v>5</v>
      </c>
      <c r="X967">
        <v>0</v>
      </c>
      <c r="Y967">
        <v>63</v>
      </c>
      <c r="Z967">
        <v>18</v>
      </c>
      <c r="AA967">
        <v>2</v>
      </c>
      <c r="AB967">
        <v>4</v>
      </c>
      <c r="AC967">
        <v>2</v>
      </c>
      <c r="AD967">
        <v>4</v>
      </c>
      <c r="AE967">
        <v>0</v>
      </c>
      <c r="AF967">
        <v>1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1</v>
      </c>
      <c r="AN967">
        <v>0</v>
      </c>
      <c r="AO967">
        <v>1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2</v>
      </c>
      <c r="AV967">
        <v>0</v>
      </c>
      <c r="AW967">
        <v>1</v>
      </c>
      <c r="AX967">
        <v>0</v>
      </c>
      <c r="AY967">
        <v>18</v>
      </c>
      <c r="AZ967">
        <v>28</v>
      </c>
      <c r="BA967">
        <v>2</v>
      </c>
      <c r="BB967">
        <v>0</v>
      </c>
      <c r="BC967">
        <v>0</v>
      </c>
      <c r="BD967">
        <v>5</v>
      </c>
      <c r="BE967">
        <v>0</v>
      </c>
      <c r="BF967">
        <v>2</v>
      </c>
      <c r="BG967">
        <v>0</v>
      </c>
      <c r="BH967">
        <v>0</v>
      </c>
      <c r="BI967">
        <v>1</v>
      </c>
      <c r="BJ967">
        <v>1</v>
      </c>
      <c r="BK967">
        <v>1</v>
      </c>
      <c r="BL967">
        <v>0</v>
      </c>
      <c r="BM967">
        <v>16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0</v>
      </c>
      <c r="BX967">
        <v>28</v>
      </c>
      <c r="BY967">
        <v>1</v>
      </c>
      <c r="BZ967">
        <v>1</v>
      </c>
      <c r="CA967">
        <v>0</v>
      </c>
      <c r="CB967">
        <v>0</v>
      </c>
      <c r="CC967">
        <v>0</v>
      </c>
      <c r="CD967">
        <v>0</v>
      </c>
      <c r="CE967">
        <v>0</v>
      </c>
      <c r="CF967">
        <v>0</v>
      </c>
      <c r="CG967">
        <v>0</v>
      </c>
      <c r="CH967">
        <v>0</v>
      </c>
      <c r="CI967">
        <v>0</v>
      </c>
      <c r="CJ967">
        <v>0</v>
      </c>
      <c r="CK967">
        <v>0</v>
      </c>
      <c r="CL967">
        <v>0</v>
      </c>
      <c r="CM967">
        <v>0</v>
      </c>
      <c r="CN967">
        <v>1</v>
      </c>
      <c r="CO967">
        <v>2</v>
      </c>
      <c r="CP967">
        <v>1</v>
      </c>
      <c r="CQ967">
        <v>0</v>
      </c>
      <c r="CR967">
        <v>0</v>
      </c>
      <c r="CS967">
        <v>0</v>
      </c>
      <c r="CT967">
        <v>0</v>
      </c>
      <c r="CU967">
        <v>0</v>
      </c>
      <c r="CV967">
        <v>0</v>
      </c>
      <c r="CW967">
        <v>0</v>
      </c>
      <c r="CX967">
        <v>0</v>
      </c>
      <c r="CY967">
        <v>0</v>
      </c>
      <c r="CZ967">
        <v>0</v>
      </c>
      <c r="DA967">
        <v>1</v>
      </c>
      <c r="DB967">
        <v>0</v>
      </c>
      <c r="DC967">
        <v>0</v>
      </c>
      <c r="DD967">
        <v>0</v>
      </c>
      <c r="DE967">
        <v>0</v>
      </c>
      <c r="DF967">
        <v>0</v>
      </c>
      <c r="DG967">
        <v>0</v>
      </c>
      <c r="DH967">
        <v>0</v>
      </c>
      <c r="DI967">
        <v>0</v>
      </c>
      <c r="DJ967">
        <v>0</v>
      </c>
      <c r="DK967">
        <v>0</v>
      </c>
      <c r="DL967">
        <v>0</v>
      </c>
      <c r="DM967">
        <v>0</v>
      </c>
      <c r="DN967">
        <v>2</v>
      </c>
      <c r="DO967">
        <v>3</v>
      </c>
      <c r="DP967">
        <v>1</v>
      </c>
      <c r="DQ967">
        <v>0</v>
      </c>
      <c r="DR967">
        <v>0</v>
      </c>
      <c r="DS967">
        <v>0</v>
      </c>
      <c r="DT967">
        <v>1</v>
      </c>
      <c r="DU967">
        <v>0</v>
      </c>
      <c r="DV967">
        <v>0</v>
      </c>
      <c r="DW967">
        <v>0</v>
      </c>
      <c r="DX967">
        <v>0</v>
      </c>
      <c r="DY967">
        <v>0</v>
      </c>
      <c r="DZ967">
        <v>0</v>
      </c>
      <c r="EA967">
        <v>0</v>
      </c>
      <c r="EB967">
        <v>0</v>
      </c>
      <c r="EC967">
        <v>0</v>
      </c>
      <c r="ED967">
        <v>0</v>
      </c>
      <c r="EE967">
        <v>0</v>
      </c>
      <c r="EF967">
        <v>0</v>
      </c>
      <c r="EG967">
        <v>0</v>
      </c>
      <c r="EH967">
        <v>0</v>
      </c>
      <c r="EI967">
        <v>0</v>
      </c>
      <c r="EJ967">
        <v>0</v>
      </c>
      <c r="EK967">
        <v>0</v>
      </c>
      <c r="EL967">
        <v>0</v>
      </c>
      <c r="EM967">
        <v>1</v>
      </c>
      <c r="EN967">
        <v>3</v>
      </c>
      <c r="EO967">
        <v>6</v>
      </c>
      <c r="EP967">
        <v>0</v>
      </c>
      <c r="EQ967">
        <v>2</v>
      </c>
      <c r="ER967">
        <v>1</v>
      </c>
      <c r="ES967">
        <v>0</v>
      </c>
      <c r="ET967">
        <v>2</v>
      </c>
      <c r="EU967">
        <v>0</v>
      </c>
      <c r="EV967">
        <v>0</v>
      </c>
      <c r="EW967">
        <v>0</v>
      </c>
      <c r="EX967">
        <v>0</v>
      </c>
      <c r="EY967">
        <v>0</v>
      </c>
      <c r="EZ967">
        <v>0</v>
      </c>
      <c r="FA967">
        <v>0</v>
      </c>
      <c r="FB967">
        <v>0</v>
      </c>
      <c r="FC967">
        <v>0</v>
      </c>
      <c r="FD967">
        <v>0</v>
      </c>
      <c r="FE967">
        <v>0</v>
      </c>
      <c r="FF967">
        <v>0</v>
      </c>
      <c r="FG967">
        <v>1</v>
      </c>
      <c r="FH967">
        <v>0</v>
      </c>
      <c r="FI967">
        <v>0</v>
      </c>
      <c r="FJ967">
        <v>0</v>
      </c>
      <c r="FK967">
        <v>0</v>
      </c>
      <c r="FL967">
        <v>6</v>
      </c>
      <c r="FM967">
        <v>0</v>
      </c>
      <c r="FN967">
        <v>0</v>
      </c>
      <c r="FO967">
        <v>0</v>
      </c>
      <c r="FP967">
        <v>0</v>
      </c>
      <c r="FQ967">
        <v>0</v>
      </c>
      <c r="FR967">
        <v>0</v>
      </c>
      <c r="FS967">
        <v>0</v>
      </c>
      <c r="FT967">
        <v>0</v>
      </c>
      <c r="FU967">
        <v>0</v>
      </c>
      <c r="FV967">
        <v>0</v>
      </c>
      <c r="FW967">
        <v>0</v>
      </c>
      <c r="FX967">
        <v>0</v>
      </c>
      <c r="FY967">
        <v>0</v>
      </c>
      <c r="FZ967">
        <v>0</v>
      </c>
      <c r="GA967">
        <v>0</v>
      </c>
      <c r="GB967">
        <v>0</v>
      </c>
      <c r="GC967">
        <v>0</v>
      </c>
      <c r="GD967">
        <v>0</v>
      </c>
      <c r="GE967">
        <v>0</v>
      </c>
      <c r="GF967">
        <v>0</v>
      </c>
      <c r="GG967">
        <v>0</v>
      </c>
      <c r="GH967">
        <v>0</v>
      </c>
      <c r="GI967">
        <v>0</v>
      </c>
      <c r="GJ967">
        <v>0</v>
      </c>
      <c r="GK967">
        <v>0</v>
      </c>
      <c r="GL967">
        <v>0</v>
      </c>
      <c r="GM967">
        <v>3</v>
      </c>
      <c r="GN967">
        <v>3</v>
      </c>
      <c r="GO967">
        <v>0</v>
      </c>
      <c r="GP967">
        <v>0</v>
      </c>
      <c r="GQ967">
        <v>0</v>
      </c>
      <c r="GR967">
        <v>0</v>
      </c>
      <c r="GS967">
        <v>0</v>
      </c>
      <c r="GT967">
        <v>0</v>
      </c>
      <c r="GU967">
        <v>0</v>
      </c>
      <c r="GV967">
        <v>0</v>
      </c>
      <c r="GW967">
        <v>0</v>
      </c>
      <c r="GX967">
        <v>0</v>
      </c>
      <c r="GY967">
        <v>0</v>
      </c>
      <c r="GZ967">
        <v>0</v>
      </c>
      <c r="HA967">
        <v>0</v>
      </c>
      <c r="HB967">
        <v>0</v>
      </c>
      <c r="HC967">
        <v>0</v>
      </c>
      <c r="HD967">
        <v>0</v>
      </c>
      <c r="HE967">
        <v>0</v>
      </c>
      <c r="HF967">
        <v>3</v>
      </c>
      <c r="HG967">
        <v>0</v>
      </c>
      <c r="HH967">
        <v>0</v>
      </c>
      <c r="HI967">
        <v>0</v>
      </c>
      <c r="HJ967">
        <v>0</v>
      </c>
      <c r="HK967">
        <v>0</v>
      </c>
      <c r="HL967">
        <v>0</v>
      </c>
      <c r="HM967">
        <v>0</v>
      </c>
      <c r="HN967">
        <v>0</v>
      </c>
      <c r="HO967">
        <v>0</v>
      </c>
      <c r="HP967">
        <v>0</v>
      </c>
      <c r="HQ967">
        <v>0</v>
      </c>
      <c r="HR967">
        <v>0</v>
      </c>
      <c r="HS967">
        <v>0</v>
      </c>
      <c r="HT967">
        <v>0</v>
      </c>
      <c r="HU967">
        <v>1</v>
      </c>
      <c r="HV967">
        <v>0</v>
      </c>
      <c r="HW967">
        <v>0</v>
      </c>
      <c r="HX967">
        <v>0</v>
      </c>
      <c r="HY967">
        <v>0</v>
      </c>
      <c r="HZ967">
        <v>0</v>
      </c>
      <c r="IA967">
        <v>0</v>
      </c>
      <c r="IB967">
        <v>0</v>
      </c>
      <c r="IC967">
        <v>0</v>
      </c>
      <c r="ID967">
        <v>0</v>
      </c>
      <c r="IE967">
        <v>1</v>
      </c>
      <c r="IF967">
        <v>0</v>
      </c>
      <c r="IG967">
        <v>0</v>
      </c>
      <c r="IH967">
        <v>0</v>
      </c>
      <c r="II967">
        <v>0</v>
      </c>
      <c r="IJ967">
        <v>1</v>
      </c>
      <c r="IK967">
        <v>1</v>
      </c>
      <c r="IL967">
        <v>1</v>
      </c>
      <c r="IM967">
        <v>0</v>
      </c>
      <c r="IN967">
        <v>0</v>
      </c>
      <c r="IO967">
        <v>0</v>
      </c>
      <c r="IP967">
        <v>0</v>
      </c>
      <c r="IQ967">
        <v>0</v>
      </c>
      <c r="IR967">
        <v>0</v>
      </c>
      <c r="IS967">
        <v>0</v>
      </c>
      <c r="IT967">
        <v>0</v>
      </c>
      <c r="IU967">
        <v>0</v>
      </c>
      <c r="IV967">
        <v>0</v>
      </c>
      <c r="IW967">
        <v>0</v>
      </c>
      <c r="IX967">
        <v>0</v>
      </c>
      <c r="IY967">
        <v>0</v>
      </c>
      <c r="IZ967">
        <v>0</v>
      </c>
      <c r="JA967">
        <v>0</v>
      </c>
      <c r="JB967">
        <v>0</v>
      </c>
      <c r="JC967">
        <v>0</v>
      </c>
      <c r="JD967">
        <v>0</v>
      </c>
      <c r="JE967">
        <v>0</v>
      </c>
      <c r="JF967">
        <v>0</v>
      </c>
      <c r="JG967">
        <v>0</v>
      </c>
      <c r="JH967">
        <v>0</v>
      </c>
      <c r="JI967">
        <v>0</v>
      </c>
      <c r="JJ967">
        <v>1</v>
      </c>
      <c r="JK967" s="2">
        <f t="shared" si="81"/>
        <v>0.54545454545454541</v>
      </c>
    </row>
    <row r="968" spans="1:271" outlineLevel="2" x14ac:dyDescent="0.25">
      <c r="A968" t="str">
        <f t="shared" si="80"/>
        <v>166101</v>
      </c>
      <c r="B968" t="s">
        <v>340</v>
      </c>
      <c r="C968">
        <v>70</v>
      </c>
      <c r="D968">
        <v>110</v>
      </c>
      <c r="E968">
        <v>200</v>
      </c>
      <c r="F968">
        <v>148</v>
      </c>
      <c r="G968">
        <v>52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52</v>
      </c>
      <c r="R968">
        <v>0</v>
      </c>
      <c r="S968">
        <v>0</v>
      </c>
      <c r="T968">
        <v>52</v>
      </c>
      <c r="U968">
        <v>4</v>
      </c>
      <c r="V968">
        <v>3</v>
      </c>
      <c r="W968">
        <v>1</v>
      </c>
      <c r="X968">
        <v>0</v>
      </c>
      <c r="Y968">
        <v>48</v>
      </c>
      <c r="Z968">
        <v>5</v>
      </c>
      <c r="AA968">
        <v>0</v>
      </c>
      <c r="AB968">
        <v>1</v>
      </c>
      <c r="AC968">
        <v>1</v>
      </c>
      <c r="AD968">
        <v>0</v>
      </c>
      <c r="AE968">
        <v>0</v>
      </c>
      <c r="AF968">
        <v>0</v>
      </c>
      <c r="AG968">
        <v>1</v>
      </c>
      <c r="AH968">
        <v>0</v>
      </c>
      <c r="AI968">
        <v>1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1</v>
      </c>
      <c r="AX968">
        <v>0</v>
      </c>
      <c r="AY968">
        <v>5</v>
      </c>
      <c r="AZ968">
        <v>21</v>
      </c>
      <c r="BA968">
        <v>4</v>
      </c>
      <c r="BB968">
        <v>4</v>
      </c>
      <c r="BC968">
        <v>1</v>
      </c>
      <c r="BD968">
        <v>0</v>
      </c>
      <c r="BE968">
        <v>0</v>
      </c>
      <c r="BF968">
        <v>0</v>
      </c>
      <c r="BG968">
        <v>1</v>
      </c>
      <c r="BH968">
        <v>3</v>
      </c>
      <c r="BI968">
        <v>0</v>
      </c>
      <c r="BJ968">
        <v>2</v>
      </c>
      <c r="BK968">
        <v>0</v>
      </c>
      <c r="BL968">
        <v>0</v>
      </c>
      <c r="BM968">
        <v>0</v>
      </c>
      <c r="BN968">
        <v>0</v>
      </c>
      <c r="BO968">
        <v>1</v>
      </c>
      <c r="BP968">
        <v>0</v>
      </c>
      <c r="BQ968">
        <v>0</v>
      </c>
      <c r="BR968">
        <v>0</v>
      </c>
      <c r="BS968">
        <v>1</v>
      </c>
      <c r="BT968">
        <v>1</v>
      </c>
      <c r="BU968">
        <v>0</v>
      </c>
      <c r="BV968">
        <v>0</v>
      </c>
      <c r="BW968">
        <v>3</v>
      </c>
      <c r="BX968">
        <v>21</v>
      </c>
      <c r="BY968">
        <v>0</v>
      </c>
      <c r="BZ968">
        <v>0</v>
      </c>
      <c r="CA968">
        <v>0</v>
      </c>
      <c r="CB968">
        <v>0</v>
      </c>
      <c r="CC968">
        <v>0</v>
      </c>
      <c r="CD968">
        <v>0</v>
      </c>
      <c r="CE968">
        <v>0</v>
      </c>
      <c r="CF968">
        <v>0</v>
      </c>
      <c r="CG968">
        <v>0</v>
      </c>
      <c r="CH968">
        <v>0</v>
      </c>
      <c r="CI968">
        <v>0</v>
      </c>
      <c r="CJ968">
        <v>0</v>
      </c>
      <c r="CK968">
        <v>0</v>
      </c>
      <c r="CL968">
        <v>0</v>
      </c>
      <c r="CM968">
        <v>0</v>
      </c>
      <c r="CN968">
        <v>0</v>
      </c>
      <c r="CO968">
        <v>1</v>
      </c>
      <c r="CP968">
        <v>0</v>
      </c>
      <c r="CQ968">
        <v>0</v>
      </c>
      <c r="CR968">
        <v>0</v>
      </c>
      <c r="CS968">
        <v>0</v>
      </c>
      <c r="CT968">
        <v>0</v>
      </c>
      <c r="CU968">
        <v>0</v>
      </c>
      <c r="CV968">
        <v>0</v>
      </c>
      <c r="CW968">
        <v>0</v>
      </c>
      <c r="CX968">
        <v>0</v>
      </c>
      <c r="CY968">
        <v>0</v>
      </c>
      <c r="CZ968">
        <v>0</v>
      </c>
      <c r="DA968">
        <v>0</v>
      </c>
      <c r="DB968">
        <v>0</v>
      </c>
      <c r="DC968">
        <v>0</v>
      </c>
      <c r="DD968">
        <v>0</v>
      </c>
      <c r="DE968">
        <v>0</v>
      </c>
      <c r="DF968">
        <v>0</v>
      </c>
      <c r="DG968">
        <v>1</v>
      </c>
      <c r="DH968">
        <v>0</v>
      </c>
      <c r="DI968">
        <v>0</v>
      </c>
      <c r="DJ968">
        <v>0</v>
      </c>
      <c r="DK968">
        <v>0</v>
      </c>
      <c r="DL968">
        <v>0</v>
      </c>
      <c r="DM968">
        <v>0</v>
      </c>
      <c r="DN968">
        <v>1</v>
      </c>
      <c r="DO968">
        <v>3</v>
      </c>
      <c r="DP968">
        <v>1</v>
      </c>
      <c r="DQ968">
        <v>0</v>
      </c>
      <c r="DR968">
        <v>0</v>
      </c>
      <c r="DS968">
        <v>0</v>
      </c>
      <c r="DT968">
        <v>0</v>
      </c>
      <c r="DU968">
        <v>1</v>
      </c>
      <c r="DV968">
        <v>0</v>
      </c>
      <c r="DW968">
        <v>0</v>
      </c>
      <c r="DX968">
        <v>0</v>
      </c>
      <c r="DY968">
        <v>0</v>
      </c>
      <c r="DZ968">
        <v>1</v>
      </c>
      <c r="EA968">
        <v>0</v>
      </c>
      <c r="EB968">
        <v>0</v>
      </c>
      <c r="EC968">
        <v>0</v>
      </c>
      <c r="ED968">
        <v>0</v>
      </c>
      <c r="EE968">
        <v>0</v>
      </c>
      <c r="EF968">
        <v>0</v>
      </c>
      <c r="EG968">
        <v>0</v>
      </c>
      <c r="EH968">
        <v>0</v>
      </c>
      <c r="EI968">
        <v>0</v>
      </c>
      <c r="EJ968">
        <v>0</v>
      </c>
      <c r="EK968">
        <v>0</v>
      </c>
      <c r="EL968">
        <v>0</v>
      </c>
      <c r="EM968">
        <v>0</v>
      </c>
      <c r="EN968">
        <v>3</v>
      </c>
      <c r="EO968">
        <v>3</v>
      </c>
      <c r="EP968">
        <v>1</v>
      </c>
      <c r="EQ968">
        <v>0</v>
      </c>
      <c r="ER968">
        <v>0</v>
      </c>
      <c r="ES968">
        <v>0</v>
      </c>
      <c r="ET968">
        <v>0</v>
      </c>
      <c r="EU968">
        <v>0</v>
      </c>
      <c r="EV968">
        <v>0</v>
      </c>
      <c r="EW968">
        <v>0</v>
      </c>
      <c r="EX968">
        <v>0</v>
      </c>
      <c r="EY968">
        <v>0</v>
      </c>
      <c r="EZ968">
        <v>0</v>
      </c>
      <c r="FA968">
        <v>0</v>
      </c>
      <c r="FB968">
        <v>0</v>
      </c>
      <c r="FC968">
        <v>0</v>
      </c>
      <c r="FD968">
        <v>0</v>
      </c>
      <c r="FE968">
        <v>0</v>
      </c>
      <c r="FF968">
        <v>0</v>
      </c>
      <c r="FG968">
        <v>0</v>
      </c>
      <c r="FH968">
        <v>0</v>
      </c>
      <c r="FI968">
        <v>1</v>
      </c>
      <c r="FJ968">
        <v>0</v>
      </c>
      <c r="FK968">
        <v>1</v>
      </c>
      <c r="FL968">
        <v>3</v>
      </c>
      <c r="FM968">
        <v>8</v>
      </c>
      <c r="FN968">
        <v>4</v>
      </c>
      <c r="FO968">
        <v>0</v>
      </c>
      <c r="FP968">
        <v>0</v>
      </c>
      <c r="FQ968">
        <v>0</v>
      </c>
      <c r="FR968">
        <v>1</v>
      </c>
      <c r="FS968">
        <v>0</v>
      </c>
      <c r="FT968">
        <v>1</v>
      </c>
      <c r="FU968">
        <v>0</v>
      </c>
      <c r="FV968">
        <v>0</v>
      </c>
      <c r="FW968">
        <v>0</v>
      </c>
      <c r="FX968">
        <v>0</v>
      </c>
      <c r="FY968">
        <v>0</v>
      </c>
      <c r="FZ968">
        <v>0</v>
      </c>
      <c r="GA968">
        <v>0</v>
      </c>
      <c r="GB968">
        <v>1</v>
      </c>
      <c r="GC968">
        <v>0</v>
      </c>
      <c r="GD968">
        <v>0</v>
      </c>
      <c r="GE968">
        <v>0</v>
      </c>
      <c r="GF968">
        <v>0</v>
      </c>
      <c r="GG968">
        <v>0</v>
      </c>
      <c r="GH968">
        <v>0</v>
      </c>
      <c r="GI968">
        <v>0</v>
      </c>
      <c r="GJ968">
        <v>1</v>
      </c>
      <c r="GK968">
        <v>0</v>
      </c>
      <c r="GL968">
        <v>8</v>
      </c>
      <c r="GM968">
        <v>7</v>
      </c>
      <c r="GN968">
        <v>3</v>
      </c>
      <c r="GO968">
        <v>1</v>
      </c>
      <c r="GP968">
        <v>0</v>
      </c>
      <c r="GQ968">
        <v>0</v>
      </c>
      <c r="GR968">
        <v>0</v>
      </c>
      <c r="GS968">
        <v>0</v>
      </c>
      <c r="GT968">
        <v>0</v>
      </c>
      <c r="GU968">
        <v>0</v>
      </c>
      <c r="GV968">
        <v>0</v>
      </c>
      <c r="GW968">
        <v>0</v>
      </c>
      <c r="GX968">
        <v>0</v>
      </c>
      <c r="GY968">
        <v>0</v>
      </c>
      <c r="GZ968">
        <v>0</v>
      </c>
      <c r="HA968">
        <v>1</v>
      </c>
      <c r="HB968">
        <v>1</v>
      </c>
      <c r="HC968">
        <v>0</v>
      </c>
      <c r="HD968">
        <v>0</v>
      </c>
      <c r="HE968">
        <v>1</v>
      </c>
      <c r="HF968">
        <v>7</v>
      </c>
      <c r="HG968">
        <v>0</v>
      </c>
      <c r="HH968">
        <v>0</v>
      </c>
      <c r="HI968">
        <v>0</v>
      </c>
      <c r="HJ968">
        <v>0</v>
      </c>
      <c r="HK968">
        <v>0</v>
      </c>
      <c r="HL968">
        <v>0</v>
      </c>
      <c r="HM968">
        <v>0</v>
      </c>
      <c r="HN968">
        <v>0</v>
      </c>
      <c r="HO968">
        <v>0</v>
      </c>
      <c r="HP968">
        <v>0</v>
      </c>
      <c r="HQ968">
        <v>0</v>
      </c>
      <c r="HR968">
        <v>0</v>
      </c>
      <c r="HS968">
        <v>0</v>
      </c>
      <c r="HT968">
        <v>0</v>
      </c>
      <c r="HU968">
        <v>0</v>
      </c>
      <c r="HV968">
        <v>0</v>
      </c>
      <c r="HW968">
        <v>0</v>
      </c>
      <c r="HX968">
        <v>0</v>
      </c>
      <c r="HY968">
        <v>0</v>
      </c>
      <c r="HZ968">
        <v>0</v>
      </c>
      <c r="IA968">
        <v>0</v>
      </c>
      <c r="IB968">
        <v>0</v>
      </c>
      <c r="IC968">
        <v>0</v>
      </c>
      <c r="ID968">
        <v>0</v>
      </c>
      <c r="IE968">
        <v>0</v>
      </c>
      <c r="IF968">
        <v>0</v>
      </c>
      <c r="IG968">
        <v>0</v>
      </c>
      <c r="IH968">
        <v>0</v>
      </c>
      <c r="II968">
        <v>0</v>
      </c>
      <c r="IJ968">
        <v>0</v>
      </c>
      <c r="IK968">
        <v>0</v>
      </c>
      <c r="IL968">
        <v>0</v>
      </c>
      <c r="IM968">
        <v>0</v>
      </c>
      <c r="IN968">
        <v>0</v>
      </c>
      <c r="IO968">
        <v>0</v>
      </c>
      <c r="IP968">
        <v>0</v>
      </c>
      <c r="IQ968">
        <v>0</v>
      </c>
      <c r="IR968">
        <v>0</v>
      </c>
      <c r="IS968">
        <v>0</v>
      </c>
      <c r="IT968">
        <v>0</v>
      </c>
      <c r="IU968">
        <v>0</v>
      </c>
      <c r="IV968">
        <v>0</v>
      </c>
      <c r="IW968">
        <v>0</v>
      </c>
      <c r="IX968">
        <v>0</v>
      </c>
      <c r="IY968">
        <v>0</v>
      </c>
      <c r="IZ968">
        <v>0</v>
      </c>
      <c r="JA968">
        <v>0</v>
      </c>
      <c r="JB968">
        <v>0</v>
      </c>
      <c r="JC968">
        <v>0</v>
      </c>
      <c r="JD968">
        <v>0</v>
      </c>
      <c r="JE968">
        <v>0</v>
      </c>
      <c r="JF968">
        <v>0</v>
      </c>
      <c r="JG968">
        <v>0</v>
      </c>
      <c r="JH968">
        <v>0</v>
      </c>
      <c r="JI968">
        <v>0</v>
      </c>
      <c r="JJ968">
        <v>0</v>
      </c>
      <c r="JK968" s="2">
        <f t="shared" si="81"/>
        <v>0.47272727272727272</v>
      </c>
    </row>
    <row r="969" spans="1:271" outlineLevel="2" x14ac:dyDescent="0.25">
      <c r="A969" t="str">
        <f t="shared" si="80"/>
        <v>166101</v>
      </c>
      <c r="B969" t="s">
        <v>340</v>
      </c>
      <c r="C969">
        <v>71</v>
      </c>
      <c r="D969">
        <v>295</v>
      </c>
      <c r="E969">
        <v>350</v>
      </c>
      <c r="F969">
        <v>214</v>
      </c>
      <c r="G969">
        <v>136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136</v>
      </c>
      <c r="R969">
        <v>0</v>
      </c>
      <c r="S969">
        <v>0</v>
      </c>
      <c r="T969">
        <v>136</v>
      </c>
      <c r="U969">
        <v>32</v>
      </c>
      <c r="V969">
        <v>18</v>
      </c>
      <c r="W969">
        <v>11</v>
      </c>
      <c r="X969">
        <v>0</v>
      </c>
      <c r="Y969">
        <v>104</v>
      </c>
      <c r="Z969">
        <v>11</v>
      </c>
      <c r="AA969">
        <v>1</v>
      </c>
      <c r="AB969">
        <v>1</v>
      </c>
      <c r="AC969">
        <v>3</v>
      </c>
      <c r="AD969">
        <v>3</v>
      </c>
      <c r="AE969">
        <v>0</v>
      </c>
      <c r="AF969">
        <v>0</v>
      </c>
      <c r="AG969">
        <v>0</v>
      </c>
      <c r="AH969">
        <v>0</v>
      </c>
      <c r="AI969">
        <v>2</v>
      </c>
      <c r="AJ969">
        <v>0</v>
      </c>
      <c r="AK969">
        <v>0</v>
      </c>
      <c r="AL969">
        <v>1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11</v>
      </c>
      <c r="AZ969">
        <v>48</v>
      </c>
      <c r="BA969">
        <v>15</v>
      </c>
      <c r="BB969">
        <v>5</v>
      </c>
      <c r="BC969">
        <v>0</v>
      </c>
      <c r="BD969">
        <v>2</v>
      </c>
      <c r="BE969">
        <v>1</v>
      </c>
      <c r="BF969">
        <v>3</v>
      </c>
      <c r="BG969">
        <v>3</v>
      </c>
      <c r="BH969">
        <v>0</v>
      </c>
      <c r="BI969">
        <v>3</v>
      </c>
      <c r="BJ969">
        <v>4</v>
      </c>
      <c r="BK969">
        <v>0</v>
      </c>
      <c r="BL969">
        <v>0</v>
      </c>
      <c r="BM969">
        <v>4</v>
      </c>
      <c r="BN969">
        <v>0</v>
      </c>
      <c r="BO969">
        <v>1</v>
      </c>
      <c r="BP969">
        <v>0</v>
      </c>
      <c r="BQ969">
        <v>2</v>
      </c>
      <c r="BR969">
        <v>0</v>
      </c>
      <c r="BS969">
        <v>1</v>
      </c>
      <c r="BT969">
        <v>0</v>
      </c>
      <c r="BU969">
        <v>0</v>
      </c>
      <c r="BV969">
        <v>2</v>
      </c>
      <c r="BW969">
        <v>2</v>
      </c>
      <c r="BX969">
        <v>48</v>
      </c>
      <c r="BY969">
        <v>2</v>
      </c>
      <c r="BZ969">
        <v>0</v>
      </c>
      <c r="CA969">
        <v>0</v>
      </c>
      <c r="CB969">
        <v>0</v>
      </c>
      <c r="CC969">
        <v>0</v>
      </c>
      <c r="CD969">
        <v>0</v>
      </c>
      <c r="CE969">
        <v>0</v>
      </c>
      <c r="CF969">
        <v>1</v>
      </c>
      <c r="CG969">
        <v>0</v>
      </c>
      <c r="CH969">
        <v>1</v>
      </c>
      <c r="CI969">
        <v>0</v>
      </c>
      <c r="CJ969">
        <v>0</v>
      </c>
      <c r="CK969">
        <v>0</v>
      </c>
      <c r="CL969">
        <v>0</v>
      </c>
      <c r="CM969">
        <v>0</v>
      </c>
      <c r="CN969">
        <v>2</v>
      </c>
      <c r="CO969">
        <v>4</v>
      </c>
      <c r="CP969">
        <v>4</v>
      </c>
      <c r="CQ969">
        <v>0</v>
      </c>
      <c r="CR969">
        <v>0</v>
      </c>
      <c r="CS969">
        <v>0</v>
      </c>
      <c r="CT969">
        <v>0</v>
      </c>
      <c r="CU969">
        <v>0</v>
      </c>
      <c r="CV969">
        <v>0</v>
      </c>
      <c r="CW969">
        <v>0</v>
      </c>
      <c r="CX969">
        <v>0</v>
      </c>
      <c r="CY969">
        <v>0</v>
      </c>
      <c r="CZ969">
        <v>0</v>
      </c>
      <c r="DA969">
        <v>0</v>
      </c>
      <c r="DB969">
        <v>0</v>
      </c>
      <c r="DC969">
        <v>0</v>
      </c>
      <c r="DD969">
        <v>0</v>
      </c>
      <c r="DE969">
        <v>0</v>
      </c>
      <c r="DF969">
        <v>0</v>
      </c>
      <c r="DG969">
        <v>0</v>
      </c>
      <c r="DH969">
        <v>0</v>
      </c>
      <c r="DI969">
        <v>0</v>
      </c>
      <c r="DJ969">
        <v>0</v>
      </c>
      <c r="DK969">
        <v>0</v>
      </c>
      <c r="DL969">
        <v>0</v>
      </c>
      <c r="DM969">
        <v>0</v>
      </c>
      <c r="DN969">
        <v>4</v>
      </c>
      <c r="DO969">
        <v>2</v>
      </c>
      <c r="DP969">
        <v>0</v>
      </c>
      <c r="DQ969">
        <v>0</v>
      </c>
      <c r="DR969">
        <v>1</v>
      </c>
      <c r="DS969">
        <v>0</v>
      </c>
      <c r="DT969">
        <v>0</v>
      </c>
      <c r="DU969">
        <v>0</v>
      </c>
      <c r="DV969">
        <v>0</v>
      </c>
      <c r="DW969">
        <v>0</v>
      </c>
      <c r="DX969">
        <v>0</v>
      </c>
      <c r="DY969">
        <v>0</v>
      </c>
      <c r="DZ969">
        <v>0</v>
      </c>
      <c r="EA969">
        <v>0</v>
      </c>
      <c r="EB969">
        <v>0</v>
      </c>
      <c r="EC969">
        <v>0</v>
      </c>
      <c r="ED969">
        <v>0</v>
      </c>
      <c r="EE969">
        <v>0</v>
      </c>
      <c r="EF969">
        <v>0</v>
      </c>
      <c r="EG969">
        <v>0</v>
      </c>
      <c r="EH969">
        <v>0</v>
      </c>
      <c r="EI969">
        <v>0</v>
      </c>
      <c r="EJ969">
        <v>1</v>
      </c>
      <c r="EK969">
        <v>0</v>
      </c>
      <c r="EL969">
        <v>0</v>
      </c>
      <c r="EM969">
        <v>0</v>
      </c>
      <c r="EN969">
        <v>2</v>
      </c>
      <c r="EO969">
        <v>7</v>
      </c>
      <c r="EP969">
        <v>2</v>
      </c>
      <c r="EQ969">
        <v>0</v>
      </c>
      <c r="ER969">
        <v>0</v>
      </c>
      <c r="ES969">
        <v>0</v>
      </c>
      <c r="ET969">
        <v>1</v>
      </c>
      <c r="EU969">
        <v>0</v>
      </c>
      <c r="EV969">
        <v>3</v>
      </c>
      <c r="EW969">
        <v>0</v>
      </c>
      <c r="EX969">
        <v>0</v>
      </c>
      <c r="EY969">
        <v>0</v>
      </c>
      <c r="EZ969">
        <v>0</v>
      </c>
      <c r="FA969">
        <v>0</v>
      </c>
      <c r="FB969">
        <v>0</v>
      </c>
      <c r="FC969">
        <v>0</v>
      </c>
      <c r="FD969">
        <v>0</v>
      </c>
      <c r="FE969">
        <v>0</v>
      </c>
      <c r="FF969">
        <v>0</v>
      </c>
      <c r="FG969">
        <v>0</v>
      </c>
      <c r="FH969">
        <v>0</v>
      </c>
      <c r="FI969">
        <v>0</v>
      </c>
      <c r="FJ969">
        <v>0</v>
      </c>
      <c r="FK969">
        <v>1</v>
      </c>
      <c r="FL969">
        <v>7</v>
      </c>
      <c r="FM969">
        <v>26</v>
      </c>
      <c r="FN969">
        <v>13</v>
      </c>
      <c r="FO969">
        <v>1</v>
      </c>
      <c r="FP969">
        <v>1</v>
      </c>
      <c r="FQ969">
        <v>1</v>
      </c>
      <c r="FR969">
        <v>0</v>
      </c>
      <c r="FS969">
        <v>0</v>
      </c>
      <c r="FT969">
        <v>2</v>
      </c>
      <c r="FU969">
        <v>1</v>
      </c>
      <c r="FV969">
        <v>1</v>
      </c>
      <c r="FW969">
        <v>1</v>
      </c>
      <c r="FX969">
        <v>0</v>
      </c>
      <c r="FY969">
        <v>0</v>
      </c>
      <c r="FZ969">
        <v>0</v>
      </c>
      <c r="GA969">
        <v>1</v>
      </c>
      <c r="GB969">
        <v>3</v>
      </c>
      <c r="GC969">
        <v>0</v>
      </c>
      <c r="GD969">
        <v>0</v>
      </c>
      <c r="GE969">
        <v>0</v>
      </c>
      <c r="GF969">
        <v>0</v>
      </c>
      <c r="GG969">
        <v>0</v>
      </c>
      <c r="GH969">
        <v>0</v>
      </c>
      <c r="GI969">
        <v>1</v>
      </c>
      <c r="GJ969">
        <v>0</v>
      </c>
      <c r="GK969">
        <v>0</v>
      </c>
      <c r="GL969">
        <v>26</v>
      </c>
      <c r="GM969">
        <v>4</v>
      </c>
      <c r="GN969">
        <v>2</v>
      </c>
      <c r="GO969">
        <v>0</v>
      </c>
      <c r="GP969">
        <v>0</v>
      </c>
      <c r="GQ969">
        <v>0</v>
      </c>
      <c r="GR969">
        <v>0</v>
      </c>
      <c r="GS969">
        <v>0</v>
      </c>
      <c r="GT969">
        <v>0</v>
      </c>
      <c r="GU969">
        <v>0</v>
      </c>
      <c r="GV969">
        <v>1</v>
      </c>
      <c r="GW969">
        <v>1</v>
      </c>
      <c r="GX969">
        <v>0</v>
      </c>
      <c r="GY969">
        <v>0</v>
      </c>
      <c r="GZ969">
        <v>0</v>
      </c>
      <c r="HA969">
        <v>0</v>
      </c>
      <c r="HB969">
        <v>0</v>
      </c>
      <c r="HC969">
        <v>0</v>
      </c>
      <c r="HD969">
        <v>0</v>
      </c>
      <c r="HE969">
        <v>0</v>
      </c>
      <c r="HF969">
        <v>4</v>
      </c>
      <c r="HG969">
        <v>0</v>
      </c>
      <c r="HH969">
        <v>0</v>
      </c>
      <c r="HI969">
        <v>0</v>
      </c>
      <c r="HJ969">
        <v>0</v>
      </c>
      <c r="HK969">
        <v>0</v>
      </c>
      <c r="HL969">
        <v>0</v>
      </c>
      <c r="HM969">
        <v>0</v>
      </c>
      <c r="HN969">
        <v>0</v>
      </c>
      <c r="HO969">
        <v>0</v>
      </c>
      <c r="HP969">
        <v>0</v>
      </c>
      <c r="HQ969">
        <v>0</v>
      </c>
      <c r="HR969">
        <v>0</v>
      </c>
      <c r="HS969">
        <v>0</v>
      </c>
      <c r="HT969">
        <v>0</v>
      </c>
      <c r="HU969">
        <v>0</v>
      </c>
      <c r="HV969">
        <v>0</v>
      </c>
      <c r="HW969">
        <v>0</v>
      </c>
      <c r="HX969">
        <v>0</v>
      </c>
      <c r="HY969">
        <v>0</v>
      </c>
      <c r="HZ969">
        <v>0</v>
      </c>
      <c r="IA969">
        <v>0</v>
      </c>
      <c r="IB969">
        <v>0</v>
      </c>
      <c r="IC969">
        <v>0</v>
      </c>
      <c r="ID969">
        <v>0</v>
      </c>
      <c r="IE969">
        <v>0</v>
      </c>
      <c r="IF969">
        <v>0</v>
      </c>
      <c r="IG969">
        <v>0</v>
      </c>
      <c r="IH969">
        <v>0</v>
      </c>
      <c r="II969">
        <v>0</v>
      </c>
      <c r="IJ969">
        <v>0</v>
      </c>
      <c r="IK969">
        <v>0</v>
      </c>
      <c r="IL969">
        <v>0</v>
      </c>
      <c r="IM969">
        <v>0</v>
      </c>
      <c r="IN969">
        <v>0</v>
      </c>
      <c r="IO969">
        <v>0</v>
      </c>
      <c r="IP969">
        <v>0</v>
      </c>
      <c r="IQ969">
        <v>0</v>
      </c>
      <c r="IR969">
        <v>0</v>
      </c>
      <c r="IS969">
        <v>0</v>
      </c>
      <c r="IT969">
        <v>0</v>
      </c>
      <c r="IU969">
        <v>0</v>
      </c>
      <c r="IV969">
        <v>0</v>
      </c>
      <c r="IW969">
        <v>0</v>
      </c>
      <c r="IX969">
        <v>0</v>
      </c>
      <c r="IY969">
        <v>0</v>
      </c>
      <c r="IZ969">
        <v>0</v>
      </c>
      <c r="JA969">
        <v>0</v>
      </c>
      <c r="JB969">
        <v>0</v>
      </c>
      <c r="JC969">
        <v>0</v>
      </c>
      <c r="JD969">
        <v>0</v>
      </c>
      <c r="JE969">
        <v>0</v>
      </c>
      <c r="JF969">
        <v>0</v>
      </c>
      <c r="JG969">
        <v>0</v>
      </c>
      <c r="JH969">
        <v>0</v>
      </c>
      <c r="JI969">
        <v>0</v>
      </c>
      <c r="JJ969">
        <v>0</v>
      </c>
      <c r="JK969" s="2">
        <f t="shared" si="81"/>
        <v>0.46101694915254238</v>
      </c>
    </row>
    <row r="970" spans="1:271" outlineLevel="2" x14ac:dyDescent="0.25">
      <c r="A970" t="str">
        <f t="shared" si="80"/>
        <v>166101</v>
      </c>
      <c r="B970" t="s">
        <v>340</v>
      </c>
      <c r="C970">
        <v>72</v>
      </c>
      <c r="D970">
        <v>67</v>
      </c>
      <c r="E970">
        <v>70</v>
      </c>
      <c r="F970">
        <v>32</v>
      </c>
      <c r="G970">
        <v>38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38</v>
      </c>
      <c r="R970">
        <v>0</v>
      </c>
      <c r="S970">
        <v>0</v>
      </c>
      <c r="T970">
        <v>38</v>
      </c>
      <c r="U970">
        <v>0</v>
      </c>
      <c r="V970">
        <v>0</v>
      </c>
      <c r="W970">
        <v>0</v>
      </c>
      <c r="X970">
        <v>0</v>
      </c>
      <c r="Y970">
        <v>38</v>
      </c>
      <c r="Z970">
        <v>11</v>
      </c>
      <c r="AA970">
        <v>1</v>
      </c>
      <c r="AB970">
        <v>4</v>
      </c>
      <c r="AC970">
        <v>2</v>
      </c>
      <c r="AD970">
        <v>0</v>
      </c>
      <c r="AE970">
        <v>2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1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1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11</v>
      </c>
      <c r="AZ970">
        <v>12</v>
      </c>
      <c r="BA970">
        <v>2</v>
      </c>
      <c r="BB970">
        <v>3</v>
      </c>
      <c r="BC970">
        <v>1</v>
      </c>
      <c r="BD970">
        <v>0</v>
      </c>
      <c r="BE970">
        <v>0</v>
      </c>
      <c r="BF970">
        <v>1</v>
      </c>
      <c r="BG970">
        <v>0</v>
      </c>
      <c r="BH970">
        <v>0</v>
      </c>
      <c r="BI970">
        <v>1</v>
      </c>
      <c r="BJ970">
        <v>1</v>
      </c>
      <c r="BK970">
        <v>1</v>
      </c>
      <c r="BL970">
        <v>0</v>
      </c>
      <c r="BM970">
        <v>2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BX970">
        <v>12</v>
      </c>
      <c r="BY970">
        <v>0</v>
      </c>
      <c r="BZ970">
        <v>0</v>
      </c>
      <c r="CA970">
        <v>0</v>
      </c>
      <c r="CB970">
        <v>0</v>
      </c>
      <c r="CC970">
        <v>0</v>
      </c>
      <c r="CD970">
        <v>0</v>
      </c>
      <c r="CE970">
        <v>0</v>
      </c>
      <c r="CF970">
        <v>0</v>
      </c>
      <c r="CG970">
        <v>0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0</v>
      </c>
      <c r="CN970">
        <v>0</v>
      </c>
      <c r="CO970">
        <v>0</v>
      </c>
      <c r="CP970">
        <v>0</v>
      </c>
      <c r="CQ970">
        <v>0</v>
      </c>
      <c r="CR970">
        <v>0</v>
      </c>
      <c r="CS970">
        <v>0</v>
      </c>
      <c r="CT970">
        <v>0</v>
      </c>
      <c r="CU970">
        <v>0</v>
      </c>
      <c r="CV970">
        <v>0</v>
      </c>
      <c r="CW970">
        <v>0</v>
      </c>
      <c r="CX970">
        <v>0</v>
      </c>
      <c r="CY970">
        <v>0</v>
      </c>
      <c r="CZ970">
        <v>0</v>
      </c>
      <c r="DA970">
        <v>0</v>
      </c>
      <c r="DB970">
        <v>0</v>
      </c>
      <c r="DC970">
        <v>0</v>
      </c>
      <c r="DD970">
        <v>0</v>
      </c>
      <c r="DE970">
        <v>0</v>
      </c>
      <c r="DF970">
        <v>0</v>
      </c>
      <c r="DG970">
        <v>0</v>
      </c>
      <c r="DH970">
        <v>0</v>
      </c>
      <c r="DI970">
        <v>0</v>
      </c>
      <c r="DJ970">
        <v>0</v>
      </c>
      <c r="DK970">
        <v>0</v>
      </c>
      <c r="DL970">
        <v>0</v>
      </c>
      <c r="DM970">
        <v>0</v>
      </c>
      <c r="DN970">
        <v>0</v>
      </c>
      <c r="DO970">
        <v>4</v>
      </c>
      <c r="DP970">
        <v>1</v>
      </c>
      <c r="DQ970">
        <v>1</v>
      </c>
      <c r="DR970">
        <v>0</v>
      </c>
      <c r="DS970">
        <v>0</v>
      </c>
      <c r="DT970">
        <v>0</v>
      </c>
      <c r="DU970">
        <v>0</v>
      </c>
      <c r="DV970">
        <v>0</v>
      </c>
      <c r="DW970">
        <v>0</v>
      </c>
      <c r="DX970">
        <v>0</v>
      </c>
      <c r="DY970">
        <v>1</v>
      </c>
      <c r="DZ970">
        <v>0</v>
      </c>
      <c r="EA970">
        <v>0</v>
      </c>
      <c r="EB970">
        <v>0</v>
      </c>
      <c r="EC970">
        <v>0</v>
      </c>
      <c r="ED970">
        <v>0</v>
      </c>
      <c r="EE970">
        <v>0</v>
      </c>
      <c r="EF970">
        <v>0</v>
      </c>
      <c r="EG970">
        <v>1</v>
      </c>
      <c r="EH970">
        <v>0</v>
      </c>
      <c r="EI970">
        <v>0</v>
      </c>
      <c r="EJ970">
        <v>0</v>
      </c>
      <c r="EK970">
        <v>0</v>
      </c>
      <c r="EL970">
        <v>0</v>
      </c>
      <c r="EM970">
        <v>0</v>
      </c>
      <c r="EN970">
        <v>4</v>
      </c>
      <c r="EO970">
        <v>2</v>
      </c>
      <c r="EP970">
        <v>1</v>
      </c>
      <c r="EQ970">
        <v>0</v>
      </c>
      <c r="ER970">
        <v>0</v>
      </c>
      <c r="ES970">
        <v>0</v>
      </c>
      <c r="ET970">
        <v>0</v>
      </c>
      <c r="EU970">
        <v>0</v>
      </c>
      <c r="EV970">
        <v>1</v>
      </c>
      <c r="EW970">
        <v>0</v>
      </c>
      <c r="EX970">
        <v>0</v>
      </c>
      <c r="EY970">
        <v>0</v>
      </c>
      <c r="EZ970">
        <v>0</v>
      </c>
      <c r="FA970">
        <v>0</v>
      </c>
      <c r="FB970">
        <v>0</v>
      </c>
      <c r="FC970">
        <v>0</v>
      </c>
      <c r="FD970">
        <v>0</v>
      </c>
      <c r="FE970">
        <v>0</v>
      </c>
      <c r="FF970">
        <v>0</v>
      </c>
      <c r="FG970">
        <v>0</v>
      </c>
      <c r="FH970">
        <v>0</v>
      </c>
      <c r="FI970">
        <v>0</v>
      </c>
      <c r="FJ970">
        <v>0</v>
      </c>
      <c r="FK970">
        <v>0</v>
      </c>
      <c r="FL970">
        <v>2</v>
      </c>
      <c r="FM970">
        <v>1</v>
      </c>
      <c r="FN970">
        <v>0</v>
      </c>
      <c r="FO970">
        <v>0</v>
      </c>
      <c r="FP970">
        <v>1</v>
      </c>
      <c r="FQ970">
        <v>0</v>
      </c>
      <c r="FR970">
        <v>0</v>
      </c>
      <c r="FS970">
        <v>0</v>
      </c>
      <c r="FT970">
        <v>0</v>
      </c>
      <c r="FU970">
        <v>0</v>
      </c>
      <c r="FV970">
        <v>0</v>
      </c>
      <c r="FW970">
        <v>0</v>
      </c>
      <c r="FX970">
        <v>0</v>
      </c>
      <c r="FY970">
        <v>0</v>
      </c>
      <c r="FZ970">
        <v>0</v>
      </c>
      <c r="GA970">
        <v>0</v>
      </c>
      <c r="GB970">
        <v>0</v>
      </c>
      <c r="GC970">
        <v>0</v>
      </c>
      <c r="GD970">
        <v>0</v>
      </c>
      <c r="GE970">
        <v>0</v>
      </c>
      <c r="GF970">
        <v>0</v>
      </c>
      <c r="GG970">
        <v>0</v>
      </c>
      <c r="GH970">
        <v>0</v>
      </c>
      <c r="GI970">
        <v>0</v>
      </c>
      <c r="GJ970">
        <v>0</v>
      </c>
      <c r="GK970">
        <v>0</v>
      </c>
      <c r="GL970">
        <v>1</v>
      </c>
      <c r="GM970">
        <v>4</v>
      </c>
      <c r="GN970">
        <v>2</v>
      </c>
      <c r="GO970">
        <v>1</v>
      </c>
      <c r="GP970">
        <v>0</v>
      </c>
      <c r="GQ970">
        <v>0</v>
      </c>
      <c r="GR970">
        <v>1</v>
      </c>
      <c r="GS970">
        <v>0</v>
      </c>
      <c r="GT970">
        <v>0</v>
      </c>
      <c r="GU970">
        <v>0</v>
      </c>
      <c r="GV970">
        <v>0</v>
      </c>
      <c r="GW970">
        <v>0</v>
      </c>
      <c r="GX970">
        <v>0</v>
      </c>
      <c r="GY970">
        <v>0</v>
      </c>
      <c r="GZ970">
        <v>0</v>
      </c>
      <c r="HA970">
        <v>0</v>
      </c>
      <c r="HB970">
        <v>0</v>
      </c>
      <c r="HC970">
        <v>0</v>
      </c>
      <c r="HD970">
        <v>0</v>
      </c>
      <c r="HE970">
        <v>0</v>
      </c>
      <c r="HF970">
        <v>4</v>
      </c>
      <c r="HG970">
        <v>0</v>
      </c>
      <c r="HH970">
        <v>0</v>
      </c>
      <c r="HI970">
        <v>0</v>
      </c>
      <c r="HJ970">
        <v>0</v>
      </c>
      <c r="HK970">
        <v>0</v>
      </c>
      <c r="HL970">
        <v>0</v>
      </c>
      <c r="HM970">
        <v>0</v>
      </c>
      <c r="HN970">
        <v>0</v>
      </c>
      <c r="HO970">
        <v>0</v>
      </c>
      <c r="HP970">
        <v>0</v>
      </c>
      <c r="HQ970">
        <v>0</v>
      </c>
      <c r="HR970">
        <v>0</v>
      </c>
      <c r="HS970">
        <v>0</v>
      </c>
      <c r="HT970">
        <v>0</v>
      </c>
      <c r="HU970">
        <v>0</v>
      </c>
      <c r="HV970">
        <v>0</v>
      </c>
      <c r="HW970">
        <v>0</v>
      </c>
      <c r="HX970">
        <v>0</v>
      </c>
      <c r="HY970">
        <v>0</v>
      </c>
      <c r="HZ970">
        <v>0</v>
      </c>
      <c r="IA970">
        <v>0</v>
      </c>
      <c r="IB970">
        <v>0</v>
      </c>
      <c r="IC970">
        <v>0</v>
      </c>
      <c r="ID970">
        <v>0</v>
      </c>
      <c r="IE970">
        <v>0</v>
      </c>
      <c r="IF970">
        <v>0</v>
      </c>
      <c r="IG970">
        <v>0</v>
      </c>
      <c r="IH970">
        <v>0</v>
      </c>
      <c r="II970">
        <v>0</v>
      </c>
      <c r="IJ970">
        <v>0</v>
      </c>
      <c r="IK970">
        <v>4</v>
      </c>
      <c r="IL970">
        <v>3</v>
      </c>
      <c r="IM970">
        <v>0</v>
      </c>
      <c r="IN970">
        <v>0</v>
      </c>
      <c r="IO970">
        <v>0</v>
      </c>
      <c r="IP970">
        <v>0</v>
      </c>
      <c r="IQ970">
        <v>0</v>
      </c>
      <c r="IR970">
        <v>0</v>
      </c>
      <c r="IS970">
        <v>0</v>
      </c>
      <c r="IT970">
        <v>0</v>
      </c>
      <c r="IU970">
        <v>0</v>
      </c>
      <c r="IV970">
        <v>1</v>
      </c>
      <c r="IW970">
        <v>0</v>
      </c>
      <c r="IX970">
        <v>0</v>
      </c>
      <c r="IY970">
        <v>0</v>
      </c>
      <c r="IZ970">
        <v>0</v>
      </c>
      <c r="JA970">
        <v>0</v>
      </c>
      <c r="JB970">
        <v>0</v>
      </c>
      <c r="JC970">
        <v>0</v>
      </c>
      <c r="JD970">
        <v>0</v>
      </c>
      <c r="JE970">
        <v>0</v>
      </c>
      <c r="JF970">
        <v>0</v>
      </c>
      <c r="JG970">
        <v>0</v>
      </c>
      <c r="JH970">
        <v>0</v>
      </c>
      <c r="JI970">
        <v>0</v>
      </c>
      <c r="JJ970">
        <v>4</v>
      </c>
      <c r="JK970" s="2">
        <f t="shared" si="81"/>
        <v>0.56716417910447758</v>
      </c>
    </row>
    <row r="971" spans="1:271" outlineLevel="2" x14ac:dyDescent="0.25">
      <c r="A971" t="str">
        <f t="shared" si="80"/>
        <v>166101</v>
      </c>
      <c r="B971" t="s">
        <v>340</v>
      </c>
      <c r="C971">
        <v>73</v>
      </c>
      <c r="D971">
        <v>76</v>
      </c>
      <c r="E971">
        <v>200</v>
      </c>
      <c r="F971">
        <v>130</v>
      </c>
      <c r="G971">
        <v>70</v>
      </c>
      <c r="H971">
        <v>0</v>
      </c>
      <c r="I971">
        <v>10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70</v>
      </c>
      <c r="R971">
        <v>0</v>
      </c>
      <c r="S971">
        <v>0</v>
      </c>
      <c r="T971">
        <v>70</v>
      </c>
      <c r="U971">
        <v>2</v>
      </c>
      <c r="V971">
        <v>2</v>
      </c>
      <c r="W971">
        <v>0</v>
      </c>
      <c r="X971">
        <v>0</v>
      </c>
      <c r="Y971">
        <v>68</v>
      </c>
      <c r="Z971">
        <v>12</v>
      </c>
      <c r="AA971">
        <v>4</v>
      </c>
      <c r="AB971">
        <v>0</v>
      </c>
      <c r="AC971">
        <v>5</v>
      </c>
      <c r="AD971">
        <v>1</v>
      </c>
      <c r="AE971">
        <v>0</v>
      </c>
      <c r="AF971">
        <v>0</v>
      </c>
      <c r="AG971">
        <v>0</v>
      </c>
      <c r="AH971">
        <v>0</v>
      </c>
      <c r="AI971">
        <v>1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1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12</v>
      </c>
      <c r="AZ971">
        <v>10</v>
      </c>
      <c r="BA971">
        <v>1</v>
      </c>
      <c r="BB971">
        <v>0</v>
      </c>
      <c r="BC971">
        <v>1</v>
      </c>
      <c r="BD971">
        <v>2</v>
      </c>
      <c r="BE971">
        <v>1</v>
      </c>
      <c r="BF971">
        <v>1</v>
      </c>
      <c r="BG971">
        <v>1</v>
      </c>
      <c r="BH971">
        <v>1</v>
      </c>
      <c r="BI971">
        <v>0</v>
      </c>
      <c r="BJ971">
        <v>0</v>
      </c>
      <c r="BK971">
        <v>0</v>
      </c>
      <c r="BL971">
        <v>0</v>
      </c>
      <c r="BM971">
        <v>1</v>
      </c>
      <c r="BN971">
        <v>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1</v>
      </c>
      <c r="BW971">
        <v>0</v>
      </c>
      <c r="BX971">
        <v>10</v>
      </c>
      <c r="BY971">
        <v>1</v>
      </c>
      <c r="BZ971">
        <v>0</v>
      </c>
      <c r="CA971">
        <v>0</v>
      </c>
      <c r="CB971">
        <v>0</v>
      </c>
      <c r="CC971">
        <v>0</v>
      </c>
      <c r="CD971">
        <v>0</v>
      </c>
      <c r="CE971">
        <v>0</v>
      </c>
      <c r="CF971">
        <v>0</v>
      </c>
      <c r="CG971">
        <v>0</v>
      </c>
      <c r="CH971">
        <v>0</v>
      </c>
      <c r="CI971">
        <v>0</v>
      </c>
      <c r="CJ971">
        <v>0</v>
      </c>
      <c r="CK971">
        <v>0</v>
      </c>
      <c r="CL971">
        <v>0</v>
      </c>
      <c r="CM971">
        <v>1</v>
      </c>
      <c r="CN971">
        <v>1</v>
      </c>
      <c r="CO971">
        <v>26</v>
      </c>
      <c r="CP971">
        <v>20</v>
      </c>
      <c r="CQ971">
        <v>0</v>
      </c>
      <c r="CR971">
        <v>2</v>
      </c>
      <c r="CS971">
        <v>1</v>
      </c>
      <c r="CT971">
        <v>1</v>
      </c>
      <c r="CU971">
        <v>0</v>
      </c>
      <c r="CV971">
        <v>1</v>
      </c>
      <c r="CW971">
        <v>0</v>
      </c>
      <c r="CX971">
        <v>0</v>
      </c>
      <c r="CY971">
        <v>0</v>
      </c>
      <c r="CZ971">
        <v>0</v>
      </c>
      <c r="DA971">
        <v>0</v>
      </c>
      <c r="DB971">
        <v>0</v>
      </c>
      <c r="DC971">
        <v>0</v>
      </c>
      <c r="DD971">
        <v>0</v>
      </c>
      <c r="DE971">
        <v>0</v>
      </c>
      <c r="DF971">
        <v>0</v>
      </c>
      <c r="DG971">
        <v>0</v>
      </c>
      <c r="DH971">
        <v>0</v>
      </c>
      <c r="DI971">
        <v>1</v>
      </c>
      <c r="DJ971">
        <v>0</v>
      </c>
      <c r="DK971">
        <v>0</v>
      </c>
      <c r="DL971">
        <v>0</v>
      </c>
      <c r="DM971">
        <v>0</v>
      </c>
      <c r="DN971">
        <v>26</v>
      </c>
      <c r="DO971">
        <v>0</v>
      </c>
      <c r="DP971">
        <v>0</v>
      </c>
      <c r="DQ971">
        <v>0</v>
      </c>
      <c r="DR971">
        <v>0</v>
      </c>
      <c r="DS971">
        <v>0</v>
      </c>
      <c r="DT971">
        <v>0</v>
      </c>
      <c r="DU971">
        <v>0</v>
      </c>
      <c r="DV971">
        <v>0</v>
      </c>
      <c r="DW971">
        <v>0</v>
      </c>
      <c r="DX971">
        <v>0</v>
      </c>
      <c r="DY971">
        <v>0</v>
      </c>
      <c r="DZ971">
        <v>0</v>
      </c>
      <c r="EA971">
        <v>0</v>
      </c>
      <c r="EB971">
        <v>0</v>
      </c>
      <c r="EC971">
        <v>0</v>
      </c>
      <c r="ED971">
        <v>0</v>
      </c>
      <c r="EE971">
        <v>0</v>
      </c>
      <c r="EF971">
        <v>0</v>
      </c>
      <c r="EG971">
        <v>0</v>
      </c>
      <c r="EH971">
        <v>0</v>
      </c>
      <c r="EI971">
        <v>0</v>
      </c>
      <c r="EJ971">
        <v>0</v>
      </c>
      <c r="EK971">
        <v>0</v>
      </c>
      <c r="EL971">
        <v>0</v>
      </c>
      <c r="EM971">
        <v>0</v>
      </c>
      <c r="EN971">
        <v>0</v>
      </c>
      <c r="EO971">
        <v>0</v>
      </c>
      <c r="EP971">
        <v>0</v>
      </c>
      <c r="EQ971">
        <v>0</v>
      </c>
      <c r="ER971">
        <v>0</v>
      </c>
      <c r="ES971">
        <v>0</v>
      </c>
      <c r="ET971">
        <v>0</v>
      </c>
      <c r="EU971">
        <v>0</v>
      </c>
      <c r="EV971">
        <v>0</v>
      </c>
      <c r="EW971">
        <v>0</v>
      </c>
      <c r="EX971">
        <v>0</v>
      </c>
      <c r="EY971">
        <v>0</v>
      </c>
      <c r="EZ971">
        <v>0</v>
      </c>
      <c r="FA971">
        <v>0</v>
      </c>
      <c r="FB971">
        <v>0</v>
      </c>
      <c r="FC971">
        <v>0</v>
      </c>
      <c r="FD971">
        <v>0</v>
      </c>
      <c r="FE971">
        <v>0</v>
      </c>
      <c r="FF971">
        <v>0</v>
      </c>
      <c r="FG971">
        <v>0</v>
      </c>
      <c r="FH971">
        <v>0</v>
      </c>
      <c r="FI971">
        <v>0</v>
      </c>
      <c r="FJ971">
        <v>0</v>
      </c>
      <c r="FK971">
        <v>0</v>
      </c>
      <c r="FL971">
        <v>0</v>
      </c>
      <c r="FM971">
        <v>11</v>
      </c>
      <c r="FN971">
        <v>6</v>
      </c>
      <c r="FO971">
        <v>0</v>
      </c>
      <c r="FP971">
        <v>1</v>
      </c>
      <c r="FQ971">
        <v>1</v>
      </c>
      <c r="FR971">
        <v>0</v>
      </c>
      <c r="FS971">
        <v>0</v>
      </c>
      <c r="FT971">
        <v>0</v>
      </c>
      <c r="FU971">
        <v>0</v>
      </c>
      <c r="FV971">
        <v>0</v>
      </c>
      <c r="FW971">
        <v>0</v>
      </c>
      <c r="FX971">
        <v>0</v>
      </c>
      <c r="FY971">
        <v>0</v>
      </c>
      <c r="FZ971">
        <v>0</v>
      </c>
      <c r="GA971">
        <v>0</v>
      </c>
      <c r="GB971">
        <v>1</v>
      </c>
      <c r="GC971">
        <v>2</v>
      </c>
      <c r="GD971">
        <v>0</v>
      </c>
      <c r="GE971">
        <v>0</v>
      </c>
      <c r="GF971">
        <v>0</v>
      </c>
      <c r="GG971">
        <v>0</v>
      </c>
      <c r="GH971">
        <v>0</v>
      </c>
      <c r="GI971">
        <v>0</v>
      </c>
      <c r="GJ971">
        <v>0</v>
      </c>
      <c r="GK971">
        <v>0</v>
      </c>
      <c r="GL971">
        <v>11</v>
      </c>
      <c r="GM971">
        <v>6</v>
      </c>
      <c r="GN971">
        <v>5</v>
      </c>
      <c r="GO971">
        <v>0</v>
      </c>
      <c r="GP971">
        <v>0</v>
      </c>
      <c r="GQ971">
        <v>0</v>
      </c>
      <c r="GR971">
        <v>0</v>
      </c>
      <c r="GS971">
        <v>0</v>
      </c>
      <c r="GT971">
        <v>0</v>
      </c>
      <c r="GU971">
        <v>0</v>
      </c>
      <c r="GV971">
        <v>0</v>
      </c>
      <c r="GW971">
        <v>0</v>
      </c>
      <c r="GX971">
        <v>0</v>
      </c>
      <c r="GY971">
        <v>0</v>
      </c>
      <c r="GZ971">
        <v>1</v>
      </c>
      <c r="HA971">
        <v>0</v>
      </c>
      <c r="HB971">
        <v>0</v>
      </c>
      <c r="HC971">
        <v>0</v>
      </c>
      <c r="HD971">
        <v>0</v>
      </c>
      <c r="HE971">
        <v>0</v>
      </c>
      <c r="HF971">
        <v>6</v>
      </c>
      <c r="HG971">
        <v>1</v>
      </c>
      <c r="HH971">
        <v>0</v>
      </c>
      <c r="HI971">
        <v>0</v>
      </c>
      <c r="HJ971">
        <v>0</v>
      </c>
      <c r="HK971">
        <v>0</v>
      </c>
      <c r="HL971">
        <v>0</v>
      </c>
      <c r="HM971">
        <v>0</v>
      </c>
      <c r="HN971">
        <v>1</v>
      </c>
      <c r="HO971">
        <v>0</v>
      </c>
      <c r="HP971">
        <v>0</v>
      </c>
      <c r="HQ971">
        <v>0</v>
      </c>
      <c r="HR971">
        <v>0</v>
      </c>
      <c r="HS971">
        <v>0</v>
      </c>
      <c r="HT971">
        <v>1</v>
      </c>
      <c r="HU971">
        <v>0</v>
      </c>
      <c r="HV971">
        <v>0</v>
      </c>
      <c r="HW971">
        <v>0</v>
      </c>
      <c r="HX971">
        <v>0</v>
      </c>
      <c r="HY971">
        <v>0</v>
      </c>
      <c r="HZ971">
        <v>0</v>
      </c>
      <c r="IA971">
        <v>0</v>
      </c>
      <c r="IB971">
        <v>0</v>
      </c>
      <c r="IC971">
        <v>0</v>
      </c>
      <c r="ID971">
        <v>0</v>
      </c>
      <c r="IE971">
        <v>0</v>
      </c>
      <c r="IF971">
        <v>0</v>
      </c>
      <c r="IG971">
        <v>0</v>
      </c>
      <c r="IH971">
        <v>0</v>
      </c>
      <c r="II971">
        <v>0</v>
      </c>
      <c r="IJ971">
        <v>0</v>
      </c>
      <c r="IK971">
        <v>1</v>
      </c>
      <c r="IL971">
        <v>1</v>
      </c>
      <c r="IM971">
        <v>0</v>
      </c>
      <c r="IN971">
        <v>0</v>
      </c>
      <c r="IO971">
        <v>0</v>
      </c>
      <c r="IP971">
        <v>0</v>
      </c>
      <c r="IQ971">
        <v>0</v>
      </c>
      <c r="IR971">
        <v>0</v>
      </c>
      <c r="IS971">
        <v>0</v>
      </c>
      <c r="IT971">
        <v>0</v>
      </c>
      <c r="IU971">
        <v>0</v>
      </c>
      <c r="IV971">
        <v>0</v>
      </c>
      <c r="IW971">
        <v>0</v>
      </c>
      <c r="IX971">
        <v>0</v>
      </c>
      <c r="IY971">
        <v>0</v>
      </c>
      <c r="IZ971">
        <v>0</v>
      </c>
      <c r="JA971">
        <v>0</v>
      </c>
      <c r="JB971">
        <v>0</v>
      </c>
      <c r="JC971">
        <v>0</v>
      </c>
      <c r="JD971">
        <v>0</v>
      </c>
      <c r="JE971">
        <v>0</v>
      </c>
      <c r="JF971">
        <v>0</v>
      </c>
      <c r="JG971">
        <v>0</v>
      </c>
      <c r="JH971">
        <v>0</v>
      </c>
      <c r="JI971">
        <v>0</v>
      </c>
      <c r="JJ971">
        <v>1</v>
      </c>
      <c r="JK971" s="2">
        <f t="shared" si="81"/>
        <v>0.92105263157894735</v>
      </c>
    </row>
    <row r="972" spans="1:271" s="3" customFormat="1" outlineLevel="1" x14ac:dyDescent="0.25">
      <c r="B972" s="4" t="s">
        <v>411</v>
      </c>
      <c r="D972" s="3">
        <f>SUBTOTAL(9,D899:D971)</f>
        <v>94840</v>
      </c>
      <c r="E972" s="3">
        <f>SUBTOTAL(9,E899:E971)</f>
        <v>74281</v>
      </c>
      <c r="F972" s="3">
        <f>SUBTOTAL(9,F899:F971)</f>
        <v>20557</v>
      </c>
      <c r="G972" s="3">
        <f>SUBTOTAL(9,G899:G971)</f>
        <v>53722</v>
      </c>
      <c r="H972" s="3">
        <f>SUBTOTAL(9,H899:H971)</f>
        <v>31</v>
      </c>
      <c r="I972" s="3">
        <f>SUBTOTAL(9,I899:I971)</f>
        <v>494</v>
      </c>
      <c r="J972" s="3">
        <f>SUBTOTAL(9,J899:J971)</f>
        <v>50</v>
      </c>
      <c r="K972" s="3">
        <f>SUBTOTAL(9,K899:K971)</f>
        <v>49</v>
      </c>
      <c r="L972" s="3">
        <f>SUBTOTAL(9,L899:L971)</f>
        <v>7</v>
      </c>
      <c r="M972" s="3">
        <f>SUBTOTAL(9,M899:M971)</f>
        <v>0</v>
      </c>
      <c r="N972" s="3">
        <f>SUBTOTAL(9,N899:N971)</f>
        <v>2</v>
      </c>
      <c r="O972" s="3">
        <f>SUBTOTAL(9,O899:O971)</f>
        <v>0</v>
      </c>
      <c r="P972" s="3">
        <f>SUBTOTAL(9,P899:P971)</f>
        <v>40</v>
      </c>
      <c r="Q972" s="3">
        <f>SUBTOTAL(9,Q899:Q971)</f>
        <v>53732</v>
      </c>
      <c r="R972" s="3">
        <f>SUBTOTAL(9,R899:R971)</f>
        <v>40</v>
      </c>
      <c r="S972" s="3">
        <f>SUBTOTAL(9,S899:S971)</f>
        <v>40</v>
      </c>
      <c r="T972" s="3">
        <f>SUBTOTAL(9,T899:T971)</f>
        <v>53692</v>
      </c>
      <c r="U972" s="3">
        <f>SUBTOTAL(9,U899:U971)</f>
        <v>790</v>
      </c>
      <c r="V972" s="3">
        <f>SUBTOTAL(9,V899:V971)</f>
        <v>452</v>
      </c>
      <c r="W972" s="3">
        <f>SUBTOTAL(9,W899:W971)</f>
        <v>296</v>
      </c>
      <c r="X972" s="3">
        <f>SUBTOTAL(9,X899:X971)</f>
        <v>0</v>
      </c>
      <c r="Y972" s="3">
        <f>SUBTOTAL(9,Y899:Y971)</f>
        <v>52902</v>
      </c>
      <c r="Z972" s="3">
        <f>SUBTOTAL(9,Z899:Z971)</f>
        <v>12008</v>
      </c>
      <c r="AA972" s="3">
        <f>SUBTOTAL(9,AA899:AA971)</f>
        <v>1067</v>
      </c>
      <c r="AB972" s="3">
        <f>SUBTOTAL(9,AB899:AB971)</f>
        <v>2747</v>
      </c>
      <c r="AC972" s="3">
        <f>SUBTOTAL(9,AC899:AC971)</f>
        <v>5527</v>
      </c>
      <c r="AD972" s="3">
        <f>SUBTOTAL(9,AD899:AD971)</f>
        <v>1131</v>
      </c>
      <c r="AE972" s="3">
        <f>SUBTOTAL(9,AE899:AE971)</f>
        <v>49</v>
      </c>
      <c r="AF972" s="3">
        <f>SUBTOTAL(9,AF899:AF971)</f>
        <v>385</v>
      </c>
      <c r="AG972" s="3">
        <f>SUBTOTAL(9,AG899:AG971)</f>
        <v>98</v>
      </c>
      <c r="AH972" s="3">
        <f>SUBTOTAL(9,AH899:AH971)</f>
        <v>57</v>
      </c>
      <c r="AI972" s="3">
        <f>SUBTOTAL(9,AI899:AI971)</f>
        <v>106</v>
      </c>
      <c r="AJ972" s="3">
        <f>SUBTOTAL(9,AJ899:AJ971)</f>
        <v>20</v>
      </c>
      <c r="AK972" s="3">
        <f>SUBTOTAL(9,AK899:AK971)</f>
        <v>37</v>
      </c>
      <c r="AL972" s="3">
        <f>SUBTOTAL(9,AL899:AL971)</f>
        <v>106</v>
      </c>
      <c r="AM972" s="3">
        <f>SUBTOTAL(9,AM899:AM971)</f>
        <v>26</v>
      </c>
      <c r="AN972" s="3">
        <f>SUBTOTAL(9,AN899:AN971)</f>
        <v>18</v>
      </c>
      <c r="AO972" s="3">
        <f>SUBTOTAL(9,AO899:AO971)</f>
        <v>124</v>
      </c>
      <c r="AP972" s="3">
        <f>SUBTOTAL(9,AP899:AP971)</f>
        <v>33</v>
      </c>
      <c r="AQ972" s="3">
        <f>SUBTOTAL(9,AQ899:AQ971)</f>
        <v>83</v>
      </c>
      <c r="AR972" s="3">
        <f>SUBTOTAL(9,AR899:AR971)</f>
        <v>26</v>
      </c>
      <c r="AS972" s="3">
        <f>SUBTOTAL(9,AS899:AS971)</f>
        <v>55</v>
      </c>
      <c r="AT972" s="3">
        <f>SUBTOTAL(9,AT899:AT971)</f>
        <v>50</v>
      </c>
      <c r="AU972" s="3">
        <f>SUBTOTAL(9,AU899:AU971)</f>
        <v>28</v>
      </c>
      <c r="AV972" s="3">
        <f>SUBTOTAL(9,AV899:AV971)</f>
        <v>49</v>
      </c>
      <c r="AW972" s="3">
        <f>SUBTOTAL(9,AW899:AW971)</f>
        <v>65</v>
      </c>
      <c r="AX972" s="3">
        <f>SUBTOTAL(9,AX899:AX971)</f>
        <v>121</v>
      </c>
      <c r="AY972" s="3">
        <f>SUBTOTAL(9,AY899:AY971)</f>
        <v>12008</v>
      </c>
      <c r="AZ972" s="3">
        <f>SUBTOTAL(9,AZ899:AZ971)</f>
        <v>16912</v>
      </c>
      <c r="BA972" s="3">
        <f>SUBTOTAL(9,BA899:BA971)</f>
        <v>4242</v>
      </c>
      <c r="BB972" s="3">
        <f>SUBTOTAL(9,BB899:BB971)</f>
        <v>327</v>
      </c>
      <c r="BC972" s="3">
        <f>SUBTOTAL(9,BC899:BC971)</f>
        <v>882</v>
      </c>
      <c r="BD972" s="3">
        <f>SUBTOTAL(9,BD899:BD971)</f>
        <v>3766</v>
      </c>
      <c r="BE972" s="3">
        <f>SUBTOTAL(9,BE899:BE971)</f>
        <v>362</v>
      </c>
      <c r="BF972" s="3">
        <f>SUBTOTAL(9,BF899:BF971)</f>
        <v>2411</v>
      </c>
      <c r="BG972" s="3">
        <f>SUBTOTAL(9,BG899:BG971)</f>
        <v>381</v>
      </c>
      <c r="BH972" s="3">
        <f>SUBTOTAL(9,BH899:BH971)</f>
        <v>143</v>
      </c>
      <c r="BI972" s="3">
        <f>SUBTOTAL(9,BI899:BI971)</f>
        <v>1720</v>
      </c>
      <c r="BJ972" s="3">
        <f>SUBTOTAL(9,BJ899:BJ971)</f>
        <v>282</v>
      </c>
      <c r="BK972" s="3">
        <f>SUBTOTAL(9,BK899:BK971)</f>
        <v>51</v>
      </c>
      <c r="BL972" s="3">
        <f>SUBTOTAL(9,BL899:BL971)</f>
        <v>91</v>
      </c>
      <c r="BM972" s="3">
        <f>SUBTOTAL(9,BM899:BM971)</f>
        <v>997</v>
      </c>
      <c r="BN972" s="3">
        <f>SUBTOTAL(9,BN899:BN971)</f>
        <v>82</v>
      </c>
      <c r="BO972" s="3">
        <f>SUBTOTAL(9,BO899:BO971)</f>
        <v>80</v>
      </c>
      <c r="BP972" s="3">
        <f>SUBTOTAL(9,BP899:BP971)</f>
        <v>48</v>
      </c>
      <c r="BQ972" s="3">
        <f>SUBTOTAL(9,BQ899:BQ971)</f>
        <v>49</v>
      </c>
      <c r="BR972" s="3">
        <f>SUBTOTAL(9,BR899:BR971)</f>
        <v>40</v>
      </c>
      <c r="BS972" s="3">
        <f>SUBTOTAL(9,BS899:BS971)</f>
        <v>310</v>
      </c>
      <c r="BT972" s="3">
        <f>SUBTOTAL(9,BT899:BT971)</f>
        <v>153</v>
      </c>
      <c r="BU972" s="3">
        <f>SUBTOTAL(9,BU899:BU971)</f>
        <v>153</v>
      </c>
      <c r="BV972" s="3">
        <f>SUBTOTAL(9,BV899:BV971)</f>
        <v>109</v>
      </c>
      <c r="BW972" s="3">
        <f>SUBTOTAL(9,BW899:BW971)</f>
        <v>233</v>
      </c>
      <c r="BX972" s="3">
        <f>SUBTOTAL(9,BX899:BX971)</f>
        <v>16912</v>
      </c>
      <c r="BY972" s="3">
        <f>SUBTOTAL(9,BY899:BY971)</f>
        <v>2172</v>
      </c>
      <c r="BZ972" s="3">
        <f>SUBTOTAL(9,BZ899:BZ971)</f>
        <v>1106</v>
      </c>
      <c r="CA972" s="3">
        <f>SUBTOTAL(9,CA899:CA971)</f>
        <v>367</v>
      </c>
      <c r="CB972" s="3">
        <f>SUBTOTAL(9,CB899:CB971)</f>
        <v>86</v>
      </c>
      <c r="CC972" s="3">
        <f>SUBTOTAL(9,CC899:CC971)</f>
        <v>40</v>
      </c>
      <c r="CD972" s="3">
        <f>SUBTOTAL(9,CD899:CD971)</f>
        <v>57</v>
      </c>
      <c r="CE972" s="3">
        <f>SUBTOTAL(9,CE899:CE971)</f>
        <v>67</v>
      </c>
      <c r="CF972" s="3">
        <f>SUBTOTAL(9,CF899:CF971)</f>
        <v>75</v>
      </c>
      <c r="CG972" s="3">
        <f>SUBTOTAL(9,CG899:CG971)</f>
        <v>64</v>
      </c>
      <c r="CH972" s="3">
        <f>SUBTOTAL(9,CH899:CH971)</f>
        <v>29</v>
      </c>
      <c r="CI972" s="3">
        <f>SUBTOTAL(9,CI899:CI971)</f>
        <v>33</v>
      </c>
      <c r="CJ972" s="3">
        <f>SUBTOTAL(9,CJ899:CJ971)</f>
        <v>19</v>
      </c>
      <c r="CK972" s="3">
        <f>SUBTOTAL(9,CK899:CK971)</f>
        <v>22</v>
      </c>
      <c r="CL972" s="3">
        <f>SUBTOTAL(9,CL899:CL971)</f>
        <v>94</v>
      </c>
      <c r="CM972" s="3">
        <f>SUBTOTAL(9,CM899:CM971)</f>
        <v>113</v>
      </c>
      <c r="CN972" s="3">
        <f>SUBTOTAL(9,CN899:CN971)</f>
        <v>2172</v>
      </c>
      <c r="CO972" s="3">
        <f>SUBTOTAL(9,CO899:CO971)</f>
        <v>2417</v>
      </c>
      <c r="CP972" s="3">
        <f>SUBTOTAL(9,CP899:CP971)</f>
        <v>1221</v>
      </c>
      <c r="CQ972" s="3">
        <f>SUBTOTAL(9,CQ899:CQ971)</f>
        <v>95</v>
      </c>
      <c r="CR972" s="3">
        <f>SUBTOTAL(9,CR899:CR971)</f>
        <v>88</v>
      </c>
      <c r="CS972" s="3">
        <f>SUBTOTAL(9,CS899:CS971)</f>
        <v>36</v>
      </c>
      <c r="CT972" s="3">
        <f>SUBTOTAL(9,CT899:CT971)</f>
        <v>122</v>
      </c>
      <c r="CU972" s="3">
        <f>SUBTOTAL(9,CU899:CU971)</f>
        <v>74</v>
      </c>
      <c r="CV972" s="3">
        <f>SUBTOTAL(9,CV899:CV971)</f>
        <v>53</v>
      </c>
      <c r="CW972" s="3">
        <f>SUBTOTAL(9,CW899:CW971)</f>
        <v>65</v>
      </c>
      <c r="CX972" s="3">
        <f>SUBTOTAL(9,CX899:CX971)</f>
        <v>167</v>
      </c>
      <c r="CY972" s="3">
        <f>SUBTOTAL(9,CY899:CY971)</f>
        <v>33</v>
      </c>
      <c r="CZ972" s="3">
        <f>SUBTOTAL(9,CZ899:CZ971)</f>
        <v>21</v>
      </c>
      <c r="DA972" s="3">
        <f>SUBTOTAL(9,DA899:DA971)</f>
        <v>12</v>
      </c>
      <c r="DB972" s="3">
        <f>SUBTOTAL(9,DB899:DB971)</f>
        <v>32</v>
      </c>
      <c r="DC972" s="3">
        <f>SUBTOTAL(9,DC899:DC971)</f>
        <v>16</v>
      </c>
      <c r="DD972" s="3">
        <f>SUBTOTAL(9,DD899:DD971)</f>
        <v>3</v>
      </c>
      <c r="DE972" s="3">
        <f>SUBTOTAL(9,DE899:DE971)</f>
        <v>15</v>
      </c>
      <c r="DF972" s="3">
        <f>SUBTOTAL(9,DF899:DF971)</f>
        <v>15</v>
      </c>
      <c r="DG972" s="3">
        <f>SUBTOTAL(9,DG899:DG971)</f>
        <v>15</v>
      </c>
      <c r="DH972" s="3">
        <f>SUBTOTAL(9,DH899:DH971)</f>
        <v>22</v>
      </c>
      <c r="DI972" s="3">
        <f>SUBTOTAL(9,DI899:DI971)</f>
        <v>15</v>
      </c>
      <c r="DJ972" s="3">
        <f>SUBTOTAL(9,DJ899:DJ971)</f>
        <v>18</v>
      </c>
      <c r="DK972" s="3">
        <f>SUBTOTAL(9,DK899:DK971)</f>
        <v>24</v>
      </c>
      <c r="DL972" s="3">
        <f>SUBTOTAL(9,DL899:DL971)</f>
        <v>15</v>
      </c>
      <c r="DM972" s="3">
        <f>SUBTOTAL(9,DM899:DM971)</f>
        <v>240</v>
      </c>
      <c r="DN972" s="3">
        <f>SUBTOTAL(9,DN899:DN971)</f>
        <v>2417</v>
      </c>
      <c r="DO972" s="3">
        <f>SUBTOTAL(9,DO899:DO971)</f>
        <v>942</v>
      </c>
      <c r="DP972" s="3">
        <f>SUBTOTAL(9,DP899:DP971)</f>
        <v>276</v>
      </c>
      <c r="DQ972" s="3">
        <f>SUBTOTAL(9,DQ899:DQ971)</f>
        <v>59</v>
      </c>
      <c r="DR972" s="3">
        <f>SUBTOTAL(9,DR899:DR971)</f>
        <v>38</v>
      </c>
      <c r="DS972" s="3">
        <f>SUBTOTAL(9,DS899:DS971)</f>
        <v>157</v>
      </c>
      <c r="DT972" s="3">
        <f>SUBTOTAL(9,DT899:DT971)</f>
        <v>62</v>
      </c>
      <c r="DU972" s="3">
        <f>SUBTOTAL(9,DU899:DU971)</f>
        <v>23</v>
      </c>
      <c r="DV972" s="3">
        <f>SUBTOTAL(9,DV899:DV971)</f>
        <v>16</v>
      </c>
      <c r="DW972" s="3">
        <f>SUBTOTAL(9,DW899:DW971)</f>
        <v>9</v>
      </c>
      <c r="DX972" s="3">
        <f>SUBTOTAL(9,DX899:DX971)</f>
        <v>9</v>
      </c>
      <c r="DY972" s="3">
        <f>SUBTOTAL(9,DY899:DY971)</f>
        <v>12</v>
      </c>
      <c r="DZ972" s="3">
        <f>SUBTOTAL(9,DZ899:DZ971)</f>
        <v>6</v>
      </c>
      <c r="EA972" s="3">
        <f>SUBTOTAL(9,EA899:EA971)</f>
        <v>1</v>
      </c>
      <c r="EB972" s="3">
        <f>SUBTOTAL(9,EB899:EB971)</f>
        <v>109</v>
      </c>
      <c r="EC972" s="3">
        <f>SUBTOTAL(9,EC899:EC971)</f>
        <v>6</v>
      </c>
      <c r="ED972" s="3">
        <f>SUBTOTAL(9,ED899:ED971)</f>
        <v>44</v>
      </c>
      <c r="EE972" s="3">
        <f>SUBTOTAL(9,EE899:EE971)</f>
        <v>5</v>
      </c>
      <c r="EF972" s="3">
        <f>SUBTOTAL(9,EF899:EF971)</f>
        <v>2</v>
      </c>
      <c r="EG972" s="3">
        <f>SUBTOTAL(9,EG899:EG971)</f>
        <v>13</v>
      </c>
      <c r="EH972" s="3">
        <f>SUBTOTAL(9,EH899:EH971)</f>
        <v>7</v>
      </c>
      <c r="EI972" s="3">
        <f>SUBTOTAL(9,EI899:EI971)</f>
        <v>35</v>
      </c>
      <c r="EJ972" s="3">
        <f>SUBTOTAL(9,EJ899:EJ971)</f>
        <v>21</v>
      </c>
      <c r="EK972" s="3">
        <f>SUBTOTAL(9,EK899:EK971)</f>
        <v>9</v>
      </c>
      <c r="EL972" s="3">
        <f>SUBTOTAL(9,EL899:EL971)</f>
        <v>6</v>
      </c>
      <c r="EM972" s="3">
        <f>SUBTOTAL(9,EM899:EM971)</f>
        <v>17</v>
      </c>
      <c r="EN972" s="3">
        <f>SUBTOTAL(9,EN899:EN971)</f>
        <v>942</v>
      </c>
      <c r="EO972" s="3">
        <f>SUBTOTAL(9,EO899:EO971)</f>
        <v>5309</v>
      </c>
      <c r="EP972" s="3">
        <f>SUBTOTAL(9,EP899:EP971)</f>
        <v>1300</v>
      </c>
      <c r="EQ972" s="3">
        <f>SUBTOTAL(9,EQ899:EQ971)</f>
        <v>2536</v>
      </c>
      <c r="ER972" s="3">
        <f>SUBTOTAL(9,ER899:ER971)</f>
        <v>406</v>
      </c>
      <c r="ES972" s="3">
        <f>SUBTOTAL(9,ES899:ES971)</f>
        <v>95</v>
      </c>
      <c r="ET972" s="3">
        <f>SUBTOTAL(9,ET899:ET971)</f>
        <v>59</v>
      </c>
      <c r="EU972" s="3">
        <f>SUBTOTAL(9,EU899:EU971)</f>
        <v>31</v>
      </c>
      <c r="EV972" s="3">
        <f>SUBTOTAL(9,EV899:EV971)</f>
        <v>53</v>
      </c>
      <c r="EW972" s="3">
        <f>SUBTOTAL(9,EW899:EW971)</f>
        <v>12</v>
      </c>
      <c r="EX972" s="3">
        <f>SUBTOTAL(9,EX899:EX971)</f>
        <v>17</v>
      </c>
      <c r="EY972" s="3">
        <f>SUBTOTAL(9,EY899:EY971)</f>
        <v>57</v>
      </c>
      <c r="EZ972" s="3">
        <f>SUBTOTAL(9,EZ899:EZ971)</f>
        <v>96</v>
      </c>
      <c r="FA972" s="3">
        <f>SUBTOTAL(9,FA899:FA971)</f>
        <v>33</v>
      </c>
      <c r="FB972" s="3">
        <f>SUBTOTAL(9,FB899:FB971)</f>
        <v>49</v>
      </c>
      <c r="FC972" s="3">
        <f>SUBTOTAL(9,FC899:FC971)</f>
        <v>31</v>
      </c>
      <c r="FD972" s="3">
        <f>SUBTOTAL(9,FD899:FD971)</f>
        <v>9</v>
      </c>
      <c r="FE972" s="3">
        <f>SUBTOTAL(9,FE899:FE971)</f>
        <v>15</v>
      </c>
      <c r="FF972" s="3">
        <f>SUBTOTAL(9,FF899:FF971)</f>
        <v>21</v>
      </c>
      <c r="FG972" s="3">
        <f>SUBTOTAL(9,FG899:FG971)</f>
        <v>19</v>
      </c>
      <c r="FH972" s="3">
        <f>SUBTOTAL(9,FH899:FH971)</f>
        <v>14</v>
      </c>
      <c r="FI972" s="3">
        <f>SUBTOTAL(9,FI899:FI971)</f>
        <v>39</v>
      </c>
      <c r="FJ972" s="3">
        <f>SUBTOTAL(9,FJ899:FJ971)</f>
        <v>23</v>
      </c>
      <c r="FK972" s="3">
        <f>SUBTOTAL(9,FK899:FK971)</f>
        <v>394</v>
      </c>
      <c r="FL972" s="3">
        <f>SUBTOTAL(9,FL899:FL971)</f>
        <v>5309</v>
      </c>
      <c r="FM972" s="3">
        <f>SUBTOTAL(9,FM899:FM971)</f>
        <v>5083</v>
      </c>
      <c r="FN972" s="3">
        <f>SUBTOTAL(9,FN899:FN971)</f>
        <v>2314</v>
      </c>
      <c r="FO972" s="3">
        <f>SUBTOTAL(9,FO899:FO971)</f>
        <v>344</v>
      </c>
      <c r="FP972" s="3">
        <f>SUBTOTAL(9,FP899:FP971)</f>
        <v>215</v>
      </c>
      <c r="FQ972" s="3">
        <f>SUBTOTAL(9,FQ899:FQ971)</f>
        <v>199</v>
      </c>
      <c r="FR972" s="3">
        <f>SUBTOTAL(9,FR899:FR971)</f>
        <v>112</v>
      </c>
      <c r="FS972" s="3">
        <f>SUBTOTAL(9,FS899:FS971)</f>
        <v>524</v>
      </c>
      <c r="FT972" s="3">
        <f>SUBTOTAL(9,FT899:FT971)</f>
        <v>103</v>
      </c>
      <c r="FU972" s="3">
        <f>SUBTOTAL(9,FU899:FU971)</f>
        <v>82</v>
      </c>
      <c r="FV972" s="3">
        <f>SUBTOTAL(9,FV899:FV971)</f>
        <v>254</v>
      </c>
      <c r="FW972" s="3">
        <f>SUBTOTAL(9,FW899:FW971)</f>
        <v>50</v>
      </c>
      <c r="FX972" s="3">
        <f>SUBTOTAL(9,FX899:FX971)</f>
        <v>54</v>
      </c>
      <c r="FY972" s="3">
        <f>SUBTOTAL(9,FY899:FY971)</f>
        <v>36</v>
      </c>
      <c r="FZ972" s="3">
        <f>SUBTOTAL(9,FZ899:FZ971)</f>
        <v>47</v>
      </c>
      <c r="GA972" s="3">
        <f>SUBTOTAL(9,GA899:GA971)</f>
        <v>74</v>
      </c>
      <c r="GB972" s="3">
        <f>SUBTOTAL(9,GB899:GB971)</f>
        <v>88</v>
      </c>
      <c r="GC972" s="3">
        <f>SUBTOTAL(9,GC899:GC971)</f>
        <v>89</v>
      </c>
      <c r="GD972" s="3">
        <f>SUBTOTAL(9,GD899:GD971)</f>
        <v>66</v>
      </c>
      <c r="GE972" s="3">
        <f>SUBTOTAL(9,GE899:GE971)</f>
        <v>68</v>
      </c>
      <c r="GF972" s="3">
        <f>SUBTOTAL(9,GF899:GF971)</f>
        <v>37</v>
      </c>
      <c r="GG972" s="3">
        <f>SUBTOTAL(9,GG899:GG971)</f>
        <v>37</v>
      </c>
      <c r="GH972" s="3">
        <f>SUBTOTAL(9,GH899:GH971)</f>
        <v>58</v>
      </c>
      <c r="GI972" s="3">
        <f>SUBTOTAL(9,GI899:GI971)</f>
        <v>39</v>
      </c>
      <c r="GJ972" s="3">
        <f>SUBTOTAL(9,GJ899:GJ971)</f>
        <v>27</v>
      </c>
      <c r="GK972" s="3">
        <f>SUBTOTAL(9,GK899:GK971)</f>
        <v>166</v>
      </c>
      <c r="GL972" s="3">
        <f>SUBTOTAL(9,GL899:GL971)</f>
        <v>5083</v>
      </c>
      <c r="GM972" s="3">
        <f>SUBTOTAL(9,GM899:GM971)</f>
        <v>6100</v>
      </c>
      <c r="GN972" s="3">
        <f>SUBTOTAL(9,GN899:GN971)</f>
        <v>3762</v>
      </c>
      <c r="GO972" s="3">
        <f>SUBTOTAL(9,GO899:GO971)</f>
        <v>750</v>
      </c>
      <c r="GP972" s="3">
        <f>SUBTOTAL(9,GP899:GP971)</f>
        <v>288</v>
      </c>
      <c r="GQ972" s="3">
        <f>SUBTOTAL(9,GQ899:GQ971)</f>
        <v>78</v>
      </c>
      <c r="GR972" s="3">
        <f>SUBTOTAL(9,GR899:GR971)</f>
        <v>188</v>
      </c>
      <c r="GS972" s="3">
        <f>SUBTOTAL(9,GS899:GS971)</f>
        <v>34</v>
      </c>
      <c r="GT972" s="3">
        <f>SUBTOTAL(9,GT899:GT971)</f>
        <v>360</v>
      </c>
      <c r="GU972" s="3">
        <f>SUBTOTAL(9,GU899:GU971)</f>
        <v>37</v>
      </c>
      <c r="GV972" s="3">
        <f>SUBTOTAL(9,GV899:GV971)</f>
        <v>66</v>
      </c>
      <c r="GW972" s="3">
        <f>SUBTOTAL(9,GW899:GW971)</f>
        <v>39</v>
      </c>
      <c r="GX972" s="3">
        <f>SUBTOTAL(9,GX899:GX971)</f>
        <v>65</v>
      </c>
      <c r="GY972" s="3">
        <f>SUBTOTAL(9,GY899:GY971)</f>
        <v>17</v>
      </c>
      <c r="GZ972" s="3">
        <f>SUBTOTAL(9,GZ899:GZ971)</f>
        <v>55</v>
      </c>
      <c r="HA972" s="3">
        <f>SUBTOTAL(9,HA899:HA971)</f>
        <v>113</v>
      </c>
      <c r="HB972" s="3">
        <f>SUBTOTAL(9,HB899:HB971)</f>
        <v>24</v>
      </c>
      <c r="HC972" s="3">
        <f>SUBTOTAL(9,HC899:HC971)</f>
        <v>39</v>
      </c>
      <c r="HD972" s="3">
        <f>SUBTOTAL(9,HD899:HD971)</f>
        <v>68</v>
      </c>
      <c r="HE972" s="3">
        <f>SUBTOTAL(9,HE899:HE971)</f>
        <v>117</v>
      </c>
      <c r="HF972" s="3">
        <f>SUBTOTAL(9,HF899:HF971)</f>
        <v>6100</v>
      </c>
      <c r="HG972" s="3">
        <f>SUBTOTAL(9,HG899:HG971)</f>
        <v>304</v>
      </c>
      <c r="HH972" s="3">
        <f>SUBTOTAL(9,HH899:HH971)</f>
        <v>92</v>
      </c>
      <c r="HI972" s="3">
        <f>SUBTOTAL(9,HI899:HI971)</f>
        <v>19</v>
      </c>
      <c r="HJ972" s="3">
        <f>SUBTOTAL(9,HJ899:HJ971)</f>
        <v>28</v>
      </c>
      <c r="HK972" s="3">
        <f>SUBTOTAL(9,HK899:HK971)</f>
        <v>28</v>
      </c>
      <c r="HL972" s="3">
        <f>SUBTOTAL(9,HL899:HL971)</f>
        <v>24</v>
      </c>
      <c r="HM972" s="3">
        <f>SUBTOTAL(9,HM899:HM971)</f>
        <v>6</v>
      </c>
      <c r="HN972" s="3">
        <f>SUBTOTAL(9,HN899:HN971)</f>
        <v>26</v>
      </c>
      <c r="HO972" s="3">
        <f>SUBTOTAL(9,HO899:HO971)</f>
        <v>16</v>
      </c>
      <c r="HP972" s="3">
        <f>SUBTOTAL(9,HP899:HP971)</f>
        <v>18</v>
      </c>
      <c r="HQ972" s="3">
        <f>SUBTOTAL(9,HQ899:HQ971)</f>
        <v>21</v>
      </c>
      <c r="HR972" s="3">
        <f>SUBTOTAL(9,HR899:HR971)</f>
        <v>6</v>
      </c>
      <c r="HS972" s="3">
        <f>SUBTOTAL(9,HS899:HS971)</f>
        <v>20</v>
      </c>
      <c r="HT972" s="3">
        <f>SUBTOTAL(9,HT899:HT971)</f>
        <v>304</v>
      </c>
      <c r="HU972" s="3">
        <f>SUBTOTAL(9,HU899:HU971)</f>
        <v>134</v>
      </c>
      <c r="HV972" s="3">
        <f>SUBTOTAL(9,HV899:HV971)</f>
        <v>60</v>
      </c>
      <c r="HW972" s="3">
        <f>SUBTOTAL(9,HW899:HW971)</f>
        <v>21</v>
      </c>
      <c r="HX972" s="3">
        <f>SUBTOTAL(9,HX899:HX971)</f>
        <v>11</v>
      </c>
      <c r="HY972" s="3">
        <f>SUBTOTAL(9,HY899:HY971)</f>
        <v>1</v>
      </c>
      <c r="HZ972" s="3">
        <f>SUBTOTAL(9,HZ899:HZ971)</f>
        <v>3</v>
      </c>
      <c r="IA972" s="3">
        <f>SUBTOTAL(9,IA899:IA971)</f>
        <v>3</v>
      </c>
      <c r="IB972" s="3">
        <f>SUBTOTAL(9,IB899:IB971)</f>
        <v>2</v>
      </c>
      <c r="IC972" s="3">
        <f>SUBTOTAL(9,IC899:IC971)</f>
        <v>9</v>
      </c>
      <c r="ID972" s="3">
        <f>SUBTOTAL(9,ID899:ID971)</f>
        <v>5</v>
      </c>
      <c r="IE972" s="3">
        <f>SUBTOTAL(9,IE899:IE971)</f>
        <v>4</v>
      </c>
      <c r="IF972" s="3">
        <f>SUBTOTAL(9,IF899:IF971)</f>
        <v>3</v>
      </c>
      <c r="IG972" s="3">
        <f>SUBTOTAL(9,IG899:IG971)</f>
        <v>1</v>
      </c>
      <c r="IH972" s="3">
        <f>SUBTOTAL(9,IH899:IH971)</f>
        <v>4</v>
      </c>
      <c r="II972" s="3">
        <f>SUBTOTAL(9,II899:II971)</f>
        <v>7</v>
      </c>
      <c r="IJ972" s="3">
        <f>SUBTOTAL(9,IJ899:IJ971)</f>
        <v>134</v>
      </c>
      <c r="IK972" s="3">
        <f>SUBTOTAL(9,IK899:IK971)</f>
        <v>1521</v>
      </c>
      <c r="IL972" s="3">
        <f>SUBTOTAL(9,IL899:IL971)</f>
        <v>721</v>
      </c>
      <c r="IM972" s="3">
        <f>SUBTOTAL(9,IM899:IM971)</f>
        <v>142</v>
      </c>
      <c r="IN972" s="3">
        <f>SUBTOTAL(9,IN899:IN971)</f>
        <v>349</v>
      </c>
      <c r="IO972" s="3">
        <f>SUBTOTAL(9,IO899:IO971)</f>
        <v>20</v>
      </c>
      <c r="IP972" s="3">
        <f>SUBTOTAL(9,IP899:IP971)</f>
        <v>3</v>
      </c>
      <c r="IQ972" s="3">
        <f>SUBTOTAL(9,IQ899:IQ971)</f>
        <v>0</v>
      </c>
      <c r="IR972" s="3">
        <f>SUBTOTAL(9,IR899:IR971)</f>
        <v>9</v>
      </c>
      <c r="IS972" s="3">
        <f>SUBTOTAL(9,IS899:IS971)</f>
        <v>4</v>
      </c>
      <c r="IT972" s="3">
        <f>SUBTOTAL(9,IT899:IT971)</f>
        <v>2</v>
      </c>
      <c r="IU972" s="3">
        <f>SUBTOTAL(9,IU899:IU971)</f>
        <v>13</v>
      </c>
      <c r="IV972" s="3">
        <f>SUBTOTAL(9,IV899:IV971)</f>
        <v>111</v>
      </c>
      <c r="IW972" s="3">
        <f>SUBTOTAL(9,IW899:IW971)</f>
        <v>8</v>
      </c>
      <c r="IX972" s="3">
        <f>SUBTOTAL(9,IX899:IX971)</f>
        <v>11</v>
      </c>
      <c r="IY972" s="3">
        <f>SUBTOTAL(9,IY899:IY971)</f>
        <v>1</v>
      </c>
      <c r="IZ972" s="3">
        <f>SUBTOTAL(9,IZ899:IZ971)</f>
        <v>7</v>
      </c>
      <c r="JA972" s="3">
        <f>SUBTOTAL(9,JA899:JA971)</f>
        <v>2</v>
      </c>
      <c r="JB972" s="3">
        <f>SUBTOTAL(9,JB899:JB971)</f>
        <v>80</v>
      </c>
      <c r="JC972" s="3">
        <f>SUBTOTAL(9,JC899:JC971)</f>
        <v>4</v>
      </c>
      <c r="JD972" s="3">
        <f>SUBTOTAL(9,JD899:JD971)</f>
        <v>1</v>
      </c>
      <c r="JE972" s="3">
        <f>SUBTOTAL(9,JE899:JE971)</f>
        <v>1</v>
      </c>
      <c r="JF972" s="3">
        <f>SUBTOTAL(9,JF899:JF971)</f>
        <v>5</v>
      </c>
      <c r="JG972" s="3">
        <f>SUBTOTAL(9,JG899:JG971)</f>
        <v>3</v>
      </c>
      <c r="JH972" s="3">
        <f>SUBTOTAL(9,JH899:JH971)</f>
        <v>14</v>
      </c>
      <c r="JI972" s="3">
        <f>SUBTOTAL(9,JI899:JI971)</f>
        <v>10</v>
      </c>
      <c r="JJ972" s="3">
        <f>SUBTOTAL(9,JJ899:JJ971)</f>
        <v>1521</v>
      </c>
      <c r="JK972" s="5">
        <f t="shared" si="81"/>
        <v>0.56613243357233234</v>
      </c>
    </row>
    <row r="973" spans="1:271" x14ac:dyDescent="0.25">
      <c r="B973" s="1" t="s">
        <v>412</v>
      </c>
      <c r="D973">
        <f>SUBTOTAL(9,D2:D971)</f>
        <v>808931</v>
      </c>
      <c r="E973">
        <f>SUBTOTAL(9,E2:E971)</f>
        <v>622543</v>
      </c>
      <c r="F973">
        <f>SUBTOTAL(9,F2:F971)</f>
        <v>273746</v>
      </c>
      <c r="G973">
        <f>SUBTOTAL(9,G2:G971)</f>
        <v>348791</v>
      </c>
      <c r="H973">
        <f>SUBTOTAL(9,H2:H971)</f>
        <v>216</v>
      </c>
      <c r="I973">
        <f>SUBTOTAL(9,I2:I971)</f>
        <v>1957</v>
      </c>
      <c r="J973">
        <f>SUBTOTAL(9,J2:J971)</f>
        <v>200</v>
      </c>
      <c r="K973">
        <f>SUBTOTAL(9,K2:K971)</f>
        <v>195</v>
      </c>
      <c r="L973">
        <f>SUBTOTAL(9,L2:L971)</f>
        <v>15</v>
      </c>
      <c r="M973">
        <f>SUBTOTAL(9,M2:M971)</f>
        <v>3</v>
      </c>
      <c r="N973">
        <f>SUBTOTAL(9,N2:N971)</f>
        <v>2</v>
      </c>
      <c r="O973">
        <f>SUBTOTAL(9,O2:O971)</f>
        <v>1</v>
      </c>
      <c r="P973">
        <f>SUBTOTAL(9,P2:P971)</f>
        <v>177</v>
      </c>
      <c r="Q973">
        <f>SUBTOTAL(9,Q2:Q971)</f>
        <v>348894</v>
      </c>
      <c r="R973">
        <f>SUBTOTAL(9,R2:R971)</f>
        <v>177</v>
      </c>
      <c r="S973">
        <f>SUBTOTAL(9,S2:S971)</f>
        <v>51</v>
      </c>
      <c r="T973">
        <f>SUBTOTAL(9,T2:T971)</f>
        <v>348843</v>
      </c>
      <c r="U973">
        <f>SUBTOTAL(9,U2:U971)</f>
        <v>10595</v>
      </c>
      <c r="V973">
        <f>SUBTOTAL(9,V2:V971)</f>
        <v>7165</v>
      </c>
      <c r="W973">
        <f>SUBTOTAL(9,W2:W971)</f>
        <v>2932</v>
      </c>
      <c r="X973">
        <f>SUBTOTAL(9,X2:X971)</f>
        <v>0</v>
      </c>
      <c r="Y973">
        <f>SUBTOTAL(9,Y2:Y971)</f>
        <v>338248</v>
      </c>
      <c r="Z973">
        <f>SUBTOTAL(9,Z2:Z971)</f>
        <v>93926</v>
      </c>
      <c r="AA973">
        <f>SUBTOTAL(9,AA2:AA971)</f>
        <v>9289</v>
      </c>
      <c r="AB973">
        <f>SUBTOTAL(9,AB2:AB971)</f>
        <v>17048</v>
      </c>
      <c r="AC973">
        <f>SUBTOTAL(9,AC2:AC971)</f>
        <v>29923</v>
      </c>
      <c r="AD973">
        <f>SUBTOTAL(9,AD2:AD971)</f>
        <v>8085</v>
      </c>
      <c r="AE973">
        <f>SUBTOTAL(9,AE2:AE971)</f>
        <v>2256</v>
      </c>
      <c r="AF973">
        <f>SUBTOTAL(9,AF2:AF971)</f>
        <v>3857</v>
      </c>
      <c r="AG973">
        <f>SUBTOTAL(9,AG2:AG971)</f>
        <v>2401</v>
      </c>
      <c r="AH973">
        <f>SUBTOTAL(9,AH2:AH971)</f>
        <v>3299</v>
      </c>
      <c r="AI973">
        <f>SUBTOTAL(9,AI2:AI971)</f>
        <v>2071</v>
      </c>
      <c r="AJ973">
        <f>SUBTOTAL(9,AJ2:AJ971)</f>
        <v>519</v>
      </c>
      <c r="AK973">
        <f>SUBTOTAL(9,AK2:AK971)</f>
        <v>2297</v>
      </c>
      <c r="AL973">
        <f>SUBTOTAL(9,AL2:AL971)</f>
        <v>1568</v>
      </c>
      <c r="AM973">
        <f>SUBTOTAL(9,AM2:AM971)</f>
        <v>453</v>
      </c>
      <c r="AN973">
        <f>SUBTOTAL(9,AN2:AN971)</f>
        <v>313</v>
      </c>
      <c r="AO973">
        <f>SUBTOTAL(9,AO2:AO971)</f>
        <v>2564</v>
      </c>
      <c r="AP973">
        <f>SUBTOTAL(9,AP2:AP971)</f>
        <v>550</v>
      </c>
      <c r="AQ973">
        <f>SUBTOTAL(9,AQ2:AQ971)</f>
        <v>622</v>
      </c>
      <c r="AR973">
        <f>SUBTOTAL(9,AR2:AR971)</f>
        <v>336</v>
      </c>
      <c r="AS973">
        <f>SUBTOTAL(9,AS2:AS971)</f>
        <v>536</v>
      </c>
      <c r="AT973">
        <f>SUBTOTAL(9,AT2:AT971)</f>
        <v>988</v>
      </c>
      <c r="AU973">
        <f>SUBTOTAL(9,AU2:AU971)</f>
        <v>1119</v>
      </c>
      <c r="AV973">
        <f>SUBTOTAL(9,AV2:AV971)</f>
        <v>743</v>
      </c>
      <c r="AW973">
        <f>SUBTOTAL(9,AW2:AW971)</f>
        <v>828</v>
      </c>
      <c r="AX973">
        <f>SUBTOTAL(9,AX2:AX971)</f>
        <v>2261</v>
      </c>
      <c r="AY973">
        <f>SUBTOTAL(9,AY2:AY971)</f>
        <v>93926</v>
      </c>
      <c r="AZ973">
        <f>SUBTOTAL(9,AZ2:AZ971)</f>
        <v>88731</v>
      </c>
      <c r="BA973">
        <f>SUBTOTAL(9,BA2:BA971)</f>
        <v>20084</v>
      </c>
      <c r="BB973">
        <f>SUBTOTAL(9,BB2:BB971)</f>
        <v>8565</v>
      </c>
      <c r="BC973">
        <f>SUBTOTAL(9,BC2:BC971)</f>
        <v>5566</v>
      </c>
      <c r="BD973">
        <f>SUBTOTAL(9,BD2:BD971)</f>
        <v>11016</v>
      </c>
      <c r="BE973">
        <f>SUBTOTAL(9,BE2:BE971)</f>
        <v>7891</v>
      </c>
      <c r="BF973">
        <f>SUBTOTAL(9,BF2:BF971)</f>
        <v>8440</v>
      </c>
      <c r="BG973">
        <f>SUBTOTAL(9,BG2:BG971)</f>
        <v>1147</v>
      </c>
      <c r="BH973">
        <f>SUBTOTAL(9,BH2:BH971)</f>
        <v>3013</v>
      </c>
      <c r="BI973">
        <f>SUBTOTAL(9,BI2:BI971)</f>
        <v>3201</v>
      </c>
      <c r="BJ973">
        <f>SUBTOTAL(9,BJ2:BJ971)</f>
        <v>2363</v>
      </c>
      <c r="BK973">
        <f>SUBTOTAL(9,BK2:BK971)</f>
        <v>2061</v>
      </c>
      <c r="BL973">
        <f>SUBTOTAL(9,BL2:BL971)</f>
        <v>2984</v>
      </c>
      <c r="BM973">
        <f>SUBTOTAL(9,BM2:BM971)</f>
        <v>2029</v>
      </c>
      <c r="BN973">
        <f>SUBTOTAL(9,BN2:BN971)</f>
        <v>876</v>
      </c>
      <c r="BO973">
        <f>SUBTOTAL(9,BO2:BO971)</f>
        <v>1115</v>
      </c>
      <c r="BP973">
        <f>SUBTOTAL(9,BP2:BP971)</f>
        <v>735</v>
      </c>
      <c r="BQ973">
        <f>SUBTOTAL(9,BQ2:BQ971)</f>
        <v>358</v>
      </c>
      <c r="BR973">
        <f>SUBTOTAL(9,BR2:BR971)</f>
        <v>343</v>
      </c>
      <c r="BS973">
        <f>SUBTOTAL(9,BS2:BS971)</f>
        <v>1455</v>
      </c>
      <c r="BT973">
        <f>SUBTOTAL(9,BT2:BT971)</f>
        <v>1613</v>
      </c>
      <c r="BU973">
        <f>SUBTOTAL(9,BU2:BU971)</f>
        <v>1478</v>
      </c>
      <c r="BV973">
        <f>SUBTOTAL(9,BV2:BV971)</f>
        <v>768</v>
      </c>
      <c r="BW973">
        <f>SUBTOTAL(9,BW2:BW971)</f>
        <v>1630</v>
      </c>
      <c r="BX973">
        <f>SUBTOTAL(9,BX2:BX971)</f>
        <v>88731</v>
      </c>
      <c r="BY973">
        <f>SUBTOTAL(9,BY2:BY971)</f>
        <v>10202</v>
      </c>
      <c r="BZ973">
        <f>SUBTOTAL(9,BZ2:BZ971)</f>
        <v>4416</v>
      </c>
      <c r="CA973">
        <f>SUBTOTAL(9,CA2:CA971)</f>
        <v>1458</v>
      </c>
      <c r="CB973">
        <f>SUBTOTAL(9,CB2:CB971)</f>
        <v>704</v>
      </c>
      <c r="CC973">
        <f>SUBTOTAL(9,CC2:CC971)</f>
        <v>291</v>
      </c>
      <c r="CD973">
        <f>SUBTOTAL(9,CD2:CD971)</f>
        <v>519</v>
      </c>
      <c r="CE973">
        <f>SUBTOTAL(9,CE2:CE971)</f>
        <v>235</v>
      </c>
      <c r="CF973">
        <f>SUBTOTAL(9,CF2:CF971)</f>
        <v>448</v>
      </c>
      <c r="CG973">
        <f>SUBTOTAL(9,CG2:CG971)</f>
        <v>344</v>
      </c>
      <c r="CH973">
        <f>SUBTOTAL(9,CH2:CH971)</f>
        <v>173</v>
      </c>
      <c r="CI973">
        <f>SUBTOTAL(9,CI2:CI971)</f>
        <v>190</v>
      </c>
      <c r="CJ973">
        <f>SUBTOTAL(9,CJ2:CJ971)</f>
        <v>152</v>
      </c>
      <c r="CK973">
        <f>SUBTOTAL(9,CK2:CK971)</f>
        <v>172</v>
      </c>
      <c r="CL973">
        <f>SUBTOTAL(9,CL2:CL971)</f>
        <v>512</v>
      </c>
      <c r="CM973">
        <f>SUBTOTAL(9,CM2:CM971)</f>
        <v>588</v>
      </c>
      <c r="CN973">
        <f>SUBTOTAL(9,CN2:CN971)</f>
        <v>10202</v>
      </c>
      <c r="CO973">
        <f>SUBTOTAL(9,CO2:CO971)</f>
        <v>13346</v>
      </c>
      <c r="CP973">
        <f>SUBTOTAL(9,CP2:CP971)</f>
        <v>6340</v>
      </c>
      <c r="CQ973">
        <f>SUBTOTAL(9,CQ2:CQ971)</f>
        <v>575</v>
      </c>
      <c r="CR973">
        <f>SUBTOTAL(9,CR2:CR971)</f>
        <v>920</v>
      </c>
      <c r="CS973">
        <f>SUBTOTAL(9,CS2:CS971)</f>
        <v>250</v>
      </c>
      <c r="CT973">
        <f>SUBTOTAL(9,CT2:CT971)</f>
        <v>904</v>
      </c>
      <c r="CU973">
        <f>SUBTOTAL(9,CU2:CU971)</f>
        <v>377</v>
      </c>
      <c r="CV973">
        <f>SUBTOTAL(9,CV2:CV971)</f>
        <v>367</v>
      </c>
      <c r="CW973">
        <f>SUBTOTAL(9,CW2:CW971)</f>
        <v>369</v>
      </c>
      <c r="CX973">
        <f>SUBTOTAL(9,CX2:CX971)</f>
        <v>548</v>
      </c>
      <c r="CY973">
        <f>SUBTOTAL(9,CY2:CY971)</f>
        <v>229</v>
      </c>
      <c r="CZ973">
        <f>SUBTOTAL(9,CZ2:CZ971)</f>
        <v>176</v>
      </c>
      <c r="DA973">
        <f>SUBTOTAL(9,DA2:DA971)</f>
        <v>64</v>
      </c>
      <c r="DB973">
        <f>SUBTOTAL(9,DB2:DB971)</f>
        <v>294</v>
      </c>
      <c r="DC973">
        <f>SUBTOTAL(9,DC2:DC971)</f>
        <v>143</v>
      </c>
      <c r="DD973">
        <f>SUBTOTAL(9,DD2:DD971)</f>
        <v>105</v>
      </c>
      <c r="DE973">
        <f>SUBTOTAL(9,DE2:DE971)</f>
        <v>90</v>
      </c>
      <c r="DF973">
        <f>SUBTOTAL(9,DF2:DF971)</f>
        <v>174</v>
      </c>
      <c r="DG973">
        <f>SUBTOTAL(9,DG2:DG971)</f>
        <v>108</v>
      </c>
      <c r="DH973">
        <f>SUBTOTAL(9,DH2:DH971)</f>
        <v>193</v>
      </c>
      <c r="DI973">
        <f>SUBTOTAL(9,DI2:DI971)</f>
        <v>143</v>
      </c>
      <c r="DJ973">
        <f>SUBTOTAL(9,DJ2:DJ971)</f>
        <v>93</v>
      </c>
      <c r="DK973">
        <f>SUBTOTAL(9,DK2:DK971)</f>
        <v>255</v>
      </c>
      <c r="DL973">
        <f>SUBTOTAL(9,DL2:DL971)</f>
        <v>118</v>
      </c>
      <c r="DM973">
        <f>SUBTOTAL(9,DM2:DM971)</f>
        <v>511</v>
      </c>
      <c r="DN973">
        <f>SUBTOTAL(9,DN2:DN971)</f>
        <v>13346</v>
      </c>
      <c r="DO973">
        <f>SUBTOTAL(9,DO2:DO971)</f>
        <v>12464</v>
      </c>
      <c r="DP973">
        <f>SUBTOTAL(9,DP2:DP971)</f>
        <v>3952</v>
      </c>
      <c r="DQ973">
        <f>SUBTOTAL(9,DQ2:DQ971)</f>
        <v>2267</v>
      </c>
      <c r="DR973">
        <f>SUBTOTAL(9,DR2:DR971)</f>
        <v>355</v>
      </c>
      <c r="DS973">
        <f>SUBTOTAL(9,DS2:DS971)</f>
        <v>649</v>
      </c>
      <c r="DT973">
        <f>SUBTOTAL(9,DT2:DT971)</f>
        <v>591</v>
      </c>
      <c r="DU973">
        <f>SUBTOTAL(9,DU2:DU971)</f>
        <v>367</v>
      </c>
      <c r="DV973">
        <f>SUBTOTAL(9,DV2:DV971)</f>
        <v>642</v>
      </c>
      <c r="DW973">
        <f>SUBTOTAL(9,DW2:DW971)</f>
        <v>478</v>
      </c>
      <c r="DX973">
        <f>SUBTOTAL(9,DX2:DX971)</f>
        <v>237</v>
      </c>
      <c r="DY973">
        <f>SUBTOTAL(9,DY2:DY971)</f>
        <v>399</v>
      </c>
      <c r="DZ973">
        <f>SUBTOTAL(9,DZ2:DZ971)</f>
        <v>246</v>
      </c>
      <c r="EA973">
        <f>SUBTOTAL(9,EA2:EA971)</f>
        <v>310</v>
      </c>
      <c r="EB973">
        <f>SUBTOTAL(9,EB2:EB971)</f>
        <v>256</v>
      </c>
      <c r="EC973">
        <f>SUBTOTAL(9,EC2:EC971)</f>
        <v>114</v>
      </c>
      <c r="ED973">
        <f>SUBTOTAL(9,ED2:ED971)</f>
        <v>125</v>
      </c>
      <c r="EE973">
        <f>SUBTOTAL(9,EE2:EE971)</f>
        <v>165</v>
      </c>
      <c r="EF973">
        <f>SUBTOTAL(9,EF2:EF971)</f>
        <v>36</v>
      </c>
      <c r="EG973">
        <f>SUBTOTAL(9,EG2:EG971)</f>
        <v>93</v>
      </c>
      <c r="EH973">
        <f>SUBTOTAL(9,EH2:EH971)</f>
        <v>212</v>
      </c>
      <c r="EI973">
        <f>SUBTOTAL(9,EI2:EI971)</f>
        <v>79</v>
      </c>
      <c r="EJ973">
        <f>SUBTOTAL(9,EJ2:EJ971)</f>
        <v>207</v>
      </c>
      <c r="EK973">
        <f>SUBTOTAL(9,EK2:EK971)</f>
        <v>299</v>
      </c>
      <c r="EL973">
        <f>SUBTOTAL(9,EL2:EL971)</f>
        <v>48</v>
      </c>
      <c r="EM973">
        <f>SUBTOTAL(9,EM2:EM971)</f>
        <v>337</v>
      </c>
      <c r="EN973">
        <f>SUBTOTAL(9,EN2:EN971)</f>
        <v>12464</v>
      </c>
      <c r="EO973">
        <f>SUBTOTAL(9,EO2:EO971)</f>
        <v>22841</v>
      </c>
      <c r="EP973">
        <f>SUBTOTAL(9,EP2:EP971)</f>
        <v>6169</v>
      </c>
      <c r="EQ973">
        <f>SUBTOTAL(9,EQ2:EQ971)</f>
        <v>5932</v>
      </c>
      <c r="ER973">
        <f>SUBTOTAL(9,ER2:ER971)</f>
        <v>3449</v>
      </c>
      <c r="ES973">
        <f>SUBTOTAL(9,ES2:ES971)</f>
        <v>224</v>
      </c>
      <c r="ET973">
        <f>SUBTOTAL(9,ET2:ET971)</f>
        <v>299</v>
      </c>
      <c r="EU973">
        <f>SUBTOTAL(9,EU2:EU971)</f>
        <v>317</v>
      </c>
      <c r="EV973">
        <f>SUBTOTAL(9,EV2:EV971)</f>
        <v>981</v>
      </c>
      <c r="EW973">
        <f>SUBTOTAL(9,EW2:EW971)</f>
        <v>232</v>
      </c>
      <c r="EX973">
        <f>SUBTOTAL(9,EX2:EX971)</f>
        <v>678</v>
      </c>
      <c r="EY973">
        <f>SUBTOTAL(9,EY2:EY971)</f>
        <v>468</v>
      </c>
      <c r="EZ973">
        <f>SUBTOTAL(9,EZ2:EZ971)</f>
        <v>510</v>
      </c>
      <c r="FA973">
        <f>SUBTOTAL(9,FA2:FA971)</f>
        <v>787</v>
      </c>
      <c r="FB973">
        <f>SUBTOTAL(9,FB2:FB971)</f>
        <v>265</v>
      </c>
      <c r="FC973">
        <f>SUBTOTAL(9,FC2:FC971)</f>
        <v>171</v>
      </c>
      <c r="FD973">
        <f>SUBTOTAL(9,FD2:FD971)</f>
        <v>79</v>
      </c>
      <c r="FE973">
        <f>SUBTOTAL(9,FE2:FE971)</f>
        <v>123</v>
      </c>
      <c r="FF973">
        <f>SUBTOTAL(9,FF2:FF971)</f>
        <v>112</v>
      </c>
      <c r="FG973">
        <f>SUBTOTAL(9,FG2:FG971)</f>
        <v>102</v>
      </c>
      <c r="FH973">
        <f>SUBTOTAL(9,FH2:FH971)</f>
        <v>405</v>
      </c>
      <c r="FI973">
        <f>SUBTOTAL(9,FI2:FI971)</f>
        <v>213</v>
      </c>
      <c r="FJ973">
        <f>SUBTOTAL(9,FJ2:FJ971)</f>
        <v>338</v>
      </c>
      <c r="FK973">
        <f>SUBTOTAL(9,FK2:FK971)</f>
        <v>987</v>
      </c>
      <c r="FL973">
        <f>SUBTOTAL(9,FL2:FL971)</f>
        <v>22841</v>
      </c>
      <c r="FM973">
        <f>SUBTOTAL(9,FM2:FM971)</f>
        <v>42533</v>
      </c>
      <c r="FN973">
        <f>SUBTOTAL(9,FN2:FN971)</f>
        <v>15705</v>
      </c>
      <c r="FO973">
        <f>SUBTOTAL(9,FO2:FO971)</f>
        <v>3252</v>
      </c>
      <c r="FP973">
        <f>SUBTOTAL(9,FP2:FP971)</f>
        <v>3290</v>
      </c>
      <c r="FQ973">
        <f>SUBTOTAL(9,FQ2:FQ971)</f>
        <v>1640</v>
      </c>
      <c r="FR973">
        <f>SUBTOTAL(9,FR2:FR971)</f>
        <v>683</v>
      </c>
      <c r="FS973">
        <f>SUBTOTAL(9,FS2:FS971)</f>
        <v>4508</v>
      </c>
      <c r="FT973">
        <f>SUBTOTAL(9,FT2:FT971)</f>
        <v>2070</v>
      </c>
      <c r="FU973">
        <f>SUBTOTAL(9,FU2:FU971)</f>
        <v>806</v>
      </c>
      <c r="FV973">
        <f>SUBTOTAL(9,FV2:FV971)</f>
        <v>1887</v>
      </c>
      <c r="FW973">
        <f>SUBTOTAL(9,FW2:FW971)</f>
        <v>1152</v>
      </c>
      <c r="FX973">
        <f>SUBTOTAL(9,FX2:FX971)</f>
        <v>425</v>
      </c>
      <c r="FY973">
        <f>SUBTOTAL(9,FY2:FY971)</f>
        <v>413</v>
      </c>
      <c r="FZ973">
        <f>SUBTOTAL(9,FZ2:FZ971)</f>
        <v>348</v>
      </c>
      <c r="GA973">
        <f>SUBTOTAL(9,GA2:GA971)</f>
        <v>984</v>
      </c>
      <c r="GB973">
        <f>SUBTOTAL(9,GB2:GB971)</f>
        <v>627</v>
      </c>
      <c r="GC973">
        <f>SUBTOTAL(9,GC2:GC971)</f>
        <v>778</v>
      </c>
      <c r="GD973">
        <f>SUBTOTAL(9,GD2:GD971)</f>
        <v>291</v>
      </c>
      <c r="GE973">
        <f>SUBTOTAL(9,GE2:GE971)</f>
        <v>253</v>
      </c>
      <c r="GF973">
        <f>SUBTOTAL(9,GF2:GF971)</f>
        <v>302</v>
      </c>
      <c r="GG973">
        <f>SUBTOTAL(9,GG2:GG971)</f>
        <v>517</v>
      </c>
      <c r="GH973">
        <f>SUBTOTAL(9,GH2:GH971)</f>
        <v>704</v>
      </c>
      <c r="GI973">
        <f>SUBTOTAL(9,GI2:GI971)</f>
        <v>350</v>
      </c>
      <c r="GJ973">
        <f>SUBTOTAL(9,GJ2:GJ971)</f>
        <v>340</v>
      </c>
      <c r="GK973">
        <f>SUBTOTAL(9,GK2:GK971)</f>
        <v>1208</v>
      </c>
      <c r="GL973">
        <f>SUBTOTAL(9,GL2:GL971)</f>
        <v>42533</v>
      </c>
      <c r="GM973">
        <f>SUBTOTAL(9,GM2:GM971)</f>
        <v>24152</v>
      </c>
      <c r="GN973">
        <f>SUBTOTAL(9,GN2:GN971)</f>
        <v>12699</v>
      </c>
      <c r="GO973">
        <f>SUBTOTAL(9,GO2:GO971)</f>
        <v>2095</v>
      </c>
      <c r="GP973">
        <f>SUBTOTAL(9,GP2:GP971)</f>
        <v>1470</v>
      </c>
      <c r="GQ973">
        <f>SUBTOTAL(9,GQ2:GQ971)</f>
        <v>398</v>
      </c>
      <c r="GR973">
        <f>SUBTOTAL(9,GR2:GR971)</f>
        <v>862</v>
      </c>
      <c r="GS973">
        <f>SUBTOTAL(9,GS2:GS971)</f>
        <v>285</v>
      </c>
      <c r="GT973">
        <f>SUBTOTAL(9,GT2:GT971)</f>
        <v>2425</v>
      </c>
      <c r="GU973">
        <f>SUBTOTAL(9,GU2:GU971)</f>
        <v>263</v>
      </c>
      <c r="GV973">
        <f>SUBTOTAL(9,GV2:GV971)</f>
        <v>338</v>
      </c>
      <c r="GW973">
        <f>SUBTOTAL(9,GW2:GW971)</f>
        <v>237</v>
      </c>
      <c r="GX973">
        <f>SUBTOTAL(9,GX2:GX971)</f>
        <v>223</v>
      </c>
      <c r="GY973">
        <f>SUBTOTAL(9,GY2:GY971)</f>
        <v>263</v>
      </c>
      <c r="GZ973">
        <f>SUBTOTAL(9,GZ2:GZ971)</f>
        <v>300</v>
      </c>
      <c r="HA973">
        <f>SUBTOTAL(9,HA2:HA971)</f>
        <v>381</v>
      </c>
      <c r="HB973">
        <f>SUBTOTAL(9,HB2:HB971)</f>
        <v>99</v>
      </c>
      <c r="HC973">
        <f>SUBTOTAL(9,HC2:HC971)</f>
        <v>112</v>
      </c>
      <c r="HD973">
        <f>SUBTOTAL(9,HD2:HD971)</f>
        <v>351</v>
      </c>
      <c r="HE973">
        <f>SUBTOTAL(9,HE2:HE971)</f>
        <v>1351</v>
      </c>
      <c r="HF973">
        <f>SUBTOTAL(9,HF2:HF971)</f>
        <v>24152</v>
      </c>
      <c r="HG973">
        <f>SUBTOTAL(9,HG2:HG971)</f>
        <v>1772</v>
      </c>
      <c r="HH973">
        <f>SUBTOTAL(9,HH2:HH971)</f>
        <v>363</v>
      </c>
      <c r="HI973">
        <f>SUBTOTAL(9,HI2:HI971)</f>
        <v>144</v>
      </c>
      <c r="HJ973">
        <f>SUBTOTAL(9,HJ2:HJ971)</f>
        <v>277</v>
      </c>
      <c r="HK973">
        <f>SUBTOTAL(9,HK2:HK971)</f>
        <v>87</v>
      </c>
      <c r="HL973">
        <f>SUBTOTAL(9,HL2:HL971)</f>
        <v>138</v>
      </c>
      <c r="HM973">
        <f>SUBTOTAL(9,HM2:HM971)</f>
        <v>75</v>
      </c>
      <c r="HN973">
        <f>SUBTOTAL(9,HN2:HN971)</f>
        <v>192</v>
      </c>
      <c r="HO973">
        <f>SUBTOTAL(9,HO2:HO971)</f>
        <v>69</v>
      </c>
      <c r="HP973">
        <f>SUBTOTAL(9,HP2:HP971)</f>
        <v>85</v>
      </c>
      <c r="HQ973">
        <f>SUBTOTAL(9,HQ2:HQ971)</f>
        <v>82</v>
      </c>
      <c r="HR973">
        <f>SUBTOTAL(9,HR2:HR971)</f>
        <v>69</v>
      </c>
      <c r="HS973">
        <f>SUBTOTAL(9,HS2:HS971)</f>
        <v>191</v>
      </c>
      <c r="HT973">
        <f>SUBTOTAL(9,HT2:HT971)</f>
        <v>1772</v>
      </c>
      <c r="HU973">
        <f>SUBTOTAL(9,HU2:HU971)</f>
        <v>751</v>
      </c>
      <c r="HV973">
        <f>SUBTOTAL(9,HV2:HV971)</f>
        <v>299</v>
      </c>
      <c r="HW973">
        <f>SUBTOTAL(9,HW2:HW971)</f>
        <v>56</v>
      </c>
      <c r="HX973">
        <f>SUBTOTAL(9,HX2:HX971)</f>
        <v>58</v>
      </c>
      <c r="HY973">
        <f>SUBTOTAL(9,HY2:HY971)</f>
        <v>26</v>
      </c>
      <c r="HZ973">
        <f>SUBTOTAL(9,HZ2:HZ971)</f>
        <v>30</v>
      </c>
      <c r="IA973">
        <f>SUBTOTAL(9,IA2:IA971)</f>
        <v>32</v>
      </c>
      <c r="IB973">
        <f>SUBTOTAL(9,IB2:IB971)</f>
        <v>25</v>
      </c>
      <c r="IC973">
        <f>SUBTOTAL(9,IC2:IC971)</f>
        <v>43</v>
      </c>
      <c r="ID973">
        <f>SUBTOTAL(9,ID2:ID971)</f>
        <v>17</v>
      </c>
      <c r="IE973">
        <f>SUBTOTAL(9,IE2:IE971)</f>
        <v>38</v>
      </c>
      <c r="IF973">
        <f>SUBTOTAL(9,IF2:IF971)</f>
        <v>30</v>
      </c>
      <c r="IG973">
        <f>SUBTOTAL(9,IG2:IG971)</f>
        <v>27</v>
      </c>
      <c r="IH973">
        <f>SUBTOTAL(9,IH2:IH971)</f>
        <v>23</v>
      </c>
      <c r="II973">
        <f>SUBTOTAL(9,II2:II971)</f>
        <v>47</v>
      </c>
      <c r="IJ973">
        <f>SUBTOTAL(9,IJ2:IJ971)</f>
        <v>751</v>
      </c>
      <c r="IK973">
        <f>SUBTOTAL(9,IK2:IK971)</f>
        <v>27530</v>
      </c>
      <c r="IL973">
        <f>SUBTOTAL(9,IL2:IL971)</f>
        <v>9623</v>
      </c>
      <c r="IM973">
        <f>SUBTOTAL(9,IM2:IM971)</f>
        <v>3395</v>
      </c>
      <c r="IN973">
        <f>SUBTOTAL(9,IN2:IN971)</f>
        <v>4333</v>
      </c>
      <c r="IO973">
        <f>SUBTOTAL(9,IO2:IO971)</f>
        <v>1319</v>
      </c>
      <c r="IP973">
        <f>SUBTOTAL(9,IP2:IP971)</f>
        <v>684</v>
      </c>
      <c r="IQ973">
        <f>SUBTOTAL(9,IQ2:IQ971)</f>
        <v>595</v>
      </c>
      <c r="IR973">
        <f>SUBTOTAL(9,IR2:IR971)</f>
        <v>459</v>
      </c>
      <c r="IS973">
        <f>SUBTOTAL(9,IS2:IS971)</f>
        <v>390</v>
      </c>
      <c r="IT973">
        <f>SUBTOTAL(9,IT2:IT971)</f>
        <v>744</v>
      </c>
      <c r="IU973">
        <f>SUBTOTAL(9,IU2:IU971)</f>
        <v>550</v>
      </c>
      <c r="IV973">
        <f>SUBTOTAL(9,IV2:IV971)</f>
        <v>403</v>
      </c>
      <c r="IW973">
        <f>SUBTOTAL(9,IW2:IW971)</f>
        <v>952</v>
      </c>
      <c r="IX973">
        <f>SUBTOTAL(9,IX2:IX971)</f>
        <v>483</v>
      </c>
      <c r="IY973">
        <f>SUBTOTAL(9,IY2:IY971)</f>
        <v>231</v>
      </c>
      <c r="IZ973">
        <f>SUBTOTAL(9,IZ2:IZ971)</f>
        <v>421</v>
      </c>
      <c r="JA973">
        <f>SUBTOTAL(9,JA2:JA971)</f>
        <v>156</v>
      </c>
      <c r="JB973">
        <f>SUBTOTAL(9,JB2:JB971)</f>
        <v>167</v>
      </c>
      <c r="JC973">
        <f>SUBTOTAL(9,JC2:JC971)</f>
        <v>177</v>
      </c>
      <c r="JD973">
        <f>SUBTOTAL(9,JD2:JD971)</f>
        <v>312</v>
      </c>
      <c r="JE973">
        <f>SUBTOTAL(9,JE2:JE971)</f>
        <v>447</v>
      </c>
      <c r="JF973">
        <f>SUBTOTAL(9,JF2:JF971)</f>
        <v>169</v>
      </c>
      <c r="JG973">
        <f>SUBTOTAL(9,JG2:JG971)</f>
        <v>488</v>
      </c>
      <c r="JH973">
        <f>SUBTOTAL(9,JH2:JH971)</f>
        <v>260</v>
      </c>
      <c r="JI973">
        <f>SUBTOTAL(9,JI2:JI971)</f>
        <v>772</v>
      </c>
      <c r="JJ973">
        <f>SUBTOTAL(9,JJ2:JJ971)</f>
        <v>27530</v>
      </c>
      <c r="JK973" s="2">
        <f t="shared" si="81"/>
        <v>0.43123950003152306</v>
      </c>
    </row>
  </sheetData>
  <autoFilter ref="A1:JK97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zestawienie_Sejm_Okręg21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KRZYSIEK</dc:creator>
  <cp:lastModifiedBy>KRZYSIEK</cp:lastModifiedBy>
  <dcterms:created xsi:type="dcterms:W3CDTF">2015-10-29T08:01:34Z</dcterms:created>
  <dcterms:modified xsi:type="dcterms:W3CDTF">2015-10-29T08:21:53Z</dcterms:modified>
</cp:coreProperties>
</file>